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licers/slicer1.xml" ContentType="application/vnd.ms-excel.slicer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oar/Desktop/ВКР_Озарение/"/>
    </mc:Choice>
  </mc:AlternateContent>
  <xr:revisionPtr revIDLastSave="0" documentId="13_ncr:1_{FA6E8C92-9A3D-C046-8DA1-5A21697AEFCF}" xr6:coauthVersionLast="47" xr6:coauthVersionMax="47" xr10:uidLastSave="{00000000-0000-0000-0000-000000000000}"/>
  <bookViews>
    <workbookView xWindow="920" yWindow="580" windowWidth="27040" windowHeight="15860" xr2:uid="{ECFCB48D-A18F-434D-9B5D-677A139B037F}"/>
  </bookViews>
  <sheets>
    <sheet name="Сервисы" sheetId="1" r:id="rId1"/>
    <sheet name="Вакансии_данные" sheetId="2" r:id="rId2"/>
    <sheet name="Вакансии_расчетный" sheetId="10" r:id="rId3"/>
    <sheet name="Вакансии_описательный" sheetId="9" r:id="rId4"/>
    <sheet name="Резюме_расчетный" sheetId="5" r:id="rId5"/>
    <sheet name="Резюме_описательный" sheetId="13" r:id="rId6"/>
    <sheet name="Резюме_данные" sheetId="12" r:id="rId7"/>
    <sheet name="Карта_Вакансии" sheetId="3" r:id="rId8"/>
    <sheet name="Карта_Резюме" sheetId="4" r:id="rId9"/>
  </sheets>
  <definedNames>
    <definedName name="_xlnm._FilterDatabase" localSheetId="3" hidden="1">Вакансии_описательный!$R$12:$S$12</definedName>
    <definedName name="_xlnm._FilterDatabase" localSheetId="2" hidden="1">Вакансии_расчетный!$A$2:$BL$846</definedName>
    <definedName name="_xlnm._FilterDatabase" localSheetId="8" hidden="1">Карта_Резюме!$F$2:$I$71</definedName>
    <definedName name="_xlnm._FilterDatabase" localSheetId="5" hidden="1">Резюме_описательный!$M$1:$N$1</definedName>
    <definedName name="_xlnm._FilterDatabase" localSheetId="4" hidden="1">Резюме_расчетный!$A$1:$BU$1375</definedName>
    <definedName name="Срез_Регион">#N/A</definedName>
  </definedNames>
  <calcPr calcId="191029"/>
  <pivotCaches>
    <pivotCache cacheId="2" r:id="rId10"/>
  </pivotCaches>
  <extLst>
    <ext xmlns:x14="http://schemas.microsoft.com/office/spreadsheetml/2009/9/main" uri="{BBE1A952-AA13-448e-AADC-164F8A28A991}">
      <x14:slicerCaches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7" i="13" l="1"/>
  <c r="J11" i="13"/>
  <c r="V1373" i="5"/>
  <c r="C22" i="13"/>
  <c r="B22" i="13"/>
  <c r="U1373" i="5"/>
  <c r="C846" i="10" l="1"/>
  <c r="K2" i="13" l="1"/>
  <c r="G25" i="9"/>
  <c r="F33" i="9" l="1"/>
  <c r="H29" i="13"/>
  <c r="H30" i="13"/>
  <c r="H31" i="13"/>
  <c r="H28" i="13"/>
  <c r="F31" i="13"/>
  <c r="F32" i="13"/>
  <c r="F29" i="13"/>
  <c r="F30" i="13"/>
  <c r="F28" i="13"/>
  <c r="H32" i="13"/>
  <c r="B29" i="13"/>
  <c r="B30" i="13"/>
  <c r="B31" i="13"/>
  <c r="B32" i="13"/>
  <c r="B28" i="13"/>
  <c r="B10" i="13"/>
  <c r="D32" i="13" s="1"/>
  <c r="P24" i="9"/>
  <c r="S49" i="13"/>
  <c r="S45" i="13"/>
  <c r="S40" i="13"/>
  <c r="S3" i="13"/>
  <c r="S8" i="13"/>
  <c r="S12" i="13"/>
  <c r="S16" i="13"/>
  <c r="S20" i="13"/>
  <c r="S24" i="13"/>
  <c r="S28" i="13"/>
  <c r="S32" i="13"/>
  <c r="BW3" i="5"/>
  <c r="BW4" i="5"/>
  <c r="BW5" i="5"/>
  <c r="BW6" i="5"/>
  <c r="BW7" i="5"/>
  <c r="BW8" i="5"/>
  <c r="BW9" i="5"/>
  <c r="BW10" i="5"/>
  <c r="BW11" i="5"/>
  <c r="BW12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40" i="5"/>
  <c r="BW141" i="5"/>
  <c r="BW142" i="5"/>
  <c r="BW143" i="5"/>
  <c r="BW144" i="5"/>
  <c r="BW145" i="5"/>
  <c r="BW146" i="5"/>
  <c r="BW147" i="5"/>
  <c r="BW148" i="5"/>
  <c r="BW149" i="5"/>
  <c r="BW150" i="5"/>
  <c r="BW151" i="5"/>
  <c r="BW152" i="5"/>
  <c r="BW153" i="5"/>
  <c r="BW154" i="5"/>
  <c r="BW155" i="5"/>
  <c r="BW156" i="5"/>
  <c r="BW157" i="5"/>
  <c r="BW158" i="5"/>
  <c r="BW159" i="5"/>
  <c r="BW160" i="5"/>
  <c r="BW161" i="5"/>
  <c r="BW162" i="5"/>
  <c r="BW163" i="5"/>
  <c r="BW164" i="5"/>
  <c r="BW165" i="5"/>
  <c r="BW166" i="5"/>
  <c r="BW167" i="5"/>
  <c r="BW168" i="5"/>
  <c r="BW169" i="5"/>
  <c r="BW170" i="5"/>
  <c r="BW171" i="5"/>
  <c r="BW172" i="5"/>
  <c r="BW173" i="5"/>
  <c r="BW174" i="5"/>
  <c r="BW175" i="5"/>
  <c r="BW176" i="5"/>
  <c r="BW177" i="5"/>
  <c r="BW178" i="5"/>
  <c r="BW179" i="5"/>
  <c r="BW180" i="5"/>
  <c r="BW181" i="5"/>
  <c r="BW182" i="5"/>
  <c r="BW183" i="5"/>
  <c r="BW184" i="5"/>
  <c r="BW185" i="5"/>
  <c r="BW186" i="5"/>
  <c r="BW187" i="5"/>
  <c r="BW188" i="5"/>
  <c r="BW189" i="5"/>
  <c r="BW190" i="5"/>
  <c r="BW191" i="5"/>
  <c r="BW192" i="5"/>
  <c r="BW193" i="5"/>
  <c r="BW194" i="5"/>
  <c r="BW195" i="5"/>
  <c r="BW196" i="5"/>
  <c r="BW197" i="5"/>
  <c r="BW198" i="5"/>
  <c r="BW199" i="5"/>
  <c r="BW200" i="5"/>
  <c r="BW201" i="5"/>
  <c r="BW202" i="5"/>
  <c r="BW203" i="5"/>
  <c r="BW204" i="5"/>
  <c r="BW205" i="5"/>
  <c r="BW206" i="5"/>
  <c r="BW207" i="5"/>
  <c r="BW208" i="5"/>
  <c r="BW209" i="5"/>
  <c r="BW210" i="5"/>
  <c r="BW211" i="5"/>
  <c r="BW212" i="5"/>
  <c r="BW213" i="5"/>
  <c r="BW214" i="5"/>
  <c r="BW215" i="5"/>
  <c r="BW216" i="5"/>
  <c r="BW217" i="5"/>
  <c r="BW218" i="5"/>
  <c r="BW219" i="5"/>
  <c r="BW220" i="5"/>
  <c r="BW221" i="5"/>
  <c r="BW222" i="5"/>
  <c r="BW223" i="5"/>
  <c r="BW224" i="5"/>
  <c r="BW225" i="5"/>
  <c r="BW226" i="5"/>
  <c r="BW227" i="5"/>
  <c r="BW228" i="5"/>
  <c r="BW229" i="5"/>
  <c r="BW230" i="5"/>
  <c r="BW231" i="5"/>
  <c r="BW232" i="5"/>
  <c r="BW233" i="5"/>
  <c r="BW234" i="5"/>
  <c r="BW235" i="5"/>
  <c r="BW236" i="5"/>
  <c r="BW237" i="5"/>
  <c r="BW238" i="5"/>
  <c r="BW239" i="5"/>
  <c r="BW240" i="5"/>
  <c r="BW241" i="5"/>
  <c r="BW242" i="5"/>
  <c r="BW243" i="5"/>
  <c r="BW244" i="5"/>
  <c r="BW245" i="5"/>
  <c r="BW246" i="5"/>
  <c r="BW247" i="5"/>
  <c r="BW248" i="5"/>
  <c r="BW249" i="5"/>
  <c r="BW250" i="5"/>
  <c r="BW251" i="5"/>
  <c r="BW252" i="5"/>
  <c r="BW253" i="5"/>
  <c r="BW254" i="5"/>
  <c r="BW255" i="5"/>
  <c r="BW256" i="5"/>
  <c r="BW257" i="5"/>
  <c r="BW258" i="5"/>
  <c r="BW259" i="5"/>
  <c r="BW260" i="5"/>
  <c r="BW261" i="5"/>
  <c r="BW262" i="5"/>
  <c r="BW263" i="5"/>
  <c r="BW264" i="5"/>
  <c r="BW265" i="5"/>
  <c r="BW266" i="5"/>
  <c r="BW267" i="5"/>
  <c r="BW268" i="5"/>
  <c r="BW269" i="5"/>
  <c r="BW270" i="5"/>
  <c r="BW271" i="5"/>
  <c r="BW272" i="5"/>
  <c r="BW273" i="5"/>
  <c r="BW274" i="5"/>
  <c r="BW275" i="5"/>
  <c r="BW276" i="5"/>
  <c r="BW277" i="5"/>
  <c r="BW278" i="5"/>
  <c r="BW279" i="5"/>
  <c r="BW280" i="5"/>
  <c r="BW281" i="5"/>
  <c r="BW282" i="5"/>
  <c r="BW283" i="5"/>
  <c r="BW284" i="5"/>
  <c r="BW285" i="5"/>
  <c r="BW286" i="5"/>
  <c r="BW287" i="5"/>
  <c r="BW288" i="5"/>
  <c r="BW289" i="5"/>
  <c r="BW290" i="5"/>
  <c r="BW291" i="5"/>
  <c r="BW292" i="5"/>
  <c r="BW293" i="5"/>
  <c r="BW294" i="5"/>
  <c r="BW295" i="5"/>
  <c r="BW296" i="5"/>
  <c r="BW297" i="5"/>
  <c r="BW298" i="5"/>
  <c r="BW299" i="5"/>
  <c r="BW300" i="5"/>
  <c r="BW301" i="5"/>
  <c r="BW302" i="5"/>
  <c r="BW303" i="5"/>
  <c r="BW304" i="5"/>
  <c r="BW305" i="5"/>
  <c r="BW306" i="5"/>
  <c r="BW307" i="5"/>
  <c r="BW308" i="5"/>
  <c r="BW309" i="5"/>
  <c r="BW310" i="5"/>
  <c r="BW311" i="5"/>
  <c r="BW312" i="5"/>
  <c r="BW313" i="5"/>
  <c r="BW314" i="5"/>
  <c r="BW315" i="5"/>
  <c r="BW316" i="5"/>
  <c r="BW317" i="5"/>
  <c r="BW318" i="5"/>
  <c r="BW319" i="5"/>
  <c r="BW320" i="5"/>
  <c r="BW321" i="5"/>
  <c r="BW322" i="5"/>
  <c r="BW323" i="5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W424" i="5"/>
  <c r="BW425" i="5"/>
  <c r="BW426" i="5"/>
  <c r="BW427" i="5"/>
  <c r="BW428" i="5"/>
  <c r="BW429" i="5"/>
  <c r="BW430" i="5"/>
  <c r="BW431" i="5"/>
  <c r="BW432" i="5"/>
  <c r="BW433" i="5"/>
  <c r="BW434" i="5"/>
  <c r="BW435" i="5"/>
  <c r="BW436" i="5"/>
  <c r="BW437" i="5"/>
  <c r="BW438" i="5"/>
  <c r="BW439" i="5"/>
  <c r="BW440" i="5"/>
  <c r="BW441" i="5"/>
  <c r="BW442" i="5"/>
  <c r="BW443" i="5"/>
  <c r="BW444" i="5"/>
  <c r="BW445" i="5"/>
  <c r="BW446" i="5"/>
  <c r="BW447" i="5"/>
  <c r="BW448" i="5"/>
  <c r="BW449" i="5"/>
  <c r="BW450" i="5"/>
  <c r="BW451" i="5"/>
  <c r="BW452" i="5"/>
  <c r="BW453" i="5"/>
  <c r="BW454" i="5"/>
  <c r="BW455" i="5"/>
  <c r="BW456" i="5"/>
  <c r="BW457" i="5"/>
  <c r="BW458" i="5"/>
  <c r="BW459" i="5"/>
  <c r="BW460" i="5"/>
  <c r="BW461" i="5"/>
  <c r="BW462" i="5"/>
  <c r="BW463" i="5"/>
  <c r="BW464" i="5"/>
  <c r="BW465" i="5"/>
  <c r="BW466" i="5"/>
  <c r="BW467" i="5"/>
  <c r="BW468" i="5"/>
  <c r="BW469" i="5"/>
  <c r="BW470" i="5"/>
  <c r="BW471" i="5"/>
  <c r="BW472" i="5"/>
  <c r="BW473" i="5"/>
  <c r="BW474" i="5"/>
  <c r="BW475" i="5"/>
  <c r="BW476" i="5"/>
  <c r="BW477" i="5"/>
  <c r="BW478" i="5"/>
  <c r="BW479" i="5"/>
  <c r="BW480" i="5"/>
  <c r="BW481" i="5"/>
  <c r="BW482" i="5"/>
  <c r="BW483" i="5"/>
  <c r="BW484" i="5"/>
  <c r="BW485" i="5"/>
  <c r="BW486" i="5"/>
  <c r="BW487" i="5"/>
  <c r="BW488" i="5"/>
  <c r="BW489" i="5"/>
  <c r="BW490" i="5"/>
  <c r="BW491" i="5"/>
  <c r="BW492" i="5"/>
  <c r="BW493" i="5"/>
  <c r="BW494" i="5"/>
  <c r="BW495" i="5"/>
  <c r="BW496" i="5"/>
  <c r="BW497" i="5"/>
  <c r="BW498" i="5"/>
  <c r="BW499" i="5"/>
  <c r="BW500" i="5"/>
  <c r="BW501" i="5"/>
  <c r="BW502" i="5"/>
  <c r="BW503" i="5"/>
  <c r="BW504" i="5"/>
  <c r="BW505" i="5"/>
  <c r="BW506" i="5"/>
  <c r="BW507" i="5"/>
  <c r="BW508" i="5"/>
  <c r="BW509" i="5"/>
  <c r="BW510" i="5"/>
  <c r="BW511" i="5"/>
  <c r="BW512" i="5"/>
  <c r="BW513" i="5"/>
  <c r="BW514" i="5"/>
  <c r="BW515" i="5"/>
  <c r="BW516" i="5"/>
  <c r="BW517" i="5"/>
  <c r="BW518" i="5"/>
  <c r="BW519" i="5"/>
  <c r="BW520" i="5"/>
  <c r="BW521" i="5"/>
  <c r="BW522" i="5"/>
  <c r="BW523" i="5"/>
  <c r="BW524" i="5"/>
  <c r="BW525" i="5"/>
  <c r="BW526" i="5"/>
  <c r="BW527" i="5"/>
  <c r="BW528" i="5"/>
  <c r="BW529" i="5"/>
  <c r="BW530" i="5"/>
  <c r="BW531" i="5"/>
  <c r="BW532" i="5"/>
  <c r="BW533" i="5"/>
  <c r="BW534" i="5"/>
  <c r="BW535" i="5"/>
  <c r="BW536" i="5"/>
  <c r="BW537" i="5"/>
  <c r="BW538" i="5"/>
  <c r="BW539" i="5"/>
  <c r="BW540" i="5"/>
  <c r="BW541" i="5"/>
  <c r="BW542" i="5"/>
  <c r="BW543" i="5"/>
  <c r="BW544" i="5"/>
  <c r="BW545" i="5"/>
  <c r="BW546" i="5"/>
  <c r="BW547" i="5"/>
  <c r="BW548" i="5"/>
  <c r="BW549" i="5"/>
  <c r="BW550" i="5"/>
  <c r="BW551" i="5"/>
  <c r="BW552" i="5"/>
  <c r="BW553" i="5"/>
  <c r="BW554" i="5"/>
  <c r="BW555" i="5"/>
  <c r="BW556" i="5"/>
  <c r="BW557" i="5"/>
  <c r="BW558" i="5"/>
  <c r="BW559" i="5"/>
  <c r="BW560" i="5"/>
  <c r="BW561" i="5"/>
  <c r="BW562" i="5"/>
  <c r="BW563" i="5"/>
  <c r="BW564" i="5"/>
  <c r="BW565" i="5"/>
  <c r="BW566" i="5"/>
  <c r="BW567" i="5"/>
  <c r="BW568" i="5"/>
  <c r="BW569" i="5"/>
  <c r="BW570" i="5"/>
  <c r="BW571" i="5"/>
  <c r="BW572" i="5"/>
  <c r="BW573" i="5"/>
  <c r="BW574" i="5"/>
  <c r="BW575" i="5"/>
  <c r="BW576" i="5"/>
  <c r="BW577" i="5"/>
  <c r="BW578" i="5"/>
  <c r="BW579" i="5"/>
  <c r="BW580" i="5"/>
  <c r="BW581" i="5"/>
  <c r="BW582" i="5"/>
  <c r="BW583" i="5"/>
  <c r="BW584" i="5"/>
  <c r="BW585" i="5"/>
  <c r="BW586" i="5"/>
  <c r="BW587" i="5"/>
  <c r="BW588" i="5"/>
  <c r="BW589" i="5"/>
  <c r="BW590" i="5"/>
  <c r="BW591" i="5"/>
  <c r="BW592" i="5"/>
  <c r="BW593" i="5"/>
  <c r="BW594" i="5"/>
  <c r="BW595" i="5"/>
  <c r="BW596" i="5"/>
  <c r="BW597" i="5"/>
  <c r="BW598" i="5"/>
  <c r="BW599" i="5"/>
  <c r="BW600" i="5"/>
  <c r="BW601" i="5"/>
  <c r="BW602" i="5"/>
  <c r="BW603" i="5"/>
  <c r="BW604" i="5"/>
  <c r="BW605" i="5"/>
  <c r="BW606" i="5"/>
  <c r="BW607" i="5"/>
  <c r="BW608" i="5"/>
  <c r="BW609" i="5"/>
  <c r="BW610" i="5"/>
  <c r="BW611" i="5"/>
  <c r="BW612" i="5"/>
  <c r="BW613" i="5"/>
  <c r="BW614" i="5"/>
  <c r="BW615" i="5"/>
  <c r="BW616" i="5"/>
  <c r="BW617" i="5"/>
  <c r="BW618" i="5"/>
  <c r="BW619" i="5"/>
  <c r="BW620" i="5"/>
  <c r="BW621" i="5"/>
  <c r="BW622" i="5"/>
  <c r="BW623" i="5"/>
  <c r="BW624" i="5"/>
  <c r="BW625" i="5"/>
  <c r="BW626" i="5"/>
  <c r="BW627" i="5"/>
  <c r="BW628" i="5"/>
  <c r="BW629" i="5"/>
  <c r="BW630" i="5"/>
  <c r="BW631" i="5"/>
  <c r="BW632" i="5"/>
  <c r="BW633" i="5"/>
  <c r="BW634" i="5"/>
  <c r="BW635" i="5"/>
  <c r="BW636" i="5"/>
  <c r="BW637" i="5"/>
  <c r="BW638" i="5"/>
  <c r="BW639" i="5"/>
  <c r="BW640" i="5"/>
  <c r="BW641" i="5"/>
  <c r="BW642" i="5"/>
  <c r="BW643" i="5"/>
  <c r="BW644" i="5"/>
  <c r="BW645" i="5"/>
  <c r="BW646" i="5"/>
  <c r="BW647" i="5"/>
  <c r="BW648" i="5"/>
  <c r="BW649" i="5"/>
  <c r="BW650" i="5"/>
  <c r="BW651" i="5"/>
  <c r="BW652" i="5"/>
  <c r="BW653" i="5"/>
  <c r="BW654" i="5"/>
  <c r="BW655" i="5"/>
  <c r="BW656" i="5"/>
  <c r="BW657" i="5"/>
  <c r="BW658" i="5"/>
  <c r="BW659" i="5"/>
  <c r="BW660" i="5"/>
  <c r="BW661" i="5"/>
  <c r="BW662" i="5"/>
  <c r="BW663" i="5"/>
  <c r="BW664" i="5"/>
  <c r="BW665" i="5"/>
  <c r="BW666" i="5"/>
  <c r="BW667" i="5"/>
  <c r="BW668" i="5"/>
  <c r="BW669" i="5"/>
  <c r="BW670" i="5"/>
  <c r="BW671" i="5"/>
  <c r="BW672" i="5"/>
  <c r="BW673" i="5"/>
  <c r="BW674" i="5"/>
  <c r="BW675" i="5"/>
  <c r="BW676" i="5"/>
  <c r="BW677" i="5"/>
  <c r="BW678" i="5"/>
  <c r="BW679" i="5"/>
  <c r="BW680" i="5"/>
  <c r="BW681" i="5"/>
  <c r="BW682" i="5"/>
  <c r="BW683" i="5"/>
  <c r="BW684" i="5"/>
  <c r="BW685" i="5"/>
  <c r="BW686" i="5"/>
  <c r="BW687" i="5"/>
  <c r="BW688" i="5"/>
  <c r="BW689" i="5"/>
  <c r="BW690" i="5"/>
  <c r="BW691" i="5"/>
  <c r="BW692" i="5"/>
  <c r="BW693" i="5"/>
  <c r="BW694" i="5"/>
  <c r="BW695" i="5"/>
  <c r="BW696" i="5"/>
  <c r="BW697" i="5"/>
  <c r="BW698" i="5"/>
  <c r="BW699" i="5"/>
  <c r="BW700" i="5"/>
  <c r="BW701" i="5"/>
  <c r="BW702" i="5"/>
  <c r="BW703" i="5"/>
  <c r="BW704" i="5"/>
  <c r="BW705" i="5"/>
  <c r="BW706" i="5"/>
  <c r="BW707" i="5"/>
  <c r="BW708" i="5"/>
  <c r="BW709" i="5"/>
  <c r="BW710" i="5"/>
  <c r="BW711" i="5"/>
  <c r="BW712" i="5"/>
  <c r="BW713" i="5"/>
  <c r="BW714" i="5"/>
  <c r="BW715" i="5"/>
  <c r="BW716" i="5"/>
  <c r="BW717" i="5"/>
  <c r="BW718" i="5"/>
  <c r="BW719" i="5"/>
  <c r="BW720" i="5"/>
  <c r="BW721" i="5"/>
  <c r="BW722" i="5"/>
  <c r="BW723" i="5"/>
  <c r="BW724" i="5"/>
  <c r="BW725" i="5"/>
  <c r="BW726" i="5"/>
  <c r="BW727" i="5"/>
  <c r="BW728" i="5"/>
  <c r="BW729" i="5"/>
  <c r="BW730" i="5"/>
  <c r="BW731" i="5"/>
  <c r="BW732" i="5"/>
  <c r="BW733" i="5"/>
  <c r="BW734" i="5"/>
  <c r="BW735" i="5"/>
  <c r="BW736" i="5"/>
  <c r="BW737" i="5"/>
  <c r="BW738" i="5"/>
  <c r="BW739" i="5"/>
  <c r="BW740" i="5"/>
  <c r="BW741" i="5"/>
  <c r="BW742" i="5"/>
  <c r="BW743" i="5"/>
  <c r="BW744" i="5"/>
  <c r="BW745" i="5"/>
  <c r="BW746" i="5"/>
  <c r="BW747" i="5"/>
  <c r="BW748" i="5"/>
  <c r="BW749" i="5"/>
  <c r="BW750" i="5"/>
  <c r="BW751" i="5"/>
  <c r="BW752" i="5"/>
  <c r="BW753" i="5"/>
  <c r="BW754" i="5"/>
  <c r="BW755" i="5"/>
  <c r="BW756" i="5"/>
  <c r="BW757" i="5"/>
  <c r="BW758" i="5"/>
  <c r="BW759" i="5"/>
  <c r="BW760" i="5"/>
  <c r="BW761" i="5"/>
  <c r="BW762" i="5"/>
  <c r="BW763" i="5"/>
  <c r="BW764" i="5"/>
  <c r="BW765" i="5"/>
  <c r="BW766" i="5"/>
  <c r="BW767" i="5"/>
  <c r="BW768" i="5"/>
  <c r="BW769" i="5"/>
  <c r="BW770" i="5"/>
  <c r="BW771" i="5"/>
  <c r="BW772" i="5"/>
  <c r="BW773" i="5"/>
  <c r="BW774" i="5"/>
  <c r="BW775" i="5"/>
  <c r="BW776" i="5"/>
  <c r="BW777" i="5"/>
  <c r="BW778" i="5"/>
  <c r="BW779" i="5"/>
  <c r="BW780" i="5"/>
  <c r="BW781" i="5"/>
  <c r="BW782" i="5"/>
  <c r="BW783" i="5"/>
  <c r="BW784" i="5"/>
  <c r="BW785" i="5"/>
  <c r="BW786" i="5"/>
  <c r="BW787" i="5"/>
  <c r="BW788" i="5"/>
  <c r="BW789" i="5"/>
  <c r="BW790" i="5"/>
  <c r="BW791" i="5"/>
  <c r="BW792" i="5"/>
  <c r="BW793" i="5"/>
  <c r="BW794" i="5"/>
  <c r="BW795" i="5"/>
  <c r="BW796" i="5"/>
  <c r="BW797" i="5"/>
  <c r="BW798" i="5"/>
  <c r="BW799" i="5"/>
  <c r="BW800" i="5"/>
  <c r="BW801" i="5"/>
  <c r="BW802" i="5"/>
  <c r="BW803" i="5"/>
  <c r="BW804" i="5"/>
  <c r="BW805" i="5"/>
  <c r="BW806" i="5"/>
  <c r="BW807" i="5"/>
  <c r="BW808" i="5"/>
  <c r="BW809" i="5"/>
  <c r="BW810" i="5"/>
  <c r="BW811" i="5"/>
  <c r="BW812" i="5"/>
  <c r="BW813" i="5"/>
  <c r="BW814" i="5"/>
  <c r="BW815" i="5"/>
  <c r="BW816" i="5"/>
  <c r="BW817" i="5"/>
  <c r="BW818" i="5"/>
  <c r="BW819" i="5"/>
  <c r="BW820" i="5"/>
  <c r="BW821" i="5"/>
  <c r="BW822" i="5"/>
  <c r="BW823" i="5"/>
  <c r="BW824" i="5"/>
  <c r="BW825" i="5"/>
  <c r="BW826" i="5"/>
  <c r="BW827" i="5"/>
  <c r="BW828" i="5"/>
  <c r="BW829" i="5"/>
  <c r="BW830" i="5"/>
  <c r="BW831" i="5"/>
  <c r="BW832" i="5"/>
  <c r="BW833" i="5"/>
  <c r="BW834" i="5"/>
  <c r="BW835" i="5"/>
  <c r="BW836" i="5"/>
  <c r="BW837" i="5"/>
  <c r="BW838" i="5"/>
  <c r="BW839" i="5"/>
  <c r="BW840" i="5"/>
  <c r="BW841" i="5"/>
  <c r="BW842" i="5"/>
  <c r="BW843" i="5"/>
  <c r="BW844" i="5"/>
  <c r="BW845" i="5"/>
  <c r="BW846" i="5"/>
  <c r="BW847" i="5"/>
  <c r="BW848" i="5"/>
  <c r="BW849" i="5"/>
  <c r="BW850" i="5"/>
  <c r="BW851" i="5"/>
  <c r="BW852" i="5"/>
  <c r="BW853" i="5"/>
  <c r="BW854" i="5"/>
  <c r="BW855" i="5"/>
  <c r="BW856" i="5"/>
  <c r="BW857" i="5"/>
  <c r="BW858" i="5"/>
  <c r="BW859" i="5"/>
  <c r="BW860" i="5"/>
  <c r="BW861" i="5"/>
  <c r="BW862" i="5"/>
  <c r="BW863" i="5"/>
  <c r="BW864" i="5"/>
  <c r="BW865" i="5"/>
  <c r="BW866" i="5"/>
  <c r="BW867" i="5"/>
  <c r="BW868" i="5"/>
  <c r="BW869" i="5"/>
  <c r="BW870" i="5"/>
  <c r="BW871" i="5"/>
  <c r="BW872" i="5"/>
  <c r="BW873" i="5"/>
  <c r="BW874" i="5"/>
  <c r="BW875" i="5"/>
  <c r="BW876" i="5"/>
  <c r="BW877" i="5"/>
  <c r="BW878" i="5"/>
  <c r="BW879" i="5"/>
  <c r="BW880" i="5"/>
  <c r="BW881" i="5"/>
  <c r="BW882" i="5"/>
  <c r="BW883" i="5"/>
  <c r="BW884" i="5"/>
  <c r="BW885" i="5"/>
  <c r="BW886" i="5"/>
  <c r="BW887" i="5"/>
  <c r="BW888" i="5"/>
  <c r="BW889" i="5"/>
  <c r="BW890" i="5"/>
  <c r="BW891" i="5"/>
  <c r="BW892" i="5"/>
  <c r="BW893" i="5"/>
  <c r="BW894" i="5"/>
  <c r="BW895" i="5"/>
  <c r="BW896" i="5"/>
  <c r="BW897" i="5"/>
  <c r="BW898" i="5"/>
  <c r="BW899" i="5"/>
  <c r="BW900" i="5"/>
  <c r="BW901" i="5"/>
  <c r="BW902" i="5"/>
  <c r="BW903" i="5"/>
  <c r="BW904" i="5"/>
  <c r="BW905" i="5"/>
  <c r="BW906" i="5"/>
  <c r="BW907" i="5"/>
  <c r="BW908" i="5"/>
  <c r="BW909" i="5"/>
  <c r="BW910" i="5"/>
  <c r="BW911" i="5"/>
  <c r="BW912" i="5"/>
  <c r="BW913" i="5"/>
  <c r="BW914" i="5"/>
  <c r="BW915" i="5"/>
  <c r="BW916" i="5"/>
  <c r="BW917" i="5"/>
  <c r="BW918" i="5"/>
  <c r="BW919" i="5"/>
  <c r="BW920" i="5"/>
  <c r="BW921" i="5"/>
  <c r="BW922" i="5"/>
  <c r="BW923" i="5"/>
  <c r="BW924" i="5"/>
  <c r="BW925" i="5"/>
  <c r="BW926" i="5"/>
  <c r="BW927" i="5"/>
  <c r="BW928" i="5"/>
  <c r="BW929" i="5"/>
  <c r="BW930" i="5"/>
  <c r="BW931" i="5"/>
  <c r="BW932" i="5"/>
  <c r="BW933" i="5"/>
  <c r="BW934" i="5"/>
  <c r="BW935" i="5"/>
  <c r="BW936" i="5"/>
  <c r="BW937" i="5"/>
  <c r="BW938" i="5"/>
  <c r="BW939" i="5"/>
  <c r="BW940" i="5"/>
  <c r="BW941" i="5"/>
  <c r="BW942" i="5"/>
  <c r="BW943" i="5"/>
  <c r="BW944" i="5"/>
  <c r="BW945" i="5"/>
  <c r="BW946" i="5"/>
  <c r="BW947" i="5"/>
  <c r="BW948" i="5"/>
  <c r="BW949" i="5"/>
  <c r="BW950" i="5"/>
  <c r="BW951" i="5"/>
  <c r="BW952" i="5"/>
  <c r="BW953" i="5"/>
  <c r="BW954" i="5"/>
  <c r="BW955" i="5"/>
  <c r="BW956" i="5"/>
  <c r="BW957" i="5"/>
  <c r="BW958" i="5"/>
  <c r="BW959" i="5"/>
  <c r="BW960" i="5"/>
  <c r="BW961" i="5"/>
  <c r="BW962" i="5"/>
  <c r="BW963" i="5"/>
  <c r="BW964" i="5"/>
  <c r="BW965" i="5"/>
  <c r="BW966" i="5"/>
  <c r="BW967" i="5"/>
  <c r="BW968" i="5"/>
  <c r="BW969" i="5"/>
  <c r="BW970" i="5"/>
  <c r="BW971" i="5"/>
  <c r="BW972" i="5"/>
  <c r="BW973" i="5"/>
  <c r="BW974" i="5"/>
  <c r="BW975" i="5"/>
  <c r="BW976" i="5"/>
  <c r="BW977" i="5"/>
  <c r="BW978" i="5"/>
  <c r="BW979" i="5"/>
  <c r="BW980" i="5"/>
  <c r="BW981" i="5"/>
  <c r="BW982" i="5"/>
  <c r="BW983" i="5"/>
  <c r="BW984" i="5"/>
  <c r="BW985" i="5"/>
  <c r="BW986" i="5"/>
  <c r="BW987" i="5"/>
  <c r="BW988" i="5"/>
  <c r="BW989" i="5"/>
  <c r="BW990" i="5"/>
  <c r="BW991" i="5"/>
  <c r="BW992" i="5"/>
  <c r="BW993" i="5"/>
  <c r="BW994" i="5"/>
  <c r="BW995" i="5"/>
  <c r="BW996" i="5"/>
  <c r="BW997" i="5"/>
  <c r="BW998" i="5"/>
  <c r="BW999" i="5"/>
  <c r="BW1000" i="5"/>
  <c r="BW1001" i="5"/>
  <c r="BW1002" i="5"/>
  <c r="BW1003" i="5"/>
  <c r="BW1004" i="5"/>
  <c r="BW1005" i="5"/>
  <c r="BW1006" i="5"/>
  <c r="BW1007" i="5"/>
  <c r="BW1008" i="5"/>
  <c r="BW1009" i="5"/>
  <c r="BW1010" i="5"/>
  <c r="BW1011" i="5"/>
  <c r="BW1012" i="5"/>
  <c r="BW1013" i="5"/>
  <c r="BW1014" i="5"/>
  <c r="BW1015" i="5"/>
  <c r="BW1016" i="5"/>
  <c r="BW1017" i="5"/>
  <c r="BW1018" i="5"/>
  <c r="BW1019" i="5"/>
  <c r="BW1020" i="5"/>
  <c r="BW1021" i="5"/>
  <c r="BW1022" i="5"/>
  <c r="BW1023" i="5"/>
  <c r="BW1024" i="5"/>
  <c r="BW1025" i="5"/>
  <c r="BW1026" i="5"/>
  <c r="BW1027" i="5"/>
  <c r="BW1028" i="5"/>
  <c r="BW1029" i="5"/>
  <c r="BW1030" i="5"/>
  <c r="BW1031" i="5"/>
  <c r="BW1032" i="5"/>
  <c r="BW1033" i="5"/>
  <c r="BW1034" i="5"/>
  <c r="BW1035" i="5"/>
  <c r="BW1036" i="5"/>
  <c r="BW1037" i="5"/>
  <c r="BW1038" i="5"/>
  <c r="BW1039" i="5"/>
  <c r="BW1040" i="5"/>
  <c r="BW1041" i="5"/>
  <c r="BW1042" i="5"/>
  <c r="BW1043" i="5"/>
  <c r="BW1044" i="5"/>
  <c r="BW1045" i="5"/>
  <c r="BW1046" i="5"/>
  <c r="BW1047" i="5"/>
  <c r="BW1048" i="5"/>
  <c r="BW1049" i="5"/>
  <c r="BW1050" i="5"/>
  <c r="BW1051" i="5"/>
  <c r="BW1052" i="5"/>
  <c r="BW1053" i="5"/>
  <c r="BW1054" i="5"/>
  <c r="BW1055" i="5"/>
  <c r="BW1056" i="5"/>
  <c r="BW1057" i="5"/>
  <c r="BW1058" i="5"/>
  <c r="BW1059" i="5"/>
  <c r="BW1060" i="5"/>
  <c r="BW1061" i="5"/>
  <c r="BW1062" i="5"/>
  <c r="BW1063" i="5"/>
  <c r="BW1064" i="5"/>
  <c r="BW1065" i="5"/>
  <c r="BW1066" i="5"/>
  <c r="BW1067" i="5"/>
  <c r="BW1068" i="5"/>
  <c r="BW1069" i="5"/>
  <c r="BW1070" i="5"/>
  <c r="BW1071" i="5"/>
  <c r="BW1072" i="5"/>
  <c r="BW1073" i="5"/>
  <c r="BW1074" i="5"/>
  <c r="BW1075" i="5"/>
  <c r="BW1076" i="5"/>
  <c r="BW1077" i="5"/>
  <c r="BW1078" i="5"/>
  <c r="BW1079" i="5"/>
  <c r="BW1080" i="5"/>
  <c r="BW1081" i="5"/>
  <c r="BW1082" i="5"/>
  <c r="BW1083" i="5"/>
  <c r="BW1084" i="5"/>
  <c r="BW1085" i="5"/>
  <c r="BW1086" i="5"/>
  <c r="BW1087" i="5"/>
  <c r="BW1088" i="5"/>
  <c r="BW1089" i="5"/>
  <c r="BW1090" i="5"/>
  <c r="BW1091" i="5"/>
  <c r="BW1092" i="5"/>
  <c r="BW1093" i="5"/>
  <c r="BW1094" i="5"/>
  <c r="BW1095" i="5"/>
  <c r="BW1096" i="5"/>
  <c r="BW1097" i="5"/>
  <c r="BW1098" i="5"/>
  <c r="BW1099" i="5"/>
  <c r="BW1100" i="5"/>
  <c r="BW1101" i="5"/>
  <c r="BW1102" i="5"/>
  <c r="BW1103" i="5"/>
  <c r="BW1104" i="5"/>
  <c r="BW1105" i="5"/>
  <c r="BW1106" i="5"/>
  <c r="BW1107" i="5"/>
  <c r="BW1108" i="5"/>
  <c r="BW1109" i="5"/>
  <c r="BW1110" i="5"/>
  <c r="BW1111" i="5"/>
  <c r="BW1112" i="5"/>
  <c r="BW1113" i="5"/>
  <c r="BW1114" i="5"/>
  <c r="BW1115" i="5"/>
  <c r="BW1116" i="5"/>
  <c r="BW1117" i="5"/>
  <c r="BW1118" i="5"/>
  <c r="BW1119" i="5"/>
  <c r="BW1120" i="5"/>
  <c r="BW1121" i="5"/>
  <c r="BW1122" i="5"/>
  <c r="BW1123" i="5"/>
  <c r="BW1124" i="5"/>
  <c r="BW1125" i="5"/>
  <c r="BW1126" i="5"/>
  <c r="BW1127" i="5"/>
  <c r="BW1128" i="5"/>
  <c r="BW1129" i="5"/>
  <c r="BW1130" i="5"/>
  <c r="BW1131" i="5"/>
  <c r="BW1132" i="5"/>
  <c r="BW1133" i="5"/>
  <c r="BW1134" i="5"/>
  <c r="BW1135" i="5"/>
  <c r="BW1136" i="5"/>
  <c r="BW1137" i="5"/>
  <c r="BW1138" i="5"/>
  <c r="BW1139" i="5"/>
  <c r="BW1140" i="5"/>
  <c r="BW1141" i="5"/>
  <c r="BW1142" i="5"/>
  <c r="BW1143" i="5"/>
  <c r="BW1144" i="5"/>
  <c r="BW1145" i="5"/>
  <c r="BW1146" i="5"/>
  <c r="BW1147" i="5"/>
  <c r="BW1148" i="5"/>
  <c r="BW1149" i="5"/>
  <c r="BW1150" i="5"/>
  <c r="BW1151" i="5"/>
  <c r="BW1152" i="5"/>
  <c r="BW1153" i="5"/>
  <c r="BW1154" i="5"/>
  <c r="BW1155" i="5"/>
  <c r="BW1156" i="5"/>
  <c r="BW1157" i="5"/>
  <c r="BW1158" i="5"/>
  <c r="BW1159" i="5"/>
  <c r="BW1160" i="5"/>
  <c r="BW1161" i="5"/>
  <c r="BW1162" i="5"/>
  <c r="BW1163" i="5"/>
  <c r="BW1164" i="5"/>
  <c r="BW1165" i="5"/>
  <c r="BW1166" i="5"/>
  <c r="BW1167" i="5"/>
  <c r="BW1168" i="5"/>
  <c r="BW1169" i="5"/>
  <c r="BW1170" i="5"/>
  <c r="BW1171" i="5"/>
  <c r="BW1172" i="5"/>
  <c r="BW1173" i="5"/>
  <c r="BW1174" i="5"/>
  <c r="BW1175" i="5"/>
  <c r="BW1176" i="5"/>
  <c r="BW1177" i="5"/>
  <c r="BW1178" i="5"/>
  <c r="BW1179" i="5"/>
  <c r="BW1180" i="5"/>
  <c r="BW1181" i="5"/>
  <c r="BW1182" i="5"/>
  <c r="BW1183" i="5"/>
  <c r="BW1184" i="5"/>
  <c r="BW1185" i="5"/>
  <c r="BW1186" i="5"/>
  <c r="BW1187" i="5"/>
  <c r="BW1188" i="5"/>
  <c r="BW1189" i="5"/>
  <c r="BW1190" i="5"/>
  <c r="BW1191" i="5"/>
  <c r="BW1192" i="5"/>
  <c r="BW1193" i="5"/>
  <c r="BW1194" i="5"/>
  <c r="BW1195" i="5"/>
  <c r="BW1196" i="5"/>
  <c r="BW1197" i="5"/>
  <c r="BW1198" i="5"/>
  <c r="BW1199" i="5"/>
  <c r="BW1200" i="5"/>
  <c r="BW1201" i="5"/>
  <c r="BW1202" i="5"/>
  <c r="BW1203" i="5"/>
  <c r="BW1204" i="5"/>
  <c r="BW1205" i="5"/>
  <c r="BW1206" i="5"/>
  <c r="BW1207" i="5"/>
  <c r="BW1208" i="5"/>
  <c r="BW1209" i="5"/>
  <c r="BW1210" i="5"/>
  <c r="BW1211" i="5"/>
  <c r="BW1212" i="5"/>
  <c r="BW1213" i="5"/>
  <c r="BW1214" i="5"/>
  <c r="BW1215" i="5"/>
  <c r="BW1216" i="5"/>
  <c r="BW1217" i="5"/>
  <c r="BW1218" i="5"/>
  <c r="BW1219" i="5"/>
  <c r="BW1220" i="5"/>
  <c r="BW1221" i="5"/>
  <c r="BW1222" i="5"/>
  <c r="BW1223" i="5"/>
  <c r="BW1224" i="5"/>
  <c r="BW1225" i="5"/>
  <c r="BW1226" i="5"/>
  <c r="BW1227" i="5"/>
  <c r="BW1228" i="5"/>
  <c r="BW1229" i="5"/>
  <c r="BW1230" i="5"/>
  <c r="BW1231" i="5"/>
  <c r="BW1232" i="5"/>
  <c r="BW1233" i="5"/>
  <c r="BW1234" i="5"/>
  <c r="BW1235" i="5"/>
  <c r="BW1236" i="5"/>
  <c r="BW1237" i="5"/>
  <c r="BW1238" i="5"/>
  <c r="BW1239" i="5"/>
  <c r="BW1240" i="5"/>
  <c r="BW1241" i="5"/>
  <c r="BW1242" i="5"/>
  <c r="BW1243" i="5"/>
  <c r="BW1244" i="5"/>
  <c r="BW1245" i="5"/>
  <c r="BW1246" i="5"/>
  <c r="BW1247" i="5"/>
  <c r="BW1248" i="5"/>
  <c r="BW1249" i="5"/>
  <c r="BW1250" i="5"/>
  <c r="BW1251" i="5"/>
  <c r="BW1252" i="5"/>
  <c r="BW1253" i="5"/>
  <c r="BW1254" i="5"/>
  <c r="BW1255" i="5"/>
  <c r="BW1256" i="5"/>
  <c r="BW1257" i="5"/>
  <c r="BW1258" i="5"/>
  <c r="BW1259" i="5"/>
  <c r="BW1260" i="5"/>
  <c r="BW1261" i="5"/>
  <c r="BW1262" i="5"/>
  <c r="BW1263" i="5"/>
  <c r="BW1264" i="5"/>
  <c r="BW1265" i="5"/>
  <c r="BW1266" i="5"/>
  <c r="BW1267" i="5"/>
  <c r="BW1268" i="5"/>
  <c r="BW1269" i="5"/>
  <c r="BW1270" i="5"/>
  <c r="BW1271" i="5"/>
  <c r="BW1272" i="5"/>
  <c r="BW1273" i="5"/>
  <c r="BW1274" i="5"/>
  <c r="BW1275" i="5"/>
  <c r="BW1276" i="5"/>
  <c r="BW1277" i="5"/>
  <c r="BW1278" i="5"/>
  <c r="BW1279" i="5"/>
  <c r="BW1280" i="5"/>
  <c r="BW1281" i="5"/>
  <c r="BW1282" i="5"/>
  <c r="BW1283" i="5"/>
  <c r="BW1284" i="5"/>
  <c r="BW1285" i="5"/>
  <c r="BW1286" i="5"/>
  <c r="BW1287" i="5"/>
  <c r="BW1288" i="5"/>
  <c r="BW1289" i="5"/>
  <c r="BW1290" i="5"/>
  <c r="BW1291" i="5"/>
  <c r="BW1292" i="5"/>
  <c r="BW1293" i="5"/>
  <c r="BW1294" i="5"/>
  <c r="BW1295" i="5"/>
  <c r="BW1296" i="5"/>
  <c r="BW1297" i="5"/>
  <c r="BW1298" i="5"/>
  <c r="BW1299" i="5"/>
  <c r="BW1300" i="5"/>
  <c r="BW1301" i="5"/>
  <c r="BW1302" i="5"/>
  <c r="BW1303" i="5"/>
  <c r="BW1304" i="5"/>
  <c r="BW1305" i="5"/>
  <c r="BW1306" i="5"/>
  <c r="BW1307" i="5"/>
  <c r="BW1308" i="5"/>
  <c r="BW1309" i="5"/>
  <c r="BW1310" i="5"/>
  <c r="BW1311" i="5"/>
  <c r="BW1312" i="5"/>
  <c r="BW1313" i="5"/>
  <c r="BW1314" i="5"/>
  <c r="BW1315" i="5"/>
  <c r="BW1316" i="5"/>
  <c r="BW1317" i="5"/>
  <c r="BW1318" i="5"/>
  <c r="BW1319" i="5"/>
  <c r="BW1320" i="5"/>
  <c r="BW1321" i="5"/>
  <c r="BW1322" i="5"/>
  <c r="BW1323" i="5"/>
  <c r="BW1324" i="5"/>
  <c r="BW1325" i="5"/>
  <c r="BW1326" i="5"/>
  <c r="BW1327" i="5"/>
  <c r="BW1328" i="5"/>
  <c r="BW1329" i="5"/>
  <c r="BW1330" i="5"/>
  <c r="BW1331" i="5"/>
  <c r="BW1332" i="5"/>
  <c r="BW1333" i="5"/>
  <c r="BW1334" i="5"/>
  <c r="BW1335" i="5"/>
  <c r="BW1336" i="5"/>
  <c r="BW1337" i="5"/>
  <c r="BW1338" i="5"/>
  <c r="BW1339" i="5"/>
  <c r="BW1340" i="5"/>
  <c r="BW1341" i="5"/>
  <c r="BW1342" i="5"/>
  <c r="BW1343" i="5"/>
  <c r="BW1344" i="5"/>
  <c r="BW1345" i="5"/>
  <c r="BW1346" i="5"/>
  <c r="BW1347" i="5"/>
  <c r="BW1348" i="5"/>
  <c r="BW1349" i="5"/>
  <c r="BW1350" i="5"/>
  <c r="BW1351" i="5"/>
  <c r="BW1352" i="5"/>
  <c r="BW1353" i="5"/>
  <c r="BW1354" i="5"/>
  <c r="BW1355" i="5"/>
  <c r="BW1356" i="5"/>
  <c r="BW1357" i="5"/>
  <c r="BW1358" i="5"/>
  <c r="BW1359" i="5"/>
  <c r="BW1360" i="5"/>
  <c r="BW1361" i="5"/>
  <c r="BW1362" i="5"/>
  <c r="BW1363" i="5"/>
  <c r="BW1364" i="5"/>
  <c r="BW1365" i="5"/>
  <c r="BW1366" i="5"/>
  <c r="BW1367" i="5"/>
  <c r="BW1368" i="5"/>
  <c r="BW1369" i="5"/>
  <c r="BW1370" i="5"/>
  <c r="BW1371" i="5"/>
  <c r="BW1372" i="5"/>
  <c r="BW2" i="5"/>
  <c r="P8" i="9"/>
  <c r="P6" i="9"/>
  <c r="P22" i="9"/>
  <c r="P23" i="9"/>
  <c r="P9" i="9"/>
  <c r="P7" i="9"/>
  <c r="P2" i="9"/>
  <c r="P4" i="9"/>
  <c r="P21" i="9"/>
  <c r="P5" i="9"/>
  <c r="P20" i="9"/>
  <c r="P19" i="9"/>
  <c r="P11" i="9"/>
  <c r="P12" i="9"/>
  <c r="P15" i="9"/>
  <c r="P16" i="9"/>
  <c r="P14" i="9"/>
  <c r="P17" i="9"/>
  <c r="P18" i="9"/>
  <c r="P10" i="9"/>
  <c r="P13" i="9"/>
  <c r="P3" i="9"/>
  <c r="L6" i="9"/>
  <c r="L10" i="9"/>
  <c r="L3" i="9"/>
  <c r="L15" i="9"/>
  <c r="L14" i="9"/>
  <c r="L11" i="9"/>
  <c r="L17" i="9"/>
  <c r="L7" i="9"/>
  <c r="L9" i="9"/>
  <c r="L12" i="9"/>
  <c r="L13" i="9"/>
  <c r="L8" i="9"/>
  <c r="L5" i="9"/>
  <c r="L2" i="9"/>
  <c r="L4" i="9"/>
  <c r="L16" i="9"/>
  <c r="J28" i="13"/>
  <c r="S34" i="13" s="1"/>
  <c r="I1393" i="5"/>
  <c r="BV1371" i="5"/>
  <c r="BV1364" i="5"/>
  <c r="BV3" i="5"/>
  <c r="BV4" i="5"/>
  <c r="BV5" i="5"/>
  <c r="BV6" i="5"/>
  <c r="BV7" i="5"/>
  <c r="BV8" i="5"/>
  <c r="BV9" i="5"/>
  <c r="BV10" i="5"/>
  <c r="BV11" i="5"/>
  <c r="BV12" i="5"/>
  <c r="BV13" i="5"/>
  <c r="BV14" i="5"/>
  <c r="BV15" i="5"/>
  <c r="BV16" i="5"/>
  <c r="BV17" i="5"/>
  <c r="BV18" i="5"/>
  <c r="BV19" i="5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V37" i="5"/>
  <c r="BV38" i="5"/>
  <c r="BV39" i="5"/>
  <c r="BV40" i="5"/>
  <c r="BV41" i="5"/>
  <c r="BV42" i="5"/>
  <c r="BV43" i="5"/>
  <c r="BV44" i="5"/>
  <c r="BV45" i="5"/>
  <c r="BV46" i="5"/>
  <c r="BV47" i="5"/>
  <c r="BV48" i="5"/>
  <c r="BV49" i="5"/>
  <c r="BV50" i="5"/>
  <c r="BV51" i="5"/>
  <c r="BV52" i="5"/>
  <c r="BV53" i="5"/>
  <c r="BV54" i="5"/>
  <c r="BV55" i="5"/>
  <c r="BV56" i="5"/>
  <c r="BV57" i="5"/>
  <c r="BV58" i="5"/>
  <c r="BV59" i="5"/>
  <c r="BV60" i="5"/>
  <c r="BV61" i="5"/>
  <c r="BV62" i="5"/>
  <c r="BV63" i="5"/>
  <c r="BV64" i="5"/>
  <c r="BV65" i="5"/>
  <c r="BV66" i="5"/>
  <c r="BV67" i="5"/>
  <c r="BV68" i="5"/>
  <c r="BV69" i="5"/>
  <c r="BV70" i="5"/>
  <c r="BV71" i="5"/>
  <c r="BV72" i="5"/>
  <c r="BV73" i="5"/>
  <c r="BV74" i="5"/>
  <c r="BV75" i="5"/>
  <c r="BV76" i="5"/>
  <c r="BV77" i="5"/>
  <c r="BV78" i="5"/>
  <c r="BV79" i="5"/>
  <c r="BV80" i="5"/>
  <c r="BV81" i="5"/>
  <c r="BV82" i="5"/>
  <c r="BV83" i="5"/>
  <c r="BV84" i="5"/>
  <c r="BV85" i="5"/>
  <c r="BV86" i="5"/>
  <c r="BV87" i="5"/>
  <c r="BV88" i="5"/>
  <c r="BV89" i="5"/>
  <c r="BV90" i="5"/>
  <c r="BV91" i="5"/>
  <c r="BV92" i="5"/>
  <c r="BV93" i="5"/>
  <c r="BV94" i="5"/>
  <c r="BV95" i="5"/>
  <c r="BV96" i="5"/>
  <c r="BV97" i="5"/>
  <c r="BV98" i="5"/>
  <c r="BV99" i="5"/>
  <c r="BV100" i="5"/>
  <c r="BV101" i="5"/>
  <c r="BV102" i="5"/>
  <c r="BV103" i="5"/>
  <c r="BV104" i="5"/>
  <c r="BV105" i="5"/>
  <c r="BV106" i="5"/>
  <c r="BV107" i="5"/>
  <c r="BV108" i="5"/>
  <c r="BV109" i="5"/>
  <c r="BV110" i="5"/>
  <c r="BV111" i="5"/>
  <c r="BV112" i="5"/>
  <c r="BV113" i="5"/>
  <c r="BV114" i="5"/>
  <c r="BV115" i="5"/>
  <c r="BV116" i="5"/>
  <c r="BV117" i="5"/>
  <c r="BV118" i="5"/>
  <c r="BV119" i="5"/>
  <c r="BV120" i="5"/>
  <c r="BV121" i="5"/>
  <c r="BV122" i="5"/>
  <c r="BV123" i="5"/>
  <c r="BV124" i="5"/>
  <c r="BV125" i="5"/>
  <c r="BV126" i="5"/>
  <c r="BV127" i="5"/>
  <c r="BV128" i="5"/>
  <c r="BV129" i="5"/>
  <c r="BV130" i="5"/>
  <c r="BV131" i="5"/>
  <c r="BV132" i="5"/>
  <c r="BV133" i="5"/>
  <c r="BV134" i="5"/>
  <c r="BV135" i="5"/>
  <c r="BV136" i="5"/>
  <c r="BV137" i="5"/>
  <c r="BV138" i="5"/>
  <c r="BV139" i="5"/>
  <c r="BV140" i="5"/>
  <c r="BV141" i="5"/>
  <c r="BV142" i="5"/>
  <c r="BV143" i="5"/>
  <c r="BV144" i="5"/>
  <c r="BV145" i="5"/>
  <c r="BV146" i="5"/>
  <c r="BV147" i="5"/>
  <c r="BV148" i="5"/>
  <c r="BV149" i="5"/>
  <c r="BV150" i="5"/>
  <c r="BV151" i="5"/>
  <c r="BV152" i="5"/>
  <c r="BV153" i="5"/>
  <c r="BV154" i="5"/>
  <c r="BV155" i="5"/>
  <c r="BV156" i="5"/>
  <c r="BV157" i="5"/>
  <c r="BV158" i="5"/>
  <c r="BV159" i="5"/>
  <c r="BV160" i="5"/>
  <c r="BV161" i="5"/>
  <c r="BV162" i="5"/>
  <c r="BV163" i="5"/>
  <c r="BV164" i="5"/>
  <c r="BV165" i="5"/>
  <c r="BV166" i="5"/>
  <c r="BV167" i="5"/>
  <c r="BV168" i="5"/>
  <c r="BV169" i="5"/>
  <c r="BV170" i="5"/>
  <c r="BV171" i="5"/>
  <c r="BV172" i="5"/>
  <c r="BV173" i="5"/>
  <c r="BV174" i="5"/>
  <c r="BV175" i="5"/>
  <c r="BV176" i="5"/>
  <c r="BV177" i="5"/>
  <c r="BV178" i="5"/>
  <c r="BV179" i="5"/>
  <c r="BV180" i="5"/>
  <c r="BV181" i="5"/>
  <c r="BV182" i="5"/>
  <c r="BV183" i="5"/>
  <c r="BV184" i="5"/>
  <c r="BV185" i="5"/>
  <c r="BV186" i="5"/>
  <c r="BV187" i="5"/>
  <c r="BV188" i="5"/>
  <c r="BV189" i="5"/>
  <c r="BV190" i="5"/>
  <c r="BV191" i="5"/>
  <c r="BV192" i="5"/>
  <c r="BV193" i="5"/>
  <c r="BV194" i="5"/>
  <c r="BV195" i="5"/>
  <c r="BV196" i="5"/>
  <c r="BV197" i="5"/>
  <c r="BV198" i="5"/>
  <c r="BV199" i="5"/>
  <c r="BV200" i="5"/>
  <c r="BV201" i="5"/>
  <c r="BV202" i="5"/>
  <c r="BV203" i="5"/>
  <c r="BV204" i="5"/>
  <c r="BV205" i="5"/>
  <c r="BV206" i="5"/>
  <c r="BV207" i="5"/>
  <c r="BV208" i="5"/>
  <c r="BV209" i="5"/>
  <c r="BV210" i="5"/>
  <c r="BV211" i="5"/>
  <c r="BV212" i="5"/>
  <c r="BV213" i="5"/>
  <c r="BV214" i="5"/>
  <c r="BV215" i="5"/>
  <c r="BV216" i="5"/>
  <c r="BV217" i="5"/>
  <c r="BV218" i="5"/>
  <c r="BV219" i="5"/>
  <c r="BV220" i="5"/>
  <c r="BV221" i="5"/>
  <c r="BV222" i="5"/>
  <c r="BV223" i="5"/>
  <c r="BV224" i="5"/>
  <c r="BV225" i="5"/>
  <c r="BV226" i="5"/>
  <c r="BV227" i="5"/>
  <c r="BV228" i="5"/>
  <c r="BV229" i="5"/>
  <c r="BV230" i="5"/>
  <c r="BV231" i="5"/>
  <c r="BV232" i="5"/>
  <c r="BV233" i="5"/>
  <c r="BV234" i="5"/>
  <c r="BV235" i="5"/>
  <c r="BV236" i="5"/>
  <c r="BV237" i="5"/>
  <c r="BV238" i="5"/>
  <c r="BV239" i="5"/>
  <c r="BV240" i="5"/>
  <c r="BV241" i="5"/>
  <c r="BV242" i="5"/>
  <c r="BV243" i="5"/>
  <c r="BV244" i="5"/>
  <c r="BV245" i="5"/>
  <c r="BV246" i="5"/>
  <c r="BV247" i="5"/>
  <c r="BV248" i="5"/>
  <c r="BV249" i="5"/>
  <c r="BV250" i="5"/>
  <c r="BV251" i="5"/>
  <c r="BV252" i="5"/>
  <c r="BV253" i="5"/>
  <c r="BV254" i="5"/>
  <c r="BV255" i="5"/>
  <c r="BV256" i="5"/>
  <c r="BV257" i="5"/>
  <c r="BV258" i="5"/>
  <c r="BV259" i="5"/>
  <c r="BV260" i="5"/>
  <c r="BV261" i="5"/>
  <c r="BV262" i="5"/>
  <c r="BV263" i="5"/>
  <c r="BV264" i="5"/>
  <c r="BV265" i="5"/>
  <c r="BV266" i="5"/>
  <c r="BV267" i="5"/>
  <c r="BV268" i="5"/>
  <c r="BV269" i="5"/>
  <c r="BV270" i="5"/>
  <c r="BV271" i="5"/>
  <c r="BV272" i="5"/>
  <c r="BV273" i="5"/>
  <c r="BV274" i="5"/>
  <c r="BV275" i="5"/>
  <c r="BV276" i="5"/>
  <c r="BV277" i="5"/>
  <c r="BV278" i="5"/>
  <c r="BV279" i="5"/>
  <c r="BV280" i="5"/>
  <c r="BV281" i="5"/>
  <c r="BV282" i="5"/>
  <c r="BV283" i="5"/>
  <c r="BV284" i="5"/>
  <c r="BV285" i="5"/>
  <c r="BV286" i="5"/>
  <c r="BV287" i="5"/>
  <c r="BV288" i="5"/>
  <c r="BV289" i="5"/>
  <c r="BV290" i="5"/>
  <c r="BV291" i="5"/>
  <c r="BV292" i="5"/>
  <c r="BV293" i="5"/>
  <c r="BV294" i="5"/>
  <c r="BV295" i="5"/>
  <c r="BV296" i="5"/>
  <c r="BV297" i="5"/>
  <c r="BV298" i="5"/>
  <c r="BV299" i="5"/>
  <c r="BV300" i="5"/>
  <c r="BV301" i="5"/>
  <c r="BV302" i="5"/>
  <c r="BV303" i="5"/>
  <c r="BV304" i="5"/>
  <c r="BV305" i="5"/>
  <c r="BV306" i="5"/>
  <c r="BV307" i="5"/>
  <c r="BV308" i="5"/>
  <c r="BV309" i="5"/>
  <c r="BV310" i="5"/>
  <c r="BV311" i="5"/>
  <c r="BV312" i="5"/>
  <c r="BV313" i="5"/>
  <c r="BV314" i="5"/>
  <c r="BV315" i="5"/>
  <c r="BV316" i="5"/>
  <c r="BV317" i="5"/>
  <c r="BV318" i="5"/>
  <c r="BV319" i="5"/>
  <c r="BV320" i="5"/>
  <c r="BV321" i="5"/>
  <c r="BV322" i="5"/>
  <c r="BV323" i="5"/>
  <c r="BV324" i="5"/>
  <c r="BV325" i="5"/>
  <c r="BV326" i="5"/>
  <c r="BV327" i="5"/>
  <c r="BV328" i="5"/>
  <c r="BV329" i="5"/>
  <c r="BV330" i="5"/>
  <c r="BV331" i="5"/>
  <c r="BV332" i="5"/>
  <c r="BV333" i="5"/>
  <c r="BV334" i="5"/>
  <c r="BV335" i="5"/>
  <c r="BV336" i="5"/>
  <c r="BV337" i="5"/>
  <c r="BV338" i="5"/>
  <c r="BV339" i="5"/>
  <c r="BV340" i="5"/>
  <c r="BV341" i="5"/>
  <c r="BV342" i="5"/>
  <c r="BV343" i="5"/>
  <c r="BV344" i="5"/>
  <c r="BV345" i="5"/>
  <c r="BV346" i="5"/>
  <c r="BV347" i="5"/>
  <c r="BV348" i="5"/>
  <c r="BV349" i="5"/>
  <c r="BV350" i="5"/>
  <c r="BV351" i="5"/>
  <c r="BV352" i="5"/>
  <c r="BV353" i="5"/>
  <c r="BV354" i="5"/>
  <c r="BV355" i="5"/>
  <c r="BV356" i="5"/>
  <c r="BV357" i="5"/>
  <c r="BV358" i="5"/>
  <c r="BV359" i="5"/>
  <c r="BV360" i="5"/>
  <c r="BV361" i="5"/>
  <c r="BV362" i="5"/>
  <c r="BV363" i="5"/>
  <c r="BV364" i="5"/>
  <c r="BV365" i="5"/>
  <c r="BV366" i="5"/>
  <c r="BV367" i="5"/>
  <c r="BV368" i="5"/>
  <c r="BV369" i="5"/>
  <c r="BV370" i="5"/>
  <c r="BV371" i="5"/>
  <c r="BV372" i="5"/>
  <c r="BV373" i="5"/>
  <c r="BV374" i="5"/>
  <c r="BV375" i="5"/>
  <c r="BV376" i="5"/>
  <c r="BV377" i="5"/>
  <c r="BV378" i="5"/>
  <c r="BV379" i="5"/>
  <c r="BV380" i="5"/>
  <c r="BV381" i="5"/>
  <c r="BV382" i="5"/>
  <c r="BV383" i="5"/>
  <c r="BV384" i="5"/>
  <c r="BV385" i="5"/>
  <c r="BV386" i="5"/>
  <c r="BV387" i="5"/>
  <c r="BV388" i="5"/>
  <c r="BV389" i="5"/>
  <c r="BV390" i="5"/>
  <c r="BV391" i="5"/>
  <c r="BV392" i="5"/>
  <c r="BV393" i="5"/>
  <c r="BV394" i="5"/>
  <c r="BV395" i="5"/>
  <c r="BV396" i="5"/>
  <c r="BV397" i="5"/>
  <c r="BV398" i="5"/>
  <c r="BV399" i="5"/>
  <c r="BV400" i="5"/>
  <c r="BV401" i="5"/>
  <c r="BV402" i="5"/>
  <c r="BV403" i="5"/>
  <c r="BV404" i="5"/>
  <c r="BV405" i="5"/>
  <c r="BV406" i="5"/>
  <c r="BV407" i="5"/>
  <c r="BV408" i="5"/>
  <c r="BV409" i="5"/>
  <c r="BV410" i="5"/>
  <c r="BV411" i="5"/>
  <c r="BV412" i="5"/>
  <c r="BV413" i="5"/>
  <c r="BV414" i="5"/>
  <c r="BV415" i="5"/>
  <c r="BV416" i="5"/>
  <c r="BV417" i="5"/>
  <c r="BV418" i="5"/>
  <c r="BV419" i="5"/>
  <c r="BV420" i="5"/>
  <c r="BV421" i="5"/>
  <c r="BV422" i="5"/>
  <c r="BV423" i="5"/>
  <c r="BV424" i="5"/>
  <c r="BV425" i="5"/>
  <c r="BV426" i="5"/>
  <c r="BV427" i="5"/>
  <c r="BV428" i="5"/>
  <c r="BV429" i="5"/>
  <c r="BV430" i="5"/>
  <c r="BV431" i="5"/>
  <c r="BV432" i="5"/>
  <c r="BV433" i="5"/>
  <c r="BV434" i="5"/>
  <c r="BV435" i="5"/>
  <c r="BV436" i="5"/>
  <c r="BV437" i="5"/>
  <c r="BV438" i="5"/>
  <c r="BV439" i="5"/>
  <c r="BV440" i="5"/>
  <c r="BV441" i="5"/>
  <c r="BV442" i="5"/>
  <c r="BV443" i="5"/>
  <c r="BV444" i="5"/>
  <c r="BV445" i="5"/>
  <c r="BV446" i="5"/>
  <c r="BV447" i="5"/>
  <c r="BV448" i="5"/>
  <c r="BV449" i="5"/>
  <c r="BV450" i="5"/>
  <c r="BV451" i="5"/>
  <c r="BV452" i="5"/>
  <c r="BV453" i="5"/>
  <c r="BV454" i="5"/>
  <c r="BV455" i="5"/>
  <c r="BV456" i="5"/>
  <c r="BV457" i="5"/>
  <c r="BV458" i="5"/>
  <c r="BV459" i="5"/>
  <c r="BV460" i="5"/>
  <c r="BV461" i="5"/>
  <c r="BV462" i="5"/>
  <c r="BV463" i="5"/>
  <c r="BV464" i="5"/>
  <c r="BV465" i="5"/>
  <c r="BV466" i="5"/>
  <c r="BV467" i="5"/>
  <c r="BV468" i="5"/>
  <c r="BV469" i="5"/>
  <c r="BV470" i="5"/>
  <c r="BV471" i="5"/>
  <c r="BV472" i="5"/>
  <c r="BV473" i="5"/>
  <c r="BV474" i="5"/>
  <c r="BV475" i="5"/>
  <c r="BV476" i="5"/>
  <c r="BV477" i="5"/>
  <c r="BV478" i="5"/>
  <c r="BV479" i="5"/>
  <c r="BV480" i="5"/>
  <c r="BV481" i="5"/>
  <c r="BV482" i="5"/>
  <c r="BV483" i="5"/>
  <c r="BV484" i="5"/>
  <c r="BV485" i="5"/>
  <c r="BV486" i="5"/>
  <c r="BV487" i="5"/>
  <c r="BV488" i="5"/>
  <c r="BV489" i="5"/>
  <c r="BV490" i="5"/>
  <c r="BV491" i="5"/>
  <c r="BV492" i="5"/>
  <c r="BV493" i="5"/>
  <c r="BV494" i="5"/>
  <c r="BV495" i="5"/>
  <c r="BV496" i="5"/>
  <c r="BV497" i="5"/>
  <c r="BV498" i="5"/>
  <c r="BV499" i="5"/>
  <c r="BV500" i="5"/>
  <c r="BV501" i="5"/>
  <c r="BV502" i="5"/>
  <c r="BV503" i="5"/>
  <c r="BV504" i="5"/>
  <c r="BV505" i="5"/>
  <c r="BV506" i="5"/>
  <c r="BV507" i="5"/>
  <c r="BV508" i="5"/>
  <c r="BV509" i="5"/>
  <c r="BV510" i="5"/>
  <c r="BV511" i="5"/>
  <c r="BV512" i="5"/>
  <c r="BV513" i="5"/>
  <c r="BV514" i="5"/>
  <c r="BV515" i="5"/>
  <c r="BV516" i="5"/>
  <c r="BV517" i="5"/>
  <c r="BV518" i="5"/>
  <c r="BV519" i="5"/>
  <c r="BV520" i="5"/>
  <c r="BV521" i="5"/>
  <c r="BV522" i="5"/>
  <c r="BV523" i="5"/>
  <c r="BV524" i="5"/>
  <c r="BV525" i="5"/>
  <c r="BV526" i="5"/>
  <c r="BV527" i="5"/>
  <c r="BV528" i="5"/>
  <c r="BV529" i="5"/>
  <c r="BV530" i="5"/>
  <c r="BV531" i="5"/>
  <c r="BV532" i="5"/>
  <c r="BV533" i="5"/>
  <c r="BV534" i="5"/>
  <c r="BV535" i="5"/>
  <c r="BV536" i="5"/>
  <c r="BV537" i="5"/>
  <c r="BV538" i="5"/>
  <c r="BV539" i="5"/>
  <c r="BV540" i="5"/>
  <c r="BV541" i="5"/>
  <c r="BV542" i="5"/>
  <c r="BV543" i="5"/>
  <c r="BV544" i="5"/>
  <c r="BV545" i="5"/>
  <c r="BV546" i="5"/>
  <c r="BV547" i="5"/>
  <c r="BV548" i="5"/>
  <c r="BV549" i="5"/>
  <c r="BV550" i="5"/>
  <c r="BV551" i="5"/>
  <c r="BV552" i="5"/>
  <c r="BV553" i="5"/>
  <c r="BV554" i="5"/>
  <c r="BV555" i="5"/>
  <c r="BV556" i="5"/>
  <c r="BV557" i="5"/>
  <c r="BV558" i="5"/>
  <c r="BV559" i="5"/>
  <c r="BV560" i="5"/>
  <c r="BV561" i="5"/>
  <c r="BV562" i="5"/>
  <c r="BV563" i="5"/>
  <c r="BV564" i="5"/>
  <c r="BV565" i="5"/>
  <c r="BV566" i="5"/>
  <c r="BV567" i="5"/>
  <c r="BV568" i="5"/>
  <c r="BV569" i="5"/>
  <c r="BV570" i="5"/>
  <c r="BV571" i="5"/>
  <c r="BV572" i="5"/>
  <c r="BV573" i="5"/>
  <c r="BV574" i="5"/>
  <c r="BV575" i="5"/>
  <c r="BV576" i="5"/>
  <c r="BV577" i="5"/>
  <c r="BV578" i="5"/>
  <c r="BV579" i="5"/>
  <c r="BV580" i="5"/>
  <c r="BV581" i="5"/>
  <c r="BV582" i="5"/>
  <c r="BV583" i="5"/>
  <c r="BV584" i="5"/>
  <c r="BV585" i="5"/>
  <c r="BV586" i="5"/>
  <c r="BV587" i="5"/>
  <c r="BV588" i="5"/>
  <c r="BV589" i="5"/>
  <c r="BV590" i="5"/>
  <c r="BV591" i="5"/>
  <c r="BV592" i="5"/>
  <c r="BV593" i="5"/>
  <c r="BV594" i="5"/>
  <c r="BV595" i="5"/>
  <c r="BV596" i="5"/>
  <c r="BV597" i="5"/>
  <c r="BV598" i="5"/>
  <c r="BV599" i="5"/>
  <c r="BV600" i="5"/>
  <c r="BV601" i="5"/>
  <c r="BV602" i="5"/>
  <c r="BV603" i="5"/>
  <c r="BV604" i="5"/>
  <c r="BV605" i="5"/>
  <c r="BV606" i="5"/>
  <c r="BV607" i="5"/>
  <c r="BV608" i="5"/>
  <c r="BV609" i="5"/>
  <c r="BV610" i="5"/>
  <c r="BV611" i="5"/>
  <c r="BV612" i="5"/>
  <c r="BV613" i="5"/>
  <c r="BV614" i="5"/>
  <c r="BV615" i="5"/>
  <c r="BV616" i="5"/>
  <c r="BV617" i="5"/>
  <c r="BV618" i="5"/>
  <c r="BV619" i="5"/>
  <c r="BV620" i="5"/>
  <c r="BV621" i="5"/>
  <c r="BV622" i="5"/>
  <c r="BV623" i="5"/>
  <c r="BV624" i="5"/>
  <c r="BV625" i="5"/>
  <c r="BV626" i="5"/>
  <c r="BV627" i="5"/>
  <c r="BV628" i="5"/>
  <c r="BV629" i="5"/>
  <c r="BV630" i="5"/>
  <c r="BV631" i="5"/>
  <c r="BV632" i="5"/>
  <c r="BV633" i="5"/>
  <c r="BV634" i="5"/>
  <c r="BV635" i="5"/>
  <c r="BV636" i="5"/>
  <c r="BV637" i="5"/>
  <c r="BV638" i="5"/>
  <c r="BV639" i="5"/>
  <c r="BV640" i="5"/>
  <c r="BV641" i="5"/>
  <c r="BV642" i="5"/>
  <c r="BV643" i="5"/>
  <c r="BV644" i="5"/>
  <c r="BV645" i="5"/>
  <c r="BV646" i="5"/>
  <c r="BV647" i="5"/>
  <c r="BV648" i="5"/>
  <c r="BV649" i="5"/>
  <c r="BV650" i="5"/>
  <c r="BV651" i="5"/>
  <c r="BV652" i="5"/>
  <c r="BV653" i="5"/>
  <c r="BV654" i="5"/>
  <c r="BV655" i="5"/>
  <c r="BV656" i="5"/>
  <c r="BV657" i="5"/>
  <c r="BV658" i="5"/>
  <c r="BV659" i="5"/>
  <c r="BV660" i="5"/>
  <c r="BV661" i="5"/>
  <c r="BV662" i="5"/>
  <c r="BV663" i="5"/>
  <c r="BV664" i="5"/>
  <c r="BV665" i="5"/>
  <c r="BV666" i="5"/>
  <c r="BV667" i="5"/>
  <c r="BV668" i="5"/>
  <c r="BV669" i="5"/>
  <c r="BV670" i="5"/>
  <c r="BV671" i="5"/>
  <c r="BV672" i="5"/>
  <c r="BV673" i="5"/>
  <c r="BV674" i="5"/>
  <c r="BV675" i="5"/>
  <c r="BV676" i="5"/>
  <c r="BV677" i="5"/>
  <c r="BV678" i="5"/>
  <c r="BV679" i="5"/>
  <c r="BV680" i="5"/>
  <c r="BV681" i="5"/>
  <c r="BV682" i="5"/>
  <c r="BV683" i="5"/>
  <c r="BV684" i="5"/>
  <c r="BV685" i="5"/>
  <c r="BV686" i="5"/>
  <c r="BV687" i="5"/>
  <c r="BV688" i="5"/>
  <c r="BV689" i="5"/>
  <c r="BV690" i="5"/>
  <c r="BV691" i="5"/>
  <c r="BV692" i="5"/>
  <c r="BV693" i="5"/>
  <c r="BV694" i="5"/>
  <c r="BV695" i="5"/>
  <c r="BV696" i="5"/>
  <c r="BV697" i="5"/>
  <c r="BV698" i="5"/>
  <c r="BV699" i="5"/>
  <c r="BV700" i="5"/>
  <c r="BV701" i="5"/>
  <c r="BV702" i="5"/>
  <c r="BV703" i="5"/>
  <c r="BV704" i="5"/>
  <c r="BV705" i="5"/>
  <c r="BV706" i="5"/>
  <c r="BV707" i="5"/>
  <c r="BV708" i="5"/>
  <c r="BV709" i="5"/>
  <c r="BV710" i="5"/>
  <c r="BV711" i="5"/>
  <c r="BV712" i="5"/>
  <c r="BV713" i="5"/>
  <c r="BV714" i="5"/>
  <c r="BV715" i="5"/>
  <c r="BV716" i="5"/>
  <c r="BV717" i="5"/>
  <c r="BV718" i="5"/>
  <c r="BV719" i="5"/>
  <c r="BV720" i="5"/>
  <c r="BV721" i="5"/>
  <c r="BV722" i="5"/>
  <c r="BV723" i="5"/>
  <c r="BV724" i="5"/>
  <c r="BV725" i="5"/>
  <c r="BV726" i="5"/>
  <c r="BV727" i="5"/>
  <c r="BV728" i="5"/>
  <c r="BV729" i="5"/>
  <c r="BV730" i="5"/>
  <c r="BV731" i="5"/>
  <c r="BV732" i="5"/>
  <c r="BV733" i="5"/>
  <c r="BV734" i="5"/>
  <c r="BV735" i="5"/>
  <c r="BV736" i="5"/>
  <c r="BV737" i="5"/>
  <c r="BV738" i="5"/>
  <c r="BV739" i="5"/>
  <c r="BV740" i="5"/>
  <c r="BV741" i="5"/>
  <c r="BV742" i="5"/>
  <c r="BV743" i="5"/>
  <c r="BV744" i="5"/>
  <c r="BV745" i="5"/>
  <c r="BV746" i="5"/>
  <c r="BV747" i="5"/>
  <c r="BV748" i="5"/>
  <c r="BV749" i="5"/>
  <c r="BV750" i="5"/>
  <c r="BV751" i="5"/>
  <c r="BV752" i="5"/>
  <c r="BV753" i="5"/>
  <c r="BV754" i="5"/>
  <c r="BV755" i="5"/>
  <c r="BV756" i="5"/>
  <c r="BV757" i="5"/>
  <c r="BV758" i="5"/>
  <c r="BV759" i="5"/>
  <c r="BV760" i="5"/>
  <c r="BV761" i="5"/>
  <c r="BV762" i="5"/>
  <c r="BV763" i="5"/>
  <c r="BV764" i="5"/>
  <c r="BV765" i="5"/>
  <c r="BV766" i="5"/>
  <c r="BV767" i="5"/>
  <c r="BV768" i="5"/>
  <c r="BV769" i="5"/>
  <c r="BV770" i="5"/>
  <c r="BV771" i="5"/>
  <c r="BV772" i="5"/>
  <c r="BV773" i="5"/>
  <c r="BV774" i="5"/>
  <c r="BV775" i="5"/>
  <c r="BV776" i="5"/>
  <c r="BV777" i="5"/>
  <c r="BV778" i="5"/>
  <c r="BV779" i="5"/>
  <c r="BV780" i="5"/>
  <c r="BV781" i="5"/>
  <c r="BV782" i="5"/>
  <c r="BV783" i="5"/>
  <c r="BV784" i="5"/>
  <c r="BV785" i="5"/>
  <c r="BV786" i="5"/>
  <c r="BV787" i="5"/>
  <c r="BV788" i="5"/>
  <c r="BV789" i="5"/>
  <c r="BV790" i="5"/>
  <c r="BV791" i="5"/>
  <c r="BV792" i="5"/>
  <c r="BV793" i="5"/>
  <c r="BV794" i="5"/>
  <c r="BV795" i="5"/>
  <c r="BV796" i="5"/>
  <c r="BV797" i="5"/>
  <c r="BV798" i="5"/>
  <c r="BV799" i="5"/>
  <c r="BV800" i="5"/>
  <c r="BV801" i="5"/>
  <c r="BV802" i="5"/>
  <c r="BV803" i="5"/>
  <c r="BV804" i="5"/>
  <c r="BV805" i="5"/>
  <c r="BV806" i="5"/>
  <c r="BV807" i="5"/>
  <c r="BV808" i="5"/>
  <c r="BV809" i="5"/>
  <c r="BV810" i="5"/>
  <c r="BV811" i="5"/>
  <c r="BV812" i="5"/>
  <c r="BV813" i="5"/>
  <c r="BV814" i="5"/>
  <c r="BV815" i="5"/>
  <c r="BV816" i="5"/>
  <c r="BV817" i="5"/>
  <c r="BV818" i="5"/>
  <c r="BV819" i="5"/>
  <c r="BV820" i="5"/>
  <c r="BV821" i="5"/>
  <c r="BV822" i="5"/>
  <c r="BV823" i="5"/>
  <c r="BV824" i="5"/>
  <c r="BV825" i="5"/>
  <c r="BV826" i="5"/>
  <c r="BV827" i="5"/>
  <c r="BV828" i="5"/>
  <c r="BV829" i="5"/>
  <c r="BV830" i="5"/>
  <c r="BV831" i="5"/>
  <c r="BV832" i="5"/>
  <c r="BV833" i="5"/>
  <c r="BV834" i="5"/>
  <c r="BV835" i="5"/>
  <c r="BV836" i="5"/>
  <c r="BV837" i="5"/>
  <c r="BV838" i="5"/>
  <c r="BV839" i="5"/>
  <c r="BV840" i="5"/>
  <c r="BV841" i="5"/>
  <c r="BV842" i="5"/>
  <c r="BV843" i="5"/>
  <c r="BV844" i="5"/>
  <c r="BV845" i="5"/>
  <c r="BV846" i="5"/>
  <c r="BV847" i="5"/>
  <c r="BV848" i="5"/>
  <c r="BV849" i="5"/>
  <c r="BV850" i="5"/>
  <c r="BV851" i="5"/>
  <c r="BV852" i="5"/>
  <c r="BV853" i="5"/>
  <c r="BV854" i="5"/>
  <c r="BV855" i="5"/>
  <c r="BV856" i="5"/>
  <c r="BV857" i="5"/>
  <c r="BV858" i="5"/>
  <c r="BV859" i="5"/>
  <c r="BV860" i="5"/>
  <c r="BV861" i="5"/>
  <c r="BV862" i="5"/>
  <c r="BV863" i="5"/>
  <c r="BV864" i="5"/>
  <c r="BV865" i="5"/>
  <c r="BV866" i="5"/>
  <c r="BV867" i="5"/>
  <c r="BV868" i="5"/>
  <c r="BV869" i="5"/>
  <c r="BV870" i="5"/>
  <c r="BV871" i="5"/>
  <c r="BV872" i="5"/>
  <c r="BV873" i="5"/>
  <c r="BV874" i="5"/>
  <c r="BV875" i="5"/>
  <c r="BV876" i="5"/>
  <c r="BV877" i="5"/>
  <c r="BV878" i="5"/>
  <c r="BV879" i="5"/>
  <c r="BV880" i="5"/>
  <c r="BV881" i="5"/>
  <c r="BV882" i="5"/>
  <c r="BV883" i="5"/>
  <c r="BV884" i="5"/>
  <c r="BV885" i="5"/>
  <c r="BV886" i="5"/>
  <c r="BV887" i="5"/>
  <c r="BV888" i="5"/>
  <c r="BV889" i="5"/>
  <c r="BV890" i="5"/>
  <c r="BV891" i="5"/>
  <c r="BV892" i="5"/>
  <c r="BV893" i="5"/>
  <c r="BV894" i="5"/>
  <c r="BV895" i="5"/>
  <c r="BV896" i="5"/>
  <c r="BV897" i="5"/>
  <c r="BV898" i="5"/>
  <c r="BV899" i="5"/>
  <c r="BV900" i="5"/>
  <c r="BV901" i="5"/>
  <c r="BV902" i="5"/>
  <c r="BV903" i="5"/>
  <c r="BV904" i="5"/>
  <c r="BV905" i="5"/>
  <c r="BV906" i="5"/>
  <c r="BV907" i="5"/>
  <c r="BV908" i="5"/>
  <c r="BV909" i="5"/>
  <c r="BV910" i="5"/>
  <c r="BV911" i="5"/>
  <c r="BV912" i="5"/>
  <c r="BV913" i="5"/>
  <c r="BV914" i="5"/>
  <c r="BV915" i="5"/>
  <c r="BV916" i="5"/>
  <c r="BV917" i="5"/>
  <c r="BV918" i="5"/>
  <c r="BV919" i="5"/>
  <c r="BV920" i="5"/>
  <c r="BV921" i="5"/>
  <c r="BV922" i="5"/>
  <c r="BV923" i="5"/>
  <c r="BV924" i="5"/>
  <c r="BV925" i="5"/>
  <c r="BV926" i="5"/>
  <c r="BV927" i="5"/>
  <c r="BV928" i="5"/>
  <c r="BV929" i="5"/>
  <c r="BV930" i="5"/>
  <c r="BV931" i="5"/>
  <c r="BV932" i="5"/>
  <c r="BV933" i="5"/>
  <c r="BV934" i="5"/>
  <c r="BV935" i="5"/>
  <c r="BV936" i="5"/>
  <c r="BV937" i="5"/>
  <c r="BV938" i="5"/>
  <c r="BV939" i="5"/>
  <c r="BV940" i="5"/>
  <c r="BV941" i="5"/>
  <c r="BV942" i="5"/>
  <c r="BV943" i="5"/>
  <c r="BV944" i="5"/>
  <c r="BV945" i="5"/>
  <c r="BV946" i="5"/>
  <c r="BV947" i="5"/>
  <c r="BV948" i="5"/>
  <c r="BV949" i="5"/>
  <c r="BV950" i="5"/>
  <c r="BV951" i="5"/>
  <c r="BV952" i="5"/>
  <c r="BV953" i="5"/>
  <c r="BV954" i="5"/>
  <c r="BV955" i="5"/>
  <c r="BV956" i="5"/>
  <c r="BV957" i="5"/>
  <c r="BV958" i="5"/>
  <c r="BV959" i="5"/>
  <c r="BV960" i="5"/>
  <c r="BV961" i="5"/>
  <c r="BV962" i="5"/>
  <c r="BV963" i="5"/>
  <c r="BV964" i="5"/>
  <c r="BV965" i="5"/>
  <c r="BV966" i="5"/>
  <c r="BV967" i="5"/>
  <c r="BV968" i="5"/>
  <c r="BV969" i="5"/>
  <c r="BV970" i="5"/>
  <c r="BV971" i="5"/>
  <c r="BV972" i="5"/>
  <c r="BV973" i="5"/>
  <c r="BV974" i="5"/>
  <c r="BV975" i="5"/>
  <c r="BV976" i="5"/>
  <c r="BV977" i="5"/>
  <c r="BV978" i="5"/>
  <c r="BV979" i="5"/>
  <c r="BV980" i="5"/>
  <c r="BV981" i="5"/>
  <c r="BV982" i="5"/>
  <c r="BV983" i="5"/>
  <c r="BV984" i="5"/>
  <c r="BV985" i="5"/>
  <c r="BV986" i="5"/>
  <c r="BV987" i="5"/>
  <c r="BV988" i="5"/>
  <c r="BV989" i="5"/>
  <c r="BV990" i="5"/>
  <c r="BV991" i="5"/>
  <c r="BV992" i="5"/>
  <c r="BV993" i="5"/>
  <c r="BV994" i="5"/>
  <c r="BV995" i="5"/>
  <c r="BV996" i="5"/>
  <c r="BV997" i="5"/>
  <c r="BV998" i="5"/>
  <c r="BV999" i="5"/>
  <c r="BV1000" i="5"/>
  <c r="BV1001" i="5"/>
  <c r="BV1002" i="5"/>
  <c r="BV1003" i="5"/>
  <c r="BV1004" i="5"/>
  <c r="BV1005" i="5"/>
  <c r="BV1006" i="5"/>
  <c r="BV1007" i="5"/>
  <c r="BV1008" i="5"/>
  <c r="BV1009" i="5"/>
  <c r="BV1010" i="5"/>
  <c r="BV1011" i="5"/>
  <c r="BV1012" i="5"/>
  <c r="BV1013" i="5"/>
  <c r="BV1014" i="5"/>
  <c r="BV1015" i="5"/>
  <c r="BV1016" i="5"/>
  <c r="BV1017" i="5"/>
  <c r="BV1018" i="5"/>
  <c r="BV1019" i="5"/>
  <c r="BV1020" i="5"/>
  <c r="BV1021" i="5"/>
  <c r="BV1022" i="5"/>
  <c r="BV1023" i="5"/>
  <c r="BV1024" i="5"/>
  <c r="BV1025" i="5"/>
  <c r="BV1026" i="5"/>
  <c r="BV1027" i="5"/>
  <c r="BV1028" i="5"/>
  <c r="BV1029" i="5"/>
  <c r="BV1030" i="5"/>
  <c r="BV1031" i="5"/>
  <c r="BV1032" i="5"/>
  <c r="BV1033" i="5"/>
  <c r="BV1034" i="5"/>
  <c r="BV1035" i="5"/>
  <c r="BV1036" i="5"/>
  <c r="BV1037" i="5"/>
  <c r="BV1038" i="5"/>
  <c r="BV1039" i="5"/>
  <c r="BV1040" i="5"/>
  <c r="BV1041" i="5"/>
  <c r="BV1042" i="5"/>
  <c r="BV1043" i="5"/>
  <c r="BV1044" i="5"/>
  <c r="BV1045" i="5"/>
  <c r="BV1046" i="5"/>
  <c r="BV1047" i="5"/>
  <c r="BV1048" i="5"/>
  <c r="BV1049" i="5"/>
  <c r="BV1050" i="5"/>
  <c r="BV1051" i="5"/>
  <c r="BV1052" i="5"/>
  <c r="BV1053" i="5"/>
  <c r="BV1054" i="5"/>
  <c r="BV1055" i="5"/>
  <c r="BV1056" i="5"/>
  <c r="BV1057" i="5"/>
  <c r="BV1058" i="5"/>
  <c r="BV1059" i="5"/>
  <c r="BV1060" i="5"/>
  <c r="BV1061" i="5"/>
  <c r="BV1062" i="5"/>
  <c r="BV1063" i="5"/>
  <c r="BV1064" i="5"/>
  <c r="BV1065" i="5"/>
  <c r="BV1066" i="5"/>
  <c r="BV1067" i="5"/>
  <c r="BV1068" i="5"/>
  <c r="BV1069" i="5"/>
  <c r="BV1070" i="5"/>
  <c r="BV1071" i="5"/>
  <c r="BV1072" i="5"/>
  <c r="BV1073" i="5"/>
  <c r="BV1074" i="5"/>
  <c r="BV1075" i="5"/>
  <c r="BV1076" i="5"/>
  <c r="BV1077" i="5"/>
  <c r="BV1078" i="5"/>
  <c r="BV1079" i="5"/>
  <c r="BV1080" i="5"/>
  <c r="BV1081" i="5"/>
  <c r="BV1082" i="5"/>
  <c r="BV1083" i="5"/>
  <c r="BV1084" i="5"/>
  <c r="BV1085" i="5"/>
  <c r="BV1086" i="5"/>
  <c r="BV1087" i="5"/>
  <c r="BV1088" i="5"/>
  <c r="BV1089" i="5"/>
  <c r="BV1090" i="5"/>
  <c r="BV1091" i="5"/>
  <c r="BV1092" i="5"/>
  <c r="BV1093" i="5"/>
  <c r="BV1094" i="5"/>
  <c r="BV1095" i="5"/>
  <c r="BV1096" i="5"/>
  <c r="BV1097" i="5"/>
  <c r="BV1098" i="5"/>
  <c r="BV1099" i="5"/>
  <c r="BV1100" i="5"/>
  <c r="BV1101" i="5"/>
  <c r="BV1102" i="5"/>
  <c r="BV1103" i="5"/>
  <c r="BV1104" i="5"/>
  <c r="BV1105" i="5"/>
  <c r="BV1106" i="5"/>
  <c r="BV1107" i="5"/>
  <c r="BV1108" i="5"/>
  <c r="BV1109" i="5"/>
  <c r="BV1110" i="5"/>
  <c r="BV1111" i="5"/>
  <c r="BV1112" i="5"/>
  <c r="BV1113" i="5"/>
  <c r="BV1114" i="5"/>
  <c r="BV1115" i="5"/>
  <c r="BV1116" i="5"/>
  <c r="BV1117" i="5"/>
  <c r="BV1118" i="5"/>
  <c r="BV1119" i="5"/>
  <c r="BV1120" i="5"/>
  <c r="BV1121" i="5"/>
  <c r="BV1122" i="5"/>
  <c r="BV1123" i="5"/>
  <c r="BV1124" i="5"/>
  <c r="BV1125" i="5"/>
  <c r="BV1126" i="5"/>
  <c r="BV1127" i="5"/>
  <c r="BV1128" i="5"/>
  <c r="BV1129" i="5"/>
  <c r="BV1130" i="5"/>
  <c r="BV1131" i="5"/>
  <c r="BV1132" i="5"/>
  <c r="BV1133" i="5"/>
  <c r="BV1134" i="5"/>
  <c r="BV1135" i="5"/>
  <c r="BV1136" i="5"/>
  <c r="BV1137" i="5"/>
  <c r="BV1138" i="5"/>
  <c r="BV1139" i="5"/>
  <c r="BV1140" i="5"/>
  <c r="BV1141" i="5"/>
  <c r="BV1142" i="5"/>
  <c r="BV1143" i="5"/>
  <c r="BV1144" i="5"/>
  <c r="BV1145" i="5"/>
  <c r="BV1146" i="5"/>
  <c r="BV1147" i="5"/>
  <c r="BV1148" i="5"/>
  <c r="BV1149" i="5"/>
  <c r="BV1150" i="5"/>
  <c r="BV1151" i="5"/>
  <c r="BV1152" i="5"/>
  <c r="BV1153" i="5"/>
  <c r="BV1154" i="5"/>
  <c r="BV1155" i="5"/>
  <c r="BV1156" i="5"/>
  <c r="BV1157" i="5"/>
  <c r="BV1158" i="5"/>
  <c r="BV1159" i="5"/>
  <c r="BV1160" i="5"/>
  <c r="BV1161" i="5"/>
  <c r="BV1162" i="5"/>
  <c r="BV1163" i="5"/>
  <c r="BV1164" i="5"/>
  <c r="BV1165" i="5"/>
  <c r="BV1166" i="5"/>
  <c r="BV1167" i="5"/>
  <c r="BV1168" i="5"/>
  <c r="BV1169" i="5"/>
  <c r="BV1170" i="5"/>
  <c r="BV1171" i="5"/>
  <c r="BV1172" i="5"/>
  <c r="BV1173" i="5"/>
  <c r="BV1174" i="5"/>
  <c r="BV1175" i="5"/>
  <c r="BV1176" i="5"/>
  <c r="BV1177" i="5"/>
  <c r="BV1178" i="5"/>
  <c r="BV1179" i="5"/>
  <c r="BV1180" i="5"/>
  <c r="BV1181" i="5"/>
  <c r="BV1182" i="5"/>
  <c r="BV1183" i="5"/>
  <c r="BV1184" i="5"/>
  <c r="BV1185" i="5"/>
  <c r="BV1186" i="5"/>
  <c r="BV1187" i="5"/>
  <c r="BV1188" i="5"/>
  <c r="BV1189" i="5"/>
  <c r="BV1190" i="5"/>
  <c r="BV1191" i="5"/>
  <c r="BV1192" i="5"/>
  <c r="BV1193" i="5"/>
  <c r="BV1194" i="5"/>
  <c r="BV1195" i="5"/>
  <c r="BV1196" i="5"/>
  <c r="BV1197" i="5"/>
  <c r="BV1198" i="5"/>
  <c r="BV1199" i="5"/>
  <c r="BV1200" i="5"/>
  <c r="BV1201" i="5"/>
  <c r="BV1202" i="5"/>
  <c r="BV1203" i="5"/>
  <c r="BV1204" i="5"/>
  <c r="BV1205" i="5"/>
  <c r="BV1206" i="5"/>
  <c r="BV1207" i="5"/>
  <c r="BV1208" i="5"/>
  <c r="BV1209" i="5"/>
  <c r="BV1210" i="5"/>
  <c r="BV1211" i="5"/>
  <c r="BV1212" i="5"/>
  <c r="BV1213" i="5"/>
  <c r="BV1214" i="5"/>
  <c r="BV1215" i="5"/>
  <c r="BV1216" i="5"/>
  <c r="BV1217" i="5"/>
  <c r="BV1218" i="5"/>
  <c r="BV1219" i="5"/>
  <c r="BV1220" i="5"/>
  <c r="BV1221" i="5"/>
  <c r="BV1222" i="5"/>
  <c r="BV1223" i="5"/>
  <c r="BV1224" i="5"/>
  <c r="BV1225" i="5"/>
  <c r="BV1226" i="5"/>
  <c r="BV1227" i="5"/>
  <c r="BV1228" i="5"/>
  <c r="BV1229" i="5"/>
  <c r="BV1230" i="5"/>
  <c r="BV1231" i="5"/>
  <c r="BV1232" i="5"/>
  <c r="BV1233" i="5"/>
  <c r="BV1234" i="5"/>
  <c r="BV1235" i="5"/>
  <c r="BV1236" i="5"/>
  <c r="BV1237" i="5"/>
  <c r="BV1238" i="5"/>
  <c r="BV1239" i="5"/>
  <c r="BV1240" i="5"/>
  <c r="BV1241" i="5"/>
  <c r="BV1242" i="5"/>
  <c r="BV1243" i="5"/>
  <c r="BV1244" i="5"/>
  <c r="BV1245" i="5"/>
  <c r="BV1246" i="5"/>
  <c r="BV1247" i="5"/>
  <c r="BV1248" i="5"/>
  <c r="BV1249" i="5"/>
  <c r="BV1250" i="5"/>
  <c r="BV1251" i="5"/>
  <c r="BV1252" i="5"/>
  <c r="BV1253" i="5"/>
  <c r="BV1254" i="5"/>
  <c r="BV1255" i="5"/>
  <c r="BV1256" i="5"/>
  <c r="BV1257" i="5"/>
  <c r="BV1258" i="5"/>
  <c r="BV1259" i="5"/>
  <c r="BV1260" i="5"/>
  <c r="BV1261" i="5"/>
  <c r="BV1262" i="5"/>
  <c r="BV1263" i="5"/>
  <c r="BV1264" i="5"/>
  <c r="BV1265" i="5"/>
  <c r="BV1266" i="5"/>
  <c r="BV1267" i="5"/>
  <c r="BV1268" i="5"/>
  <c r="BV1269" i="5"/>
  <c r="BV1270" i="5"/>
  <c r="BV1271" i="5"/>
  <c r="BV1272" i="5"/>
  <c r="BV1273" i="5"/>
  <c r="BV1274" i="5"/>
  <c r="BV1275" i="5"/>
  <c r="BV1276" i="5"/>
  <c r="BV1277" i="5"/>
  <c r="BV1278" i="5"/>
  <c r="BV1279" i="5"/>
  <c r="BV1280" i="5"/>
  <c r="BV1281" i="5"/>
  <c r="BV1282" i="5"/>
  <c r="BV1283" i="5"/>
  <c r="BV1284" i="5"/>
  <c r="BV1285" i="5"/>
  <c r="BV1286" i="5"/>
  <c r="BV1287" i="5"/>
  <c r="BV1288" i="5"/>
  <c r="BV1289" i="5"/>
  <c r="BV1290" i="5"/>
  <c r="BV1291" i="5"/>
  <c r="BV1292" i="5"/>
  <c r="BV1293" i="5"/>
  <c r="BV1294" i="5"/>
  <c r="BV1295" i="5"/>
  <c r="BV1296" i="5"/>
  <c r="BV1297" i="5"/>
  <c r="BV1298" i="5"/>
  <c r="BV1299" i="5"/>
  <c r="BV1300" i="5"/>
  <c r="BV1301" i="5"/>
  <c r="BV1302" i="5"/>
  <c r="BV1303" i="5"/>
  <c r="BV1304" i="5"/>
  <c r="BV1305" i="5"/>
  <c r="BV1306" i="5"/>
  <c r="BV1307" i="5"/>
  <c r="BV1308" i="5"/>
  <c r="BV1309" i="5"/>
  <c r="BV1310" i="5"/>
  <c r="BV1311" i="5"/>
  <c r="BV1312" i="5"/>
  <c r="BV1313" i="5"/>
  <c r="BV1314" i="5"/>
  <c r="BV1315" i="5"/>
  <c r="BV1316" i="5"/>
  <c r="BV1317" i="5"/>
  <c r="BV1318" i="5"/>
  <c r="BV1319" i="5"/>
  <c r="BV1320" i="5"/>
  <c r="BV1321" i="5"/>
  <c r="BV1322" i="5"/>
  <c r="BV1323" i="5"/>
  <c r="BV1324" i="5"/>
  <c r="BV1325" i="5"/>
  <c r="BV1326" i="5"/>
  <c r="BV1327" i="5"/>
  <c r="BV1328" i="5"/>
  <c r="BV1329" i="5"/>
  <c r="BV1330" i="5"/>
  <c r="BV1331" i="5"/>
  <c r="BV1332" i="5"/>
  <c r="BV1333" i="5"/>
  <c r="BV1334" i="5"/>
  <c r="BV1335" i="5"/>
  <c r="BV1336" i="5"/>
  <c r="BV1337" i="5"/>
  <c r="BV1338" i="5"/>
  <c r="BV1339" i="5"/>
  <c r="BV1340" i="5"/>
  <c r="BV1341" i="5"/>
  <c r="BV1342" i="5"/>
  <c r="BV1343" i="5"/>
  <c r="BV1344" i="5"/>
  <c r="BV1345" i="5"/>
  <c r="BV1346" i="5"/>
  <c r="BV1347" i="5"/>
  <c r="BV1348" i="5"/>
  <c r="BV1349" i="5"/>
  <c r="BV1350" i="5"/>
  <c r="BV1351" i="5"/>
  <c r="BV1352" i="5"/>
  <c r="BV1353" i="5"/>
  <c r="BV1354" i="5"/>
  <c r="BV1355" i="5"/>
  <c r="BV1356" i="5"/>
  <c r="BV1357" i="5"/>
  <c r="BV1358" i="5"/>
  <c r="BV1359" i="5"/>
  <c r="BV1360" i="5"/>
  <c r="BV1361" i="5"/>
  <c r="BV1362" i="5"/>
  <c r="BV1363" i="5"/>
  <c r="BV1365" i="5"/>
  <c r="BV1366" i="5"/>
  <c r="BV1367" i="5"/>
  <c r="BV1368" i="5"/>
  <c r="BV1369" i="5"/>
  <c r="BV1370" i="5"/>
  <c r="BV1372" i="5"/>
  <c r="BV2" i="5"/>
  <c r="W1373" i="5"/>
  <c r="X1373" i="5"/>
  <c r="Y1373" i="5"/>
  <c r="Z1373" i="5"/>
  <c r="AA1373" i="5"/>
  <c r="AB1373" i="5"/>
  <c r="AC1373" i="5"/>
  <c r="AD1373" i="5"/>
  <c r="AE1373" i="5"/>
  <c r="AF1373" i="5"/>
  <c r="AG1373" i="5"/>
  <c r="AH1373" i="5"/>
  <c r="AI1373" i="5"/>
  <c r="AJ1373" i="5"/>
  <c r="AK1373" i="5"/>
  <c r="AL1373" i="5"/>
  <c r="AM1373" i="5"/>
  <c r="AN1373" i="5"/>
  <c r="AO1373" i="5"/>
  <c r="AP1373" i="5"/>
  <c r="AQ1373" i="5"/>
  <c r="AR1373" i="5"/>
  <c r="AS1373" i="5"/>
  <c r="AT1373" i="5"/>
  <c r="AU1373" i="5"/>
  <c r="AV1373" i="5"/>
  <c r="AW1373" i="5"/>
  <c r="AX1373" i="5"/>
  <c r="AY1373" i="5"/>
  <c r="AZ1373" i="5"/>
  <c r="BA1373" i="5"/>
  <c r="BB1373" i="5"/>
  <c r="BC1373" i="5"/>
  <c r="BD1373" i="5"/>
  <c r="BE1373" i="5"/>
  <c r="BF1373" i="5"/>
  <c r="BG1373" i="5"/>
  <c r="BH1373" i="5"/>
  <c r="BI1373" i="5"/>
  <c r="BJ1373" i="5"/>
  <c r="BK1373" i="5"/>
  <c r="BL1373" i="5"/>
  <c r="BM1373" i="5"/>
  <c r="BN1373" i="5"/>
  <c r="BO1373" i="5"/>
  <c r="BP1373" i="5"/>
  <c r="BQ1373" i="5"/>
  <c r="BR1373" i="5"/>
  <c r="BS1373" i="5"/>
  <c r="BT1373" i="5"/>
  <c r="BU1373" i="5"/>
  <c r="T1373" i="5"/>
  <c r="M1373" i="5"/>
  <c r="I1385" i="5"/>
  <c r="D1377" i="5"/>
  <c r="G1230" i="5"/>
  <c r="G230" i="5"/>
  <c r="G505" i="5"/>
  <c r="G1059" i="5"/>
  <c r="G1053" i="5"/>
  <c r="G637" i="5"/>
  <c r="G568" i="5"/>
  <c r="G395" i="5"/>
  <c r="G530" i="5"/>
  <c r="G480" i="5"/>
  <c r="G501" i="5"/>
  <c r="G693" i="5"/>
  <c r="G719" i="5"/>
  <c r="G1073" i="5"/>
  <c r="G749" i="5"/>
  <c r="G605" i="5"/>
  <c r="G555" i="5"/>
  <c r="G459" i="5"/>
  <c r="G444" i="5"/>
  <c r="G178" i="5"/>
  <c r="G134" i="5"/>
  <c r="G440" i="5"/>
  <c r="G526" i="5"/>
  <c r="G580" i="5"/>
  <c r="G704" i="5"/>
  <c r="G925" i="5"/>
  <c r="G1077" i="5"/>
  <c r="G1094" i="5"/>
  <c r="G1082" i="5"/>
  <c r="G547" i="5"/>
  <c r="G543" i="5"/>
  <c r="G488" i="5"/>
  <c r="G405" i="5"/>
  <c r="G362" i="5"/>
  <c r="G280" i="5"/>
  <c r="G203" i="5"/>
  <c r="G50" i="5"/>
  <c r="G43" i="5"/>
  <c r="G52" i="5"/>
  <c r="G186" i="5"/>
  <c r="G291" i="5"/>
  <c r="G926" i="5"/>
  <c r="G1123" i="5"/>
  <c r="G1137" i="5"/>
  <c r="G1045" i="5"/>
  <c r="G794" i="5"/>
  <c r="G669" i="5"/>
  <c r="G169" i="5"/>
  <c r="G133" i="5"/>
  <c r="G62" i="5"/>
  <c r="G22" i="5"/>
  <c r="G577" i="5"/>
  <c r="G774" i="5"/>
  <c r="G1056" i="5"/>
  <c r="G1294" i="5"/>
  <c r="G1308" i="5"/>
  <c r="G1061" i="5"/>
  <c r="G940" i="5"/>
  <c r="G901" i="5"/>
  <c r="G788" i="5"/>
  <c r="G585" i="5"/>
  <c r="G518" i="5"/>
  <c r="G424" i="5"/>
  <c r="G82" i="5"/>
  <c r="G69" i="5"/>
  <c r="G60" i="5"/>
  <c r="G17" i="5"/>
  <c r="G15" i="5"/>
  <c r="F1382" i="5"/>
  <c r="F1386" i="5" s="1"/>
  <c r="F1381" i="5"/>
  <c r="F1380" i="5"/>
  <c r="F1379" i="5"/>
  <c r="F1378" i="5"/>
  <c r="F1377" i="5"/>
  <c r="D1382" i="5"/>
  <c r="D1380" i="5"/>
  <c r="D1379" i="5"/>
  <c r="D1378" i="5"/>
  <c r="B27" i="9"/>
  <c r="G31" i="9"/>
  <c r="G29" i="9"/>
  <c r="G27" i="9"/>
  <c r="F26" i="9"/>
  <c r="F27" i="9"/>
  <c r="F28" i="9"/>
  <c r="F29" i="9"/>
  <c r="F30" i="9"/>
  <c r="F31" i="9"/>
  <c r="F25" i="9"/>
  <c r="F32" i="9" s="1"/>
  <c r="D26" i="9"/>
  <c r="D27" i="9"/>
  <c r="D28" i="9"/>
  <c r="D29" i="9"/>
  <c r="D30" i="9"/>
  <c r="D31" i="9"/>
  <c r="D25" i="9"/>
  <c r="D32" i="9" s="1"/>
  <c r="B26" i="9"/>
  <c r="B33" i="9" s="1"/>
  <c r="B28" i="9"/>
  <c r="B29" i="9"/>
  <c r="B30" i="9"/>
  <c r="B32" i="9"/>
  <c r="B25" i="9"/>
  <c r="BB23" i="10"/>
  <c r="BC23" i="10"/>
  <c r="BC4" i="10"/>
  <c r="BC5" i="10"/>
  <c r="BC6" i="10"/>
  <c r="BC7" i="10"/>
  <c r="BC8" i="10"/>
  <c r="BC9" i="10"/>
  <c r="BC10" i="10"/>
  <c r="BC11" i="10"/>
  <c r="BC12" i="10"/>
  <c r="BC13" i="10"/>
  <c r="BC14" i="10"/>
  <c r="BC15" i="10"/>
  <c r="BC16" i="10"/>
  <c r="BC17" i="10"/>
  <c r="BC18" i="10"/>
  <c r="BC19" i="10"/>
  <c r="BC20" i="10"/>
  <c r="BC21" i="10"/>
  <c r="BC22" i="10"/>
  <c r="BC24" i="10"/>
  <c r="BC25" i="10"/>
  <c r="BC26" i="10"/>
  <c r="BC27" i="10"/>
  <c r="BC28" i="10"/>
  <c r="BC29" i="10"/>
  <c r="BC30" i="10"/>
  <c r="BC31" i="10"/>
  <c r="BC32" i="10"/>
  <c r="BC33" i="10"/>
  <c r="BC34" i="10"/>
  <c r="BC35" i="10"/>
  <c r="BC36" i="10"/>
  <c r="BC37" i="10"/>
  <c r="BC38" i="10"/>
  <c r="BC39" i="10"/>
  <c r="BC40" i="10"/>
  <c r="BC41" i="10"/>
  <c r="BC42" i="10"/>
  <c r="BC43" i="10"/>
  <c r="BC44" i="10"/>
  <c r="BC45" i="10"/>
  <c r="BC46" i="10"/>
  <c r="BC47" i="10"/>
  <c r="BC48" i="10"/>
  <c r="BC49" i="10"/>
  <c r="BC50" i="10"/>
  <c r="BC51" i="10"/>
  <c r="BC52" i="10"/>
  <c r="BC53" i="10"/>
  <c r="BC54" i="10"/>
  <c r="BC55" i="10"/>
  <c r="BC56" i="10"/>
  <c r="BC57" i="10"/>
  <c r="BC58" i="10"/>
  <c r="BC59" i="10"/>
  <c r="BC60" i="10"/>
  <c r="BC61" i="10"/>
  <c r="BC62" i="10"/>
  <c r="BC63" i="10"/>
  <c r="BC64" i="10"/>
  <c r="BC65" i="10"/>
  <c r="BC66" i="10"/>
  <c r="BC67" i="10"/>
  <c r="BC68" i="10"/>
  <c r="BC69" i="10"/>
  <c r="BC70" i="10"/>
  <c r="BC71" i="10"/>
  <c r="BC72" i="10"/>
  <c r="BC73" i="10"/>
  <c r="BC74" i="10"/>
  <c r="BC75" i="10"/>
  <c r="BC76" i="10"/>
  <c r="BC77" i="10"/>
  <c r="BC78" i="10"/>
  <c r="BC79" i="10"/>
  <c r="BC80" i="10"/>
  <c r="BC81" i="10"/>
  <c r="BC82" i="10"/>
  <c r="BC83" i="10"/>
  <c r="BC84" i="10"/>
  <c r="BC85" i="10"/>
  <c r="BC86" i="10"/>
  <c r="BC87" i="10"/>
  <c r="BC88" i="10"/>
  <c r="BC89" i="10"/>
  <c r="BC90" i="10"/>
  <c r="BC91" i="10"/>
  <c r="BC92" i="10"/>
  <c r="BC93" i="10"/>
  <c r="BC94" i="10"/>
  <c r="BC95" i="10"/>
  <c r="BC96" i="10"/>
  <c r="BC97" i="10"/>
  <c r="BC98" i="10"/>
  <c r="BC99" i="10"/>
  <c r="BC100" i="10"/>
  <c r="BC101" i="10"/>
  <c r="BC102" i="10"/>
  <c r="BC103" i="10"/>
  <c r="BC104" i="10"/>
  <c r="BC105" i="10"/>
  <c r="BC106" i="10"/>
  <c r="BC107" i="10"/>
  <c r="BC108" i="10"/>
  <c r="BC109" i="10"/>
  <c r="BC110" i="10"/>
  <c r="BC111" i="10"/>
  <c r="BC112" i="10"/>
  <c r="BC113" i="10"/>
  <c r="BC114" i="10"/>
  <c r="BC115" i="10"/>
  <c r="BC116" i="10"/>
  <c r="BC117" i="10"/>
  <c r="BC118" i="10"/>
  <c r="BC119" i="10"/>
  <c r="BC120" i="10"/>
  <c r="BC121" i="10"/>
  <c r="BC122" i="10"/>
  <c r="BC123" i="10"/>
  <c r="BC124" i="10"/>
  <c r="BC125" i="10"/>
  <c r="BC126" i="10"/>
  <c r="BC127" i="10"/>
  <c r="BC128" i="10"/>
  <c r="BC129" i="10"/>
  <c r="BC130" i="10"/>
  <c r="BC131" i="10"/>
  <c r="BC132" i="10"/>
  <c r="BC133" i="10"/>
  <c r="BC134" i="10"/>
  <c r="BC135" i="10"/>
  <c r="BC136" i="10"/>
  <c r="BC137" i="10"/>
  <c r="BC138" i="10"/>
  <c r="BC139" i="10"/>
  <c r="BC140" i="10"/>
  <c r="BC141" i="10"/>
  <c r="BC142" i="10"/>
  <c r="BC143" i="10"/>
  <c r="BC144" i="10"/>
  <c r="BC145" i="10"/>
  <c r="BC146" i="10"/>
  <c r="BC147" i="10"/>
  <c r="BC148" i="10"/>
  <c r="BC149" i="10"/>
  <c r="BC150" i="10"/>
  <c r="BC151" i="10"/>
  <c r="BC152" i="10"/>
  <c r="BC153" i="10"/>
  <c r="BC154" i="10"/>
  <c r="BC155" i="10"/>
  <c r="BC156" i="10"/>
  <c r="BC157" i="10"/>
  <c r="BC158" i="10"/>
  <c r="BC159" i="10"/>
  <c r="BC160" i="10"/>
  <c r="BC161" i="10"/>
  <c r="BC162" i="10"/>
  <c r="BC163" i="10"/>
  <c r="BC164" i="10"/>
  <c r="BC165" i="10"/>
  <c r="BC166" i="10"/>
  <c r="BC167" i="10"/>
  <c r="BC168" i="10"/>
  <c r="BC169" i="10"/>
  <c r="BC170" i="10"/>
  <c r="BC171" i="10"/>
  <c r="BC172" i="10"/>
  <c r="BC173" i="10"/>
  <c r="BC174" i="10"/>
  <c r="BC175" i="10"/>
  <c r="BC176" i="10"/>
  <c r="BC177" i="10"/>
  <c r="BC178" i="10"/>
  <c r="BC179" i="10"/>
  <c r="BC180" i="10"/>
  <c r="BC181" i="10"/>
  <c r="BC182" i="10"/>
  <c r="BC183" i="10"/>
  <c r="BC184" i="10"/>
  <c r="BC185" i="10"/>
  <c r="BC186" i="10"/>
  <c r="BC187" i="10"/>
  <c r="BC188" i="10"/>
  <c r="BC189" i="10"/>
  <c r="BC190" i="10"/>
  <c r="BC191" i="10"/>
  <c r="BC192" i="10"/>
  <c r="BC193" i="10"/>
  <c r="BC194" i="10"/>
  <c r="BC195" i="10"/>
  <c r="BC196" i="10"/>
  <c r="BC197" i="10"/>
  <c r="BC198" i="10"/>
  <c r="BC199" i="10"/>
  <c r="BC200" i="10"/>
  <c r="BC201" i="10"/>
  <c r="BC202" i="10"/>
  <c r="BC203" i="10"/>
  <c r="BC204" i="10"/>
  <c r="BC205" i="10"/>
  <c r="BC206" i="10"/>
  <c r="BC207" i="10"/>
  <c r="BC208" i="10"/>
  <c r="BC209" i="10"/>
  <c r="BC210" i="10"/>
  <c r="BC211" i="10"/>
  <c r="BC212" i="10"/>
  <c r="BC213" i="10"/>
  <c r="BC214" i="10"/>
  <c r="BC215" i="10"/>
  <c r="BC216" i="10"/>
  <c r="BC217" i="10"/>
  <c r="BC218" i="10"/>
  <c r="BC219" i="10"/>
  <c r="BC220" i="10"/>
  <c r="BC221" i="10"/>
  <c r="BC222" i="10"/>
  <c r="BC223" i="10"/>
  <c r="BC224" i="10"/>
  <c r="BC225" i="10"/>
  <c r="BC226" i="10"/>
  <c r="BC227" i="10"/>
  <c r="BC228" i="10"/>
  <c r="BC229" i="10"/>
  <c r="BC230" i="10"/>
  <c r="BC231" i="10"/>
  <c r="BC232" i="10"/>
  <c r="BC233" i="10"/>
  <c r="BC234" i="10"/>
  <c r="BC235" i="10"/>
  <c r="BC236" i="10"/>
  <c r="BC237" i="10"/>
  <c r="BC238" i="10"/>
  <c r="BC239" i="10"/>
  <c r="BC240" i="10"/>
  <c r="BC241" i="10"/>
  <c r="BC242" i="10"/>
  <c r="BC243" i="10"/>
  <c r="BC244" i="10"/>
  <c r="BC245" i="10"/>
  <c r="BC246" i="10"/>
  <c r="BC247" i="10"/>
  <c r="BC248" i="10"/>
  <c r="BC249" i="10"/>
  <c r="BC250" i="10"/>
  <c r="BC251" i="10"/>
  <c r="BC252" i="10"/>
  <c r="BC253" i="10"/>
  <c r="BC254" i="10"/>
  <c r="BC255" i="10"/>
  <c r="BC256" i="10"/>
  <c r="BC257" i="10"/>
  <c r="BC258" i="10"/>
  <c r="BC259" i="10"/>
  <c r="BC260" i="10"/>
  <c r="BC261" i="10"/>
  <c r="BC262" i="10"/>
  <c r="BC263" i="10"/>
  <c r="BC264" i="10"/>
  <c r="BC265" i="10"/>
  <c r="BC266" i="10"/>
  <c r="BC267" i="10"/>
  <c r="BC268" i="10"/>
  <c r="BC269" i="10"/>
  <c r="BC270" i="10"/>
  <c r="BC271" i="10"/>
  <c r="BC272" i="10"/>
  <c r="BC273" i="10"/>
  <c r="BC274" i="10"/>
  <c r="BC275" i="10"/>
  <c r="BC276" i="10"/>
  <c r="BC277" i="10"/>
  <c r="BC278" i="10"/>
  <c r="BC279" i="10"/>
  <c r="BC280" i="10"/>
  <c r="BC281" i="10"/>
  <c r="BC282" i="10"/>
  <c r="BC283" i="10"/>
  <c r="BC284" i="10"/>
  <c r="BC285" i="10"/>
  <c r="BC286" i="10"/>
  <c r="BC287" i="10"/>
  <c r="BC288" i="10"/>
  <c r="BC289" i="10"/>
  <c r="BC290" i="10"/>
  <c r="BC291" i="10"/>
  <c r="BC292" i="10"/>
  <c r="BC293" i="10"/>
  <c r="BC294" i="10"/>
  <c r="BC295" i="10"/>
  <c r="BC296" i="10"/>
  <c r="BC297" i="10"/>
  <c r="BC298" i="10"/>
  <c r="BC299" i="10"/>
  <c r="BC300" i="10"/>
  <c r="BC301" i="10"/>
  <c r="BC302" i="10"/>
  <c r="BC303" i="10"/>
  <c r="BC304" i="10"/>
  <c r="BC305" i="10"/>
  <c r="BC306" i="10"/>
  <c r="BC307" i="10"/>
  <c r="BC308" i="10"/>
  <c r="BC309" i="10"/>
  <c r="BC310" i="10"/>
  <c r="BC311" i="10"/>
  <c r="BC312" i="10"/>
  <c r="BC313" i="10"/>
  <c r="BC314" i="10"/>
  <c r="BC315" i="10"/>
  <c r="BC316" i="10"/>
  <c r="BC317" i="10"/>
  <c r="BC318" i="10"/>
  <c r="BC319" i="10"/>
  <c r="BC320" i="10"/>
  <c r="BC321" i="10"/>
  <c r="BC322" i="10"/>
  <c r="BC323" i="10"/>
  <c r="BC324" i="10"/>
  <c r="BC325" i="10"/>
  <c r="BC326" i="10"/>
  <c r="BC327" i="10"/>
  <c r="BC328" i="10"/>
  <c r="BC329" i="10"/>
  <c r="BC330" i="10"/>
  <c r="BC331" i="10"/>
  <c r="BC332" i="10"/>
  <c r="BC333" i="10"/>
  <c r="BC334" i="10"/>
  <c r="BC335" i="10"/>
  <c r="BC336" i="10"/>
  <c r="BC337" i="10"/>
  <c r="BC338" i="10"/>
  <c r="BC339" i="10"/>
  <c r="BC340" i="10"/>
  <c r="BC341" i="10"/>
  <c r="BC342" i="10"/>
  <c r="BC343" i="10"/>
  <c r="BC344" i="10"/>
  <c r="BC345" i="10"/>
  <c r="BC346" i="10"/>
  <c r="BC347" i="10"/>
  <c r="BC348" i="10"/>
  <c r="BC349" i="10"/>
  <c r="BC350" i="10"/>
  <c r="BC351" i="10"/>
  <c r="BC352" i="10"/>
  <c r="BC353" i="10"/>
  <c r="BC354" i="10"/>
  <c r="BC355" i="10"/>
  <c r="BC356" i="10"/>
  <c r="BC357" i="10"/>
  <c r="BC358" i="10"/>
  <c r="BC359" i="10"/>
  <c r="BC360" i="10"/>
  <c r="BC361" i="10"/>
  <c r="BC362" i="10"/>
  <c r="BC363" i="10"/>
  <c r="BC364" i="10"/>
  <c r="BC365" i="10"/>
  <c r="BC366" i="10"/>
  <c r="BC367" i="10"/>
  <c r="BC368" i="10"/>
  <c r="BC369" i="10"/>
  <c r="BC370" i="10"/>
  <c r="BC371" i="10"/>
  <c r="BC372" i="10"/>
  <c r="BC373" i="10"/>
  <c r="BC374" i="10"/>
  <c r="BC375" i="10"/>
  <c r="BC376" i="10"/>
  <c r="BC377" i="10"/>
  <c r="BC378" i="10"/>
  <c r="BC379" i="10"/>
  <c r="BC380" i="10"/>
  <c r="BC381" i="10"/>
  <c r="BC382" i="10"/>
  <c r="BC383" i="10"/>
  <c r="BC384" i="10"/>
  <c r="BC385" i="10"/>
  <c r="BC386" i="10"/>
  <c r="BC387" i="10"/>
  <c r="BC388" i="10"/>
  <c r="BC389" i="10"/>
  <c r="BC390" i="10"/>
  <c r="BC391" i="10"/>
  <c r="BC392" i="10"/>
  <c r="BC393" i="10"/>
  <c r="BC394" i="10"/>
  <c r="BC395" i="10"/>
  <c r="BC396" i="10"/>
  <c r="BC397" i="10"/>
  <c r="BC398" i="10"/>
  <c r="BC399" i="10"/>
  <c r="BC400" i="10"/>
  <c r="BC401" i="10"/>
  <c r="BC402" i="10"/>
  <c r="BC403" i="10"/>
  <c r="BC404" i="10"/>
  <c r="BC405" i="10"/>
  <c r="BC406" i="10"/>
  <c r="BC407" i="10"/>
  <c r="BC408" i="10"/>
  <c r="BC409" i="10"/>
  <c r="BC410" i="10"/>
  <c r="BC411" i="10"/>
  <c r="BC412" i="10"/>
  <c r="BC413" i="10"/>
  <c r="BC414" i="10"/>
  <c r="BC415" i="10"/>
  <c r="BC416" i="10"/>
  <c r="BC417" i="10"/>
  <c r="BC418" i="10"/>
  <c r="BC419" i="10"/>
  <c r="BC420" i="10"/>
  <c r="BC421" i="10"/>
  <c r="BC422" i="10"/>
  <c r="BC423" i="10"/>
  <c r="BC424" i="10"/>
  <c r="BC425" i="10"/>
  <c r="BC426" i="10"/>
  <c r="BC427" i="10"/>
  <c r="BC428" i="10"/>
  <c r="BC429" i="10"/>
  <c r="BC430" i="10"/>
  <c r="BC431" i="10"/>
  <c r="BC432" i="10"/>
  <c r="BC433" i="10"/>
  <c r="BC434" i="10"/>
  <c r="BC435" i="10"/>
  <c r="BC436" i="10"/>
  <c r="BC437" i="10"/>
  <c r="BC438" i="10"/>
  <c r="BC439" i="10"/>
  <c r="BC440" i="10"/>
  <c r="BC441" i="10"/>
  <c r="BC442" i="10"/>
  <c r="BC443" i="10"/>
  <c r="BC444" i="10"/>
  <c r="BC445" i="10"/>
  <c r="BC446" i="10"/>
  <c r="BC447" i="10"/>
  <c r="BC448" i="10"/>
  <c r="BC449" i="10"/>
  <c r="BC450" i="10"/>
  <c r="BC451" i="10"/>
  <c r="BC452" i="10"/>
  <c r="BC453" i="10"/>
  <c r="BC454" i="10"/>
  <c r="BC455" i="10"/>
  <c r="BC456" i="10"/>
  <c r="BC457" i="10"/>
  <c r="BC458" i="10"/>
  <c r="BC459" i="10"/>
  <c r="BC460" i="10"/>
  <c r="BC461" i="10"/>
  <c r="BC462" i="10"/>
  <c r="BC463" i="10"/>
  <c r="BC464" i="10"/>
  <c r="BC465" i="10"/>
  <c r="BC466" i="10"/>
  <c r="BC467" i="10"/>
  <c r="BC468" i="10"/>
  <c r="BC469" i="10"/>
  <c r="BC470" i="10"/>
  <c r="BC471" i="10"/>
  <c r="BC472" i="10"/>
  <c r="BC473" i="10"/>
  <c r="BC474" i="10"/>
  <c r="BC475" i="10"/>
  <c r="BC476" i="10"/>
  <c r="BC477" i="10"/>
  <c r="BC478" i="10"/>
  <c r="BC479" i="10"/>
  <c r="BC480" i="10"/>
  <c r="BC481" i="10"/>
  <c r="BC482" i="10"/>
  <c r="BC483" i="10"/>
  <c r="BC484" i="10"/>
  <c r="BC485" i="10"/>
  <c r="BC486" i="10"/>
  <c r="BC487" i="10"/>
  <c r="BC488" i="10"/>
  <c r="BC489" i="10"/>
  <c r="BC490" i="10"/>
  <c r="BC491" i="10"/>
  <c r="BC492" i="10"/>
  <c r="BC493" i="10"/>
  <c r="BC494" i="10"/>
  <c r="BC495" i="10"/>
  <c r="BC496" i="10"/>
  <c r="BC497" i="10"/>
  <c r="BC498" i="10"/>
  <c r="BC499" i="10"/>
  <c r="BC500" i="10"/>
  <c r="BC501" i="10"/>
  <c r="BC502" i="10"/>
  <c r="BC503" i="10"/>
  <c r="BC504" i="10"/>
  <c r="BC505" i="10"/>
  <c r="BC506" i="10"/>
  <c r="BC507" i="10"/>
  <c r="BC508" i="10"/>
  <c r="BC509" i="10"/>
  <c r="BC510" i="10"/>
  <c r="BC511" i="10"/>
  <c r="BC512" i="10"/>
  <c r="BC513" i="10"/>
  <c r="BC514" i="10"/>
  <c r="BC515" i="10"/>
  <c r="BC516" i="10"/>
  <c r="BC517" i="10"/>
  <c r="BC518" i="10"/>
  <c r="BC519" i="10"/>
  <c r="BC520" i="10"/>
  <c r="BC521" i="10"/>
  <c r="BC522" i="10"/>
  <c r="BC523" i="10"/>
  <c r="BC524" i="10"/>
  <c r="BC525" i="10"/>
  <c r="BC526" i="10"/>
  <c r="BC527" i="10"/>
  <c r="BC528" i="10"/>
  <c r="BC529" i="10"/>
  <c r="BC530" i="10"/>
  <c r="BC531" i="10"/>
  <c r="BC532" i="10"/>
  <c r="BC533" i="10"/>
  <c r="BC534" i="10"/>
  <c r="BC535" i="10"/>
  <c r="BC536" i="10"/>
  <c r="BC537" i="10"/>
  <c r="BC538" i="10"/>
  <c r="BC539" i="10"/>
  <c r="BC540" i="10"/>
  <c r="BC541" i="10"/>
  <c r="BC542" i="10"/>
  <c r="BC543" i="10"/>
  <c r="BC544" i="10"/>
  <c r="BC545" i="10"/>
  <c r="BC546" i="10"/>
  <c r="BC547" i="10"/>
  <c r="BC548" i="10"/>
  <c r="BC549" i="10"/>
  <c r="BC550" i="10"/>
  <c r="BC551" i="10"/>
  <c r="BC552" i="10"/>
  <c r="BC553" i="10"/>
  <c r="BC554" i="10"/>
  <c r="BC555" i="10"/>
  <c r="BC556" i="10"/>
  <c r="BC557" i="10"/>
  <c r="BC558" i="10"/>
  <c r="BC559" i="10"/>
  <c r="BC560" i="10"/>
  <c r="BC561" i="10"/>
  <c r="BC562" i="10"/>
  <c r="BC563" i="10"/>
  <c r="BC564" i="10"/>
  <c r="BC565" i="10"/>
  <c r="BC566" i="10"/>
  <c r="BC567" i="10"/>
  <c r="BC568" i="10"/>
  <c r="BC569" i="10"/>
  <c r="BC570" i="10"/>
  <c r="BC571" i="10"/>
  <c r="BC572" i="10"/>
  <c r="BC573" i="10"/>
  <c r="BC574" i="10"/>
  <c r="BC575" i="10"/>
  <c r="BC576" i="10"/>
  <c r="BC577" i="10"/>
  <c r="BC578" i="10"/>
  <c r="BC579" i="10"/>
  <c r="BC580" i="10"/>
  <c r="BC581" i="10"/>
  <c r="BC582" i="10"/>
  <c r="BC583" i="10"/>
  <c r="BC584" i="10"/>
  <c r="BC585" i="10"/>
  <c r="BC586" i="10"/>
  <c r="BC587" i="10"/>
  <c r="BC588" i="10"/>
  <c r="BC589" i="10"/>
  <c r="BC590" i="10"/>
  <c r="BC591" i="10"/>
  <c r="BC592" i="10"/>
  <c r="BC593" i="10"/>
  <c r="BC594" i="10"/>
  <c r="BC595" i="10"/>
  <c r="BC596" i="10"/>
  <c r="BC597" i="10"/>
  <c r="BC598" i="10"/>
  <c r="BC599" i="10"/>
  <c r="BC600" i="10"/>
  <c r="BC601" i="10"/>
  <c r="BC602" i="10"/>
  <c r="BC603" i="10"/>
  <c r="BC604" i="10"/>
  <c r="BC605" i="10"/>
  <c r="BC606" i="10"/>
  <c r="BC607" i="10"/>
  <c r="BC608" i="10"/>
  <c r="BC609" i="10"/>
  <c r="BC610" i="10"/>
  <c r="BC611" i="10"/>
  <c r="BC612" i="10"/>
  <c r="BC613" i="10"/>
  <c r="BC614" i="10"/>
  <c r="BC615" i="10"/>
  <c r="BC616" i="10"/>
  <c r="BC617" i="10"/>
  <c r="BC618" i="10"/>
  <c r="BC619" i="10"/>
  <c r="BC620" i="10"/>
  <c r="BC621" i="10"/>
  <c r="BC622" i="10"/>
  <c r="BC623" i="10"/>
  <c r="BC624" i="10"/>
  <c r="BC625" i="10"/>
  <c r="BC626" i="10"/>
  <c r="BC627" i="10"/>
  <c r="BC628" i="10"/>
  <c r="BC629" i="10"/>
  <c r="BC630" i="10"/>
  <c r="BC631" i="10"/>
  <c r="BC632" i="10"/>
  <c r="BC633" i="10"/>
  <c r="BC634" i="10"/>
  <c r="BC635" i="10"/>
  <c r="BC636" i="10"/>
  <c r="BC637" i="10"/>
  <c r="BC638" i="10"/>
  <c r="BC639" i="10"/>
  <c r="BC640" i="10"/>
  <c r="BC641" i="10"/>
  <c r="BC642" i="10"/>
  <c r="BC643" i="10"/>
  <c r="BC644" i="10"/>
  <c r="BC645" i="10"/>
  <c r="BC646" i="10"/>
  <c r="BC647" i="10"/>
  <c r="BC648" i="10"/>
  <c r="BC649" i="10"/>
  <c r="BC650" i="10"/>
  <c r="BC651" i="10"/>
  <c r="BC652" i="10"/>
  <c r="BC653" i="10"/>
  <c r="BC654" i="10"/>
  <c r="BC655" i="10"/>
  <c r="BC656" i="10"/>
  <c r="BC657" i="10"/>
  <c r="BC658" i="10"/>
  <c r="BC659" i="10"/>
  <c r="BC660" i="10"/>
  <c r="BC661" i="10"/>
  <c r="BC662" i="10"/>
  <c r="BC663" i="10"/>
  <c r="BC664" i="10"/>
  <c r="BC665" i="10"/>
  <c r="BC666" i="10"/>
  <c r="BC667" i="10"/>
  <c r="BC668" i="10"/>
  <c r="BC669" i="10"/>
  <c r="BC670" i="10"/>
  <c r="BC671" i="10"/>
  <c r="BC672" i="10"/>
  <c r="BC673" i="10"/>
  <c r="BC674" i="10"/>
  <c r="BC675" i="10"/>
  <c r="BC676" i="10"/>
  <c r="BC677" i="10"/>
  <c r="BC678" i="10"/>
  <c r="BC679" i="10"/>
  <c r="BC680" i="10"/>
  <c r="BC681" i="10"/>
  <c r="BC682" i="10"/>
  <c r="BC683" i="10"/>
  <c r="BC684" i="10"/>
  <c r="BC685" i="10"/>
  <c r="BC686" i="10"/>
  <c r="BC687" i="10"/>
  <c r="BC688" i="10"/>
  <c r="BC689" i="10"/>
  <c r="BC690" i="10"/>
  <c r="BC691" i="10"/>
  <c r="BC692" i="10"/>
  <c r="BC693" i="10"/>
  <c r="BC694" i="10"/>
  <c r="BC695" i="10"/>
  <c r="BC696" i="10"/>
  <c r="BC697" i="10"/>
  <c r="BC698" i="10"/>
  <c r="BC699" i="10"/>
  <c r="BC700" i="10"/>
  <c r="BC701" i="10"/>
  <c r="BC702" i="10"/>
  <c r="BC703" i="10"/>
  <c r="BC704" i="10"/>
  <c r="BC705" i="10"/>
  <c r="BC706" i="10"/>
  <c r="BC707" i="10"/>
  <c r="BC708" i="10"/>
  <c r="BC709" i="10"/>
  <c r="BC710" i="10"/>
  <c r="BC711" i="10"/>
  <c r="BC712" i="10"/>
  <c r="BC713" i="10"/>
  <c r="BC714" i="10"/>
  <c r="BC715" i="10"/>
  <c r="BC716" i="10"/>
  <c r="BC717" i="10"/>
  <c r="BC718" i="10"/>
  <c r="BC719" i="10"/>
  <c r="BC720" i="10"/>
  <c r="BC721" i="10"/>
  <c r="BC722" i="10"/>
  <c r="BC723" i="10"/>
  <c r="BC724" i="10"/>
  <c r="BC725" i="10"/>
  <c r="BC726" i="10"/>
  <c r="BC727" i="10"/>
  <c r="BC728" i="10"/>
  <c r="BC729" i="10"/>
  <c r="BC730" i="10"/>
  <c r="BC731" i="10"/>
  <c r="BC732" i="10"/>
  <c r="BC733" i="10"/>
  <c r="BC734" i="10"/>
  <c r="BC735" i="10"/>
  <c r="BC736" i="10"/>
  <c r="BC737" i="10"/>
  <c r="BC738" i="10"/>
  <c r="BC739" i="10"/>
  <c r="BC740" i="10"/>
  <c r="BC741" i="10"/>
  <c r="BC742" i="10"/>
  <c r="BC743" i="10"/>
  <c r="BC744" i="10"/>
  <c r="BC745" i="10"/>
  <c r="BC746" i="10"/>
  <c r="BC747" i="10"/>
  <c r="BC748" i="10"/>
  <c r="BC749" i="10"/>
  <c r="BC750" i="10"/>
  <c r="BC751" i="10"/>
  <c r="BC752" i="10"/>
  <c r="BC753" i="10"/>
  <c r="BC754" i="10"/>
  <c r="BC755" i="10"/>
  <c r="BC756" i="10"/>
  <c r="BC757" i="10"/>
  <c r="BC758" i="10"/>
  <c r="BC759" i="10"/>
  <c r="BC760" i="10"/>
  <c r="BC761" i="10"/>
  <c r="BC762" i="10"/>
  <c r="BC763" i="10"/>
  <c r="BC764" i="10"/>
  <c r="BC765" i="10"/>
  <c r="BC766" i="10"/>
  <c r="BC767" i="10"/>
  <c r="BC768" i="10"/>
  <c r="BC769" i="10"/>
  <c r="BC770" i="10"/>
  <c r="BC771" i="10"/>
  <c r="BC772" i="10"/>
  <c r="BC773" i="10"/>
  <c r="BC774" i="10"/>
  <c r="BC775" i="10"/>
  <c r="BC776" i="10"/>
  <c r="BC777" i="10"/>
  <c r="BC778" i="10"/>
  <c r="BC779" i="10"/>
  <c r="BC780" i="10"/>
  <c r="BC781" i="10"/>
  <c r="BC782" i="10"/>
  <c r="BC783" i="10"/>
  <c r="BC784" i="10"/>
  <c r="BC785" i="10"/>
  <c r="BC786" i="10"/>
  <c r="BC787" i="10"/>
  <c r="BC788" i="10"/>
  <c r="BC789" i="10"/>
  <c r="BC790" i="10"/>
  <c r="BC791" i="10"/>
  <c r="BC792" i="10"/>
  <c r="BC793" i="10"/>
  <c r="BC794" i="10"/>
  <c r="BC795" i="10"/>
  <c r="BC796" i="10"/>
  <c r="BC797" i="10"/>
  <c r="BC798" i="10"/>
  <c r="BC799" i="10"/>
  <c r="BC800" i="10"/>
  <c r="BC801" i="10"/>
  <c r="BC802" i="10"/>
  <c r="BC803" i="10"/>
  <c r="BC804" i="10"/>
  <c r="BC805" i="10"/>
  <c r="BC806" i="10"/>
  <c r="BC807" i="10"/>
  <c r="BC808" i="10"/>
  <c r="BC809" i="10"/>
  <c r="BC810" i="10"/>
  <c r="BC811" i="10"/>
  <c r="BC812" i="10"/>
  <c r="BC813" i="10"/>
  <c r="BC814" i="10"/>
  <c r="BC815" i="10"/>
  <c r="BC816" i="10"/>
  <c r="BC817" i="10"/>
  <c r="BC818" i="10"/>
  <c r="BC819" i="10"/>
  <c r="BC820" i="10"/>
  <c r="BC821" i="10"/>
  <c r="BC822" i="10"/>
  <c r="BC823" i="10"/>
  <c r="BC824" i="10"/>
  <c r="BC825" i="10"/>
  <c r="BC826" i="10"/>
  <c r="BC827" i="10"/>
  <c r="BC828" i="10"/>
  <c r="BC829" i="10"/>
  <c r="BC830" i="10"/>
  <c r="BC831" i="10"/>
  <c r="BC832" i="10"/>
  <c r="BC833" i="10"/>
  <c r="BC834" i="10"/>
  <c r="BC835" i="10"/>
  <c r="BC836" i="10"/>
  <c r="BC837" i="10"/>
  <c r="BC838" i="10"/>
  <c r="BC839" i="10"/>
  <c r="BC840" i="10"/>
  <c r="BC841" i="10"/>
  <c r="BC842" i="10"/>
  <c r="BC843" i="10"/>
  <c r="BC3" i="10"/>
  <c r="BB4" i="10"/>
  <c r="BD4" i="10" s="1"/>
  <c r="BB5" i="10"/>
  <c r="BD5" i="10" s="1"/>
  <c r="BB6" i="10"/>
  <c r="BD6" i="10" s="1"/>
  <c r="BB7" i="10"/>
  <c r="BD7" i="10" s="1"/>
  <c r="BB8" i="10"/>
  <c r="BD8" i="10" s="1"/>
  <c r="BB9" i="10"/>
  <c r="BD9" i="10" s="1"/>
  <c r="BB10" i="10"/>
  <c r="BD10" i="10" s="1"/>
  <c r="BB11" i="10"/>
  <c r="BD11" i="10" s="1"/>
  <c r="BB12" i="10"/>
  <c r="BD12" i="10" s="1"/>
  <c r="BB13" i="10"/>
  <c r="BD13" i="10" s="1"/>
  <c r="BB14" i="10"/>
  <c r="BD14" i="10" s="1"/>
  <c r="BB15" i="10"/>
  <c r="BD15" i="10" s="1"/>
  <c r="BB16" i="10"/>
  <c r="BD16" i="10" s="1"/>
  <c r="BB17" i="10"/>
  <c r="BD17" i="10" s="1"/>
  <c r="BB18" i="10"/>
  <c r="BD18" i="10" s="1"/>
  <c r="BB19" i="10"/>
  <c r="BD19" i="10" s="1"/>
  <c r="BB20" i="10"/>
  <c r="BD20" i="10" s="1"/>
  <c r="BB21" i="10"/>
  <c r="BD21" i="10" s="1"/>
  <c r="BB22" i="10"/>
  <c r="BD22" i="10" s="1"/>
  <c r="BB24" i="10"/>
  <c r="BD24" i="10" s="1"/>
  <c r="BB25" i="10"/>
  <c r="BD25" i="10" s="1"/>
  <c r="BB26" i="10"/>
  <c r="BD26" i="10" s="1"/>
  <c r="BB27" i="10"/>
  <c r="BD27" i="10" s="1"/>
  <c r="BB28" i="10"/>
  <c r="BD28" i="10" s="1"/>
  <c r="BB29" i="10"/>
  <c r="BD29" i="10" s="1"/>
  <c r="BB30" i="10"/>
  <c r="BD30" i="10" s="1"/>
  <c r="BB31" i="10"/>
  <c r="BD31" i="10" s="1"/>
  <c r="BB32" i="10"/>
  <c r="BD32" i="10" s="1"/>
  <c r="BB33" i="10"/>
  <c r="BD33" i="10" s="1"/>
  <c r="BB34" i="10"/>
  <c r="BD34" i="10" s="1"/>
  <c r="BB35" i="10"/>
  <c r="BD35" i="10" s="1"/>
  <c r="BB36" i="10"/>
  <c r="BD36" i="10" s="1"/>
  <c r="BB37" i="10"/>
  <c r="BD37" i="10" s="1"/>
  <c r="BB38" i="10"/>
  <c r="BD38" i="10" s="1"/>
  <c r="BB39" i="10"/>
  <c r="BD39" i="10" s="1"/>
  <c r="BB40" i="10"/>
  <c r="BD40" i="10" s="1"/>
  <c r="BB41" i="10"/>
  <c r="BD41" i="10" s="1"/>
  <c r="BB42" i="10"/>
  <c r="BD42" i="10" s="1"/>
  <c r="BB43" i="10"/>
  <c r="BD43" i="10" s="1"/>
  <c r="BB44" i="10"/>
  <c r="BD44" i="10" s="1"/>
  <c r="BB45" i="10"/>
  <c r="BD45" i="10" s="1"/>
  <c r="BB46" i="10"/>
  <c r="BD46" i="10" s="1"/>
  <c r="BB47" i="10"/>
  <c r="BD47" i="10" s="1"/>
  <c r="BB48" i="10"/>
  <c r="BD48" i="10" s="1"/>
  <c r="BB49" i="10"/>
  <c r="BD49" i="10" s="1"/>
  <c r="BB50" i="10"/>
  <c r="BD50" i="10" s="1"/>
  <c r="BB51" i="10"/>
  <c r="BD51" i="10" s="1"/>
  <c r="BB52" i="10"/>
  <c r="BD52" i="10" s="1"/>
  <c r="BB53" i="10"/>
  <c r="BD53" i="10" s="1"/>
  <c r="BB54" i="10"/>
  <c r="BD54" i="10" s="1"/>
  <c r="BB55" i="10"/>
  <c r="BD55" i="10" s="1"/>
  <c r="BB56" i="10"/>
  <c r="BD56" i="10" s="1"/>
  <c r="BB57" i="10"/>
  <c r="BD57" i="10" s="1"/>
  <c r="BB58" i="10"/>
  <c r="BD58" i="10" s="1"/>
  <c r="BB59" i="10"/>
  <c r="BD59" i="10" s="1"/>
  <c r="BB60" i="10"/>
  <c r="BD60" i="10" s="1"/>
  <c r="BB61" i="10"/>
  <c r="BD61" i="10" s="1"/>
  <c r="BB62" i="10"/>
  <c r="BD62" i="10" s="1"/>
  <c r="BB63" i="10"/>
  <c r="BD63" i="10" s="1"/>
  <c r="BB64" i="10"/>
  <c r="BD64" i="10" s="1"/>
  <c r="BB65" i="10"/>
  <c r="BD65" i="10" s="1"/>
  <c r="BB66" i="10"/>
  <c r="BD66" i="10" s="1"/>
  <c r="BB67" i="10"/>
  <c r="BD67" i="10" s="1"/>
  <c r="BB68" i="10"/>
  <c r="BD68" i="10" s="1"/>
  <c r="BB69" i="10"/>
  <c r="BD69" i="10" s="1"/>
  <c r="BB70" i="10"/>
  <c r="BD70" i="10" s="1"/>
  <c r="BB71" i="10"/>
  <c r="BD71" i="10" s="1"/>
  <c r="BB72" i="10"/>
  <c r="BD72" i="10" s="1"/>
  <c r="BB73" i="10"/>
  <c r="BD73" i="10" s="1"/>
  <c r="BB74" i="10"/>
  <c r="BD74" i="10" s="1"/>
  <c r="BB75" i="10"/>
  <c r="BD75" i="10" s="1"/>
  <c r="BB76" i="10"/>
  <c r="BD76" i="10" s="1"/>
  <c r="BB77" i="10"/>
  <c r="BD77" i="10" s="1"/>
  <c r="BB78" i="10"/>
  <c r="BD78" i="10" s="1"/>
  <c r="BB79" i="10"/>
  <c r="BD79" i="10" s="1"/>
  <c r="BB80" i="10"/>
  <c r="BD80" i="10" s="1"/>
  <c r="BB81" i="10"/>
  <c r="BD81" i="10" s="1"/>
  <c r="BB82" i="10"/>
  <c r="BD82" i="10" s="1"/>
  <c r="BB83" i="10"/>
  <c r="BD83" i="10" s="1"/>
  <c r="BB84" i="10"/>
  <c r="BD84" i="10" s="1"/>
  <c r="BB85" i="10"/>
  <c r="BD85" i="10" s="1"/>
  <c r="BB86" i="10"/>
  <c r="BD86" i="10" s="1"/>
  <c r="BB87" i="10"/>
  <c r="BD87" i="10" s="1"/>
  <c r="BB88" i="10"/>
  <c r="BD88" i="10" s="1"/>
  <c r="BB89" i="10"/>
  <c r="BD89" i="10" s="1"/>
  <c r="BB90" i="10"/>
  <c r="BD90" i="10" s="1"/>
  <c r="BB91" i="10"/>
  <c r="BD91" i="10" s="1"/>
  <c r="BB92" i="10"/>
  <c r="BD92" i="10" s="1"/>
  <c r="BB93" i="10"/>
  <c r="BD93" i="10" s="1"/>
  <c r="BB94" i="10"/>
  <c r="BD94" i="10" s="1"/>
  <c r="BB95" i="10"/>
  <c r="BD95" i="10" s="1"/>
  <c r="BB96" i="10"/>
  <c r="BD96" i="10" s="1"/>
  <c r="BB97" i="10"/>
  <c r="BD97" i="10" s="1"/>
  <c r="BB98" i="10"/>
  <c r="BD98" i="10" s="1"/>
  <c r="BB99" i="10"/>
  <c r="BD99" i="10" s="1"/>
  <c r="BB100" i="10"/>
  <c r="BD100" i="10" s="1"/>
  <c r="BB101" i="10"/>
  <c r="BD101" i="10" s="1"/>
  <c r="BB102" i="10"/>
  <c r="BD102" i="10" s="1"/>
  <c r="BB103" i="10"/>
  <c r="BD103" i="10" s="1"/>
  <c r="BB104" i="10"/>
  <c r="BD104" i="10" s="1"/>
  <c r="BB105" i="10"/>
  <c r="BD105" i="10" s="1"/>
  <c r="BB106" i="10"/>
  <c r="BD106" i="10" s="1"/>
  <c r="BB107" i="10"/>
  <c r="BD107" i="10" s="1"/>
  <c r="BB108" i="10"/>
  <c r="BD108" i="10" s="1"/>
  <c r="BB109" i="10"/>
  <c r="BD109" i="10" s="1"/>
  <c r="BB110" i="10"/>
  <c r="BD110" i="10" s="1"/>
  <c r="BB111" i="10"/>
  <c r="BD111" i="10" s="1"/>
  <c r="BB112" i="10"/>
  <c r="BD112" i="10" s="1"/>
  <c r="BB113" i="10"/>
  <c r="BD113" i="10" s="1"/>
  <c r="BB114" i="10"/>
  <c r="BD114" i="10" s="1"/>
  <c r="BB115" i="10"/>
  <c r="BD115" i="10" s="1"/>
  <c r="BB116" i="10"/>
  <c r="BD116" i="10" s="1"/>
  <c r="BB117" i="10"/>
  <c r="BD117" i="10" s="1"/>
  <c r="BB118" i="10"/>
  <c r="BD118" i="10" s="1"/>
  <c r="BB119" i="10"/>
  <c r="BD119" i="10" s="1"/>
  <c r="BB120" i="10"/>
  <c r="BD120" i="10" s="1"/>
  <c r="BB121" i="10"/>
  <c r="BD121" i="10" s="1"/>
  <c r="BB122" i="10"/>
  <c r="BD122" i="10" s="1"/>
  <c r="BB123" i="10"/>
  <c r="BD123" i="10" s="1"/>
  <c r="BB124" i="10"/>
  <c r="BD124" i="10" s="1"/>
  <c r="BB125" i="10"/>
  <c r="BD125" i="10" s="1"/>
  <c r="BB126" i="10"/>
  <c r="BD126" i="10" s="1"/>
  <c r="BB127" i="10"/>
  <c r="BD127" i="10" s="1"/>
  <c r="BB128" i="10"/>
  <c r="BD128" i="10" s="1"/>
  <c r="BB129" i="10"/>
  <c r="BD129" i="10" s="1"/>
  <c r="BB130" i="10"/>
  <c r="BD130" i="10" s="1"/>
  <c r="BB131" i="10"/>
  <c r="BD131" i="10" s="1"/>
  <c r="BB132" i="10"/>
  <c r="BD132" i="10" s="1"/>
  <c r="BB133" i="10"/>
  <c r="BD133" i="10" s="1"/>
  <c r="BB134" i="10"/>
  <c r="BD134" i="10" s="1"/>
  <c r="BB135" i="10"/>
  <c r="BD135" i="10" s="1"/>
  <c r="BB136" i="10"/>
  <c r="BD136" i="10" s="1"/>
  <c r="BB137" i="10"/>
  <c r="BD137" i="10" s="1"/>
  <c r="BB138" i="10"/>
  <c r="BD138" i="10" s="1"/>
  <c r="BB139" i="10"/>
  <c r="BD139" i="10" s="1"/>
  <c r="BB140" i="10"/>
  <c r="BD140" i="10" s="1"/>
  <c r="BB141" i="10"/>
  <c r="BD141" i="10" s="1"/>
  <c r="BB142" i="10"/>
  <c r="BD142" i="10" s="1"/>
  <c r="BB143" i="10"/>
  <c r="BD143" i="10" s="1"/>
  <c r="BB144" i="10"/>
  <c r="BD144" i="10" s="1"/>
  <c r="BB145" i="10"/>
  <c r="BD145" i="10" s="1"/>
  <c r="BB146" i="10"/>
  <c r="BD146" i="10" s="1"/>
  <c r="BB147" i="10"/>
  <c r="BD147" i="10" s="1"/>
  <c r="BB148" i="10"/>
  <c r="BD148" i="10" s="1"/>
  <c r="BB149" i="10"/>
  <c r="BD149" i="10" s="1"/>
  <c r="BB150" i="10"/>
  <c r="BD150" i="10" s="1"/>
  <c r="BB151" i="10"/>
  <c r="BD151" i="10" s="1"/>
  <c r="BB152" i="10"/>
  <c r="BD152" i="10" s="1"/>
  <c r="BB153" i="10"/>
  <c r="BD153" i="10" s="1"/>
  <c r="BB154" i="10"/>
  <c r="BD154" i="10" s="1"/>
  <c r="BB155" i="10"/>
  <c r="BD155" i="10" s="1"/>
  <c r="BB156" i="10"/>
  <c r="BD156" i="10" s="1"/>
  <c r="BB157" i="10"/>
  <c r="BD157" i="10" s="1"/>
  <c r="BB158" i="10"/>
  <c r="BD158" i="10" s="1"/>
  <c r="BB159" i="10"/>
  <c r="BD159" i="10" s="1"/>
  <c r="BB160" i="10"/>
  <c r="BD160" i="10" s="1"/>
  <c r="BB161" i="10"/>
  <c r="BD161" i="10" s="1"/>
  <c r="BB162" i="10"/>
  <c r="BD162" i="10" s="1"/>
  <c r="BB163" i="10"/>
  <c r="BD163" i="10" s="1"/>
  <c r="BB164" i="10"/>
  <c r="BD164" i="10" s="1"/>
  <c r="BB165" i="10"/>
  <c r="BD165" i="10" s="1"/>
  <c r="BB166" i="10"/>
  <c r="BD166" i="10" s="1"/>
  <c r="BB167" i="10"/>
  <c r="BD167" i="10" s="1"/>
  <c r="BB168" i="10"/>
  <c r="BD168" i="10" s="1"/>
  <c r="BB169" i="10"/>
  <c r="BD169" i="10" s="1"/>
  <c r="BB170" i="10"/>
  <c r="BD170" i="10" s="1"/>
  <c r="BB171" i="10"/>
  <c r="BD171" i="10" s="1"/>
  <c r="BB172" i="10"/>
  <c r="BD172" i="10" s="1"/>
  <c r="BB173" i="10"/>
  <c r="BD173" i="10" s="1"/>
  <c r="BB174" i="10"/>
  <c r="BD174" i="10" s="1"/>
  <c r="BB175" i="10"/>
  <c r="BD175" i="10" s="1"/>
  <c r="BB176" i="10"/>
  <c r="BD176" i="10" s="1"/>
  <c r="BB177" i="10"/>
  <c r="BD177" i="10" s="1"/>
  <c r="BB178" i="10"/>
  <c r="BD178" i="10" s="1"/>
  <c r="BB179" i="10"/>
  <c r="BD179" i="10" s="1"/>
  <c r="BB180" i="10"/>
  <c r="BD180" i="10" s="1"/>
  <c r="BB181" i="10"/>
  <c r="BD181" i="10" s="1"/>
  <c r="BB182" i="10"/>
  <c r="BD182" i="10" s="1"/>
  <c r="BB183" i="10"/>
  <c r="BD183" i="10" s="1"/>
  <c r="BB184" i="10"/>
  <c r="BD184" i="10" s="1"/>
  <c r="BB185" i="10"/>
  <c r="BD185" i="10" s="1"/>
  <c r="BB186" i="10"/>
  <c r="BD186" i="10" s="1"/>
  <c r="BB187" i="10"/>
  <c r="BD187" i="10" s="1"/>
  <c r="BB188" i="10"/>
  <c r="BD188" i="10" s="1"/>
  <c r="BB189" i="10"/>
  <c r="BD189" i="10" s="1"/>
  <c r="BB190" i="10"/>
  <c r="BD190" i="10" s="1"/>
  <c r="BB191" i="10"/>
  <c r="BD191" i="10" s="1"/>
  <c r="BB192" i="10"/>
  <c r="BD192" i="10" s="1"/>
  <c r="BB193" i="10"/>
  <c r="BD193" i="10" s="1"/>
  <c r="BB194" i="10"/>
  <c r="BD194" i="10" s="1"/>
  <c r="BB195" i="10"/>
  <c r="BD195" i="10" s="1"/>
  <c r="BB196" i="10"/>
  <c r="BD196" i="10" s="1"/>
  <c r="BB197" i="10"/>
  <c r="BD197" i="10" s="1"/>
  <c r="BB198" i="10"/>
  <c r="BD198" i="10" s="1"/>
  <c r="BB199" i="10"/>
  <c r="BD199" i="10" s="1"/>
  <c r="BB200" i="10"/>
  <c r="BD200" i="10" s="1"/>
  <c r="BB201" i="10"/>
  <c r="BD201" i="10" s="1"/>
  <c r="BB202" i="10"/>
  <c r="BD202" i="10" s="1"/>
  <c r="BB203" i="10"/>
  <c r="BD203" i="10" s="1"/>
  <c r="BB204" i="10"/>
  <c r="BD204" i="10" s="1"/>
  <c r="BB205" i="10"/>
  <c r="BD205" i="10" s="1"/>
  <c r="BB206" i="10"/>
  <c r="BD206" i="10" s="1"/>
  <c r="BB207" i="10"/>
  <c r="BD207" i="10" s="1"/>
  <c r="BB208" i="10"/>
  <c r="BD208" i="10" s="1"/>
  <c r="BB209" i="10"/>
  <c r="BD209" i="10" s="1"/>
  <c r="BB210" i="10"/>
  <c r="BD210" i="10" s="1"/>
  <c r="BB211" i="10"/>
  <c r="BD211" i="10" s="1"/>
  <c r="BB212" i="10"/>
  <c r="BD212" i="10" s="1"/>
  <c r="BB213" i="10"/>
  <c r="BD213" i="10" s="1"/>
  <c r="BB214" i="10"/>
  <c r="BD214" i="10" s="1"/>
  <c r="BB215" i="10"/>
  <c r="BD215" i="10" s="1"/>
  <c r="BB216" i="10"/>
  <c r="BD216" i="10" s="1"/>
  <c r="BB217" i="10"/>
  <c r="BD217" i="10" s="1"/>
  <c r="BB218" i="10"/>
  <c r="BD218" i="10" s="1"/>
  <c r="BB219" i="10"/>
  <c r="BD219" i="10" s="1"/>
  <c r="BB220" i="10"/>
  <c r="BD220" i="10" s="1"/>
  <c r="BB221" i="10"/>
  <c r="BD221" i="10" s="1"/>
  <c r="BB222" i="10"/>
  <c r="BD222" i="10" s="1"/>
  <c r="BB223" i="10"/>
  <c r="BD223" i="10" s="1"/>
  <c r="BB224" i="10"/>
  <c r="BD224" i="10" s="1"/>
  <c r="BB225" i="10"/>
  <c r="BD225" i="10" s="1"/>
  <c r="BB226" i="10"/>
  <c r="BD226" i="10" s="1"/>
  <c r="BB227" i="10"/>
  <c r="BD227" i="10" s="1"/>
  <c r="BB228" i="10"/>
  <c r="BD228" i="10" s="1"/>
  <c r="BB229" i="10"/>
  <c r="BD229" i="10" s="1"/>
  <c r="BB230" i="10"/>
  <c r="BD230" i="10" s="1"/>
  <c r="BB231" i="10"/>
  <c r="BD231" i="10" s="1"/>
  <c r="BB232" i="10"/>
  <c r="BD232" i="10" s="1"/>
  <c r="BB233" i="10"/>
  <c r="BD233" i="10" s="1"/>
  <c r="BB234" i="10"/>
  <c r="BD234" i="10" s="1"/>
  <c r="BB235" i="10"/>
  <c r="BD235" i="10" s="1"/>
  <c r="BB236" i="10"/>
  <c r="BD236" i="10" s="1"/>
  <c r="BB237" i="10"/>
  <c r="BD237" i="10" s="1"/>
  <c r="BB238" i="10"/>
  <c r="BD238" i="10" s="1"/>
  <c r="BB239" i="10"/>
  <c r="BD239" i="10" s="1"/>
  <c r="BB240" i="10"/>
  <c r="BD240" i="10" s="1"/>
  <c r="BB241" i="10"/>
  <c r="BD241" i="10" s="1"/>
  <c r="BB242" i="10"/>
  <c r="BD242" i="10" s="1"/>
  <c r="BB243" i="10"/>
  <c r="BD243" i="10" s="1"/>
  <c r="BB244" i="10"/>
  <c r="BD244" i="10" s="1"/>
  <c r="BB245" i="10"/>
  <c r="BD245" i="10" s="1"/>
  <c r="BB246" i="10"/>
  <c r="BD246" i="10" s="1"/>
  <c r="BB247" i="10"/>
  <c r="BD247" i="10" s="1"/>
  <c r="BB248" i="10"/>
  <c r="BD248" i="10" s="1"/>
  <c r="BB249" i="10"/>
  <c r="BD249" i="10" s="1"/>
  <c r="BB250" i="10"/>
  <c r="BD250" i="10" s="1"/>
  <c r="BB251" i="10"/>
  <c r="BD251" i="10" s="1"/>
  <c r="BB252" i="10"/>
  <c r="BD252" i="10" s="1"/>
  <c r="BB253" i="10"/>
  <c r="BD253" i="10" s="1"/>
  <c r="BB254" i="10"/>
  <c r="BD254" i="10" s="1"/>
  <c r="BB255" i="10"/>
  <c r="BD255" i="10" s="1"/>
  <c r="BB256" i="10"/>
  <c r="BD256" i="10" s="1"/>
  <c r="BB257" i="10"/>
  <c r="BD257" i="10" s="1"/>
  <c r="BB258" i="10"/>
  <c r="BD258" i="10" s="1"/>
  <c r="BB259" i="10"/>
  <c r="BD259" i="10" s="1"/>
  <c r="BB260" i="10"/>
  <c r="BD260" i="10" s="1"/>
  <c r="BB261" i="10"/>
  <c r="BD261" i="10" s="1"/>
  <c r="BB262" i="10"/>
  <c r="BD262" i="10" s="1"/>
  <c r="BB263" i="10"/>
  <c r="BD263" i="10" s="1"/>
  <c r="BB264" i="10"/>
  <c r="BD264" i="10" s="1"/>
  <c r="BB265" i="10"/>
  <c r="BD265" i="10" s="1"/>
  <c r="BB266" i="10"/>
  <c r="BD266" i="10" s="1"/>
  <c r="BB267" i="10"/>
  <c r="BD267" i="10" s="1"/>
  <c r="BB268" i="10"/>
  <c r="BD268" i="10" s="1"/>
  <c r="BB269" i="10"/>
  <c r="BD269" i="10" s="1"/>
  <c r="BB270" i="10"/>
  <c r="BD270" i="10" s="1"/>
  <c r="BB271" i="10"/>
  <c r="BD271" i="10" s="1"/>
  <c r="BB272" i="10"/>
  <c r="BD272" i="10" s="1"/>
  <c r="BB273" i="10"/>
  <c r="BD273" i="10" s="1"/>
  <c r="BB274" i="10"/>
  <c r="BD274" i="10" s="1"/>
  <c r="BB275" i="10"/>
  <c r="BD275" i="10" s="1"/>
  <c r="BB276" i="10"/>
  <c r="BD276" i="10" s="1"/>
  <c r="BB277" i="10"/>
  <c r="BD277" i="10" s="1"/>
  <c r="BB278" i="10"/>
  <c r="BD278" i="10" s="1"/>
  <c r="BB279" i="10"/>
  <c r="BD279" i="10" s="1"/>
  <c r="BB280" i="10"/>
  <c r="BD280" i="10" s="1"/>
  <c r="BB281" i="10"/>
  <c r="BD281" i="10" s="1"/>
  <c r="BB282" i="10"/>
  <c r="BD282" i="10" s="1"/>
  <c r="BB283" i="10"/>
  <c r="BD283" i="10" s="1"/>
  <c r="BB284" i="10"/>
  <c r="BD284" i="10" s="1"/>
  <c r="BB285" i="10"/>
  <c r="BD285" i="10" s="1"/>
  <c r="BB286" i="10"/>
  <c r="BD286" i="10" s="1"/>
  <c r="BB287" i="10"/>
  <c r="BD287" i="10" s="1"/>
  <c r="BB288" i="10"/>
  <c r="BD288" i="10" s="1"/>
  <c r="BB289" i="10"/>
  <c r="BD289" i="10" s="1"/>
  <c r="BB290" i="10"/>
  <c r="BD290" i="10" s="1"/>
  <c r="BB291" i="10"/>
  <c r="BD291" i="10" s="1"/>
  <c r="BB292" i="10"/>
  <c r="BD292" i="10" s="1"/>
  <c r="BB293" i="10"/>
  <c r="BD293" i="10" s="1"/>
  <c r="BB294" i="10"/>
  <c r="BD294" i="10" s="1"/>
  <c r="BB295" i="10"/>
  <c r="BD295" i="10" s="1"/>
  <c r="BB296" i="10"/>
  <c r="BD296" i="10" s="1"/>
  <c r="BB297" i="10"/>
  <c r="BD297" i="10" s="1"/>
  <c r="BB298" i="10"/>
  <c r="BD298" i="10" s="1"/>
  <c r="BB299" i="10"/>
  <c r="BD299" i="10" s="1"/>
  <c r="BB300" i="10"/>
  <c r="BD300" i="10" s="1"/>
  <c r="BB301" i="10"/>
  <c r="BD301" i="10" s="1"/>
  <c r="BB302" i="10"/>
  <c r="BD302" i="10" s="1"/>
  <c r="BB303" i="10"/>
  <c r="BD303" i="10" s="1"/>
  <c r="BB304" i="10"/>
  <c r="BD304" i="10" s="1"/>
  <c r="BB305" i="10"/>
  <c r="BD305" i="10" s="1"/>
  <c r="BB306" i="10"/>
  <c r="BD306" i="10" s="1"/>
  <c r="BB307" i="10"/>
  <c r="BD307" i="10" s="1"/>
  <c r="BB308" i="10"/>
  <c r="BD308" i="10" s="1"/>
  <c r="BB309" i="10"/>
  <c r="BD309" i="10" s="1"/>
  <c r="BB310" i="10"/>
  <c r="BD310" i="10" s="1"/>
  <c r="BB311" i="10"/>
  <c r="BD311" i="10" s="1"/>
  <c r="BB312" i="10"/>
  <c r="BD312" i="10" s="1"/>
  <c r="BB313" i="10"/>
  <c r="BD313" i="10" s="1"/>
  <c r="BB314" i="10"/>
  <c r="BD314" i="10" s="1"/>
  <c r="BB315" i="10"/>
  <c r="BD315" i="10" s="1"/>
  <c r="BB316" i="10"/>
  <c r="BD316" i="10" s="1"/>
  <c r="BB317" i="10"/>
  <c r="BD317" i="10" s="1"/>
  <c r="BB318" i="10"/>
  <c r="BD318" i="10" s="1"/>
  <c r="BB319" i="10"/>
  <c r="BD319" i="10" s="1"/>
  <c r="BB320" i="10"/>
  <c r="BD320" i="10" s="1"/>
  <c r="BB321" i="10"/>
  <c r="BD321" i="10" s="1"/>
  <c r="BB322" i="10"/>
  <c r="BD322" i="10" s="1"/>
  <c r="BB323" i="10"/>
  <c r="BD323" i="10" s="1"/>
  <c r="BB324" i="10"/>
  <c r="BD324" i="10" s="1"/>
  <c r="BB325" i="10"/>
  <c r="BD325" i="10" s="1"/>
  <c r="BB326" i="10"/>
  <c r="BD326" i="10" s="1"/>
  <c r="BB327" i="10"/>
  <c r="BD327" i="10" s="1"/>
  <c r="BB328" i="10"/>
  <c r="BD328" i="10" s="1"/>
  <c r="BB329" i="10"/>
  <c r="BD329" i="10" s="1"/>
  <c r="BB330" i="10"/>
  <c r="BD330" i="10" s="1"/>
  <c r="BB331" i="10"/>
  <c r="BD331" i="10" s="1"/>
  <c r="BB332" i="10"/>
  <c r="BD332" i="10" s="1"/>
  <c r="BB333" i="10"/>
  <c r="BD333" i="10" s="1"/>
  <c r="BB334" i="10"/>
  <c r="BD334" i="10" s="1"/>
  <c r="BB335" i="10"/>
  <c r="BD335" i="10" s="1"/>
  <c r="BB336" i="10"/>
  <c r="BD336" i="10" s="1"/>
  <c r="BB337" i="10"/>
  <c r="BD337" i="10" s="1"/>
  <c r="BB338" i="10"/>
  <c r="BD338" i="10" s="1"/>
  <c r="BB339" i="10"/>
  <c r="BD339" i="10" s="1"/>
  <c r="BB340" i="10"/>
  <c r="BD340" i="10" s="1"/>
  <c r="BB341" i="10"/>
  <c r="BD341" i="10" s="1"/>
  <c r="BB342" i="10"/>
  <c r="BD342" i="10" s="1"/>
  <c r="BB343" i="10"/>
  <c r="BD343" i="10" s="1"/>
  <c r="BB344" i="10"/>
  <c r="BD344" i="10" s="1"/>
  <c r="BB345" i="10"/>
  <c r="BD345" i="10" s="1"/>
  <c r="BB346" i="10"/>
  <c r="BD346" i="10" s="1"/>
  <c r="BB347" i="10"/>
  <c r="BD347" i="10" s="1"/>
  <c r="BB348" i="10"/>
  <c r="BD348" i="10" s="1"/>
  <c r="BB349" i="10"/>
  <c r="BD349" i="10" s="1"/>
  <c r="BB350" i="10"/>
  <c r="BD350" i="10" s="1"/>
  <c r="BB351" i="10"/>
  <c r="BD351" i="10" s="1"/>
  <c r="BB352" i="10"/>
  <c r="BD352" i="10" s="1"/>
  <c r="BB353" i="10"/>
  <c r="BD353" i="10" s="1"/>
  <c r="BB354" i="10"/>
  <c r="BD354" i="10" s="1"/>
  <c r="BB355" i="10"/>
  <c r="BD355" i="10" s="1"/>
  <c r="BB356" i="10"/>
  <c r="BD356" i="10" s="1"/>
  <c r="BB357" i="10"/>
  <c r="BD357" i="10" s="1"/>
  <c r="BB358" i="10"/>
  <c r="BD358" i="10" s="1"/>
  <c r="BB359" i="10"/>
  <c r="BD359" i="10" s="1"/>
  <c r="BB360" i="10"/>
  <c r="BD360" i="10" s="1"/>
  <c r="BB361" i="10"/>
  <c r="BD361" i="10" s="1"/>
  <c r="BB362" i="10"/>
  <c r="BD362" i="10" s="1"/>
  <c r="BB363" i="10"/>
  <c r="BD363" i="10" s="1"/>
  <c r="BB364" i="10"/>
  <c r="BD364" i="10" s="1"/>
  <c r="BB365" i="10"/>
  <c r="BD365" i="10" s="1"/>
  <c r="BB366" i="10"/>
  <c r="BD366" i="10" s="1"/>
  <c r="BB367" i="10"/>
  <c r="BD367" i="10" s="1"/>
  <c r="BB368" i="10"/>
  <c r="BD368" i="10" s="1"/>
  <c r="BB369" i="10"/>
  <c r="BD369" i="10" s="1"/>
  <c r="BB370" i="10"/>
  <c r="BD370" i="10" s="1"/>
  <c r="BB371" i="10"/>
  <c r="BD371" i="10" s="1"/>
  <c r="BB372" i="10"/>
  <c r="BD372" i="10" s="1"/>
  <c r="BB373" i="10"/>
  <c r="BD373" i="10" s="1"/>
  <c r="BB374" i="10"/>
  <c r="BD374" i="10" s="1"/>
  <c r="BB375" i="10"/>
  <c r="BD375" i="10" s="1"/>
  <c r="BB376" i="10"/>
  <c r="BD376" i="10" s="1"/>
  <c r="BB377" i="10"/>
  <c r="BD377" i="10" s="1"/>
  <c r="BB378" i="10"/>
  <c r="BD378" i="10" s="1"/>
  <c r="BB379" i="10"/>
  <c r="BD379" i="10" s="1"/>
  <c r="BB380" i="10"/>
  <c r="BD380" i="10" s="1"/>
  <c r="BB381" i="10"/>
  <c r="BD381" i="10" s="1"/>
  <c r="BB382" i="10"/>
  <c r="BD382" i="10" s="1"/>
  <c r="BB383" i="10"/>
  <c r="BD383" i="10" s="1"/>
  <c r="BB384" i="10"/>
  <c r="BD384" i="10" s="1"/>
  <c r="BB385" i="10"/>
  <c r="BD385" i="10" s="1"/>
  <c r="BB386" i="10"/>
  <c r="BD386" i="10" s="1"/>
  <c r="BB387" i="10"/>
  <c r="BD387" i="10" s="1"/>
  <c r="BB388" i="10"/>
  <c r="BD388" i="10" s="1"/>
  <c r="BB389" i="10"/>
  <c r="BD389" i="10" s="1"/>
  <c r="BB390" i="10"/>
  <c r="BD390" i="10" s="1"/>
  <c r="BB391" i="10"/>
  <c r="BD391" i="10" s="1"/>
  <c r="BB392" i="10"/>
  <c r="BD392" i="10" s="1"/>
  <c r="BB393" i="10"/>
  <c r="BD393" i="10" s="1"/>
  <c r="BB394" i="10"/>
  <c r="BD394" i="10" s="1"/>
  <c r="BB395" i="10"/>
  <c r="BD395" i="10" s="1"/>
  <c r="BB396" i="10"/>
  <c r="BD396" i="10" s="1"/>
  <c r="BB397" i="10"/>
  <c r="BD397" i="10" s="1"/>
  <c r="BB398" i="10"/>
  <c r="BD398" i="10" s="1"/>
  <c r="BB399" i="10"/>
  <c r="BD399" i="10" s="1"/>
  <c r="BB400" i="10"/>
  <c r="BD400" i="10" s="1"/>
  <c r="BB401" i="10"/>
  <c r="BD401" i="10" s="1"/>
  <c r="BB402" i="10"/>
  <c r="BD402" i="10" s="1"/>
  <c r="BB403" i="10"/>
  <c r="BD403" i="10" s="1"/>
  <c r="BB404" i="10"/>
  <c r="BD404" i="10" s="1"/>
  <c r="BB405" i="10"/>
  <c r="BD405" i="10" s="1"/>
  <c r="BB406" i="10"/>
  <c r="BD406" i="10" s="1"/>
  <c r="BB407" i="10"/>
  <c r="BD407" i="10" s="1"/>
  <c r="BB408" i="10"/>
  <c r="BD408" i="10" s="1"/>
  <c r="BB409" i="10"/>
  <c r="BD409" i="10" s="1"/>
  <c r="BB410" i="10"/>
  <c r="BD410" i="10" s="1"/>
  <c r="BB411" i="10"/>
  <c r="BD411" i="10" s="1"/>
  <c r="BB412" i="10"/>
  <c r="BD412" i="10" s="1"/>
  <c r="BB413" i="10"/>
  <c r="BD413" i="10" s="1"/>
  <c r="BB414" i="10"/>
  <c r="BD414" i="10" s="1"/>
  <c r="BB415" i="10"/>
  <c r="BD415" i="10" s="1"/>
  <c r="BB416" i="10"/>
  <c r="BD416" i="10" s="1"/>
  <c r="BB417" i="10"/>
  <c r="BD417" i="10" s="1"/>
  <c r="BB418" i="10"/>
  <c r="BD418" i="10" s="1"/>
  <c r="BB419" i="10"/>
  <c r="BD419" i="10" s="1"/>
  <c r="BB420" i="10"/>
  <c r="BD420" i="10" s="1"/>
  <c r="BB421" i="10"/>
  <c r="BD421" i="10" s="1"/>
  <c r="BB422" i="10"/>
  <c r="BD422" i="10" s="1"/>
  <c r="BB423" i="10"/>
  <c r="BD423" i="10" s="1"/>
  <c r="BB424" i="10"/>
  <c r="BD424" i="10" s="1"/>
  <c r="BB425" i="10"/>
  <c r="BD425" i="10" s="1"/>
  <c r="BB426" i="10"/>
  <c r="BD426" i="10" s="1"/>
  <c r="BB427" i="10"/>
  <c r="BD427" i="10" s="1"/>
  <c r="BB428" i="10"/>
  <c r="BD428" i="10" s="1"/>
  <c r="BB429" i="10"/>
  <c r="BD429" i="10" s="1"/>
  <c r="BB430" i="10"/>
  <c r="BD430" i="10" s="1"/>
  <c r="BB431" i="10"/>
  <c r="BD431" i="10" s="1"/>
  <c r="BB432" i="10"/>
  <c r="BD432" i="10" s="1"/>
  <c r="BB433" i="10"/>
  <c r="BD433" i="10" s="1"/>
  <c r="BB434" i="10"/>
  <c r="BD434" i="10" s="1"/>
  <c r="BB435" i="10"/>
  <c r="BD435" i="10" s="1"/>
  <c r="BB436" i="10"/>
  <c r="BD436" i="10" s="1"/>
  <c r="BB437" i="10"/>
  <c r="BD437" i="10" s="1"/>
  <c r="BB438" i="10"/>
  <c r="BD438" i="10" s="1"/>
  <c r="BB439" i="10"/>
  <c r="BD439" i="10" s="1"/>
  <c r="BB440" i="10"/>
  <c r="BD440" i="10" s="1"/>
  <c r="BB441" i="10"/>
  <c r="BD441" i="10" s="1"/>
  <c r="BB442" i="10"/>
  <c r="BD442" i="10" s="1"/>
  <c r="BB443" i="10"/>
  <c r="BD443" i="10" s="1"/>
  <c r="BB444" i="10"/>
  <c r="BD444" i="10" s="1"/>
  <c r="BB445" i="10"/>
  <c r="BD445" i="10" s="1"/>
  <c r="BB446" i="10"/>
  <c r="BD446" i="10" s="1"/>
  <c r="BB447" i="10"/>
  <c r="BD447" i="10" s="1"/>
  <c r="BB448" i="10"/>
  <c r="BD448" i="10" s="1"/>
  <c r="BB449" i="10"/>
  <c r="BD449" i="10" s="1"/>
  <c r="BB450" i="10"/>
  <c r="BD450" i="10" s="1"/>
  <c r="BB451" i="10"/>
  <c r="BD451" i="10" s="1"/>
  <c r="BB452" i="10"/>
  <c r="BD452" i="10" s="1"/>
  <c r="BB453" i="10"/>
  <c r="BD453" i="10" s="1"/>
  <c r="BB454" i="10"/>
  <c r="BD454" i="10" s="1"/>
  <c r="BB455" i="10"/>
  <c r="BD455" i="10" s="1"/>
  <c r="BB456" i="10"/>
  <c r="BD456" i="10" s="1"/>
  <c r="BB457" i="10"/>
  <c r="BD457" i="10" s="1"/>
  <c r="BB458" i="10"/>
  <c r="BD458" i="10" s="1"/>
  <c r="BB459" i="10"/>
  <c r="BD459" i="10" s="1"/>
  <c r="BB460" i="10"/>
  <c r="BD460" i="10" s="1"/>
  <c r="BB461" i="10"/>
  <c r="BD461" i="10" s="1"/>
  <c r="BB462" i="10"/>
  <c r="BD462" i="10" s="1"/>
  <c r="BB463" i="10"/>
  <c r="BD463" i="10" s="1"/>
  <c r="BB464" i="10"/>
  <c r="BD464" i="10" s="1"/>
  <c r="BB465" i="10"/>
  <c r="BD465" i="10" s="1"/>
  <c r="BB466" i="10"/>
  <c r="BD466" i="10" s="1"/>
  <c r="BB467" i="10"/>
  <c r="BD467" i="10" s="1"/>
  <c r="BB468" i="10"/>
  <c r="BD468" i="10" s="1"/>
  <c r="BB469" i="10"/>
  <c r="BD469" i="10" s="1"/>
  <c r="BB470" i="10"/>
  <c r="BD470" i="10" s="1"/>
  <c r="BB471" i="10"/>
  <c r="BD471" i="10" s="1"/>
  <c r="BB472" i="10"/>
  <c r="BD472" i="10" s="1"/>
  <c r="BB473" i="10"/>
  <c r="BD473" i="10" s="1"/>
  <c r="BB474" i="10"/>
  <c r="BD474" i="10" s="1"/>
  <c r="BB475" i="10"/>
  <c r="BD475" i="10" s="1"/>
  <c r="BB476" i="10"/>
  <c r="BD476" i="10" s="1"/>
  <c r="BB477" i="10"/>
  <c r="BD477" i="10" s="1"/>
  <c r="BB478" i="10"/>
  <c r="BD478" i="10" s="1"/>
  <c r="BB479" i="10"/>
  <c r="BD479" i="10" s="1"/>
  <c r="BB480" i="10"/>
  <c r="BD480" i="10" s="1"/>
  <c r="BB481" i="10"/>
  <c r="BD481" i="10" s="1"/>
  <c r="BB482" i="10"/>
  <c r="BD482" i="10" s="1"/>
  <c r="BB483" i="10"/>
  <c r="BD483" i="10" s="1"/>
  <c r="BB484" i="10"/>
  <c r="BD484" i="10" s="1"/>
  <c r="BB485" i="10"/>
  <c r="BD485" i="10" s="1"/>
  <c r="BB486" i="10"/>
  <c r="BD486" i="10" s="1"/>
  <c r="BB487" i="10"/>
  <c r="BD487" i="10" s="1"/>
  <c r="BB488" i="10"/>
  <c r="BD488" i="10" s="1"/>
  <c r="BB489" i="10"/>
  <c r="BD489" i="10" s="1"/>
  <c r="BB490" i="10"/>
  <c r="BD490" i="10" s="1"/>
  <c r="BB491" i="10"/>
  <c r="BD491" i="10" s="1"/>
  <c r="BB492" i="10"/>
  <c r="BD492" i="10" s="1"/>
  <c r="BB493" i="10"/>
  <c r="BD493" i="10" s="1"/>
  <c r="BB494" i="10"/>
  <c r="BD494" i="10" s="1"/>
  <c r="BB495" i="10"/>
  <c r="BD495" i="10" s="1"/>
  <c r="BB496" i="10"/>
  <c r="BD496" i="10" s="1"/>
  <c r="BB497" i="10"/>
  <c r="BD497" i="10" s="1"/>
  <c r="BB498" i="10"/>
  <c r="BD498" i="10" s="1"/>
  <c r="BB499" i="10"/>
  <c r="BD499" i="10" s="1"/>
  <c r="BB500" i="10"/>
  <c r="BD500" i="10" s="1"/>
  <c r="BB501" i="10"/>
  <c r="BD501" i="10" s="1"/>
  <c r="BB502" i="10"/>
  <c r="BD502" i="10" s="1"/>
  <c r="BB503" i="10"/>
  <c r="BD503" i="10" s="1"/>
  <c r="BB504" i="10"/>
  <c r="BD504" i="10" s="1"/>
  <c r="BB505" i="10"/>
  <c r="BD505" i="10" s="1"/>
  <c r="BB506" i="10"/>
  <c r="BD506" i="10" s="1"/>
  <c r="BB507" i="10"/>
  <c r="BD507" i="10" s="1"/>
  <c r="BB508" i="10"/>
  <c r="BD508" i="10" s="1"/>
  <c r="BB509" i="10"/>
  <c r="BD509" i="10" s="1"/>
  <c r="BB510" i="10"/>
  <c r="BD510" i="10" s="1"/>
  <c r="BB511" i="10"/>
  <c r="BD511" i="10" s="1"/>
  <c r="BB512" i="10"/>
  <c r="BD512" i="10" s="1"/>
  <c r="BB513" i="10"/>
  <c r="BD513" i="10" s="1"/>
  <c r="BB514" i="10"/>
  <c r="BD514" i="10" s="1"/>
  <c r="BB515" i="10"/>
  <c r="BD515" i="10" s="1"/>
  <c r="BB516" i="10"/>
  <c r="BD516" i="10" s="1"/>
  <c r="BB517" i="10"/>
  <c r="BD517" i="10" s="1"/>
  <c r="BB518" i="10"/>
  <c r="BD518" i="10" s="1"/>
  <c r="BB519" i="10"/>
  <c r="BD519" i="10" s="1"/>
  <c r="BB520" i="10"/>
  <c r="BD520" i="10" s="1"/>
  <c r="BB521" i="10"/>
  <c r="BD521" i="10" s="1"/>
  <c r="BB522" i="10"/>
  <c r="BD522" i="10" s="1"/>
  <c r="BB523" i="10"/>
  <c r="BD523" i="10" s="1"/>
  <c r="BB524" i="10"/>
  <c r="BD524" i="10" s="1"/>
  <c r="BB525" i="10"/>
  <c r="BD525" i="10" s="1"/>
  <c r="BB526" i="10"/>
  <c r="BD526" i="10" s="1"/>
  <c r="BB527" i="10"/>
  <c r="BD527" i="10" s="1"/>
  <c r="BB528" i="10"/>
  <c r="BD528" i="10" s="1"/>
  <c r="BB529" i="10"/>
  <c r="BD529" i="10" s="1"/>
  <c r="BB530" i="10"/>
  <c r="BD530" i="10" s="1"/>
  <c r="BB531" i="10"/>
  <c r="BD531" i="10" s="1"/>
  <c r="BB532" i="10"/>
  <c r="BD532" i="10" s="1"/>
  <c r="BB533" i="10"/>
  <c r="BD533" i="10" s="1"/>
  <c r="BB534" i="10"/>
  <c r="BD534" i="10" s="1"/>
  <c r="BB535" i="10"/>
  <c r="BD535" i="10" s="1"/>
  <c r="BB536" i="10"/>
  <c r="BD536" i="10" s="1"/>
  <c r="BB537" i="10"/>
  <c r="BD537" i="10" s="1"/>
  <c r="BB538" i="10"/>
  <c r="BD538" i="10" s="1"/>
  <c r="BB539" i="10"/>
  <c r="BD539" i="10" s="1"/>
  <c r="BB540" i="10"/>
  <c r="BD540" i="10" s="1"/>
  <c r="BB541" i="10"/>
  <c r="BD541" i="10" s="1"/>
  <c r="BB542" i="10"/>
  <c r="BD542" i="10" s="1"/>
  <c r="BB543" i="10"/>
  <c r="BD543" i="10" s="1"/>
  <c r="BB544" i="10"/>
  <c r="BD544" i="10" s="1"/>
  <c r="BB545" i="10"/>
  <c r="BD545" i="10" s="1"/>
  <c r="BB546" i="10"/>
  <c r="BD546" i="10" s="1"/>
  <c r="BB547" i="10"/>
  <c r="BD547" i="10" s="1"/>
  <c r="BB548" i="10"/>
  <c r="BD548" i="10" s="1"/>
  <c r="BB549" i="10"/>
  <c r="BD549" i="10" s="1"/>
  <c r="BB550" i="10"/>
  <c r="BD550" i="10" s="1"/>
  <c r="BB551" i="10"/>
  <c r="BD551" i="10" s="1"/>
  <c r="BB552" i="10"/>
  <c r="BD552" i="10" s="1"/>
  <c r="BB553" i="10"/>
  <c r="BD553" i="10" s="1"/>
  <c r="BB554" i="10"/>
  <c r="BD554" i="10" s="1"/>
  <c r="BB555" i="10"/>
  <c r="BD555" i="10" s="1"/>
  <c r="BB556" i="10"/>
  <c r="BD556" i="10" s="1"/>
  <c r="BB557" i="10"/>
  <c r="BD557" i="10" s="1"/>
  <c r="BB558" i="10"/>
  <c r="BD558" i="10" s="1"/>
  <c r="BB559" i="10"/>
  <c r="BD559" i="10" s="1"/>
  <c r="BB560" i="10"/>
  <c r="BD560" i="10" s="1"/>
  <c r="BB561" i="10"/>
  <c r="BD561" i="10" s="1"/>
  <c r="BB562" i="10"/>
  <c r="BD562" i="10" s="1"/>
  <c r="BB563" i="10"/>
  <c r="BD563" i="10" s="1"/>
  <c r="BB564" i="10"/>
  <c r="BD564" i="10" s="1"/>
  <c r="BB565" i="10"/>
  <c r="BD565" i="10" s="1"/>
  <c r="BB566" i="10"/>
  <c r="BD566" i="10" s="1"/>
  <c r="BB567" i="10"/>
  <c r="BD567" i="10" s="1"/>
  <c r="BB568" i="10"/>
  <c r="BD568" i="10" s="1"/>
  <c r="BB569" i="10"/>
  <c r="BD569" i="10" s="1"/>
  <c r="BB570" i="10"/>
  <c r="BD570" i="10" s="1"/>
  <c r="BB571" i="10"/>
  <c r="BD571" i="10" s="1"/>
  <c r="BB572" i="10"/>
  <c r="BD572" i="10" s="1"/>
  <c r="BB573" i="10"/>
  <c r="BD573" i="10" s="1"/>
  <c r="BB574" i="10"/>
  <c r="BD574" i="10" s="1"/>
  <c r="BB575" i="10"/>
  <c r="BD575" i="10" s="1"/>
  <c r="BB576" i="10"/>
  <c r="BD576" i="10" s="1"/>
  <c r="BB577" i="10"/>
  <c r="BD577" i="10" s="1"/>
  <c r="BB578" i="10"/>
  <c r="BD578" i="10" s="1"/>
  <c r="BB579" i="10"/>
  <c r="BD579" i="10" s="1"/>
  <c r="BB580" i="10"/>
  <c r="BD580" i="10" s="1"/>
  <c r="BB581" i="10"/>
  <c r="BD581" i="10" s="1"/>
  <c r="BB582" i="10"/>
  <c r="BD582" i="10" s="1"/>
  <c r="BB583" i="10"/>
  <c r="BD583" i="10" s="1"/>
  <c r="BB584" i="10"/>
  <c r="BD584" i="10" s="1"/>
  <c r="BB585" i="10"/>
  <c r="BD585" i="10" s="1"/>
  <c r="BB586" i="10"/>
  <c r="BD586" i="10" s="1"/>
  <c r="BB587" i="10"/>
  <c r="BD587" i="10" s="1"/>
  <c r="BB588" i="10"/>
  <c r="BD588" i="10" s="1"/>
  <c r="BB589" i="10"/>
  <c r="BD589" i="10" s="1"/>
  <c r="BB590" i="10"/>
  <c r="BD590" i="10" s="1"/>
  <c r="BB591" i="10"/>
  <c r="BD591" i="10" s="1"/>
  <c r="BB592" i="10"/>
  <c r="BD592" i="10" s="1"/>
  <c r="BB593" i="10"/>
  <c r="BD593" i="10" s="1"/>
  <c r="BB594" i="10"/>
  <c r="BD594" i="10" s="1"/>
  <c r="BB595" i="10"/>
  <c r="BD595" i="10" s="1"/>
  <c r="BB596" i="10"/>
  <c r="BD596" i="10" s="1"/>
  <c r="BB597" i="10"/>
  <c r="BD597" i="10" s="1"/>
  <c r="BB598" i="10"/>
  <c r="BD598" i="10" s="1"/>
  <c r="BB599" i="10"/>
  <c r="BD599" i="10" s="1"/>
  <c r="BB600" i="10"/>
  <c r="BD600" i="10" s="1"/>
  <c r="BB601" i="10"/>
  <c r="BD601" i="10" s="1"/>
  <c r="BB602" i="10"/>
  <c r="BD602" i="10" s="1"/>
  <c r="BB603" i="10"/>
  <c r="BD603" i="10" s="1"/>
  <c r="BB604" i="10"/>
  <c r="BD604" i="10" s="1"/>
  <c r="BB605" i="10"/>
  <c r="BD605" i="10" s="1"/>
  <c r="BB606" i="10"/>
  <c r="BD606" i="10" s="1"/>
  <c r="BB607" i="10"/>
  <c r="BD607" i="10" s="1"/>
  <c r="BB608" i="10"/>
  <c r="BD608" i="10" s="1"/>
  <c r="BB609" i="10"/>
  <c r="BD609" i="10" s="1"/>
  <c r="BB610" i="10"/>
  <c r="BD610" i="10" s="1"/>
  <c r="BB611" i="10"/>
  <c r="BD611" i="10" s="1"/>
  <c r="BB612" i="10"/>
  <c r="BD612" i="10" s="1"/>
  <c r="BB613" i="10"/>
  <c r="BD613" i="10" s="1"/>
  <c r="BB614" i="10"/>
  <c r="BD614" i="10" s="1"/>
  <c r="BB615" i="10"/>
  <c r="BD615" i="10" s="1"/>
  <c r="BB616" i="10"/>
  <c r="BD616" i="10" s="1"/>
  <c r="BB617" i="10"/>
  <c r="BD617" i="10" s="1"/>
  <c r="BB618" i="10"/>
  <c r="BD618" i="10" s="1"/>
  <c r="BB619" i="10"/>
  <c r="BD619" i="10" s="1"/>
  <c r="BB620" i="10"/>
  <c r="BD620" i="10" s="1"/>
  <c r="BB621" i="10"/>
  <c r="BD621" i="10" s="1"/>
  <c r="BB622" i="10"/>
  <c r="BD622" i="10" s="1"/>
  <c r="BB623" i="10"/>
  <c r="BD623" i="10" s="1"/>
  <c r="BB624" i="10"/>
  <c r="BD624" i="10" s="1"/>
  <c r="BB625" i="10"/>
  <c r="BD625" i="10" s="1"/>
  <c r="BB626" i="10"/>
  <c r="BD626" i="10" s="1"/>
  <c r="BB627" i="10"/>
  <c r="BD627" i="10" s="1"/>
  <c r="BB628" i="10"/>
  <c r="BD628" i="10" s="1"/>
  <c r="BB629" i="10"/>
  <c r="BD629" i="10" s="1"/>
  <c r="BB630" i="10"/>
  <c r="BD630" i="10" s="1"/>
  <c r="BB631" i="10"/>
  <c r="BD631" i="10" s="1"/>
  <c r="BB632" i="10"/>
  <c r="BD632" i="10" s="1"/>
  <c r="BB633" i="10"/>
  <c r="BD633" i="10" s="1"/>
  <c r="BB634" i="10"/>
  <c r="BD634" i="10" s="1"/>
  <c r="BB635" i="10"/>
  <c r="BD635" i="10" s="1"/>
  <c r="BB636" i="10"/>
  <c r="BD636" i="10" s="1"/>
  <c r="BB637" i="10"/>
  <c r="BD637" i="10" s="1"/>
  <c r="BB638" i="10"/>
  <c r="BD638" i="10" s="1"/>
  <c r="BB639" i="10"/>
  <c r="BD639" i="10" s="1"/>
  <c r="BB640" i="10"/>
  <c r="BD640" i="10" s="1"/>
  <c r="BB641" i="10"/>
  <c r="BD641" i="10" s="1"/>
  <c r="BB642" i="10"/>
  <c r="BD642" i="10" s="1"/>
  <c r="BB643" i="10"/>
  <c r="BD643" i="10" s="1"/>
  <c r="BB644" i="10"/>
  <c r="BD644" i="10" s="1"/>
  <c r="BB645" i="10"/>
  <c r="BD645" i="10" s="1"/>
  <c r="BB646" i="10"/>
  <c r="BD646" i="10" s="1"/>
  <c r="BB647" i="10"/>
  <c r="BD647" i="10" s="1"/>
  <c r="BB648" i="10"/>
  <c r="BD648" i="10" s="1"/>
  <c r="BB649" i="10"/>
  <c r="BD649" i="10" s="1"/>
  <c r="BB650" i="10"/>
  <c r="BD650" i="10" s="1"/>
  <c r="BB651" i="10"/>
  <c r="BD651" i="10" s="1"/>
  <c r="BB652" i="10"/>
  <c r="BD652" i="10" s="1"/>
  <c r="BB653" i="10"/>
  <c r="BD653" i="10" s="1"/>
  <c r="BB654" i="10"/>
  <c r="BD654" i="10" s="1"/>
  <c r="BB655" i="10"/>
  <c r="BD655" i="10" s="1"/>
  <c r="BB656" i="10"/>
  <c r="BD656" i="10" s="1"/>
  <c r="BB657" i="10"/>
  <c r="BD657" i="10" s="1"/>
  <c r="BB658" i="10"/>
  <c r="BD658" i="10" s="1"/>
  <c r="BB659" i="10"/>
  <c r="BD659" i="10" s="1"/>
  <c r="BB660" i="10"/>
  <c r="BD660" i="10" s="1"/>
  <c r="BB661" i="10"/>
  <c r="BD661" i="10" s="1"/>
  <c r="BB662" i="10"/>
  <c r="BD662" i="10" s="1"/>
  <c r="BB663" i="10"/>
  <c r="BD663" i="10" s="1"/>
  <c r="BB664" i="10"/>
  <c r="BD664" i="10" s="1"/>
  <c r="BB665" i="10"/>
  <c r="BD665" i="10" s="1"/>
  <c r="BB666" i="10"/>
  <c r="BD666" i="10" s="1"/>
  <c r="BB667" i="10"/>
  <c r="BD667" i="10" s="1"/>
  <c r="BB668" i="10"/>
  <c r="BD668" i="10" s="1"/>
  <c r="BB669" i="10"/>
  <c r="BD669" i="10" s="1"/>
  <c r="BB670" i="10"/>
  <c r="BD670" i="10" s="1"/>
  <c r="BB671" i="10"/>
  <c r="BD671" i="10" s="1"/>
  <c r="BB672" i="10"/>
  <c r="BD672" i="10" s="1"/>
  <c r="BB673" i="10"/>
  <c r="BD673" i="10" s="1"/>
  <c r="BB674" i="10"/>
  <c r="BD674" i="10" s="1"/>
  <c r="BB675" i="10"/>
  <c r="BD675" i="10" s="1"/>
  <c r="BB676" i="10"/>
  <c r="BD676" i="10" s="1"/>
  <c r="BB677" i="10"/>
  <c r="BD677" i="10" s="1"/>
  <c r="BB678" i="10"/>
  <c r="BD678" i="10" s="1"/>
  <c r="BB679" i="10"/>
  <c r="BD679" i="10" s="1"/>
  <c r="BB680" i="10"/>
  <c r="BD680" i="10" s="1"/>
  <c r="BB681" i="10"/>
  <c r="BD681" i="10" s="1"/>
  <c r="BB682" i="10"/>
  <c r="BD682" i="10" s="1"/>
  <c r="BB683" i="10"/>
  <c r="BD683" i="10" s="1"/>
  <c r="BB684" i="10"/>
  <c r="BD684" i="10" s="1"/>
  <c r="BB685" i="10"/>
  <c r="BD685" i="10" s="1"/>
  <c r="BB686" i="10"/>
  <c r="BD686" i="10" s="1"/>
  <c r="BB687" i="10"/>
  <c r="BD687" i="10" s="1"/>
  <c r="BB688" i="10"/>
  <c r="BD688" i="10" s="1"/>
  <c r="BB689" i="10"/>
  <c r="BD689" i="10" s="1"/>
  <c r="BB690" i="10"/>
  <c r="BD690" i="10" s="1"/>
  <c r="BB691" i="10"/>
  <c r="BD691" i="10" s="1"/>
  <c r="BB692" i="10"/>
  <c r="BD692" i="10" s="1"/>
  <c r="BB693" i="10"/>
  <c r="BD693" i="10" s="1"/>
  <c r="BB694" i="10"/>
  <c r="BD694" i="10" s="1"/>
  <c r="BB695" i="10"/>
  <c r="BD695" i="10" s="1"/>
  <c r="BB696" i="10"/>
  <c r="BD696" i="10" s="1"/>
  <c r="BB697" i="10"/>
  <c r="BD697" i="10" s="1"/>
  <c r="BB698" i="10"/>
  <c r="BD698" i="10" s="1"/>
  <c r="BB699" i="10"/>
  <c r="BD699" i="10" s="1"/>
  <c r="BB700" i="10"/>
  <c r="BD700" i="10" s="1"/>
  <c r="BB701" i="10"/>
  <c r="BD701" i="10" s="1"/>
  <c r="BB702" i="10"/>
  <c r="BD702" i="10" s="1"/>
  <c r="BB703" i="10"/>
  <c r="BD703" i="10" s="1"/>
  <c r="BB704" i="10"/>
  <c r="BD704" i="10" s="1"/>
  <c r="BB705" i="10"/>
  <c r="BD705" i="10" s="1"/>
  <c r="BB706" i="10"/>
  <c r="BD706" i="10" s="1"/>
  <c r="BB707" i="10"/>
  <c r="BD707" i="10" s="1"/>
  <c r="BB708" i="10"/>
  <c r="BD708" i="10" s="1"/>
  <c r="BB709" i="10"/>
  <c r="BD709" i="10" s="1"/>
  <c r="BB710" i="10"/>
  <c r="BD710" i="10" s="1"/>
  <c r="BB711" i="10"/>
  <c r="BD711" i="10" s="1"/>
  <c r="BB712" i="10"/>
  <c r="BD712" i="10" s="1"/>
  <c r="BB713" i="10"/>
  <c r="BD713" i="10" s="1"/>
  <c r="BB714" i="10"/>
  <c r="BD714" i="10" s="1"/>
  <c r="BB715" i="10"/>
  <c r="BD715" i="10" s="1"/>
  <c r="BB716" i="10"/>
  <c r="BD716" i="10" s="1"/>
  <c r="BB717" i="10"/>
  <c r="BD717" i="10" s="1"/>
  <c r="BB718" i="10"/>
  <c r="BD718" i="10" s="1"/>
  <c r="BB719" i="10"/>
  <c r="BD719" i="10" s="1"/>
  <c r="BB720" i="10"/>
  <c r="BD720" i="10" s="1"/>
  <c r="BB721" i="10"/>
  <c r="BD721" i="10" s="1"/>
  <c r="BB722" i="10"/>
  <c r="BD722" i="10" s="1"/>
  <c r="BB723" i="10"/>
  <c r="BD723" i="10" s="1"/>
  <c r="BB724" i="10"/>
  <c r="BD724" i="10" s="1"/>
  <c r="BB725" i="10"/>
  <c r="BD725" i="10" s="1"/>
  <c r="BB726" i="10"/>
  <c r="BD726" i="10" s="1"/>
  <c r="BB727" i="10"/>
  <c r="BD727" i="10" s="1"/>
  <c r="BB728" i="10"/>
  <c r="BD728" i="10" s="1"/>
  <c r="BB729" i="10"/>
  <c r="BD729" i="10" s="1"/>
  <c r="BB730" i="10"/>
  <c r="BD730" i="10" s="1"/>
  <c r="BB731" i="10"/>
  <c r="BD731" i="10" s="1"/>
  <c r="BB732" i="10"/>
  <c r="BD732" i="10" s="1"/>
  <c r="BB733" i="10"/>
  <c r="BD733" i="10" s="1"/>
  <c r="BB734" i="10"/>
  <c r="BD734" i="10" s="1"/>
  <c r="BB735" i="10"/>
  <c r="BD735" i="10" s="1"/>
  <c r="BB736" i="10"/>
  <c r="BD736" i="10" s="1"/>
  <c r="BB737" i="10"/>
  <c r="BD737" i="10" s="1"/>
  <c r="BB738" i="10"/>
  <c r="BD738" i="10" s="1"/>
  <c r="BB739" i="10"/>
  <c r="BD739" i="10" s="1"/>
  <c r="BB740" i="10"/>
  <c r="BD740" i="10" s="1"/>
  <c r="BB741" i="10"/>
  <c r="BD741" i="10" s="1"/>
  <c r="BB742" i="10"/>
  <c r="BD742" i="10" s="1"/>
  <c r="BB743" i="10"/>
  <c r="BD743" i="10" s="1"/>
  <c r="BB744" i="10"/>
  <c r="BD744" i="10" s="1"/>
  <c r="BB745" i="10"/>
  <c r="BD745" i="10" s="1"/>
  <c r="BB746" i="10"/>
  <c r="BD746" i="10" s="1"/>
  <c r="BB747" i="10"/>
  <c r="BD747" i="10" s="1"/>
  <c r="BB748" i="10"/>
  <c r="BD748" i="10" s="1"/>
  <c r="BB749" i="10"/>
  <c r="BD749" i="10" s="1"/>
  <c r="BB750" i="10"/>
  <c r="BD750" i="10" s="1"/>
  <c r="BB751" i="10"/>
  <c r="BD751" i="10" s="1"/>
  <c r="BB752" i="10"/>
  <c r="BD752" i="10" s="1"/>
  <c r="BB753" i="10"/>
  <c r="BD753" i="10" s="1"/>
  <c r="BB754" i="10"/>
  <c r="BD754" i="10" s="1"/>
  <c r="BB755" i="10"/>
  <c r="BD755" i="10" s="1"/>
  <c r="BB756" i="10"/>
  <c r="BD756" i="10" s="1"/>
  <c r="BB757" i="10"/>
  <c r="BD757" i="10" s="1"/>
  <c r="BB758" i="10"/>
  <c r="BD758" i="10" s="1"/>
  <c r="BB759" i="10"/>
  <c r="BD759" i="10" s="1"/>
  <c r="BB760" i="10"/>
  <c r="BD760" i="10" s="1"/>
  <c r="BB761" i="10"/>
  <c r="BD761" i="10" s="1"/>
  <c r="BB762" i="10"/>
  <c r="BD762" i="10" s="1"/>
  <c r="BB763" i="10"/>
  <c r="BD763" i="10" s="1"/>
  <c r="BB764" i="10"/>
  <c r="BD764" i="10" s="1"/>
  <c r="BB765" i="10"/>
  <c r="BD765" i="10" s="1"/>
  <c r="BB766" i="10"/>
  <c r="BD766" i="10" s="1"/>
  <c r="BB767" i="10"/>
  <c r="BD767" i="10" s="1"/>
  <c r="BB768" i="10"/>
  <c r="BD768" i="10" s="1"/>
  <c r="BB769" i="10"/>
  <c r="BD769" i="10" s="1"/>
  <c r="BB770" i="10"/>
  <c r="BD770" i="10" s="1"/>
  <c r="BB771" i="10"/>
  <c r="BD771" i="10" s="1"/>
  <c r="BB772" i="10"/>
  <c r="BD772" i="10" s="1"/>
  <c r="BB773" i="10"/>
  <c r="BD773" i="10" s="1"/>
  <c r="BB774" i="10"/>
  <c r="BD774" i="10" s="1"/>
  <c r="BB775" i="10"/>
  <c r="BD775" i="10" s="1"/>
  <c r="BB776" i="10"/>
  <c r="BD776" i="10" s="1"/>
  <c r="BB777" i="10"/>
  <c r="BD777" i="10" s="1"/>
  <c r="BB778" i="10"/>
  <c r="BD778" i="10" s="1"/>
  <c r="BB779" i="10"/>
  <c r="BD779" i="10" s="1"/>
  <c r="BB780" i="10"/>
  <c r="BD780" i="10" s="1"/>
  <c r="BB781" i="10"/>
  <c r="BD781" i="10" s="1"/>
  <c r="BB782" i="10"/>
  <c r="BD782" i="10" s="1"/>
  <c r="BB783" i="10"/>
  <c r="BD783" i="10" s="1"/>
  <c r="BB784" i="10"/>
  <c r="BD784" i="10" s="1"/>
  <c r="BB785" i="10"/>
  <c r="BD785" i="10" s="1"/>
  <c r="BB786" i="10"/>
  <c r="BD786" i="10" s="1"/>
  <c r="BB787" i="10"/>
  <c r="BD787" i="10" s="1"/>
  <c r="BB788" i="10"/>
  <c r="BD788" i="10" s="1"/>
  <c r="BB789" i="10"/>
  <c r="BD789" i="10" s="1"/>
  <c r="BB790" i="10"/>
  <c r="BD790" i="10" s="1"/>
  <c r="BB791" i="10"/>
  <c r="BD791" i="10" s="1"/>
  <c r="BB792" i="10"/>
  <c r="BD792" i="10" s="1"/>
  <c r="BB793" i="10"/>
  <c r="BD793" i="10" s="1"/>
  <c r="BB794" i="10"/>
  <c r="BD794" i="10" s="1"/>
  <c r="BB795" i="10"/>
  <c r="BD795" i="10" s="1"/>
  <c r="BB796" i="10"/>
  <c r="BD796" i="10" s="1"/>
  <c r="BB797" i="10"/>
  <c r="BD797" i="10" s="1"/>
  <c r="BB798" i="10"/>
  <c r="BD798" i="10" s="1"/>
  <c r="BB799" i="10"/>
  <c r="BD799" i="10" s="1"/>
  <c r="BB800" i="10"/>
  <c r="BD800" i="10" s="1"/>
  <c r="BB801" i="10"/>
  <c r="BD801" i="10" s="1"/>
  <c r="BB802" i="10"/>
  <c r="BD802" i="10" s="1"/>
  <c r="BB803" i="10"/>
  <c r="BD803" i="10" s="1"/>
  <c r="BB804" i="10"/>
  <c r="BD804" i="10" s="1"/>
  <c r="BB805" i="10"/>
  <c r="BD805" i="10" s="1"/>
  <c r="BB806" i="10"/>
  <c r="BD806" i="10" s="1"/>
  <c r="BB807" i="10"/>
  <c r="BD807" i="10" s="1"/>
  <c r="BB808" i="10"/>
  <c r="BD808" i="10" s="1"/>
  <c r="BB809" i="10"/>
  <c r="BD809" i="10" s="1"/>
  <c r="BB810" i="10"/>
  <c r="BD810" i="10" s="1"/>
  <c r="BB811" i="10"/>
  <c r="BD811" i="10" s="1"/>
  <c r="BB812" i="10"/>
  <c r="BD812" i="10" s="1"/>
  <c r="BB813" i="10"/>
  <c r="BD813" i="10" s="1"/>
  <c r="BB814" i="10"/>
  <c r="BD814" i="10" s="1"/>
  <c r="BB815" i="10"/>
  <c r="BD815" i="10" s="1"/>
  <c r="BB816" i="10"/>
  <c r="BD816" i="10" s="1"/>
  <c r="BB817" i="10"/>
  <c r="BD817" i="10" s="1"/>
  <c r="BB818" i="10"/>
  <c r="BD818" i="10" s="1"/>
  <c r="BB819" i="10"/>
  <c r="BD819" i="10" s="1"/>
  <c r="BB820" i="10"/>
  <c r="BD820" i="10" s="1"/>
  <c r="BB821" i="10"/>
  <c r="BD821" i="10" s="1"/>
  <c r="BB822" i="10"/>
  <c r="BD822" i="10" s="1"/>
  <c r="BB823" i="10"/>
  <c r="BD823" i="10" s="1"/>
  <c r="BB824" i="10"/>
  <c r="BD824" i="10" s="1"/>
  <c r="BB825" i="10"/>
  <c r="BD825" i="10" s="1"/>
  <c r="BB826" i="10"/>
  <c r="BD826" i="10" s="1"/>
  <c r="BB827" i="10"/>
  <c r="BD827" i="10" s="1"/>
  <c r="BB828" i="10"/>
  <c r="BD828" i="10" s="1"/>
  <c r="BB829" i="10"/>
  <c r="BD829" i="10" s="1"/>
  <c r="BB830" i="10"/>
  <c r="BD830" i="10" s="1"/>
  <c r="BB831" i="10"/>
  <c r="BD831" i="10" s="1"/>
  <c r="BB832" i="10"/>
  <c r="BD832" i="10" s="1"/>
  <c r="BB833" i="10"/>
  <c r="BD833" i="10" s="1"/>
  <c r="BB834" i="10"/>
  <c r="BD834" i="10" s="1"/>
  <c r="BB835" i="10"/>
  <c r="BD835" i="10" s="1"/>
  <c r="BB836" i="10"/>
  <c r="BD836" i="10" s="1"/>
  <c r="BB837" i="10"/>
  <c r="BD837" i="10" s="1"/>
  <c r="BB838" i="10"/>
  <c r="BD838" i="10" s="1"/>
  <c r="BB839" i="10"/>
  <c r="BD839" i="10" s="1"/>
  <c r="BB840" i="10"/>
  <c r="BD840" i="10" s="1"/>
  <c r="BB841" i="10"/>
  <c r="BD841" i="10" s="1"/>
  <c r="BB842" i="10"/>
  <c r="BD842" i="10" s="1"/>
  <c r="BB843" i="10"/>
  <c r="BD843" i="10" s="1"/>
  <c r="BB3" i="10"/>
  <c r="BD3" i="10" s="1"/>
  <c r="O844" i="10"/>
  <c r="P844" i="10"/>
  <c r="Q844" i="10"/>
  <c r="R844" i="10"/>
  <c r="S844" i="10"/>
  <c r="T844" i="10"/>
  <c r="U844" i="10"/>
  <c r="V844" i="10"/>
  <c r="W844" i="10"/>
  <c r="X844" i="10"/>
  <c r="Y844" i="10"/>
  <c r="Z844" i="10"/>
  <c r="AA844" i="10"/>
  <c r="AB844" i="10"/>
  <c r="AC844" i="10"/>
  <c r="AD844" i="10"/>
  <c r="AE844" i="10"/>
  <c r="AF844" i="10"/>
  <c r="AG844" i="10"/>
  <c r="AH844" i="10"/>
  <c r="AI844" i="10"/>
  <c r="AJ844" i="10"/>
  <c r="AK844" i="10"/>
  <c r="AL844" i="10"/>
  <c r="AM844" i="10"/>
  <c r="AN844" i="10"/>
  <c r="AO844" i="10"/>
  <c r="AP844" i="10"/>
  <c r="AQ844" i="10"/>
  <c r="AR844" i="10"/>
  <c r="AS844" i="10"/>
  <c r="AT844" i="10"/>
  <c r="AU844" i="10"/>
  <c r="AV844" i="10"/>
  <c r="AW844" i="10"/>
  <c r="AX844" i="10"/>
  <c r="AY844" i="10"/>
  <c r="AZ844" i="10"/>
  <c r="BA844" i="10"/>
  <c r="N858" i="10"/>
  <c r="J850" i="10"/>
  <c r="N857" i="10"/>
  <c r="L857" i="10"/>
  <c r="J851" i="10"/>
  <c r="J852" i="10"/>
  <c r="J853" i="10"/>
  <c r="J854" i="10"/>
  <c r="J849" i="10"/>
  <c r="C851" i="2"/>
  <c r="C848" i="2"/>
  <c r="C850" i="2"/>
  <c r="C849" i="2"/>
  <c r="C847" i="2"/>
  <c r="C846" i="2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3" i="2"/>
  <c r="G59" i="4"/>
  <c r="G6" i="4"/>
  <c r="G54" i="4"/>
  <c r="G31" i="4"/>
  <c r="H31" i="4"/>
  <c r="I31" i="4"/>
  <c r="I9" i="4"/>
  <c r="I3" i="4"/>
  <c r="I5" i="4"/>
  <c r="I11" i="4"/>
  <c r="I35" i="4"/>
  <c r="I4" i="4"/>
  <c r="I10" i="4"/>
  <c r="I16" i="4"/>
  <c r="I20" i="4"/>
  <c r="I50" i="4"/>
  <c r="I14" i="4"/>
  <c r="I25" i="4"/>
  <c r="I40" i="4"/>
  <c r="I27" i="4"/>
  <c r="I28" i="4"/>
  <c r="I13" i="4"/>
  <c r="I17" i="4"/>
  <c r="I8" i="4"/>
  <c r="I15" i="4"/>
  <c r="I64" i="4"/>
  <c r="I36" i="4"/>
  <c r="I37" i="4"/>
  <c r="I21" i="4"/>
  <c r="I60" i="4"/>
  <c r="I51" i="4"/>
  <c r="I43" i="4"/>
  <c r="I52" i="4"/>
  <c r="I22" i="4"/>
  <c r="I53" i="4"/>
  <c r="I29" i="4"/>
  <c r="I26" i="4"/>
  <c r="I23" i="4"/>
  <c r="I24" i="4"/>
  <c r="I61" i="4"/>
  <c r="I65" i="4"/>
  <c r="I54" i="4"/>
  <c r="I62" i="4"/>
  <c r="I32" i="4"/>
  <c r="I55" i="4"/>
  <c r="I67" i="4"/>
  <c r="I63" i="4"/>
  <c r="I47" i="4"/>
  <c r="I68" i="4"/>
  <c r="I56" i="4"/>
  <c r="I48" i="4"/>
  <c r="I39" i="4"/>
  <c r="I69" i="4"/>
  <c r="I57" i="4"/>
  <c r="I49" i="4"/>
  <c r="I58" i="4"/>
  <c r="I70" i="4"/>
  <c r="I59" i="4"/>
  <c r="H9" i="4"/>
  <c r="H3" i="4"/>
  <c r="H5" i="4"/>
  <c r="H11" i="4"/>
  <c r="H35" i="4"/>
  <c r="H4" i="4"/>
  <c r="H10" i="4"/>
  <c r="H16" i="4"/>
  <c r="H20" i="4"/>
  <c r="H50" i="4"/>
  <c r="H14" i="4"/>
  <c r="H25" i="4"/>
  <c r="H40" i="4"/>
  <c r="H27" i="4"/>
  <c r="H28" i="4"/>
  <c r="H13" i="4"/>
  <c r="H17" i="4"/>
  <c r="H8" i="4"/>
  <c r="H15" i="4"/>
  <c r="H64" i="4"/>
  <c r="H36" i="4"/>
  <c r="H37" i="4"/>
  <c r="H21" i="4"/>
  <c r="H60" i="4"/>
  <c r="H51" i="4"/>
  <c r="H43" i="4"/>
  <c r="H52" i="4"/>
  <c r="H22" i="4"/>
  <c r="H53" i="4"/>
  <c r="H29" i="4"/>
  <c r="H26" i="4"/>
  <c r="H23" i="4"/>
  <c r="H24" i="4"/>
  <c r="H61" i="4"/>
  <c r="H65" i="4"/>
  <c r="H54" i="4"/>
  <c r="H62" i="4"/>
  <c r="H32" i="4"/>
  <c r="H55" i="4"/>
  <c r="H67" i="4"/>
  <c r="H63" i="4"/>
  <c r="H47" i="4"/>
  <c r="H68" i="4"/>
  <c r="H56" i="4"/>
  <c r="H48" i="4"/>
  <c r="H39" i="4"/>
  <c r="H69" i="4"/>
  <c r="H57" i="4"/>
  <c r="H49" i="4"/>
  <c r="H58" i="4"/>
  <c r="H70" i="4"/>
  <c r="H59" i="4"/>
  <c r="I6" i="4"/>
  <c r="H6" i="4"/>
  <c r="G9" i="4"/>
  <c r="G3" i="4"/>
  <c r="G5" i="4"/>
  <c r="G11" i="4"/>
  <c r="G35" i="4"/>
  <c r="G4" i="4"/>
  <c r="G10" i="4"/>
  <c r="G16" i="4"/>
  <c r="G7" i="4"/>
  <c r="G20" i="4"/>
  <c r="G50" i="4"/>
  <c r="G14" i="4"/>
  <c r="G12" i="4"/>
  <c r="G25" i="4"/>
  <c r="G40" i="4"/>
  <c r="G27" i="4"/>
  <c r="G28" i="4"/>
  <c r="G13" i="4"/>
  <c r="G17" i="4"/>
  <c r="G8" i="4"/>
  <c r="G18" i="4"/>
  <c r="G15" i="4"/>
  <c r="G41" i="4"/>
  <c r="G42" i="4"/>
  <c r="G64" i="4"/>
  <c r="G36" i="4"/>
  <c r="G37" i="4"/>
  <c r="G21" i="4"/>
  <c r="G60" i="4"/>
  <c r="G51" i="4"/>
  <c r="G43" i="4"/>
  <c r="G52" i="4"/>
  <c r="G22" i="4"/>
  <c r="G53" i="4"/>
  <c r="G44" i="4"/>
  <c r="G29" i="4"/>
  <c r="G26" i="4"/>
  <c r="G45" i="4"/>
  <c r="G23" i="4"/>
  <c r="G24" i="4"/>
  <c r="G61" i="4"/>
  <c r="G30" i="4"/>
  <c r="G38" i="4"/>
  <c r="G65" i="4"/>
  <c r="G62" i="4"/>
  <c r="G32" i="4"/>
  <c r="G19" i="4"/>
  <c r="G33" i="4"/>
  <c r="G66" i="4"/>
  <c r="G55" i="4"/>
  <c r="G67" i="4"/>
  <c r="G63" i="4"/>
  <c r="G46" i="4"/>
  <c r="G47" i="4"/>
  <c r="G68" i="4"/>
  <c r="G56" i="4"/>
  <c r="G48" i="4"/>
  <c r="G34" i="4"/>
  <c r="G39" i="4"/>
  <c r="G69" i="4"/>
  <c r="G57" i="4"/>
  <c r="G49" i="4"/>
  <c r="G58" i="4"/>
  <c r="G70" i="4"/>
  <c r="G71" i="4"/>
  <c r="Q1373" i="5"/>
  <c r="P1373" i="5"/>
  <c r="O1373" i="5"/>
  <c r="N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BW1373" i="5" l="1"/>
  <c r="G23" i="13"/>
  <c r="D30" i="13" s="1"/>
  <c r="F1394" i="5"/>
  <c r="C10" i="13"/>
  <c r="F1392" i="5"/>
  <c r="G24" i="13"/>
  <c r="D31" i="13" s="1"/>
  <c r="BD23" i="10"/>
  <c r="S6" i="13"/>
  <c r="S31" i="13"/>
  <c r="S27" i="13"/>
  <c r="S23" i="13"/>
  <c r="S19" i="13"/>
  <c r="S15" i="13"/>
  <c r="S11" i="13"/>
  <c r="S7" i="13"/>
  <c r="S50" i="13"/>
  <c r="S42" i="13"/>
  <c r="S46" i="13"/>
  <c r="S2" i="13"/>
  <c r="S30" i="13"/>
  <c r="S26" i="13"/>
  <c r="S22" i="13"/>
  <c r="S18" i="13"/>
  <c r="S14" i="13"/>
  <c r="S10" i="13"/>
  <c r="S5" i="13"/>
  <c r="S39" i="13"/>
  <c r="S43" i="13"/>
  <c r="S47" i="13"/>
  <c r="S35" i="13"/>
  <c r="S33" i="13"/>
  <c r="S29" i="13"/>
  <c r="S25" i="13"/>
  <c r="S21" i="13"/>
  <c r="S17" i="13"/>
  <c r="S13" i="13"/>
  <c r="S9" i="13"/>
  <c r="S4" i="13"/>
  <c r="S41" i="13"/>
  <c r="S44" i="13"/>
  <c r="S48" i="13"/>
  <c r="BV1373" i="5"/>
  <c r="F1389" i="5"/>
  <c r="F1390" i="5"/>
  <c r="F1393" i="5"/>
  <c r="F1391" i="5"/>
  <c r="J857" i="10"/>
  <c r="I15" i="3" l="1"/>
  <c r="I23" i="3"/>
  <c r="I37" i="3"/>
  <c r="I69" i="3"/>
  <c r="I25" i="3"/>
  <c r="I26" i="3"/>
  <c r="I9" i="3"/>
  <c r="I57" i="3"/>
  <c r="I62" i="3"/>
  <c r="I44" i="3"/>
  <c r="I70" i="3"/>
  <c r="I45" i="3"/>
  <c r="I11" i="3"/>
  <c r="I32" i="3"/>
  <c r="I58" i="3"/>
  <c r="I14" i="3"/>
  <c r="I77" i="3"/>
  <c r="I18" i="3"/>
  <c r="I7" i="3"/>
  <c r="I19" i="3"/>
  <c r="I21" i="3"/>
  <c r="I34" i="3"/>
  <c r="I63" i="3"/>
  <c r="I10" i="3"/>
  <c r="I20" i="3"/>
  <c r="I6" i="3"/>
  <c r="I12" i="3"/>
  <c r="I4" i="3"/>
  <c r="I78" i="3"/>
  <c r="I35" i="3"/>
  <c r="I27" i="3"/>
  <c r="I22" i="3"/>
  <c r="I2" i="3"/>
  <c r="I36" i="3"/>
  <c r="I28" i="3"/>
  <c r="I53" i="3"/>
  <c r="I42" i="3"/>
  <c r="I64" i="3"/>
  <c r="I46" i="3"/>
  <c r="I5" i="3"/>
  <c r="I65" i="3"/>
  <c r="I13" i="3"/>
  <c r="I3" i="3"/>
  <c r="I16" i="3"/>
  <c r="I38" i="3"/>
  <c r="I29" i="3"/>
  <c r="I54" i="3"/>
  <c r="I47" i="3"/>
  <c r="I8" i="3"/>
  <c r="I71" i="3"/>
  <c r="I66" i="3"/>
  <c r="I30" i="3"/>
  <c r="I72" i="3"/>
  <c r="I43" i="3"/>
  <c r="I59" i="3"/>
  <c r="I48" i="3"/>
  <c r="I55" i="3"/>
  <c r="I79" i="3"/>
  <c r="I73" i="3"/>
  <c r="I49" i="3"/>
  <c r="I31" i="3"/>
  <c r="I50" i="3"/>
  <c r="I39" i="3"/>
  <c r="I74" i="3"/>
  <c r="I24" i="3"/>
  <c r="I40" i="3"/>
  <c r="I33" i="3"/>
  <c r="I80" i="3"/>
  <c r="I67" i="3"/>
  <c r="I17" i="3"/>
  <c r="I56" i="3"/>
  <c r="I60" i="3"/>
  <c r="I81" i="3"/>
  <c r="I51" i="3"/>
  <c r="I68" i="3"/>
  <c r="I52" i="3"/>
  <c r="I75" i="3"/>
  <c r="I61" i="3"/>
  <c r="I76" i="3"/>
  <c r="C6" i="1"/>
  <c r="B6" i="1"/>
  <c r="I82" i="3" l="1"/>
</calcChain>
</file>

<file path=xl/sharedStrings.xml><?xml version="1.0" encoding="utf-8"?>
<sst xmlns="http://schemas.openxmlformats.org/spreadsheetml/2006/main" count="55718" uniqueCount="9482">
  <si>
    <t>Сервис</t>
  </si>
  <si>
    <t>Число вакансий</t>
  </si>
  <si>
    <t>HeadHunter</t>
  </si>
  <si>
    <t>JobLab</t>
  </si>
  <si>
    <t>TrudVsem</t>
  </si>
  <si>
    <t>Число резюме</t>
  </si>
  <si>
    <t xml:space="preserve">Обязанности </t>
  </si>
  <si>
    <t>Требования</t>
  </si>
  <si>
    <t>Название вакансии</t>
  </si>
  <si>
    <t>Ссылка</t>
  </si>
  <si>
    <t>Гиперссылка</t>
  </si>
  <si>
    <t>Заработная плата (руб)</t>
  </si>
  <si>
    <t>Заработная плата расчетная (руб)</t>
  </si>
  <si>
    <t>Город</t>
  </si>
  <si>
    <t>Регион</t>
  </si>
  <si>
    <t>Компания</t>
  </si>
  <si>
    <t>График работы</t>
  </si>
  <si>
    <t>Опыт</t>
  </si>
  <si>
    <t>Образование</t>
  </si>
  <si>
    <t>Профильное?</t>
  </si>
  <si>
    <t>Покупка и доставка лекарств</t>
  </si>
  <si>
    <t>Получение рецептов</t>
  </si>
  <si>
    <t>Приготовление пищи/ кормление</t>
  </si>
  <si>
    <t>Гигиенические услуги</t>
  </si>
  <si>
    <t>Консультирование/ информирование</t>
  </si>
  <si>
    <t>Сопровождение в мед организации/ соц сопровождение</t>
  </si>
  <si>
    <t>Несложные медицинские манипуляции</t>
  </si>
  <si>
    <t>Психологические услуги/ настройка коммуникации</t>
  </si>
  <si>
    <t>Взаимодествие с организациями по части офрмления документов</t>
  </si>
  <si>
    <t>Юридическая помощь</t>
  </si>
  <si>
    <t>Дисциплинированность/ исполнительность</t>
  </si>
  <si>
    <t>Коммуникабельность/ работа с людьми</t>
  </si>
  <si>
    <t>Внимательность</t>
  </si>
  <si>
    <t>Урегулирование конфликтов</t>
  </si>
  <si>
    <t>Вежливость, терпеливость, аккуратность, доброжелательность, честность</t>
  </si>
  <si>
    <t>Умение работать с пожилыми / малоподвижными</t>
  </si>
  <si>
    <t>Приветствуется опыт работы в соц. сфере</t>
  </si>
  <si>
    <t>Знание правовых основ/ нормативно-правовых актов</t>
  </si>
  <si>
    <t>Основы психологии</t>
  </si>
  <si>
    <t>Стрессоустойчивость</t>
  </si>
  <si>
    <t>Навыки готовки</t>
  </si>
  <si>
    <t>Грамотность</t>
  </si>
  <si>
    <t>Мобильность</t>
  </si>
  <si>
    <t>Социальный работник</t>
  </si>
  <si>
    <t>https://joblab.ru/vac8597550.html</t>
  </si>
  <si>
    <t>Зарайск</t>
  </si>
  <si>
    <t>Московская область</t>
  </si>
  <si>
    <t>АНО "ЦСОМО"</t>
  </si>
  <si>
    <t>Полный день</t>
  </si>
  <si>
    <t>Опыт не требуется</t>
  </si>
  <si>
    <t>Среднее</t>
  </si>
  <si>
    <t>Социальный работник-сиделка</t>
  </si>
  <si>
    <t>https://joblab.ru/vac3535138.html</t>
  </si>
  <si>
    <t>Москва</t>
  </si>
  <si>
    <t>ГОО "Московский Дом ветеранов (пенсионеров) войн и Вооруженных Сил"</t>
  </si>
  <si>
    <t>https://joblab.ru/vac11791821.html</t>
  </si>
  <si>
    <t>Балашиха</t>
  </si>
  <si>
    <t>ГБУЗ МО "МОКПТД"</t>
  </si>
  <si>
    <t>Опыт от 1 года</t>
  </si>
  <si>
    <t>Высшее/ Среднее профессиональное</t>
  </si>
  <si>
    <t>https://joblab.ru/vac10349616.html</t>
  </si>
  <si>
    <t>Дмитров</t>
  </si>
  <si>
    <t>ГАУ СО МО "КЦСОР "Дмитровский"</t>
  </si>
  <si>
    <t>https://joblab.ru/vac11714518.html</t>
  </si>
  <si>
    <t>Воскресенск</t>
  </si>
  <si>
    <t>ГБУСО МО "КЦСОР "Воскресенский"</t>
  </si>
  <si>
    <t>https://joblab.ru/vac11770380.html</t>
  </si>
  <si>
    <t>Биробиджан</t>
  </si>
  <si>
    <t>Еврейская АО</t>
  </si>
  <si>
    <t>ОГБУ "ВАЛДГЕЙМСКИЙ ДЕТСКИЙ ДОМ-ИНТЕРНАТ"</t>
  </si>
  <si>
    <t>Опыт от 3 лет</t>
  </si>
  <si>
    <t>https://joblab.ru/vac11769558.html</t>
  </si>
  <si>
    <t>Ярославль</t>
  </si>
  <si>
    <t>Ярославская область</t>
  </si>
  <si>
    <t>МУ "КЦСОН ЗАВОЛЖСКОГО РАЙОНА Г. ЯРОСЛАВЛЯ"</t>
  </si>
  <si>
    <t>Среднее специальное</t>
  </si>
  <si>
    <t>https://joblab.ru/vac11769309.html</t>
  </si>
  <si>
    <t>МУ "КЦСОН ФРУНЗЕНСКОГО РАЙОНА Г. ЯРОСЛАВЛЯ"</t>
  </si>
  <si>
    <t>https://joblab.ru/vac10875226.html</t>
  </si>
  <si>
    <t>Рыбинск</t>
  </si>
  <si>
    <t>МУ Рыбинского муниципального района Ярославской области "Комплексный центр социального обслужив</t>
  </si>
  <si>
    <t>https://joblab.ru/vac10875954.html</t>
  </si>
  <si>
    <t>Гаврилов-Ям</t>
  </si>
  <si>
    <t>МУ Гаврилов-Ямский комплексный центр социального обслуживания населения "Ветеран"</t>
  </si>
  <si>
    <t>https://joblab.ru/vac11767545.html</t>
  </si>
  <si>
    <t>Пречистое</t>
  </si>
  <si>
    <t>МУ "ПЕРВОМАЙСКИЙ ЦСОН"</t>
  </si>
  <si>
    <t>https://joblab.ru/vac11767483.html</t>
  </si>
  <si>
    <t>МУ "РЫБИНСКИЙ КОМПЛЕКСНЫЙ ЦЕНТР СОЦИАЛЬНОГО ОБСЛУЖИВАНИЯ НАСЕЛЕНИЯ"</t>
  </si>
  <si>
    <t>https://joblab.ru/vac11766368.html</t>
  </si>
  <si>
    <t>Любим</t>
  </si>
  <si>
    <t>МУ "ЛЮБИМСКИЙ КЦСОН"</t>
  </si>
  <si>
    <t>не требуется</t>
  </si>
  <si>
    <t>https://joblab.ru/vac11766192.html</t>
  </si>
  <si>
    <t>ГБУ СО ЯО НЕКРАСОВСКИЙ ДОМ-ИНТЕРНАТ ДЛЯ ПРЕСТАРЕЛЫХ И ИНВАЛИДОВ</t>
  </si>
  <si>
    <t>https://joblab.ru/vac11765893.html</t>
  </si>
  <si>
    <t>МУ "КЦСОН "СВЕТОЧ" ДЗЕРЖИНСКОГО РАЙОНА Г. ЯРОСЛАВЛЯ"</t>
  </si>
  <si>
    <t>https://joblab.ru/vac11764723.html</t>
  </si>
  <si>
    <t>Чита</t>
  </si>
  <si>
    <t>Забайкальский край</t>
  </si>
  <si>
    <t>ГУСО АСРЦ "ЗАДОР" ЗАБАЙКАЛЬСКОГО КРАЯ</t>
  </si>
  <si>
    <t>https://joblab.ru/vac11239807.html</t>
  </si>
  <si>
    <t>ГАУСО "ССДИ"</t>
  </si>
  <si>
    <t>https://joblab.ru/vac11763784.html</t>
  </si>
  <si>
    <t>ГУСО ИКЦСОН "МИЛОСЕРДИЕ" ЗАБАЙКАЛЬСКОГО КРАЯ</t>
  </si>
  <si>
    <t>https://joblab.ru/vac11762733.html</t>
  </si>
  <si>
    <t>ГУСО ЧКЦСОН "БЕРЕГИНЯ" ЗАБАЙКАЛЬСКОГО КРАЯ</t>
  </si>
  <si>
    <t>https://joblab.ru/vac11762480.html</t>
  </si>
  <si>
    <t>АНО ЦСОН "ДАУРИЯ"</t>
  </si>
  <si>
    <t>https://joblab.ru/vac11762321.html</t>
  </si>
  <si>
    <t>ГАУСО "СОЦИАЛЬНЫЙ ПРИЮТ" ЗАБАЙКАЛЬСКОГО КРАЯ</t>
  </si>
  <si>
    <t>https://joblab.ru/vac11240295.html</t>
  </si>
  <si>
    <t>Красный Чикой</t>
  </si>
  <si>
    <t>ГУСО ККЦСОН "ЧЕРЁМУШКИ" ЗАБАЙКАЛЬСКОГО КРАЯ</t>
  </si>
  <si>
    <t>https://joblab.ru/vac11761812.html</t>
  </si>
  <si>
    <t>ГУСО ВСРЦ "РОСИНКА" ЗАБАЙКАЛЬСКОГО КРАЯ</t>
  </si>
  <si>
    <t>https://joblab.ru/vac11236695.html</t>
  </si>
  <si>
    <t>Челябинск</t>
  </si>
  <si>
    <t>Челябинская область</t>
  </si>
  <si>
    <t>МБУ "КОМПЛЕКСНЫЙ ЦЕНТР СОЦИАЛЬНОГО ОБСЛУЖИВАНИЯ НАСЕЛЕНИЯ ПО СОВЕТСКОМУ РАЙОНУ ГОРОДА ЧЕЛЯБИНСК</t>
  </si>
  <si>
    <t>Социальный работник д. Александровка Никольского с/п</t>
  </si>
  <si>
    <t>https://joblab.ru/vac11233995.html</t>
  </si>
  <si>
    <t>МУ "КЦСОН ОКТЯБРЬСКОГО МУНИЦИПАЛЬНОГО РАЙОНА ИМЕНИ Н. Ф. РАТУШНОЙ"</t>
  </si>
  <si>
    <t>https://joblab.ru/vac11760911.html</t>
  </si>
  <si>
    <t>Усть-Катав</t>
  </si>
  <si>
    <t>МУ "КОМПЛЕКСНЫЙ ЦЕНТР"</t>
  </si>
  <si>
    <t>https://joblab.ru/vac11760773.html</t>
  </si>
  <si>
    <t>Чебаркуль</t>
  </si>
  <si>
    <t>КЦСОН ЧЕБАРКУЛЬСКОГО ГОРОДСКОГО ОКРУГА</t>
  </si>
  <si>
    <t>https://joblab.ru/vac11760230.html</t>
  </si>
  <si>
    <t>ГБУЗ "РАЙОННАЯ БОЛЬНИЦА Г. ЧЕБАРКУЛЬ"</t>
  </si>
  <si>
    <t>https://joblab.ru/vac11759275.html</t>
  </si>
  <si>
    <t>МБУ "КЦСОН по Центральному району г. Челябинска"</t>
  </si>
  <si>
    <t/>
  </si>
  <si>
    <t>https://joblab.ru/vac11228930.html</t>
  </si>
  <si>
    <t>МУ "УЙСКИЙ КЦСОН"</t>
  </si>
  <si>
    <t>https://joblab.ru/vac11417381.html</t>
  </si>
  <si>
    <t>МБУ "КОМПЛЕКСНЫЙ ЦЕНТР СОЦОБСЛУЖИВАНИЯ НАСЕЛЕНИЯ ПО ЛЕНИНСКОМУ РАЙОНУ ГОРОДА ЧЕЛЯБИНСКА</t>
  </si>
  <si>
    <t>https://joblab.ru/vac11417095.html</t>
  </si>
  <si>
    <t>МБУ "КЦСОН ПО МЕТАЛЛУРГИЧЕСКОМУ РАЙОНУ Г.ЧЕЛЯБИНСКА"</t>
  </si>
  <si>
    <t>https://joblab.ru/vac11757786.html</t>
  </si>
  <si>
    <t>Магнитогорск</t>
  </si>
  <si>
    <t>МУ "КЦСОН" ОРДЖОНИКИДЗЕВСКОГО РАЙОНА Г. МАГНИТОГОРСКА</t>
  </si>
  <si>
    <t>https://joblab.ru/vac11225609.html</t>
  </si>
  <si>
    <t>Димитровград</t>
  </si>
  <si>
    <t>Ульяновская область</t>
  </si>
  <si>
    <t>ОГБУСО КЦСО "ДОВЕРИЕ"</t>
  </si>
  <si>
    <t>пыт не требуется</t>
  </si>
  <si>
    <t>https://joblab.ru/vac11222763.html</t>
  </si>
  <si>
    <t>Ульяновск</t>
  </si>
  <si>
    <t>ГКУЗ "УОКПБ ИМ. В.А. КОПОСОВА"</t>
  </si>
  <si>
    <t>https://joblab.ru/vac11753420.html</t>
  </si>
  <si>
    <t>ОГБУСО КЦСОН "ИСТОК"</t>
  </si>
  <si>
    <t>https://joblab.ru/vac11752558.html</t>
  </si>
  <si>
    <t>Исетское</t>
  </si>
  <si>
    <t>Тюменская область</t>
  </si>
  <si>
    <t>АУ "КЦСОН "ЗАБОТА" ИМР"</t>
  </si>
  <si>
    <t>https://joblab.ru/vac11751123.html</t>
  </si>
  <si>
    <t>Викулово</t>
  </si>
  <si>
    <t>МАУ "КЦСОН ВИКУЛОВСКОГО РАЙОНА"</t>
  </si>
  <si>
    <t>ыт не требуется</t>
  </si>
  <si>
    <t>https://joblab.ru/vac11747938.html</t>
  </si>
  <si>
    <t>Алексин</t>
  </si>
  <si>
    <t>Тульская область</t>
  </si>
  <si>
    <t>ГУ ТО КЦСОН № 2</t>
  </si>
  <si>
    <t>https://joblab.ru/vac11073678.html</t>
  </si>
  <si>
    <t>Богородицк</t>
  </si>
  <si>
    <t>ГУТО КЦСОН № 3</t>
  </si>
  <si>
    <t>https://joblab.ru/vac11080889.html</t>
  </si>
  <si>
    <t>Дубна</t>
  </si>
  <si>
    <t>ГУ ТО "КЦСОН № 5"</t>
  </si>
  <si>
    <t>https://joblab.ru/vac11746743.html</t>
  </si>
  <si>
    <t>Суворов</t>
  </si>
  <si>
    <t>ГУ ТО КЦСОН № 6</t>
  </si>
  <si>
    <t>https://joblab.ru/vac11073588.html</t>
  </si>
  <si>
    <t>Кимовск</t>
  </si>
  <si>
    <t>ГУ ТО "КЦСОН № 4"</t>
  </si>
  <si>
    <t>https://joblab.ru/vac11742472.html</t>
  </si>
  <si>
    <t>Томск</t>
  </si>
  <si>
    <t>Томская область</t>
  </si>
  <si>
    <t>ОГКУ "ЦСПН МОЛЧАНОВСКОГО РАЙОНА"</t>
  </si>
  <si>
    <t>https://joblab.ru/vac11740492.html</t>
  </si>
  <si>
    <t>Тверь</t>
  </si>
  <si>
    <t>Тверская область</t>
  </si>
  <si>
    <t>ГБУ "КЦСОН" ЗУБЦОВСКОГО РАЙОНА</t>
  </si>
  <si>
    <t>https://joblab.ru/vac11211841.html</t>
  </si>
  <si>
    <t>ГБУ "КЦСОН" КАЛИНИНСКОГО МУНИЦИПАЛЬНОГО ОКРУГА</t>
  </si>
  <si>
    <t>https://joblab.ru/vac11738684.html</t>
  </si>
  <si>
    <t>Ржев</t>
  </si>
  <si>
    <t>ГБУ "КЦСОН" РЖЕВСКОГО МУНИЦИПАЛЬНОГО ОКРУГА</t>
  </si>
  <si>
    <t>https://joblab.ru/vac11738533.html</t>
  </si>
  <si>
    <t>Кувшиново</t>
  </si>
  <si>
    <t>ГБУ "КЦСОН" КУВШИНОВСКОГО МУНИЦИПАЛЬНОГО ОКРУГА</t>
  </si>
  <si>
    <t>https://joblab.ru/vac11738285.html</t>
  </si>
  <si>
    <t>Токаревка</t>
  </si>
  <si>
    <t>Тамбовская область</t>
  </si>
  <si>
    <t>ТОГБУ СОН "ЦЕНТР СОЦИАЛЬНЫХ УСЛУГ ДЛЯ НАСЕЛЕНИЯ ТОКАРЕВСКОГО РАЙОНА"</t>
  </si>
  <si>
    <t>https://joblab.ru/vac11738268.html</t>
  </si>
  <si>
    <t>Тамбов</t>
  </si>
  <si>
    <t>ТОГБУ СОН "ЦЕНТР СОЦИАЛЬНЫХ УСЛУГ ДЛЯ НАСЕЛЕНИЯ САМПУРСКОГО РАЙОНА"</t>
  </si>
  <si>
    <t>https://joblab.ru/vac11202640.html</t>
  </si>
  <si>
    <t>Мордово</t>
  </si>
  <si>
    <t>ТОГБУ СОН "ЦЕНТР СОЦИАЛЬНЫХ УСЛУГ ДЛЯ НАСЕЛЕНИЯ МОРДОВСКОГО РАЙОНА"</t>
  </si>
  <si>
    <t>https://joblab.ru/vac11737592.html</t>
  </si>
  <si>
    <t>Петровское</t>
  </si>
  <si>
    <t>Псковская область</t>
  </si>
  <si>
    <t>ТОГБУ СОН "ЦЕНТР СОЦИАЛЬНЫХ УСЛУГ ДЛЯ НАСЕЛЕНИЯ ПЕТРОВСКОГО РАЙОНА"</t>
  </si>
  <si>
    <t>Социальный работник отделения социального обслуживания</t>
  </si>
  <si>
    <t>https://joblab.ru/vac11200390.html</t>
  </si>
  <si>
    <t>Уварово</t>
  </si>
  <si>
    <t>ТОГБУ СОН "ЦЕНТР СОЦИАЛЬНЫХ УСЛУГ ДЛЯ НАСЕЛЕНИЯ ГОРОДА УВАРОВО И УВАРОВСКОГО РАЙОНА"</t>
  </si>
  <si>
    <t>https://joblab.ru/vac11737193.html</t>
  </si>
  <si>
    <t>ТОГБУ СОН "ЦЕНТР СОЦИАЛЬНЫХ УСЛУГ ДЛЯ НАСЕЛЕНИЯ УМЕТСКОГО РАЙОНА"</t>
  </si>
  <si>
    <t>https://joblab.ru/vac11737011.html</t>
  </si>
  <si>
    <t>ТОГБСУ СОН "ДОМ СОЦИАЛЬНОГО ОБСЛУЖИВАНИЯ "ДОБРОЕ СЕРДЦЕ"</t>
  </si>
  <si>
    <t>https://joblab.ru/vac11736884.html</t>
  </si>
  <si>
    <t>ТОГБУ СОН "ЦЕНТР СОЦИАЛЬНЫХ УСЛУГ ДЛЯ НАСЕЛЕНИЯ БОНДАРСКОГО РАЙОНА"</t>
  </si>
  <si>
    <t>https://joblab.ru/vac11202471.html</t>
  </si>
  <si>
    <t>ТОГБУ СОН "ЦЕНТР СОЦИАЛЬНЫХ УСЛУГ ДЛЯ НАСЕЛЕНИЯ СОСНОВСКОГО РАЙОНА"</t>
  </si>
  <si>
    <t>https://joblab.ru/vac11202473.html</t>
  </si>
  <si>
    <t>Сосновка</t>
  </si>
  <si>
    <t>https://joblab.ru/vac11203578.html</t>
  </si>
  <si>
    <t>Котовск</t>
  </si>
  <si>
    <t>АНО "ЦСО "Забота в каждый дом"</t>
  </si>
  <si>
    <t>https://joblab.ru/vac11203581.html</t>
  </si>
  <si>
    <t>АНО "ЦСОН "Забота Тамбов"</t>
  </si>
  <si>
    <t>от 3 лет</t>
  </si>
  <si>
    <t>https://joblab.ru/vac11203583.html</t>
  </si>
  <si>
    <t>АНО "ЦСОН ТАМБОВСКОЙ ОБЛАСТИ"</t>
  </si>
  <si>
    <t>https://joblab.ru/vac11202421.html</t>
  </si>
  <si>
    <t>Жердевка</t>
  </si>
  <si>
    <t>ТОГБУ СОН "ЦЕНТР СОЦИАЛЬНЫХ УСЛУГ ДЛЯ НАСЕЛЕНИЯ ЖЕРДЕВСКОГО РАЙОНА"</t>
  </si>
  <si>
    <t>https://joblab.ru/vac11736612.html</t>
  </si>
  <si>
    <t>Моршанск</t>
  </si>
  <si>
    <t>ТОГБУ СОН "ЦЕНТР СОЦИАЛЬНЫХ УСЛУГ ДЛЯ НАСЕЛЕНИЯ ГОРОДА МОРШАНСКА И МОРШАНСКОГО РАЙОНА"</t>
  </si>
  <si>
    <t>https://joblab.ru/vac11203080.html</t>
  </si>
  <si>
    <t>Мучкапский</t>
  </si>
  <si>
    <t>ТОГБУ СОН "ЦЕНТР СОЦИАЛЬНЫХ УСЛУГ ДЛЯ НАСЕЛЕНИЯ МУЧКАПСКОГО РАЙОНА"</t>
  </si>
  <si>
    <t>https://joblab.ru/vac11735697.html</t>
  </si>
  <si>
    <t>Монастырщина</t>
  </si>
  <si>
    <t>Смоленская область</t>
  </si>
  <si>
    <t>СОГБУ "МОНАСТЫРЩИНСКИЙ КЦСОН"</t>
  </si>
  <si>
    <t>https://joblab.ru/vac11732816.html</t>
  </si>
  <si>
    <t>Красноуфимск</t>
  </si>
  <si>
    <t>Свердловская область</t>
  </si>
  <si>
    <t>ГАУСО СО "КЦСОН ГОРОДА КРАСНОУФИМСКА"</t>
  </si>
  <si>
    <t>https://joblab.ru/vac11198711.html</t>
  </si>
  <si>
    <t>Екатеринбург</t>
  </si>
  <si>
    <t>ГАУСО населения Свердловской области "Комплексный центр социального обслуживания населения Лени</t>
  </si>
  <si>
    <t>https://joblab.ru/vac11729980.html</t>
  </si>
  <si>
    <t>Каменск-Уральский</t>
  </si>
  <si>
    <t>ГАУ "КЦСОН ГОРОДА КАМЕНСКА-УРАЛЬСКОГО"</t>
  </si>
  <si>
    <t>https://joblab.ru/vac11725012.html</t>
  </si>
  <si>
    <t>Смирных</t>
  </si>
  <si>
    <t>Сахалинская область</t>
  </si>
  <si>
    <t>ГБУ "Центр социального обслуживания населения Сахалинской области"</t>
  </si>
  <si>
    <t>https://joblab.ru/vac11721623.html</t>
  </si>
  <si>
    <t>Романовка</t>
  </si>
  <si>
    <t>Ленинградская область</t>
  </si>
  <si>
    <t>ГАУ СО КЦСОН РОМАНОВСКОГО РАЙОНА</t>
  </si>
  <si>
    <t>https://joblab.ru/vac11720007.html</t>
  </si>
  <si>
    <t>Похвистнево</t>
  </si>
  <si>
    <t xml:space="preserve">Самарская область </t>
  </si>
  <si>
    <t>АНО "ЦСОН СВО"</t>
  </si>
  <si>
    <t>https://joblab.ru/vac11718952.html</t>
  </si>
  <si>
    <t>Новокуйбышевск</t>
  </si>
  <si>
    <t>АНО "ЦСОН ПОВОЛЖСКОГО ОКРУГА"</t>
  </si>
  <si>
    <t>https://joblab.ru/vac11718880.html</t>
  </si>
  <si>
    <t>Кинель</t>
  </si>
  <si>
    <t>АНО "ЦСОН ВОСТОЧНОГО ОКРУГА"</t>
  </si>
  <si>
    <t>https://joblab.ru/vac11157911.html</t>
  </si>
  <si>
    <t>Красноармейское</t>
  </si>
  <si>
    <t>АНО "ЦСОН ЮГО-ЗАПАДНОГО ОКРУГА"</t>
  </si>
  <si>
    <t>https://joblab.ru/vac11718226.html</t>
  </si>
  <si>
    <t>Борское</t>
  </si>
  <si>
    <t>АНО "ЦСОН ЮЖНОГО ОКРУГА"</t>
  </si>
  <si>
    <t>https://joblab.ru/vac11716867.html</t>
  </si>
  <si>
    <t>Казанская</t>
  </si>
  <si>
    <t>Ростовская область</t>
  </si>
  <si>
    <t>МБУ ВЕРХНЕДОНСКОГО РАЙОНА "ЦСО"</t>
  </si>
  <si>
    <t>https://joblab.ru/vac11716589.html</t>
  </si>
  <si>
    <t>Чертково</t>
  </si>
  <si>
    <t>МБУ ЧЕРТКОВСКИЙ ЦСО</t>
  </si>
  <si>
    <t>https://joblab.ru/vac11716268.html</t>
  </si>
  <si>
    <t>Семикаракорск</t>
  </si>
  <si>
    <t>МБУ "ЦСО" СЕМИКАРАКОРСКОГО РАЙОНА</t>
  </si>
  <si>
    <t>https://joblab.ru/vac11716228.html</t>
  </si>
  <si>
    <t>Аксай</t>
  </si>
  <si>
    <t>АНО ЦСОН "ЗАБОТА И ДОЛГОЛЕТИЕ"</t>
  </si>
  <si>
    <t>https://joblab.ru/vac11716088.html</t>
  </si>
  <si>
    <t>Ростов-на-Дону</t>
  </si>
  <si>
    <t>МБУ "ЦЕНТР СОЦ. ОБСЛУЖИВАНИЯ ГРАЖДАН"</t>
  </si>
  <si>
    <t>https://joblab.ru/vac11715899.html</t>
  </si>
  <si>
    <t>Матвеев Курган</t>
  </si>
  <si>
    <t>МБУ МКР "ЦСО"</t>
  </si>
  <si>
    <t>https://joblab.ru/vac11715837.html</t>
  </si>
  <si>
    <t>Веселый</t>
  </si>
  <si>
    <t>МБУ ЦСО ВЕСЕЛОВСКОГО РАЙОНА</t>
  </si>
  <si>
    <t>https://joblab.ru/vac11142136.html</t>
  </si>
  <si>
    <t>Миллерово</t>
  </si>
  <si>
    <t>МБУ "ЦСО" МИЛЛЕРОВСКОГО РАЙОНА</t>
  </si>
  <si>
    <t>https://joblab.ru/vac11715626.html</t>
  </si>
  <si>
    <t>Зерноград</t>
  </si>
  <si>
    <t>МБУ ЗР "ЦСО"</t>
  </si>
  <si>
    <t>https://joblab.ru/vac11142431.html</t>
  </si>
  <si>
    <t>Глубокий</t>
  </si>
  <si>
    <t>МБУ КР "ЦСО"</t>
  </si>
  <si>
    <t>https://joblab.ru/vac11714924.html</t>
  </si>
  <si>
    <t>Батайск</t>
  </si>
  <si>
    <t>МАУ ЦСО</t>
  </si>
  <si>
    <t>Социальный работник (несовершеннолетний)</t>
  </si>
  <si>
    <t>https://joblab.ru/vac11714842.html</t>
  </si>
  <si>
    <t>Остров</t>
  </si>
  <si>
    <t>ГКУСО "ЦЕНТР СОЦИАЛЬНОГО ОБСЛУЖИВАНИЯ ОСТРОВСКОГО РАЙОНА"</t>
  </si>
  <si>
    <t>https://joblab.ru/vac11712780.html</t>
  </si>
  <si>
    <t>Пенза</t>
  </si>
  <si>
    <t>Пензенская область</t>
  </si>
  <si>
    <t>МБУ "Комплексный центр социальной помощи семье и детям" Октябрьского района г.Пензы</t>
  </si>
  <si>
    <t>https://joblab.ru/vac11123187.html</t>
  </si>
  <si>
    <t>Тамала</t>
  </si>
  <si>
    <t>МБУ "КЦСПСиД" Тамалинского района Пензенской области</t>
  </si>
  <si>
    <t>https://joblab.ru/vac11103596.html</t>
  </si>
  <si>
    <t>Орел</t>
  </si>
  <si>
    <t>Орловская область</t>
  </si>
  <si>
    <t>БУ ОО "КЦСОН ЗАВОДСКОГО РАЙОНА Г. ОРЛА"</t>
  </si>
  <si>
    <t>https://joblab.ru/vac11711908.html</t>
  </si>
  <si>
    <t>Соль-Илецк</t>
  </si>
  <si>
    <t>Оренбургская область</t>
  </si>
  <si>
    <t>ГБУСО "КЦСОН" В Г. СОЛЬ-ИЛЕЦКЕ</t>
  </si>
  <si>
    <t>https://joblab.ru/vac11711740.html</t>
  </si>
  <si>
    <t>Бугуруслан</t>
  </si>
  <si>
    <t>ГБУСО "КЦСОН" В Г.БУГУРУСЛАНЕ И БУГУРУСЛАНСКОМ РАЙОНЕ</t>
  </si>
  <si>
    <t>Социальный работник 0, 25 ставки</t>
  </si>
  <si>
    <t>https://joblab.ru/vac11711695.html</t>
  </si>
  <si>
    <t>Октябрьское</t>
  </si>
  <si>
    <t>Республика Северная Осетия - Алания</t>
  </si>
  <si>
    <t>ГБУСО "КЦСОН" В ОКТЯБРЬСКОМ РАЙОНЕ</t>
  </si>
  <si>
    <t>https://joblab.ru/vac11711446.html</t>
  </si>
  <si>
    <t>Шарлык</t>
  </si>
  <si>
    <t>ГБУСО "КЦСОН" В ШАРЛЫКСКОМ РАЙОНЕ</t>
  </si>
  <si>
    <t>https://joblab.ru/vac11711341.html</t>
  </si>
  <si>
    <t>Бузулук</t>
  </si>
  <si>
    <t>ГАУСО "КЦСОН" В Г. БУЗУЛУКЕ И БУЗУЛУКСКОМ РАЙОНЕ</t>
  </si>
  <si>
    <t>Высшее</t>
  </si>
  <si>
    <t>https://joblab.ru/vac11084905.html</t>
  </si>
  <si>
    <t>Оренбург</t>
  </si>
  <si>
    <t>ГБУСО "КЦСОН" В ОРЕНБУРГСКОМ РАЙОНЕ</t>
  </si>
  <si>
    <t>https://joblab.ru/vac11711222.html</t>
  </si>
  <si>
    <t>ГБУСО "КЦСОН" В СЕВЕРНОМ ОКРУГЕ Г. ОРЕНБУРГА</t>
  </si>
  <si>
    <t>https://joblab.ru/vac11710864.html</t>
  </si>
  <si>
    <t>Омск</t>
  </si>
  <si>
    <t>Омская область</t>
  </si>
  <si>
    <t>БУ "КЦСОН КРУТИНСКОГО РАЙОНА"</t>
  </si>
  <si>
    <t>https://joblab.ru/vac9882202.html</t>
  </si>
  <si>
    <t>Одесское</t>
  </si>
  <si>
    <t>БУ "КЦСОН ОДЕССКОГО РАЙОНА"</t>
  </si>
  <si>
    <t>https://joblab.ru/vac11709096.html</t>
  </si>
  <si>
    <t>Карасук</t>
  </si>
  <si>
    <t>Новосибирская область</t>
  </si>
  <si>
    <t>МБУ "КЦСОН КАРАСУКСКОГО РАЙОНА"</t>
  </si>
  <si>
    <t>https://joblab.ru/vac11708880.html</t>
  </si>
  <si>
    <t>Чаны</t>
  </si>
  <si>
    <t>МБУ "КОМПЛЕКСНЫЙ ЦЕНТР"</t>
  </si>
  <si>
    <t>https://joblab.ru/vac11708411.html</t>
  </si>
  <si>
    <t>Кыштовка</t>
  </si>
  <si>
    <t>МКУ "КЦСОН КЫШТОВСКОГО РАЙОНА НСО"</t>
  </si>
  <si>
    <t>https://joblab.ru/vac11708022.html</t>
  </si>
  <si>
    <t>Дзержинск</t>
  </si>
  <si>
    <t>Нижегородская область</t>
  </si>
  <si>
    <t>АО "САНАТОРНО-РЕАБИЛИТАЦИОННЫЙ ЦЕНТР "ГОЛУБАЯ ОКА"</t>
  </si>
  <si>
    <t>https://joblab.ru/vac11706745.html</t>
  </si>
  <si>
    <t>Нижний Новгород</t>
  </si>
  <si>
    <t>ГБУ "КЦСОН МОСКОВСКОГО РАЙОНА Г. НИЖНЕГО НОВГОРОДА"</t>
  </si>
  <si>
    <t>https://joblab.ru/vac11706612.html</t>
  </si>
  <si>
    <t>Балахна</t>
  </si>
  <si>
    <t>ГБУ "КЦСОН БАЛАХНИНСКОГО МО"</t>
  </si>
  <si>
    <t>https://joblab.ru/vac11706379.html</t>
  </si>
  <si>
    <t>Бутурлино</t>
  </si>
  <si>
    <t>ГБУ "ЦСОГПВИИ БУТУРЛИНСКОГО РАЙОНА"</t>
  </si>
  <si>
    <t>https://joblab.ru/vac11706036.html</t>
  </si>
  <si>
    <t>Шахунья</t>
  </si>
  <si>
    <t>ГБУ "ЦСОГПВИИ Г.О.Г. ШАХУНЬЯ"</t>
  </si>
  <si>
    <t>https://joblab.ru/vac11037950.html</t>
  </si>
  <si>
    <t>Кандалакша</t>
  </si>
  <si>
    <t>Мурманская область</t>
  </si>
  <si>
    <t>ООО "ОСО "ВСЕГДА РЯДОМ"</t>
  </si>
  <si>
    <t>https://joblab.ru/vac11704215.html</t>
  </si>
  <si>
    <t>Всеволожск</t>
  </si>
  <si>
    <t>ЛОГБУ "ВСЕВОЛОЖСКИЙ ДИ"</t>
  </si>
  <si>
    <t>https://joblab.ru/vac11704054.html</t>
  </si>
  <si>
    <t>Кингисепп</t>
  </si>
  <si>
    <t>ЛОГАУ "КИНГИСЕППСКИЙ ЦСО"</t>
  </si>
  <si>
    <t>https://joblab.ru/vac11704006.html</t>
  </si>
  <si>
    <t>Сланцы</t>
  </si>
  <si>
    <t>ГКУЗ "ЛОПТД"</t>
  </si>
  <si>
    <t>https://joblab.ru/vac11702221.html</t>
  </si>
  <si>
    <t>Опарино</t>
  </si>
  <si>
    <t>Кировская область</t>
  </si>
  <si>
    <t>КОГАУСО "МЕЖРАЙОННЫЙ КОМПЛЕКСНЫЙ ЦЕНТР СОЦИАЛЬНОГО ОБСЛУЖИВАНИЯ НАСЕЛЕНИЯ В ПОДОСИНОВСКОМ РАЙОН</t>
  </si>
  <si>
    <t>https://joblab.ru/vac11702199.html</t>
  </si>
  <si>
    <t>Киров</t>
  </si>
  <si>
    <t>КИРОВСКОЕ ОБЛАСТНОЕ ГАУСО "МЕЖРАЙОННЫЙ КОМПЛЕКСНЫЙ ЦЕНТР СОЦИАЛЬНОГО ОБСЛУЖИВАНИЯ НАСЕЛЕНИЯ В К</t>
  </si>
  <si>
    <t>https://joblab.ru/vac11702148.html</t>
  </si>
  <si>
    <t>Белая Холуница</t>
  </si>
  <si>
    <t>КОГАУСО "МЕЖРАЙОННЫЙ КОМПЛЕКСНЫЙ ЦЕНТР СОЦИАЛЬНОГО ОБСЛУЖИВАНИЯ НАСЕЛЕНИЯ В СЛОБОДСКОМ РАЙОНЕ&amp;q</t>
  </si>
  <si>
    <t>https://joblab.ru/vac11702126.html</t>
  </si>
  <si>
    <t>Фаленки</t>
  </si>
  <si>
    <t>КОГАУСО "МЕЖРАЙОННЫЙ КОМПЛЕКСНЫЙ ЦЕНТР СОЦИАЛЬНОГО ОБСЛУЖИВАНИЯ НАСЕЛЕНИЯ В ЗУЕВСКОМ РАЙОНЕ&amp;quo</t>
  </si>
  <si>
    <t>https://joblab.ru/vac10985016.html</t>
  </si>
  <si>
    <t>КОГАУСО "КИРОВСКИЙ ГОРОДСКОЙ КОМПЛЕКСНЫЙ ЦЕНТР СОЦИАЛЬНОГО ОБСЛУЖИВАНИЯ НАСЕЛЕНИЯ"</t>
  </si>
  <si>
    <t>https://joblab.ru/vac11701201.html</t>
  </si>
  <si>
    <t>Кемерово</t>
  </si>
  <si>
    <t>Кемеровская область</t>
  </si>
  <si>
    <t>МБУ "КЦСОН ЦЕНТРАЛЬНОГО РАЙОНА ГОРОДА КЕМЕРОВО"</t>
  </si>
  <si>
    <t>https://joblab.ru/vac11700634.html</t>
  </si>
  <si>
    <t>Новокузнецк</t>
  </si>
  <si>
    <t>МБУ КЦСОН КУЗНЕЦКОГО РАЙОНА</t>
  </si>
  <si>
    <t>https://joblab.ru/vac10965411.html</t>
  </si>
  <si>
    <t>Березовский</t>
  </si>
  <si>
    <t>МБУ ЦСО БЕРЕЗОВСКОГО ГО</t>
  </si>
  <si>
    <t>https://joblab.ru/vac11700035.html</t>
  </si>
  <si>
    <t>Междуреченск</t>
  </si>
  <si>
    <t>МБУ КЦСОН</t>
  </si>
  <si>
    <t>https://joblab.ru/vac10965585.html</t>
  </si>
  <si>
    <t>МАУ "КЦСОН КИРОВСКОГО РАЙОНА Г. КЕМЕРОВО"</t>
  </si>
  <si>
    <t>https://joblab.ru/vac11699530.html</t>
  </si>
  <si>
    <t>Киселевск</t>
  </si>
  <si>
    <t>МКУ "ЦСО"</t>
  </si>
  <si>
    <t>https://joblab.ru/vac11699182.html</t>
  </si>
  <si>
    <t>Мильково</t>
  </si>
  <si>
    <t>Камчатский край</t>
  </si>
  <si>
    <t>КГУ "МИЛЬКОВСКИЙ ЦЕНТР СОЦИАЛЬНОГО ОБСЛУЖИВАНИЯ НАСЕЛЕНИЯ"</t>
  </si>
  <si>
    <t>https://joblab.ru/vac7814151.html</t>
  </si>
  <si>
    <t>Тайшет</t>
  </si>
  <si>
    <t>Иркутская область</t>
  </si>
  <si>
    <t>ОГБУСО "КОМПЛЕКСНЫЙ ЦЕНТР СОЦИАЛЬНОГО ОБСЛУЖИВАНИЯ НАСЕЛЕНИЯ ТАЙШЕТСКОГО РАЙОНА"</t>
  </si>
  <si>
    <t>https://joblab.ru/vac11423843.html</t>
  </si>
  <si>
    <t>Усть-Ордынский</t>
  </si>
  <si>
    <t>ОГБУ "УСЗСОН ПО ЭХИРИТ-БУЛАГАТСКОМУ РАЙОНУ"</t>
  </si>
  <si>
    <t>https://joblab.ru/vac11422448.html</t>
  </si>
  <si>
    <t>Иркутск</t>
  </si>
  <si>
    <t>ИОООИД "НАДЕЖДА"</t>
  </si>
  <si>
    <t>https://joblab.ru/vac11696312.html</t>
  </si>
  <si>
    <t>ОГБУСО "КЦСОН ИРКУТСКОГО РАЙОНА"</t>
  </si>
  <si>
    <t>https://joblab.ru/vac10944511.html</t>
  </si>
  <si>
    <t>ОГАУСО "КЦСОН"</t>
  </si>
  <si>
    <t>https://joblab.ru/vac11695230.html</t>
  </si>
  <si>
    <t>Кинешма</t>
  </si>
  <si>
    <t>Ивановская область</t>
  </si>
  <si>
    <t>ОБУСО "КИНЕШЕМСКИЙ КЦСОН"</t>
  </si>
  <si>
    <t>https://joblab.ru/vac11694580.html</t>
  </si>
  <si>
    <t>Лиски</t>
  </si>
  <si>
    <t>Воронежская область</t>
  </si>
  <si>
    <t>КУВО "УСЗН ЛИСКИНСКОГО РАЙОНА"</t>
  </si>
  <si>
    <t>https://joblab.ru/vac11694484.html</t>
  </si>
  <si>
    <t>Воронеж</t>
  </si>
  <si>
    <t>КУВО "УСЗН ЦЕНТРАЛЬНОГО РАЙОНА Г. ВОРОНЕЖА"</t>
  </si>
  <si>
    <t>https://joblab.ru/vac11694239.html</t>
  </si>
  <si>
    <t>КУВО "УСЗН ПЕТРОПАВЛОВСКОГО РАЙОНА"</t>
  </si>
  <si>
    <t>https://joblab.ru/vac11693089.html</t>
  </si>
  <si>
    <t>Камышин</t>
  </si>
  <si>
    <t>Волгоградская область</t>
  </si>
  <si>
    <t>ГКУ СО "КАМЫШИНСКИЙ ЦСОН"</t>
  </si>
  <si>
    <t>https://joblab.ru/vac11692904.html</t>
  </si>
  <si>
    <t>АНО СОН "БЛАГОДАТЬ"</t>
  </si>
  <si>
    <t>https://joblab.ru/vac11691906.html</t>
  </si>
  <si>
    <t>Волгоград</t>
  </si>
  <si>
    <t>АНО СОН "ДОБРОДЕЯТЕЛЬ"</t>
  </si>
  <si>
    <t>https://joblab.ru/vac11691904.html</t>
  </si>
  <si>
    <t>Городище</t>
  </si>
  <si>
    <t>ГКУ СО "ГОРОДИЩЕНСКИЙ ЦСОН"</t>
  </si>
  <si>
    <t>https://joblab.ru/vac10864940.html</t>
  </si>
  <si>
    <t>Владимир</t>
  </si>
  <si>
    <t>Владимирская область</t>
  </si>
  <si>
    <t>ГОСУДАДСТВЕННОЕ БЮДЖЕТНОЕ УЧРЕЖДЕНИЕ СОЦИАЛЬНОГО ОБСЛУЖИВАНИЯ ВЛАДИМИРСКОЙ ОБЛАСТИ "КОМПЛЕКСНЫЙ</t>
  </si>
  <si>
    <t>https://joblab.ru/vac11689805.html</t>
  </si>
  <si>
    <t>Судогда</t>
  </si>
  <si>
    <t>ГБУСО ВО "СУДОГОДСКИЙ КОМПЛЕКСНЫЙ ЦЕНТР СОЦИАЛЬНОГО ОБСЛУЖИВАНИЯ НАСЕЛЕНИЯ"</t>
  </si>
  <si>
    <t>https://joblab.ru/vac11688128.html</t>
  </si>
  <si>
    <t>Ковров</t>
  </si>
  <si>
    <t>ГБУСО ВО "КОВРОВСКИЙ КОМПЛЕКСНЫЙ ЦЕНТР СОЦИАЛЬНОГО ОБСЛУЖИВАНИЯ НАСЕЛЕНИЯ"</t>
  </si>
  <si>
    <t>https://joblab.ru/vac10870408.html</t>
  </si>
  <si>
    <t>Киржач</t>
  </si>
  <si>
    <t>ГБУСО ВО "КИРЖАЧСКИЙ КОМПЛЕКСНЫЙ ЦЕНТР СОЦИАЛЬНОГО ОБСЛУЖИВАНИЯ НАСЕЛЕНИЯ"</t>
  </si>
  <si>
    <t>https://joblab.ru/vac11687908.html</t>
  </si>
  <si>
    <t>Петушки</t>
  </si>
  <si>
    <t>ГБУСО ВО "ПЕТУШИНСКИЙ КОМПЛЕКСНЫЙ ЦЕНТР СОЦИАЛЬНОГО ОБСЛУЖИВАНИЯ НАСЕЛЕНИЯ"</t>
  </si>
  <si>
    <t>https://joblab.ru/vac11687413.html</t>
  </si>
  <si>
    <t>ГБУСО ВО "ВЛАДИМИРСКИЙ КЦСОН"</t>
  </si>
  <si>
    <t>https://joblab.ru/vac11687266.html</t>
  </si>
  <si>
    <t>Камешково</t>
  </si>
  <si>
    <t>ГБУСО ВО "КАМЕШКОВСКИЙ КОМПЛЕКСНЫЙ ЦЕНТР СОЦИАЛЬНОГО ОБСЛУЖИВАНИЯ НАСЕЛЕНИЯ"</t>
  </si>
  <si>
    <t>https://joblab.ru/vac10914858.html</t>
  </si>
  <si>
    <t>Белгород</t>
  </si>
  <si>
    <t>Белгородская область</t>
  </si>
  <si>
    <t>МБУ "КЦСОН" БЕЛГОРОДСКОГО РАЙОНА</t>
  </si>
  <si>
    <t>https://joblab.ru/vac11686132.html</t>
  </si>
  <si>
    <t>Икряное</t>
  </si>
  <si>
    <t>Астраханская область</t>
  </si>
  <si>
    <t>ГБУСОН АО КЦСОН Икрянинский р-н</t>
  </si>
  <si>
    <t>https://joblab.ru/vac11685185.html</t>
  </si>
  <si>
    <t>Красноборск</t>
  </si>
  <si>
    <t>Архангельская область</t>
  </si>
  <si>
    <t>ГБУ СОН АО "КРАСНОБОРСКИЙ КЦСО"</t>
  </si>
  <si>
    <t>от 1 года</t>
  </si>
  <si>
    <t>https://joblab.ru/vac11684822.html</t>
  </si>
  <si>
    <t>Белогорск</t>
  </si>
  <si>
    <t>Амурская область</t>
  </si>
  <si>
    <t>ГБУ АО "БЕЛОГОРСКИЙ КЦСОН"</t>
  </si>
  <si>
    <t>https://joblab.ru/vac11683749.html</t>
  </si>
  <si>
    <t>Ванино</t>
  </si>
  <si>
    <t>Хабаровский край</t>
  </si>
  <si>
    <t>КГБУ "ВАНИНСКИЙ КЦСОН"</t>
  </si>
  <si>
    <t>https://joblab.ru/vac11268669.html</t>
  </si>
  <si>
    <t>Курсавка</t>
  </si>
  <si>
    <t>Ставропольский край</t>
  </si>
  <si>
    <t>ГБУСО "АНДРОПОВСКИЙ ЦСОН"</t>
  </si>
  <si>
    <t>https://joblab.ru/vac11682849.html</t>
  </si>
  <si>
    <t>Дивное</t>
  </si>
  <si>
    <t>ГБУСО "АПАНАСЕНКОВСКИЙ ЦСПС И Д"</t>
  </si>
  <si>
    <t>https://joblab.ru/vac11682788.html</t>
  </si>
  <si>
    <t>Ставрополь</t>
  </si>
  <si>
    <t>ГБУСО "ЛЕВОКУМСКИЙ КЦСОН"</t>
  </si>
  <si>
    <t>https://joblab.ru/vac11682689.html</t>
  </si>
  <si>
    <t>Новоселицкое</t>
  </si>
  <si>
    <t>ГБУСО "НОВОСЕЛИЦКИЙ КЦСОН"</t>
  </si>
  <si>
    <t>https://joblab.ru/vac11682259.html</t>
  </si>
  <si>
    <t>Новоалександровск</t>
  </si>
  <si>
    <t>ГБУСО "НОВОАЛЕКСАНДРОВСКИЙ КЦСОН"</t>
  </si>
  <si>
    <t>https://joblab.ru/vac11271326.html</t>
  </si>
  <si>
    <t>Изобильный</t>
  </si>
  <si>
    <t>ГБУСО "ИЗОБИЛЬНЕНСКИЙ ЦСОН"</t>
  </si>
  <si>
    <t>https://joblab.ru/vac11270822.html</t>
  </si>
  <si>
    <t>Светлоград</t>
  </si>
  <si>
    <t>ГБУСО "ПЕТРОВСКИЙ ЦСОН"</t>
  </si>
  <si>
    <t>https://joblab.ru/vac11680928.html</t>
  </si>
  <si>
    <t>Пятигорск</t>
  </si>
  <si>
    <t>ГБУСО "ПЯТИГОРСКИЙ КЦСОН"</t>
  </si>
  <si>
    <t>https://joblab.ru/vac11680074.html</t>
  </si>
  <si>
    <t>Артем</t>
  </si>
  <si>
    <t>Приморский край</t>
  </si>
  <si>
    <t>ООО "ФИЗИО-МЕД"</t>
  </si>
  <si>
    <t>https://joblab.ru/vac11680002.html</t>
  </si>
  <si>
    <t>Спасск-Дальний</t>
  </si>
  <si>
    <t>КГАУСО "ПЦСОН"</t>
  </si>
  <si>
    <t>https://joblab.ru/vac11679046.html</t>
  </si>
  <si>
    <t>Железногорск</t>
  </si>
  <si>
    <t>Красноярский край</t>
  </si>
  <si>
    <t>ФГБУЗ КБ № 51 ФМБА РОССИИ</t>
  </si>
  <si>
    <t>https://joblab.ru/vac11678220.html</t>
  </si>
  <si>
    <t>Норильск</t>
  </si>
  <si>
    <t>НМОООО "ВСЕРОССИЙСКОЕ ОБЩЕСТВО ИНВАЛИДОВ" (ВОИ)</t>
  </si>
  <si>
    <t>https://joblab.ru/vac11678031.html</t>
  </si>
  <si>
    <t>Тасеево</t>
  </si>
  <si>
    <t>КГБУ СО "КЦСОН "ТАСЕЕВСКИЙ"</t>
  </si>
  <si>
    <t>https://joblab.ru/vac11676773.html</t>
  </si>
  <si>
    <t>Козулька</t>
  </si>
  <si>
    <t>ООО "КЦСОН"</t>
  </si>
  <si>
    <t>https://joblab.ru/vac11675641.html</t>
  </si>
  <si>
    <t>Краснотуранск</t>
  </si>
  <si>
    <t>АНО "ЦСОН "ЗАБОТА В РАДОСТЬ"</t>
  </si>
  <si>
    <t>https://joblab.ru/vac11673803.html</t>
  </si>
  <si>
    <t>Васюринская</t>
  </si>
  <si>
    <t>Краснодарский край</t>
  </si>
  <si>
    <t>ГБУ СО КК "Динской КЦСОН"</t>
  </si>
  <si>
    <t>https://joblab.ru/vac11673510.html</t>
  </si>
  <si>
    <t>Лабинск</t>
  </si>
  <si>
    <t>ГБУ СО КК "УСТЬ-ЛАБИНСКИЙ КЦСОН"</t>
  </si>
  <si>
    <t>https://joblab.ru/vac11673294.html</t>
  </si>
  <si>
    <t>Армавир</t>
  </si>
  <si>
    <t>ГБУ СО КК "АРМАВИРСКИЙ КЦСОН"</t>
  </si>
  <si>
    <t>https://joblab.ru/vac11672454.html</t>
  </si>
  <si>
    <t>Тимашевск</t>
  </si>
  <si>
    <t>ГБУЗ "ТИМАШЕВСКАЯ ЦРБ" МЗ КК</t>
  </si>
  <si>
    <t>https://joblab.ru/vac11264982.html</t>
  </si>
  <si>
    <t>Краснодар</t>
  </si>
  <si>
    <t>ГБУ СО КК "ПАВЛОВСКИЙ КЦСОН"</t>
  </si>
  <si>
    <t>https://joblab.ru/vac11261355.html</t>
  </si>
  <si>
    <t>Брюховецкая</t>
  </si>
  <si>
    <t>ГБУ СО КК "БРЮХОВЕЦКИЙ КЦСОН"</t>
  </si>
  <si>
    <t>https://joblab.ru/vac11668601.html</t>
  </si>
  <si>
    <t>Староминская</t>
  </si>
  <si>
    <t>ГБУ СО КК "СТАРОМИНСКИЙ КЦСОН"</t>
  </si>
  <si>
    <t>https://joblab.ru/vac11668353.html</t>
  </si>
  <si>
    <t>Славянск-на-Кубани</t>
  </si>
  <si>
    <t>ГБУ СО КК "СЛАВЯНСКИЙ КЦСОН"</t>
  </si>
  <si>
    <t>https://joblab.ru/vac11386278.html</t>
  </si>
  <si>
    <t>Барнаул</t>
  </si>
  <si>
    <t>Алтайский край</t>
  </si>
  <si>
    <t>КГБУСО "КОМПЛЕКСНЫЙ ЦЕНТР СОЦИАЛЬНОГО ОБСЛУЖИВАНИЯ НАСЕЛЕНИЯ ТАЛЬМЕНСКОГО РАЙОНА"</t>
  </si>
  <si>
    <t>https://joblab.ru/vac11666401.html</t>
  </si>
  <si>
    <t>Родино</t>
  </si>
  <si>
    <t>КГБУСО "КОМПЛЕКСНЫЙ ЦЕНТР СОЦИАЛЬНОГО ОБСЛУЖИВАНИЯ НАСЕЛЕНИЯ РОДИНСКОГО РАЙОНА"</t>
  </si>
  <si>
    <t>https://joblab.ru/vac11666254.html</t>
  </si>
  <si>
    <t>Павловск</t>
  </si>
  <si>
    <t>КГБУСО "КОМПЛЕКСНЫЙ ЦЕНТР СОЦИАЛЬНОГО ОБСЛУЖИВАНИЯ НАСЕЛЕНИЯ ПАВЛОВСКОГО РАЙОНА"</t>
  </si>
  <si>
    <t>https://joblab.ru/vac11666173.html</t>
  </si>
  <si>
    <t>Калманка</t>
  </si>
  <si>
    <t>КГБУСО "КОМПЛЕКСНЫЙ ЦЕНТР СОЦИАЛЬНОГО ОБСЛУЖИВАНИЯ НАСЕЛЕНИЯ УСТЬ-КАЛМАНСКОГО РАЙОНА"</t>
  </si>
  <si>
    <t>https://joblab.ru/vac11665744.html</t>
  </si>
  <si>
    <t>Шумерля</t>
  </si>
  <si>
    <t>Чувашская Республика</t>
  </si>
  <si>
    <t>БУ "ШКЦСОН" МИНТРУДА ЧУВАШИИ</t>
  </si>
  <si>
    <t>https://joblab.ru/vac11665745.html</t>
  </si>
  <si>
    <t>Чебоксары</t>
  </si>
  <si>
    <t>АУ "КЦСОН Г. ЧЕБОКСАРЫ" МИНТРУДА ЧУВАШИИ</t>
  </si>
  <si>
    <t>https://joblab.ru/vac11665390.html</t>
  </si>
  <si>
    <t>Грозный</t>
  </si>
  <si>
    <t>Чеченская Республика</t>
  </si>
  <si>
    <t>ГБУ "КЦСОН" Байсангуровского района г. Грозный</t>
  </si>
  <si>
    <t>https://joblab.ru/vac11665268.html</t>
  </si>
  <si>
    <t>Курчалой</t>
  </si>
  <si>
    <t>ГБУ "КУРЧАЛОЕВСКИЙ ЦЕНТР СОЦИАЛЬНЫЙ ПОМОЩИ СЕМЬЕ И ДЕТЯМ"</t>
  </si>
  <si>
    <t>https://joblab.ru/vac11665301.html</t>
  </si>
  <si>
    <t>ГБУ "КЦСОН" КУРЧАЛОЕВСКОГО РАЙОНА</t>
  </si>
  <si>
    <t>https://joblab.ru/vac11665164.html</t>
  </si>
  <si>
    <t>ГБУ "КЦСОН" ВИСАИТОВСКОГОКОГО РАЙОНА</t>
  </si>
  <si>
    <t>https://joblab.ru/vac11665208.html</t>
  </si>
  <si>
    <t>ГБУ "КЦСОН" АХМАТОВСКОГО РАЙОНА Г. ГРОЗНОГО</t>
  </si>
  <si>
    <t>https://joblab.ru/vac11665133.html</t>
  </si>
  <si>
    <t>Гудермес</t>
  </si>
  <si>
    <t>ГБУ "КЦСОН" ГУДЕРМЕССКОГО РАЙОНА</t>
  </si>
  <si>
    <t>https://joblab.ru/vac11665074.html</t>
  </si>
  <si>
    <t>ГБУ "КЦСОН Шейх-Мансуровского района" г. Грозного</t>
  </si>
  <si>
    <t>https://joblab.ru/vac11665073.html</t>
  </si>
  <si>
    <t>Наурская</t>
  </si>
  <si>
    <t>ГБУ "КЦСОН" НАУРСКОГО РАЙОНА</t>
  </si>
  <si>
    <t>Социальное обслуживание</t>
  </si>
  <si>
    <t>Альметьевск</t>
  </si>
  <si>
    <t>https://joblab.ru/vac11665105.html</t>
  </si>
  <si>
    <t>Шали</t>
  </si>
  <si>
    <t>ГБУ "КЦСОН" ШАЛИНСКОГО РАЙОНА</t>
  </si>
  <si>
    <t>https://joblab.ru/vac11664929.html</t>
  </si>
  <si>
    <t>Аскиз</t>
  </si>
  <si>
    <t>Республика Хакасия</t>
  </si>
  <si>
    <t>АНО ЦСО "САКУРА"</t>
  </si>
  <si>
    <t>https://joblab.ru/vac11664588.html</t>
  </si>
  <si>
    <t>Завьялово</t>
  </si>
  <si>
    <t>Удмуртская Республика</t>
  </si>
  <si>
    <t>РЕСПУБЛИКАНСКИЙ КЦСОН</t>
  </si>
  <si>
    <t>https://joblab.ru/vac11664315.html</t>
  </si>
  <si>
    <t>Алнаши</t>
  </si>
  <si>
    <t>Филиал бюджетного учреждения социального обслуживания Удмуртской Республики " Республиканский к</t>
  </si>
  <si>
    <t>https://joblab.ru/vac11663521.html</t>
  </si>
  <si>
    <t>Казань</t>
  </si>
  <si>
    <t>Республика Татарстан (Татарстан)</t>
  </si>
  <si>
    <t>ГАУСО "КЦСОН "ШАФКАТЪ" МТЗ И СЗ РТ В ТУКАЕВСКОМ МУНИЦИПАЛЬНОМ РАЙОНЕ"</t>
  </si>
  <si>
    <t>https://joblab.ru/vac11663300.html</t>
  </si>
  <si>
    <t>ГАУСО "КЦСОН "ОПЕКА" МТЗ И СЗ РТ В АЛЬМЕТЬЕВСКОМ МУНИЦИПАЛЬНОМ РАЙОНЕ"</t>
  </si>
  <si>
    <t>https://joblab.ru/vac11366971.html</t>
  </si>
  <si>
    <t>Верхний Услон</t>
  </si>
  <si>
    <t>ГБУ "КЦСОН "ОСТРОВОК НАДЕЖДЫ" В ВЕРХНЕУСЛОНСКОМ МУНИЦИПАЛЬНОМ РАЙОНЕ"</t>
  </si>
  <si>
    <t>https://joblab.ru/vac11362730.html</t>
  </si>
  <si>
    <t>Кукмор</t>
  </si>
  <si>
    <t>ГАУСО "КЦСОН "ТЫЛСЫМ" МТЗИСЗ РТ В КУКМОРСКОМ МУНИЦИПАЛЬНОМ РАЙОНЕ"</t>
  </si>
  <si>
    <t>https://joblab.ru/vac11662021.html</t>
  </si>
  <si>
    <t>Эльхотово</t>
  </si>
  <si>
    <t>ГБУ "КЦСОН КИРОВСКОГО РАЙОНА"</t>
  </si>
  <si>
    <t>https://joblab.ru/vac11656726.html</t>
  </si>
  <si>
    <t>Якутск</t>
  </si>
  <si>
    <t>Республика Саха (Якутия)</t>
  </si>
  <si>
    <t>ГБУ РС (Я) "Республиканский комплексный центр социального обслуживания"</t>
  </si>
  <si>
    <t>Опыт работы обязателен</t>
  </si>
  <si>
    <t>https://joblab.ru/vac11656042.html</t>
  </si>
  <si>
    <t>Краснослободск</t>
  </si>
  <si>
    <t>Республика Мордовия</t>
  </si>
  <si>
    <t>АНО СОГ "СОДЕЙСТВИЕ"</t>
  </si>
  <si>
    <t>https://joblab.ru/vac11655079.html</t>
  </si>
  <si>
    <t>Саранск</t>
  </si>
  <si>
    <t>ГБУ РМ "КОМПЛЕКСНЫЙ ЦЕНТР СОЦИАЛЬНОГО ОБСЛУЖИВАНИЯ ПО Г. О. САРАНСК"</t>
  </si>
  <si>
    <t>https://joblab.ru/vac11653057.html</t>
  </si>
  <si>
    <t>Йошкар-Ола</t>
  </si>
  <si>
    <t>Республика Марий Эл</t>
  </si>
  <si>
    <t>ФКУ КП-7 УФСИН РОССИИ ПО РЕСПУБЛИКЕ МАРИЙ ЭЛ</t>
  </si>
  <si>
    <t>https://joblab.ru/vac11652877.html</t>
  </si>
  <si>
    <t>Козьмодемьянск</t>
  </si>
  <si>
    <t>ГБУ РМЭ "КЦСОН В ГОРНОМАРИЙСКОМ РАЙОНЕ"</t>
  </si>
  <si>
    <t>https://joblab.ru/vac11652352.html</t>
  </si>
  <si>
    <t>Волжск</t>
  </si>
  <si>
    <t>ГБУ РМЭ "КЦСОН В ВОЛЖСКОМ РАЙОНЕ"</t>
  </si>
  <si>
    <t>https://joblab.ru/vac11651583.html</t>
  </si>
  <si>
    <t>Медведево</t>
  </si>
  <si>
    <t>ГБУ РМЭ "КЦСОН В МЕДВЕДЕВСКОМ РАЙОНЕ"</t>
  </si>
  <si>
    <t>https://joblab.ru/vac11651021.html</t>
  </si>
  <si>
    <t>Морки</t>
  </si>
  <si>
    <t>ГБУ Республики Марий Эл "Комплексный центр социального обслуживания населения в Моркинском райо</t>
  </si>
  <si>
    <t>https://joblab.ru/vac11651032.html</t>
  </si>
  <si>
    <t>ГБУ РМЭ "КЦСОН В ГОРОДЕ КОЗЬМОДЕМЬЯНСКЕ"</t>
  </si>
  <si>
    <t>https://joblab.ru/vac11650745.html</t>
  </si>
  <si>
    <t>Куженер</t>
  </si>
  <si>
    <t>ГБУ РМЭ "КЦСОН В КУЖЕНЕРСКОМ РАЙОНЕ"</t>
  </si>
  <si>
    <t>https://joblab.ru/vac11650592.html</t>
  </si>
  <si>
    <t>Звенигово</t>
  </si>
  <si>
    <t>ГБУ РМЭ "КЦСОН В ЗВЕНИГОВСКОМ РАЙОНЕ"</t>
  </si>
  <si>
    <t>https://joblab.ru/vac11650419.html</t>
  </si>
  <si>
    <t>Советский</t>
  </si>
  <si>
    <t>Ханты-Мансийский автономный округ - Югра</t>
  </si>
  <si>
    <t>ГБУ РМЭ "КЦСОН В СОВЕТСКОМ РАЙОНЕ"</t>
  </si>
  <si>
    <t>https://joblab.ru/vac11649857.html</t>
  </si>
  <si>
    <t>Оршанка</t>
  </si>
  <si>
    <t>ГБУ РМЭ "КЦСОН В ОРШАНСКОМ РАЙОНЕ"</t>
  </si>
  <si>
    <t>https://joblab.ru/vac11646989.html</t>
  </si>
  <si>
    <t>Сыктывкар</t>
  </si>
  <si>
    <t>Республика Коми</t>
  </si>
  <si>
    <t>АНО ЦСОН "ЖИЗНЬ"</t>
  </si>
  <si>
    <t>https://joblab.ru/vac11644454.html</t>
  </si>
  <si>
    <t>Корткерос</t>
  </si>
  <si>
    <t>АНО Межрайонный центр социального обслуживания населения "Хорошая жизнь"</t>
  </si>
  <si>
    <t>https://joblab.ru/vac11643647.html</t>
  </si>
  <si>
    <t>Олонец</t>
  </si>
  <si>
    <t>Республика Карелия</t>
  </si>
  <si>
    <t>ГБУ СО "КЦСОН РК"</t>
  </si>
  <si>
    <t>https://joblab.ru/vac11641050.html</t>
  </si>
  <si>
    <t>Беломорск</t>
  </si>
  <si>
    <t>ГБУ СО "КЦСОН" РК</t>
  </si>
  <si>
    <t>https://joblab.ru/vac11039372.html</t>
  </si>
  <si>
    <t>ГБУ "ЦСОГПВИИ ПЕРЕВОЗСКОГО РАЙОНА"</t>
  </si>
  <si>
    <t>https://joblab.ru/vac11632340.html</t>
  </si>
  <si>
    <t>ООО "СОЦЗАЩИТА"</t>
  </si>
  <si>
    <t>https://joblab.ru/vac11631765.html</t>
  </si>
  <si>
    <t>Сосновское</t>
  </si>
  <si>
    <t>ООО "СОЦИАЛЬНАЯ ПОМОЩЬ"</t>
  </si>
  <si>
    <t>https://joblab.ru/vac11177198.html</t>
  </si>
  <si>
    <t>Петровск</t>
  </si>
  <si>
    <t>Саратовская область</t>
  </si>
  <si>
    <t>ГАУ СО КЦСОН ПЕТРОВСКОГО РАЙОНА</t>
  </si>
  <si>
    <t>https://joblab.ru/vac11628144.html</t>
  </si>
  <si>
    <t>Маркс</t>
  </si>
  <si>
    <t>ГАУ СО КЦСОН МАРКСОВСКОГО РАЙОНА</t>
  </si>
  <si>
    <t>https://joblab.ru/vac11627215.html</t>
  </si>
  <si>
    <t>Тольятти</t>
  </si>
  <si>
    <t>ГБУЗ СО "ТГКБ № 5"</t>
  </si>
  <si>
    <t>https://joblab.ru/vac11156861.html</t>
  </si>
  <si>
    <t>Сызрань</t>
  </si>
  <si>
    <t>АНО "ЦСОН "СЫЗРАНСКИЙ"</t>
  </si>
  <si>
    <t>https://joblab.ru/vac11153028.html</t>
  </si>
  <si>
    <t>Рязань</t>
  </si>
  <si>
    <t>Рязанская область</t>
  </si>
  <si>
    <t>АНО ПО ПРЕДОСТАВЛЕНИЮ СОЦИАЛЬНЫХ УСЛУГ "ЗАБОТА И МИЛОСЕРДИЕ"</t>
  </si>
  <si>
    <t>https://joblab.ru/vac11151632.html</t>
  </si>
  <si>
    <t>Кадом</t>
  </si>
  <si>
    <t>ГБУ РО "Кадомский комплексный центр социального обслуживания населения"</t>
  </si>
  <si>
    <t>https://joblab.ru/vac11152336.html</t>
  </si>
  <si>
    <t>Спасск-Рязанский</t>
  </si>
  <si>
    <t>ГБУ РО "СПАССКИЙ КОМПЛЕКСНЫЙ ЦЕНТР СОЦИАЛЬНОГО ОБСЛУЖИВАНИЯ НАСЕЛЕНИЯ"</t>
  </si>
  <si>
    <t>https://joblab.ru/vac11145566.html</t>
  </si>
  <si>
    <t>МБУ "ЦСОН СОВЕТСКОГО РАЙОНА Г. РОСТОВА-НА-ДОНУ"</t>
  </si>
  <si>
    <t>https://joblab.ru/vac11615160.html</t>
  </si>
  <si>
    <t>Сальск</t>
  </si>
  <si>
    <t>МБУ "ЦСОГПВИИ САЛЬСКОГО РАЙОНА"</t>
  </si>
  <si>
    <t>https://joblab.ru/vac11142790.html</t>
  </si>
  <si>
    <t>Каменск-Шахтинский</t>
  </si>
  <si>
    <t>АНО ЦСОН "БЛАГОДАР" Г.КАМЕНСК-ШАХТИНСКОГО</t>
  </si>
  <si>
    <t>https://joblab.ru/vac11611127.html</t>
  </si>
  <si>
    <t>Псков</t>
  </si>
  <si>
    <t>ГБОУ ЦЛП</t>
  </si>
  <si>
    <t>https://joblab.ru/vac11140490.html</t>
  </si>
  <si>
    <t>Новоржев</t>
  </si>
  <si>
    <t>ГКУСО "ЦЕНТР СОЦИАЛЬНОГО ОБСЛУЖИВАНИЯ НОВОРЖЕВСКОГО РАЙОНА"</t>
  </si>
  <si>
    <t>https://joblab.ru/vac11610421.html</t>
  </si>
  <si>
    <t>Печоры</t>
  </si>
  <si>
    <t>ГКУСО "ЦЕНТР СОЦИАЛЬНОГО ОБСЛУЖИВАНИЯ ПЕЧОРСКОГО РАЙОНА"</t>
  </si>
  <si>
    <t>https://joblab.ru/vac11610405.html</t>
  </si>
  <si>
    <t>ГБУСО "ЦЕНТР СОЦИАЛЬНОГО ОБСЛУЖИВАНИЯ Г. ПСКОВА"</t>
  </si>
  <si>
    <t>Социальный работник (участковый)</t>
  </si>
  <si>
    <t>https://joblab.ru/vac11609997.html</t>
  </si>
  <si>
    <t>ГКУ социального обслуживания "Центр социального обслуживания Псковского района"</t>
  </si>
  <si>
    <t>https://joblab.ru/vac11130166.html</t>
  </si>
  <si>
    <t>Пермь</t>
  </si>
  <si>
    <t>Пермский край</t>
  </si>
  <si>
    <t>ПРОООО "РКК"</t>
  </si>
  <si>
    <t>https://joblab.ru/vac11604444.html</t>
  </si>
  <si>
    <t>Колышлей</t>
  </si>
  <si>
    <t>МБУ "КЦСОН" КОЛЫШЛЕЙСКОГО РАЙОНА</t>
  </si>
  <si>
    <t>https://joblab.ru/vac11604011.html</t>
  </si>
  <si>
    <t>Пачелма</t>
  </si>
  <si>
    <t>МБУ КЦСПСИД ПАЧЕЛМСКОГО РАЙОНА ПЕНЗЕНСКОЙ ОБЛАСТИ</t>
  </si>
  <si>
    <t>https://joblab.ru/vac11123222.html</t>
  </si>
  <si>
    <t>Нижний Ломов</t>
  </si>
  <si>
    <t>МБУ "Комплексный центр социального обслуживания населения Нижнеломовского района "</t>
  </si>
  <si>
    <t>https://joblab.ru/vac11603544.html</t>
  </si>
  <si>
    <t>Заречный</t>
  </si>
  <si>
    <t>МБУ "КЦСОН"</t>
  </si>
  <si>
    <t>https://joblab.ru/vac11124774.html</t>
  </si>
  <si>
    <t>МБУ "Комплексный центр социальной помощи семье и детям" Первомайского района г. Пензы</t>
  </si>
  <si>
    <t>https://joblab.ru/vac11125933.html</t>
  </si>
  <si>
    <t>Никольск</t>
  </si>
  <si>
    <t>МБУ КЦСОН НИКОЛЬСКОГО РАЙОНА ПЕНЗЕНСКОЙ ОБЛАСТИ</t>
  </si>
  <si>
    <t>https://joblab.ru/vac11122535.html</t>
  </si>
  <si>
    <t>МБУ "ПЕНЗЕНСКИЙ ГОРОДСКОЙ КОМПЛЕКСНЫЙ ЦЕНТР СРОЧНОЙ СОЦИАЛЬНОЙ ПОМОЩИ НАСЕЛЕНИЮ"</t>
  </si>
  <si>
    <t>https://joblab.ru/vac11125573.html</t>
  </si>
  <si>
    <t>МБУ "КЦСОН ПЕНЗЕНСКОГО РАЙОНА"</t>
  </si>
  <si>
    <t>https://joblab.ru/vac11125490.html</t>
  </si>
  <si>
    <t>Исса</t>
  </si>
  <si>
    <t>КЦСОН ИССИНСКОГО РАЙОНА</t>
  </si>
  <si>
    <t>https://joblab.ru/vac11103102.html</t>
  </si>
  <si>
    <t>Новосиль</t>
  </si>
  <si>
    <t>БУ ОО "КЦСОН НОВОСИЛЬСКОГО РАЙОНА"</t>
  </si>
  <si>
    <t>https://joblab.ru/vac11102233.html</t>
  </si>
  <si>
    <t>Змиевка</t>
  </si>
  <si>
    <t>БУ ОО "КЦСОН СВЕРДЛОВСКОГО РАЙОНА"</t>
  </si>
  <si>
    <t>Социальный работник отделения социального обслуживания на дому граждан пожилого возраста и инвалидов</t>
  </si>
  <si>
    <t>https://joblab.ru/vac11101722.html</t>
  </si>
  <si>
    <t>БУ ОО "КЦСОН СЕВЕРНОГО РАЙОНА Г. ОРЛА"</t>
  </si>
  <si>
    <t>https://joblab.ru/vac11600930.html</t>
  </si>
  <si>
    <t>БУ ОО "КЦСОН СОВЕТСКОГО РАЙОНА Г. ОРЛА"</t>
  </si>
  <si>
    <t>https://joblab.ru/vac11101255.html</t>
  </si>
  <si>
    <t>Ливны</t>
  </si>
  <si>
    <t>БУ ОО "Центр социального обслуживания населения г. Ливны</t>
  </si>
  <si>
    <t>https://joblab.ru/vac11600883.html</t>
  </si>
  <si>
    <t>Болхов</t>
  </si>
  <si>
    <t>БУ ОО "КЦСОН БОЛХОВСКОГО РАЙОНА"</t>
  </si>
  <si>
    <t>https://joblab.ru/vac11101416.html</t>
  </si>
  <si>
    <t>Мценск</t>
  </si>
  <si>
    <t>БУ ОО "ЦСОН МЦЕНСКОГО РАЙОНА"</t>
  </si>
  <si>
    <t>https://joblab.ru/vac11102763.html</t>
  </si>
  <si>
    <t>Залегощь</t>
  </si>
  <si>
    <t>БУ ОО "ЦСОН ЗАЛЕГОЩЕНСКОГО РАЙОНА"</t>
  </si>
  <si>
    <t>https://joblab.ru/vac11102865.html</t>
  </si>
  <si>
    <t>Верховье</t>
  </si>
  <si>
    <t>БУ ОО "КЦСОН ВЕРХОВСКОГО РАЙОНА"</t>
  </si>
  <si>
    <t>https://joblab.ru/vac11102943.html</t>
  </si>
  <si>
    <t>Шаблыкино</t>
  </si>
  <si>
    <t>БУ ОО "ЦСОН ШАБЛЫКИНСКОГО РАЙОНА"</t>
  </si>
  <si>
    <t>https://joblab.ru/vac11100067.html</t>
  </si>
  <si>
    <t>Хотынец</t>
  </si>
  <si>
    <t>БУ ОО "КЦСОН ХОТЫНЕЦКОГО РАЙОНА"</t>
  </si>
  <si>
    <t>Опыт от 2 лет</t>
  </si>
  <si>
    <t>https://joblab.ru/vac11600015.html</t>
  </si>
  <si>
    <t>БУ ОО "КЦСОН ГОРОДА МЦЕНСКА"</t>
  </si>
  <si>
    <t>https://joblab.ru/vac11083492.html</t>
  </si>
  <si>
    <t>Курманаевка</t>
  </si>
  <si>
    <t>ГБУСО "КЦСОН" В КУРМАНАЕВСКОМ РАЙОНЕ</t>
  </si>
  <si>
    <t>https://joblab.ru/vac11596126.html</t>
  </si>
  <si>
    <t>Кваркено</t>
  </si>
  <si>
    <t>ГАУСО "КЦСОН" В КВАРКЕНСКОМ РАЙОНЕ</t>
  </si>
  <si>
    <t>https://joblab.ru/vac11594920.html</t>
  </si>
  <si>
    <t>Калачинск</t>
  </si>
  <si>
    <t>БУ "КЦСОН КАЛАЧИНСКОГО РАЙОНА"</t>
  </si>
  <si>
    <t>https://joblab.ru/vac10879806.html</t>
  </si>
  <si>
    <t>Таврическое</t>
  </si>
  <si>
    <t>БУ "КЦСОН ТАВРИЧЕСКОГО РАЙОНА"</t>
  </si>
  <si>
    <t>https://joblab.ru/vac10881171.html</t>
  </si>
  <si>
    <t>Марьяновка</t>
  </si>
  <si>
    <t>БУ "КЦСОН МАРЬЯНОВСКОГО РАЙОНА"</t>
  </si>
  <si>
    <t>https://joblab.ru/vac11592664.html</t>
  </si>
  <si>
    <t>БУ "КЦСОН "РОДНИК"</t>
  </si>
  <si>
    <t>https://joblab.ru/vac11587393.html</t>
  </si>
  <si>
    <t>Новосибирск</t>
  </si>
  <si>
    <t>ГБУЗ Новосибирской области "Государственная Новосибирская клиническая психиатрическая больница</t>
  </si>
  <si>
    <t>https://joblab.ru/vac11585934.html</t>
  </si>
  <si>
    <t>Краснозерское</t>
  </si>
  <si>
    <t>МБУ Краснозерскогорайона Новосибирской области "Комплексный центр социального обслуживания насе</t>
  </si>
  <si>
    <t>https://joblab.ru/vac11584429.html</t>
  </si>
  <si>
    <t>МБУ "ГКЦСОН"</t>
  </si>
  <si>
    <t>https://joblab.ru/vac11583460.html</t>
  </si>
  <si>
    <t>Каргат</t>
  </si>
  <si>
    <t>МКУ "Комплексный центр социального обслуживания населения Каргатского района"</t>
  </si>
  <si>
    <t>Социальный работник в первичное сосудистое отделение при ЦРБ</t>
  </si>
  <si>
    <t>https://joblab.ru/vac11064020.html</t>
  </si>
  <si>
    <t>Ордынское</t>
  </si>
  <si>
    <t>ГБУЗ НСО "ОРДЫНСКАЯ ЦРБ"</t>
  </si>
  <si>
    <t>https://joblab.ru/vac11582933.html</t>
  </si>
  <si>
    <t>МБУ "КЦСОН ЧЕРЕПАНОВСКОГО РАЙОНА НОВОСИБИРСКОЙ ОБЛАСТИ"</t>
  </si>
  <si>
    <t>https://joblab.ru/vac11579403.html</t>
  </si>
  <si>
    <t>Семенов</t>
  </si>
  <si>
    <t>ГБУ "КЦСОН ГОРОДСКОГО ОКРУГА "СЕМЕНОВСКИЙ"</t>
  </si>
  <si>
    <t>https://joblab.ru/vac11577386.html</t>
  </si>
  <si>
    <t>Ковернино</t>
  </si>
  <si>
    <t>ГБУ "КЦСОН Ковернинского района"</t>
  </si>
  <si>
    <t>https://joblab.ru/vac11576144.html</t>
  </si>
  <si>
    <t>Выкса</t>
  </si>
  <si>
    <t>ООО "ДОБРОДЕЛ"</t>
  </si>
  <si>
    <t>https://joblab.ru/vac11047114.html</t>
  </si>
  <si>
    <t>Володарск</t>
  </si>
  <si>
    <t>ГБУ "ЦСОГПВИИ ВОЛОДАРСКОГО РАЙОНА"</t>
  </si>
  <si>
    <t>https://joblab.ru/vac11575012.html</t>
  </si>
  <si>
    <t>Городец</t>
  </si>
  <si>
    <t>ГБУ "МНОГОПРОФИЛЬНЫЙ ЦЕНТР "СЕМЬЯ"</t>
  </si>
  <si>
    <t>https://joblab.ru/vac11573963.html</t>
  </si>
  <si>
    <t>АНО "ЕЦСОН"</t>
  </si>
  <si>
    <t>https://joblab.ru/vac11573613.html</t>
  </si>
  <si>
    <t>Богородск</t>
  </si>
  <si>
    <t>ГБУ "ЦСОГПВИИ БОГОРОДСКОГО РАЙОНА"</t>
  </si>
  <si>
    <t>https://joblab.ru/vac11573433.html</t>
  </si>
  <si>
    <t>Воскресенское</t>
  </si>
  <si>
    <t>ГБУ "ЦСОГПВИИ ВОСКРЕСЕНСКОГО РАЙОНА"</t>
  </si>
  <si>
    <t>https://joblab.ru/vac11039822.html</t>
  </si>
  <si>
    <t>Кстово</t>
  </si>
  <si>
    <t>ГБУ "Комплексный центр социального обслуживания населения Кстовского округа"</t>
  </si>
  <si>
    <t>https://joblab.ru/vac11572323.html</t>
  </si>
  <si>
    <t>Ковдор</t>
  </si>
  <si>
    <t xml:space="preserve">Мурманская область </t>
  </si>
  <si>
    <t>ГОАУСОН "КОВДОРСКИЙ КЦСОН"</t>
  </si>
  <si>
    <t>https://joblab.ru/vac11036036.html</t>
  </si>
  <si>
    <t>Умба</t>
  </si>
  <si>
    <t>ГОАУСОН "ТЕРСКИЙ КЦСОН"</t>
  </si>
  <si>
    <t>Социальный работник пгт. Зеленоборский</t>
  </si>
  <si>
    <t>https://joblab.ru/vac11570296.html</t>
  </si>
  <si>
    <t>Зеленоборский</t>
  </si>
  <si>
    <t>Государственное областное АУСО населения "Кандалакшский комплексный центр социального обслужива</t>
  </si>
  <si>
    <t>https://joblab.ru/vac11017085.html</t>
  </si>
  <si>
    <t>Магадан</t>
  </si>
  <si>
    <t>Магаданская область</t>
  </si>
  <si>
    <t>ГБУЗ "МОДПИН"</t>
  </si>
  <si>
    <t>https://joblab.ru/vac11569434.html</t>
  </si>
  <si>
    <t>112 44</t>
  </si>
  <si>
    <t>Сусуман</t>
  </si>
  <si>
    <t>ГКУ "МАГАДАНСКИЙ СОЦИАЛЬНЫЙ ЦЕНТР"</t>
  </si>
  <si>
    <t>https://joblab.ru/vac11014420.html</t>
  </si>
  <si>
    <t>Грязи</t>
  </si>
  <si>
    <t>Липецкая область</t>
  </si>
  <si>
    <t>ГУЗ "ЛОПБ"</t>
  </si>
  <si>
    <t>https://joblab.ru/vac11012459.html</t>
  </si>
  <si>
    <t>Чаплыгин</t>
  </si>
  <si>
    <t>ОКУ "ЦГВКР"</t>
  </si>
  <si>
    <t>https://joblab.ru/vac11015816.html</t>
  </si>
  <si>
    <t>Липецк</t>
  </si>
  <si>
    <t>ОБУ "ЦСЗН ЛИПЕЦКОЙ ОБЛАСТИ"</t>
  </si>
  <si>
    <t>https://joblab.ru/vac11007135.html</t>
  </si>
  <si>
    <t>Волосово</t>
  </si>
  <si>
    <t>ЛОГБУ "ВОЛОСОВСКИЙ КЦСОН "БЕРЕГИНЯ"</t>
  </si>
  <si>
    <t>https://joblab.ru/vac11004307.html</t>
  </si>
  <si>
    <t>Бокситогорск</t>
  </si>
  <si>
    <t>ЛОГАУ "БОКСИТОГОРСКИЙ КЦСОН"</t>
  </si>
  <si>
    <t>https://joblab.ru/vac11003914.html</t>
  </si>
  <si>
    <t>Тихвин</t>
  </si>
  <si>
    <t>ЛОГБУ "Тихвинский КЦСОН"</t>
  </si>
  <si>
    <t>https://joblab.ru/vac11563246.html</t>
  </si>
  <si>
    <t>Кировск</t>
  </si>
  <si>
    <t>ЛОГАУ "КИРОВСКИЙ КЦСОН"</t>
  </si>
  <si>
    <t>https://joblab.ru/vac11007913.html</t>
  </si>
  <si>
    <t>Выборг</t>
  </si>
  <si>
    <t>ЛОГБУ "ВЫБОРГСКИЙ КЦСОН"</t>
  </si>
  <si>
    <t>https://joblab.ru/vac11561776.html</t>
  </si>
  <si>
    <t>ГБУЗ ЛО "ТИХВИНСКАЯ МБ"</t>
  </si>
  <si>
    <t>https://joblab.ru/vac11000472.html</t>
  </si>
  <si>
    <t>Курчатов</t>
  </si>
  <si>
    <t>Курская область</t>
  </si>
  <si>
    <t>ОБУСО "КЦСОН КУРЧАТОВСКОГО РАЙОНА И ГОРОДА КУРЧАТОВА"</t>
  </si>
  <si>
    <t>https://joblab.ru/vac11561002.html</t>
  </si>
  <si>
    <t>Касторное</t>
  </si>
  <si>
    <t>ОБУСО "КЦСОН КАСТОРЕНСКОГО РАЙОНА"</t>
  </si>
  <si>
    <t>https://joblab.ru/vac11001000.html</t>
  </si>
  <si>
    <t>Льгов</t>
  </si>
  <si>
    <t>ОБУСО "ЛЬГОВСКИЙ МКЦСОН"</t>
  </si>
  <si>
    <t>https://joblab.ru/vac11001627.html</t>
  </si>
  <si>
    <t>Коренево</t>
  </si>
  <si>
    <t>Областное бюджетное учреждение социального обслуживания " Комплексный центр социального обслужи</t>
  </si>
  <si>
    <t>https://joblab.ru/vac11000287.html</t>
  </si>
  <si>
    <t>ОБУСО "КЦСОН ГОРОДА ЖЕЛЕЗНОГОРСКА"</t>
  </si>
  <si>
    <t>https://joblab.ru/vac11559992.html</t>
  </si>
  <si>
    <t>Рыльск</t>
  </si>
  <si>
    <t>ОБУСО "РЫЛЬСКИЙ МКЦСОН"</t>
  </si>
  <si>
    <t>https://joblab.ru/vac10999823.html</t>
  </si>
  <si>
    <t>Курск</t>
  </si>
  <si>
    <t>ОБУСО "ЦСО "УЧАСТИЕ" ГОРОДА КУРСКА"</t>
  </si>
  <si>
    <t>https://joblab.ru/vac11559471.html</t>
  </si>
  <si>
    <t>АНО "ЦППМСП "ДОБРЫНЯ"</t>
  </si>
  <si>
    <t>Социальный работник п. Прямицыно</t>
  </si>
  <si>
    <t>https://joblab.ru/vac11559437.html</t>
  </si>
  <si>
    <t>Прямицыно</t>
  </si>
  <si>
    <t>ОБУСО "КЦСОН ОКТЯБРЬСКОГО РАЙОНА"</t>
  </si>
  <si>
    <t>https://joblab.ru/vac11558917.html</t>
  </si>
  <si>
    <t>Петухово</t>
  </si>
  <si>
    <t>Курганская область</t>
  </si>
  <si>
    <t>ГБУ "ЦСО №11"</t>
  </si>
  <si>
    <t>https://joblab.ru/vac11558422.html</t>
  </si>
  <si>
    <t>Щучье</t>
  </si>
  <si>
    <t>ГБУ "ЦСО №6"</t>
  </si>
  <si>
    <t>https://joblab.ru/vac10996451.html</t>
  </si>
  <si>
    <t>Шадринск</t>
  </si>
  <si>
    <t>ГБУ "ЦСО № 2"</t>
  </si>
  <si>
    <t>https://joblab.ru/vac10994766.html</t>
  </si>
  <si>
    <t>Звериноголовское</t>
  </si>
  <si>
    <t>ГБУ "ЦСО № 8"</t>
  </si>
  <si>
    <t>https://joblab.ru/vac11556648.html</t>
  </si>
  <si>
    <t>Кадый</t>
  </si>
  <si>
    <t>Костромская область</t>
  </si>
  <si>
    <t>ОГБУ "КАДЫЙСКИЙ КЦСОН"</t>
  </si>
  <si>
    <t>https://joblab.ru/vac10991776.html</t>
  </si>
  <si>
    <t>Ветлужский</t>
  </si>
  <si>
    <t>ОГБУ "ШАРЬИНСКИЙ КЦСОН"</t>
  </si>
  <si>
    <t>https://joblab.ru/vac10993382.html</t>
  </si>
  <si>
    <t>Красное-на-Волге</t>
  </si>
  <si>
    <t>ОГБУ "КРАСНОСЕЛЬСКИЙ КЦСОН"</t>
  </si>
  <si>
    <t>https://joblab.ru/vac10992657.html</t>
  </si>
  <si>
    <t>Пыщуг</t>
  </si>
  <si>
    <t>ОГБУ "ПЫЩУГСКИЙ КЦСОН"</t>
  </si>
  <si>
    <t>https://joblab.ru/vac11555252.html</t>
  </si>
  <si>
    <t>Макарьев</t>
  </si>
  <si>
    <t>ОГБУ "МАКАРЬЕВСКИЙ КЦСОН"</t>
  </si>
  <si>
    <t>https://joblab.ru/vac11553450.html</t>
  </si>
  <si>
    <t>Афанасьево</t>
  </si>
  <si>
    <t>КОГАУСО "МЕЖРАЙОННЫЙ КОМПЛЕКСНЫЙ ЦЕНТР СОЦИАЛЬНОГО ОБСЛУЖИВАНИЯ НАСЕЛЕНИЯ В ОМУТНИНСКОМ РАЙОНЕ&amp;</t>
  </si>
  <si>
    <t>https://joblab.ru/vac10984281.html</t>
  </si>
  <si>
    <t>Пижанка</t>
  </si>
  <si>
    <t>КОГАУСО "МЕЖРАЙОННЫЙ КОМПЛЕКСНЫЙ ЦЕНТР СОЦИАЛЬНОГО ОБСЛУЖИВАНИЯ НАСЕЛЕНИЯ В СОВЕТСКОМ РАЙОНЕ&amp;qu</t>
  </si>
  <si>
    <t>https://joblab.ru/vac10987664.html</t>
  </si>
  <si>
    <t>Мураши</t>
  </si>
  <si>
    <t>КОГАУСО "МЕЖРАЙОННЫЙ КОМПЛЕКСНЫЙ ЦЕНТР СОЦИАЛЬНОГО ОБСЛУЖИВАНИЯ НАСЕЛЕНИЯ В ЮРЬЯНСКОМ РАЙОНЕ&amp;qu</t>
  </si>
  <si>
    <t>https://joblab.ru/vac10985235.html</t>
  </si>
  <si>
    <t>Яранск</t>
  </si>
  <si>
    <t>КОГАУСО "МЕЖРАЙОННЫЙ КОМПЛЕКСНЫЙ ЦЕНТР СОЦИАЛЬНОГО ОБСЛУЖИВАНИЯ НАСЕЛЕНИЯ В ЯРАНСКОМ РАЙОНЕ&amp;quo</t>
  </si>
  <si>
    <t>https://joblab.ru/vac11551374.html</t>
  </si>
  <si>
    <t>КОГАУСО "Верхнекамский комплексный центр социального обслуживания населения"</t>
  </si>
  <si>
    <t>https://joblab.ru/vac10961214.html</t>
  </si>
  <si>
    <t>Мариинск</t>
  </si>
  <si>
    <t>МБУ "КЦСОН" МАРИИНСКОГО МУНИЦИПАЛЬНОГО ОКРУГА</t>
  </si>
  <si>
    <t>https://joblab.ru/vac11549539.html</t>
  </si>
  <si>
    <t>Ленинск-Кузнецкий</t>
  </si>
  <si>
    <t>МБУ "ЦСОН"</t>
  </si>
  <si>
    <t>https://joblab.ru/vac10965792.html</t>
  </si>
  <si>
    <t>МБУ "КЦСОН ЛЕНИНСКОГО РАЙОНА Г. КЕМЕРОВО"</t>
  </si>
  <si>
    <t>https://joblab.ru/vac10968318.html</t>
  </si>
  <si>
    <t>МБУ КЦСОН КУЙБЫШЕВСКОГО РАЙОНА</t>
  </si>
  <si>
    <t>https://joblab.ru/vac11546465.html</t>
  </si>
  <si>
    <t>МБУ КЦСОН ЗАВОДСКОГО РАЙОНА</t>
  </si>
  <si>
    <t>https://joblab.ru/vac11546084.html</t>
  </si>
  <si>
    <t>МБУ "КЦСОН Ж.Р. КЕДРОВКА Г. КЕМЕРОВО"</t>
  </si>
  <si>
    <t>https://joblab.ru/vac11545339.html</t>
  </si>
  <si>
    <t>Промышленная</t>
  </si>
  <si>
    <t>https://joblab.ru/vac10966368.html</t>
  </si>
  <si>
    <t>МБУ "КЦСОН РУДНИЧНОГО РАЙОНА Г. КЕМЕРОВО"</t>
  </si>
  <si>
    <t>https://joblab.ru/vac10951357.html</t>
  </si>
  <si>
    <t>Полотняный Завод</t>
  </si>
  <si>
    <t>Калужская область</t>
  </si>
  <si>
    <t>ПОЛОТНЯНО-ЗАВОДСКАЯ ПОСЕЛКОВАЯ УПРАВА</t>
  </si>
  <si>
    <t>https://joblab.ru/vac10950556.html</t>
  </si>
  <si>
    <t>Калуга</t>
  </si>
  <si>
    <t>ГБУКО ТАРУССКИЙ ДСО</t>
  </si>
  <si>
    <t>https://joblab.ru/vac11537127.html</t>
  </si>
  <si>
    <t>Светлогорск</t>
  </si>
  <si>
    <t>Калининградская область</t>
  </si>
  <si>
    <t>ГБСУ СО КО Светлогорский соц-оздоровительный центр Мечта</t>
  </si>
  <si>
    <t>https://joblab.ru/vac10946442.html</t>
  </si>
  <si>
    <t>Калининград</t>
  </si>
  <si>
    <t>МАУ "КЦСОН в г. Калининграде"</t>
  </si>
  <si>
    <t>https://joblab.ru/vac10948275.html</t>
  </si>
  <si>
    <t>Советск</t>
  </si>
  <si>
    <t>ГБСУСО КО "ДОМ СОЦИАЛЬНОГО УХОДА "СОЛНЕЧНЫЙ ВЕТЕР"</t>
  </si>
  <si>
    <t>https://joblab.ru/vac11534958.html</t>
  </si>
  <si>
    <t>Светлый</t>
  </si>
  <si>
    <t>АНО "ЦСОН "ДОБРЫЕ РУКИ"</t>
  </si>
  <si>
    <t>https://joblab.ru/vac11534906.html</t>
  </si>
  <si>
    <t>МБУСО "КЦСОН В СВЕТЛОВСКОМ ГОРОДСКОМ ОКРУГЕ"</t>
  </si>
  <si>
    <t>https://joblab.ru/vac11534509.html</t>
  </si>
  <si>
    <t>Залари</t>
  </si>
  <si>
    <t>ОГБУ "УСЗСОН ПО ЗАЛАРИНСКОМУ РАЙОНУ"</t>
  </si>
  <si>
    <t>https://joblab.ru/vac11531580.html</t>
  </si>
  <si>
    <t>Саянск</t>
  </si>
  <si>
    <t>ОГБУСО "КЦСОН Г. САЯНСКА"</t>
  </si>
  <si>
    <t>https://joblab.ru/vac10932113.html</t>
  </si>
  <si>
    <t>Иваново</t>
  </si>
  <si>
    <t>ОБУСО "ИВАНОВСКИЙ КЦСОН"</t>
  </si>
  <si>
    <t>Социальный работник детской поликлиники №1</t>
  </si>
  <si>
    <t>https://joblab.ru/vac10929497.html</t>
  </si>
  <si>
    <t>ОБУЗ "КИНЕШЕМСКАЯ ЦРБ"</t>
  </si>
  <si>
    <t>https://joblab.ru/vac10930223.html</t>
  </si>
  <si>
    <t>Родники</t>
  </si>
  <si>
    <t>ОБУСО "РОДНИКОВСКИЙ КЦСОН"</t>
  </si>
  <si>
    <t>https://joblab.ru/vac10930718.html</t>
  </si>
  <si>
    <t>Фурманов</t>
  </si>
  <si>
    <t>ОБУСО "ФУРМАНОВСКИЙ ЦСО"</t>
  </si>
  <si>
    <t>https://joblab.ru/vac11530282.html</t>
  </si>
  <si>
    <t>Шуя</t>
  </si>
  <si>
    <t>ОБУСО "ШУЙСКИЙ ЦСО"</t>
  </si>
  <si>
    <t>https://joblab.ru/vac11529385.html</t>
  </si>
  <si>
    <t>Палех</t>
  </si>
  <si>
    <t>ОБУСО "ПАЛЕХСКИЙ КЦСОН"</t>
  </si>
  <si>
    <t>https://joblab.ru/vac11528708.html</t>
  </si>
  <si>
    <t>Кохма</t>
  </si>
  <si>
    <t>ОБУСО "КЦСОН ПО Г. О. КОХМА И ИВАНОВСКОМУ МУНИЦИПАЛЬНОМУ РАЙОНУ"</t>
  </si>
  <si>
    <t>https://joblab.ru/vac10892861.html</t>
  </si>
  <si>
    <t>Богучар</t>
  </si>
  <si>
    <t>КУВО "УСЗН БОГУЧАРСКОГО РАЙОНА"</t>
  </si>
  <si>
    <t>https://joblab.ru/vac11527172.html</t>
  </si>
  <si>
    <t>Хохольский</t>
  </si>
  <si>
    <t>БУЗ ВО "Хохольская РБ"</t>
  </si>
  <si>
    <t>https://joblab.ru/vac11526843.html</t>
  </si>
  <si>
    <t>КУВО "УСЗН ЛЕНИНСКОГО РАЙОНА Г. ВОРОНЕЖА"</t>
  </si>
  <si>
    <t>https://joblab.ru/vac11526351.html</t>
  </si>
  <si>
    <t>Каменка</t>
  </si>
  <si>
    <t>КУВО "УСЗН КАМЕНСКОГО РАЙОНА"</t>
  </si>
  <si>
    <t>https://joblab.ru/vac11526282.html</t>
  </si>
  <si>
    <t>КУВО "УСЗН ВОРОБЬЕВСКОГО РАЙОНА"</t>
  </si>
  <si>
    <t>https://joblab.ru/vac10889795.html</t>
  </si>
  <si>
    <t>КУВО "УСЗН ХОХОЛЬСКОГО РАЙОНА"</t>
  </si>
  <si>
    <t>https://joblab.ru/vac11525067.html</t>
  </si>
  <si>
    <t>Семилуки</t>
  </si>
  <si>
    <t>КУВО "УСЗН СЕМИЛУКСКОГО РАЙОНА"</t>
  </si>
  <si>
    <t>https://joblab.ru/vac10893695.html</t>
  </si>
  <si>
    <t>Эртиль</t>
  </si>
  <si>
    <t>КУВО "УСЗН ЭРТИЛЬСКОГО РАЙОНА"</t>
  </si>
  <si>
    <t>https://joblab.ru/vac10887765.html</t>
  </si>
  <si>
    <t>Кантемировка</t>
  </si>
  <si>
    <t>КУВО "УСЗН КАНТЕМИРОВСКОГО РАЙОНА"</t>
  </si>
  <si>
    <t>https://joblab.ru/vac11522503.html</t>
  </si>
  <si>
    <t>Борисоглебск</t>
  </si>
  <si>
    <t>КУВО "УСЗН БОРИСОГЛЕБСКОГО ГОРОДСКОГО ОКРУГА"</t>
  </si>
  <si>
    <t>https://joblab.ru/vac11521510.html</t>
  </si>
  <si>
    <t>Устюжна</t>
  </si>
  <si>
    <t>Вологодская область</t>
  </si>
  <si>
    <t>БУ СО ВО "КЦСОН"ГАРМОНИЯ"</t>
  </si>
  <si>
    <t>https://joblab.ru/vac11521025.html</t>
  </si>
  <si>
    <t>Тарногский Городок</t>
  </si>
  <si>
    <t>БУ СО ВО "КЦСОН ТАРНОГСКОГО РАЙОНА"</t>
  </si>
  <si>
    <t>https://joblab.ru/vac11520907.html</t>
  </si>
  <si>
    <t>Вологда</t>
  </si>
  <si>
    <t>БУ СО ВО "КЦСОН ВЕЛИКОУСТЮГСКОГО РАЙОНА"</t>
  </si>
  <si>
    <t>https://joblab.ru/vac11520963.html</t>
  </si>
  <si>
    <t>Череповец</t>
  </si>
  <si>
    <t>БУ СО ВО "КЦСОН "ЗАБОТА"</t>
  </si>
  <si>
    <t>https://joblab.ru/vac10925088.html</t>
  </si>
  <si>
    <t>Харовск</t>
  </si>
  <si>
    <t>БУ СО ВО "КЦСОН ХАРОВСКОГО РАЙОНА"</t>
  </si>
  <si>
    <t>https://joblab.ru/vac11519407.html</t>
  </si>
  <si>
    <t>Шуйское</t>
  </si>
  <si>
    <t>БУ СО ВО "КЦСОН МЕЖДУРЕЧЕНСКОГО РАЙОНА"</t>
  </si>
  <si>
    <t>https://joblab.ru/vac11517875.html</t>
  </si>
  <si>
    <t>Елань</t>
  </si>
  <si>
    <t>ГКУ СО "ЕЛАНСКИЙ ЦСОН"</t>
  </si>
  <si>
    <t>https://joblab.ru/vac11517769.html</t>
  </si>
  <si>
    <t>Михайловка</t>
  </si>
  <si>
    <t>АНО СОН "ДОБРЫЕ СЕРДЦА"</t>
  </si>
  <si>
    <t>https://joblab.ru/vac11516790.html</t>
  </si>
  <si>
    <t>Дубовка</t>
  </si>
  <si>
    <t>ГБУ СО "ДУБОВСКИЙ ЦСОН"</t>
  </si>
  <si>
    <t>https://joblab.ru/vac10906186.html</t>
  </si>
  <si>
    <t>Жирновск</t>
  </si>
  <si>
    <t>ГКУ СО "ЖИРНОВСКИЙ ЦСОН"</t>
  </si>
  <si>
    <t>ыт от 1 года</t>
  </si>
  <si>
    <t>https://joblab.ru/vac11516447.html</t>
  </si>
  <si>
    <t>ГКУ СО "НЕХАЕВСКИЙ ЦСОН"</t>
  </si>
  <si>
    <t>https://joblab.ru/vac11516088.html</t>
  </si>
  <si>
    <t>Новоаннинский</t>
  </si>
  <si>
    <t>АНО СОН "СОДЕЙСТВИЕ"</t>
  </si>
  <si>
    <t>https://joblab.ru/vac11516036.html</t>
  </si>
  <si>
    <t>Урюпинск</t>
  </si>
  <si>
    <t>АНО социального обслуживания населения Планета Добра</t>
  </si>
  <si>
    <t>https://joblab.ru/vac11515451.html</t>
  </si>
  <si>
    <t>Иловля</t>
  </si>
  <si>
    <t>ГКУ СО "ИЛОВЛИНСКИЙ ЦСОН"</t>
  </si>
  <si>
    <t>https://joblab.ru/vac11514973.html</t>
  </si>
  <si>
    <t>Чернышковский</t>
  </si>
  <si>
    <t>ГКУ СО "ЧЕРНЫШКОВСКИЙ ЦСОН"</t>
  </si>
  <si>
    <t>https://joblab.ru/vac11514572.html</t>
  </si>
  <si>
    <t>ГКУ СО "СОВЕТСКИЙ ЦСОН"</t>
  </si>
  <si>
    <t>https://joblab.ru/vac10900753.html</t>
  </si>
  <si>
    <t>Волжский</t>
  </si>
  <si>
    <t>ГКСУ СО "ВОЛЖСКИЙ СРЦ"</t>
  </si>
  <si>
    <t>https://joblab.ru/vac10908010.html</t>
  </si>
  <si>
    <t>Светлый Яр</t>
  </si>
  <si>
    <t>ГКУ СО "СВЕТЛОЯРСКИЙ ЦСОН"</t>
  </si>
  <si>
    <t>https://joblab.ru/vac11513178.html</t>
  </si>
  <si>
    <t>ГКСУ СО "ВОЛГОГРАДСКИЙ ОБЛАСТНОЙ СРЦ"</t>
  </si>
  <si>
    <t>https://joblab.ru/vac10907207.html</t>
  </si>
  <si>
    <t>Николаевск</t>
  </si>
  <si>
    <t>ГБУ СО "НИКОЛАЕВСКИЙ ЦСОН"</t>
  </si>
  <si>
    <t>https://joblab.ru/vac11512909.html</t>
  </si>
  <si>
    <t>Палласовка</t>
  </si>
  <si>
    <t>ГКУ СО "ПАЛЛАСОВСКИЙ ЦСОН"</t>
  </si>
  <si>
    <t>https://joblab.ru/vac11512756.html</t>
  </si>
  <si>
    <t>АНО СОН "ДОРОГОЮ ДОБРА"</t>
  </si>
  <si>
    <t>https://joblab.ru/vac11512760.html</t>
  </si>
  <si>
    <t>Быково</t>
  </si>
  <si>
    <t>ГБУ СО "БЫКОВСКИЙ ЦСОН"</t>
  </si>
  <si>
    <t>https://joblab.ru/vac10902279.html</t>
  </si>
  <si>
    <t>АНО ЦСОН "ДОВЕРИЕ"</t>
  </si>
  <si>
    <t>https://joblab.ru/vac11512392.html</t>
  </si>
  <si>
    <t>ГУЗ "КБСМП № 15"</t>
  </si>
  <si>
    <t>https://joblab.ru/vac10899823.html</t>
  </si>
  <si>
    <t>Клетская</t>
  </si>
  <si>
    <t>ГКУ СО "КЛЕТСКИЙ ЦСОН"</t>
  </si>
  <si>
    <t>https://joblab.ru/vac10900005.html</t>
  </si>
  <si>
    <t>Алексеевская</t>
  </si>
  <si>
    <t>ГКУ СО "АЛЕКСЕЕВСКИЙ ЦСОН"</t>
  </si>
  <si>
    <t>https://joblab.ru/vac10899421.html</t>
  </si>
  <si>
    <t>АНО СОН "ОПОРА"</t>
  </si>
  <si>
    <t>https://joblab.ru/vac11512063.html</t>
  </si>
  <si>
    <t>ГБССУ СО ГПВИ "УСТЬ-БУЗУЛУКСКИЙ ПНИ"</t>
  </si>
  <si>
    <t>https://joblab.ru/vac11511875.html</t>
  </si>
  <si>
    <t>АНО СОН "ДОБРОЕ ДЕЛО"</t>
  </si>
  <si>
    <t>https://joblab.ru/vac11511829.html</t>
  </si>
  <si>
    <t>ГБССУ СО ГПВИ "ВОЛГОГРАДСКИЙ ПНИ"</t>
  </si>
  <si>
    <t>https://joblab.ru/vac10902118.html</t>
  </si>
  <si>
    <t>ЗОЛОТАЯ ОСЕНЬ АНО СОЦИАЛЬНОЙ ПОДДЕРЖКИ НАСЕЛЕНИЯ</t>
  </si>
  <si>
    <t>https://joblab.ru/vac11511356.html</t>
  </si>
  <si>
    <t>Котельниково</t>
  </si>
  <si>
    <t>ГКУ СО "КОТЕЛЬНИКОВСКИЙ ЦСОН"</t>
  </si>
  <si>
    <t>https://joblab.ru/vac11511347.html</t>
  </si>
  <si>
    <t>ГКСУ СО ВОРЦДИ "ДОВЕРИЕ"</t>
  </si>
  <si>
    <t>https://joblab.ru/vac11510882.html</t>
  </si>
  <si>
    <t>Стародуб</t>
  </si>
  <si>
    <t>Брянская область</t>
  </si>
  <si>
    <t>ГБУ КЦСОН СТАРОДУБСКОГО РАЙОНА</t>
  </si>
  <si>
    <t>https://joblab.ru/vac11510467.html</t>
  </si>
  <si>
    <t>Комаричи</t>
  </si>
  <si>
    <t>ГБУ КЦСОН Комаричского района</t>
  </si>
  <si>
    <t>https://joblab.ru/vac10897741.html</t>
  </si>
  <si>
    <t>Брянск</t>
  </si>
  <si>
    <t>ГБУСО "ЦЕНТР СОЦИАЛЬНОЙ ПОМОЩИ СЕМЬЕ И ДЕТЯМ П. БЕЛЫЕ БЕРЕГА ФОКИНСКОГО РАЙОНА Г. БРЯНСКА"</t>
  </si>
  <si>
    <t>https://joblab.ru/vac10897750.html</t>
  </si>
  <si>
    <t>Навля</t>
  </si>
  <si>
    <t>ГБУ КЦСОН НАВЛИНСКОГО РАЙОНА</t>
  </si>
  <si>
    <t>https://joblab.ru/vac11509746.html</t>
  </si>
  <si>
    <t>Дятьково</t>
  </si>
  <si>
    <t>ГАУ "КЦСОН ДЯТЬКОВСКОГО РАЙОНА"</t>
  </si>
  <si>
    <t>https://joblab.ru/vac11509559.html</t>
  </si>
  <si>
    <t>Суземка</t>
  </si>
  <si>
    <t>ГБУ КЦСОН СУЗЕМСКОГО РАЙОНА</t>
  </si>
  <si>
    <t>https://joblab.ru/vac10897048.html</t>
  </si>
  <si>
    <t>Сельцо</t>
  </si>
  <si>
    <t>ГБУ КЦСОН Г. СЕЛЬЦО</t>
  </si>
  <si>
    <t>https://joblab.ru/vac10898167.html</t>
  </si>
  <si>
    <t>Климово</t>
  </si>
  <si>
    <t>ГБУ КЦСОН КЛИМОВСКОГО РАЙОНА</t>
  </si>
  <si>
    <t>https://joblab.ru/vac11508870.html</t>
  </si>
  <si>
    <t>ГБУ КЦСОН Г.БРЯНСКА</t>
  </si>
  <si>
    <t>https://joblab.ru/vac11508583.html</t>
  </si>
  <si>
    <t>Старый Оскол</t>
  </si>
  <si>
    <t>https://joblab.ru/vac11508547.html</t>
  </si>
  <si>
    <t>Грайворон</t>
  </si>
  <si>
    <t>МБУСОССЗН "КЦСОН ГРАЙВОРОНСКОГО ГОРОДСКОГО ОКРУГА"</t>
  </si>
  <si>
    <t>https://joblab.ru/vac11507605.html</t>
  </si>
  <si>
    <t>Алексеевка</t>
  </si>
  <si>
    <t>БУСОССЗН "КЦСОН" АЛЕКСЕЕВСКОГО ГОРОДСКОГО ОКРУГА</t>
  </si>
  <si>
    <t>https://joblab.ru/vac10911910.html</t>
  </si>
  <si>
    <t>Короча</t>
  </si>
  <si>
    <t>МБУССЗН "КОМПЛЕКСНЫЙ ЦЕНТР СОЦИАЛЬНОГО ОБСЛУЖИВАНИЯ НАСЕЛЕНИЯ КОРОЧАНСКОГО РАЙОНА"</t>
  </si>
  <si>
    <t>https://joblab.ru/vac11505722.html</t>
  </si>
  <si>
    <t>Губкин</t>
  </si>
  <si>
    <t>ОГБУЗ "ГУБКИНСКАЯ ЦРБ"</t>
  </si>
  <si>
    <t>https://joblab.ru/vac11504261.html</t>
  </si>
  <si>
    <t>Астрахань</t>
  </si>
  <si>
    <t>ГКУСОН АО КЦСОН КАМЫЗЯКСКИЙ Р-Н</t>
  </si>
  <si>
    <t>https://joblab.ru/vac11503154.html</t>
  </si>
  <si>
    <t>ГБУЗ АО "ПРИВОЛЖСКАЯ РБ"</t>
  </si>
  <si>
    <t>https://joblab.ru/vac11501226.html</t>
  </si>
  <si>
    <t>Холмогоры</t>
  </si>
  <si>
    <t>ГБУ СОН АО "ХОЛМОГОРСКИЙ КЦСО"</t>
  </si>
  <si>
    <t>https://joblab.ru/vac11501089.html</t>
  </si>
  <si>
    <t>Архангельск</t>
  </si>
  <si>
    <t>ГБУ СОН АО "АРХАНГЕЛЬСКИЙ КЦСО"</t>
  </si>
  <si>
    <t>https://joblab.ru/vac11500584.html</t>
  </si>
  <si>
    <t>Вельск</t>
  </si>
  <si>
    <t>ГБУ СОН АО "ВЕЛЬСКИЙ КЦСО"</t>
  </si>
  <si>
    <t>https://joblab.ru/vac11112930.html</t>
  </si>
  <si>
    <t>Каргополь</t>
  </si>
  <si>
    <t>ГБУ СОН АО "КАРГОПОЛЬСКИЙ КЦСО"</t>
  </si>
  <si>
    <t>https://joblab.ru/vac11109469.html</t>
  </si>
  <si>
    <t>Благовещенск</t>
  </si>
  <si>
    <t>ГАУСО "МАЗАНОВСКИЙ ПСИХОНЕВРОЛОГИЧЕСКИЙ ИНТЕРНАТ"</t>
  </si>
  <si>
    <t>https://joblab.ru/vac11496223.html</t>
  </si>
  <si>
    <t>Советская Гавань</t>
  </si>
  <si>
    <t>КГБУ "СОВЕТСКО-ГАВАНСКИЙ КЦСОН"</t>
  </si>
  <si>
    <t>https://joblab.ru/vac11495696.html</t>
  </si>
  <si>
    <t>Николаевск-на-Амуре</t>
  </si>
  <si>
    <t>КГБУ "НИКОЛАЕВСКИЙ-НА-АМУРЕ КЦСОН"</t>
  </si>
  <si>
    <t>https://joblab.ru/vac11097026.html</t>
  </si>
  <si>
    <t>Комсомольск-на-Амуре</t>
  </si>
  <si>
    <t>Краевое ГБУ "Комсомольский-на-Амуре комплексный центр социального обслуживания населения"</t>
  </si>
  <si>
    <t>https://joblab.ru/vac11493112.html</t>
  </si>
  <si>
    <t>Амурск</t>
  </si>
  <si>
    <t>КГБУ "АМУРСКИЙ КЦСОН"</t>
  </si>
  <si>
    <t>https://joblab.ru/vac11492352.html</t>
  </si>
  <si>
    <t>Степное</t>
  </si>
  <si>
    <t>ГБУ социального обслуживания "Степновский центр социального обслуживания населения"</t>
  </si>
  <si>
    <t>https://joblab.ru/vac11269218.html</t>
  </si>
  <si>
    <t>Летняя Ставка</t>
  </si>
  <si>
    <t>ГБУСО "ТУРКМЕНСКИЙ ЦСОН"</t>
  </si>
  <si>
    <t>https://joblab.ru/vac11270298.html</t>
  </si>
  <si>
    <t>Ессентукская</t>
  </si>
  <si>
    <t>ГБУСО "ПРЕДГОРНЫЙ КЦСОН"</t>
  </si>
  <si>
    <t>https://joblab.ru/vac11491699.html</t>
  </si>
  <si>
    <t>ГБУСО "СТЕПНОВСКИЙ ЦСОН"</t>
  </si>
  <si>
    <t>https://joblab.ru/vac11270905.html</t>
  </si>
  <si>
    <t>Михайловск</t>
  </si>
  <si>
    <t>ГБУСО "ШПАКОВСКИЙ КЦСОН"</t>
  </si>
  <si>
    <t>Специалист по социальной работе</t>
  </si>
  <si>
    <t>https://joblab.ru/vac11277091.html</t>
  </si>
  <si>
    <t>ГАУ ДПО "Центр повышения квалификации и профессиональной переподготовки работников социальной с</t>
  </si>
  <si>
    <t>https://joblab.ru/vac11271313.html</t>
  </si>
  <si>
    <t>Александровское</t>
  </si>
  <si>
    <t>ГБУ социального обслуживания населения "Александровский комплексный центр социального обслужива</t>
  </si>
  <si>
    <t>https://joblab.ru/vac11488852.html</t>
  </si>
  <si>
    <t>СКСИ</t>
  </si>
  <si>
    <t>https://joblab.ru/vac11268199.html</t>
  </si>
  <si>
    <t>Донское</t>
  </si>
  <si>
    <t>ГБУСО "ТРУНОВСКИЙ КЦСОН"</t>
  </si>
  <si>
    <t>https://joblab.ru/vac11487877.html</t>
  </si>
  <si>
    <t>Кисловодск</t>
  </si>
  <si>
    <t>ЕБФ ХЕСЕД "ОШЕР"</t>
  </si>
  <si>
    <t>https://joblab.ru/vac11269586.html</t>
  </si>
  <si>
    <t>Георгиевск</t>
  </si>
  <si>
    <t>ГБУСО "ГЕОРГИЕВСКИЙ ЦСОН"</t>
  </si>
  <si>
    <t>https://joblab.ru/vac11487549.html</t>
  </si>
  <si>
    <t>Курская</t>
  </si>
  <si>
    <t>ГБУСО "КУРСКИЙ ЦСОН"</t>
  </si>
  <si>
    <t>https://joblab.ru/vac11274299.html</t>
  </si>
  <si>
    <t>Минеральные Воды</t>
  </si>
  <si>
    <t>ГБУСО "МИНЕРАЛОВОДСКИЙ КЦСОН"</t>
  </si>
  <si>
    <t>https://joblab.ru/vac11486965.html</t>
  </si>
  <si>
    <t>Благодарный</t>
  </si>
  <si>
    <t>ГБУСО "БЛАГОДАРНЕНСКИЙ ЦСОН"</t>
  </si>
  <si>
    <t>https://joblab.ru/vac11486856.html</t>
  </si>
  <si>
    <t>ГБУСО "КРАЕВОЙ ЦСОН"</t>
  </si>
  <si>
    <t>https://joblab.ru/vac11270176.html</t>
  </si>
  <si>
    <t>Невинномысск</t>
  </si>
  <si>
    <t>ГБУСО "НЕВИННОМЫССКИЙ КЦСОН"</t>
  </si>
  <si>
    <t>https://joblab.ru/vac11281087.html</t>
  </si>
  <si>
    <t>АНО "Милосердие"</t>
  </si>
  <si>
    <t>https://joblab.ru/vac11475042.html</t>
  </si>
  <si>
    <t>Красноярск</t>
  </si>
  <si>
    <t>КГБУ СО "КЦСОН "ЛЕНИНСКИЙ"</t>
  </si>
  <si>
    <t>https://joblab.ru/vac11472995.html</t>
  </si>
  <si>
    <t>Мостовской</t>
  </si>
  <si>
    <t>Краснодасркий край</t>
  </si>
  <si>
    <t>ГБУ СО КК "МОСТОВСКИЙ КЦСОН"</t>
  </si>
  <si>
    <t>https://joblab.ru/vac11468980.html</t>
  </si>
  <si>
    <t>Полтавская</t>
  </si>
  <si>
    <t>ГБУ СО КК "КРАСНОАРМЕЙСКИЙ КЦСОН"</t>
  </si>
  <si>
    <t>https://joblab.ru/vac11467503.html</t>
  </si>
  <si>
    <t>Северская</t>
  </si>
  <si>
    <t>ГБУ СО КК "СЕВЕРСКИЙ КЦСОН"</t>
  </si>
  <si>
    <t>https://joblab.ru/vac11381378.html</t>
  </si>
  <si>
    <t>КГБУСО "КОМПЛЕКСНЫЙ ЦЕНТР СОЦИАЛЬНОГО ОБСЛУЖИВАНИЯ НАСЕЛЕНИЯ СМОЛЕНСКОГО РАЙОНА"</t>
  </si>
  <si>
    <t>https://joblab.ru/vac11378728.html</t>
  </si>
  <si>
    <t>Камень-на-Оби</t>
  </si>
  <si>
    <t>КГБУЗ "АККПБ ИМ. ЭРДМАНА Ю.К."</t>
  </si>
  <si>
    <t>https://joblab.ru/vac11383923.html</t>
  </si>
  <si>
    <t>Топчиха</t>
  </si>
  <si>
    <t>КГБУСО "КОМПЛЕКСНЫЙ ЦЕНТР СОЦИАЛЬНОГО ОБСЛУЖИВАНИЯ НАСЕЛЕНИЯ ТОПЧИХИНСКОГО РАЙОНА"</t>
  </si>
  <si>
    <t>https://joblab.ru/vac11463818.html</t>
  </si>
  <si>
    <t>Заринск</t>
  </si>
  <si>
    <t>КГБУСО "КОМПЛЕКСНЫЙ ЦЕНТР СОЦИАЛЬНОГО ОБСЛУЖИВАНИЯ НАСЕЛЕНИЯ ГОРОДА ЗАРИНСКА"</t>
  </si>
  <si>
    <t>https://joblab.ru/vac11380173.html</t>
  </si>
  <si>
    <t>Шипуново</t>
  </si>
  <si>
    <t>КГБУСО "КОМПЛЕКСНЫЙ ЦЕНТР СОЦИАЛЬНОГО ОБСЛУЖИВАНИЯ НАСЕЛЕНИЯ ШИПУНОВСКОГО РАЙОНА"</t>
  </si>
  <si>
    <t>https://joblab.ru/vac11462636.html</t>
  </si>
  <si>
    <t>Благовещенка</t>
  </si>
  <si>
    <t>КГБУСО "КОМПЛЕКСНЫЙ ЦЕНТР СОЦИАЛЬНОГО ОБСЛУЖИВАНИЯ НАСЕЛЕНИЯ БЛАГОВЕЩЕНСКОГО РАЙОНА"</t>
  </si>
  <si>
    <t>https://joblab.ru/vac11462599.html</t>
  </si>
  <si>
    <t>КГБУЗ "ГОРОДСКАЯ БОЛЬНИЦА №5, Г. БАРНАУЛ"</t>
  </si>
  <si>
    <t>https://joblab.ru/vac11461591.html</t>
  </si>
  <si>
    <t>Рубцовск</t>
  </si>
  <si>
    <t>КГБУСО "КОМПЛЕКСНЫЙ ЦЕНТР СОЦИАЛЬНОГО ОБСЛУЖИВАНИЯ НАСЕЛЕНИЯ ГОРОДА РУБЦОВСКА"</t>
  </si>
  <si>
    <t>https://joblab.ru/vac11383194.html</t>
  </si>
  <si>
    <t>КГБУСО "КОМПЛЕКСНЫЙ ЦЕНТР СОЦИАЛЬНОГО ОБСЛУЖИВАНИЯ НАСЕЛЕНИЯ КАМЕНСКОГО РАЙОНА"</t>
  </si>
  <si>
    <t>https://joblab.ru/vac11458727.html</t>
  </si>
  <si>
    <t>Абакан</t>
  </si>
  <si>
    <t>АНО ЦСО "ЧЫЛТЫС"</t>
  </si>
  <si>
    <t>Социальный работник г.Черногорск</t>
  </si>
  <si>
    <t>https://joblab.ru/vac11458784.html</t>
  </si>
  <si>
    <t>Черногорск</t>
  </si>
  <si>
    <t>АНО ЦСО "НИКА"</t>
  </si>
  <si>
    <t>https://joblab.ru/vac11456921.html</t>
  </si>
  <si>
    <t>Сарапул</t>
  </si>
  <si>
    <t>Филиал Республиканского КЦСОН в г. Сарапуле и Сарапульском районе</t>
  </si>
  <si>
    <t>https://joblab.ru/vac11373994.html</t>
  </si>
  <si>
    <t>Шаркан</t>
  </si>
  <si>
    <t>МБОУ "МИШКИНСКАЯ СОШ"</t>
  </si>
  <si>
    <t>https://joblab.ru/vac11455468.html</t>
  </si>
  <si>
    <t>Ижевск</t>
  </si>
  <si>
    <t>РЕСПУБЛИКАНСКИЙ ЦЕНТР АДАПТАЦИИ</t>
  </si>
  <si>
    <t>https://joblab.ru/vac11454013.html</t>
  </si>
  <si>
    <t>Лаишево</t>
  </si>
  <si>
    <t>ГАУСО "КЦСОН "Золотая осень" МТЗ и СЗ РТ в Лаишевском муниципальном районе"</t>
  </si>
  <si>
    <t>https://joblab.ru/vac11363468.html</t>
  </si>
  <si>
    <t>Набережные Челны</t>
  </si>
  <si>
    <t>ГАУСО "КЦСОН "ДОВЕРИЕ" МТЗ И СЗ РТ В ГОРОДСКОМ ОКРУГЕ "ГОРОД НАБЕРЕЖНЫЕ ЧЕЛНЫ&amp;qu</t>
  </si>
  <si>
    <t>https://joblab.ru/vac11365592.html</t>
  </si>
  <si>
    <t>ГАУСО "ЦСА "ПЕРЕКРЕСТОК" МТЗ И СЗ РТ"</t>
  </si>
  <si>
    <t>https://joblab.ru/vac11451986.html</t>
  </si>
  <si>
    <t>Актаныш</t>
  </si>
  <si>
    <t>ГАУСО "КЦСОН "ИГЕЛЕК УЗЕГЕ" МТЗ И СЗ РТ В АКТАНЫШСКОМ МУНИЦИПАЛЬНОМ РАЙОНЕ"</t>
  </si>
  <si>
    <t>Социальный работник с.Биектау</t>
  </si>
  <si>
    <t>https://joblab.ru/vac11363719.html</t>
  </si>
  <si>
    <t>Рыбная Слобода</t>
  </si>
  <si>
    <t>ГАУСО "КЦСОН "ДОВЕРИЕ-ЫШАНЫЧ" МТЗ И СЗ РТ В РЫБНО-СЛОБОДСКОМ МУНИЦИПАЛЬНОМ РАЙОНЕ&amp;quo</t>
  </si>
  <si>
    <t>https://joblab.ru/vac11361985.html</t>
  </si>
  <si>
    <t>Нижнекамск</t>
  </si>
  <si>
    <t>ГАУСО "КЦСОН "МИЛОСЕРДИЕ" МТЗ И СЗ РТ В НИЖНЕКАМСКОМ МУНИЦИПАЛЬНОМ РАЙОНЕ"</t>
  </si>
  <si>
    <t>https://joblab.ru/vac11360797.html</t>
  </si>
  <si>
    <t>Бавлы</t>
  </si>
  <si>
    <t>ГАУСО "ЦЕНТР СОЦИАЛЬНОГО ОБСЛУЖИВАНИЯ НАСЕЛЕНИЯ "Милосердие" В БАВЛИНСКОМ МУНИЦИПАЛЬН</t>
  </si>
  <si>
    <t>https://joblab.ru/vac11451088.html</t>
  </si>
  <si>
    <t>Азнакаево</t>
  </si>
  <si>
    <t>ГАУСО "КЦСОН "ОМЕТ" МТЗ И СЗ РТ В АЗНАКАЕВСКОМ МУНИЦИПАЛЬНОМ РАЙОНЕ"</t>
  </si>
  <si>
    <t>https://joblab.ru/vac11361467.html</t>
  </si>
  <si>
    <t>Агрыз</t>
  </si>
  <si>
    <t>ГАУСО "КЦСОН "НАДЕЖДА" МТЗ И СЗ РТ В АГРЫЗСКОМ МУНИЦИПАЛЬНОМ РАЙОНЕ"</t>
  </si>
  <si>
    <t>https://joblab.ru/vac11450305.html</t>
  </si>
  <si>
    <t>Мензелинск</t>
  </si>
  <si>
    <t>ГКУ "СОЦИАЛЬНЫЙ ПРИЮТ ДЛЯ ДЕТЕЙ И ПОДРОСТКОВ "ТУРГАЙ" В МЕНЗЕЛИНСКОМ МУНИЦИПАЛЬНОМ РА</t>
  </si>
  <si>
    <t>https://joblab.ru/vac11362483.html</t>
  </si>
  <si>
    <t>Болгар</t>
  </si>
  <si>
    <t>ГАУСО "КЦСОН "РАССВЕТ" МТЗ И СЗ РТ В СПАССКОМ МУНИЦИПАЛЬНОМ РАЙОНЕ"</t>
  </si>
  <si>
    <t>https://joblab.ru/vac11361848.html</t>
  </si>
  <si>
    <t>Арск</t>
  </si>
  <si>
    <t>ГАУСО "КЦСОН "ЦЕНТР МИЛОСЕРДИЯ" МТЗ И СЗ РТ В АРСКОМ МУНИЦИПАЛЬНОМ РАЙОНЕ"</t>
  </si>
  <si>
    <t>https://joblab.ru/vac11448477.html</t>
  </si>
  <si>
    <t>Комсомольское</t>
  </si>
  <si>
    <t>Чувашская Республика - Чувашия</t>
  </si>
  <si>
    <t>БУ "КОМСОМОЛЬСКИЙ ЦСОН" МИНТРУДА ЧУВАШИИ</t>
  </si>
  <si>
    <t>https://joblab.ru/vac11446440.html</t>
  </si>
  <si>
    <t>ГБУ "РМФЦ"</t>
  </si>
  <si>
    <t>https://joblab.ru/vac2923473.html</t>
  </si>
  <si>
    <t>Егорьевск</t>
  </si>
  <si>
    <t>ГБСУСО МО "Добрый дом "Егорьевский"</t>
  </si>
  <si>
    <t>Гибкий график</t>
  </si>
  <si>
    <t>Высшее/ среднее профессиональное</t>
  </si>
  <si>
    <t>https://trudvsem.ru/vacancy/card/1032311697571/88da9d45-b9e2-11ee-bcff-d549be31d974</t>
  </si>
  <si>
    <t>ГБУ СО КК "СОЧИНСКИЙ КЦСОН ЦЕНТРАЛЬНОГО РАЙОНА"</t>
  </si>
  <si>
    <t>https://trudvsem.ru/vacancy/card/1031000004914/7c01f8a5-f7fb-11ee-8e92-cb26dff57dd7</t>
  </si>
  <si>
    <t>ГБУ СО «КЦСОН РК»</t>
  </si>
  <si>
    <t>Среднее профессиональное</t>
  </si>
  <si>
    <t>https://trudvsem.ru/vacancy/card/23d744d0-b522-11ee-b14e-ef6fdced905e/48a9c505-f71a-11ee-98e3-cb26dff57dd7</t>
  </si>
  <si>
    <t>ООО "ЦСИБОН "ЭГИДА-ЦЕНТР""</t>
  </si>
  <si>
    <t>https://trudvsem.ru/vacancy/card/1024300668105/2644c145-f8a0-11ee-8e92-cb26dff57dd7</t>
  </si>
  <si>
    <t>КОГАУСО "МЕЖРАЙОННЫЙ КОМПЛЕКСНЫЙ ЦЕНТР СОЦИАЛЬНОГО ОБСЛУЖИВАНИЯ НАСЕЛЕНИЯ В ЗУЕВСКОМ РАЙОНЕ"</t>
  </si>
  <si>
    <t>https://trudvsem.ru/vacancy/card/e10d4bd0-b32c-11eb-8719-c92c5fcfa4a0/b54b8f66-d993-11eb-aa21-ab5d2eb93a75</t>
  </si>
  <si>
    <t>АУ "КЦСОН г. Чебоксары" Минтруда Чувашии</t>
  </si>
  <si>
    <t>https://trudvsem.ru/vacancy/card/1024600619361/befaf475-be42-11ed-a5f0-91f5d381286a</t>
  </si>
  <si>
    <t>ОБУСО "КЦСОН КУРСКОГО РАЙОНА "</t>
  </si>
  <si>
    <t>https://trudvsem.ru/vacancy/card/1202400026421/cacd9a75-f715-11ee-b279-e7d0d2cf29b1</t>
  </si>
  <si>
    <t>АНО КЦСОН "ЭГИДА"</t>
  </si>
  <si>
    <t>https://trudvsem.ru/vacancy/card/1090716000297/af981b10-8310-11ed-bee0-93f7cc862eb6</t>
  </si>
  <si>
    <t>Кабардино-Балкарская Республика</t>
  </si>
  <si>
    <t>ГКУ КЦСОН ПРОХЛ.М.Р. МТИСЗ КБР</t>
  </si>
  <si>
    <t>https://trudvsem.ru/vacancy/card/1045521000645/ec33c730-f881-11ee-8362-d549be31d974</t>
  </si>
  <si>
    <t>БУ "КЦСОН ГОРЬКОВСКОГО РАЙОНА"</t>
  </si>
  <si>
    <t>https://trudvsem.ru/vacancy/card/aa4bee10-79e4-11ec-9ed5-57fc951f3846/6eb071b5-79ed-11ec-9ed5-57fc951f3846</t>
  </si>
  <si>
    <t>Государственное бюджетное учреждение "Комплексный центр социального обслуживания населения Кстовского округа"</t>
  </si>
  <si>
    <t>Неполный рабочий день</t>
  </si>
  <si>
    <t>https://trudvsem.ru/vacancy/card/1024301288989/06c16306-d515-11ed-962d-05dc90903fb8</t>
  </si>
  <si>
    <t>КОГАУСО "МЕЖРАЙОННЫЙ КОМПЛЕКСНЫЙ ЦЕНТР СОЦИАЛЬНОГО ОБСЛУЖИВАНИЯ НАСЕЛЕНИЯ В ЯРАНСКОМ РАЙОНЕ"</t>
  </si>
  <si>
    <t>https://trudvsem.ru/vacancy/card/1053000645257/bf79cd85-d1d6-11ec-838c-d768660431c4</t>
  </si>
  <si>
    <t>ГАУ АО "ОБЕРЕГ"</t>
  </si>
  <si>
    <t>https://trudvsem.ru/vacancy/card/1032401010113/8b755fb5-f888-11ee-baa5-e7d0d2cf29b1</t>
  </si>
  <si>
    <t>КГБУ СО "КЦСОН "ЕРМАКОВСКИЙ"</t>
  </si>
  <si>
    <t>https://trudvsem.ru/vacancy/card/1026601904504/f51767b5-e127-11ee-b67d-d549be31d974</t>
  </si>
  <si>
    <t>Государственное автономное учреждение социального обслуживания Свердловской области "Социально-реабилитационный центр для несовершеннолетних "Золушка" Тавдинского района"</t>
  </si>
  <si>
    <t>https://trudvsem.ru/vacancy/card/1176313018463/235ec9d5-09d6-11ee-aafb-05dc90903fb8</t>
  </si>
  <si>
    <t>Самарская область</t>
  </si>
  <si>
    <t>https://trudvsem.ru/vacancy/card/754b08d0-8e12-11ec-a69c-4febb26dc4ec/835ec0a5-b373-11ee-8f82-e7d0d2cf29b1</t>
  </si>
  <si>
    <t>муниципальное казенное учреждение "Комплексный центр социального обслуживания населения Каргатского района"</t>
  </si>
  <si>
    <t>https://trudvsem.ru/vacancy/card/1044700910374/d13c2ed5-cbdc-11ee-9331-d549be31d974</t>
  </si>
  <si>
    <t>https://trudvsem.ru/vacancy/card/1042902407052/2dcd78c5-f004-11ee-86d9-295bfdef1967</t>
  </si>
  <si>
    <t>ГБУ СОН АО "ПЛЕСЕЦКИЙ КЦСО"</t>
  </si>
  <si>
    <t>https://trudvsem.ru/vacancy/card/1042311085960/a452da55-ab75-11ed-b894-05dc90903fb8</t>
  </si>
  <si>
    <t>ГБУ СО КК "СОЧИНСКИЙ КЦСОН ХОСТИНСКОГО РАЙОНА"</t>
  </si>
  <si>
    <t>https://trudvsem.ru/vacancy/card/1032321383710/82b7fd90-e5ed-11ee-81ce-e7d0d2cf29b1</t>
  </si>
  <si>
    <t>ГБУ СО КК "КРЫЛОВСКИЙ КЦСОН"</t>
  </si>
  <si>
    <t>Ненормированный рабочий день</t>
  </si>
  <si>
    <t>https://trudvsem.ru/vacancy/card/1026102023727/5e734045-e011-11ec-b0c5-d768660431c4</t>
  </si>
  <si>
    <t>МБУ "ЦСОГПВИИ" Г.ГУКОВО</t>
  </si>
  <si>
    <t>https://trudvsem.ru/vacancy/card/1176313018562/9387e915-f885-11ed-8da5-89d66488cbac</t>
  </si>
  <si>
    <t>АНО "ЦСОН "ТОЛЬЯТТИНСКИЙ"</t>
  </si>
  <si>
    <t>https://trudvsem.ru/vacancy/card/1024201466354/5aad9525-8014-11ed-bc26-05dc90903fb8</t>
  </si>
  <si>
    <t>Кемеровская область - Кузбасс</t>
  </si>
  <si>
    <t>МБУ КЦСОН ЦЕНТРАЛЬНОГО РАЙОНА</t>
  </si>
  <si>
    <t>https://trudvsem.ru/vacancy/card/1111690075672/41c8fd93-78ce-11ec-b378-bf2cfe8c828d</t>
  </si>
  <si>
    <t>ГАУСО "КЦСОН В ГОРОДСКОМ ОКРУГЕ "ГОРОД КАЗАНЬ"</t>
  </si>
  <si>
    <t>https://trudvsem.ru/vacancy/card/1023900781046/3e0eca45-e41b-11ed-82e6-17f530626801</t>
  </si>
  <si>
    <t>МАУ «КЦСОН в г. Калининграде»</t>
  </si>
  <si>
    <t>https://trudvsem.ru/vacancy/card/1045551000010/685f82f7-e12a-11ee-b67d-d549be31d974</t>
  </si>
  <si>
    <t>БУ "КЦСОН ОКОНЕШНИКОВСКОГО РАЙОНА"</t>
  </si>
  <si>
    <t>https://trudvsem.ru/vacancy/card/1042302496422/09979075-7887-11ee-be6b-cb26dff57dd7</t>
  </si>
  <si>
    <t>ГБУ СО КК "ГОРЯЧЕКЛЮЧЕВСКОЙ КЦСОН"</t>
  </si>
  <si>
    <t>https://trudvsem.ru/vacancy/card/1023902005687/b11c1195-f00a-11ee-90d9-d549be31d974</t>
  </si>
  <si>
    <t>ГБСУСО КО "СОЦИАЛЬНЫЙ ПАНСИОНАТ "СОВЕТСКИЙ"</t>
  </si>
  <si>
    <t>https://trudvsem.ru/vacancy/card/1025007732023/0adebb62-a454-11ec-bf37-bf2cfe8c828d</t>
  </si>
  <si>
    <t>ГАУ СО МО "КЦСОИР"СЕРЕБРЯНО-ПРУДСКИЙ"</t>
  </si>
  <si>
    <t>https://trudvsem.ru/vacancy/card/1239400001719/dfa50285-d613-11ee-a612-cb26dff57dd7</t>
  </si>
  <si>
    <t>Луганская Народная республика</t>
  </si>
  <si>
    <t>ГБУ ЛНР "Рубежанский комплексный центр социального обслуживания населения (предоставление социальных услуг)"</t>
  </si>
  <si>
    <t>https://trudvsem.ru/vacancy/card/1026901544713/bc8bd351-f73d-11ee-98e3-cb26dff57dd7</t>
  </si>
  <si>
    <t>ГБУ "КЦСОН" БЕЖЕЦКОГО МУНИЦИПАЛЬНОГО ОКРУГА</t>
  </si>
  <si>
    <t>https://trudvsem.ru/vacancy/card/323237500267511/4b3d4680-f72d-11ee-b628-d7f294e00a65</t>
  </si>
  <si>
    <t>г. Москва</t>
  </si>
  <si>
    <t>ИП Арутюнян Илья</t>
  </si>
  <si>
    <t>https://trudvsem.ru/vacancy/card/1042307182587/77b8dc38-fae2-11ed-88c6-17f530626801</t>
  </si>
  <si>
    <t>ГБУ СО КК "КРАСНОДАРСКИЙ КЦСОН КАРАСУНСКОГО ОКРУГА"</t>
  </si>
  <si>
    <t>https://trudvsem.ru/vacancy/card/1176313018353/de6a2326-f731-11ee-b279-e7d0d2cf29b1</t>
  </si>
  <si>
    <t>https://trudvsem.ru/vacancy/card/1027402337984/2a365295-736f-11ec-9eb2-550ed7335bbe</t>
  </si>
  <si>
    <t>МБУ "КЦСОН ПО КАЛИНИНСКОМУ РАЙОНУ ГОРОДА ЧЕЛЯБИНСКА"</t>
  </si>
  <si>
    <t>https://trudvsem.ru/vacancy/card/1025100654765/3bdf80c5-b668-11ec-bdf7-550ed7335bbe</t>
  </si>
  <si>
    <t>ГОАУСОН "МОНЧЕГОРСКИЙ КЦСОН"</t>
  </si>
  <si>
    <t>https://trudvsem.ru/vacancy/card/1027101507014/549fe0e5-e5a2-11ed-843f-05dc90903fb8</t>
  </si>
  <si>
    <t>https://trudvsem.ru/vacancy/card/1055216553853/43f37810-dbbf-11ee-8c80-cb26dff57dd7</t>
  </si>
  <si>
    <t>ГБУ "ЦСОГПВИИ Г. ДЗЕРЖИНСКА"</t>
  </si>
  <si>
    <t>https://trudvsem.ru/vacancy/card/1021201249871/e80a2282-3b55-11ec-b525-bf2cfe8c828d</t>
  </si>
  <si>
    <t>https://trudvsem.ru/vacancy/card/1022102629361/aff4d785-3755-11ed-a6ad-791a818bdadb</t>
  </si>
  <si>
    <t>БУ "МОРГАУШСКАЯ ЦРБ" МИНЗДРАВА ЧУВАШИИ</t>
  </si>
  <si>
    <t>https://trudvsem.ru/vacancy/card/1024200717694/471936c0-0f27-11ee-8bc9-7bf0923e021e</t>
  </si>
  <si>
    <t>https://trudvsem.ru/vacancy/card/1181900000226/d7eba895-d28d-11ec-8c63-57fc951f3846</t>
  </si>
  <si>
    <t>АНО ЦСО "Виктория"</t>
  </si>
  <si>
    <t>https://trudvsem.ru/vacancy/card/1022304013874/3213a785-dfa9-11ee-94eb-e7d0d2cf29b1</t>
  </si>
  <si>
    <t>ГБУ СО КК "КОРЕНОВСКИЙ КЦСОН"</t>
  </si>
  <si>
    <t>https://trudvsem.ru/vacancy/card/1063456000266/49da6d62-629a-11ec-9422-bf2cfe8c828d</t>
  </si>
  <si>
    <t>ГКУ СО "ДАНИЛОВСКИЙ ЦСОН"</t>
  </si>
  <si>
    <t>https://trudvsem.ru/vacancy/card/1026102580679/c013c185-1012-11ee-bcfd-9586bb63c653</t>
  </si>
  <si>
    <t>МБУ "ЦСО Г. ТАГАНРОГА"</t>
  </si>
  <si>
    <t>https://trudvsem.ru/vacancy/card/1193443005568/4d8ddc56-f724-11ee-b279-e7d0d2cf29b1</t>
  </si>
  <si>
    <t>Автономная некоммерческая организация социального обслуживания населения Планета Добра</t>
  </si>
  <si>
    <t>https://trudvsem.ru/vacancy/card/ddc54a60-e373-11ea-a40c-bfd13399602c/f96efd75-ea4f-11ed-b39d-05dc90903fb8</t>
  </si>
  <si>
    <t>ГАУ СО КЦСОН КРАСНОКУТСКОГО РАЙОНА</t>
  </si>
  <si>
    <t>https://trudvsem.ru/vacancy/card/1024202238444/fa9ff2d5-f71e-11ee-b4ac-d549be31d974</t>
  </si>
  <si>
    <t>МКУ ЦСО ТИСУЛЬСКОГО МУНИЦИПАЛЬНОГО ОКРУГА</t>
  </si>
  <si>
    <t>https://trudvsem.ru/vacancy/card/1024201963290/f9590e05-f6e9-11ee-b279-e7d0d2cf29b1</t>
  </si>
  <si>
    <t>МКУ "ЦСОГПВИИ ТАШТАГОЛЬСКОГО Г.П."</t>
  </si>
  <si>
    <t>https://trudvsem.ru/vacancy/card/1027100002753/b79eded5-5d16-11ee-9738-cb26dff57dd7</t>
  </si>
  <si>
    <t>Общественная организация «Тульский областной еврейский благотворительный Центр «ХАСДЭЙ НЭШАМА» / «МИЛОСЕРДИЕ»/</t>
  </si>
  <si>
    <t>https://trudvsem.ru/vacancy/card/1110411005253/0112b050-f6f0-11ee-b279-e7d0d2cf29b1</t>
  </si>
  <si>
    <t>Республика Алтай</t>
  </si>
  <si>
    <t>КУ РА "УСПН Г. ГОРНО-АЛТАЙСКА"</t>
  </si>
  <si>
    <t>https://trudvsem.ru/vacancy/card/1027400005808/0f9f1950-d2b2-11ed-8e1b-17f530626801</t>
  </si>
  <si>
    <t>ЧГБОФ "ЕВРЕЙСКИЙ БЛАГОТВОРИТЕЛЬНЫЙ ЦЕНТР "ХЭСЭД НЭХАМА"</t>
  </si>
  <si>
    <t>https://trudvsem.ru/vacancy/card/1024300966953/dc8c4f92-e458-11eb-9dd6-bf2cfe8c828d</t>
  </si>
  <si>
    <t>КОГАУСО "МЕЖРАЙОННЫЙ КОМПЛЕКСНЫЙ ЦЕНТР СОЦИАЛЬНОГО ОБСЛУЖИВАНИЯ НАСЕЛЕНИЯ В ОМУТНИНСКОМ РАЙОНЕ"</t>
  </si>
  <si>
    <t>https://trudvsem.ru/vacancy/card/1135190002903/3e5a6875-f66b-11ee-b279-e7d0d2cf29b1</t>
  </si>
  <si>
    <t>ООО "БЕЛАР"</t>
  </si>
  <si>
    <t>Сменный график</t>
  </si>
  <si>
    <t>https://trudvsem.ru/vacancy/card/1055541002263/0db85645-f65d-11ee-b279-e7d0d2cf29b1</t>
  </si>
  <si>
    <t>БУ "КЦСОН МУРОМЦЕВСКОГО РАЙОНА "</t>
  </si>
  <si>
    <t>https://trudvsem.ru/vacancy/card/1093704000642/82db0975-f655-11ee-8c57-632315a70518</t>
  </si>
  <si>
    <t>ОБУСО "КЦСОН ПО ТЕЙКОВСКОМУ И ГАВРИЛОВО-ПОСАДСКОМУ МУНИЦИПАЛЬНЫМ РАЙОНАМ"</t>
  </si>
  <si>
    <t>https://trudvsem.ru/vacancy/card/1106829008263/368161b5-2cf2-11ed-8d9a-791a818bdadb</t>
  </si>
  <si>
    <t>ТОГБУ СОН  "ЗАБОТА"</t>
  </si>
  <si>
    <t>https://trudvsem.ru/vacancy/card/1025500742343/fb36be65-f5d9-11ec-a6e1-57fc951f3846</t>
  </si>
  <si>
    <t>БУ "КЦСОН "РЯБИНУШКА"</t>
  </si>
  <si>
    <t>https://trudvsem.ru/vacancy/card/c9af8d10-4858-11ec-a50d-57fc951f3846/e8394b75-eb64-11ee-b86a-3768d5d7a903</t>
  </si>
  <si>
    <t>Государственное бюджетное учреждение социального обслуживания Владимирской области "Александровский комплексный центр социального обслуживания населения"</t>
  </si>
  <si>
    <t>https://trudvsem.ru/vacancy/card/1024301079362/8c7bdb95-d16a-11ee-a086-cb26dff57dd7</t>
  </si>
  <si>
    <t>КОГАУСО "МЕЖРАЙОННЫЙ КОМПЛЕКСНЫЙ ЦЕНТР СОЦИАЛЬНОГО ОБСЛУЖИВАНИЯ НАСЕЛЕНИЯ В СЛОБОДСКОМ РАЙОНЕ"</t>
  </si>
  <si>
    <t>https://trudvsem.ru/vacancy/card/1024301275756/734d3ed5-0ab3-11ee-a470-89d66488cbac</t>
  </si>
  <si>
    <t>КОГАУСО "МЕЖРАЙОННЫЙ КОМПЛЕКСНЫЙ ЦЕНТР СОЦИАЛЬНОГО ОБСЛУЖИВАНИЯ НАСЕЛЕНИЯ В ЮРЬЯНСКОМ РАЙОНЕ"</t>
  </si>
  <si>
    <t>https://trudvsem.ru/vacancy/card/1027400778954/2aca8e05-c96d-11ee-93ed-d549be31d974</t>
  </si>
  <si>
    <t>КЦСОН КОПЕЙСКОГО ГОРОДСКОГО ОКРУГА ЧЕЛЯБИНСКОЙ ОБЛАСТИ</t>
  </si>
  <si>
    <t>https://trudvsem.ru/vacancy/card/1034205011312/3dd9ad58-c6cb-11ed-90c0-c915d4ea89c1</t>
  </si>
  <si>
    <t>https://trudvsem.ru/vacancy/card/1176313018540/87d40145-c1ba-11ee-9981-ef6fdced905e</t>
  </si>
  <si>
    <t>https://trudvsem.ru/vacancy/card/1047855041255/be6e157c-bfa4-11ec-917a-813aa7e4e138</t>
  </si>
  <si>
    <t>г. Санкт-Петербург</t>
  </si>
  <si>
    <t>СПБ ГБУСОН "КЦСОН ЦЕНТРАЛЬНОГО РАЙОНА"</t>
  </si>
  <si>
    <t>https://trudvsem.ru/vacancy/card/1022303882127/47c38f25-e29f-11ee-96d7-cb26dff57dd7</t>
  </si>
  <si>
    <t>ГБУ СО КК "КАВКАЗСКИЙ КЦСОН"</t>
  </si>
  <si>
    <t>https://trudvsem.ru/vacancy/card/1053458066474/a9fbc705-c4ec-11ee-9edd-d549be31d974</t>
  </si>
  <si>
    <t>ГКУ СО "СУРОВИКИНСКИЙ ЦСОН"</t>
  </si>
  <si>
    <t>https://trudvsem.ru/vacancy/card/1026102781880/312ef926-7dd9-11ec-be59-4febb26dc4ec</t>
  </si>
  <si>
    <t>МБУ Г. ШАХТЫ "ЦСО №1"</t>
  </si>
  <si>
    <t>https://trudvsem.ru/vacancy/card/1023501491397/aeee5e05-f65e-11ee-8c57-632315a70518</t>
  </si>
  <si>
    <t>БУ СО ВО "КЦСОН БАБУШКИНСКОГО РАЙОНА"</t>
  </si>
  <si>
    <t>https://trudvsem.ru/vacancy/card/1040100508205/1b300746-4e1b-11ee-a2eb-9586bb63c653</t>
  </si>
  <si>
    <t>Республика Адыгея (Адыгея)</t>
  </si>
  <si>
    <t>ГБУ РА "КОШЕХАБЛЬСКИЙ КЦСОН"</t>
  </si>
  <si>
    <t>https://trudvsem.ru/vacancy/card/1026700837206/39ffeb95-ec31-11ee-9d0f-cb26dff57dd7</t>
  </si>
  <si>
    <t>СОГБУ "ЕРШИЧСКИЙ КЦСОН"</t>
  </si>
  <si>
    <t>https://trudvsem.ru/vacancy/card/1229400023379/78eda3f5-f65f-11ee-98e3-cb26dff57dd7</t>
  </si>
  <si>
    <t>ГБУЗ "Бирюковская психиатрическая  больница" ЛНР</t>
  </si>
  <si>
    <t>https://trudvsem.ru/vacancy/card/1025800975243/d2ab75d6-f0f5-11ee-9091-cb26dff57dd7</t>
  </si>
  <si>
    <t>МБУ "КЦСОН СПАССКОГО РАЙОНА ПЕНЗЕНСКОЙ ОБЛАСТИ"</t>
  </si>
  <si>
    <t>https://trudvsem.ru/vacancy/card/1176313018364/b754d465-f65f-11ee-8c57-632315a70518</t>
  </si>
  <si>
    <t>АНО "ЦСОН СЕВЕРНОГО ОКРУГА"</t>
  </si>
  <si>
    <t>https://trudvsem.ru/vacancy/card/1229400055741/af2e46d1-b8f4-11ed-9ed2-732207d240c8</t>
  </si>
  <si>
    <t>ГБУ ЛНР «ККЦСОН»</t>
  </si>
  <si>
    <t>https://trudvsem.ru/vacancy/card/1027400509410/06162cf5-cafc-11ee-a5be-e7d0d2cf29b1</t>
  </si>
  <si>
    <t>МБУ "КЦСОН" АМР</t>
  </si>
  <si>
    <t>https://trudvsem.ru/vacancy/card/a677fe00-7806-11ea-b300-ef76bd2a03c1/83d77b55-8ddd-11ee-90e0-e7d0d2cf29b1</t>
  </si>
  <si>
    <t>ГБУ СО КК «Динской КЦСОН»</t>
  </si>
  <si>
    <t>https://trudvsem.ru/vacancy/card/1024200720015/58937225-b271-11ed-974a-91f5d381286a</t>
  </si>
  <si>
    <t>МБУ "КЦСОН ЗАВОДСКОГО РАЙОНА Г. КЕМЕРОВО"</t>
  </si>
  <si>
    <t>https://trudvsem.ru/vacancy/card/1026605248526/9aa0e6d5-fe8e-11ec-b057-57fc951f3846</t>
  </si>
  <si>
    <t>Государственное автономное учреждение социального обслуживания населения Свердловской области "Комплексный центр социального обслуживания населения Ленинского района города Екатеринбурга"</t>
  </si>
  <si>
    <t>https://trudvsem.ru/vacancy/card/1214800011392/64216df5-df7a-11ed-80ef-05dc90903fb8</t>
  </si>
  <si>
    <t>АНО "РОДНИК ДОБРА"</t>
  </si>
  <si>
    <t>https://trudvsem.ru/vacancy/card/1171101005349/2ba77250-daf9-11ee-9886-cb26dff57dd7</t>
  </si>
  <si>
    <t>Автономная некоммерческая организация Межрайонный центр социального обслуживания населения "Хорошая жизнь"</t>
  </si>
  <si>
    <t>https://trudvsem.ru/vacancy/card/1135543008787/e1d29870-d36b-11ed-8e1b-17f530626801</t>
  </si>
  <si>
    <t>БУ "КЦСОН ЛЮБИНСКОГО РАЙОНА"</t>
  </si>
  <si>
    <t>https://trudvsem.ru/vacancy/card/1027809007412/e8d54ce0-c41e-11ee-9edd-d549be31d974</t>
  </si>
  <si>
    <t>СПБ ГБУЗ "ППТД"</t>
  </si>
  <si>
    <t>от 5 лет</t>
  </si>
  <si>
    <t>https://trudvsem.ru/vacancy/card/1229400090622/8e6fd0b6-e1ef-11ee-8b97-d549be31d974</t>
  </si>
  <si>
    <t>ГБУ ЛНР "ЛКЦСОН"</t>
  </si>
  <si>
    <t>https://trudvsem.ru/vacancy/card/1024402633320/4f3dc855-e5e3-11ee-9ccd-cb26dff57dd7</t>
  </si>
  <si>
    <t>ОГБУ "СУДИСЛАВСКИЙ КЦСОН"</t>
  </si>
  <si>
    <t>https://trudvsem.ru/vacancy/card/1022304362365/b5e212a0-a3ee-11ee-b92b-cb26dff57dd7</t>
  </si>
  <si>
    <t>ГБУ СО КК "НОВОКУБАНСКИЙ КЦСОН"</t>
  </si>
  <si>
    <t>https://trudvsem.ru/vacancy/card/1025202122626/9f765005-f013-11ee-a490-e7d0d2cf29b1</t>
  </si>
  <si>
    <t>ГБУ "ЦСОГПВИИ ВАЧСКОГО МУНИЦИПАЛЬНОГО ОКРУГА"</t>
  </si>
  <si>
    <t>https://trudvsem.ru/vacancy/card/1034310500806/66d63fb0-3d92-11ed-86c2-791a818bdadb</t>
  </si>
  <si>
    <t>КОГАУСО "МЕЖРАЙОННЫЙ КОМПЛЕКСНЫЙ ЦЕНТР СОЦИАЛЬНОГО ОБСЛУЖИВАНИЯ НАСЕЛЕНИЯ В СОВЕТСКОМ РАЙОНЕ"</t>
  </si>
  <si>
    <t>https://trudvsem.ru/vacancy/card/1027601111955/82c70a55-f5a7-11ee-9e67-d549be31d974</t>
  </si>
  <si>
    <t>МУ "КЦСОН", Г. ПОШЕХОНЬЕ</t>
  </si>
  <si>
    <t>https://trudvsem.ru/vacancy/card/1023502490769/84a4ddf5-dabf-11ee-9873-d549be31d974</t>
  </si>
  <si>
    <t>БУ СО ВО "КЦСОН СОКОЛЬСКОГО РАЙОНА"</t>
  </si>
  <si>
    <t>https://trudvsem.ru/vacancy/card/1032331955523/4d9bc865-cb19-11ee-b5cd-d549be31d974</t>
  </si>
  <si>
    <t>ГБУ СО КК "УСПЕНСКИЙ КЦСОН"</t>
  </si>
  <si>
    <t>https://trudvsem.ru/vacancy/card/1024400532859/844aff25-f58f-11ee-89a8-d549be31d974</t>
  </si>
  <si>
    <t>ФКУ ИК-8 УФСИН РОССИИ ПО КОСТРОМСКОЙ ОБЛАСТИ</t>
  </si>
  <si>
    <t>https://trudvsem.ru/vacancy/card/1060533000340/b92b6c65-f59f-11ee-9513-e7d0d2cf29b1</t>
  </si>
  <si>
    <t>Республика Дагестан</t>
  </si>
  <si>
    <t>ГБУ РД  КЦСОН В МО "ГЕРГЕБИЛЬСКИЙ РАЙОН"</t>
  </si>
  <si>
    <t>https://trudvsem.ru/vacancy/card/1026102483000/39452e75-8281-11ec-aa7f-4febb26dc4ec</t>
  </si>
  <si>
    <t>МБУ "ЦСОГПВИИ ГОРОДА НОВОШАХТИНСКА"</t>
  </si>
  <si>
    <t>https://trudvsem.ru/vacancy/card/1176100001021/c846b155-f57c-11ee-9c15-e7d0d2cf29b1</t>
  </si>
  <si>
    <t>АНО ЦСОН "ЗАБОТА"</t>
  </si>
  <si>
    <t>https://trudvsem.ru/vacancy/card/1213400004784/28c6f3a2-7d56-11ed-bee0-93f7cc862eb6</t>
  </si>
  <si>
    <t>АНО СО "ПОДДЕРЖКА"</t>
  </si>
  <si>
    <t>https://trudvsem.ru/vacancy/card/1020100861516/f3caa895-79e5-11ed-b0e8-91f5d381286a</t>
  </si>
  <si>
    <t>ГБУ РА "КРАСНОГВАРДЕЙСКИЙ КЦСОН"</t>
  </si>
  <si>
    <t>https://trudvsem.ru/vacancy/card/1026101124356/f820a0b0-edb7-11ee-834a-d549be31d974</t>
  </si>
  <si>
    <t>МБУ "ЦСОГПВИИ" КОНСТАНТИНОВСКОГО РАЙОНА</t>
  </si>
  <si>
    <t>https://trudvsem.ru/vacancy/card/1060105005454/ad5fade3-c2a3-11ed-a2e7-93f7cc862eb6</t>
  </si>
  <si>
    <t>ГБУ РА "КЦСОН В Г. МАЙКОПЕ"</t>
  </si>
  <si>
    <t>https://trudvsem.ru/vacancy/card/1229400055257/50ec0729-c9a0-11ee-983a-3768d5d7a903</t>
  </si>
  <si>
    <t>ГУ ЛНР  "СТАХАНОВСКИЙ КОМПЛЕКСНЫЙ ЦЕНТР СОЦИАЛЬНОГО ОБСЛУЖИВАНИЯ НАСЕЛЕНИЯ"</t>
  </si>
  <si>
    <t>https://trudvsem.ru/vacancy/card/1032309078020/11709e00-e1fe-11ee-9599-3768d5d7a903</t>
  </si>
  <si>
    <t>ГБУ СО КК "НОВОРОССИЙСКИЙ  КЦСОН"</t>
  </si>
  <si>
    <t>https://trudvsem.ru/vacancy/card/1025800975001/47633e52-1f5d-11ee-9ec8-93f7cc862eb6</t>
  </si>
  <si>
    <t>муниципальное бюджетное учреждение "Комплексный центр социального обслуживания населения Нижнеломовского района "</t>
  </si>
  <si>
    <t>https://trudvsem.ru/vacancy/card/1023201740275/a1d9bb70-7d54-11ee-be6b-cb26dff57dd7</t>
  </si>
  <si>
    <t>ГБУ КЦСОН ЖУКОВСКОГО РАЙОНА</t>
  </si>
  <si>
    <t>https://trudvsem.ru/vacancy/card/1101514000312/bc6fac55-e5c4-11ee-81ce-e7d0d2cf29b1</t>
  </si>
  <si>
    <t>ГБУ "КЦСОН ДИГОРСКОГО РАЙОНА"</t>
  </si>
  <si>
    <t>https://trudvsem.ru/vacancy/card/1025007830077/3e9cd3e5-458b-11ee-8853-0d972cff014f</t>
  </si>
  <si>
    <t>ГБУСО МО "КЦСОР "ТАЛДОМСКИЙ"</t>
  </si>
  <si>
    <t>https://trudvsem.ru/vacancy/card/1037804015193/355a8200-8e4e-11ec-a69c-4febb26dc4ec</t>
  </si>
  <si>
    <t>СПБ ГБУ "КЦСОН ВЫБОРГСКОГО РАЙОНА"</t>
  </si>
  <si>
    <t>https://trudvsem.ru/vacancy/card/1143400000974/afc1c925-0b86-11ee-aafb-05dc90903fb8</t>
  </si>
  <si>
    <t>АНО "ЦПН "СОЛНЕЧНЫЙ ДОМ"</t>
  </si>
  <si>
    <t>https://trudvsem.ru/vacancy/card/1022202953332/b9094795-8513-11ee-8178-cb26dff57dd7</t>
  </si>
  <si>
    <t>КГБУСО  "КОМПЛЕКСНЫЙ ЦЕНТР СОЦИАЛЬНОГО ОБСЛУЖИВАНИЯ НАСЕЛЕНИЯ ШИПУНОВСКОГО РАЙОНА"</t>
  </si>
  <si>
    <t>https://trudvsem.ru/vacancy/card/1042305718355/b7f739d5-eefe-11ed-9635-17f530626801</t>
  </si>
  <si>
    <t>ГБУ СО КК "КРАСНОДАРСКИЙ КЦСОН ЦЕНТРАЛЬНОГО ОКРУГА"</t>
  </si>
  <si>
    <t>https://trudvsem.ru/vacancy/card/1113130000708/cfc3f2d5-f351-11ee-ae4b-b905f621e080</t>
  </si>
  <si>
    <t>МБУ "КЦСОН ПРОХОРОВСКОГО РАЙОНА"</t>
  </si>
  <si>
    <t>https://trudvsem.ru/vacancy/card/1053458085757/6f6f1112-abba-11ed-9e44-93f7cc862eb6</t>
  </si>
  <si>
    <t>ГКУ СО "ОКТЯБРЬСКИЙ ЦСОН"</t>
  </si>
  <si>
    <t>https://trudvsem.ru/vacancy/card/1053457016755/31c8f835-f358-11ee-90d9-d549be31d974</t>
  </si>
  <si>
    <t>ГКУ СО "НОВОНИКОЛАЕВСКИЙ ЦСОН"</t>
  </si>
  <si>
    <t>Среднее профессиональное/среднее</t>
  </si>
  <si>
    <t>https://trudvsem.ru/vacancy/card/1042303706774/43546505-ecee-11ee-8908-e7d0d2cf29b1</t>
  </si>
  <si>
    <t>ГБУ СО КК "КРАСНОДАРСКИЙ КЦСОН ЗАПАДНОГО ОКРУГА"</t>
  </si>
  <si>
    <t>https://trudvsem.ru/vacancy/card/1022001743917/7411ce75-f33e-11ee-9091-cb26dff57dd7</t>
  </si>
  <si>
    <t>ГБУ "КЦСОН" АЧХОЙ-МАРТАНОВСКОГО РАЙОНА</t>
  </si>
  <si>
    <t>https://trudvsem.ru/vacancy/card/1100805000010/49222355-bf35-11ee-b974-cb26dff57dd7</t>
  </si>
  <si>
    <t>Республика Калмыкия</t>
  </si>
  <si>
    <t>БУ РК "САРПИНСКИЙ КОМПЛЕКСНЫЙ ЦЕНТР СОЦИАЛЬНОГО ОБСЛУЖИВАНИЯ НАСЕЛЕНИЯ"</t>
  </si>
  <si>
    <t>https://trudvsem.ru/vacancy/card/1149102131694/d7bfd4e8-90bf-11ed-99cc-05dc90903fb8</t>
  </si>
  <si>
    <t>Республика Крым</t>
  </si>
  <si>
    <t>ГБУ РК "ЦСО СИМФЕРОПОЛЬСКОГО РАЙОНА"</t>
  </si>
  <si>
    <t>https://trudvsem.ru/vacancy/card/1043301600506/8bd067b5-ae93-11ed-9da3-17f530626801</t>
  </si>
  <si>
    <t>ГОСУДАДСТВЕННОЕ БЮДЖЕТНОЕ УЧРЕЖДЕНИЕ СОЦИАЛЬНОГО ОБСЛУЖИВАНИЯ ВЛАДИМИРСКОЙ ОБЛАСТИ "КОМПЛЕКСНЫЙ ЦЕНТР СОЦИАЛЬНОГО ОБСЛУЖИВАНИЯ НАСЕЛЕНИЯ ЮРЬЕВ-ПОЛЬСКОГО РАЙОНА"</t>
  </si>
  <si>
    <t>https://trudvsem.ru/vacancy/card/1136440000730/8d691881-659c-11ea-af61-bf2cfe8c828d</t>
  </si>
  <si>
    <t>ГАУ СО КЦСОН САМОЙЛОВСКОГО РАЙОНА</t>
  </si>
  <si>
    <t>https://trudvsem.ru/vacancy/card/1026101050161/8e6d94b6-a45e-11ec-b0c5-57fc951f3846</t>
  </si>
  <si>
    <t>МБУ ЦСО ЗИМОВНИКОВСКОГО РАЙОНА</t>
  </si>
  <si>
    <t>https://trudvsem.ru/vacancy/card/1026604957642/a79f81a5-d464-11ed-962d-05dc90903fb8</t>
  </si>
  <si>
    <t>ГАУСО СО "КЦСОН КИРОВСКОГО РАЙОНА ГОРОДА ЕКАТЕРИНБУРГА"</t>
  </si>
  <si>
    <t>https://trudvsem.ru/vacancy/card/323246800097965/5c437a05-8755-11ee-960a-e73e8fa159bf</t>
  </si>
  <si>
    <t>ИП Фокина А.Н.</t>
  </si>
  <si>
    <t>https://trudvsem.ru/vacancy/card/1027402055636/24462e85-ece1-11ee-8908-e7d0d2cf29b1</t>
  </si>
  <si>
    <t>"МУ КЦСОН" ЛЕНИНСКОГО РАЙОНА Г.МАГНИТОГОРСКА</t>
  </si>
  <si>
    <t>https://trudvsem.ru/vacancy/card/1034205014920/41db5132-2953-11ed-8855-93f7cc862eb6</t>
  </si>
  <si>
    <t>https://trudvsem.ru/vacancy/card/1055527009340/f0f27a65-c581-11ee-b949-e7d0d2cf29b1</t>
  </si>
  <si>
    <t>БУ "КЦСОН НИЖНЕОМСКОГО РАЙОНА"</t>
  </si>
  <si>
    <t>https://trudvsem.ru/vacancy/card/1022400015516/96ab9995-eb30-11ee-8b77-e7d0d2cf29b1</t>
  </si>
  <si>
    <t>Региональная общественная организация Красноярского края "Центр содержания инвалидов Спиридоновский"</t>
  </si>
  <si>
    <t>https://trudvsem.ru/vacancy/card/1095474000555/2e9c0325-418b-11ee-8c35-9586bb63c653</t>
  </si>
  <si>
    <t>МБУ "КЦСОН БАГАНСКОГО РАЙОНА"</t>
  </si>
  <si>
    <t>https://trudvsem.ru/vacancy/card/1027500743566/e1ea0340-dc23-11ee-85b7-e7d0d2cf29b1</t>
  </si>
  <si>
    <t>ГУСО ССРЦ ИМЕНИ С.Г. КИРГИЗОВА ЗАБАЙКАЛЬСКОГО КРАЯ</t>
  </si>
  <si>
    <t>https://trudvsem.ru/vacancy/card/1023405766911/d4069645-73f4-11ee-b6e8-cb26dff57dd7</t>
  </si>
  <si>
    <t>ГБССУ СО ГПВИ "БУДАРИНСКИЙ ПНИ"</t>
  </si>
  <si>
    <t>https://trudvsem.ru/vacancy/card/1149204043812/a41555d5-9027-11ee-b3df-cb26dff57dd7</t>
  </si>
  <si>
    <t>г. Севастополь</t>
  </si>
  <si>
    <t>ГКУ "СГКЦСО"</t>
  </si>
  <si>
    <t>https://trudvsem.ru/vacancy/card/1022301978643/fa705145-f342-11ee-90d9-d549be31d974</t>
  </si>
  <si>
    <t>ГОСУДАРСТВЕННОЕ БЮДЖЕТНОЕ УЧРЕЖДЕНИЕ ЗДРАВООХРАНЕНИЯ "ДЕТСКАЯ ГОРОДСКАЯ ПОЛИКЛИНИКА № 8 ГОРОДА КРАСНОДАРА" МИНИСТЕРСТВА ЗДРАВООХРАНЕНИЯ КРАСНОДАРСКОГО КРАЯ</t>
  </si>
  <si>
    <t>https://trudvsem.ru/vacancy/card/1141600003115/1c5d2fc0-f326-11ee-bcf7-632315a70518</t>
  </si>
  <si>
    <t>АНО ЦЛП "ЧУДО-ДЕТИ"</t>
  </si>
  <si>
    <t>https://trudvsem.ru/vacancy/card/d9dc95a0-72b2-11ec-833e-4febb26dc4ec/9e0feaf5-c13a-11ec-ac55-57fc951f3846</t>
  </si>
  <si>
    <t>ГОСУДАРСТВЕННОЕ АВТОНОМНОЕ УЧРЕЖДЕНИЕ СОЦИАЛЬНОГО ОБСЛУЖИВАНИЯ "ЦЕНТР СОЦИАЛЬНОГО ОБСЛУЖИВАНИЯ НАСЕЛЕНИЯ "Милосердие" В БАВЛИНСКОМ МУНИЦИПАЛЬНОМ РАЙОНЕ</t>
  </si>
  <si>
    <t>https://trudvsem.ru/vacancy/card/1132138000433/c003d145-d5fa-11ee-9f2d-e7d0d2cf29b1</t>
  </si>
  <si>
    <t>https://trudvsem.ru/vacancy/card/1135509000054/258acde5-f2ff-11ee-b547-d7f294e00a65</t>
  </si>
  <si>
    <t>БУ "КЦСОН ПАВЛОГРАДСКОГО РАЙОНА"</t>
  </si>
  <si>
    <t>https://trudvsem.ru/vacancy/card/1036600971703/6d73e5e5-9ff5-11ee-a8ce-d549be31d974</t>
  </si>
  <si>
    <t>ГАУ "КЦСОН Г. КРАСНОТУРЬИНСКА"</t>
  </si>
  <si>
    <t>https://trudvsem.ru/vacancy/card/1024201673990/c1ca8e35-cadb-11ee-8ee7-cb26dff57dd7</t>
  </si>
  <si>
    <t>https://trudvsem.ru/vacancy/card/1032202360838/e53b8455-adcc-11ed-9baa-05dc90903fb8</t>
  </si>
  <si>
    <t>АКОО " ВМЕСТЕ  ПРОТИВ  РАКА "</t>
  </si>
  <si>
    <t>https://trudvsem.ru/vacancy/card/1024500515841/3b74aa85-c6e7-11ed-b9c1-05dc90903fb8</t>
  </si>
  <si>
    <t>ГОСУДАРСТВЕННОЕ АВТОНОМНОЕ УЧРЕЖДЕНИЕ "ЦЕНТР СОЦИАЛЬНОГО ОБСЛУЖИВАНИЯ НАСЕЛЕНИЯ ПО ГОРОДУ КУРГАНУ"</t>
  </si>
  <si>
    <t>https://trudvsem.ru/vacancy/card/1024201366364/3666a206-f2f1-11ee-9091-cb26dff57dd7</t>
  </si>
  <si>
    <t>https://trudvsem.ru/vacancy/card/1229400015349/68fd6b36-9ff0-11ee-b92b-cb26dff57dd7</t>
  </si>
  <si>
    <t>ГУ ЛНР "Перевальский комплексный центр социального обслуживания населения"</t>
  </si>
  <si>
    <t>https://trudvsem.ru/vacancy/card/1033400003010/38aed7a5-e106-11ee-a02d-cb26dff57dd7</t>
  </si>
  <si>
    <t>ГБССУ СО ГПВИ "ВОЛЖСКИЙ ПНИ"</t>
  </si>
  <si>
    <t>https://trudvsem.ru/vacancy/card/1173443011004/c1cdd395-bab6-11ee-83f7-cb26dff57dd7</t>
  </si>
  <si>
    <t>АНО СОН "ТЕРРИТОРИЯ ДОБРА"</t>
  </si>
  <si>
    <t>https://trudvsem.ru/vacancy/card/1042321978995/b7aa51f5-f17e-11ee-9091-cb26dff57dd7</t>
  </si>
  <si>
    <t>ГБУ СО КК "КУРГАНИНСКИЙ КЦСОН"</t>
  </si>
  <si>
    <t>https://trudvsem.ru/vacancy/card/2ce4d780-7580-11ea-bdff-736ab11edb0c/0cb2a2e0-f177-11ee-9438-b905f621e080</t>
  </si>
  <si>
    <t>ГУЗ "БОРЗИНСКАЯ ЦРБ"</t>
  </si>
  <si>
    <t>https://trudvsem.ru/vacancy/card/1021606755125/885d15d2-f81b-11ec-aecf-bf2cfe8c828d</t>
  </si>
  <si>
    <t>ГАУСО "КЦСОН "РЭХЭТ" МТЗ И СЗ РТ В ЗЕЛЕНОДОЛЬСКОМ МУНИЦИПАЛЬНОМ РАЙОНЕ"</t>
  </si>
  <si>
    <t>https://trudvsem.ru/vacancy/card/1136446000118/19c179b5-368e-11ee-9a27-dd0276383d19</t>
  </si>
  <si>
    <t>ГАУ СО КЦСОН ЕКАТЕРИНОВСКОГО РАЙОНА</t>
  </si>
  <si>
    <t>Среднее профессиональное/ среднее</t>
  </si>
  <si>
    <t>https://trudvsem.ru/vacancy/card/1031900675784/fdac9140-f165-11ee-90d9-d549be31d974</t>
  </si>
  <si>
    <t>ГБУЗ РХ "БЕЙСКАЯ РБ"</t>
  </si>
  <si>
    <t>https://trudvsem.ru/vacancy/card/1025500976665/cac48b35-f8ff-11ec-aadb-57fc951f3846</t>
  </si>
  <si>
    <t>БУ "КЦСОН "ПЕНАТЫ"</t>
  </si>
  <si>
    <t>https://trudvsem.ru/vacancy/card/1222400023031/7cdf7407-2b6e-11ee-be8f-df76e8ab7d11</t>
  </si>
  <si>
    <t>АНО "СЦСОН"</t>
  </si>
  <si>
    <t>https://trudvsem.ru/vacancy/card/15398060-77a4-11e5-b25e-0163a9ae3d01/f42deb85-fded-11ed-8b13-89d66488cbac</t>
  </si>
  <si>
    <t>https://trudvsem.ru/vacancy/card/1025401314223/dfa21482-308c-11ee-9ec8-93f7cc862eb6</t>
  </si>
  <si>
    <t>ГБУЗ НСО "НОПБ №6 СПЕЦ. ТИПА"</t>
  </si>
  <si>
    <t>https://trudvsem.ru/vacancy/card/1152703004409/57d4d802-458f-11ed-8855-93f7cc862eb6</t>
  </si>
  <si>
    <t>Краевое государственное бюджетное учреждение "Комсомольский-на-Амуре комплексный центр социального обслуживания населения"</t>
  </si>
  <si>
    <t>https://trudvsem.ru/vacancy/card/1022303951438/87201755-f0dd-11ee-90d9-d549be31d974</t>
  </si>
  <si>
    <t>ГБУ СО КК "КАЛИНИНСКИЙ КЦСОН"</t>
  </si>
  <si>
    <t>https://trudvsem.ru/vacancy/card/1023701591430/46d46085-f0be-11ee-9091-cb26dff57dd7</t>
  </si>
  <si>
    <t>ОБУСО "НАВОЛОКСКИЙ КЦСОН"</t>
  </si>
  <si>
    <t>https://trudvsem.ru/vacancy/card/1025702456878/8ec5ac85-f0cf-11ee-9091-cb26dff57dd7</t>
  </si>
  <si>
    <t>БУ ОО "ЦСОН ЛИВЕНСКОГО РАЙОНА"</t>
  </si>
  <si>
    <t>https://trudvsem.ru/vacancy/card/1022602621205/fb7c7195-4bb3-11ee-ad80-dd0276383d19</t>
  </si>
  <si>
    <t>ГБУСО "ИПАТОВСКИЙ ЦСОН"</t>
  </si>
  <si>
    <t>https://trudvsem.ru/vacancy/card/1026101570813/548c0095-f008-11ee-a490-e7d0d2cf29b1</t>
  </si>
  <si>
    <t>ЦСО СОВЕТСКОГО РАЙОНА</t>
  </si>
  <si>
    <t>https://trudvsem.ru/vacancy/card/1020500682531/edbcd7a5-f0bf-11ee-90d9-d549be31d974</t>
  </si>
  <si>
    <t>ГБУ РД КЦСОН В МО "БОТЛИХСКИЙ РАЙОН"</t>
  </si>
  <si>
    <t>https://trudvsem.ru/vacancy/card/1146196111258/6e5588c5-459f-11ee-9064-dd0276383d19</t>
  </si>
  <si>
    <t>МБУ "ЦСОН ПЕРВОМАЙСКОГО РАЙОНА Г. РОСТОВА-НА-ДОНУ"</t>
  </si>
  <si>
    <t>https://trudvsem.ru/vacancy/card/1024201757755/42067ec8-3503-11ee-8bd4-2fa181561f9c</t>
  </si>
  <si>
    <t>https://trudvsem.ru/vacancy/card/1135514000148/bd290ff5-60eb-11ee-97aa-e7d0d2cf29b1</t>
  </si>
  <si>
    <t>БУ "КЦСОН НАЗЫВАЕВСКОГО РАЙОНА"</t>
  </si>
  <si>
    <t>https://trudvsem.ru/vacancy/card/1022002341019/0e5a84a5-f005-11ee-a490-e7d0d2cf29b1</t>
  </si>
  <si>
    <t>ГБУ "КЦСОН" НАДТЕРЕЧНОГО РАЙОНА</t>
  </si>
  <si>
    <t>https://trudvsem.ru/vacancy/card/1060534000185/43884306-f01f-11ee-a490-e7d0d2cf29b1</t>
  </si>
  <si>
    <t>ГБУ РД КЦСОН В МО "ХАСАВЮРТОВСКИЙ РАЙОН"</t>
  </si>
  <si>
    <t>https://trudvsem.ru/vacancy/card/4f3535e0-cd5d-11e8-afe2-037acc02728d/4d6fbb75-f01d-11ee-a490-e7d0d2cf29b1</t>
  </si>
  <si>
    <t>ГБУ РО "КОМПЛЕКСНЫЙ ЦЕНТР СОЦИАЛЬНОГО ОБСЛУЖИВАНИЯ НАСЕЛЕНИЯ ГОРОДА РЯЗАНЬ"</t>
  </si>
  <si>
    <t>https://trudvsem.ru/vacancy/card/1229400033180/52f390f5-d617-11ee-a612-cb26dff57dd7</t>
  </si>
  <si>
    <t>ГБУ ЛНР "Новоайдарский комплексный центр социального обслуживания населения (предоставления социальных услуг)"</t>
  </si>
  <si>
    <t>https://trudvsem.ru/vacancy/card/1149102131826/d489e270-7473-11ec-b224-57fc951f3846</t>
  </si>
  <si>
    <t>ГБУ РК "КЦСО Г.КЕРЧИ"</t>
  </si>
  <si>
    <t>https://trudvsem.ru/vacancy/card/1236100017670/6543cb35-a3f9-11ee-98f5-3768d5d7a903</t>
  </si>
  <si>
    <t>АНО ЦСО "ДОБРОДЕТЕЛЬ"</t>
  </si>
  <si>
    <t>https://trudvsem.ru/vacancy/card/1191832007718/75097d60-8a6c-11ec-a92f-57fc951f3846</t>
  </si>
  <si>
    <t>РЕСПУБЛИКАНСКИЙ ДОМ-ИНТЕРНАТ ДЛЯ ПРЕСТАРЕЛЫХ И ИНВАЛИДОВ, РЕСПУБЛИКАНСКИЙ ДИ</t>
  </si>
  <si>
    <t>https://trudvsem.ru/vacancy/card/1047855126054/2452c496-e476-11eb-ba41-6db06c9eaf56</t>
  </si>
  <si>
    <t>СПБ ГБУ СОН "КЦСОН ФРУНЗЕНСКОГО РАЙОНА СПБ"</t>
  </si>
  <si>
    <t>https://trudvsem.ru/vacancy/card/fe0260c0-732e-11ea-92e9-ef76bd2a03c1/e2cd37d5-dae5-11ee-8cb8-5b073a2fbeea</t>
  </si>
  <si>
    <t>ГАУСО СО "КЦСОН города Асбеста"</t>
  </si>
  <si>
    <t>https://trudvsem.ru/vacancy/card/1149102131672/06e0b7d2-6438-11ed-a1ff-93f7cc862eb6</t>
  </si>
  <si>
    <t>ГБУ РК "ЦСО БАХЧИСАРАЙСКОГО РАЙОНА"</t>
  </si>
  <si>
    <t>https://trudvsem.ru/vacancy/card/1022900839378/77ced285-ba7f-11ee-83f7-cb26dff57dd7</t>
  </si>
  <si>
    <t>ГБУ СОН АО "СЕВЕРОДВИНСКИЙ КЦСО"</t>
  </si>
  <si>
    <t>https://trudvsem.ru/vacancy/card/1026800634563/b679a885-b907-11ee-9c7c-e7d0d2cf29b1</t>
  </si>
  <si>
    <t>https://trudvsem.ru/vacancy/card/1191001007306/414e4a15-d98d-11ee-b349-e7d0d2cf29b1</t>
  </si>
  <si>
    <t>АНО "ПРИЛАДОЖСКИЙ" ЦСО</t>
  </si>
  <si>
    <t>https://trudvsem.ru/vacancy/card/1149204014112/58f3cbc5-2bed-11ee-b08c-9586bb63c653</t>
  </si>
  <si>
    <t>ФКУ "ЦХИСО УМВД РОССИИ ПО Г. СЕВАСТОПОЛЮ"</t>
  </si>
  <si>
    <t>https://trudvsem.ru/vacancy/card/b3643b30-8aef-11ec-a92f-57fc951f3846/05470dc0-b07c-11ee-8f82-e7d0d2cf29b1</t>
  </si>
  <si>
    <t>Республика Башкортостан</t>
  </si>
  <si>
    <t>АНО ЦСОН «Академия добра»</t>
  </si>
  <si>
    <t>https://trudvsem.ru/vacancy/card/1095468000473/85ea7cf1-e116-11ec-9aad-bf2cfe8c828d</t>
  </si>
  <si>
    <t>МБУ "КЦСОН" УСТЬ-ТАРКСКОГО РАЙОНА НСО</t>
  </si>
  <si>
    <t>https://trudvsem.ru/vacancy/card/1110411005396/b3200765-c988-11ee-93ed-d549be31d974</t>
  </si>
  <si>
    <t>КУ РА «УСПН Майминского района»</t>
  </si>
  <si>
    <t>https://trudvsem.ru/vacancy/card/1146196111170/22021535-1438-11ee-b63a-dd0276383d19</t>
  </si>
  <si>
    <t>МБУ "ЦСОН ПРОЛЕТАРСКОГО РАЙОНА Г. РОСТОВА-НА-ДОНУ"</t>
  </si>
  <si>
    <t>https://trudvsem.ru/vacancy/card/1025300991671/367cf980-eda9-11ee-b6be-e73e8fa159bf</t>
  </si>
  <si>
    <t>Новгородская область</t>
  </si>
  <si>
    <t>Областное автономное учреждение социального обслуживания "Боровичский комплексный центр социального обслуживания"</t>
  </si>
  <si>
    <t>https://trudvsem.ru/vacancy/card/1024300822040/565af765-ed9b-11ee-a66d-e7d0d2cf29b1</t>
  </si>
  <si>
    <t>КОГАУСО "МЕЖРАЙОННЫЙ КОМПЛЕКСНЫЙ ЦЕНТР СОЦИАЛЬНОГО ОБСЛУЖИВАНИЯ НАСЕЛЕНИЯ В КОТЕЛЬНИЧСКОМ РАЙОНЕ"</t>
  </si>
  <si>
    <t>https://trudvsem.ru/vacancy/card/5147746474134/1b0b9501-cbbf-11ee-a9de-3950de1bc4b3</t>
  </si>
  <si>
    <t>АВТОНОМНАЯ НЕКОММЕРЧЕСКАЯ ОРГАНИЗАЦИЯ "СИБИРСКИЙ ЦЕНТР СОЦИАЛЬНОГО ОБСЛУЖИВАНИЯ НАСЕЛЕНИЯ"</t>
  </si>
  <si>
    <t>https://trudvsem.ru/vacancy/card/1024200647613/c7fbb9d5-e4b5-11ed-809c-61ac0511d36c</t>
  </si>
  <si>
    <t>https://trudvsem.ru/vacancy/card/1031616011063/ac09ea45-34fb-11ed-a6ad-791a818bdadb</t>
  </si>
  <si>
    <t>ГАУСО "КЦСОН "ДОВЕРИЕ" МТЗ И СЗ РТ В  ГОРОДСКОМ ОКРУГЕ "ГОРОД НАБЕРЕЖНЫЕ ЧЕЛНЫ"</t>
  </si>
  <si>
    <t>https://trudvsem.ru/vacancy/card/1021601063406/af4dd445-7364-11ec-b224-57fc951f3846</t>
  </si>
  <si>
    <t>ГАУСО "КЦСОН "ЗАБОТА" МТЗ И СЗ РТ В МАМАДЫШСКОМ МУНИЦИПАЛЬНОМ РАЙОНЕ"</t>
  </si>
  <si>
    <t>https://trudvsem.ru/vacancy/card/444b0380-b003-11ec-bdf7-550ed7335bbe/44efb115-ce2e-11ed-962d-05dc90903fb8</t>
  </si>
  <si>
    <t>Государственное бюджетное учреждение социального обслуживания "Степновский центр социального обслуживания населения"</t>
  </si>
  <si>
    <t>https://trudvsem.ru/vacancy/card/1236100021970/3356cbb5-d62e-11ee-9f2d-e7d0d2cf29b1</t>
  </si>
  <si>
    <t>АНО СОН "МИЛОСЕРДИЕ" КАШАРСКОГО РАЙОНА</t>
  </si>
  <si>
    <t>https://trudvsem.ru/vacancy/card/1245200001320/0f5a2fb5-ecf7-11ee-846b-d549be31d974</t>
  </si>
  <si>
    <t>АНО ЦСПН "Благодарность"</t>
  </si>
  <si>
    <t>https://trudvsem.ru/vacancy/card/1022304343522/469003a0-acfd-11ed-99ab-17f530626801</t>
  </si>
  <si>
    <t>https://trudvsem.ru/vacancy/card/1033908000444/dd940695-dce5-11ec-ba26-550ed7335bbe</t>
  </si>
  <si>
    <t>МБУ "СЛАВСКИЙ ЦСОН"</t>
  </si>
  <si>
    <t>https://trudvsem.ru/vacancy/card/1021606955798/632b2052-0d32-11ed-88f6-bf2cfe8c828d</t>
  </si>
  <si>
    <t>ГАУСО "КЦСОН "ДОВЕРИЕ" МТЗ И СЗ РТ В ЕЛАБУЖСКОМ МУНИЦИПАЛЬНОМ РАЙОНЕ"</t>
  </si>
  <si>
    <t>https://trudvsem.ru/vacancy/card/1150280018338/674bf035-dac0-11ee-9873-d549be31d974</t>
  </si>
  <si>
    <t>АНО ЦСОН "ПРЕОБРАЖЕНСК"</t>
  </si>
  <si>
    <t>https://trudvsem.ru/vacancy/card/1022602421951/9dd45b55-af92-11ee-a765-295bfdef1967</t>
  </si>
  <si>
    <t>ГБУСО "БЛАГОДАРНЕНСКИЙ  ЦСОН"</t>
  </si>
  <si>
    <t>https://trudvsem.ru/vacancy/card/1024200662617/e9d7a2e5-c16e-11ed-b9c1-05dc90903fb8</t>
  </si>
  <si>
    <t>МКУ "ЦСО" ГУРЬЕВСКОГО МУНИЦИПАЛЬНОГО ОКРУГА</t>
  </si>
  <si>
    <t>https://trudvsem.ru/vacancy/card/1022603032210/44ff4a35-df81-11ed-8dca-97192a43d6f8</t>
  </si>
  <si>
    <t>ГБУСО "ГРАЧЕВСКИЙ КЦСОН"</t>
  </si>
  <si>
    <t>https://trudvsem.ru/vacancy/card/1117847026274/65d75ff6-eb87-11ee-b9aa-d549be31d974</t>
  </si>
  <si>
    <t>ООО «ТД Сезар»</t>
  </si>
  <si>
    <t>https://trudvsem.ru/vacancy/card/1229400080140/8d712db0-6d75-11ee-b7f2-e7d0d2cf29b1</t>
  </si>
  <si>
    <t>ГБУ ЛНР «ПКЦСОН»</t>
  </si>
  <si>
    <t>https://trudvsem.ru/vacancy/card/d6b49e50-7289-11ec-9eb2-550ed7335bbe/86cca8e2-2aff-11ed-8855-93f7cc862eb6</t>
  </si>
  <si>
    <t>Бюджетное учреждение Омской области "Комплексный центр социального обслуживания населения Кормиловского района"</t>
  </si>
  <si>
    <t>https://trudvsem.ru/vacancy/card/1176313018342/50181286-074a-11e9-9232-037acc02728d</t>
  </si>
  <si>
    <t>https://trudvsem.ru/vacancy/card/1024201821698/eb639a25-d48b-11ee-bbf6-a3cd0470df2e</t>
  </si>
  <si>
    <t>https://trudvsem.ru/vacancy/card/1027500716484/96234385-eca0-11ee-a21f-3768d5d7a903</t>
  </si>
  <si>
    <t>ГУСО КСРЦ "УЛЫБКА" ЗАБАЙКАЛЬСКОГО КРАЯ</t>
  </si>
  <si>
    <t>https://trudvsem.ru/vacancy/card/1024201305985/39159455-6d79-11ee-83cc-d549be31d974</t>
  </si>
  <si>
    <t>https://trudvsem.ru/vacancy/card/1035001614845/449e20f5-ec1b-11ee-b720-5b073a2fbeea</t>
  </si>
  <si>
    <t>ГАУ СО МО "КЦСОР"ДМИТРОВСКИЙ"</t>
  </si>
  <si>
    <t>https://trudvsem.ru/vacancy/card/1123926014607/bc6d0a95-ec22-11ee-b9aa-d549be31d974</t>
  </si>
  <si>
    <t>ГБСУСО КО "ДСУ "ВЕСТА"</t>
  </si>
  <si>
    <t>https://trudvsem.ru/vacancy/card/1023402975848/f1413be5-b81d-11ed-a1b6-05dc90903fb8</t>
  </si>
  <si>
    <t>ГБУЗ "ВОКПБ № 2"</t>
  </si>
  <si>
    <t>https://trudvsem.ru/vacancy/card/507891f0-5418-11ec-90cb-57fc951f3846/1b1eec05-d9b6-11ed-8d65-6dd05d3608f2</t>
  </si>
  <si>
    <t>муниципальное учреждение Рыбинского муниципального района Ярославской области "Комплексный центр социального обслуживания населения Рыбинского района"</t>
  </si>
  <si>
    <t>https://trudvsem.ru/vacancy/card/1179102008480/bcad9d55-c0f1-11ee-9e99-ef6fdced905e</t>
  </si>
  <si>
    <t>ГБУ РК "ЦСО Г. КРАСНОПЕРЕКОПСКА И КРАСНОПЕРЕКОПСКОГО РАЙОНА"</t>
  </si>
  <si>
    <t>https://trudvsem.ru/vacancy/card/1045553003650/47867572-e627-11ec-9aad-bf2cfe8c828d</t>
  </si>
  <si>
    <t>БУ "КЦСОН ОМСКОГО РАЙОНА"</t>
  </si>
  <si>
    <t>https://trudvsem.ru/vacancy/card/1020100511859/70319482-1d0a-11ee-9ec8-93f7cc862eb6</t>
  </si>
  <si>
    <t>ГБУ РА "КЦСОН ПО ШОВГЕНОВСКОМУ РАЙОНУ"</t>
  </si>
  <si>
    <t>https://trudvsem.ru/vacancy/card/63297630-75c9-11eb-af60-69632329477c/394a0556-7abe-11ec-a66b-550ed7335bbe</t>
  </si>
  <si>
    <t>ГАУСО "КЦСОН "ИЗГЕЛЕК" МТЗ И СЗ РТ В АТНИНСКОМ МУНИЦИПАЛЬНОМ РАЙОНЕ"</t>
  </si>
  <si>
    <t>https://trudvsem.ru/vacancy/card/1157847111553/5117a8c0-e530-11ee-9ccd-cb26dff57dd7</t>
  </si>
  <si>
    <t>СПБ ГБУ "ЦСРИИДИ ПРИМОРСКОГО РАЙОНА"</t>
  </si>
  <si>
    <t>https://trudvsem.ru/vacancy/card/1150280027457/74e0a212-7ae9-11ec-b378-bf2cfe8c828d</t>
  </si>
  <si>
    <t>АНО ЦСОН "Изгелек" (Добродеяние)</t>
  </si>
  <si>
    <t>https://trudvsem.ru/vacancy/card/1024501525960/80611c32-70db-11ed-8384-93f7cc862eb6</t>
  </si>
  <si>
    <t>ГБУ "ЦСО №9"</t>
  </si>
  <si>
    <t>https://trudvsem.ru/vacancy/card/1150280016776/b71ff482-f4b7-11ec-9330-bf2cfe8c828d</t>
  </si>
  <si>
    <t>Автономная некоммерческая организация Центр социального обслуживания "Нур"</t>
  </si>
  <si>
    <t>https://trudvsem.ru/vacancy/card/1024202202870/6b854565-ebdd-11ee-b9aa-d549be31d974</t>
  </si>
  <si>
    <t>https://trudvsem.ru/vacancy/card/1214200006932/220bf295-94d4-11ee-9219-cb26dff57dd7</t>
  </si>
  <si>
    <t>ГБУЗ "ЮГБ"</t>
  </si>
  <si>
    <t>https://trudvsem.ru/vacancy/card/1034205007374/a0b60c25-a10f-11ed-80b9-17f530626801</t>
  </si>
  <si>
    <t>https://trudvsem.ru/vacancy/card/1026700978920/613e3335-ea9f-11ee-ab12-d549be31d974</t>
  </si>
  <si>
    <t>СОГБУ "ЯРЦЕВСКИЙ КЦСОН"</t>
  </si>
  <si>
    <t>https://trudvsem.ru/vacancy/card/1229400034335/49268b10-d629-11ee-ac32-a3cd0470df2e</t>
  </si>
  <si>
    <t>ГБУ ЛНР  "Троицкий комплексный центр социального обслуживания  населения (предоставления социальных услуг)"</t>
  </si>
  <si>
    <t>https://trudvsem.ru/vacancy/card/1022304840843/014a5665-eaa0-11ee-9b8a-ef6fdced905e</t>
  </si>
  <si>
    <t>ГБУ СО КК "ТИМАШЕВСКИЙ КЦСОН"</t>
  </si>
  <si>
    <t>https://trudvsem.ru/vacancy/card/1035201263140/d2f6f7c5-91a7-11ed-a532-91f5d381286a</t>
  </si>
  <si>
    <t>ГБУ "ЦСОГПВИИ ПИЛЬНИНСКОГО МУНИЦИПАЛЬНОГО ОКРУГА"</t>
  </si>
  <si>
    <t>https://trudvsem.ru/vacancy/card/10224a50-8028-11e8-ad2c-736ab11edb0c/51436375-a6ac-11ed-b894-05dc90903fb8</t>
  </si>
  <si>
    <t>Республика Бурятия</t>
  </si>
  <si>
    <t>ГБУЗ "ТУНКИНСКАЯ ЦРБ"</t>
  </si>
  <si>
    <t>https://trudvsem.ru/vacancy/card/1095456000750/426aeb42-82dd-11ed-bee0-93f7cc862eb6</t>
  </si>
  <si>
    <t>муниципальное бюджетное учреждение Краснозерскогорайона Новосибирской области "Комплексный центр социального обслуживания населения"</t>
  </si>
  <si>
    <t>https://trudvsem.ru/vacancy/card/1133668016327/2329a835-56c6-11ee-9bfb-e7d0d2cf29b1</t>
  </si>
  <si>
    <t>КУВО "УСЗН НИЖНЕДЕВИЦКОГО РАЙОНА"</t>
  </si>
  <si>
    <t>https://trudvsem.ru/vacancy/card/1238900003220/8811b135-e9b4-11ee-9ccd-cb26dff57dd7</t>
  </si>
  <si>
    <t>Ямало-Ненецкий автономный округ</t>
  </si>
  <si>
    <t>АНО ЦСУ "ТАЛИСМАН-ЯМАЛА"</t>
  </si>
  <si>
    <t>https://trudvsem.ru/vacancy/card/1021200648677/d4b7e3c5-9009-11ed-99cc-05dc90903fb8</t>
  </si>
  <si>
    <t>Государственное бюджетное учреждение Республики Марий Эл "Комплексный центр социального обслуживания населения в Моркинском районе"</t>
  </si>
  <si>
    <t>https://trudvsem.ru/vacancy/card/1025800898750/f7d423e6-ea81-11ee-ab12-d549be31d974</t>
  </si>
  <si>
    <t>КЦСОН</t>
  </si>
  <si>
    <t>https://trudvsem.ru/vacancy/card/1036605619467/aa244c05-ea9b-11ee-b86a-3768d5d7a903</t>
  </si>
  <si>
    <t>Общественный Фонд «ЕЕКЦ «Менора»</t>
  </si>
  <si>
    <t>https://trudvsem.ru/vacancy/card/1034205002963/4b01083b-e2f0-11ec-aeb7-d768660431c4</t>
  </si>
  <si>
    <t>https://trudvsem.ru/vacancy/card/1031636800800/4a2d6775-4323-11ee-b51b-7bf0923e021e</t>
  </si>
  <si>
    <t>ГАУСО "КЦСОН "РАССВЕТ"  МТЗ И СЗ РТ В СПАССКОМ МУНИЦИПАЛЬНОМ РАЙОНЕ"</t>
  </si>
  <si>
    <t>https://trudvsem.ru/vacancy/card/1023404242300/803ed625-eaa1-11ee-a5a2-cb26dff57dd7</t>
  </si>
  <si>
    <t>ГУЗ "ДКП № 31"</t>
  </si>
  <si>
    <t>https://trudvsem.ru/vacancy/card/1024201392951/59c43e55-d6d7-11ee-8829-d549be31d974</t>
  </si>
  <si>
    <t>https://trudvsem.ru/vacancy/card/1159102041405/078d3d82-2c52-11ec-a785-bf2cfe8c828d</t>
  </si>
  <si>
    <t>ГБУ РК "ЦСО Г. ЯЛТЫ"</t>
  </si>
  <si>
    <t>https://trudvsem.ru/vacancy/card/1027400543378/d35dcac5-df6e-11ee-b325-cb26dff57dd7</t>
  </si>
  <si>
    <t>Государственное учреждение социального обслуживания "Верхнеуфалейский центр социального обслуживания"</t>
  </si>
  <si>
    <t>https://trudvsem.ru/vacancy/card/1025201633280/c0eb7675-ea64-11ee-ab12-d549be31d974</t>
  </si>
  <si>
    <t>ГБУ "КЦСОН ГОРОДСКОГО ОКРУГА Г. ВЫКСА"</t>
  </si>
  <si>
    <t>https://trudvsem.ru/vacancy/card/69b1b070-8339-11ec-ab76-550ed7335bbe/daeb2a76-8350-11ec-aa7f-4febb26dc4ec</t>
  </si>
  <si>
    <t>Областное бюджетное учреждение социального обслуживания " Комплексный центр социального обслуживания населения Кореневского района Курской области"</t>
  </si>
  <si>
    <t>https://trudvsem.ru/vacancy/card/1025300515723/c949f365-e83d-11ee-9ccd-cb26dff57dd7</t>
  </si>
  <si>
    <t>ОАУСО "ВАЛДАЙСКИЙ КЦСО"</t>
  </si>
  <si>
    <t>https://trudvsem.ru/vacancy/card/1024300863245/55ba95b5-bf59-11ee-a2b0-295bfdef1967</t>
  </si>
  <si>
    <t>КОГАУСО "МЕЖРАЙОННЫЙ КОМПЛЕКСНЫЙ ЦЕНТР СОЦИАЛЬНОГО ОБСЛУЖИВАНИЯ НАСЕЛЕНИЯ В ПОДОСИНОВСКОМ РАЙОНЕ"</t>
  </si>
  <si>
    <t>https://trudvsem.ru/vacancy/card/1023403460211/ca4cc372-ba93-11ec-9aad-bf2cfe8c828d</t>
  </si>
  <si>
    <t>БЛАГОТВОРИТЕЛЬНЫЙ ФОНД "ХЭСЭД ХАИМ"</t>
  </si>
  <si>
    <t>https://trudvsem.ru/vacancy/card/1195275058769/0b3055f5-e832-11ee-81ce-e7d0d2cf29b1</t>
  </si>
  <si>
    <t>Социальная защита Автономная некоммерческая организация</t>
  </si>
  <si>
    <t>https://trudvsem.ru/vacancy/card/1026700837327/1aea0555-e831-11ee-9a0e-5b073a2fbeea</t>
  </si>
  <si>
    <t>СОГБУ "ШУМЯЧСКИЙ КЦСОН"</t>
  </si>
  <si>
    <t>https://trudvsem.ru/vacancy/card/1022603426504/27ca63c5-8aab-11ee-8992-d549be31d974</t>
  </si>
  <si>
    <t>ГБУСО "ЖЕЛЕЗНОВОДСКИЙ КЦСОН"</t>
  </si>
  <si>
    <t>https://trudvsem.ru/vacancy/card/1176313018375/7e98cf55-374c-11ee-afe9-dd0276383d19</t>
  </si>
  <si>
    <t>https://trudvsem.ru/vacancy/card/6c7706c0-f446-11eb-904a-69632329477c/1ab4c625-8577-11ec-aae7-550ed7335bbe</t>
  </si>
  <si>
    <t>АНО «ЦСОН СВО»</t>
  </si>
  <si>
    <t>https://trudvsem.ru/vacancy/card/1042332475261/183aa085-6c21-11ee-99fd-cb26dff57dd7</t>
  </si>
  <si>
    <t>ГБУ СО КК "ЩЕРБИНОВСКИЙ КЦСОН"</t>
  </si>
  <si>
    <t>https://trudvsem.ru/vacancy/card/1023701650257/9d3dd7f5-cc96-11ed-89d1-05dc90903fb8</t>
  </si>
  <si>
    <t>ОБУСО "САВИНСКИЙ ЦСО"</t>
  </si>
  <si>
    <t>https://trudvsem.ru/vacancy/card/1022601008605/b51ce8f5-3cd7-11ee-ad0a-9586bb63c653</t>
  </si>
  <si>
    <t>ГБУСО "СОВЕТСКИЙ КЦСОН"</t>
  </si>
  <si>
    <t>https://trudvsem.ru/vacancy/card/315861700048191/2c42f168-65a4-11ed-9f4b-17f530626801</t>
  </si>
  <si>
    <t>ИП КУЛЕБЯКИНА А. Н.</t>
  </si>
  <si>
    <t>https://trudvsem.ru/vacancy/card/17762410-8291-11ec-ab76-550ed7335bbe/1f76f184-e6b2-11ee-81ce-e7d0d2cf29b1</t>
  </si>
  <si>
    <t>ГОСУДАРСТВЕННОЕ АВТОНОМНОЕ УЧРЕЖДЕНИЕ САРАТОВСКОЙ ОБЛАСТИ "КОМПЛЕКСНЫЙ ЦЕНТР СОЦИАЛЬНОГО ОБСЛУЖИВАНИЯ НАСЕЛЕНИЯ БАЛАКОВСКОГО РАЙОНА"</t>
  </si>
  <si>
    <t>https://trudvsem.ru/vacancy/card/1022304542171/a82a8315-dcf5-11ed-b66a-05dc90903fb8</t>
  </si>
  <si>
    <t>https://trudvsem.ru/vacancy/card/1135658036051/389262c5-e758-11ee-81ce-e7d0d2cf29b1</t>
  </si>
  <si>
    <t>ГБУСО "КЦСОН" В ПЕРВОМАЙСКОМ РАЙОНЕ</t>
  </si>
  <si>
    <t>https://trudvsem.ru/vacancy/card/1201100002179/96a5f5c5-e776-11ee-81ce-e7d0d2cf29b1</t>
  </si>
  <si>
    <t>РЕГИОНАЛЬНОЕ ОТДЕЛЕНИЕ ОБЩЕРОССИЙСКОЙ ОБЩЕСТВЕННОЙ ОРГАНИЗАЦИИ "ВСЕРОССИЙСКАЯ ОРГАНИЗАЦИЯ РОДИТЕЛЕЙ ДЕТЕЙ-ИНВАЛИДОВ И ИНВАЛИДОВ СТАРШЕ 18 ЛЕТ С МЕНТАЛЬНЫМИ И ИНЫМИ НАРУШЕНИЯМИ, НУЖДАЮЩИХСЯ В ПРЕДСТАВИТЕЛЬСТВЕ СВОИХ ИНТЕРЕСОВ" РЕСПУБЛИКИ КОМИ</t>
  </si>
  <si>
    <t>https://trudvsem.ru/vacancy/card/2b05daf0-7398-11ec-833e-4febb26dc4ec/0a8bdfc6-dd94-11ec-ba26-550ed7335bbe</t>
  </si>
  <si>
    <t>Государственное бюджетное учреждение социального обслуживания населения "Александровский комплексный центр социального обслуживания населения"</t>
  </si>
  <si>
    <t>https://trudvsem.ru/vacancy/card/1027402919169/93bbb005-96ed-11ed-84fd-17f530626801</t>
  </si>
  <si>
    <t>МБУ "КОМПЛЕКСНЫЙ ЦЕНТР СОЦИАЛЬНОГО ОБСЛУЖИВАНИЯ НАСЕЛЕНИЯ ПО СОВЕТСКОМУ РАЙОНУ ГОРОДА ЧЕЛЯБИНСКА"</t>
  </si>
  <si>
    <t>https://trudvsem.ru/vacancy/card/2142304017788/6a786a42-8978-11ec-9bf6-bf2cfe8c828d</t>
  </si>
  <si>
    <t>ГОСУДАРСТВЕННОЕ БЮДЖЕТНОЕ УЧРЕЖДЕНИЕ СОЦИАЛЬНОГО ОБСЛУЖИВАНИЯ КРАСНОДАРСКОГО КРАЯ "ГЕЛЕНДЖИКСКИЙ КОМПЛЕКСНЫЙ ЦЕНТР СОЦИАЛЬНОГО ОБСЛУЖИВАНИЯ НАСЕЛЕНИЯ "</t>
  </si>
  <si>
    <t>от 2 лет</t>
  </si>
  <si>
    <t>https://trudvsem.ru/vacancy/card/1023405773181/32191e56-db8e-11ee-b865-1f3aadc834d0</t>
  </si>
  <si>
    <t>ГКУ СО "КИКВИДЗЕНСКИЙ ЦСОН"</t>
  </si>
  <si>
    <t>https://trudvsem.ru/vacancy/card/7d110870-94c3-11e5-b140-0163a9ae3d01/df991ad5-bb68-11ee-8982-1f3aadc834d0</t>
  </si>
  <si>
    <t>МБУ "КЦСОН по Тракторозаводскому району города Челябинска"</t>
  </si>
  <si>
    <t>https://trudvsem.ru/vacancy/card/1127515000370/36501d65-ea40-11ed-b39d-05dc90903fb8</t>
  </si>
  <si>
    <t>ГСУСО ПАНСИОНАТ "ЯСНИНСКИЙ" ЗАБАЙКАЛЬСКОГО КРАЯ</t>
  </si>
  <si>
    <t>https://trudvsem.ru/vacancy/card/e6bbb790-8335-11ec-b19e-57fc951f3846/a6c93868-dff5-11ed-80ef-05dc90903fb8</t>
  </si>
  <si>
    <t>Областное государственное автономное учреждение "Комплексный центр социального обслуживания населения Томской области"</t>
  </si>
  <si>
    <t>https://trudvsem.ru/vacancy/card/316032700059008/f92cf2a0-b677-11ee-9c7c-e7d0d2cf29b1</t>
  </si>
  <si>
    <t>ИП БАЛЬЧИНОВА Е. Д.</t>
  </si>
  <si>
    <t>https://trudvsem.ru/vacancy/card/d23ccf30-5819-11ec-8bc4-4febb26dc4ec/31d7b1e5-fcf1-11ec-ab88-57fc951f3846</t>
  </si>
  <si>
    <t>ГБУ РК "ЦСО Г. АЛУШТЫ"</t>
  </si>
  <si>
    <t>https://trudvsem.ru/vacancy/card/1026801011280/a3672bf2-74d0-11ec-b378-bf2cfe8c828d</t>
  </si>
  <si>
    <t>ТОГБУ СОН "Центр социальных услуг для населения Знаменского района</t>
  </si>
  <si>
    <t>https://trudvsem.ru/vacancy/card/1026002543126/169664c5-e693-11ee-8111-5b073a2fbeea</t>
  </si>
  <si>
    <t>ГКУСО "ЦЕНТР СОЦИАЛЬНОГО ОБСЛУЖИВАНИЯ ПАЛКИНСКОГО РАЙОНА"</t>
  </si>
  <si>
    <t>https://trudvsem.ru/vacancy/card/1022304033553/d9d66165-cbc7-11ee-9d90-5b073a2fbeea</t>
  </si>
  <si>
    <t>https://trudvsem.ru/vacancy/card/1020300904106/69bf9855-d94c-11ee-99b2-3768d5d7a903</t>
  </si>
  <si>
    <t>ГАУЗ "РК БСМП ИМ. В.В. АНГАПОВА"</t>
  </si>
  <si>
    <t>https://trudvsem.ru/vacancy/card/1072807001387/52eb2b35-c18c-11ee-a51d-e7d0d2cf29b1</t>
  </si>
  <si>
    <t>ГБУ АО "СВОБОДНЕНСКИЙ КЦСОН "ЛАДА"</t>
  </si>
  <si>
    <t>https://trudvsem.ru/vacancy/card/1030100628227/2cd1f652-f30f-11ed-9ec8-93f7cc862eb6</t>
  </si>
  <si>
    <t>ГБУ РА "ТАХТАМУКАЙСКИЙ КЦСОН"</t>
  </si>
  <si>
    <t>https://trudvsem.ru/vacancy/card/1021200695361/add73ce5-e5f0-11ee-b732-d549be31d974</t>
  </si>
  <si>
    <t>ГБУ РМЭ "КЦСОН В ПАРАНЬГИНСКОМ РАЙОНЕ"</t>
  </si>
  <si>
    <t>https://trudvsem.ru/vacancy/card/1171326001252/9f0b4be5-e5d0-11ee-9ccd-cb26dff57dd7</t>
  </si>
  <si>
    <t>АНО СОГ "ЛУЧ НАДЕЖДЫ"</t>
  </si>
  <si>
    <t>https://trudvsem.ru/vacancy/card/1026601126815/f8962215-d48d-11ee-aa60-e7d0d2cf29b1</t>
  </si>
  <si>
    <t>ГАУ "КЦСОН "ЗАБОТА" ГОРОДА КАЧКАНАРА"</t>
  </si>
  <si>
    <t>https://trudvsem.ru/vacancy/card/1047855098829/79fd2775-9bc1-11ec-b31b-550ed7335bbe</t>
  </si>
  <si>
    <t>СПБ ГБУ "КЦСОН КРАСНОСЕЛЬСКОГО РАЙОНА"</t>
  </si>
  <si>
    <t>https://trudvsem.ru/vacancy/card/1021400779333/deef2485-e5c0-11ee-81ce-e7d0d2cf29b1</t>
  </si>
  <si>
    <t>ГКУ РС (Я) "НЮРБИНСКОЕ УСЗНИТ"</t>
  </si>
  <si>
    <t>https://trudvsem.ru/vacancy/card/1150280017348/42e5d215-5069-11ee-a42c-3d3a7b5fc4bc</t>
  </si>
  <si>
    <t>АНО ЦСОН "ПОКОЛЕНИЕ"</t>
  </si>
  <si>
    <t>https://trudvsem.ru/vacancy/card/1027601070310/2771f2f2-d000-11ed-847b-93f7cc862eb6</t>
  </si>
  <si>
    <t>Муниципальное учреждение Гаврилов-Ямский комплексный центр социального обслуживания населения "Ветеран"</t>
  </si>
  <si>
    <t>https://trudvsem.ru/vacancy/card/1150280019559/8ec75235-e4f2-11ee-a3cd-cb26dff57dd7</t>
  </si>
  <si>
    <t>АНО ЦСОН "ИХТИРАМ" (УВАЖЕНИЕ)</t>
  </si>
  <si>
    <t>https://trudvsem.ru/vacancy/card/1157901000146/00d4a405-7d2d-11ee-be6b-cb26dff57dd7</t>
  </si>
  <si>
    <t>Еврейская автономная область</t>
  </si>
  <si>
    <t>ОГБУ "КЦСО ЕАО"</t>
  </si>
  <si>
    <t>https://trudvsem.ru/vacancy/card/1135543009580/4dbb53a5-7463-11ed-b0e8-91f5d381286a</t>
  </si>
  <si>
    <t>БУ "КЦСОН ЧЕРЛАКСКОГО РАЙОНА"</t>
  </si>
  <si>
    <t>https://trudvsem.ru/vacancy/card/1171101005140/67f80b55-e1ea-11ee-8b97-d549be31d974</t>
  </si>
  <si>
    <t>АНО ЦСОН "ЮГЫД ЛУН" (СВЕТЛЫЙ ДЕНЬ)</t>
  </si>
  <si>
    <t>https://trudvsem.ru/vacancy/card/1042315820326/9a7c7e26-d47b-11ee-aa60-e7d0d2cf29b1</t>
  </si>
  <si>
    <t>ГБУ СО КК "ВЫСЕЛКОВСКИЙ КЦСОН"</t>
  </si>
  <si>
    <t>https://trudvsem.ru/vacancy/card/1110404000574/607eab15-d617-11ee-8458-bb4c34bddc95</t>
  </si>
  <si>
    <t>КУ РА "УСПН УСТЬ-КОКСИНСКОГО РАЙОНА"</t>
  </si>
  <si>
    <t>https://trudvsem.ru/vacancy/card/1153126000158/cb6c40c5-e032-11ee-bc7a-cb26dff57dd7</t>
  </si>
  <si>
    <t>МБУСОССЗН "КОМПЛЕКСНЫЙ ЦЕНТР СОЦИАЛЬНОГО ОБСЛУЖИВАНИЯ НАСЕЛЕНИЯ РОВЕНЬСКОГО РАЙОНА"</t>
  </si>
  <si>
    <t>https://trudvsem.ru/vacancy/card/1032600543194/a2737946-853d-11ee-9fcf-1f3aadc834d0</t>
  </si>
  <si>
    <t>ГБУСО "КИСЛОВОДСКИЙ КЦСОН"</t>
  </si>
  <si>
    <t>https://trudvsem.ru/vacancy/card/1042309875410/e61341f5-2c58-11ee-b08c-9586bb63c653</t>
  </si>
  <si>
    <t>ГБУ СО КК "СОЧИНСКИЙ КЦСОН АДЛЕРСКОГО РАЙОНА"</t>
  </si>
  <si>
    <t>https://trudvsem.ru/vacancy/card/1042306449767/662b1e55-8215-11ee-b2cf-cb26dff57dd7</t>
  </si>
  <si>
    <t>ГБУ СО КК "КРАСНОДАРСКИЙ КЦСОН ПРИКУБАНСКОГО ОКРУГА"</t>
  </si>
  <si>
    <t>https://trudvsem.ru/vacancy/card/1037300980518/367e0eb5-e1e7-11ee-b887-bb4c34bddc95</t>
  </si>
  <si>
    <t>ВОЕННЫЙ КОМИССАРИАТ УЛЬЯНОВСКОЙ ОБЛАСТИ</t>
  </si>
  <si>
    <t>https://trudvsem.ru/vacancy/card/1026301981452/27d3af25-8db7-11ee-b068-cb26dff57dd7</t>
  </si>
  <si>
    <t>https://trudvsem.ru/vacancy/card/1032600180425/0136a865-7712-11ee-8fbe-cb26dff57dd7</t>
  </si>
  <si>
    <t>ГБУСО "НЕФТЕКУМСКИЙ КЦСОН"</t>
  </si>
  <si>
    <t>https://trudvsem.ru/vacancy/card/1153023001196/4a531525-29e2-11ed-8239-ed9942adf613</t>
  </si>
  <si>
    <t>ГКУСОН АО КЦСОН, НАРИМАНОВСКИЙ РАЙОН</t>
  </si>
  <si>
    <t>https://trudvsem.ru/vacancy/card/1033802138919/40eba2c5-e103-11ee-b445-3768d5d7a903</t>
  </si>
  <si>
    <t>ОГБУСО "КЦСОН Г. УСОЛЬЕ-СИБИРСКОЕ И УСОЛЬСКОГО РАЙОНА"</t>
  </si>
  <si>
    <t>https://trudvsem.ru/vacancy/card/1023404968960/9d136755-c672-11ee-b949-e7d0d2cf29b1</t>
  </si>
  <si>
    <t>ФКУ "ВОЛГОГРАДСКАЯ ПБСТИН" МИНЗДРАВА РОССИИ</t>
  </si>
  <si>
    <t>https://trudvsem.ru/vacancy/card/1026601231073/21791145-55d9-11ed-ad93-ed9942adf613</t>
  </si>
  <si>
    <t>ГАУ "КЦСОН АЧИТСКОГО РАЙОНА"</t>
  </si>
  <si>
    <t>https://trudvsem.ru/vacancy/card/5bd872a0-7aaf-11ec-9ed5-57fc951f3846/f56b67b5-8018-11ec-b19e-57fc951f3846</t>
  </si>
  <si>
    <t>МБУ "ЦСОН Октябрьского района г. Ростова-на-Дону"</t>
  </si>
  <si>
    <t>https://trudvsem.ru/vacancy/card/1025801224900/f1623975-d4a6-11ee-8189-1f3aadc834d0</t>
  </si>
  <si>
    <t>Муниципальное бюджетное учреждение "Комплексный центр социальной помощи семье и детям" Октябрьского района г.Пензы</t>
  </si>
  <si>
    <t>https://trudvsem.ru/vacancy/card/1024701534483/1ceb9225-7337-11ee-aa07-bb4c34bddc95</t>
  </si>
  <si>
    <t>ЛОГБУ "ЛОДЕЙНОПОЛЬСКИЙ ЦСОН "ВОЗРОЖДЕНИЕ"</t>
  </si>
  <si>
    <t>https://trudvsem.ru/vacancy/card/1143400001304/193a00b5-c037-11ee-8a66-e7d0d2cf29b1</t>
  </si>
  <si>
    <t>Автономная некоммерческая организация социальной поддержки семьи " Семья"</t>
  </si>
  <si>
    <t>https://trudvsem.ru/vacancy/card/1021601771641/c31d2156-b1d5-11ed-974a-91f5d381286a</t>
  </si>
  <si>
    <t>ГАУСО "КЦСОН "Радуга" МТЗ и СЗ РТ в Бугульминском муниципальном районе»</t>
  </si>
  <si>
    <t>https://trudvsem.ru/vacancy/card/1186658031097/aed02866-cb00-11ee-bb1b-ef6fdced905e</t>
  </si>
  <si>
    <t>АНО СОН "Радуга Добра"</t>
  </si>
  <si>
    <t>https://trudvsem.ru/vacancy/card/1094401001870/0c6362f5-2159-11ee-8c5f-df76e8ab7d11</t>
  </si>
  <si>
    <t>ОГБУ "ЦСО ПО Г. КОСТРОМЕ"</t>
  </si>
  <si>
    <t>https://trudvsem.ru/vacancy/card/1023404977276/1d1ba555-dade-11ee-bc6f-e7d0d2cf29b1</t>
  </si>
  <si>
    <t>ГБССУ СО ГПВИ "КОТОВСКИЙ ПНИ"</t>
  </si>
  <si>
    <t>https://trudvsem.ru/vacancy/card/1053478211313/a3815b55-c66e-11ee-b188-a3cd0470df2e</t>
  </si>
  <si>
    <t>ГКУ СО "РУДНЯНСКИЙ ЦСОН"</t>
  </si>
  <si>
    <t>https://trudvsem.ru/vacancy/card/1052454025250/191e01e8-c595-11ee-b188-a3cd0470df2e</t>
  </si>
  <si>
    <t>КГБУ СО "КЦСОН "МОТЫГИНСКИЙ"</t>
  </si>
  <si>
    <t>https://trudvsem.ru/vacancy/card/1027804917832/f146bc65-5f2b-11ec-8991-4febb26dc4ec</t>
  </si>
  <si>
    <t>СПБ ГБУ "КЦСОН МОСКОВСКОГО РАЙОНА"</t>
  </si>
  <si>
    <t>https://trudvsem.ru/vacancy/card/1053455035545/f7784ef0-40b1-11ee-833c-dd0276383d19</t>
  </si>
  <si>
    <t>ГКУ СО "КАЛАЧЕВСКИЙ ЦСОН"</t>
  </si>
  <si>
    <t>https://trudvsem.ru/vacancy/card/1142411000082/b6c94b65-dac2-11ee-be4e-cb26dff57dd7</t>
  </si>
  <si>
    <t>КГБУ СО "КЦСОН "ТУРУХАНСКИЙ"</t>
  </si>
  <si>
    <t>https://trudvsem.ru/vacancy/card/1026800814908/1ac91ee5-64b1-11ec-b736-550ed7335bbe</t>
  </si>
  <si>
    <t>ТОГБУ СОН "ЦЕНТР СОЦИАЛЬНЫХ УСЛУГ ДЛЯ  НАСЕЛЕНИЯ  МУЧКАПСКОГО РАЙОНА"</t>
  </si>
  <si>
    <t>https://trudvsem.ru/vacancy/card/1060546000404/74441b85-daf4-11ee-bc6f-e7d0d2cf29b1</t>
  </si>
  <si>
    <t>ГБУ РД КЦСОН В МО "КИЗИЛЮРТОВСКИЙ РАЙОН"</t>
  </si>
  <si>
    <t>https://trudvsem.ru/vacancy/card/1022600825653/f6b193d5-878f-11ee-86ee-d549be31d974</t>
  </si>
  <si>
    <t>ГБУЗ СК "КУРСКАЯ РБ"</t>
  </si>
  <si>
    <t>https://trudvsem.ru/vacancy/card/1063454001236/7a5102c0-c020-11ee-b467-d549be31d974</t>
  </si>
  <si>
    <t>ГКУ СО "ЛЕНИНСКИЙ ЦСОН"</t>
  </si>
  <si>
    <t>https://trudvsem.ru/vacancy/card/1027402542562/20948175-53cb-11e8-a011-bf2cfe8c828d</t>
  </si>
  <si>
    <t>МБУ "КЦСОН ПО КУРЧАТОВСКОМУ РАЙОНУ Г. ЧЕЛЯБИНСКА"</t>
  </si>
  <si>
    <t>Социальный работник пгт. молочный</t>
  </si>
  <si>
    <t>https://trudvsem.ru/vacancy/card/1025100589557/9c90da35-eaab-11ee-9cb0-1f3aadc834d0</t>
  </si>
  <si>
    <t>ГОАУСОН "КОЛЬСКИЙ КЦСОН"</t>
  </si>
  <si>
    <t>Участковый социальный работник</t>
  </si>
  <si>
    <t>https://trudvsem.ru/vacancy/card/1036001200179/e1515065-e1ef-11ee-ae24-3768d5d7a903</t>
  </si>
  <si>
    <t>ГКУСО "ЦЕНТР СОЦИАЛЬНОГО ОБСЛУЖИВАНИЯ ЛОКНЯНСКОГО РАЙОНА"</t>
  </si>
  <si>
    <t>https://trudvsem.ru/vacancy/card/fee26811-f726-11ea-aa3d-e736a3d3ed84/0715c2d5-1677-11ee-9c35-25170f4ad2e1</t>
  </si>
  <si>
    <t>Государственное казенное учреждение социального обслуживания "Центр социального обслуживания Псковского района"</t>
  </si>
  <si>
    <t>Социальный работник п.нижегородец</t>
  </si>
  <si>
    <t>https://trudvsem.ru/vacancy/card/1025201987491/7ba34d15-c596-11ee-9edd-d549be31d974</t>
  </si>
  <si>
    <t>ГБУ "КЦСОН ДАЛЬНЕКОНСТАНТИНОВСКОГО РАЙОНА"</t>
  </si>
  <si>
    <t>Социальный работник (помощник по уходу)</t>
  </si>
  <si>
    <t>https://trudvsem.ru/vacancy/card/cdccca30-735b-11ea-9e17-037acc02728d/8f03ab05-a2c6-11ed-b894-05dc90903fb8</t>
  </si>
  <si>
    <t>СПБ ГБУСОН "КЦСОН НЕВСКОГО РАЙОНА"</t>
  </si>
  <si>
    <t>Социальный работник с.биектау</t>
  </si>
  <si>
    <t>https://trudvsem.ru/vacancy/card/1031650801270/6b30c0c5-a914-11ec-a36c-550ed7335bbe</t>
  </si>
  <si>
    <t>ГАУСО "КЦСОН "ДОВЕРИЕ-ЫШАНЫЧ" МТЗ И СЗ РТ В РЫБНО-СЛОБОДСКОМ МУНИЦИПАЛЬНОМ РАЙОНЕ"</t>
  </si>
  <si>
    <t>Социальный работник службы сопровождаемого проживания</t>
  </si>
  <si>
    <t>https://trudvsem.ru/vacancy/card/1035204612585/0da76c26-9184-11ed-a532-91f5d381286a</t>
  </si>
  <si>
    <t>НРООПДИМ "Верас"</t>
  </si>
  <si>
    <t>Социальный работник д.ракита 0,25 ставки</t>
  </si>
  <si>
    <t>https://trudvsem.ru/vacancy/card/1035201236289/08274985-bf52-11ee-b974-cb26dff57dd7</t>
  </si>
  <si>
    <t>ГБУ "КЦСОН КНЯГИНИНСКОГО МУНИЦИПАЛЬНОГО ОКРУГА"</t>
  </si>
  <si>
    <t>Инструктор по трудовой терапии (социальный работник)</t>
  </si>
  <si>
    <t>https://trudvsem.ru/vacancy/card/1021100517349/41639960-b115-11ee-9e6e-ef6fdced905e</t>
  </si>
  <si>
    <t>ГБУ РК "СЫКТЫВКАРСКИЙ ИНТЕРНАТ"</t>
  </si>
  <si>
    <t>Социальный работник отделения социального обслуживания на дому граждан пожилого возраста и инвалидов (участок с.русская халань)</t>
  </si>
  <si>
    <t>https://trudvsem.ru/vacancy/card/1113114001065/6697c6c7-f56c-11ee-b647-d549be31d974</t>
  </si>
  <si>
    <t>МБУ "КЦСОН ЧЕРНЯНСКОГО РАЙОНА"</t>
  </si>
  <si>
    <t>https://hh.ru/vacancy/96690500?query=%D1%81%D0%BE%D1%86%D0%B8%D0%B0%D0%BB%D1%8C%D0%BD%D1%8B%D0%B9+%D1%80%D0%B0%D0%B1%D0%BE%D1%82%D0%BD%D0%B8%D0%BA&amp;hhtmFrom=vacancy_search_list</t>
  </si>
  <si>
    <t>ГАУСО КЦСОН в городском округе город Казань</t>
  </si>
  <si>
    <t>https://hh.ru/vacancy/96387101?query=%D1%81%D0%BE%D1%86%D0%B8%D0%B0%D0%BB%D1%8C%D0%BD%D1%8B%D0%B9+%D1%80%D0%B0%D0%B1%D0%BE%D1%82%D0%BD%D0%B8%D0%BA&amp;hhtmFrom=vacancy_search_list</t>
  </si>
  <si>
    <t>Золотая осень</t>
  </si>
  <si>
    <t>https://hh.ru/vacancy/96614722?query=%D1%81%D0%BE%D1%86%D0%B8%D0%B0%D0%BB%D1%8C%D0%BD%D1%8B%D0%B9+%D1%80%D0%B0%D0%B1%D0%BE%D1%82%D0%BD%D0%B8%D0%BA&amp;hhtmFrom=vacancy_search_list</t>
  </si>
  <si>
    <t>Муниципальное бюджетное учреждение Комплексный центр социального обслуживания населения Белгородского района</t>
  </si>
  <si>
    <t>https://hh.ru/vacancy/96706795?query=%D1%81%D0%BE%D1%86%D0%B8%D0%B0%D0%BB%D1%8C%D0%BD%D1%8B%D0%B9+%D1%80%D0%B0%D0%B1%D0%BE%D1%82%D0%BD%D0%B8%D0%BA&amp;hhtmFrom=vacancy_search_list</t>
  </si>
  <si>
    <t>Таганрог</t>
  </si>
  <si>
    <t>Автономная Некоммерческая организация Центр Развития Социальных Инициатив Добро в Твоем Городе</t>
  </si>
  <si>
    <t>1 - 3 года</t>
  </si>
  <si>
    <t>https://hh.ru/vacancy/91711142?query=%D1%81%D0%BE%D1%86%D0%B8%D0%B0%D0%BB%D1%8C%D0%BD%D1%8B%D0%B9+%D1%80%D0%B0%D0%B1%D0%BE%D1%82%D0%BD%D0%B8%D0%BA&amp;hhtmFrom=vacancy_search_list</t>
  </si>
  <si>
    <t>Санкт-Петербург</t>
  </si>
  <si>
    <t>ГАООРДИ, Санкт-Петербургская ассоциация общественных объединений родителей детей-инвалидов</t>
  </si>
  <si>
    <t>https://hh.ru/vacancy/96522683?query=%D1%81%D0%BE%D1%86%D0%B8%D0%B0%D0%BB%D1%8C%D0%BD%D1%8B%D0%B9+%D1%80%D0%B0%D0%B1%D0%BE%D1%82%D0%BD%D0%B8%D0%BA&amp;hhtmFrom=vacancy_search_list</t>
  </si>
  <si>
    <t>Новый Уренгой</t>
  </si>
  <si>
    <t>ООО Ямалпрофтехстрой</t>
  </si>
  <si>
    <t>Социальный работник в ГБУ РО "Рыбновский КЦСОН "</t>
  </si>
  <si>
    <t>https://hh.ru/vacancy/96252938?query=%D1%81%D0%BE%D1%86%D0%B8%D0%B0%D0%BB%D1%8C%D0%BD%D1%8B%D0%B9+%D1%80%D0%B0%D0%B1%D0%BE%D1%82%D0%BD%D0%B8%D0%BA&amp;hhtmFrom=vacancy_search_list</t>
  </si>
  <si>
    <t>Рыбное</t>
  </si>
  <si>
    <t>Центр Занятости Населения Рязанской Области</t>
  </si>
  <si>
    <t>https://hh.ru/vacancy/95296294?query=%D1%81%D0%BE%D1%86%D0%B8%D0%B0%D0%BB%D1%8C%D0%BD%D1%8B%D0%B9+%D1%80%D0%B0%D0%B1%D0%BE%D1%82%D0%BD%D0%B8%D0%BA&amp;hhtmFrom=vacancy_search_list</t>
  </si>
  <si>
    <t>Автономная некоммерческая организация социального обслуживания Новые перспективы</t>
  </si>
  <si>
    <t>https://hh.ru/vacancy/95394417?query=%D1%81%D0%BE%D1%86%D0%B8%D0%B0%D0%BB%D1%8C%D0%BD%D1%8B%D0%B9+%D1%80%D0%B0%D0%B1%D0%BE%D1%82%D0%BD%D0%B8%D0%BA&amp;hhtmFrom=vacancy_search_list</t>
  </si>
  <si>
    <t>АНО СОН АГАТ</t>
  </si>
  <si>
    <t>https://hh.ru/vacancy/95857082?query=%D1%81%D0%BE%D1%86%D0%B8%D0%B0%D0%BB%D1%8C%D0%BD%D1%8B%D0%B9+%D1%80%D0%B0%D0%B1%D0%BE%D1%82%D0%BD%D0%B8%D0%BA&amp;hhtmFrom=vacancy_search_list</t>
  </si>
  <si>
    <t>ГБУ КЦСОН Московского района г.Нижнего Новгорода</t>
  </si>
  <si>
    <t>https://hh.ru/vacancy/96389780?query=%D1%81%D0%BE%D1%86%D0%B8%D0%B0%D0%BB%D1%8C%D0%BD%D1%8B%D0%B9+%D1%80%D0%B0%D0%B1%D0%BE%D1%82%D0%BD%D0%B8%D0%BA&amp;hhtmFrom=vacancy_search_list</t>
  </si>
  <si>
    <t>МБУ Комплексный центр социального обслуживания населения по Металлургическому району города Челябинска</t>
  </si>
  <si>
    <t>https://hh.ru/vacancy/96400889?query=%D1%81%D0%BE%D1%86%D0%B8%D0%B0%D0%BB%D1%8C%D0%BD%D1%8B%D0%B9+%D1%80%D0%B0%D0%B1%D0%BE%D1%82%D0%BD%D0%B8%D0%BA&amp;hhtmFrom=vacancy_search_list</t>
  </si>
  <si>
    <t>СПБ ГКУЗ Психиатрическая больница Святого Николая Чудотворца</t>
  </si>
  <si>
    <t>Социальный работник по уходу за пожилыми людьми (Орджоникидзевский р-н)</t>
  </si>
  <si>
    <t>https://hh.ru/vacancy/92330892?query=%D1%81%D0%BE%D1%86%D0%B8%D0%B0%D0%BB%D1%8C%D0%BD%D1%8B%D0%B9+%D1%80%D0%B0%D0%B1%D0%BE%D1%82%D0%BD%D0%B8%D0%BA&amp;hhtmFrom=vacancy_search_list</t>
  </si>
  <si>
    <t>АНО СОН Наш Малахит</t>
  </si>
  <si>
    <t>https://hh.ru/vacancy/93150985?query=%D1%81%D0%BE%D1%86%D0%B8%D0%B0%D0%BB%D1%8C%D0%BD%D1%8B%D0%B9+%D1%80%D0%B0%D0%B1%D0%BE%D1%82%D0%BD%D0%B8%D0%BA&amp;hhtmFrom=vacancy_search_list</t>
  </si>
  <si>
    <t>АО Альта Виа</t>
  </si>
  <si>
    <t>https://hh.ru/vacancy/94001605?query=%D1%81%D0%BE%D1%86%D0%B8%D0%B0%D0%BB%D1%8C%D0%BD%D1%8B%D0%B9+%D1%80%D0%B0%D0%B1%D0%BE%D1%82%D0%BD%D0%B8%D0%BA&amp;hhtmFrom=vacancy_search_list</t>
  </si>
  <si>
    <t>ГБУЗ КО Кемеровский областной клинический наркологический диспансер</t>
  </si>
  <si>
    <t>https://hh.ru/vacancy/96411318?query=%D1%81%D0%BE%D1%86%D0%B8%D0%B0%D0%BB%D1%8C%D0%BD%D1%8B%D0%B9+%D1%80%D0%B0%D0%B1%D0%BE%D1%82%D0%BD%D0%B8%D0%BA&amp;hhtmFrom=vacancy_search_list</t>
  </si>
  <si>
    <t>МБУ КЦСОН Ленинского района г. Кемерово</t>
  </si>
  <si>
    <t>https://hh.ru/vacancy/93260461?query=%D1%81%D0%BE%D1%86%D0%B8%D0%B0%D0%BB%D1%8C%D0%BD%D1%8B%D0%B9+%D1%80%D0%B0%D0%B1%D0%BE%D1%82%D0%BD%D0%B8%D0%BA&amp;hhtmFrom=vacancy_search_list</t>
  </si>
  <si>
    <t>https://hh.ru/vacancy/95546846?query=%D1%81%D0%BE%D1%86%D0%B8%D0%B0%D0%BB%D1%8C%D0%BD%D1%8B%D0%B9+%D1%80%D0%B0%D0%B1%D0%BE%D1%82%D0%BD%D0%B8%D0%BA&amp;hhtmFrom=vacancy_search_list</t>
  </si>
  <si>
    <t>ККЕ БОО Хэсэд Тиква (Надежда)</t>
  </si>
  <si>
    <t>https://hh.ru/vacancy/89444924?query=%D1%81%D0%BE%D1%86%D0%B8%D0%B0%D0%BB%D1%8C%D0%BD%D1%8B%D0%B9+%D1%80%D0%B0%D0%B1%D0%BE%D1%82%D0%BD%D0%B8%D0%BA&amp;hhtmFrom=vacancy_search_list</t>
  </si>
  <si>
    <t>ГБУЗ СК Ставропольская Краевая Клиническая Специализированная Психиатрическая Больница № 1</t>
  </si>
  <si>
    <t>https://hh.ru/vacancy/95056125?query=%D1%81%D0%BE%D1%86%D0%B8%D0%B0%D0%BB%D1%8C%D0%BD%D1%8B%D0%B9+%D1%80%D0%B0%D0%B1%D0%BE%D1%82%D0%BD%D0%B8%D0%BA&amp;hhtmFrom=vacancy_search_list</t>
  </si>
  <si>
    <t>ГАУ КЦСОН Ленинского района г. Екатеринбурга</t>
  </si>
  <si>
    <t>https://hh.ru/vacancy/93474174?query=%D1%81%D0%BE%D1%86%D0%B8%D0%B0%D0%BB%D1%8C%D0%BD%D1%8B%D0%B9+%D1%80%D0%B0%D0%B1%D0%BE%D1%82%D0%BD%D0%B8%D0%BA&amp;hhtmFrom=vacancy_search_list</t>
  </si>
  <si>
    <t>https://hh.ru/vacancy/96408351?query=%D1%81%D0%BE%D1%86%D0%B8%D0%B0%D0%BB%D1%8C%D0%BD%D1%8B%D0%B9+%D1%80%D0%B0%D0%B1%D0%BE%D1%82%D0%BD%D0%B8%D0%BA&amp;hhtmFrom=vacancy_search_list</t>
  </si>
  <si>
    <t>ГБСУСО КО Дом Интернат для Престарелых и Инвалидов Сосновая Усадьба</t>
  </si>
  <si>
    <t>Социальный работник (ЗАО, СЗАО)</t>
  </si>
  <si>
    <t>https://hh.ru/vacancy/96416443?query=%D1%81%D0%BE%D1%86%D0%B8%D0%B0%D0%BB%D1%8C%D0%BD%D1%8B%D0%B9+%D1%80%D0%B0%D0%B1%D0%BE%D1%82%D0%BD%D0%B8%D0%BA&amp;hhtmFrom=vacancy_search_list</t>
  </si>
  <si>
    <t>Правительство Москвы</t>
  </si>
  <si>
    <t>https://hh.ru/vacancy/93477847?query=%D1%81%D0%BE%D1%86%D0%B8%D0%B0%D0%BB%D1%8C%D0%BD%D1%8B%D0%B9+%D1%80%D0%B0%D0%B1%D0%BE%D1%82%D0%BD%D0%B8%D0%BA&amp;hhtmFrom=vacancy_search_list</t>
  </si>
  <si>
    <t>ГБСУСО КО Калининградской области Светлогорский социально-оздоровительный центр Мечта</t>
  </si>
  <si>
    <t>https://hh.ru/vacancy/96096940?query=%D1%81%D0%BE%D1%86%D0%B8%D0%B0%D0%BB%D1%8C%D0%BD%D1%8B%D0%B9+%D1%80%D0%B0%D0%B1%D0%BE%D1%82%D0%BD%D0%B8%D0%BA&amp;hhtmFrom=vacancy_search_list</t>
  </si>
  <si>
    <t>Тверской Комплексный Центр Социального Обслуживания Населения</t>
  </si>
  <si>
    <t>https://hh.ru/vacancy/95619835?query=%D1%81%D0%BE%D1%86%D0%B8%D0%B0%D0%BB%D1%8C%D0%BD%D1%8B%D0%B9+%D1%80%D0%B0%D0%B1%D0%BE%D1%82%D0%BD%D0%B8%D0%BA&amp;hhtmFrom=vacancy_search_list</t>
  </si>
  <si>
    <t>АНО Центр лечебной педагогики Чудо-Дети</t>
  </si>
  <si>
    <t>https://hh.ru/vacancy/95873965?query=%D1%81%D0%BE%D1%86%D0%B8%D0%B0%D0%BB%D1%8C%D0%BD%D1%8B%D0%B9+%D1%80%D0%B0%D0%B1%D0%BE%D1%82%D0%BD%D0%B8%D0%BA&amp;hhtmFrom=vacancy_search_list</t>
  </si>
  <si>
    <t>Муниципальное бюджетное учреждение Центр Социального Обслуживания Населения Пролетарского Района Города Ростова-На-Дону</t>
  </si>
  <si>
    <t>https://hh.ru/vacancy/96258616?query=%D1%81%D0%BE%D1%86%D0%B8%D0%B0%D0%BB%D1%8C%D0%BD%D1%8B%D0%B9+%D1%80%D0%B0%D0%B1%D0%BE%D1%82%D0%BD%D0%B8%D0%BA&amp;hhtmFrom=vacancy_search_list</t>
  </si>
  <si>
    <t>Путь в Будущее</t>
  </si>
  <si>
    <t>https://hh.ru/vacancy/96593869?query=%D1%81%D0%BE%D1%86%D0%B8%D0%B0%D0%BB%D1%8C%D0%BD%D1%8B%D0%B9+%D1%80%D0%B0%D0%B1%D0%BE%D1%82%D0%BD%D0%B8%D0%BA&amp;hhtmFrom=vacancy_search_list</t>
  </si>
  <si>
    <t>Фонд Дари еду</t>
  </si>
  <si>
    <t xml:space="preserve">Частичная занятость </t>
  </si>
  <si>
    <t>https://hh.ru/vacancy/95980451?query=%D1%81%D0%BE%D1%86%D0%B8%D0%B0%D0%BB%D1%8C%D0%BD%D1%8B%D0%B9+%D1%80%D0%B0%D0%B1%D0%BE%D1%82%D0%BD%D0%B8%D0%BA&amp;hhtmFrom=vacancy_search_list</t>
  </si>
  <si>
    <t>ГБУ ЦСОГПВИИ г. Дзержинска</t>
  </si>
  <si>
    <t>https://hh.ru/vacancy/95868986?query=%D1%81%D0%BE%D1%86%D0%B8%D0%B0%D0%BB%D1%8C%D0%BD%D1%8B%D0%B9+%D1%80%D0%B0%D0%B1%D0%BE%D1%82%D0%BD%D0%B8%D0%BA&amp;hhtmFrom=vacancy_search_list</t>
  </si>
  <si>
    <t>Ленинградское областное государственное бюджетное учреждение Выборгский комплексный центр социального обслуживания населения</t>
  </si>
  <si>
    <t>https://hh.ru/vacancy/93956018?query=%D1%81%D0%BE%D1%86%D0%B8%D0%B0%D0%BB%D1%8C%D0%BD%D1%8B%D0%B9+%D1%80%D0%B0%D0%B1%D0%BE%D1%82%D0%BD%D0%B8%D0%BA&amp;hhtmFrom=vacancy_search_list</t>
  </si>
  <si>
    <t>ГКСУ СО ВОРЦДИ Доверие</t>
  </si>
  <si>
    <t>https://hh.ru/vacancy/95573260?query=%D1%81%D0%BE%D1%86%D0%B8%D0%B0%D0%BB%D1%8C%D0%BD%D1%8B%D0%B9+%D1%80%D0%B0%D0%B1%D0%BE%D1%82%D0%BD%D0%B8%D0%BA&amp;hhtmFrom=vacancy_search_list</t>
  </si>
  <si>
    <t>Межрегиональная Общественная организация Социальной Поддержки и Защиты Граждан Еврейский Благотворительный Центр Забота-Хэсэд Авраам</t>
  </si>
  <si>
    <t>https://hh.ru/vacancy/94694663?query=%D1%81%D0%BE%D1%86%D0%B8%D0%B0%D0%BB%D1%8C%D0%BD%D1%8B%D0%B9+%D1%80%D0%B0%D0%B1%D0%BE%D1%82%D0%BD%D0%B8%D0%BA&amp;hhtmFrom=vacancy_search_list</t>
  </si>
  <si>
    <t>https://hh.ru/vacancy/95499686?query=%D1%81%D0%BE%D1%86%D0%B8%D0%B0%D0%BB%D1%8C%D0%BD%D1%8B%D0%B9+%D1%80%D0%B0%D0%B1%D0%BE%D1%82%D0%BD%D0%B8%D0%BA&amp;hhtmFrom=vacancy_search_list</t>
  </si>
  <si>
    <t>Лосино-Петровский</t>
  </si>
  <si>
    <t>ГБУЗ МО Центральная клиническая психиатрическая больница им. Ф.А. Усольцева</t>
  </si>
  <si>
    <t>https://hh.ru/vacancy/95250232?query=%D1%81%D0%BE%D1%86%D0%B8%D0%B0%D0%BB%D1%8C%D0%BD%D1%8B%D0%B9+%D1%80%D0%B0%D0%B1%D0%BE%D1%82%D0%BD%D0%B8%D0%BA&amp;hhtmFrom=vacancy_search_list</t>
  </si>
  <si>
    <t>Шерегеш</t>
  </si>
  <si>
    <t>МКУ Центр социального обслуживания граждан пожилого возраста и инвалидов Таштагольского городского поселения</t>
  </si>
  <si>
    <t>https://hh.ru/vacancy/94940411?query=%D1%81%D0%BE%D1%86%D0%B8%D0%B0%D0%BB%D1%8C%D0%BD%D1%8B%D0%B9+%D1%80%D0%B0%D0%B1%D0%BE%D1%82%D0%BD%D0%B8%D0%BA&amp;hhtmFrom=vacancy_search_list</t>
  </si>
  <si>
    <t>Винсады</t>
  </si>
  <si>
    <t>ГБУСО Предгорный КЦСОН</t>
  </si>
  <si>
    <t>https://hh.ru/vacancy/95607825?query=%D1%81%D0%BE%D1%86%D0%B8%D0%B0%D0%BB%D1%8C%D0%BD%D1%8B%D0%B9+%D1%80%D0%B0%D0%B1%D0%BE%D1%82%D0%BD%D0%B8%D0%BA&amp;hhtmFrom=vacancy_search_list</t>
  </si>
  <si>
    <t>ГБУСО Пятигорский КЦСОН</t>
  </si>
  <si>
    <t>https://hh.ru/vacancy/95399029?query=%D1%81%D0%BE%D1%86%D0%B8%D0%B0%D0%BB%D1%8C%D0%BD%D1%8B%D0%B9+%D1%80%D0%B0%D0%B1%D0%BE%D1%82%D0%BD%D0%B8%D0%BA&amp;hhtmFrom=vacancy_search_list</t>
  </si>
  <si>
    <t>Отдел КУ ЦЗН Чувашской Республики Минтруда Чувашии, с.Комсомольское</t>
  </si>
  <si>
    <t>https://hh.ru/vacancy/96162131?query=%D1%81%D0%BE%D1%86%D0%B8%D0%B0%D0%BB%D1%8C%D0%BD%D1%8B%D0%B9+%D1%80%D0%B0%D0%B1%D0%BE%D1%82%D0%BD%D0%B8%D0%BA&amp;hhtmFrom=vacancy_search_list</t>
  </si>
  <si>
    <t>Тюмень</t>
  </si>
  <si>
    <t>Предоставления Социальных Услуг Населению Арс+</t>
  </si>
  <si>
    <t>https://hh.ru/vacancy/96200255?query=%D1%81%D0%BE%D1%86%D0%B8%D0%B0%D0%BB%D1%8C%D0%BD%D1%8B%D0%B9+%D1%80%D0%B0%D0%B1%D0%BE%D1%82%D0%BD%D0%B8%D0%BA&amp;hhtmFrom=vacancy_search_list</t>
  </si>
  <si>
    <t>Москва,</t>
  </si>
  <si>
    <t>ГБУЗ МНПЦ Наркологии ДЗМ</t>
  </si>
  <si>
    <t>https://hh.ru/vacancy/95873430?query=%D1%81%D0%BE%D1%86%D0%B8%D0%B0%D0%BB%D1%8C%D0%BD%D1%8B%D0%B9+%D1%80%D0%B0%D0%B1%D0%BE%D1%82%D0%BD%D0%B8%D0%BA&amp;hhtmFrom=vacancy_search_list</t>
  </si>
  <si>
    <t>Усмань</t>
  </si>
  <si>
    <t>ОКУ Центр Государственных Выплат и Кадровой Работы</t>
  </si>
  <si>
    <t>https://hh.ru/vacancy/87585811?query=%D1%81%D0%BE%D1%86%D0%B8%D0%B0%D0%BB%D1%8C%D0%BD%D1%8B%D0%B9+%D1%80%D0%B0%D0%B1%D0%BE%D1%82%D0%BD%D0%B8%D0%BA&amp;hhtmFrom=vacancy_search_list</t>
  </si>
  <si>
    <t>ГБУЗ НСО НОПБ № 6 спец.типа</t>
  </si>
  <si>
    <t>https://hh.ru/vacancy/95635708?query=%D1%81%D0%BE%D1%86%D0%B8%D0%B0%D0%BB%D1%8C%D0%BD%D1%8B%D0%B9+%D1%80%D0%B0%D0%B1%D0%BE%D1%82%D0%BD%D0%B8%D0%BA&amp;hhtmFrom=vacancy_search_list</t>
  </si>
  <si>
    <t>Кириши</t>
  </si>
  <si>
    <t>https://hh.ru/vacancy/95258946?query=%D1%81%D0%BE%D1%86%D0%B8%D0%B0%D0%BB%D1%8C%D0%BD%D1%8B%D0%B9+%D1%80%D0%B0%D0%B1%D0%BE%D1%82%D0%BD%D0%B8%D0%BA&amp;hhtmFrom=vacancy_search_list</t>
  </si>
  <si>
    <t>Зеленогорск</t>
  </si>
  <si>
    <t>СПББОО Один, Два, Все</t>
  </si>
  <si>
    <t>Социальный работник (Красногорск)</t>
  </si>
  <si>
    <t>https://hh.ru/vacancy/94323895?query=%D1%81%D0%BE%D1%86%D0%B8%D0%B0%D0%BB%D1%8C%D0%BD%D1%8B%D0%B9+%D1%80%D0%B0%D0%B1%D0%BE%D1%82%D0%BD%D0%B8%D0%BA&amp;hhtmFrom=vacancy_search_list</t>
  </si>
  <si>
    <t>Красногорск</t>
  </si>
  <si>
    <t>ООО Управляющая компания Опека</t>
  </si>
  <si>
    <t>https://hh.ru/vacancy/95878219?query=%D1%81%D0%BE%D1%86%D0%B8%D0%B0%D0%BB%D1%8C%D0%BD%D1%8B%D0%B9+%D1%80%D0%B0%D0%B1%D0%BE%D1%82%D0%BD%D0%B8%D0%BA&amp;hhtmFrom=vacancy_search_list</t>
  </si>
  <si>
    <t>Санкт-Петербург,</t>
  </si>
  <si>
    <t>СПб ГБУ КЦСОН Выборгского района</t>
  </si>
  <si>
    <t>https://hh.ru/vacancy/95588823?query=%D1%81%D0%BE%D1%86%D0%B8%D0%B0%D0%BB%D1%8C%D0%BD%D1%8B%D0%B9+%D1%80%D0%B0%D0%B1%D0%BE%D1%82%D0%BD%D0%B8%D0%BA&amp;hhtmFrom=vacancy_search_list</t>
  </si>
  <si>
    <t>ГБУЗ МО Московский областной клинический противотуберкулезный диспансер</t>
  </si>
  <si>
    <t>https://hh.ru/vacancy/93130499?query=%D1%81%D0%BE%D1%86%D0%B8%D0%B0%D0%BB%D1%8C%D0%BD%D1%8B%D0%B9+%D1%80%D0%B0%D0%B1%D0%BE%D1%82%D0%BD%D0%B8%D0%BA&amp;hhtmFrom=vacancy_search_list</t>
  </si>
  <si>
    <t>Усть-Калманка</t>
  </si>
  <si>
    <t>Центр занятости населения по Усть-Калманскому району</t>
  </si>
  <si>
    <t>https://hh.ru/vacancy/93912114?query=%D1%81%D0%BE%D1%86%D0%B8%D0%B0%D0%BB%D1%8C%D0%BD%D1%8B%D0%B9+%D1%80%D0%B0%D0%B1%D0%BE%D1%82%D0%BD%D0%B8%D0%BA&amp;hhtmFrom=vacancy_search_list</t>
  </si>
  <si>
    <t>БУ Омской области Комплексный центр социального обслуживания населения Вдохновение</t>
  </si>
  <si>
    <t>https://hh.ru/vacancy/96166969?query=%D1%81%D0%BE%D1%86%D0%B8%D0%B0%D0%BB%D1%8C%D0%BD%D1%8B%D0%B9+%D1%80%D0%B0%D0%B1%D0%BE%D1%82%D0%BD%D0%B8%D0%BA&amp;hhtmFrom=vacancy_search_list</t>
  </si>
  <si>
    <t>ГБСУСО КО Социальный пансионат Советский</t>
  </si>
  <si>
    <t>https://hh.ru/vacancy/95831412?query=%D1%81%D0%BE%D1%86%D0%B8%D0%B0%D0%BB%D1%8C%D0%BD%D1%8B%D0%B9+%D1%80%D0%B0%D0%B1%D0%BE%D1%82%D0%BD%D0%B8%D0%BA&amp;hhtmFrom=vacancy_search_list</t>
  </si>
  <si>
    <t>ОГАУСО КЦСОН</t>
  </si>
  <si>
    <t>https://hh.ru/vacancy/95393067?query=%D1%81%D0%BE%D1%86%D0%B8%D0%B0%D0%BB%D1%8C%D0%BD%D1%8B%D0%B9+%D1%80%D0%B0%D0%B1%D0%BE%D1%82%D0%BD%D0%B8%D0%BA&amp;hhtmFrom=vacancy_search_list</t>
  </si>
  <si>
    <t>ГБУ КЦСОН Городского Округа г. Выкса</t>
  </si>
  <si>
    <t>https://hh.ru/vacancy/95783255?query=%D1%81%D0%BE%D1%86%D0%B8%D0%B0%D0%BB%D1%8C%D0%BD%D1%8B%D0%B9+%D1%80%D0%B0%D0%B1%D0%BE%D1%82%D0%BD%D0%B8%D0%BA&amp;hhtmFrom=vacancy_search_list</t>
  </si>
  <si>
    <t>МБУ КЦСОН Центрального района</t>
  </si>
  <si>
    <t>Социальный работник в отделение по работе с гражданами без определенного места жительства и занятий</t>
  </si>
  <si>
    <t>https://hh.ru/vacancy/94244509?query=%D1%81%D0%BE%D1%86%D0%B8%D0%B0%D0%BB%D1%8C%D0%BD%D1%8B%D0%B9+%D1%80%D0%B0%D0%B1%D0%BE%D1%82%D0%BD%D0%B8%D0%BA&amp;hhtmFrom=vacancy_search_list</t>
  </si>
  <si>
    <t>Севастополь</t>
  </si>
  <si>
    <t>ГКУ СГКЦСО</t>
  </si>
  <si>
    <t>https://hh.ru/vacancy/95772753?query=%D1%81%D0%BE%D1%86%D0%B8%D0%B0%D0%BB%D1%8C%D0%BD%D1%8B%D0%B9+%D1%80%D0%B0%D0%B1%D0%BE%D1%82%D0%BD%D0%B8%D0%BA&amp;hhtmFrom=vacancy_search_list</t>
  </si>
  <si>
    <t>Самара</t>
  </si>
  <si>
    <t>АНО СОЦСОН Самарский</t>
  </si>
  <si>
    <t>https://hh.ru/vacancy/95714090?query=%D1%81%D0%BE%D1%86%D0%B8%D0%B0%D0%BB%D1%8C%D0%BD%D1%8B%D0%B9+%D1%80%D0%B0%D0%B1%D0%BE%D1%82%D0%BD%D0%B8%D0%BA&amp;hhtmFrom=vacancy_search_list</t>
  </si>
  <si>
    <t>Ивановская</t>
  </si>
  <si>
    <t>область</t>
  </si>
  <si>
    <t>https://hh.ru/vacancy/95503607?query=%D1%81%D0%BE%D1%86%D0%B8%D0%B0%D0%BB%D1%8C%D0%BD%D1%8B%D0%B9+%D1%80%D0%B0%D0%B1%D0%BE%D1%82%D0%BD%D0%B8%D0%BA&amp;hhtmFrom=vacancy_search_list</t>
  </si>
  <si>
    <t>СЦСОН</t>
  </si>
  <si>
    <t>https://hh.ru/vacancy/95381821?query=%D1%81%D0%BE%D1%86%D0%B8%D0%B0%D0%BB%D1%8C%D0%BD%D1%8B%D0%B9+%D1%80%D0%B0%D0%B1%D0%BE%D1%82%D0%BD%D0%B8%D0%BA&amp;hhtmFrom=vacancy_search_list</t>
  </si>
  <si>
    <t>Улан-Удэ</t>
  </si>
  <si>
    <t>Дёмина Светлана Алексеевна</t>
  </si>
  <si>
    <t>https://hh.ru/vacancy/95211801?query=%D1%81%D0%BE%D1%86%D0%B8%D0%B0%D0%BB%D1%8C%D0%BD%D1%8B%D0%B9+%D1%80%D0%B0%D0%B1%D0%BE%D1%82%D0%BD%D0%B8%D0%BA&amp;hhtmFrom=vacancy_search_list</t>
  </si>
  <si>
    <t>Сочи</t>
  </si>
  <si>
    <t>СО КК СОЧИНСКИЙ КЦСОН ЦЕНТРАЛЬНОГО РАЙОНА</t>
  </si>
  <si>
    <t>https://hh.ru/vacancy/95026862?query=%D1%81%D0%BE%D1%86%D0%B8%D0%B0%D0%BB%D1%8C%D0%BD%D1%8B%D0%B9+%D1%80%D0%B0%D0%B1%D0%BE%D1%82%D0%BD%D0%B8%D0%BA&amp;hhtmFrom=vacancy_search_list</t>
  </si>
  <si>
    <t>Центр Социального Обслуживания Населения Жизнь</t>
  </si>
  <si>
    <t>https://hh.ru/vacancy/91667188?query=%D1%81%D0%BE%D1%86%D0%B8%D0%B0%D0%BB%D1%8C%D0%BD%D1%8B%D0%B9+%D1%80%D0%B0%D0%B1%D0%BE%D1%82%D0%BD%D0%B8%D0%BA&amp;hhtmFrom=vacancy_search_list</t>
  </si>
  <si>
    <t>АУ Чувашской Республики Комплексный центр социального обслуживания населения г. Чебоксары Минтруда Чувашской Республики</t>
  </si>
  <si>
    <t>https://hh.ru/vacancy/94842767?query=%D1%81%D0%BE%D1%86%D0%B8%D0%B0%D0%BB%D1%8C%D0%BD%D1%8B%D0%B9+%D1%80%D0%B0%D0%B1%D0%BE%D1%82%D0%BD%D0%B8%D0%BA&amp;hhtmFrom=vacancy_search_list</t>
  </si>
  <si>
    <t>Центр социального обслуживания Зоркое сердце (ИП Митяшин Павел Иванович)</t>
  </si>
  <si>
    <t>Социальный работник бюро МСЭ</t>
  </si>
  <si>
    <t>https://hh.ru/vacancy/94979753?query=%D1%81%D0%BE%D1%86%D0%B8%D0%B0%D0%BB%D1%8C%D0%BD%D1%8B%D0%B9+%D1%80%D0%B0%D0%B1%D0%BE%D1%82%D0%BD%D0%B8%D0%BA&amp;hhtmFrom=vacancy_search_list</t>
  </si>
  <si>
    <t>ФКУ ГБ МСЭ по Калининградской области Минтруда России</t>
  </si>
  <si>
    <t>https://hh.ru/vacancy/89196684?query=%D1%81%D0%BE%D1%86%D0%B8%D0%B0%D0%BB%D1%8C%D0%BD%D1%8B%D0%B9+%D1%80%D0%B0%D0%B1%D0%BE%D1%82%D0%BD%D0%B8%D0%BA&amp;hhtmFrom=vacancy_search_list</t>
  </si>
  <si>
    <t>Елец</t>
  </si>
  <si>
    <t>ОКУ Липецкий городской ЦЗН</t>
  </si>
  <si>
    <t>https://hh.ru/vacancy/94323896?query=%D1%81%D0%BE%D1%86%D0%B8%D0%B0%D0%BB%D1%8C%D0%BD%D1%8B%D0%B9+%D1%80%D0%B0%D0%B1%D0%BE%D1%82%D0%BD%D0%B8%D0%BA&amp;hhtmFrom=vacancy_search_list</t>
  </si>
  <si>
    <t>https://hh.ru/vacancy/86261931?query=%D1%81%D0%BE%D1%86%D0%B8%D0%B0%D0%BB%D1%8C%D0%BD%D1%8B%D0%B9+%D1%80%D0%B0%D0%B1%D0%BE%D1%82%D0%BD%D0%B8%D0%BA&amp;hhtmFrom=vacancy_search_list</t>
  </si>
  <si>
    <t>Государственное учреждение здравоохранения Клиническая больница скорой медицинской помощи № 15</t>
  </si>
  <si>
    <t>https://hh.ru/vacancy/93522933?query=%D1%81%D0%BE%D1%86%D0%B8%D0%B0%D0%BB%D1%8C%D0%BD%D1%8B%D0%B9+%D1%80%D0%B0%D0%B1%D0%BE%D1%82%D0%BD%D0%B8%D0%BA&amp;hhtmFrom=vacancy_search_list</t>
  </si>
  <si>
    <t>ОГБУЗ Областной наркологический диспансер</t>
  </si>
  <si>
    <t>https://hh.ru/vacancy/95507028?query=%D1%81%D0%BE%D1%86%D0%B8%D0%B0%D0%BB%D1%8C%D0%BD%D1%8B%D0%B9+%D1%80%D0%B0%D0%B1%D0%BE%D1%82%D0%BD%D0%B8%D0%BA&amp;hhtmFrom=vacancy_search_list</t>
  </si>
  <si>
    <t>ГКУ Центр занятости населения города Москвы</t>
  </si>
  <si>
    <t>Социальный работник/тьютор</t>
  </si>
  <si>
    <t>https://hh.ru/vacancy/96275966?query=%D1%81%D0%BE%D1%86%D0%B8%D0%B0%D0%BB%D1%8C%D0%BD%D1%8B%D0%B9+%D1%80%D0%B0%D0%B1%D0%BE%D1%82%D0%BD%D0%B8%D0%BA&amp;hhtmFrom=vacancy_search_list</t>
  </si>
  <si>
    <t>Пушкин</t>
  </si>
  <si>
    <t>Названия строк</t>
  </si>
  <si>
    <t>86 значений</t>
  </si>
  <si>
    <t>Показатель X</t>
  </si>
  <si>
    <t>Показатель Y</t>
  </si>
  <si>
    <t>Число регионов</t>
  </si>
  <si>
    <t>Обновлено</t>
  </si>
  <si>
    <t>Ссылка на резюме</t>
  </si>
  <si>
    <t>Название позиции</t>
  </si>
  <si>
    <t>Возраст (лет)</t>
  </si>
  <si>
    <t>Заработная плата</t>
  </si>
  <si>
    <t>Опыт работы</t>
  </si>
  <si>
    <t>content--uYCSpLiTsRfIZJe2wiYy 2</t>
  </si>
  <si>
    <t>Последнее место работы</t>
  </si>
  <si>
    <t>Позиция на последнем месте работы</t>
  </si>
  <si>
    <t>content--uYCSpLiTsRfIZJe2wiYy 3</t>
  </si>
  <si>
    <t>Уникальный код</t>
  </si>
  <si>
    <t>пол</t>
  </si>
  <si>
    <t>Удаленная работа</t>
  </si>
  <si>
    <t>Вахтовый метод</t>
  </si>
  <si>
    <t>Профильное образование</t>
  </si>
  <si>
    <t>Excel</t>
  </si>
  <si>
    <t>Word</t>
  </si>
  <si>
    <t>PowerPoint</t>
  </si>
  <si>
    <t>Outlook</t>
  </si>
  <si>
    <t>Пакет MS (MS Excel, Outlook, PowerPoint, Word)</t>
  </si>
  <si>
    <t>Пользователь ПК</t>
  </si>
  <si>
    <t>Водительское удостоверение категории B</t>
  </si>
  <si>
    <t>Работа в команде</t>
  </si>
  <si>
    <t>Грамотная речь</t>
  </si>
  <si>
    <t>Организаторские навыки</t>
  </si>
  <si>
    <t xml:space="preserve">Деловое общение </t>
  </si>
  <si>
    <t>Ведение переговоров</t>
  </si>
  <si>
    <t>Управление персоналом</t>
  </si>
  <si>
    <t>Работа с оргтехникой</t>
  </si>
  <si>
    <t>Телефонные переговоры</t>
  </si>
  <si>
    <t>Навыки межличностного общения</t>
  </si>
  <si>
    <t>Работа с большим объемом информации</t>
  </si>
  <si>
    <t>Деловая переписка</t>
  </si>
  <si>
    <t>Поиск информации в интернет</t>
  </si>
  <si>
    <t>Делопроизводство</t>
  </si>
  <si>
    <t>Организация мерпориятий</t>
  </si>
  <si>
    <t>Обучение персонала</t>
  </si>
  <si>
    <t>Консультирование</t>
  </si>
  <si>
    <t>Деловая коммуникация</t>
  </si>
  <si>
    <t>Социальная психология</t>
  </si>
  <si>
    <t>Документальное сопровождение</t>
  </si>
  <si>
    <t>Навыки продаж</t>
  </si>
  <si>
    <t>Электронная почта</t>
  </si>
  <si>
    <t>Активные продажи</t>
  </si>
  <si>
    <t>Internet</t>
  </si>
  <si>
    <t>Общая психология</t>
  </si>
  <si>
    <t>Заключение договоров</t>
  </si>
  <si>
    <t>Обучение и развитие</t>
  </si>
  <si>
    <t>Работа с кассой</t>
  </si>
  <si>
    <t>Подбор персонала</t>
  </si>
  <si>
    <t>Документооборот</t>
  </si>
  <si>
    <t>Работа с базами данных</t>
  </si>
  <si>
    <t>Ориентация на результат</t>
  </si>
  <si>
    <t>Проведение презентаций</t>
  </si>
  <si>
    <t>Английский язык</t>
  </si>
  <si>
    <t>Консультирование клиентов</t>
  </si>
  <si>
    <t>оформление документации</t>
  </si>
  <si>
    <t>Прямые продажи</t>
  </si>
  <si>
    <t>Деловая этика</t>
  </si>
  <si>
    <t>Креативность</t>
  </si>
  <si>
    <t>Обслуживание покупателей</t>
  </si>
  <si>
    <t>Поиск и привлечение клиентов</t>
  </si>
  <si>
    <t>Ведение отчетности</t>
  </si>
  <si>
    <t>7 сентября 2023</t>
  </si>
  <si>
    <t>https://hh.ru/resume/f24b5497000185d85f0039ed1f4d4c754b6850?query=%D0%A1%D0%BE%D1%86%D0%B8%D0%B0%D0%BB%D1%8C%D0%BD%D1%8B%D0%B9+%D1%80%D0%B0%D0%B1%D0%BE%D1%82%D0%BD%D0%B8%D0%BA&amp;searchRid=1712591881456ae418c1dc1ac1b8d9f0&amp;hhtmFrom=resume_search_result</t>
  </si>
  <si>
    <t>40 000 ₽</t>
  </si>
  <si>
    <t>11 лет</t>
  </si>
  <si>
    <t>4 месяца</t>
  </si>
  <si>
    <t>банк ВТБ24 (ПАО)</t>
  </si>
  <si>
    <t>,  Ведущий специалист группы сопровождения активно-пассивных операций</t>
  </si>
  <si>
    <t>Июнь 2014 — Октябрь 2018</t>
  </si>
  <si>
    <t>f24b5497000185d85f0039ed1f4d4c754b6850?</t>
  </si>
  <si>
    <t>жен</t>
  </si>
  <si>
    <t>Незаконченное высшее</t>
  </si>
  <si>
    <t>13 июня 2023</t>
  </si>
  <si>
    <t>https://hh.ru/resume/e17da1e800065963a10039ed1f327a33506b37?query=%D0%A1%D0%BE%D1%86%D0%B8%D0%B0%D0%BB%D1%8C%D0%BD%D1%8B%D0%B9+%D1%80%D0%B0%D0%B1%D0%BE%D1%82%D0%BD%D0%B8%D0%BA&amp;searchRid=1712591881456ae418c1dc1ac1b8d9f0&amp;hhtmFrom=resume_search_result</t>
  </si>
  <si>
    <t>30 000 ₽</t>
  </si>
  <si>
    <t>14 лет</t>
  </si>
  <si>
    <t>6 месяцев</t>
  </si>
  <si>
    <t>ФКУ ИК-3 ГУФСИН</t>
  </si>
  <si>
    <t>Оператор видеонаблюдения</t>
  </si>
  <si>
    <t>Август 2004 — Январь 2019</t>
  </si>
  <si>
    <t>e17da1e800065963a10039ed1f327a33506b37?</t>
  </si>
  <si>
    <t>15 января в 16:24</t>
  </si>
  <si>
    <t>https://hh.ru/resume/e679731d0007f2a3670039ed1f505a51436c37?query=%D0%A1%D0%BE%D1%86%D0%B8%D0%B0%D0%BB%D1%8C%D0%BD%D1%8B%D0%B9+%D1%80%D0%B0%D0%B1%D0%BE%D1%82%D0%BD%D0%B8%D0%BA&amp;searchRid=1712591881456ae418c1dc1ac1b8d9f0&amp;hhtmFrom=resume_search_result</t>
  </si>
  <si>
    <t>60 000 ₽</t>
  </si>
  <si>
    <t>15 лет</t>
  </si>
  <si>
    <t>7 месяцев</t>
  </si>
  <si>
    <t>МегаТкани</t>
  </si>
  <si>
    <t>Менеджер на складе и магазине</t>
  </si>
  <si>
    <t>Октябрь 2016 — по настоящее время</t>
  </si>
  <si>
    <t>e679731d0007f2a3670039ed1f505a51436c37?</t>
  </si>
  <si>
    <t>13 января 2015</t>
  </si>
  <si>
    <t>https://hh.ru/resume/4f4aecbb0000b180cb0039ed1f736563726574?query=%D0%A1%D0%BE%D1%86%D0%B8%D0%B0%D0%BB%D1%8C%D0%BD%D1%8B%D0%B9+%D1%80%D0%B0%D0%B1%D0%BE%D1%82%D0%BD%D0%B8%D0%BA&amp;searchRid=1712591881456ae418c1dc1ac1b8d9f0&amp;hhtmFrom=resume_search_result</t>
  </si>
  <si>
    <t>35 000 ₽</t>
  </si>
  <si>
    <t>16 лет</t>
  </si>
  <si>
    <t>2 месяца</t>
  </si>
  <si>
    <t>частный мастер</t>
  </si>
  <si>
    <t>Монтажник</t>
  </si>
  <si>
    <t>Июнь 2014 — по настоящее время</t>
  </si>
  <si>
    <t>4f4aecbb0000b180cb0039ed1f736563726574?</t>
  </si>
  <si>
    <t>муж</t>
  </si>
  <si>
    <t>21 сентября 2021</t>
  </si>
  <si>
    <t>https://hh.ru/resume/2a37e6c50000e050e80039ed1f32686b6f7663?query=%D0%A1%D0%BE%D1%86%D0%B8%D0%B0%D0%BB%D1%8C%D0%BD%D1%8B%D0%B9+%D1%80%D0%B0%D0%B1%D0%BE%D1%82%D0%BD%D0%B8%D0%BA&amp;searchRid=1712591881456ae418c1dc1ac1b8d9f0&amp;hhtmFrom=resume_search_result</t>
  </si>
  <si>
    <t>4 года</t>
  </si>
  <si>
    <t>3 месяца</t>
  </si>
  <si>
    <t>Социальная защита Западного округа</t>
  </si>
  <si>
    <t>Социальный сфера обслуживания</t>
  </si>
  <si>
    <t>Март 2013 — Май 2017</t>
  </si>
  <si>
    <t>2a37e6c50000e050e80039ed1f32686b6f7663?</t>
  </si>
  <si>
    <t>18 января 2012</t>
  </si>
  <si>
    <t>https://hh.ru/resume/4d33e39f0000fead3f0039ed1f4472584d5675?query=%D0%A1%D0%BE%D1%86%D0%B8%D0%B0%D0%BB%D1%8C%D0%BD%D1%8B%D0%B9+%D1%80%D0%B0%D0%B1%D0%BE%D1%82%D0%BD%D0%B8%D0%BA&amp;searchRid=1712591881456ae418c1dc1ac1b8d9f0&amp;hhtmFrom=resume_search_result</t>
  </si>
  <si>
    <t>социальный работник</t>
  </si>
  <si>
    <t>35 лет</t>
  </si>
  <si>
    <t>8 месяцев</t>
  </si>
  <si>
    <t>работа в семье</t>
  </si>
  <si>
    <t>няня</t>
  </si>
  <si>
    <t>Октябрь 2005 — по настоящее время</t>
  </si>
  <si>
    <t>4d33e39f0000fead3f0039ed1f4472584d5675?</t>
  </si>
  <si>
    <t>8 августа 2019</t>
  </si>
  <si>
    <t>https://hh.ru/resume/c803662c00014d48840039ed1f6b6645626963?query=%D0%A1%D0%BE%D1%86%D0%B8%D0%B0%D0%BB%D1%8C%D0%BD%D1%8B%D0%B9+%D1%80%D0%B0%D0%B1%D0%BE%D1%82%D0%BD%D0%B8%D0%BA&amp;searchRid=1712591881456ae418c1dc1ac1b8d9f0&amp;hhtmFrom=resume_search_result</t>
  </si>
  <si>
    <t>50 000 ₽</t>
  </si>
  <si>
    <t>5 лет</t>
  </si>
  <si>
    <t>1 месяц</t>
  </si>
  <si>
    <t>ОАО "Новошахтинский завод нефтепродуктов" (ОАО "НЗНП")</t>
  </si>
  <si>
    <t>весовщик, диспетчер</t>
  </si>
  <si>
    <t>Июль 2015 — Октябрь 2016</t>
  </si>
  <si>
    <t>c803662c00014d48840039ed1f6b6645626963?</t>
  </si>
  <si>
    <t>18 сентября 2013</t>
  </si>
  <si>
    <t>https://hh.ru/resume/144a16150001a284dc0039ed1f415355746951?query=%D0%A1%D0%BE%D1%86%D0%B8%D0%B0%D0%BB%D1%8C%D0%BD%D1%8B%D0%B9+%D1%80%D0%B0%D0%B1%D0%BE%D1%82%D0%BD%D0%B8%D0%BA&amp;searchRid=1712591881456ae418c1dc1ac1b8d9f0&amp;hhtmFrom=resume_search_result</t>
  </si>
  <si>
    <t>20 000 ₽</t>
  </si>
  <si>
    <t>18 лет</t>
  </si>
  <si>
    <t>Военная академия ПВО</t>
  </si>
  <si>
    <t>Заместитель начальника академических курсов академии</t>
  </si>
  <si>
    <t>Август 1995 — Сентябрь 2013</t>
  </si>
  <si>
    <t>144a16150001a284dc0039ed1f415355746951?</t>
  </si>
  <si>
    <t>12 января 2021</t>
  </si>
  <si>
    <t>https://hh.ru/resume/191ec6290001a572b20039ed1f3533525a714f?query=%D0%A1%D0%BE%D1%86%D0%B8%D0%B0%D0%BB%D1%8C%D0%BD%D1%8B%D0%B9+%D1%80%D0%B0%D0%B1%D0%BE%D1%82%D0%BD%D0%B8%D0%BA&amp;searchRid=1712591881456ae418c1dc1ac1b8d9f0&amp;hhtmFrom=resume_search_result</t>
  </si>
  <si>
    <t>25 000 ₽</t>
  </si>
  <si>
    <t>47 лет</t>
  </si>
  <si>
    <t>9 месяцев</t>
  </si>
  <si>
    <t>Сиделка-компаньон</t>
  </si>
  <si>
    <t>Март 2009 — по настоящее время</t>
  </si>
  <si>
    <t>191ec6290001a572b20039ed1f3533525a714f?</t>
  </si>
  <si>
    <t>31 октября 2013</t>
  </si>
  <si>
    <t>https://hh.ru/resume/c82cfb310001ae62be0039ed1f4b4c6371516d?query=%D0%A1%D0%BE%D1%86%D0%B8%D0%B0%D0%BB%D1%8C%D0%BD%D1%8B%D0%B9+%D1%80%D0%B0%D0%B1%D0%BE%D1%82%D0%BD%D0%B8%D0%BA&amp;searchRid=1712591881456ae418c1dc1ac1b8d9f0&amp;hhtmFrom=resume_search_result</t>
  </si>
  <si>
    <t>12 000 ₽</t>
  </si>
  <si>
    <t>c82cfb310001ae62be0039ed1f4b4c6371516d?</t>
  </si>
  <si>
    <t>27 марта 2020</t>
  </si>
  <si>
    <t>https://hh.ru/resume/14ff7e840001c2db210039ed1f6477344c4d78?query=%D0%A1%D0%BE%D1%86%D0%B8%D0%B0%D0%BB%D1%8C%D0%BD%D1%8B%D0%B9+%D1%80%D0%B0%D0%B1%D0%BE%D1%82%D0%BD%D0%B8%D0%BA&amp;searchRid=1712591881456ae418c1dc1ac1b8d9f0&amp;hhtmFrom=resume_search_result</t>
  </si>
  <si>
    <t>15 000 ₽</t>
  </si>
  <si>
    <t>3 года</t>
  </si>
  <si>
    <t>ип майфат магазин канцтоваров</t>
  </si>
  <si>
    <t>продавец кассир операционист</t>
  </si>
  <si>
    <t>Ноябрь 2007 — Декабрь 2010</t>
  </si>
  <si>
    <t>14ff7e840001c2db210039ed1f6477344c4d78?</t>
  </si>
  <si>
    <t>14 января 2014</t>
  </si>
  <si>
    <t>https://hh.ru/resume/bb6693e30001c5982b0039ed1f32484d496b33?query=%D0%A1%D0%BE%D1%86%D0%B8%D0%B0%D0%BB%D1%8C%D0%BD%D1%8B%D0%B9+%D1%80%D0%B0%D0%B1%D0%BE%D1%82%D0%BD%D0%B8%D0%BA&amp;searchRid=1712591881456ae418c1dc1ac1b8d9f0&amp;hhtmFrom=resume_search_result</t>
  </si>
  <si>
    <t>10 лет</t>
  </si>
  <si>
    <t>МБДОУ №450 "Рябинка"</t>
  </si>
  <si>
    <t>воспитатель</t>
  </si>
  <si>
    <t>Сентябрь 2013 — по настоящее время</t>
  </si>
  <si>
    <t>bb6693e30001c5982b0039ed1f32484d496b33?</t>
  </si>
  <si>
    <t>3 августа 2014</t>
  </si>
  <si>
    <t>https://hh.ru/resume/55bac6ee0001d7ac4b0039ed1f674f714a306d?query=%D0%A1%D0%BE%D1%86%D0%B8%D0%B0%D0%BB%D1%8C%D0%BD%D1%8B%D0%B9+%D1%80%D0%B0%D0%B1%D0%BE%D1%82%D0%BD%D0%B8%D0%BA&amp;searchRid=1712591881456ae418c1dc1ac1b8d9f0&amp;hhtmFrom=resume_search_result</t>
  </si>
  <si>
    <t>1 год</t>
  </si>
  <si>
    <t>Общество с ограниченной ответственностью "Фобос" (ООО "Фобос")</t>
  </si>
  <si>
    <t>Консультант по внедрению</t>
  </si>
  <si>
    <t>Январь 2013 — Апрель 2014</t>
  </si>
  <si>
    <t>55bac6ee0001d7ac4b0039ed1f674f714a306d?</t>
  </si>
  <si>
    <t>10 декабря 2018</t>
  </si>
  <si>
    <t>https://hh.ru/resume/4b523d960001dbcca10039ed1f4b70654b4b6b?query=%D0%A1%D0%BE%D1%86%D0%B8%D0%B0%D0%BB%D1%8C%D0%BD%D1%8B%D0%B9+%D1%80%D0%B0%D0%B1%D0%BE%D1%82%D0%BD%D0%B8%D0%BA&amp;searchRid=1712591881456ae418c1dc1ac1b8d9f0&amp;hhtmFrom=resume_search_result</t>
  </si>
  <si>
    <t>МБОУ СОШ №-25</t>
  </si>
  <si>
    <t>Социальный педагог</t>
  </si>
  <si>
    <t>Октябрь 2013 — Апрель 2014</t>
  </si>
  <si>
    <t>4b523d960001dbcca10039ed1f4b70654b4b6b?</t>
  </si>
  <si>
    <t>5 апреля 2021</t>
  </si>
  <si>
    <t>https://hh.ru/resume/e4abe1c1000221c4900039ed1f666648535764?query=%D0%A1%D0%BE%D1%86%D0%B8%D0%B0%D0%BB%D1%8C%D0%BD%D1%8B%D0%B9+%D1%80%D0%B0%D0%B1%D0%BE%D1%82%D0%BD%D0%B8%D0%BA&amp;searchRid=1712591881456ae418c1dc1ac1b8d9f0&amp;hhtmFrom=resume_search_result</t>
  </si>
  <si>
    <t>ГБУЦО"Дмитровский ЦСО'</t>
  </si>
  <si>
    <t>Октябрь 2007 — Ноябрь 2012</t>
  </si>
  <si>
    <t>e4abe1c1000221c4900039ed1f666648535764?</t>
  </si>
  <si>
    <t>17 ноября 2014</t>
  </si>
  <si>
    <t>https://hh.ru/resume/9e8896dd000236ae830039ed1f4b367a544a4c?query=%D0%A1%D0%BE%D1%86%D0%B8%D0%B0%D0%BB%D1%8C%D0%BD%D1%8B%D0%B9+%D1%80%D0%B0%D0%B1%D0%BE%D1%82%D0%BD%D0%B8%D0%BA&amp;searchRid=1712591881456ae418c1dc1ac1b8d9f0&amp;hhtmFrom=resume_search_result</t>
  </si>
  <si>
    <t>ООО "Архивный Дом"</t>
  </si>
  <si>
    <t>Архивист</t>
  </si>
  <si>
    <t>Март 2014 — Ноябрь 2014</t>
  </si>
  <si>
    <t>9e8896dd000236ae830039ed1f4b367a544a4c?</t>
  </si>
  <si>
    <t>15 января 2015</t>
  </si>
  <si>
    <t>https://hh.ru/resume/fd32bab40002484d4d0039ed1f426b74717859?query=%D0%A1%D0%BE%D1%86%D0%B8%D0%B0%D0%BB%D1%8C%D0%BD%D1%8B%D0%B9+%D1%80%D0%B0%D0%B1%D0%BE%D1%82%D0%BD%D0%B8%D0%BA&amp;searchRid=1712591881456ae418c1dc1ac1b8d9f0&amp;hhtmFrom=resume_search_result</t>
  </si>
  <si>
    <t>социальный  работник.</t>
  </si>
  <si>
    <t>fd32bab40002484d4d0039ed1f426b74717859?</t>
  </si>
  <si>
    <t>27 апреля 2015</t>
  </si>
  <si>
    <t>https://hh.ru/resume/05088bc800027583f10039ed1f4c63584c497a?query=%D0%A1%D0%BE%D1%86%D0%B8%D0%B0%D0%BB%D1%8C%D0%BD%D1%8B%D0%B9+%D1%80%D0%B0%D0%B1%D0%BE%D1%82%D0%BD%D0%B8%D0%BA&amp;searchRid=1712591881456ae418c1dc1ac1b8d9f0&amp;hhtmFrom=resume_search_result</t>
  </si>
  <si>
    <t>2 года</t>
  </si>
  <si>
    <t>тцсо</t>
  </si>
  <si>
    <t>Август 2012 — Апрель 2015</t>
  </si>
  <si>
    <t>05088bc800027583f10039ed1f4c63584c497a?</t>
  </si>
  <si>
    <t>8 июня 2015</t>
  </si>
  <si>
    <t>https://hh.ru/resume/a8f1485500028417410039ed1f305a30483050?query=%D0%A1%D0%BE%D1%86%D0%B8%D0%B0%D0%BB%D1%8C%D0%BD%D1%8B%D0%B9+%D1%80%D0%B0%D0%B1%D0%BE%D1%82%D0%BD%D0%B8%D0%BA&amp;searchRid=1712591881456ae418c1dc1ac1b8d9f0&amp;hhtmFrom=resume_search_result</t>
  </si>
  <si>
    <t>33 000 ₽</t>
  </si>
  <si>
    <t>19 лет</t>
  </si>
  <si>
    <t>Джанкойская городская поликлиника</t>
  </si>
  <si>
    <t>бухгалтер кассир</t>
  </si>
  <si>
    <t>Ноябрь 2005 — Март 2015</t>
  </si>
  <si>
    <t>a8f1485500028417410039ed1f305a30483050?</t>
  </si>
  <si>
    <t>16 августа 2015</t>
  </si>
  <si>
    <t>https://hh.ru/resume/94cdad4b00028dac100039ed1f7569307a696e?query=%D0%A1%D0%BE%D1%86%D0%B8%D0%B0%D0%BB%D1%8C%D0%BD%D1%8B%D0%B9+%D1%80%D0%B0%D0%B1%D0%BE%D1%82%D0%BD%D0%B8%D0%BA&amp;searchRid=1712591881456ae418c1dc1ac1b8d9f0&amp;hhtmFrom=resume_search_result</t>
  </si>
  <si>
    <t>33 года</t>
  </si>
  <si>
    <t>5 месяцев</t>
  </si>
  <si>
    <t>ООО "Русское слово - учебник"</t>
  </si>
  <si>
    <t>методист информационно-методического отдела</t>
  </si>
  <si>
    <t>Сентябрь 2009 — Январь 2015</t>
  </si>
  <si>
    <t>94cdad4b00028dac100039ed1f7569307a696e?</t>
  </si>
  <si>
    <t>8 июля 2015</t>
  </si>
  <si>
    <t>https://hh.ru/resume/c6ee4c87000291d59a0039ed1f314676524631?query=%D0%A1%D0%BE%D1%86%D0%B8%D0%B0%D0%BB%D1%8C%D0%BD%D1%8B%D0%B9+%D1%80%D0%B0%D0%B1%D0%BE%D1%82%D0%BD%D0%B8%D0%BA&amp;searchRid=1712591881456ae418c1dc1ac1b8d9f0&amp;hhtmFrom=resume_search_result</t>
  </si>
  <si>
    <t>Центр социальной помощи семьи и детям</t>
  </si>
  <si>
    <t>Июнь 2013 — Сентябрь 2013</t>
  </si>
  <si>
    <t>c6ee4c87000291d59a0039ed1f314676524631?</t>
  </si>
  <si>
    <t>28 июля 2015</t>
  </si>
  <si>
    <t>https://hh.ru/resume/9ae85b98000299e47a0039ed1f487141433057?query=%D0%A1%D0%BE%D1%86%D0%B8%D0%B0%D0%BB%D1%8C%D0%BD%D1%8B%D0%B9+%D1%80%D0%B0%D0%B1%D0%BE%D1%82%D0%BD%D0%B8%D0%BA&amp;searchRid=1712591881456ae418c1dc1ac1b8d9f0&amp;hhtmFrom=resume_search_result</t>
  </si>
  <si>
    <t>Комплексный центр социального обслуживания населения Мамонтовского района.</t>
  </si>
  <si>
    <t>Май 2010 — Июнь 2014</t>
  </si>
  <si>
    <t>9ae85b98000299e47a0039ed1f487141433057?</t>
  </si>
  <si>
    <t>6 апреля 2022</t>
  </si>
  <si>
    <t>https://hh.ru/resume/d8030d5600029bcc330039ed1f4b6c5a624d48?query=%D0%A1%D0%BE%D1%86%D0%B8%D0%B0%D0%BB%D1%8C%D0%BD%D1%8B%D0%B9+%D1%80%D0%B0%D0%B1%D0%BE%D1%82%D0%BD%D0%B8%D0%BA&amp;searchRid=1712591881456ae418c1dc1ac1b8d9f0&amp;hhtmFrom=resume_search_result</t>
  </si>
  <si>
    <t>45 000 ₽</t>
  </si>
  <si>
    <t>6 лет</t>
  </si>
  <si>
    <t>Спецтехника пожаротушения, ЗАО</t>
  </si>
  <si>
    <t>Старший слесарь механосборочных работ</t>
  </si>
  <si>
    <t>Август 2020 — по настоящее время</t>
  </si>
  <si>
    <t>d8030d5600029bcc330039ed1f4b6c5a624d48?</t>
  </si>
  <si>
    <t>26 января 2016</t>
  </si>
  <si>
    <t>https://hh.ru/resume/9f5b40c90002a12af20039ed1f646c35387553?query=%D0%A1%D0%BE%D1%86%D0%B8%D0%B0%D0%BB%D1%8C%D0%BD%D1%8B%D0%B9+%D1%80%D0%B0%D0%B1%D0%BE%D1%82%D0%BD%D0%B8%D0%BA&amp;searchRid=1712591881456ae418c1dc1ac1b8d9f0&amp;hhtmFrom=resume_search_result</t>
  </si>
  <si>
    <t>9f5b40c90002a12af20039ed1f646c35387553?</t>
  </si>
  <si>
    <t>Республика Татарстан</t>
  </si>
  <si>
    <t>5 октября 2015</t>
  </si>
  <si>
    <t>https://hh.ru/resume/71bd25d90002ba04320039ed1f7253516f7659?query=%D0%A1%D0%BE%D1%86%D0%B8%D0%B0%D0%BB%D1%8C%D0%BD%D1%8B%D0%B9+%D1%80%D0%B0%D0%B1%D0%BE%D1%82%D0%BD%D0%B8%D0%BA&amp;searchRid=1712591881456ae418c1dc1ac1b8d9f0&amp;hhtmFrom=resume_search_result</t>
  </si>
  <si>
    <t>23 года</t>
  </si>
  <si>
    <t>МКОУ "Средняя школа №4"</t>
  </si>
  <si>
    <t>Сентябрь 2000 — по настоящее время</t>
  </si>
  <si>
    <t>71bd25d90002ba04320039ed1f7253516f7659?</t>
  </si>
  <si>
    <t>17 октября 2015</t>
  </si>
  <si>
    <t>https://hh.ru/resume/0f8d88640002bfbea40039ed1f647a456b3141?query=%D0%A1%D0%BE%D1%86%D0%B8%D0%B0%D0%BB%D1%8C%D0%BD%D1%8B%D0%B9+%D1%80%D0%B0%D0%B1%D0%BE%D1%82%D0%BD%D0%B8%D0%BA&amp;searchRid=1712591881456ae418c1dc1ac1b8d9f0&amp;hhtmFrom=resume_search_result</t>
  </si>
  <si>
    <t>30 лет</t>
  </si>
  <si>
    <t>Физкультурно-оздоровительный комплекс ФГБОУ ВПО «Московский государственный технический университет радиотехники, электроники и автоматики»</t>
  </si>
  <si>
    <t>Медицинская сестра</t>
  </si>
  <si>
    <t>Август 2011 — Сентябрь 2015</t>
  </si>
  <si>
    <t>0f8d88640002bfbea40039ed1f647a456b3141?</t>
  </si>
  <si>
    <t>28 января 2016</t>
  </si>
  <si>
    <t>https://hh.ru/resume/71acc3bc0002e790530039ed1f74676f6d3558?query=%D0%A1%D0%BE%D1%86%D0%B8%D0%B0%D0%BB%D1%8C%D0%BD%D1%8B%D0%B9+%D1%80%D0%B0%D0%B1%D0%BE%D1%82%D0%BD%D0%B8%D0%BA&amp;searchRid=1712591881456ae418c1dc1ac1b8d9f0&amp;hhtmFrom=resume_search_result</t>
  </si>
  <si>
    <t>17 000 ₽</t>
  </si>
  <si>
    <t>25 лет</t>
  </si>
  <si>
    <t>МАДОУ Д/С № 72</t>
  </si>
  <si>
    <t>Повар</t>
  </si>
  <si>
    <t>Декабрь 2001 — по настоящее время</t>
  </si>
  <si>
    <t>71acc3bc0002e790530039ed1f74676f6d3558?</t>
  </si>
  <si>
    <t>https://hh.ru/resume/6fa2046b0002e7ee5f0039ed1f4e516e6a3755?query=%D0%A1%D0%BE%D1%86%D0%B8%D0%B0%D0%BB%D1%8C%D0%BD%D1%8B%D0%B9+%D1%80%D0%B0%D0%B1%D0%BE%D1%82%D0%BD%D0%B8%D0%BA&amp;searchRid=1712591881456ae418c1dc1ac1b8d9f0&amp;hhtmFrom=resume_search_result</t>
  </si>
  <si>
    <t>11 месяцев</t>
  </si>
  <si>
    <t>Биомедика</t>
  </si>
  <si>
    <t>Курьер</t>
  </si>
  <si>
    <t>Март 2010 — Январь 2016</t>
  </si>
  <si>
    <t>6fa2046b0002e7ee5f0039ed1f4e516e6a3755?</t>
  </si>
  <si>
    <t>9 февраля 2016</t>
  </si>
  <si>
    <t>https://hh.ru/resume/a0aaf3e50002ee843b0039ed1f744437365479?query=%D0%A1%D0%BE%D1%86%D0%B8%D0%B0%D0%BB%D1%8C%D0%BD%D1%8B%D0%B9+%D1%80%D0%B0%D0%B1%D0%BE%D1%82%D0%BD%D0%B8%D0%BA&amp;searchRid=1712591881456ae418c1dc1ac1b8d9f0&amp;hhtmFrom=resume_search_result</t>
  </si>
  <si>
    <t>a0aaf3e50002ee843b0039ed1f744437365479?</t>
  </si>
  <si>
    <t>3 сентября 2016</t>
  </si>
  <si>
    <t>https://hh.ru/resume/8d627dea00031145b80039ed1f6a4f766e3441?query=%D0%A1%D0%BE%D1%86%D0%B8%D0%B0%D0%BB%D1%8C%D0%BD%D1%8B%D0%B9+%D1%80%D0%B0%D0%B1%D0%BE%D1%82%D0%BD%D0%B8%D0%BA&amp;searchRid=1712591881456ae418c1dc1ac1b8d9f0&amp;hhtmFrom=resume_search_result</t>
  </si>
  <si>
    <t>8d627dea00031145b80039ed1f6a4f766e3441?</t>
  </si>
  <si>
    <t>9 июля 2016</t>
  </si>
  <si>
    <t>https://hh.ru/resume/6ca7a35200032c38bd0039ed1f333871714332?query=%D0%A1%D0%BE%D1%86%D0%B8%D0%B0%D0%BB%D1%8C%D0%BD%D1%8B%D0%B9+%D1%80%D0%B0%D0%B1%D0%BE%D1%82%D0%BD%D0%B8%D0%BA&amp;searchRid=1712591881456ae418c1dc1ac1b8d9f0&amp;hhtmFrom=resume_search_result</t>
  </si>
  <si>
    <t>6ca7a35200032c38bd0039ed1f333871714332?</t>
  </si>
  <si>
    <t>24 августа 2016</t>
  </si>
  <si>
    <t>https://hh.ru/resume/89e379e700033f5caa0039ed1f707a34526a51?query=%D0%A1%D0%BE%D1%86%D0%B8%D0%B0%D0%BB%D1%8C%D0%BD%D1%8B%D0%B9+%D1%80%D0%B0%D0%B1%D0%BE%D1%82%D0%BD%D0%B8%D0%BA&amp;searchRid=1712591881456ae418c1dc1ac1b8d9f0&amp;hhtmFrom=resume_search_result</t>
  </si>
  <si>
    <t>Carlo</t>
  </si>
  <si>
    <t>Хостес</t>
  </si>
  <si>
    <t>Август 2013 — Январь 2015</t>
  </si>
  <si>
    <t>89e379e700033f5caa0039ed1f707a34526a51?</t>
  </si>
  <si>
    <t>10 октября 2016</t>
  </si>
  <si>
    <t>https://hh.ru/resume/63fb4a5b0003593de50039ed1f6f6652434233?query=%D0%A1%D0%BE%D1%86%D0%B8%D0%B0%D0%BB%D1%8C%D0%BD%D1%8B%D0%B9+%D1%80%D0%B0%D0%B1%D0%BE%D1%82%D0%BD%D0%B8%D0%BA&amp;searchRid=1712591881456ae418c1dc1ac1b8d9f0&amp;hhtmFrom=resume_search_result</t>
  </si>
  <si>
    <t>ГУКЦСО Алексеевский</t>
  </si>
  <si>
    <t>Сентябрь 2010 — Июль 2016</t>
  </si>
  <si>
    <t>63fb4a5b0003593de50039ed1f6f6652434233?</t>
  </si>
  <si>
    <t>13 октября 2016</t>
  </si>
  <si>
    <t>https://hh.ru/resume/54a112d700035b96ea0039ed1f6379616c3068?query=%D0%A1%D0%BE%D1%86%D0%B8%D0%B0%D0%BB%D1%8C%D0%BD%D1%8B%D0%B9+%D1%80%D0%B0%D0%B1%D0%BE%D1%82%D0%BD%D0%B8%D0%BA&amp;searchRid=1712591881456ae418c1dc1ac1b8d9f0&amp;hhtmFrom=resume_search_result</t>
  </si>
  <si>
    <t>54a112d700035b96ea0039ed1f6379616c3068?</t>
  </si>
  <si>
    <t>11 ноября 2016</t>
  </si>
  <si>
    <t>https://hh.ru/resume/80cf14b900036ad6300039ed1f635853314a79?query=%D0%A1%D0%BE%D1%86%D0%B8%D0%B0%D0%BB%D1%8C%D0%BD%D1%8B%D0%B9+%D1%80%D0%B0%D0%B1%D0%BE%D1%82%D0%BD%D0%B8%D0%BA&amp;searchRid=1712591881456ae418c1dc1ac1b8d9f0&amp;hhtmFrom=resume_search_result</t>
  </si>
  <si>
    <t>на дому</t>
  </si>
  <si>
    <t>Сиделка</t>
  </si>
  <si>
    <t>Январь 2012 — Июль 2016</t>
  </si>
  <si>
    <t>80cf14b900036ad6300039ed1f635853314a79?</t>
  </si>
  <si>
    <t>15 ноября 2016</t>
  </si>
  <si>
    <t>https://hh.ru/resume/1799091800036bdc4a0039ed1f7a7142354439?query=%D0%A1%D0%BE%D1%86%D0%B8%D0%B0%D0%BB%D1%8C%D0%BD%D1%8B%D0%B9+%D1%80%D0%B0%D0%B1%D0%BE%D1%82%D0%BD%D0%B8%D0%BA&amp;searchRid=1712591881456ae418c1dc1ac1b8d9f0&amp;hhtmFrom=resume_search_result</t>
  </si>
  <si>
    <t>8 лет</t>
  </si>
  <si>
    <t>ИОН Игрушки</t>
  </si>
  <si>
    <t>Продавец-консультант непродовольственных товаров</t>
  </si>
  <si>
    <t>Март 2011 — Сентябрь 2015</t>
  </si>
  <si>
    <t>1799091800036bdc4a0039ed1f7a7142354439?</t>
  </si>
  <si>
    <t>31 марта 2017</t>
  </si>
  <si>
    <t>https://hh.ru/resume/bfd6cb650003b1d49f0039ed1f306d6e6b6d62?query=%D0%A1%D0%BE%D1%86%D0%B8%D0%B0%D0%BB%D1%8C%D0%BD%D1%8B%D0%B9+%D1%80%D0%B0%D0%B1%D0%BE%D1%82%D0%BD%D0%B8%D0%BA&amp;searchRid=1712591881456ae418c1dc1ac1b8d9f0&amp;hhtmFrom=resume_search_result</t>
  </si>
  <si>
    <t>Домодедово. Московский аэропорт</t>
  </si>
  <si>
    <t>Супервайзер</t>
  </si>
  <si>
    <t>Октябрь 2005 — Декабрь 2011</t>
  </si>
  <si>
    <t>bfd6cb650003b1d49f0039ed1f306d6e6b6d62?</t>
  </si>
  <si>
    <t>18 ноября 2017</t>
  </si>
  <si>
    <t>https://hh.ru/resume/c9b7c2eb0003df6fe00039ed1f547677325942?query=%D0%A1%D0%BE%D1%86%D0%B8%D0%B0%D0%BB%D1%8C%D0%BD%D1%8B%D0%B9+%D1%80%D0%B0%D0%B1%D0%BE%D1%82%D0%BD%D0%B8%D0%BA&amp;searchRid=1712591881456ae418c1dc1ac1b8d9f0&amp;hhtmFrom=resume_search_result</t>
  </si>
  <si>
    <t>БОУОСОШ</t>
  </si>
  <si>
    <t>Секретарь</t>
  </si>
  <si>
    <t>Март 2005 — Июнь 2013</t>
  </si>
  <si>
    <t>c9b7c2eb0003df6fe00039ed1f547677325942?</t>
  </si>
  <si>
    <t>18 сентября 2017</t>
  </si>
  <si>
    <t>https://hh.ru/resume/ac39ffef0003e5a85b0039ed1f4a4153714743?query=%D0%A1%D0%BE%D1%86%D0%B8%D0%B0%D0%BB%D1%8C%D0%BD%D1%8B%D0%B9+%D1%80%D0%B0%D0%B1%D0%BE%D1%82%D0%BD%D0%B8%D0%BA&amp;searchRid=1712591881456ae418c1dc1ac1b8d9f0&amp;hhtmFrom=resume_search_result</t>
  </si>
  <si>
    <t>000Лира</t>
  </si>
  <si>
    <t>Заведующий складом</t>
  </si>
  <si>
    <t>Февраль 1999 — Апрель 2007</t>
  </si>
  <si>
    <t>ac39ffef0003e5a85b0039ed1f4a4153714743?</t>
  </si>
  <si>
    <t>27 февраля 2022</t>
  </si>
  <si>
    <t>https://hh.ru/resume/e6e954920003eb6d270039ed1f565961785676?query=%D0%A1%D0%BE%D1%86%D0%B8%D0%B0%D0%BB%D1%8C%D0%BD%D1%8B%D0%B9+%D1%80%D0%B0%D0%B1%D0%BE%D1%82%D0%BD%D0%B8%D0%BA&amp;searchRid=1712591881456ae418c1dc1ac1b8d9f0&amp;hhtmFrom=resume_search_result</t>
  </si>
  <si>
    <t>Розничная сеть МТС</t>
  </si>
  <si>
    <t>Специалист по работе с клиентами</t>
  </si>
  <si>
    <t>Февраль 2019 — Май 2020</t>
  </si>
  <si>
    <t>e6e954920003eb6d270039ed1f565961785676?</t>
  </si>
  <si>
    <t>25 июля 2017</t>
  </si>
  <si>
    <t>https://hh.ru/resume/e8203cf90003ef0df50039ed1f4b756d514364?query=%D0%A1%D0%BE%D1%86%D0%B8%D0%B0%D0%BB%D1%8C%D0%BD%D1%8B%D0%B9+%D1%80%D0%B0%D0%B1%D0%BE%D1%82%D0%BD%D0%B8%D0%BA&amp;searchRid=1712591881456ae418c1dc1ac1b8d9f0&amp;hhtmFrom=resume_search_result</t>
  </si>
  <si>
    <t>Нету</t>
  </si>
  <si>
    <t>Апрель 2014 — по настоящее время</t>
  </si>
  <si>
    <t>e8203cf90003ef0df50039ed1f4b756d514364?</t>
  </si>
  <si>
    <t>5 февраля 2018</t>
  </si>
  <si>
    <t>https://hh.ru/resume/524fa6d50003fcc5b40039ed1f395666634639?query=%D0%A1%D0%BE%D1%86%D0%B8%D0%B0%D0%BB%D1%8C%D0%BD%D1%8B%D0%B9+%D1%80%D0%B0%D0%B1%D0%BE%D1%82%D0%BD%D0%B8%D0%BA&amp;searchRid=1712591881456ae418c1dc1ac1b8d9f0&amp;hhtmFrom=resume_search_result</t>
  </si>
  <si>
    <t>18 000 ₽</t>
  </si>
  <si>
    <t>ООО Башмилк</t>
  </si>
  <si>
    <t>Учетчик</t>
  </si>
  <si>
    <t>Июль 2013 — Август 2013</t>
  </si>
  <si>
    <t>524fa6d50003fcc5b40039ed1f395666634639?</t>
  </si>
  <si>
    <t>26 сентября 2020</t>
  </si>
  <si>
    <t>https://hh.ru/resume/e6abdd6100040911990039ed1f616764775568?query=%D0%A1%D0%BE%D1%86%D0%B8%D0%B0%D0%BB%D1%8C%D0%BD%D1%8B%D0%B9+%D1%80%D0%B0%D0%B1%D0%BE%D1%82%D0%BD%D0%B8%D0%BA&amp;searchRid=1712591881456ae418c1dc1ac1b8d9f0&amp;hhtmFrom=resume_search_result</t>
  </si>
  <si>
    <t>13 лет</t>
  </si>
  <si>
    <t>ГБУ ТЦСО«Тушино»</t>
  </si>
  <si>
    <t>Октябрь 2010 — по настоящее время</t>
  </si>
  <si>
    <t>e6abdd6100040911990039ed1f616764775568?</t>
  </si>
  <si>
    <t>14 января 2019</t>
  </si>
  <si>
    <t>https://hh.ru/resume/7740108800043b28ff0039ed1f5a556d385977?query=%D0%A1%D0%BE%D1%86%D0%B8%D0%B0%D0%BB%D1%8C%D0%BD%D1%8B%D0%B9+%D1%80%D0%B0%D0%B1%D0%BE%D1%82%D0%BD%D0%B8%D0%BA&amp;searchRid=1712591881456ae418c1dc1ac1b8d9f0&amp;hhtmFrom=resume_search_result</t>
  </si>
  <si>
    <t>Библиотека</t>
  </si>
  <si>
    <t>Организатор мероприятий</t>
  </si>
  <si>
    <t>Сентябрь 2008 — Декабрь 2014</t>
  </si>
  <si>
    <t>7740108800043b28ff0039ed1f5a556d385977?</t>
  </si>
  <si>
    <t>8 января 2018</t>
  </si>
  <si>
    <t>https://hh.ru/resume/0f61d557000442202a0039ed1f54385a656f31?query=%D0%A1%D0%BE%D1%86%D0%B8%D0%B0%D0%BB%D1%8C%D0%BD%D1%8B%D0%B9+%D1%80%D0%B0%D0%B1%D0%BE%D1%82%D0%BD%D0%B8%D0%BA&amp;searchRid=1712591881456ae418c1dc1ac1b8d9f0&amp;hhtmFrom=resume_search_result</t>
  </si>
  <si>
    <t>22 000 ₽</t>
  </si>
  <si>
    <t>0f61d557000442202a0039ed1f54385a656f31?</t>
  </si>
  <si>
    <t>3 ноября 2019</t>
  </si>
  <si>
    <t>https://hh.ru/resume/3c40576900044871560039ed1f6b494f734d39?query=%D0%A1%D0%BE%D1%86%D0%B8%D0%B0%D0%BB%D1%8C%D0%BD%D1%8B%D0%B9+%D1%80%D0%B0%D0%B1%D0%BE%D1%82%D0%BD%D0%B8%D0%BA&amp;searchRid=1712591906184cedfc46c1a1a7bac19e&amp;hhtmFrom=resume_search_result</t>
  </si>
  <si>
    <t>Пущинский КЦСО</t>
  </si>
  <si>
    <t>Ноябрь 2018 — по настоящее время</t>
  </si>
  <si>
    <t>3c40576900044871560039ed1f6b494f734d39?</t>
  </si>
  <si>
    <t>10 января 2018</t>
  </si>
  <si>
    <t>https://hh.ru/resume/dab488a800045a7cc30039ed1f6d696279716b?query=%D0%A1%D0%BE%D1%86%D0%B8%D0%B0%D0%BB%D1%8C%D0%BD%D1%8B%D0%B9+%D1%80%D0%B0%D0%B1%D0%BE%D1%82%D0%BD%D0%B8%D0%BA&amp;searchRid=1712591906184cedfc46c1a1a7bac19e&amp;hhtmFrom=resume_search_result</t>
  </si>
  <si>
    <t>7 лет</t>
  </si>
  <si>
    <t>ООО АТАК</t>
  </si>
  <si>
    <t>Менеджер расчетно-кассового узла</t>
  </si>
  <si>
    <t>Ноябрь 2015 — Январь 2018</t>
  </si>
  <si>
    <t>dab488a800045a7cc30039ed1f6d696279716b?</t>
  </si>
  <si>
    <t>30 ноября 2018</t>
  </si>
  <si>
    <t>https://hh.ru/resume/f7921540000466336f0039ed1f74494a563836?query=%D0%A1%D0%BE%D1%86%D0%B8%D0%B0%D0%BB%D1%8C%D0%BD%D1%8B%D0%B9+%D1%80%D0%B0%D0%B1%D0%BE%D1%82%D0%BD%D0%B8%D0%BA&amp;searchRid=1712591906184cedfc46c1a1a7bac19e&amp;hhtmFrom=resume_search_result</t>
  </si>
  <si>
    <t>Главный специалист</t>
  </si>
  <si>
    <t>Апрель 2010 — Октябрь 2013</t>
  </si>
  <si>
    <t>f7921540000466336f0039ed1f74494a563836?</t>
  </si>
  <si>
    <t>19 января 2014</t>
  </si>
  <si>
    <t>https://hh.ru/resume/7ad1ce2f000499af570039ed1f62744a525a4a?query=%D0%A1%D0%BE%D1%86%D0%B8%D0%B0%D0%BB%D1%8C%D0%BD%D1%8B%D0%B9+%D1%80%D0%B0%D0%B1%D0%BE%D1%82%D0%BD%D0%B8%D0%BA&amp;searchRid=1712591906184cedfc46c1a1a7bac19e&amp;hhtmFrom=resume_search_result</t>
  </si>
  <si>
    <t>ХК Содружество Оптика Авиценна плюс</t>
  </si>
  <si>
    <t>Оптик-консультант</t>
  </si>
  <si>
    <t>Август 2013 — Октябрь 2013</t>
  </si>
  <si>
    <t>7ad1ce2f000499af570039ed1f62744a525a4a?</t>
  </si>
  <si>
    <t>Ханты-Мансийский АО - Югра</t>
  </si>
  <si>
    <t>19 сентября 2013</t>
  </si>
  <si>
    <t>https://hh.ru/resume/2d2366da0004a19ed60039ed1f41586742566d?query=%D0%A1%D0%BE%D1%86%D0%B8%D0%B0%D0%BB%D1%8C%D0%BD%D1%8B%D0%B9+%D1%80%D0%B0%D0%B1%D0%BE%D1%82%D0%BD%D0%B8%D0%BA&amp;searchRid=1712591906184cedfc46c1a1a7bac19e&amp;hhtmFrom=resume_search_result</t>
  </si>
  <si>
    <t>13 795 ₽</t>
  </si>
  <si>
    <t>Социальный роботник</t>
  </si>
  <si>
    <t>2d2366da0004a19ed60039ed1f41586742566d?</t>
  </si>
  <si>
    <t>1 января 2010</t>
  </si>
  <si>
    <t>https://hh.ru/resume/dd52ba510004cfb8690039ed1f65414a344339?query=%D0%A1%D0%BE%D1%86%D0%B8%D0%B0%D0%BB%D1%8C%D0%BD%D1%8B%D0%B9+%D1%80%D0%B0%D0%B1%D0%BE%D1%82%D0%BD%D0%B8%D0%BA&amp;searchRid=1712591906184cedfc46c1a1a7bac19e&amp;hhtmFrom=resume_search_result</t>
  </si>
  <si>
    <t>ПО Умбское</t>
  </si>
  <si>
    <t>разнорабочая</t>
  </si>
  <si>
    <t>Июнь 2004 — Июль 2004</t>
  </si>
  <si>
    <t>dd52ba510004cfb8690039ed1f65414a344339?</t>
  </si>
  <si>
    <t>https://hh.ru/resume/c7796a740004d5b2ed0039ed1f5431376f3476?query=%D0%A1%D0%BE%D1%86%D0%B8%D0%B0%D0%BB%D1%8C%D0%BD%D1%8B%D0%B9+%D1%80%D0%B0%D0%B1%D0%BE%D1%82%D0%BD%D0%B8%D0%BA&amp;searchRid=1712591906184cedfc46c1a1a7bac19e&amp;hhtmFrom=resume_search_result</t>
  </si>
  <si>
    <t>8 000 ₽</t>
  </si>
  <si>
    <t>c7796a740004d5b2ed0039ed1f5431376f3476?</t>
  </si>
  <si>
    <t>https://hh.ru/resume/0e36740d0004d67ad60039ed1f74427a4a7634?query=%D0%A1%D0%BE%D1%86%D0%B8%D0%B0%D0%BB%D1%8C%D0%BD%D1%8B%D0%B9+%D1%80%D0%B0%D0%B1%D0%BE%D1%82%D0%BD%D0%B8%D0%BA&amp;searchRid=1712591906184cedfc46c1a1a7bac19e&amp;hhtmFrom=resume_search_result</t>
  </si>
  <si>
    <t>УСЗН г.Новороссийска Департамента Краснодарского края</t>
  </si>
  <si>
    <t>Старший специалист 1-го разряда</t>
  </si>
  <si>
    <t>Январь 2005 — Август 2010</t>
  </si>
  <si>
    <t>0e36740d0004d67ad60039ed1f74427a4a7634?</t>
  </si>
  <si>
    <t>https://hh.ru/resume/0e2570b70004da1bde0039ed1f5462314c7557?query=%D0%A1%D0%BE%D1%86%D0%B8%D0%B0%D0%BB%D1%8C%D0%BD%D1%8B%D0%B9+%D1%80%D0%B0%D0%B1%D0%BE%D1%82%D0%BD%D0%B8%D0%BA&amp;searchRid=1712591906184cedfc46c1a1a7bac19e&amp;hhtmFrom=resume_search_result</t>
  </si>
  <si>
    <t>5 000 ₽</t>
  </si>
  <si>
    <t>10 месяцев</t>
  </si>
  <si>
    <t>ООО ТД "АББАТ"</t>
  </si>
  <si>
    <t>Менеджер по продажам</t>
  </si>
  <si>
    <t>Октябрь 2009 — Июнь 2010</t>
  </si>
  <si>
    <t>0e2570b70004da1bde0039ed1f5462314c7557?</t>
  </si>
  <si>
    <t>2 октября 2020</t>
  </si>
  <si>
    <t>https://hh.ru/resume/067e2c420004e6bb090039ed1f5a4141617756?query=%D0%A1%D0%BE%D1%86%D0%B8%D0%B0%D0%BB%D1%8C%D0%BD%D1%8B%D0%B9+%D1%80%D0%B0%D0%B1%D0%BE%D1%82%D0%BD%D0%B8%D0%BA&amp;searchRid=1712591906184cedfc46c1a1a7bac19e&amp;hhtmFrom=resume_search_result</t>
  </si>
  <si>
    <t>ООО "АВИТ"</t>
  </si>
  <si>
    <t>менеджер</t>
  </si>
  <si>
    <t>Июль 2005 — Сентябрь 2008</t>
  </si>
  <si>
    <t>067e2c420004e6bb090039ed1f5a4141617756?</t>
  </si>
  <si>
    <t>https://hh.ru/resume/6d23775e0004ec82320039ed1f69535752464d?query=%D0%A1%D0%BE%D1%86%D0%B8%D0%B0%D0%BB%D1%8C%D0%BD%D1%8B%D0%B9+%D1%80%D0%B0%D0%B1%D0%BE%D1%82%D0%BD%D0%B8%D0%BA&amp;searchRid=1712591906184cedfc46c1a1a7bac19e&amp;hhtmFrom=resume_search_result</t>
  </si>
  <si>
    <t>10 000 ₽</t>
  </si>
  <si>
    <t>6d23775e0004ec82320039ed1f69535752464d?</t>
  </si>
  <si>
    <t>6 июня 2018</t>
  </si>
  <si>
    <t>https://hh.ru/resume/71a76bda0005253ebb0039ed1f347064463041?query=%D0%A1%D0%BE%D1%86%D0%B8%D0%B0%D0%BB%D1%8C%D0%BD%D1%8B%D0%B9+%D1%80%D0%B0%D0%B1%D0%BE%D1%82%D0%BD%D0%B8%D0%BA&amp;searchRid=1712591906184cedfc46c1a1a7bac19e&amp;hhtmFrom=resume_search_result</t>
  </si>
  <si>
    <t>Ооо Хозарсенал</t>
  </si>
  <si>
    <t>Продавец-консультант</t>
  </si>
  <si>
    <t>Июнь 2016 — по настоящее время</t>
  </si>
  <si>
    <t>71a76bda0005253ebb0039ed1f347064463041?</t>
  </si>
  <si>
    <t>16 июля 2018</t>
  </si>
  <si>
    <t>https://hh.ru/resume/6b984a6100055481ab0039ed1f6977654c3762?query=%D0%A1%D0%BE%D1%86%D0%B8%D0%B0%D0%BB%D1%8C%D0%BD%D1%8B%D0%B9+%D1%80%D0%B0%D0%B1%D0%BE%D1%82%D0%BD%D0%B8%D0%BA&amp;searchRid=1712591906184cedfc46c1a1a7bac19e&amp;hhtmFrom=resume_search_result</t>
  </si>
  <si>
    <t>Гостинный дом</t>
  </si>
  <si>
    <t>Администратор</t>
  </si>
  <si>
    <t>Июнь 2018 — Июнь 2018</t>
  </si>
  <si>
    <t>6b984a6100055481ab0039ed1f6977654c3762?</t>
  </si>
  <si>
    <t>31 октября 2019</t>
  </si>
  <si>
    <t>https://hh.ru/resume/f0dfce1b00057d2cfd0039ed1f6f72636e5734?query=%D0%A1%D0%BE%D1%86%D0%B8%D0%B0%D0%BB%D1%8C%D0%BD%D1%8B%D0%B9+%D1%80%D0%B0%D0%B1%D0%BE%D1%82%D0%BD%D0%B8%D0%BA&amp;searchRid=1712591906184cedfc46c1a1a7bac19e&amp;hhtmFrom=resume_search_result</t>
  </si>
  <si>
    <t>FIX PRICE</t>
  </si>
  <si>
    <t>Продавец-кассир</t>
  </si>
  <si>
    <t>Август 2019 — Август 2019</t>
  </si>
  <si>
    <t>f0dfce1b00057d2cfd0039ed1f6f72636e5734?</t>
  </si>
  <si>
    <t>11 апреля 2019</t>
  </si>
  <si>
    <t>https://hh.ru/resume/ef92047c0005aea0c60039ed1f5933674d3372?query=%D0%A1%D0%BE%D1%86%D0%B8%D0%B0%D0%BB%D1%8C%D0%BD%D1%8B%D0%B9+%D1%80%D0%B0%D0%B1%D0%BE%D1%82%D0%BD%D0%B8%D0%BA&amp;searchRid=1712591906184cedfc46c1a1a7bac19e&amp;hhtmFrom=resume_search_result</t>
  </si>
  <si>
    <t>ООО «Спа Лайф»</t>
  </si>
  <si>
    <t>Кредитный менеджер</t>
  </si>
  <si>
    <t>Октябрь 2016 — Март 2019</t>
  </si>
  <si>
    <t>ef92047c0005aea0c60039ed1f5933674d3372?</t>
  </si>
  <si>
    <t>10 апреля 2019</t>
  </si>
  <si>
    <t>https://hh.ru/resume/78ac660e0005f3c7ec0039ed1f5a6c374d4276?query=%D0%A1%D0%BE%D1%86%D0%B8%D0%B0%D0%BB%D1%8C%D0%BD%D1%8B%D0%B9+%D1%80%D0%B0%D0%B1%D0%BE%D1%82%D0%BD%D0%B8%D0%BA&amp;searchRid=1712591906184cedfc46c1a1a7bac19e&amp;hhtmFrom=resume_search_result</t>
  </si>
  <si>
    <t>Администрация карачаевского городского округа</t>
  </si>
  <si>
    <t>Специалист отдела земельно-имущественных отношений</t>
  </si>
  <si>
    <t>Сентябрь 2018 — Декабрь 2018</t>
  </si>
  <si>
    <t>78ac660e0005f3c7ec0039ed1f5a6c374d4276?</t>
  </si>
  <si>
    <t>14 ноября 2018</t>
  </si>
  <si>
    <t>https://hh.ru/resume/07687d4f0005f467d40039ed1f466237743436?query=%D0%A1%D0%BE%D1%86%D0%B8%D0%B0%D0%BB%D1%8C%D0%BD%D1%8B%D0%B9+%D1%80%D0%B0%D0%B1%D0%BE%D1%82%D0%BD%D0%B8%D0%BA&amp;searchRid=1712591906184cedfc46c1a1a7bac19e&amp;hhtmFrom=resume_search_result</t>
  </si>
  <si>
    <t>Эльсити</t>
  </si>
  <si>
    <t>Декабрь 2012 — по настоящее время</t>
  </si>
  <si>
    <t>07687d4f0005f467d40039ed1f466237743436?</t>
  </si>
  <si>
    <t>https://hh.ru/resume/9c7a87a300060161f00039ed1f595563625248?query=%D0%A1%D0%BE%D1%86%D0%B8%D0%B0%D0%BB%D1%8C%D0%BD%D1%8B%D0%B9+%D1%80%D0%B0%D0%B1%D0%BE%D1%82%D0%BD%D0%B8%D0%BA&amp;searchRid=1712591906184cedfc46c1a1a7bac19e&amp;hhtmFrom=resume_search_result</t>
  </si>
  <si>
    <t>ООО "Агролайт"</t>
  </si>
  <si>
    <t>Менеджер</t>
  </si>
  <si>
    <t>Июль 2017 — Ноябрь 2018</t>
  </si>
  <si>
    <t>9c7a87a300060161f00039ed1f595563625248?</t>
  </si>
  <si>
    <t>16 февраля 2019</t>
  </si>
  <si>
    <t>https://hh.ru/resume/cd548446000627725c0039ed1f6c3175563050?query=%D0%A1%D0%BE%D1%86%D0%B8%D0%B0%D0%BB%D1%8C%D0%BD%D1%8B%D0%B9+%D1%80%D0%B0%D0%B1%D0%BE%D1%82%D0%BD%D0%B8%D0%BA&amp;searchRid=1712591906184cedfc46c1a1a7bac19e&amp;hhtmFrom=resume_search_result</t>
  </si>
  <si>
    <t>Управлкние Пенсионного Фонда РФ по г.Георгиевску и Георгиевскому району СК</t>
  </si>
  <si>
    <t>главный специалист-эксперт отдела назначения и перерасчета пенсий</t>
  </si>
  <si>
    <t>Декабрь 2011 — Январь 2019</t>
  </si>
  <si>
    <t>cd548446000627725c0039ed1f6c3175563050?</t>
  </si>
  <si>
    <t>6 августа 2021</t>
  </si>
  <si>
    <t>https://hh.ru/resume/ebba4d0f00064d2d7b0039ed1f4671504c4b69?query=%D0%A1%D0%BE%D1%86%D0%B8%D0%B0%D0%BB%D1%8C%D0%BD%D1%8B%D0%B9+%D1%80%D0%B0%D0%B1%D0%BE%D1%82%D0%BD%D0%B8%D0%BA&amp;searchRid=1712591906184cedfc46c1a1a7bac19e&amp;hhtmFrom=resume_search_result</t>
  </si>
  <si>
    <t>Ульяновский дом печати</t>
  </si>
  <si>
    <t>Июль 2019 — Март 2020</t>
  </si>
  <si>
    <t>ebba4d0f00064d2d7b0039ed1f4671504c4b69?</t>
  </si>
  <si>
    <t>15 марта в 13:39</t>
  </si>
  <si>
    <t>https://hh.ru/resume/b9c53a66000674fd930039ed1f646759315778?query=%D0%A1%D0%BE%D1%86%D0%B8%D0%B0%D0%BB%D1%8C%D0%BD%D1%8B%D0%B9+%D1%80%D0%B0%D0%B1%D0%BE%D1%82%D0%BD%D0%B8%D0%BA&amp;searchRid=1712591906184cedfc46c1a1a7bac19e&amp;hhtmFrom=resume_search_result</t>
  </si>
  <si>
    <t>ООО ССП</t>
  </si>
  <si>
    <t>Август 2019 — по настоящее время</t>
  </si>
  <si>
    <t>b9c53a66000674fd930039ed1f646759315778?</t>
  </si>
  <si>
    <t>https://hh.ru/resume/f3104545000718e4a20039ed1f7a746953596e?query=%D0%A1%D0%BE%D1%86%D0%B8%D0%B0%D0%BB%D1%8C%D0%BD%D1%8B%D0%B9+%D1%80%D0%B0%D0%B1%D0%BE%D1%82%D0%BD%D0%B8%D0%BA&amp;searchRid=1712591906184cedfc46c1a1a7bac19e&amp;hhtmFrom=resume_search_result</t>
  </si>
  <si>
    <t>ООО Жилцентр</t>
  </si>
  <si>
    <t>Специалист по продаже недвижимости</t>
  </si>
  <si>
    <t>Март 2012 — Февраль 2014</t>
  </si>
  <si>
    <t>f3104545000718e4a20039ed1f7a746953596e?</t>
  </si>
  <si>
    <t>18 мая 2022</t>
  </si>
  <si>
    <t>https://hh.ru/resume/3ab22d3000075787c20039ed1f744765377943?query=%D0%A1%D0%BE%D1%86%D0%B8%D0%B0%D0%BB%D1%8C%D0%BD%D1%8B%D0%B9+%D1%80%D0%B0%D0%B1%D0%BE%D1%82%D0%BD%D0%B8%D0%BA&amp;searchRid=1712591906184cedfc46c1a1a7bac19e&amp;hhtmFrom=resume_search_result</t>
  </si>
  <si>
    <t>Лаборатория Гемотест, ООО</t>
  </si>
  <si>
    <t>Август 2020 — Ноябрь 2020</t>
  </si>
  <si>
    <t>3ab22d3000075787c20039ed1f744765377943?</t>
  </si>
  <si>
    <t>6 октября 2023</t>
  </si>
  <si>
    <t>https://hh.ru/resume/4d89e04b0000f517ce0039ed1f766167326a66?query=%D0%A1%D0%BE%D1%86%D0%B8%D0%B0%D0%BB%D1%8C%D0%BD%D1%8B%D0%B9+%D1%80%D0%B0%D0%B1%D0%BE%D1%82%D0%BD%D0%B8%D0%BA&amp;searchRid=1712591906184cedfc46c1a1a7bac19e&amp;hhtmFrom=resume_search_result</t>
  </si>
  <si>
    <t>Московский метрополитен, Государственное унитарное предприятие</t>
  </si>
  <si>
    <t>Ремонтник искусственных сооружений</t>
  </si>
  <si>
    <t>Август 2013 — по настоящее время</t>
  </si>
  <si>
    <t>4d89e04b0000f517ce0039ed1f766167326a66?</t>
  </si>
  <si>
    <t>23 июня 2022</t>
  </si>
  <si>
    <t>https://hh.ru/resume/b8975532000105b1970039ed1f4a6a55387337?query=%D0%A1%D0%BE%D1%86%D0%B8%D0%B0%D0%BB%D1%8C%D0%BD%D1%8B%D0%B9+%D1%80%D0%B0%D0%B1%D0%BE%D1%82%D0%BD%D0%B8%D0%BA&amp;searchRid=1712591906184cedfc46c1a1a7bac19e&amp;hhtmFrom=resume_search_result</t>
  </si>
  <si>
    <t>ООО ГССП</t>
  </si>
  <si>
    <t>Июль 2021 — Декабрь 2021</t>
  </si>
  <si>
    <t>b8975532000105b1970039ed1f4a6a55387337?</t>
  </si>
  <si>
    <t>8 апреля 2013</t>
  </si>
  <si>
    <t>https://hh.ru/resume/ac50683200012605140039ed1f6b4767503338?query=%D0%A1%D0%BE%D1%86%D0%B8%D0%B0%D0%BB%D1%8C%D0%BD%D1%8B%D0%B9+%D1%80%D0%B0%D0%B1%D0%BE%D1%82%D0%BD%D0%B8%D0%BA&amp;searchRid=1712591906184cedfc46c1a1a7bac19e&amp;hhtmFrom=resume_search_result</t>
  </si>
  <si>
    <t>20 лет</t>
  </si>
  <si>
    <t>ОАО Микрон</t>
  </si>
  <si>
    <t>Инженер-наладчик</t>
  </si>
  <si>
    <t>Сентябрь 2003 — по настоящее время</t>
  </si>
  <si>
    <t>ac50683200012605140039ed1f6b4767503338?</t>
  </si>
  <si>
    <t>6 октября 2020</t>
  </si>
  <si>
    <t>https://hh.ru/resume/0ec8b07c00013c07220039ed1f78677a633677?query=%D0%A1%D0%BE%D1%86%D0%B8%D0%B0%D0%BB%D1%8C%D0%BD%D1%8B%D0%B9+%D1%80%D0%B0%D0%B1%D0%BE%D1%82%D0%BD%D0%B8%D0%BA&amp;searchRid=1712591906184cedfc46c1a1a7bac19e&amp;hhtmFrom=resume_search_result</t>
  </si>
  <si>
    <t>12 лет</t>
  </si>
  <si>
    <t>Instagram</t>
  </si>
  <si>
    <t>Менеджер соц сетей</t>
  </si>
  <si>
    <t>Ноябрь 2016 — по настоящее время</t>
  </si>
  <si>
    <t>0ec8b07c00013c07220039ed1f78677a633677?</t>
  </si>
  <si>
    <t>23 сентября 2014</t>
  </si>
  <si>
    <t>https://hh.ru/resume/983697c80001928bcc0039ed1f476c56514f58?query=%D0%A1%D0%BE%D1%86%D0%B8%D0%B0%D0%BB%D1%8C%D0%BD%D1%8B%D0%B9+%D1%80%D0%B0%D0%B1%D0%BE%D1%82%D0%BD%D0%B8%D0%BA&amp;searchRid=1712591906184cedfc46c1a1a7bac19e&amp;hhtmFrom=resume_search_result</t>
  </si>
  <si>
    <t>983697c80001928bcc0039ed1f476c56514f58?</t>
  </si>
  <si>
    <t>22 апреля 2015</t>
  </si>
  <si>
    <t>https://hh.ru/resume/cf18d49f0001eb51de0039ed1f476141736f77?query=%D0%A1%D0%BE%D1%86%D0%B8%D0%B0%D0%BB%D1%8C%D0%BD%D1%8B%D0%B9+%D1%80%D0%B0%D0%B1%D0%BE%D1%82%D0%BD%D0%B8%D0%BA&amp;searchRid=1712591906184cedfc46c1a1a7bac19e&amp;hhtmFrom=resume_search_result</t>
  </si>
  <si>
    <t>агенство недвижимости "ВКвартире"</t>
  </si>
  <si>
    <t>менеджер по продажам</t>
  </si>
  <si>
    <t>Октябрь 2013 — по настоящее время</t>
  </si>
  <si>
    <t>cf18d49f0001eb51de0039ed1f476141736f77?</t>
  </si>
  <si>
    <t>25 июня 2014</t>
  </si>
  <si>
    <t>https://hh.ru/resume/bbcfccea0001fe562e0039ed1f626a51507164?query=%D0%A1%D0%BE%D1%86%D0%B8%D0%B0%D0%BB%D1%8C%D0%BD%D1%8B%D0%B9+%D1%80%D0%B0%D0%B1%D0%BE%D1%82%D0%BD%D0%B8%D0%BA&amp;searchRid=1712591906184cedfc46c1a1a7bac19e&amp;hhtmFrom=resume_search_result</t>
  </si>
  <si>
    <t>29 лет</t>
  </si>
  <si>
    <t>Государственное бюджетное учреждение города Москвы территориальный центр соц. обслуживания Южнопортвый</t>
  </si>
  <si>
    <t>Сентябрь 1998 — Январь 2014</t>
  </si>
  <si>
    <t>bbcfccea0001fe562e0039ed1f626a51507164?</t>
  </si>
  <si>
    <t>29 декабря 2014</t>
  </si>
  <si>
    <t>https://hh.ru/resume/a18b442c0002340ae90039ed1f47414c425947?query=%D0%A1%D0%BE%D1%86%D0%B8%D0%B0%D0%BB%D1%8C%D0%BD%D1%8B%D0%B9+%D1%80%D0%B0%D0%B1%D0%BE%D1%82%D0%BD%D0%B8%D0%BA&amp;searchRid=1712591906184cedfc46c1a1a7bac19e&amp;hhtmFrom=resume_search_result</t>
  </si>
  <si>
    <t>a18b442c0002340ae90039ed1f47414c425947?</t>
  </si>
  <si>
    <t>16 сентября 2023</t>
  </si>
  <si>
    <t>https://hh.ru/resume/209671b4000239d14c0039ed1f374f45753259?query=%D0%A1%D0%BE%D1%86%D0%B8%D0%B0%D0%BB%D1%8C%D0%BD%D1%8B%D0%B9+%D1%80%D0%B0%D0%B1%D0%BE%D1%82%D0%BD%D0%B8%D0%BA&amp;searchRid=1712591906184cedfc46c1a1a7bac19e&amp;hhtmFrom=resume_search_result</t>
  </si>
  <si>
    <t>ГОО  "БЕРДСКИЕ МЕДВЕДИ"</t>
  </si>
  <si>
    <t>Руководитель организации</t>
  </si>
  <si>
    <t>Июнь 1999 — Октябрь 2010</t>
  </si>
  <si>
    <t>209671b4000239d14c0039ed1f374f45753259?</t>
  </si>
  <si>
    <t>7 апреля 2015</t>
  </si>
  <si>
    <t>https://hh.ru/resume/070b64570002715b290039ed1f6d78474a5339?query=%D0%A1%D0%BE%D1%86%D0%B8%D0%B0%D0%BB%D1%8C%D0%BD%D1%8B%D0%B9+%D1%80%D0%B0%D0%B1%D0%BE%D1%82%D0%BD%D0%B8%D0%BA&amp;searchRid=1712591906184cedfc46c1a1a7bac19e&amp;hhtmFrom=resume_search_result</t>
  </si>
  <si>
    <t>23 000 ₽</t>
  </si>
  <si>
    <t>9 лет</t>
  </si>
  <si>
    <t>Работа-это проСТО, ООО</t>
  </si>
  <si>
    <t>Работник торгового зала</t>
  </si>
  <si>
    <t>Декабрь 2014 — по настоящее время</t>
  </si>
  <si>
    <t>070b64570002715b290039ed1f6d78474a5339?</t>
  </si>
  <si>
    <t>25 мая 2015</t>
  </si>
  <si>
    <t>https://hh.ru/resume/83bc270400028095830039ed1f445450797941?query=%D0%A1%D0%BE%D1%86%D0%B8%D0%B0%D0%BB%D1%8C%D0%BD%D1%8B%D0%B9+%D1%80%D0%B0%D0%B1%D0%BE%D1%82%D0%BD%D0%B8%D0%BA&amp;searchRid=1712591906184cedfc46c1a1a7bac19e&amp;hhtmFrom=resume_search_result</t>
  </si>
  <si>
    <t>воинская часть</t>
  </si>
  <si>
    <t>бухгалтер Учетно Операционного Отдела</t>
  </si>
  <si>
    <t>Декабрь 2007 — Март 2015</t>
  </si>
  <si>
    <t>83bc270400028095830039ed1f445450797941?</t>
  </si>
  <si>
    <t>14 сентября 2015</t>
  </si>
  <si>
    <t>https://hh.ru/resume/97273062000289e62b0039ed1f757261715636?query=%D0%A1%D0%BE%D1%86%D0%B8%D0%B0%D0%BB%D1%8C%D0%BD%D1%8B%D0%B9+%D1%80%D0%B0%D0%B1%D0%BE%D1%82%D0%BD%D0%B8%D0%BA&amp;searchRid=1712591906184cedfc46c1a1a7bac19e&amp;hhtmFrom=resume_search_result</t>
  </si>
  <si>
    <t>Брадо Обувь</t>
  </si>
  <si>
    <t>Октябрь 2009 — Ноябрь 2014</t>
  </si>
  <si>
    <t>97273062000289e62b0039ed1f757261715636?</t>
  </si>
  <si>
    <t>17 августа 2015</t>
  </si>
  <si>
    <t>https://hh.ru/resume/da1204ce00029d572c0039ed1f7867346d3167?query=%D0%A1%D0%BE%D1%86%D0%B8%D0%B0%D0%BB%D1%8C%D0%BD%D1%8B%D0%B9+%D1%80%D0%B0%D0%B1%D0%BE%D1%82%D0%BD%D0%B8%D0%BA&amp;searchRid=1712591906184cedfc46c1a1a7bac19e&amp;hhtmFrom=resume_search_result</t>
  </si>
  <si>
    <t>МБДОУ детский сад № 169</t>
  </si>
  <si>
    <t>Младший воспитатель</t>
  </si>
  <si>
    <t>Июль 2012 — Январь 2013</t>
  </si>
  <si>
    <t>da1204ce00029d572c0039ed1f7867346d3167?</t>
  </si>
  <si>
    <t>6 октября 2015</t>
  </si>
  <si>
    <t>https://hh.ru/resume/5fa454f90002ba68f80039ed1f345738643249?query=%D0%A1%D0%BE%D1%86%D0%B8%D0%B0%D0%BB%D1%8C%D0%BD%D1%8B%D0%B9+%D1%80%D0%B0%D0%B1%D0%BE%D1%82%D0%BD%D0%B8%D0%BA&amp;searchRid=1712591906184cedfc46c1a1a7bac19e&amp;hhtmFrom=resume_search_result</t>
  </si>
  <si>
    <t>ГБОУ школа 2025</t>
  </si>
  <si>
    <t>воспитатель детского сада</t>
  </si>
  <si>
    <t>Июль 2012 — Июль 2015</t>
  </si>
  <si>
    <t>5fa454f90002ba68f80039ed1f345738643249?</t>
  </si>
  <si>
    <t>9 ноября 2015</t>
  </si>
  <si>
    <t>https://hh.ru/resume/594b852b0002ca9c220039ed1f51416c304b64?query=%D0%A1%D0%BE%D1%86%D0%B8%D0%B0%D0%BB%D1%8C%D0%BD%D1%8B%D0%B9+%D1%80%D0%B0%D0%B1%D0%BE%D1%82%D0%BD%D0%B8%D0%BA&amp;searchRid=1712591906184cedfc46c1a1a7bac19e&amp;hhtmFrom=resume_search_result</t>
  </si>
  <si>
    <t>ООО"КРЕОН-ЭДЖЕНСИ"</t>
  </si>
  <si>
    <t>Октябрь 2014 — Май 2015</t>
  </si>
  <si>
    <t>594b852b0002ca9c220039ed1f51416c304b64?</t>
  </si>
  <si>
    <t>1 марта 2016</t>
  </si>
  <si>
    <t>https://hh.ru/resume/b983e3570002f7791b0039ed1f586356624831?query=%D0%A1%D0%BE%D1%86%D0%B8%D0%B0%D0%BB%D1%8C%D0%BD%D1%8B%D0%B9+%D1%80%D0%B0%D0%B1%D0%BE%D1%82%D0%BD%D0%B8%D0%BA&amp;searchRid=1712591906184cedfc46c1a1a7bac19e&amp;hhtmFrom=resume_search_result</t>
  </si>
  <si>
    <t>ООО"М видео-Менеджмент"</t>
  </si>
  <si>
    <t>Кассир-операционист</t>
  </si>
  <si>
    <t>Март 2011 — Ноябрь 2015</t>
  </si>
  <si>
    <t>b983e3570002f7791b0039ed1f586356624831?</t>
  </si>
  <si>
    <t>5 июля 2017</t>
  </si>
  <si>
    <t>https://hh.ru/resume/5cfccf75000320148c0039ed1f797a34786d38?query=%D0%A1%D0%BE%D1%86%D0%B8%D0%B0%D0%BB%D1%8C%D0%BD%D1%8B%D0%B9+%D1%80%D0%B0%D0%B1%D0%BE%D1%82%D0%BD%D0%B8%D0%BA&amp;searchRid=1712591906184cedfc46c1a1a7bac19e&amp;hhtmFrom=resume_search_result</t>
  </si>
  <si>
    <t>ТЦСО "Беговой"</t>
  </si>
  <si>
    <t>Февраль 2002 — Февраль 2016</t>
  </si>
  <si>
    <t>5cfccf75000320148c0039ed1f797a34786d38?</t>
  </si>
  <si>
    <t>5 ноября 2016</t>
  </si>
  <si>
    <t>https://hh.ru/resume/85c1279100035cb2f50039ed1f4d6168453876?query=%D0%A1%D0%BE%D1%86%D0%B8%D0%B0%D0%BB%D1%8C%D0%BD%D1%8B%D0%B9+%D1%80%D0%B0%D0%B1%D0%BE%D1%82%D0%BD%D0%B8%D0%BA&amp;searchRid=1712591906184cedfc46c1a1a7bac19e&amp;hhtmFrom=resume_search_result</t>
  </si>
  <si>
    <t>Энергокабель, Завод, ЗАО</t>
  </si>
  <si>
    <t>Скрутчик</t>
  </si>
  <si>
    <t>Июль 2014 — Апрель 2016</t>
  </si>
  <si>
    <t>85c1279100035cb2f50039ed1f4d6168453876?</t>
  </si>
  <si>
    <t>7 марта 2017</t>
  </si>
  <si>
    <t>https://hh.ru/resume/518aedf6000395bac80039ed1f683773573169?query=%D0%A1%D0%BE%D1%86%D0%B8%D0%B0%D0%BB%D1%8C%D0%BD%D1%8B%D0%B9+%D1%80%D0%B0%D0%B1%D0%BE%D1%82%D0%BD%D0%B8%D0%BA&amp;searchRid=1712591906184cedfc46c1a1a7bac19e&amp;hhtmFrom=resume_search_result</t>
  </si>
  <si>
    <t>СОГБУ Вяземский КЦСОН</t>
  </si>
  <si>
    <t>Заведующая ОСП-5</t>
  </si>
  <si>
    <t>Сентябрь 2012 — Июль 2016</t>
  </si>
  <si>
    <t>518aedf6000395bac80039ed1f683773573169?</t>
  </si>
  <si>
    <t>1 марта 2017</t>
  </si>
  <si>
    <t>https://hh.ru/resume/9154fa7d0003973cab0039ed1f414155544561?query=%D0%A1%D0%BE%D1%86%D0%B8%D0%B0%D0%BB%D1%8C%D0%BD%D1%8B%D0%B9+%D1%80%D0%B0%D0%B1%D0%BE%D1%82%D0%BD%D0%B8%D0%BA&amp;searchRid=1712591906184cedfc46c1a1a7bac19e&amp;hhtmFrom=resume_search_result</t>
  </si>
  <si>
    <t>37 000 ₽</t>
  </si>
  <si>
    <t>9154fa7d0003973cab0039ed1f414155544561?</t>
  </si>
  <si>
    <t>19 декабря 2021</t>
  </si>
  <si>
    <t>https://hh.ru/resume/f92cf6af00039b7a760039ed1f716741464354?query=%D0%A1%D0%BE%D1%86%D0%B8%D0%B0%D0%BB%D1%8C%D0%BD%D1%8B%D0%B9+%D1%80%D0%B0%D0%B1%D0%BE%D1%82%D0%BD%D0%B8%D0%BA&amp;searchRid=1712591906184cedfc46c1a1a7bac19e&amp;hhtmFrom=resume_search_result</t>
  </si>
  <si>
    <t>Няня в ясельках</t>
  </si>
  <si>
    <t>Няня в саду</t>
  </si>
  <si>
    <t>Март 2006 — по настоящее время</t>
  </si>
  <si>
    <t>f92cf6af00039b7a760039ed1f716741464354?</t>
  </si>
  <si>
    <t>21 марта 2021</t>
  </si>
  <si>
    <t>https://hh.ru/resume/eafd620c0003a497920039ed1f38554b505237?query=%D0%A1%D0%BE%D1%86%D0%B8%D0%B0%D0%BB%D1%8C%D0%BD%D1%8B%D0%B9+%D1%80%D0%B0%D0%B1%D0%BE%D1%82%D0%BD%D0%B8%D0%BA&amp;searchRid=1712591907827e697f4ff3098f8323bc&amp;hhtmFrom=resume_search_result</t>
  </si>
  <si>
    <t>МКУСО "Центр"</t>
  </si>
  <si>
    <t>Август 2019 — Март 2021</t>
  </si>
  <si>
    <t>eafd620c0003a497920039ed1f38554b505237?</t>
  </si>
  <si>
    <t>Челябинская область </t>
  </si>
  <si>
    <t>17 сентября 2017</t>
  </si>
  <si>
    <t>https://hh.ru/resume/4f23115a0003d74b790039ed1f36356b676b4c?query=%D0%A1%D0%BE%D1%86%D0%B8%D0%B0%D0%BB%D1%8C%D0%BD%D1%8B%D0%B9+%D1%80%D0%B0%D0%B1%D0%BE%D1%82%D0%BD%D0%B8%D0%BA&amp;searchRid=1712591907827e697f4ff3098f8323bc&amp;hhtmFrom=resume_search_result</t>
  </si>
  <si>
    <t>Грузовечкоф</t>
  </si>
  <si>
    <t>водитель</t>
  </si>
  <si>
    <t>Март 2017 — Сентябрь 2017</t>
  </si>
  <si>
    <t>4f23115a0003d74b790039ed1f36356b676b4c?</t>
  </si>
  <si>
    <t>11 августа 2017</t>
  </si>
  <si>
    <t>https://hh.ru/resume/3a61f51a0003f9ddac0039ed1f653966796b47?query=%D0%A1%D0%BE%D1%86%D0%B8%D0%B0%D0%BB%D1%8C%D0%BD%D1%8B%D0%B9+%D1%80%D0%B0%D0%B1%D0%BE%D1%82%D0%BD%D0%B8%D0%BA&amp;searchRid=1712591907827e697f4ff3098f8323bc&amp;hhtmFrom=resume_search_result</t>
  </si>
  <si>
    <t>3a61f51a0003f9ddac0039ed1f653966796b47?</t>
  </si>
  <si>
    <t>19 апреля 2018</t>
  </si>
  <si>
    <t>https://hh.ru/resume/472b763b000407c3360039ed1f4e636f387436?query=%D0%A1%D0%BE%D1%86%D0%B8%D0%B0%D0%BB%D1%8C%D0%BD%D1%8B%D0%B9+%D1%80%D0%B0%D0%B1%D0%BE%D1%82%D0%BD%D0%B8%D0%BA&amp;searchRid=1712591907827e697f4ff3098f8323bc&amp;hhtmFrom=resume_search_result</t>
  </si>
  <si>
    <t>ЛАДРМ</t>
  </si>
  <si>
    <t>Кладовщик</t>
  </si>
  <si>
    <t>Сентябрь 2017 — по настоящее время</t>
  </si>
  <si>
    <t>472b763b000407c3360039ed1f4e636f387436?</t>
  </si>
  <si>
    <t>4 сентября 2023</t>
  </si>
  <si>
    <t>https://hh.ru/resume/2f95420300043cbbbd0039ed1f6b476c706b4c?query=%D0%A1%D0%BE%D1%86%D0%B8%D0%B0%D0%BB%D1%8C%D0%BD%D1%8B%D0%B9+%D1%80%D0%B0%D0%B1%D0%BE%D1%82%D0%BD%D0%B8%D0%BA&amp;searchRid=1712591907827e697f4ff3098f8323bc&amp;hhtmFrom=resume_search_result</t>
  </si>
  <si>
    <t>ДГПУ, г.Махачкала; Д/С 11 г. Химки</t>
  </si>
  <si>
    <t>Преподавалель, воспитатель</t>
  </si>
  <si>
    <t>Октябрь 2003 — Март 2014</t>
  </si>
  <si>
    <t>2f95420300043cbbbd0039ed1f6b476c706b4c?</t>
  </si>
  <si>
    <t>5 декабря 2017</t>
  </si>
  <si>
    <t>https://hh.ru/resume/3ae655bf0004445acb0039ed1f324c56416769?query=%D0%A1%D0%BE%D1%86%D0%B8%D0%B0%D0%BB%D1%8C%D0%BD%D1%8B%D0%B9+%D1%80%D0%B0%D0%B1%D0%BE%D1%82%D0%BD%D0%B8%D0%BA&amp;searchRid=1712591907827e697f4ff3098f8323bc&amp;hhtmFrom=resume_search_result</t>
  </si>
  <si>
    <t>30 000 €</t>
  </si>
  <si>
    <t>ГБОУ Школа657</t>
  </si>
  <si>
    <t>Воспитатель детей дошкольного возраста</t>
  </si>
  <si>
    <t>Март 2002 — Июнь 2016</t>
  </si>
  <si>
    <t>3ae655bf0004445acb0039ed1f324c56416769?</t>
  </si>
  <si>
    <t>18 февраля 2018</t>
  </si>
  <si>
    <t>https://hh.ru/resume/6b69f24800045ecc2d0039ed1f736a6f775247?query=%D0%A1%D0%BE%D1%86%D0%B8%D0%B0%D0%BB%D1%8C%D0%BD%D1%8B%D0%B9+%D1%80%D0%B0%D0%B1%D0%BE%D1%82%D0%BD%D0%B8%D0%BA&amp;searchRid=1712591907827e697f4ff3098f8323bc&amp;hhtmFrom=resume_search_result</t>
  </si>
  <si>
    <t>МегаФон, ПАО</t>
  </si>
  <si>
    <t>Октябрь 2016 — Апрель 2017</t>
  </si>
  <si>
    <t>6b69f24800045ecc2d0039ed1f736a6f775247?</t>
  </si>
  <si>
    <t>21 января 2014</t>
  </si>
  <si>
    <t>https://hh.ru/resume/93fe66040004b430790039ed1f456d4b4d6a61?query=%D0%A1%D0%BE%D1%86%D0%B8%D0%B0%D0%BB%D1%8C%D0%BD%D1%8B%D0%B9+%D1%80%D0%B0%D0%B1%D0%BE%D1%82%D0%BD%D0%B8%D0%BA&amp;searchRid=1712591907827e697f4ff3098f8323bc&amp;hhtmFrom=resume_search_result</t>
  </si>
  <si>
    <t>21 омитц</t>
  </si>
  <si>
    <t>Старший помощник начальника штаба по моб</t>
  </si>
  <si>
    <t>Июль 2007 — Октябрь 2012</t>
  </si>
  <si>
    <t>93fe66040004b430790039ed1f456d4b4d6a61?</t>
  </si>
  <si>
    <t>https://hh.ru/resume/e20550e10004cf302a0039ed1f574838564a6b?query=%D0%A1%D0%BE%D1%86%D0%B8%D0%B0%D0%BB%D1%8C%D0%BD%D1%8B%D0%B9+%D1%80%D0%B0%D0%B1%D0%BE%D1%82%D0%BD%D0%B8%D0%BA&amp;searchRid=1712591907827e697f4ff3098f8323bc&amp;hhtmFrom=resume_search_result</t>
  </si>
  <si>
    <t>9 000 ₽</t>
  </si>
  <si>
    <t>e20550e10004cf302a0039ed1f574838564a6b?</t>
  </si>
  <si>
    <t>https://hh.ru/resume/40a482720004d7d2920039ed1f6432676a4632?query=%D0%A1%D0%BE%D1%86%D0%B8%D0%B0%D0%BB%D1%8C%D0%BD%D1%8B%D0%B9+%D1%80%D0%B0%D0%B1%D0%BE%D1%82%D0%BD%D0%B8%D0%BA&amp;searchRid=1712591907827e697f4ff3098f8323bc&amp;hhtmFrom=resume_search_result</t>
  </si>
  <si>
    <t>40a482720004d7d2920039ed1f6432676a4632?</t>
  </si>
  <si>
    <t>https://hh.ru/resume/0393f9a50004da93f00039ed1f793057356757?query=%D0%A1%D0%BE%D1%86%D0%B8%D0%B0%D0%BB%D1%8C%D0%BD%D1%8B%D0%B9+%D1%80%D0%B0%D0%B1%D0%BE%D1%82%D0%BD%D0%B8%D0%BA&amp;searchRid=1712591907827e697f4ff3098f8323bc&amp;hhtmFrom=resume_search_result</t>
  </si>
  <si>
    <t>0393f9a50004da93f00039ed1f793057356757?</t>
  </si>
  <si>
    <t>https://hh.ru/resume/69cec0300004df8b250039ed1f45356c395042?query=%D0%A1%D0%BE%D1%86%D0%B8%D0%B0%D0%BB%D1%8C%D0%BD%D1%8B%D0%B9+%D1%80%D0%B0%D0%B1%D0%BE%D1%82%D0%BD%D0%B8%D0%BA&amp;searchRid=1712591907827e697f4ff3098f8323bc&amp;hhtmFrom=resume_search_result</t>
  </si>
  <si>
    <t>РА Shokolad</t>
  </si>
  <si>
    <t>Супервайзер координатор проектов</t>
  </si>
  <si>
    <t>Сентябрь 2009 — Июнь 2010</t>
  </si>
  <si>
    <t>69cec0300004df8b250039ed1f45356c395042?</t>
  </si>
  <si>
    <t>https://hh.ru/resume/61e3dc4f0004e2fcb90039ed1f78725431596b?query=%D0%A1%D0%BE%D1%86%D0%B8%D0%B0%D0%BB%D1%8C%D0%BD%D1%8B%D0%B9+%D1%80%D0%B0%D0%B1%D0%BE%D1%82%D0%BD%D0%B8%D0%BA&amp;searchRid=1712591907827e697f4ff3098f8323bc&amp;hhtmFrom=resume_search_result</t>
  </si>
  <si>
    <t>61e3dc4f0004e2fcb90039ed1f78725431596b?</t>
  </si>
  <si>
    <t>9 июня 2022</t>
  </si>
  <si>
    <t>https://hh.ru/resume/efd583d40004ea09990039ed1f5a4664344e58?query=%D0%A1%D0%BE%D1%86%D0%B8%D0%B0%D0%BB%D1%8C%D0%BD%D1%8B%D0%B9+%D1%80%D0%B0%D0%B1%D0%BE%D1%82%D0%BD%D0%B8%D0%BA&amp;searchRid=1712591907827e697f4ff3098f8323bc&amp;hhtmFrom=resume_search_result</t>
  </si>
  <si>
    <t>Социальным работником</t>
  </si>
  <si>
    <t>efd583d40004ea09990039ed1f5a4664344e58?</t>
  </si>
  <si>
    <t>28 октября 2011</t>
  </si>
  <si>
    <t>https://hh.ru/resume/0b48f7510004ed16c00039ed1f486674586a65?query=%D0%A1%D0%BE%D1%86%D0%B8%D0%B0%D0%BB%D1%8C%D0%BD%D1%8B%D0%B9+%D1%80%D0%B0%D0%B1%D0%BE%D1%82%D0%BD%D0%B8%D0%BA&amp;searchRid=1712591907827e697f4ff3098f8323bc&amp;hhtmFrom=resume_search_result</t>
  </si>
  <si>
    <t>25 ₽</t>
  </si>
  <si>
    <t>0b48f7510004ed16c00039ed1f486674586a65?</t>
  </si>
  <si>
    <t>2 ноября 2020</t>
  </si>
  <si>
    <t>https://hh.ru/resume/0e11f8bb0004fb26d10039ed1f4a4545737578?query=%D0%A1%D0%BE%D1%86%D0%B8%D0%B0%D0%BB%D1%8C%D0%BD%D1%8B%D0%B9+%D1%80%D0%B0%D0%B1%D0%BE%D1%82%D0%BD%D0%B8%D0%BA&amp;searchRid=1712591907827e697f4ff3098f8323bc&amp;hhtmFrom=resume_search_result</t>
  </si>
  <si>
    <t>55 000 ₽</t>
  </si>
  <si>
    <t>БПО туристическая компания</t>
  </si>
  <si>
    <t>Менеджер по бронированию авиабилетов</t>
  </si>
  <si>
    <t>Март 2018 — Октябрь 2019</t>
  </si>
  <si>
    <t>0e11f8bb0004fb26d10039ed1f4a4545737578?</t>
  </si>
  <si>
    <t>8 февраля 2018</t>
  </si>
  <si>
    <t>https://hh.ru/resume/3d5a5c3200050c4b790039ed1f3334666e4471?query=%D0%A1%D0%BE%D1%86%D0%B8%D0%B0%D0%BB%D1%8C%D0%BD%D1%8B%D0%B9+%D1%80%D0%B0%D0%B1%D0%BE%D1%82%D0%BD%D0%B8%D0%BA&amp;searchRid=1712591907827e697f4ff3098f8323bc&amp;hhtmFrom=resume_search_result</t>
  </si>
  <si>
    <t>3d5a5c3200050c4b790039ed1f3334666e4471?</t>
  </si>
  <si>
    <t>8 марта 2018</t>
  </si>
  <si>
    <t>https://hh.ru/resume/5e3fd2d500050e5c850039ed1f754f7a79344b?query=%D0%A1%D0%BE%D1%86%D0%B8%D0%B0%D0%BB%D1%8C%D0%BD%D1%8B%D0%B9+%D1%80%D0%B0%D0%B1%D0%BE%D1%82%D0%BD%D0%B8%D0%BA&amp;searchRid=1712591907827e697f4ff3098f8323bc&amp;hhtmFrom=resume_search_result</t>
  </si>
  <si>
    <t>ИП Греческая лавка</t>
  </si>
  <si>
    <t>Продавец</t>
  </si>
  <si>
    <t>Июнь 2014 — Декабрь 2017</t>
  </si>
  <si>
    <t>5e3fd2d500050e5c850039ed1f754f7a79344b?</t>
  </si>
  <si>
    <t>23 марта в 18:58</t>
  </si>
  <si>
    <t>https://hh.ru/resume/ef527c4700051bf77d0039ed1f566f534e6937?query=%D0%A1%D0%BE%D1%86%D0%B8%D0%B0%D0%BB%D1%8C%D0%BD%D1%8B%D0%B9+%D1%80%D0%B0%D0%B1%D0%BE%D1%82%D0%BD%D0%B8%D0%BA&amp;searchRid=1712591907827e697f4ff3098f8323bc&amp;hhtmFrom=resume_search_result</t>
  </si>
  <si>
    <t>частное лицо</t>
  </si>
  <si>
    <t>Март 2017 — Январь 2018</t>
  </si>
  <si>
    <t>ef527c4700051bf77d0039ed1f566f534e6937?</t>
  </si>
  <si>
    <t>23 июля 2020</t>
  </si>
  <si>
    <t>https://hh.ru/resume/6a78b06b00052070c40039ed1f7175384d6a4b?query=%D0%A1%D0%BE%D1%86%D0%B8%D0%B0%D0%BB%D1%8C%D0%BD%D1%8B%D0%B9+%D1%80%D0%B0%D0%B1%D0%BE%D1%82%D0%BD%D0%B8%D0%BA&amp;searchRid=1712591907827e697f4ff3098f8323bc&amp;hhtmFrom=resume_search_result</t>
  </si>
  <si>
    <t>ОП «Иль Де Ботэ"</t>
  </si>
  <si>
    <t>Декабрь 2011 — Июль 2018</t>
  </si>
  <si>
    <t>6a78b06b00052070c40039ed1f7175384d6a4b?</t>
  </si>
  <si>
    <t>21 июня 2019</t>
  </si>
  <si>
    <t>https://hh.ru/resume/ab86f5330005215bb90039ed1f4b4275316841?query=%D0%A1%D0%BE%D1%86%D0%B8%D0%B0%D0%BB%D1%8C%D0%BD%D1%8B%D0%B9+%D1%80%D0%B0%D0%B1%D0%BE%D1%82%D0%BD%D0%B8%D0%BA&amp;searchRid=1712591907827e697f4ff3098f8323bc&amp;hhtmFrom=resume_search_result</t>
  </si>
  <si>
    <t>34 года</t>
  </si>
  <si>
    <t>МАГНИТ, Розничная сеть</t>
  </si>
  <si>
    <t>Февраль 2018 — по настоящее время</t>
  </si>
  <si>
    <t>ab86f5330005215bb90039ed1f4b4275316841?</t>
  </si>
  <si>
    <t>30 сентября 2020</t>
  </si>
  <si>
    <t>https://hh.ru/resume/715f91a70005228ce80039ed1f396652575677?query=%D0%A1%D0%BE%D1%86%D0%B8%D0%B0%D0%BB%D1%8C%D0%BD%D1%8B%D0%B9+%D1%80%D0%B0%D0%B1%D0%BE%D1%82%D0%BD%D0%B8%D0%BA&amp;searchRid=1712591907827e697f4ff3098f8323bc&amp;hhtmFrom=resume_search_result</t>
  </si>
  <si>
    <t>Лидер-тим</t>
  </si>
  <si>
    <t>Аудитор</t>
  </si>
  <si>
    <t>Апрель 2018 — по настоящее время</t>
  </si>
  <si>
    <t>715f91a70005228ce80039ed1f396652575677?</t>
  </si>
  <si>
    <t>3 марта 2018</t>
  </si>
  <si>
    <t>https://hh.ru/resume/c352ac0b00052429450039ed1f695a55784b45?query=%D0%A1%D0%BE%D1%86%D0%B8%D0%B0%D0%BB%D1%8C%D0%BD%D1%8B%D0%B9+%D1%80%D0%B0%D0%B1%D0%BE%D1%82%D0%BD%D0%B8%D0%BA&amp;searchRid=1712591907827e697f4ff3098f8323bc&amp;hhtmFrom=resume_search_result</t>
  </si>
  <si>
    <t>Салон Красоты</t>
  </si>
  <si>
    <t>Мастер ногтевого сервиса</t>
  </si>
  <si>
    <t>Май 2007 — по настоящее время</t>
  </si>
  <si>
    <t>c352ac0b00052429450039ed1f695a55784b45?</t>
  </si>
  <si>
    <t>22 августа 2020</t>
  </si>
  <si>
    <t>https://hh.ru/resume/b35547a000055426710039ed1f70664f624754?query=%D0%A1%D0%BE%D1%86%D0%B8%D0%B0%D0%BB%D1%8C%D0%BD%D1%8B%D0%B9+%D1%80%D0%B0%D0%B1%D0%BE%D1%82%D0%BD%D0%B8%D0%BA&amp;searchRid=1712591907827e697f4ff3098f8323bc&amp;hhtmFrom=resume_search_result</t>
  </si>
  <si>
    <t>МБУ ЦСО г.Таганрога</t>
  </si>
  <si>
    <t>соцработник</t>
  </si>
  <si>
    <t>Декабрь 2014 — Октябрь 2016</t>
  </si>
  <si>
    <t>b35547a000055426710039ed1f70664f624754?</t>
  </si>
  <si>
    <t>14 июля 2021</t>
  </si>
  <si>
    <t>https://hh.ru/resume/9ec0bcef0006112acc0039ed1f7168774a7273?query=%D0%A1%D0%BE%D1%86%D0%B8%D0%B0%D0%BB%D1%8C%D0%BD%D1%8B%D0%B9+%D1%80%D0%B0%D0%B1%D0%BE%D1%82%D0%BD%D0%B8%D0%BA&amp;searchRid=1712591907827e697f4ff3098f8323bc&amp;hhtmFrom=resume_search_result</t>
  </si>
  <si>
    <t>ООО Николия</t>
  </si>
  <si>
    <t>Кассир</t>
  </si>
  <si>
    <t>Январь 2012 — по настоящее время</t>
  </si>
  <si>
    <t>9ec0bcef0006112acc0039ed1f7168774a7273?</t>
  </si>
  <si>
    <t>https://hh.ru/resume/ec46b9b000061408130039ed1f776c59433445?query=%D0%A1%D0%BE%D1%86%D0%B8%D0%B0%D0%BB%D1%8C%D0%BD%D1%8B%D0%B9+%D1%80%D0%B0%D0%B1%D0%BE%D1%82%D0%BD%D0%B8%D0%BA&amp;searchRid=1712591907827e697f4ff3098f8323bc&amp;hhtmFrom=resume_search_result</t>
  </si>
  <si>
    <t>ФКУ Сизо-1 Гуфсин России По свердловской области</t>
  </si>
  <si>
    <t>Инспектор группы социальной защиты и учета трудового стажа осужденных</t>
  </si>
  <si>
    <t>Октябрь 2017 — Октябрь 2018</t>
  </si>
  <si>
    <t>ec46b9b000061408130039ed1f776c59433445?</t>
  </si>
  <si>
    <t>https://hh.ru/resume/8d99a771000702984f0039ed1f763979536d45?query=%D0%A1%D0%BE%D1%86%D0%B8%D0%B0%D0%BB%D1%8C%D0%BD%D1%8B%D0%B9+%D1%80%D0%B0%D0%B1%D0%BE%D1%82%D0%BD%D0%B8%D0%BA&amp;searchRid=1712591907827e697f4ff3098f8323bc&amp;hhtmFrom=resume_search_result</t>
  </si>
  <si>
    <t>21 год</t>
  </si>
  <si>
    <t>Детский сад</t>
  </si>
  <si>
    <t>Педагог-хореограф</t>
  </si>
  <si>
    <t>Июль 1995 — Май 2017</t>
  </si>
  <si>
    <t>8d99a771000702984f0039ed1f763979536d45?</t>
  </si>
  <si>
    <t>19 февраля 2020</t>
  </si>
  <si>
    <t>https://hh.ru/resume/d55c81bc0007152b6a0039ed1f574948673364?query=%D0%A1%D0%BE%D1%86%D0%B8%D0%B0%D0%BB%D1%8C%D0%BD%D1%8B%D0%B9+%D1%80%D0%B0%D0%B1%D0%BE%D1%82%D0%BD%D0%B8%D0%BA&amp;searchRid=1712591907827e697f4ff3098f8323bc&amp;hhtmFrom=resume_search_result</t>
  </si>
  <si>
    <t>МКК Лига Денег</t>
  </si>
  <si>
    <t>Персональный менеджер</t>
  </si>
  <si>
    <t>Июнь 2019 — по настоящее время</t>
  </si>
  <si>
    <t>d55c81bc0007152b6a0039ed1f574948673364?</t>
  </si>
  <si>
    <t>15 февраля 2020</t>
  </si>
  <si>
    <t>https://hh.ru/resume/8a68fb730007c4b96d0039ed1f4b53665a4f6e?query=%D0%A1%D0%BE%D1%86%D0%B8%D0%B0%D0%BB%D1%8C%D0%BD%D1%8B%D0%B9+%D1%80%D0%B0%D0%B1%D0%BE%D1%82%D0%BD%D0%B8%D0%BA&amp;searchRid=1712591907827e697f4ff3098f8323bc&amp;hhtmFrom=resume_search_result</t>
  </si>
  <si>
    <t>17 лет</t>
  </si>
  <si>
    <t>Управление  Социальной защиты населения</t>
  </si>
  <si>
    <t>Февраль 2000 — Июнь 2017</t>
  </si>
  <si>
    <t>8a68fb730007c4b96d0039ed1f4b53665a4f6e?</t>
  </si>
  <si>
    <t>26 мая 2020</t>
  </si>
  <si>
    <t>https://hh.ru/resume/0315a2540007c631c70039ed1f6767514c3447?query=%D0%A1%D0%BE%D1%86%D0%B8%D0%B0%D0%BB%D1%8C%D0%BD%D1%8B%D0%B9+%D1%80%D0%B0%D0%B1%D0%BE%D1%82%D0%BD%D0%B8%D0%BA&amp;searchRid=1712591907827e697f4ff3098f8323bc&amp;hhtmFrom=resume_search_result</t>
  </si>
  <si>
    <t>0315a2540007c631c70039ed1f6767514c3447?</t>
  </si>
  <si>
    <t>21 июня 2021</t>
  </si>
  <si>
    <t>https://hh.ru/resume/9c75da3f00089965330039ed1f326f65755856?query=%D0%A1%D0%BE%D1%86%D0%B8%D0%B0%D0%BB%D1%8C%D0%BD%D1%8B%D0%B9+%D1%80%D0%B0%D0%B1%D0%BE%D1%82%D0%BD%D0%B8%D0%BA&amp;searchRid=1712591907827e697f4ff3098f8323bc&amp;hhtmFrom=resume_search_result</t>
  </si>
  <si>
    <t>9c75da3f00089965330039ed1f326f65755856?</t>
  </si>
  <si>
    <t>https://hh.ru/resume/c248cd2f00091a85dc0039ed1f53394174664c?query=%D0%A1%D0%BE%D1%86%D0%B8%D0%B0%D0%BB%D1%8C%D0%BD%D1%8B%D0%B9+%D1%80%D0%B0%D0%B1%D0%BE%D1%82%D0%BD%D0%B8%D0%BA&amp;searchRid=1712591907827e697f4ff3098f8323bc&amp;hhtmFrom=resume_search_result</t>
  </si>
  <si>
    <t>МБОУ СОШ № 7</t>
  </si>
  <si>
    <t>Секретарь-делопроизводитель</t>
  </si>
  <si>
    <t>Сентябрь 2021 — Октябрь 2023</t>
  </si>
  <si>
    <t>c248cd2f00091a85dc0039ed1f53394174664c?</t>
  </si>
  <si>
    <t>Чувашская Республика </t>
  </si>
  <si>
    <t>16 января 2013</t>
  </si>
  <si>
    <t>https://hh.ru/resume/304a574200015a5b040039ed1f375a7732736e?query=%D0%A1%D0%BE%D1%86%D0%B8%D0%B0%D0%BB%D1%8C%D0%BD%D1%8B%D0%B9+%D1%80%D0%B0%D0%B1%D0%BE%D1%82%D0%BD%D0%B8%D0%BA&amp;searchRid=1712591907827e697f4ff3098f8323bc&amp;hhtmFrom=resume_search_result</t>
  </si>
  <si>
    <t>Коллегия адвокатов МЮЛЛЕР, АВЕРИН И ПАРТНЕРЫ</t>
  </si>
  <si>
    <t>Помощник адвоката</t>
  </si>
  <si>
    <t>Декабрь 2003 — Декабрь 2005</t>
  </si>
  <si>
    <t>304a574200015a5b040039ed1f375a7732736e?</t>
  </si>
  <si>
    <t>27 января 2022</t>
  </si>
  <si>
    <t>https://hh.ru/resume/2654209d0001a67bb30039ed1f786c63585441?query=%D0%A1%D0%BE%D1%86%D0%B8%D0%B0%D0%BB%D1%8C%D0%BD%D1%8B%D0%B9+%D1%80%D0%B0%D0%B1%D0%BE%D1%82%D0%BD%D0%B8%D0%BA&amp;searchRid=1712591907827e697f4ff3098f8323bc&amp;hhtmFrom=resume_search_result</t>
  </si>
  <si>
    <t>Л'Этуаль</t>
  </si>
  <si>
    <t>Сентябрь 2016 — Сентябрь 2021</t>
  </si>
  <si>
    <t>2654209d0001a67bb30039ed1f786c63585441?</t>
  </si>
  <si>
    <t>https://hh.ru/resume/15507aa30001d9e9120039ed1f4a3652393932?query=%D0%A1%D0%BE%D1%86%D0%B8%D0%B0%D0%BB%D1%8C%D0%BD%D1%8B%D0%B9+%D1%80%D0%B0%D0%B1%D0%BE%D1%82%D0%BD%D0%B8%D0%BA&amp;searchRid=1712591907827e697f4ff3098f8323bc&amp;hhtmFrom=resume_search_result</t>
  </si>
  <si>
    <t>28 лет</t>
  </si>
  <si>
    <t>ГБОУ детский сад №1498</t>
  </si>
  <si>
    <t>Воспитатель и педагог дополнительного образования по эстрадным танцам</t>
  </si>
  <si>
    <t>Сентябрь 2012 — по настоящее время</t>
  </si>
  <si>
    <t>15507aa30001d9e9120039ed1f4a3652393932?</t>
  </si>
  <si>
    <t>11 марта 2014</t>
  </si>
  <si>
    <t>https://hh.ru/resume/3b31d95d0001dc77250039ed1f3949664b3854?query=%D0%A1%D0%BE%D1%86%D0%B8%D0%B0%D0%BB%D1%8C%D0%BD%D1%8B%D0%B9+%D1%80%D0%B0%D0%B1%D0%BE%D1%82%D0%BD%D0%B8%D0%BA&amp;searchRid=1712591907827e697f4ff3098f8323bc&amp;hhtmFrom=resume_search_result</t>
  </si>
  <si>
    <t>ФГУП "ПОЧТА РОССИИ" г. Апатиты</t>
  </si>
  <si>
    <t>оператор-связи 1 класса</t>
  </si>
  <si>
    <t>Январь 2009 — Сентябрь 2011</t>
  </si>
  <si>
    <t>3b31d95d0001dc77250039ed1f3949664b3854?</t>
  </si>
  <si>
    <t>18 июня 2014</t>
  </si>
  <si>
    <t>https://hh.ru/resume/244709590001e3cb110039ed1f5657416c335a?query=%D0%A1%D0%BE%D1%86%D0%B8%D0%B0%D0%BB%D1%8C%D0%BD%D1%8B%D0%B9+%D1%80%D0%B0%D0%B1%D0%BE%D1%82%D0%BD%D0%B8%D0%BA&amp;searchRid=1712591907827e697f4ff3098f8323bc&amp;hhtmFrom=resume_search_result</t>
  </si>
  <si>
    <t>Спортмастер Россия</t>
  </si>
  <si>
    <t>Мастер сервисного центра</t>
  </si>
  <si>
    <t>Июнь 2013 — по настоящее время</t>
  </si>
  <si>
    <t>244709590001e3cb110039ed1f5657416c335a?</t>
  </si>
  <si>
    <t>Республика Карелия </t>
  </si>
  <si>
    <t>20 декабря 2014</t>
  </si>
  <si>
    <t>https://hh.ru/resume/a19d774f0001fc03860039ed1f665341785a54?query=%D0%A1%D0%BE%D1%86%D0%B8%D0%B0%D0%BB%D1%8C%D0%BD%D1%8B%D0%B9+%D1%80%D0%B0%D0%B1%D0%BE%D1%82%D0%BD%D0%B8%D0%BA&amp;searchRid=1712591907827e697f4ff3098f8323bc&amp;hhtmFrom=resume_search_result</t>
  </si>
  <si>
    <t>ГБУ ЦСПСиД "Журавушка"</t>
  </si>
  <si>
    <t>Специалист по социальной работе, техник 4 разряда</t>
  </si>
  <si>
    <t>Июнь 2012 — Июнь 2014</t>
  </si>
  <si>
    <t>a19d774f0001fc03860039ed1f665341785a54?</t>
  </si>
  <si>
    <t>https://hh.ru/resume/013d05990001fe6d020039ed1f714770663376?query=%D0%A1%D0%BE%D1%86%D0%B8%D0%B0%D0%BB%D1%8C%D0%BD%D1%8B%D0%B9+%D1%80%D0%B0%D0%B1%D0%BE%D1%82%D0%BD%D0%B8%D0%BA&amp;searchRid=1712591907827e697f4ff3098f8323bc&amp;hhtmFrom=resume_search_result</t>
  </si>
  <si>
    <t>МБОУ ООШ № 269 г. Снежногорск Мурманской обл.</t>
  </si>
  <si>
    <t>учитель начальных классов</t>
  </si>
  <si>
    <t>Сентябрь 2010 — Июнь 2014</t>
  </si>
  <si>
    <t>013d05990001fe6d020039ed1f714770663376?</t>
  </si>
  <si>
    <t>8 августа 2014</t>
  </si>
  <si>
    <t>https://hh.ru/resume/9b86429a00020e339f0039ed1f585958764833?query=%D0%A1%D0%BE%D1%86%D0%B8%D0%B0%D0%BB%D1%8C%D0%BD%D1%8B%D0%B9+%D1%80%D0%B0%D0%B1%D0%BE%D1%82%D0%BD%D0%B8%D0%BA&amp;searchRid=1712591907827e697f4ff3098f8323bc&amp;hhtmFrom=resume_search_result</t>
  </si>
  <si>
    <t>гостиничный комплекс "Мещерино"</t>
  </si>
  <si>
    <t>администратор</t>
  </si>
  <si>
    <t>Август 2007 — Июнь 2014</t>
  </si>
  <si>
    <t>9b86429a00020e339f0039ed1f585958764833?</t>
  </si>
  <si>
    <t>25 марта в 10:55</t>
  </si>
  <si>
    <t>https://hh.ru/resume/3506f92900022037440039ed1f635672357768?query=%D0%A1%D0%BE%D1%86%D0%B8%D0%B0%D0%BB%D1%8C%D0%BD%D1%8B%D0%B9+%D1%80%D0%B0%D0%B1%D0%BE%D1%82%D0%BD%D0%B8%D0%BA&amp;searchRid=1712591907827e697f4ff3098f8323bc&amp;hhtmFrom=resume_search_result</t>
  </si>
  <si>
    <t>5 000 ₴</t>
  </si>
  <si>
    <t>3506f92900022037440039ed1f635672357768?</t>
  </si>
  <si>
    <t>9 февраля 2015</t>
  </si>
  <si>
    <t>https://hh.ru/resume/30754f0b00022444010039ed1f315649496b46?query=%D0%A1%D0%BE%D1%86%D0%B8%D0%B0%D0%BB%D1%8C%D0%BD%D1%8B%D0%B9+%D1%80%D0%B0%D0%B1%D0%BE%D1%82%D0%BD%D0%B8%D0%BA&amp;searchRid=1712591907827e697f4ff3098f8323bc&amp;hhtmFrom=resume_search_result</t>
  </si>
  <si>
    <t>30754f0b00022444010039ed1f315649496b46?</t>
  </si>
  <si>
    <t>16 октября 2014</t>
  </si>
  <si>
    <t>https://hh.ru/resume/4ddd0a6600022ab45b0039ed1f683572593276?query=%D0%A1%D0%BE%D1%86%D0%B8%D0%B0%D0%BB%D1%8C%D0%BD%D1%8B%D0%B9+%D1%80%D0%B0%D0%B1%D0%BE%D1%82%D0%BD%D0%B8%D0%BA&amp;searchRid=1712591907827e697f4ff3098f8323bc&amp;hhtmFrom=resume_search_result</t>
  </si>
  <si>
    <t>Детский санаторий №29</t>
  </si>
  <si>
    <t>Санитарка</t>
  </si>
  <si>
    <t>Май 2014 — Август 2014</t>
  </si>
  <si>
    <t>4ddd0a6600022ab45b0039ed1f683572593276?</t>
  </si>
  <si>
    <t>10 марта 2023</t>
  </si>
  <si>
    <t>https://hh.ru/resume/5becb92600024d05870039ed1f437965453741?query=%D0%A1%D0%BE%D1%86%D0%B8%D0%B0%D0%BB%D1%8C%D0%BD%D1%8B%D0%B9+%D1%80%D0%B0%D0%B1%D0%BE%D1%82%D0%BD%D0%B8%D0%BA&amp;searchRid=1712591907827e697f4ff3098f8323bc&amp;hhtmFrom=resume_search_result</t>
  </si>
  <si>
    <t>Samsonite</t>
  </si>
  <si>
    <t>Январь 2013 — Март 2013</t>
  </si>
  <si>
    <t>5becb92600024d05870039ed1f437965453741?</t>
  </si>
  <si>
    <t>11 августа 2015</t>
  </si>
  <si>
    <t>https://hh.ru/resume/86f3653e00029f1ab80039ed1f69494d6f4872?query=%D0%A1%D0%BE%D1%86%D0%B8%D0%B0%D0%BB%D1%8C%D0%BD%D1%8B%D0%B9+%D1%80%D0%B0%D0%B1%D0%BE%D1%82%D0%BD%D0%B8%D0%BA&amp;searchRid=1712591909505573e8097112121ffab2&amp;hhtmFrom=resume_search_result</t>
  </si>
  <si>
    <t>ЗАО Зара СНГ</t>
  </si>
  <si>
    <t>Сентябрь 2014 — по настоящее время</t>
  </si>
  <si>
    <t>86f3653e00029f1ab80039ed1f69494d6f4872?</t>
  </si>
  <si>
    <t>19 сентября 2015</t>
  </si>
  <si>
    <t>https://hh.ru/resume/c7cbb9cc0002b25b0c0039ed1f337733454663?query=%D0%A1%D0%BE%D1%86%D0%B8%D0%B0%D0%BB%D1%8C%D0%BD%D1%8B%D0%B9+%D1%80%D0%B0%D0%B1%D0%BE%D1%82%D0%BD%D0%B8%D0%BA&amp;searchRid=1712591909505573e8097112121ffab2&amp;hhtmFrom=resume_search_result</t>
  </si>
  <si>
    <t>Кидбург, ООО</t>
  </si>
  <si>
    <t>мастер</t>
  </si>
  <si>
    <t>Февраль 2013 — Сентябрь 2015</t>
  </si>
  <si>
    <t>c7cbb9cc0002b25b0c0039ed1f337733454663?</t>
  </si>
  <si>
    <t>6 февраля 2016</t>
  </si>
  <si>
    <t>https://hh.ru/resume/8bcb3f7f0002bd7e7b0039ed1f5a5a68675136?query=%D0%A1%D0%BE%D1%86%D0%B8%D0%B0%D0%BB%D1%8C%D0%BD%D1%8B%D0%B9+%D1%80%D0%B0%D0%B1%D0%BE%D1%82%D0%BD%D0%B8%D0%BA&amp;searchRid=1712591909505573e8097112121ffab2&amp;hhtmFrom=resume_search_result</t>
  </si>
  <si>
    <t>Почта России</t>
  </si>
  <si>
    <t>Оператор ПК</t>
  </si>
  <si>
    <t>Февраль 2004 — по настоящее время</t>
  </si>
  <si>
    <t>8bcb3f7f0002bd7e7b0039ed1f5a5a68675136?</t>
  </si>
  <si>
    <t>29 мая 2018</t>
  </si>
  <si>
    <t>https://hh.ru/resume/253e5d210002bf42ef0039ed1f41656670596d?query=%D0%A1%D0%BE%D1%86%D0%B8%D0%B0%D0%BB%D1%8C%D0%BD%D1%8B%D0%B9+%D1%80%D0%B0%D0%B1%D0%BE%D1%82%D0%BD%D0%B8%D0%BA&amp;searchRid=1712591909505573e8097112121ffab2&amp;hhtmFrom=resume_search_result</t>
  </si>
  <si>
    <t>253e5d210002bf42ef0039ed1f41656670596d?</t>
  </si>
  <si>
    <t>27 ноября 2015</t>
  </si>
  <si>
    <t>https://hh.ru/resume/68aa338b0002d2bc1d0039ed1f7479766b3450?query=%D0%A1%D0%BE%D1%86%D0%B8%D0%B0%D0%BB%D1%8C%D0%BD%D1%8B%D0%B9+%D1%80%D0%B0%D0%B1%D0%BE%D1%82%D0%BD%D0%B8%D0%BA&amp;searchRid=1712591909505573e8097112121ffab2&amp;hhtmFrom=resume_search_result</t>
  </si>
  <si>
    <t>ЦСО Измайлово</t>
  </si>
  <si>
    <t>Январь 1995 — по настоящее время</t>
  </si>
  <si>
    <t>68aa338b0002d2bc1d0039ed1f7479766b3450?</t>
  </si>
  <si>
    <t>27 апреля 2017</t>
  </si>
  <si>
    <t>https://hh.ru/resume/0e2751510002e608040039ed1f39645776386c?query=%D0%A1%D0%BE%D1%86%D0%B8%D0%B0%D0%BB%D1%8C%D0%BD%D1%8B%D0%B9+%D1%80%D0%B0%D0%B1%D0%BE%D1%82%D0%BD%D0%B8%D0%BA&amp;searchRid=1712591909505573e8097112121ffab2&amp;hhtmFrom=resume_search_result</t>
  </si>
  <si>
    <t>0e2751510002e608040039ed1f39645776386c?</t>
  </si>
  <si>
    <t>31 марта 2021</t>
  </si>
  <si>
    <t>https://hh.ru/resume/9747c64c0002e6885c0039ed1f705537434a6c?query=%D0%A1%D0%BE%D1%86%D0%B8%D0%B0%D0%BB%D1%8C%D0%BD%D1%8B%D0%B9+%D1%80%D0%B0%D0%B1%D0%BE%D1%82%D0%BD%D0%B8%D0%BA&amp;searchRid=1712591909505573e8097112121ffab2&amp;hhtmFrom=resume_search_result</t>
  </si>
  <si>
    <t>ГБУ ТЦСО Южнопортовый</t>
  </si>
  <si>
    <t>Февраль 2009 — по настоящее время</t>
  </si>
  <si>
    <t>9747c64c0002e6885c0039ed1f705537434a6c?</t>
  </si>
  <si>
    <t>4 мая 2016</t>
  </si>
  <si>
    <t>https://hh.ru/resume/34ff71a400031396bf0039ed1f7158656f3230?query=%D0%A1%D0%BE%D1%86%D0%B8%D0%B0%D0%BB%D1%8C%D0%BD%D1%8B%D0%B9+%D1%80%D0%B0%D0%B1%D0%BE%D1%82%D0%BD%D0%B8%D0%BA&amp;searchRid=1712591909505573e8097112121ffab2&amp;hhtmFrom=resume_search_result</t>
  </si>
  <si>
    <t>Real-2</t>
  </si>
  <si>
    <t>Продавец-консультант Работник склада</t>
  </si>
  <si>
    <t>Январь 2013 — Январь 2014</t>
  </si>
  <si>
    <t>34ff71a400031396bf0039ed1f7158656f3230?</t>
  </si>
  <si>
    <t>25 февраля 2018</t>
  </si>
  <si>
    <t>https://hh.ru/resume/cc81603500032a2ca40039ed1f6d644c643076?query=%D0%A1%D0%BE%D1%86%D0%B8%D0%B0%D0%BB%D1%8C%D0%BD%D1%8B%D0%B9+%D1%80%D0%B0%D0%B1%D0%BE%D1%82%D0%BD%D0%B8%D0%BA&amp;searchRid=1712591909505573e8097112121ffab2&amp;hhtmFrom=resume_search_result</t>
  </si>
  <si>
    <t>Национальный государственный университет физической культуры, спорта и здоровья им.П.Ф.</t>
  </si>
  <si>
    <t>Мастер глубого оздоровительного массажа</t>
  </si>
  <si>
    <t>Апрель 2015 — по настоящее время</t>
  </si>
  <si>
    <t>cc81603500032a2ca40039ed1f6d644c643076?</t>
  </si>
  <si>
    <t>https://hh.ru/resume/623880be000344133e0039ed1f646a7a765150?query=%D0%A1%D0%BE%D1%86%D0%B8%D0%B0%D0%BB%D1%8C%D0%BD%D1%8B%D0%B9+%D1%80%D0%B0%D0%B1%D0%BE%D1%82%D0%BD%D0%B8%D0%BA&amp;searchRid=1712591909505573e8097112121ffab2&amp;hhtmFrom=resume_search_result</t>
  </si>
  <si>
    <t>ООО Троя плюс</t>
  </si>
  <si>
    <t>продавец-кассир</t>
  </si>
  <si>
    <t>Июнь 2008 — Август 2016</t>
  </si>
  <si>
    <t>623880be000344133e0039ed1f646a7a765150?</t>
  </si>
  <si>
    <t>12 октября 2016</t>
  </si>
  <si>
    <t>https://hh.ru/resume/068357c300035a67ac0039ed1f7439794a4c36?query=%D0%A1%D0%BE%D1%86%D0%B8%D0%B0%D0%BB%D1%8C%D0%BD%D1%8B%D0%B9+%D1%80%D0%B0%D0%B1%D0%BE%D1%82%D0%BD%D0%B8%D0%BA&amp;searchRid=1712591909505573e8097112121ffab2&amp;hhtmFrom=resume_search_result</t>
  </si>
  <si>
    <t>АО «СУ-155»</t>
  </si>
  <si>
    <t>Кладовщик материального склада</t>
  </si>
  <si>
    <t>Июль 2012 — Январь 2016</t>
  </si>
  <si>
    <t>068357c300035a67ac0039ed1f7439794a4c36?</t>
  </si>
  <si>
    <t>14 октября 2016</t>
  </si>
  <si>
    <t>https://hh.ru/resume/3599a0d400035ba2f40039ed1f457465395a68?query=%D0%A1%D0%BE%D1%86%D0%B8%D0%B0%D0%BB%D1%8C%D0%BD%D1%8B%D0%B9+%D1%80%D0%B0%D0%B1%D0%BE%D1%82%D0%BD%D0%B8%D0%BA&amp;searchRid=1712591909505573e8097112121ffab2&amp;hhtmFrom=resume_search_result</t>
  </si>
  <si>
    <t>3599a0d400035ba2f40039ed1f457465395a68?</t>
  </si>
  <si>
    <t>30 декабря 2016</t>
  </si>
  <si>
    <t>https://hh.ru/resume/2194c01200037d01d20039ed1f56574a515549?query=%D0%A1%D0%BE%D1%86%D0%B8%D0%B0%D0%BB%D1%8C%D0%BD%D1%8B%D0%B9+%D1%80%D0%B0%D0%B1%D0%BE%D1%82%D0%BD%D0%B8%D0%BA&amp;searchRid=1712591909505573e8097112121ffab2&amp;hhtmFrom=resume_search_result</t>
  </si>
  <si>
    <t>ООО Темпо</t>
  </si>
  <si>
    <t>Консультант</t>
  </si>
  <si>
    <t>Декабрь 2015 — Май 2016</t>
  </si>
  <si>
    <t>2194c01200037d01d20039ed1f56574a515549?</t>
  </si>
  <si>
    <t>19 сентября 2017</t>
  </si>
  <si>
    <t>https://hh.ru/resume/1fd3bef300038a68f80039ed1f75393746336b?query=%D0%A1%D0%BE%D1%86%D0%B8%D0%B0%D0%BB%D1%8C%D0%BD%D1%8B%D0%B9+%D1%80%D0%B0%D0%B1%D0%BE%D1%82%D0%BD%D0%B8%D0%BA&amp;searchRid=1712591909505573e8097112121ffab2&amp;hhtmFrom=resume_search_result</t>
  </si>
  <si>
    <t>МДОУ Детский сад №44 "Искорка"</t>
  </si>
  <si>
    <t>Делопроизводитель</t>
  </si>
  <si>
    <t>Март 2014 — Апрель 2017</t>
  </si>
  <si>
    <t>1fd3bef300038a68f80039ed1f75393746336b?</t>
  </si>
  <si>
    <t>15 февраля 2017</t>
  </si>
  <si>
    <t>https://hh.ru/resume/7c5b3cde000399a6c80039ed1f393366413571?query=%D0%A1%D0%BE%D1%86%D0%B8%D0%B0%D0%BB%D1%8C%D0%BD%D1%8B%D0%B9+%D1%80%D0%B0%D0%B1%D0%BE%D1%82%D0%BD%D0%B8%D0%BA&amp;searchRid=1712591909505573e8097112121ffab2&amp;hhtmFrom=resume_search_result</t>
  </si>
  <si>
    <t>ГБОУ</t>
  </si>
  <si>
    <t>специалист по питанию</t>
  </si>
  <si>
    <t>7c5b3cde000399a6c80039ed1f393366413571?</t>
  </si>
  <si>
    <t>4 марта 2017</t>
  </si>
  <si>
    <t>https://hh.ru/resume/30772cf40003a09fca0039ed1f436d36474430?query=%D0%A1%D0%BE%D1%86%D0%B8%D0%B0%D0%BB%D1%8C%D0%BD%D1%8B%D0%B9+%D1%80%D0%B0%D0%B1%D0%BE%D1%82%D0%BD%D0%B8%D0%BA&amp;searchRid=1712591909505573e8097112121ffab2&amp;hhtmFrom=resume_search_result</t>
  </si>
  <si>
    <t>ООО Абсолют.</t>
  </si>
  <si>
    <t>Октябрь 2012 — Март 2017</t>
  </si>
  <si>
    <t>30772cf40003a09fca0039ed1f436d36474430?</t>
  </si>
  <si>
    <t>17 марта 2017</t>
  </si>
  <si>
    <t>https://hh.ru/resume/ade5cacf0003aa05b60039ed1f43567130666b?query=%D0%A1%D0%BE%D1%86%D0%B8%D0%B0%D0%BB%D1%8C%D0%BD%D1%8B%D0%B9+%D1%80%D0%B0%D0%B1%D0%BE%D1%82%D0%BD%D0%B8%D0%BA&amp;searchRid=1712591909505573e8097112121ffab2&amp;hhtmFrom=resume_search_result</t>
  </si>
  <si>
    <t>ГБОУ Школа №1400</t>
  </si>
  <si>
    <t>Помощник воспитателя</t>
  </si>
  <si>
    <t>Апрель 2014 — Июнь 2016</t>
  </si>
  <si>
    <t>ade5cacf0003aa05b60039ed1f43567130666b?</t>
  </si>
  <si>
    <t>6 апреля 2017</t>
  </si>
  <si>
    <t>https://hh.ru/resume/f6b8c6010003b51d8f0039ed1f4d37704d6459?query=%D0%A1%D0%BE%D1%86%D0%B8%D0%B0%D0%BB%D1%8C%D0%BD%D1%8B%D0%B9+%D1%80%D0%B0%D0%B1%D0%BE%D1%82%D0%BD%D0%B8%D0%BA&amp;searchRid=1712591909505573e8097112121ffab2&amp;hhtmFrom=resume_search_result</t>
  </si>
  <si>
    <t>ЗАО МЦ НТТ</t>
  </si>
  <si>
    <t>специалист информационно технической поддержки</t>
  </si>
  <si>
    <t>Январь 2014 — по настоящее время</t>
  </si>
  <si>
    <t>f6b8c6010003b51d8f0039ed1f4d37704d6459?</t>
  </si>
  <si>
    <t>14 апреля 2019</t>
  </si>
  <si>
    <t>https://hh.ru/resume/aaa692d90003b8a8c00039ed1f796436544e45?query=%D0%A1%D0%BE%D1%86%D0%B8%D0%B0%D0%BB%D1%8C%D0%BD%D1%8B%D0%B9+%D1%80%D0%B0%D0%B1%D0%BE%D1%82%D0%BD%D0%B8%D0%BA&amp;searchRid=1712591909505573e8097112121ffab2&amp;hhtmFrom=resume_search_result</t>
  </si>
  <si>
    <t>Банк Русский Стандарт</t>
  </si>
  <si>
    <t>Кассир пересчёта</t>
  </si>
  <si>
    <t>Сентябрь 2011 — Апрель 2017</t>
  </si>
  <si>
    <t>aaa692d90003b8a8c00039ed1f796436544e45?</t>
  </si>
  <si>
    <t>28 апреля 2017</t>
  </si>
  <si>
    <t>https://hh.ru/resume/b9537a330003bdb1670039ed1f396650635835?query=%D0%A1%D0%BE%D1%86%D0%B8%D0%B0%D0%BB%D1%8C%D0%BD%D1%8B%D0%B9+%D1%80%D0%B0%D0%B1%D0%BE%D1%82%D0%BD%D0%B8%D0%BA&amp;searchRid=1712591909505573e8097112121ffab2&amp;hhtmFrom=resume_search_result</t>
  </si>
  <si>
    <t>ГБУЗ «Республиканский Центр по профилактике и борьбе со СПИД»</t>
  </si>
  <si>
    <t>специалист по социальной работе в кабинете медицинской паллиативной помощи.</t>
  </si>
  <si>
    <t>Февраль 2015 — по настоящее время</t>
  </si>
  <si>
    <t>b9537a330003bdb1670039ed1f396650635835?</t>
  </si>
  <si>
    <t>18 августа 2022</t>
  </si>
  <si>
    <t>https://hh.ru/resume/efbf35c40003ecd3c70039ed1f753673417561?query=%D0%A1%D0%BE%D1%86%D0%B8%D0%B0%D0%BB%D1%8C%D0%BD%D1%8B%D0%B9+%D1%80%D0%B0%D0%B1%D0%BE%D1%82%D0%BD%D0%B8%D0%BA&amp;searchRid=1712591909505573e8097112121ffab2&amp;hhtmFrom=resume_search_result</t>
  </si>
  <si>
    <t>медицинская сестра, социальный работник</t>
  </si>
  <si>
    <t>Март 1990 — по настоящее время</t>
  </si>
  <si>
    <t>efbf35c40003ecd3c70039ed1f753673417561?</t>
  </si>
  <si>
    <t>21 июля 2017</t>
  </si>
  <si>
    <t>https://hh.ru/resume/028e4b530003edbcf90039ed1f576942775854?query=%D0%A1%D0%BE%D1%86%D0%B8%D0%B0%D0%BB%D1%8C%D0%BD%D1%8B%D0%B9+%D1%80%D0%B0%D0%B1%D0%BE%D1%82%D0%BD%D0%B8%D0%BA&amp;searchRid=1712591909505573e8097112121ffab2&amp;hhtmFrom=resume_search_result</t>
  </si>
  <si>
    <t>Game Zone</t>
  </si>
  <si>
    <t>Управляющий игровым клубом</t>
  </si>
  <si>
    <t>Январь 2015 — Май 2017</t>
  </si>
  <si>
    <t>028e4b530003edbcf90039ed1f576942775854?</t>
  </si>
  <si>
    <t>8 февраля 2021</t>
  </si>
  <si>
    <t>https://hh.ru/resume/5c2260da00042d8db70039ed1f526b6931555a?query=%D0%A1%D0%BE%D1%86%D0%B8%D0%B0%D0%BB%D1%8C%D0%BD%D1%8B%D0%B9+%D1%80%D0%B0%D0%B1%D0%BE%D1%82%D0%BD%D0%B8%D0%BA&amp;searchRid=1712591909505573e8097112121ffab2&amp;hhtmFrom=resume_search_result</t>
  </si>
  <si>
    <t>80 000 ₽</t>
  </si>
  <si>
    <t>36 лет</t>
  </si>
  <si>
    <t>Оператор связи</t>
  </si>
  <si>
    <t>Ноябрь 2017 — по настоящее время</t>
  </si>
  <si>
    <t>5c2260da00042d8db70039ed1f526b6931555a?</t>
  </si>
  <si>
    <t>29 октября 2019</t>
  </si>
  <si>
    <t>https://hh.ru/resume/883b93c700043175470039ed1f55435756576d?query=%D0%A1%D0%BE%D1%86%D0%B8%D0%B0%D0%BB%D1%8C%D0%BD%D1%8B%D0%B9+%D1%80%D0%B0%D0%B1%D0%BE%D1%82%D0%BD%D0%B8%D0%BA&amp;searchRid=1712591909505573e8097112121ffab2&amp;hhtmFrom=resume_search_result</t>
  </si>
  <si>
    <t>Отдел образования</t>
  </si>
  <si>
    <t>Заместитель директора по экономике и финансам, директор бухгалтерии отдела образования</t>
  </si>
  <si>
    <t>Май 1993 — Сентябрь 2013</t>
  </si>
  <si>
    <t>883b93c700043175470039ed1f55435756576d?</t>
  </si>
  <si>
    <t>9 июля 2020</t>
  </si>
  <si>
    <t>https://hh.ru/resume/9a0ab61c000453d0cf0039ed1f6d6a49587750?query=%D0%A1%D0%BE%D1%86%D0%B8%D0%B0%D0%BB%D1%8C%D0%BD%D1%8B%D0%B9+%D1%80%D0%B0%D0%B1%D0%BE%D1%82%D0%BD%D0%B8%D0%BA&amp;searchRid=1712591909505573e8097112121ffab2&amp;hhtmFrom=resume_search_result</t>
  </si>
  <si>
    <t>9a0ab61c000453d0cf0039ed1f6d6a49587750?</t>
  </si>
  <si>
    <t>https://hh.ru/resume/6ac7d2480004cd346b0039ed1f63776b6d5448?query=%D0%A1%D0%BE%D1%86%D0%B8%D0%B0%D0%BB%D1%8C%D0%BD%D1%8B%D0%B9+%D1%80%D0%B0%D0%B1%D0%BE%D1%82%D0%BD%D0%B8%D0%BA&amp;searchRid=1712591909505573e8097112121ffab2&amp;hhtmFrom=resume_search_result</t>
  </si>
  <si>
    <t>ГОУ МЦДСО</t>
  </si>
  <si>
    <t>Вожатый, организатор мероприятий</t>
  </si>
  <si>
    <t>Май 2010 — Август 2011</t>
  </si>
  <si>
    <t>6ac7d2480004cd346b0039ed1f63776b6d5448?</t>
  </si>
  <si>
    <t>12 января 2019</t>
  </si>
  <si>
    <t>https://hh.ru/resume/f063092e0004ce26d30039ed1f497062635039?query=%D0%A1%D0%BE%D1%86%D0%B8%D0%B0%D0%BB%D1%8C%D0%BD%D1%8B%D0%B9+%D1%80%D0%B0%D0%B1%D0%BE%D1%82%D0%BD%D0%B8%D0%BA&amp;searchRid=1712591909505573e8097112121ffab2&amp;hhtmFrom=resume_search_result</t>
  </si>
  <si>
    <t>f063092e0004ce26d30039ed1f497062635039?</t>
  </si>
  <si>
    <t>https://hh.ru/resume/f312c5650004cf287d0039ed1f563236445278?query=%D0%A1%D0%BE%D1%86%D0%B8%D0%B0%D0%BB%D1%8C%D0%BD%D1%8B%D0%B9+%D1%80%D0%B0%D0%B1%D0%BE%D1%82%D0%BD%D0%B8%D0%BA&amp;searchRid=1712591909505573e8097112121ffab2&amp;hhtmFrom=resume_search_result</t>
  </si>
  <si>
    <t>7 000 ₽</t>
  </si>
  <si>
    <t>f312c5650004cf287d0039ed1f563236445278?</t>
  </si>
  <si>
    <t>https://hh.ru/resume/f0a0d8200004cf42290039ed1f676c744c4563?query=%D0%A1%D0%BE%D1%86%D0%B8%D0%B0%D0%BB%D1%8C%D0%BD%D1%8B%D0%B9+%D1%80%D0%B0%D0%B1%D0%BE%D1%82%D0%BD%D0%B8%D0%BA&amp;searchRid=1712591909505573e8097112121ffab2&amp;hhtmFrom=resume_search_result</t>
  </si>
  <si>
    <t>ГОУ Комплексный социальный центр обслуживания населения</t>
  </si>
  <si>
    <t>Июль 2010 — Июль 2011</t>
  </si>
  <si>
    <t>f0a0d8200004cf42290039ed1f676c744c4563?</t>
  </si>
  <si>
    <t>https://hh.ru/resume/5d2bb6520004d566f50039ed1f574c67307954?query=%D0%A1%D0%BE%D1%86%D0%B8%D0%B0%D0%BB%D1%8C%D0%BD%D1%8B%D0%B9+%D1%80%D0%B0%D0%B1%D0%BE%D1%82%D0%BD%D0%B8%D0%BA&amp;searchRid=1712591909505573e8097112121ffab2&amp;hhtmFrom=resume_search_result</t>
  </si>
  <si>
    <t>ФПРТ</t>
  </si>
  <si>
    <t>Референт</t>
  </si>
  <si>
    <t>Март 2006 — Июль 2008</t>
  </si>
  <si>
    <t>5d2bb6520004d566f50039ed1f574c67307954?</t>
  </si>
  <si>
    <t>https://hh.ru/resume/ada222ad0004d5c17d0039ed1f686f50363549?query=%D0%A1%D0%BE%D1%86%D0%B8%D0%B0%D0%BB%D1%8C%D0%BD%D1%8B%D0%B9+%D1%80%D0%B0%D0%B1%D0%BE%D1%82%D0%BD%D0%B8%D0%BA&amp;searchRid=1712591909505573e8097112121ffab2&amp;hhtmFrom=resume_search_result</t>
  </si>
  <si>
    <t>ada222ad0004d5c17d0039ed1f686f50363549?</t>
  </si>
  <si>
    <t>13 ноября 2021</t>
  </si>
  <si>
    <t>https://hh.ru/resume/e07524ff0004d7dacd0039ed1f755075687a5a?query=%D0%A1%D0%BE%D1%86%D0%B8%D0%B0%D0%BB%D1%8C%D0%BD%D1%8B%D0%B9+%D1%80%D0%B0%D0%B1%D0%BE%D1%82%D0%BD%D0%B8%D0%BA&amp;searchRid=1712591909505573e8097112121ffab2&amp;hhtmFrom=resume_search_result</t>
  </si>
  <si>
    <t>27 000 ₽</t>
  </si>
  <si>
    <t>e07524ff0004d7dacd0039ed1f755075687a5a?</t>
  </si>
  <si>
    <t>https://hh.ru/resume/93a15d610004d88dc00039ed1f7038456f694a?query=%D0%A1%D0%BE%D1%86%D0%B8%D0%B0%D0%BB%D1%8C%D0%BD%D1%8B%D0%B9+%D1%80%D0%B0%D0%B1%D0%BE%D1%82%D0%BD%D0%B8%D0%BA&amp;searchRid=1712591909505573e8097112121ffab2&amp;hhtmFrom=resume_search_result</t>
  </si>
  <si>
    <t>93a15d610004d88dc00039ed1f7038456f694a?</t>
  </si>
  <si>
    <t>https://hh.ru/resume/0cabf1960004d9a4de0039ed1f5a426836776d?query=%D0%A1%D0%BE%D1%86%D0%B8%D0%B0%D0%BB%D1%8C%D0%BD%D1%8B%D0%B9+%D1%80%D0%B0%D0%B1%D0%BE%D1%82%D0%BD%D0%B8%D0%BA&amp;searchRid=1712591909505573e8097112121ffab2&amp;hhtmFrom=resume_search_result</t>
  </si>
  <si>
    <t>0cabf1960004d9a4de0039ed1f5a426836776d?</t>
  </si>
  <si>
    <t>https://hh.ru/resume/a10b9a690004dba8930039ed1f617675643542?query=%D0%A1%D0%BE%D1%86%D0%B8%D0%B0%D0%BB%D1%8C%D0%BD%D1%8B%D0%B9+%D1%80%D0%B0%D0%B1%D0%BE%D1%82%D0%BD%D0%B8%D0%BA&amp;searchRid=1712591909505573e8097112121ffab2&amp;hhtmFrom=resume_search_result</t>
  </si>
  <si>
    <t>ФГОУ ВПО Воронежский ГАУ</t>
  </si>
  <si>
    <t>Лаборант</t>
  </si>
  <si>
    <t>Май 2010 — Август 2010</t>
  </si>
  <si>
    <t>a10b9a690004dba8930039ed1f617675643542?</t>
  </si>
  <si>
    <t>https://hh.ru/resume/c8b0f2710004dbd2800039ed1f7a4f4a31444a?query=%D0%A1%D0%BE%D1%86%D0%B8%D0%B0%D0%BB%D1%8C%D0%BD%D1%8B%D0%B9+%D1%80%D0%B0%D0%B1%D0%BE%D1%82%D0%BD%D0%B8%D0%BA&amp;searchRid=1712591909505573e8097112121ffab2&amp;hhtmFrom=resume_search_result</t>
  </si>
  <si>
    <t>c8b0f2710004dbd2800039ed1f7a4f4a31444a?</t>
  </si>
  <si>
    <t>https://hh.ru/resume/696b4c2f0004e33cbd0039ed1f4b3153686f53?query=%D0%A1%D0%BE%D1%86%D0%B8%D0%B0%D0%BB%D1%8C%D0%BD%D1%8B%D0%B9+%D1%80%D0%B0%D0%B1%D0%BE%D1%82%D0%BD%D0%B8%D0%BA&amp;searchRid=1712591909505573e8097112121ffab2&amp;hhtmFrom=resume_search_result</t>
  </si>
  <si>
    <t>696b4c2f0004e33cbd0039ed1f4b3153686f53?</t>
  </si>
  <si>
    <t>https://hh.ru/resume/58360c860004ef0a110039ed1f4b545658744a?query=%D0%A1%D0%BE%D1%86%D0%B8%D0%B0%D0%BB%D1%8C%D0%BD%D1%8B%D0%B9+%D1%80%D0%B0%D0%B1%D0%BE%D1%82%D0%BD%D0%B8%D0%BA&amp;searchRid=1712591909505573e8097112121ffab2&amp;hhtmFrom=resume_search_result</t>
  </si>
  <si>
    <t>58360c860004ef0a110039ed1f4b545658744a?</t>
  </si>
  <si>
    <t>https://hh.ru/resume/7e9c71200004f8f6d70039ed1f6b5647666865?query=%D0%A1%D0%BE%D1%86%D0%B8%D0%B0%D0%BB%D1%8C%D0%BD%D1%8B%D0%B9+%D1%80%D0%B0%D0%B1%D0%BE%D1%82%D0%BD%D0%B8%D0%BA&amp;searchRid=1712591909505573e8097112121ffab2&amp;hhtmFrom=resume_search_result</t>
  </si>
  <si>
    <t>7e9c71200004f8f6d70039ed1f6b5647666865?</t>
  </si>
  <si>
    <t>16 февраля 2018</t>
  </si>
  <si>
    <t>https://hh.ru/resume/aa9d1d4b0005162dde0039ed1f6d564e726d4a?query=%D0%A1%D0%BE%D1%86%D0%B8%D0%B0%D0%BB%D1%8C%D0%BD%D1%8B%D0%B9+%D1%80%D0%B0%D0%B1%D0%BE%D1%82%D0%BD%D0%B8%D0%BA&amp;searchRid=1712591909505573e8097112121ffab2&amp;hhtmFrom=resume_search_result</t>
  </si>
  <si>
    <t>aa9d1d4b0005162dde0039ed1f6d564e726d4a?</t>
  </si>
  <si>
    <t>28 января 2021</t>
  </si>
  <si>
    <t>https://hh.ru/resume/e2ed18ab000518fee90039ed1f6b3236655455?query=%D0%A1%D0%BE%D1%86%D0%B8%D0%B0%D0%BB%D1%8C%D0%BD%D1%8B%D0%B9+%D1%80%D0%B0%D0%B1%D0%BE%D1%82%D0%BD%D0%B8%D0%BA&amp;searchRid=1712591909505573e8097112121ffab2&amp;hhtmFrom=resume_search_result</t>
  </si>
  <si>
    <t>Детский магазин "Кенгуру"</t>
  </si>
  <si>
    <t>Апрель 2015 — Декабрь 2017</t>
  </si>
  <si>
    <t>e2ed18ab000518fee90039ed1f6b3236655455?</t>
  </si>
  <si>
    <t>Кабардино-Балкарская республика</t>
  </si>
  <si>
    <t>24 февраля 2019</t>
  </si>
  <si>
    <t>https://hh.ru/resume/ed0b5f7c000528d5510039ed1f4e6d7a4f5766?query=%D0%A1%D0%BE%D1%86%D0%B8%D0%B0%D0%BB%D1%8C%D0%BD%D1%8B%D0%B9+%D1%80%D0%B0%D0%B1%D0%BE%D1%82%D0%BD%D0%B8%D0%BA&amp;searchRid=1712591909505573e8097112121ffab2&amp;hhtmFrom=resume_search_result</t>
  </si>
  <si>
    <t>ООО "Крымтеплица"</t>
  </si>
  <si>
    <t>Бригадир, заведующая сортировочным цехом</t>
  </si>
  <si>
    <t>Февраль 1998 — Июль 2016</t>
  </si>
  <si>
    <t>ed0b5f7c000528d5510039ed1f4e6d7a4f5766?</t>
  </si>
  <si>
    <t>8 ноября 2019</t>
  </si>
  <si>
    <t>https://hh.ru/resume/675f68d2000550de0e0039ed1f695538687162?query=%D0%A1%D0%BE%D1%86%D0%B8%D0%B0%D0%BB%D1%8C%D0%BD%D1%8B%D0%B9+%D1%80%D0%B0%D0%B1%D0%BE%D1%82%D0%BD%D0%B8%D0%BA&amp;searchRid=1712591909505573e8097112121ffab2&amp;hhtmFrom=resume_search_result</t>
  </si>
  <si>
    <t>МБДОУ детский сад "Колокольчик" п.Голынки</t>
  </si>
  <si>
    <t>Воспитатель первой категории</t>
  </si>
  <si>
    <t>Октябрь 2014 — Апрель 2018</t>
  </si>
  <si>
    <t>675f68d2000550de0e0039ed1f695538687162?</t>
  </si>
  <si>
    <t>5 августа 2018</t>
  </si>
  <si>
    <t>https://hh.ru/resume/9dec09ce00059c21be0039ed1f70506d6b7878?query=%D0%A1%D0%BE%D1%86%D0%B8%D0%B0%D0%BB%D1%8C%D0%BD%D1%8B%D0%B9+%D1%80%D0%B0%D0%B1%D0%BE%D1%82%D0%BD%D0%B8%D0%BA&amp;searchRid=1712591909505573e8097112121ffab2&amp;hhtmFrom=resume_search_result</t>
  </si>
  <si>
    <t>ООО Самара улыбка</t>
  </si>
  <si>
    <t>Август 2017 — Июнь 2018</t>
  </si>
  <si>
    <t>9dec09ce00059c21be0039ed1f70506d6b7878?</t>
  </si>
  <si>
    <t>14 октября 2021</t>
  </si>
  <si>
    <t>https://hh.ru/resume/5590e28f0005b567b10039ed1f48323337564e?query=%D0%A1%D0%BE%D1%86%D0%B8%D0%B0%D0%BB%D1%8C%D0%BD%D1%8B%D0%B9+%D1%80%D0%B0%D0%B1%D0%BE%D1%82%D0%BD%D0%B8%D0%BA&amp;searchRid=1712591910945866300e1e39581478df&amp;hhtmFrom=resume_search_result</t>
  </si>
  <si>
    <t>ОАО "Электросигнал"</t>
  </si>
  <si>
    <t>Рабочая</t>
  </si>
  <si>
    <t>Декабрь 2013 — Апрель 2018</t>
  </si>
  <si>
    <t>5590e28f0005b567b10039ed1f48323337564e?</t>
  </si>
  <si>
    <t>15 июня 2020</t>
  </si>
  <si>
    <t>https://hh.ru/resume/7c40d8550005c49fb00039ed1f73734b333339?query=%D0%A1%D0%BE%D1%86%D0%B8%D0%B0%D0%BB%D1%8C%D0%BD%D1%8B%D0%B9+%D1%80%D0%B0%D0%B1%D0%BE%D1%82%D0%BD%D0%B8%D0%BA&amp;searchRid=1712591910945866300e1e39581478df&amp;hhtmFrom=resume_search_result</t>
  </si>
  <si>
    <t>Индивидуальное предпринимательство / частная практика / фриланс</t>
  </si>
  <si>
    <t>Январь 2018 — Май 2018</t>
  </si>
  <si>
    <t>7c40d8550005c49fb00039ed1f73734b333339?</t>
  </si>
  <si>
    <t>26 февраля 2019</t>
  </si>
  <si>
    <t>https://hh.ru/resume/c3da89600005ca46e00039ed1f73674e6d7a45?query=%D0%A1%D0%BE%D1%86%D0%B8%D0%B0%D0%BB%D1%8C%D0%BD%D1%8B%D0%B9+%D1%80%D0%B0%D0%B1%D0%BE%D1%82%D0%BD%D0%B8%D0%BA&amp;searchRid=1712591910945866300e1e39581478df&amp;hhtmFrom=resume_search_result</t>
  </si>
  <si>
    <t>ООО «Эйч энд Эм Хеннес энд Мауриц»</t>
  </si>
  <si>
    <t>Февраль 2015 — Апрель 2018</t>
  </si>
  <si>
    <t>c3da89600005ca46e00039ed1f73674e6d7a45?</t>
  </si>
  <si>
    <t>23 октября 2021</t>
  </si>
  <si>
    <t>https://hh.ru/resume/5d4cc19400072395700039ed1f4d6738445a54?query=%D0%A1%D0%BE%D1%86%D0%B8%D0%B0%D0%BB%D1%8C%D0%BD%D1%8B%D0%B9+%D1%80%D0%B0%D0%B1%D0%BE%D1%82%D0%BD%D0%B8%D0%BA&amp;searchRid=1712591910945866300e1e39581478df&amp;hhtmFrom=resume_search_result</t>
  </si>
  <si>
    <t>5d4cc19400072395700039ed1f4d6738445a54?</t>
  </si>
  <si>
    <t>11 июля 2019</t>
  </si>
  <si>
    <t>https://hh.ru/resume/78f74a5800072bf9df0039ed1f784b55574a30?query=%D0%A1%D0%BE%D1%86%D0%B8%D0%B0%D0%BB%D1%8C%D0%BD%D1%8B%D0%B9+%D1%80%D0%B0%D0%B1%D0%BE%D1%82%D0%BD%D0%B8%D0%BA&amp;searchRid=1712591910945866300e1e39581478df&amp;hhtmFrom=resume_search_result</t>
  </si>
  <si>
    <t>78f74a5800072bf9df0039ed1f784b55574a30?</t>
  </si>
  <si>
    <t>4 апреля 2020</t>
  </si>
  <si>
    <t>https://hh.ru/resume/397e6126000779eb380039ed1f5a584b506d71?query=%D0%A1%D0%BE%D1%86%D0%B8%D0%B0%D0%BB%D1%8C%D0%BD%D1%8B%D0%B9+%D1%80%D0%B0%D0%B1%D0%BE%D1%82%D0%BD%D0%B8%D0%BA&amp;searchRid=1712591910945866300e1e39581478df&amp;hhtmFrom=resume_search_result</t>
  </si>
  <si>
    <t>АО БЗПП</t>
  </si>
  <si>
    <t>Контролер п/п</t>
  </si>
  <si>
    <t>Октябрь 2015 — по настоящее время</t>
  </si>
  <si>
    <t>397e6126000779eb380039ed1f5a584b506d71?</t>
  </si>
  <si>
    <t>13 марта в 15:16</t>
  </si>
  <si>
    <t>https://hh.ru/resume/9b5134c900079fc2130039ed1f4650764f6957?query=%D0%A1%D0%BE%D1%86%D0%B8%D0%B0%D0%BB%D1%8C%D0%BD%D1%8B%D0%B9+%D1%80%D0%B0%D0%B1%D0%BE%D1%82%D0%BD%D0%B8%D0%BA&amp;searchRid=1712591910945866300e1e39581478df&amp;hhtmFrom=resume_search_result</t>
  </si>
  <si>
    <t>БФ Жизненный путь</t>
  </si>
  <si>
    <t>Сентябрь 2020 — по настоящее время</t>
  </si>
  <si>
    <t>9b5134c900079fc2130039ed1f4650764f6957?</t>
  </si>
  <si>
    <t>20 марта в 09:00</t>
  </si>
  <si>
    <t>https://hh.ru/resume/ea219b6a0007c604820039ed1f3078344e7168?query=%D0%A1%D0%BE%D1%86%D0%B8%D0%B0%D0%BB%D1%8C%D0%BD%D1%8B%D0%B9+%D1%80%D0%B0%D0%B1%D0%BE%D1%82%D0%BD%D0%B8%D0%BA&amp;searchRid=1712591910945866300e1e39581478df&amp;hhtmFrom=resume_search_result</t>
  </si>
  <si>
    <t>Помощь</t>
  </si>
  <si>
    <t>Социальныйальный работник</t>
  </si>
  <si>
    <t>Сентябрь 2018 — Октябрь 2018</t>
  </si>
  <si>
    <t>ea219b6a0007c604820039ed1f3078344e7168?</t>
  </si>
  <si>
    <t>25 августа 2016</t>
  </si>
  <si>
    <t>https://hh.ru/resume/d3def7eb0000e5ccd70039ed1f66446279544c?query=%D0%A1%D0%BE%D1%86%D0%B8%D0%B0%D0%BB%D1%8C%D0%BD%D1%8B%D0%B9+%D1%80%D0%B0%D0%B1%D0%BE%D1%82%D0%BD%D0%B8%D0%BA&amp;searchRid=1712591910945866300e1e39581478df&amp;hhtmFrom=resume_search_result</t>
  </si>
  <si>
    <t>Медицинский центр Медиксити</t>
  </si>
  <si>
    <t>Администратор, оператор call-центра</t>
  </si>
  <si>
    <t>Март 2016 — по настоящее время</t>
  </si>
  <si>
    <t>d3def7eb0000e5ccd70039ed1f66446279544c?</t>
  </si>
  <si>
    <t>24 апреля 2016</t>
  </si>
  <si>
    <t>https://hh.ru/resume/05f340c000019888a90039ed1f787338547259?query=%D0%A1%D0%BE%D1%86%D0%B8%D0%B0%D0%BB%D1%8C%D0%BD%D1%8B%D0%B9+%D1%80%D0%B0%D0%B1%D0%BE%D1%82%D0%BD%D0%B8%D0%BA&amp;searchRid=1712591910945866300e1e39581478df&amp;hhtmFrom=resume_search_result</t>
  </si>
  <si>
    <t>Частные лица</t>
  </si>
  <si>
    <t>Январь 1990 — по настоящее время</t>
  </si>
  <si>
    <t>05f340c000019888a90039ed1f787338547259?</t>
  </si>
  <si>
    <t>18 апреля 2014</t>
  </si>
  <si>
    <t>https://hh.ru/resume/f2f116790001e86d3e0039ed1f514563497137?query=%D0%A1%D0%BE%D1%86%D0%B8%D0%B0%D0%BB%D1%8C%D0%BD%D1%8B%D0%B9+%D1%80%D0%B0%D0%B1%D0%BE%D1%82%D0%BD%D0%B8%D0%BA&amp;searchRid=1712591910945866300e1e39581478df&amp;hhtmFrom=resume_search_result</t>
  </si>
  <si>
    <t>f2f116790001e86d3e0039ed1f514563497137?</t>
  </si>
  <si>
    <t>31 октября 2014</t>
  </si>
  <si>
    <t>https://hh.ru/resume/316f372c000230386c0039ed1f447644553655?query=%D0%A1%D0%BE%D1%86%D0%B8%D0%B0%D0%BB%D1%8C%D0%BD%D1%8B%D0%B9+%D1%80%D0%B0%D0%B1%D0%BE%D1%82%D0%BD%D0%B8%D0%BA&amp;searchRid=1712591910945866300e1e39581478df&amp;hhtmFrom=resume_search_result</t>
  </si>
  <si>
    <t>Государственное Бюджетное Учреждение Департамента Социальной Защиты Населения Центр Социального Обслуживания</t>
  </si>
  <si>
    <t>316f372c000230386c0039ed1f447644553655?</t>
  </si>
  <si>
    <t>3 ноября 2014</t>
  </si>
  <si>
    <t>https://hh.ru/resume/2525af6600023128a50039ed1f427431566d65?query=%D0%A1%D0%BE%D1%86%D0%B8%D0%B0%D0%BB%D1%8C%D0%BD%D1%8B%D0%B9+%D1%80%D0%B0%D0%B1%D0%BE%D1%82%D0%BD%D0%B8%D0%BA&amp;searchRid=1712591910945866300e1e39581478df&amp;hhtmFrom=resume_search_result</t>
  </si>
  <si>
    <t>39 лет</t>
  </si>
  <si>
    <t>ИнтерМедиаГрупУрал</t>
  </si>
  <si>
    <t>менеджер по распространению</t>
  </si>
  <si>
    <t>Июль 1995 — по настоящее время</t>
  </si>
  <si>
    <t>2525af6600023128a50039ed1f427431566d65?</t>
  </si>
  <si>
    <t>2 марта 2015</t>
  </si>
  <si>
    <t>https://hh.ru/resume/8315ab2b000255ae670039ed1f696c43645861?query=%D0%A1%D0%BE%D1%86%D0%B8%D0%B0%D0%BB%D1%8C%D0%BD%D1%8B%D0%B9+%D1%80%D0%B0%D0%B1%D0%BE%D1%82%D0%BD%D0%B8%D0%BA&amp;searchRid=1712591910945866300e1e39581478df&amp;hhtmFrom=resume_search_result</t>
  </si>
  <si>
    <t>ГБУ СО ЦСО Кировского района</t>
  </si>
  <si>
    <t>Май 2004 — Июнь 2013</t>
  </si>
  <si>
    <t>8315ab2b000255ae670039ed1f696c43645861?</t>
  </si>
  <si>
    <t>28 июня 2019</t>
  </si>
  <si>
    <t>https://hh.ru/resume/dc79d3af0002651f6d0039ed1f7a4e4257677a?query=%D0%A1%D0%BE%D1%86%D0%B8%D0%B0%D0%BB%D1%8C%D0%BD%D1%8B%D0%B9+%D1%80%D0%B0%D0%B1%D0%BE%D1%82%D0%BD%D0%B8%D0%BA&amp;searchRid=1712591910945866300e1e39581478df&amp;hhtmFrom=resume_search_result</t>
  </si>
  <si>
    <t>Calzedonia Group</t>
  </si>
  <si>
    <t>Старший продавец-консультант</t>
  </si>
  <si>
    <t>Июнь 2016 — Май 2018</t>
  </si>
  <si>
    <t>dc79d3af0002651f6d0039ed1f7a4e4257677a?</t>
  </si>
  <si>
    <t>8 мая 2017</t>
  </si>
  <si>
    <t>https://hh.ru/resume/214d5f9d00026f0c300039ed1f51486d544f36?query=%D0%A1%D0%BE%D1%86%D0%B8%D0%B0%D0%BB%D1%8C%D0%BD%D1%8B%D0%B9+%D1%80%D0%B0%D0%B1%D0%BE%D1%82%D0%BD%D0%B8%D0%BA&amp;searchRid=1712591910945866300e1e39581478df&amp;hhtmFrom=resume_search_result</t>
  </si>
  <si>
    <t>31 год</t>
  </si>
  <si>
    <t>Рынок Сезон</t>
  </si>
  <si>
    <t>Продавец непродовольственных товаров</t>
  </si>
  <si>
    <t>Январь 2014 — Апрель 2017</t>
  </si>
  <si>
    <t>214d5f9d00026f0c300039ed1f51486d544f36?</t>
  </si>
  <si>
    <t>12 июня 2015</t>
  </si>
  <si>
    <t>https://hh.ru/resume/1f6a8640000281b3fd0039ed1f4d556336304b?query=%D0%A1%D0%BE%D1%86%D0%B8%D0%B0%D0%BB%D1%8C%D0%BD%D1%8B%D0%B9+%D1%80%D0%B0%D0%B1%D0%BE%D1%82%D0%BD%D0%B8%D0%BA&amp;searchRid=1712591910945866300e1e39581478df&amp;hhtmFrom=resume_search_result</t>
  </si>
  <si>
    <t>ООО"Орхидея"</t>
  </si>
  <si>
    <t>Заместитель генерального директора</t>
  </si>
  <si>
    <t>Февраль 2013 — по настоящее время</t>
  </si>
  <si>
    <t>1f6a8640000281b3fd0039ed1f4d556336304b?</t>
  </si>
  <si>
    <t>24 июня 2015</t>
  </si>
  <si>
    <t>https://hh.ru/resume/82676a6900028beac60039ed1f4152456c786f?query=%D0%A1%D0%BE%D1%86%D0%B8%D0%B0%D0%BB%D1%8C%D0%BD%D1%8B%D0%B9+%D1%80%D0%B0%D0%B1%D0%BE%D1%82%D0%BD%D0%B8%D0%BA&amp;searchRid=1712591910945866300e1e39581478df&amp;hhtmFrom=resume_search_result</t>
  </si>
  <si>
    <t>82676a6900028beac60039ed1f4152456c786f?</t>
  </si>
  <si>
    <t>26 августа 2015</t>
  </si>
  <si>
    <t>https://hh.ru/resume/9016756e0002a5ef500039ed1f625637717778?query=%D0%A1%D0%BE%D1%86%D0%B8%D0%B0%D0%BB%D1%8C%D0%BD%D1%8B%D0%B9+%D1%80%D0%B0%D0%B1%D0%BE%D1%82%D0%BD%D0%B8%D0%BA&amp;searchRid=1712591910945866300e1e39581478df&amp;hhtmFrom=resume_search_result</t>
  </si>
  <si>
    <t>Benneton</t>
  </si>
  <si>
    <t>Менеджер торгового зала</t>
  </si>
  <si>
    <t>Август 2014 — Май 2015</t>
  </si>
  <si>
    <t>9016756e0002a5ef500039ed1f625637717778?</t>
  </si>
  <si>
    <t>29 октября 2015</t>
  </si>
  <si>
    <t>https://hh.ru/resume/3a951ff80002c5a0ae0039ed1f756a4e4d7444?query=%D0%A1%D0%BE%D1%86%D0%B8%D0%B0%D0%BB%D1%8C%D0%BD%D1%8B%D0%B9+%D1%80%D0%B0%D0%B1%D0%BE%D1%82%D0%BD%D0%B8%D0%BA&amp;searchRid=1712591910945866300e1e39581478df&amp;hhtmFrom=resume_search_result</t>
  </si>
  <si>
    <t>ГБУ ТЦСО Жулебино филиал Некрасовка</t>
  </si>
  <si>
    <t>Январь 2004 — по настоящее время</t>
  </si>
  <si>
    <t>3a951ff80002c5a0ae0039ed1f756a4e4d7444?</t>
  </si>
  <si>
    <t>20 июля 2021</t>
  </si>
  <si>
    <t>https://hh.ru/resume/d8df416f0002df03cf0039ed1f324379564144?query=%D0%A1%D0%BE%D1%86%D0%B8%D0%B0%D0%BB%D1%8C%D0%BD%D1%8B%D0%B9+%D1%80%D0%B0%D0%B1%D0%BE%D1%82%D0%BD%D0%B8%D0%BA&amp;searchRid=1712591910945866300e1e39581478df&amp;hhtmFrom=resume_search_result</t>
  </si>
  <si>
    <t>Центр социального обслуживания Солнцево</t>
  </si>
  <si>
    <t>Июль 2000 — по настоящее время</t>
  </si>
  <si>
    <t>d8df416f0002df03cf0039ed1f324379564144?</t>
  </si>
  <si>
    <t>4 октября 2016</t>
  </si>
  <si>
    <t>https://hh.ru/resume/f303e8ea0002e5909e0039ed1f61423830374f?query=%D0%A1%D0%BE%D1%86%D0%B8%D0%B0%D0%BB%D1%8C%D0%BD%D1%8B%D0%B9+%D1%80%D0%B0%D0%B1%D0%BE%D1%82%D0%BD%D0%B8%D0%BA&amp;searchRid=1712591910945866300e1e39581478df&amp;hhtmFrom=resume_search_result</t>
  </si>
  <si>
    <t>ООО "Бар Нефть"</t>
  </si>
  <si>
    <t>Бармен</t>
  </si>
  <si>
    <t>Апрель 2014 — Декабрь 2014</t>
  </si>
  <si>
    <t>f303e8ea0002e5909e0039ed1f61423830374f?</t>
  </si>
  <si>
    <t>Ямало-Ненецкий АО </t>
  </si>
  <si>
    <t>4 июня 2016</t>
  </si>
  <si>
    <t>https://hh.ru/resume/13abe665000310414d0039ed1f316f4b4d3265?query=%D0%A1%D0%BE%D1%86%D0%B8%D0%B0%D0%BB%D1%8C%D0%BD%D1%8B%D0%B9+%D1%80%D0%B0%D0%B1%D0%BE%D1%82%D0%BD%D0%B8%D0%BA&amp;searchRid=1712591910945866300e1e39581478df&amp;hhtmFrom=resume_search_result</t>
  </si>
  <si>
    <t>Агенство недвижимости</t>
  </si>
  <si>
    <t>Агент в сфере недвижимости</t>
  </si>
  <si>
    <t>Август 2002 — Апрель 2016</t>
  </si>
  <si>
    <t>13abe665000310414d0039ed1f316f4b4d3265?</t>
  </si>
  <si>
    <t>25 сентября 2020</t>
  </si>
  <si>
    <t>https://hh.ru/resume/4dc3c6400003152a830039ed1f343962657846?query=%D0%A1%D0%BE%D1%86%D0%B8%D0%B0%D0%BB%D1%8C%D0%BD%D1%8B%D0%B9+%D1%80%D0%B0%D0%B1%D0%BE%D1%82%D0%BD%D0%B8%D0%BA&amp;searchRid=1712591910945866300e1e39581478df&amp;hhtmFrom=resume_search_result</t>
  </si>
  <si>
    <t>ООО "Лукойл-Нижневолжскнефтепродукт" МТ АЗС</t>
  </si>
  <si>
    <t>Оператор 4 разряда</t>
  </si>
  <si>
    <t>Январь 2008 — Сентябрь 2019</t>
  </si>
  <si>
    <t>4dc3c6400003152a830039ed1f343962657846?</t>
  </si>
  <si>
    <t>20 июня 2016</t>
  </si>
  <si>
    <t>https://hh.ru/resume/fbe230dc00031530d80039ed1f62705a366643?query=%D0%A1%D0%BE%D1%86%D0%B8%D0%B0%D0%BB%D1%8C%D0%BD%D1%8B%D0%B9+%D1%80%D0%B0%D0%B1%D0%BE%D1%82%D0%BD%D0%B8%D0%BA&amp;searchRid=1712591910945866300e1e39581478df&amp;hhtmFrom=resume_search_result</t>
  </si>
  <si>
    <t>230 $</t>
  </si>
  <si>
    <t>Рестораны МакДональдс</t>
  </si>
  <si>
    <t>Работник кухни</t>
  </si>
  <si>
    <t>Июль 2015 — Сентябрь 2015</t>
  </si>
  <si>
    <t>fbe230dc00031530d80039ed1f62705a366643?</t>
  </si>
  <si>
    <t>19 июля 2019</t>
  </si>
  <si>
    <t>https://hh.ru/resume/a2c7e0b700034992fd0039ed1f694c676e3438?query=%D0%A1%D0%BE%D1%86%D0%B8%D0%B0%D0%BB%D1%8C%D0%BD%D1%8B%D0%B9+%D1%80%D0%B0%D0%B1%D0%BE%D1%82%D0%BD%D0%B8%D0%BA&amp;searchRid=1712591910945866300e1e39581478df&amp;hhtmFrom=resume_search_result</t>
  </si>
  <si>
    <t>ГБУ Пансионат № 6 для ветеранов труда</t>
  </si>
  <si>
    <t>патронажная сестра</t>
  </si>
  <si>
    <t>Август 2016 — Июнь 2019</t>
  </si>
  <si>
    <t>a2c7e0b700034992fd0039ed1f694c676e3438?</t>
  </si>
  <si>
    <t>24 марта 2017</t>
  </si>
  <si>
    <t>https://hh.ru/resume/e6f4a12b00034cb0430039ed1f4f7674483742?query=%D0%A1%D0%BE%D1%86%D0%B8%D0%B0%D0%BB%D1%8C%D0%BD%D1%8B%D0%B9+%D1%80%D0%B0%D0%B1%D0%BE%D1%82%D0%BD%D0%B8%D0%BA&amp;searchRid=1712591910945866300e1e39581478df&amp;hhtmFrom=resume_search_result</t>
  </si>
  <si>
    <t>фабрика ООО "Кухни Премьер"</t>
  </si>
  <si>
    <t>дизайнер-консультант, старший менеджер салона</t>
  </si>
  <si>
    <t>Май 2009 — Март 2017</t>
  </si>
  <si>
    <t>e6f4a12b00034cb0430039ed1f4f7674483742?</t>
  </si>
  <si>
    <t>21 марта 2017</t>
  </si>
  <si>
    <t>https://hh.ru/resume/7f34877f00035f11f80039ed1f326544646238?query=%D0%A1%D0%BE%D1%86%D0%B8%D0%B0%D0%BB%D1%8C%D0%BD%D1%8B%D0%B9+%D1%80%D0%B0%D0%B1%D0%BE%D1%82%D0%BD%D0%B8%D0%BA&amp;searchRid=1712591910945866300e1e39581478df&amp;hhtmFrom=resume_search_result</t>
  </si>
  <si>
    <t>ГБУ ЦСО "Троицкий"</t>
  </si>
  <si>
    <t>Заведующая ОСО</t>
  </si>
  <si>
    <t>Май 2016 — Сентябрь 2016</t>
  </si>
  <si>
    <t>7f34877f00035f11f80039ed1f326544646238?</t>
  </si>
  <si>
    <t>15 января 2017</t>
  </si>
  <si>
    <t>https://hh.ru/resume/cbf3bd43000385772a0039ed1f754c61367841?query=%D0%A1%D0%BE%D1%86%D0%B8%D0%B0%D0%BB%D1%8C%D0%BD%D1%8B%D0%B9+%D1%80%D0%B0%D0%B1%D0%BE%D1%82%D0%BD%D0%B8%D0%BA&amp;searchRid=1712591910945866300e1e39581478df&amp;hhtmFrom=resume_search_result</t>
  </si>
  <si>
    <t>Республиканская больница</t>
  </si>
  <si>
    <t>Старшая медицинская сестра</t>
  </si>
  <si>
    <t>Январь 2009 — по настоящее время</t>
  </si>
  <si>
    <t>cbf3bd43000385772a0039ed1f754c61367841?</t>
  </si>
  <si>
    <t>Чеченская республика</t>
  </si>
  <si>
    <t>15 марта 2017</t>
  </si>
  <si>
    <t>https://hh.ru/resume/e48d61b10003950bac0039ed1f425a65563978?query=%D0%A1%D0%BE%D1%86%D0%B8%D0%B0%D0%BB%D1%8C%D0%BD%D1%8B%D0%B9+%D1%80%D0%B0%D0%B1%D0%BE%D1%82%D0%BD%D0%B8%D0%BA&amp;searchRid=1712591910945866300e1e39581478df&amp;hhtmFrom=resume_search_result</t>
  </si>
  <si>
    <t>ООО «Радость», Компания по производству детской одежды</t>
  </si>
  <si>
    <t>Швея</t>
  </si>
  <si>
    <t>Январь 2016 — Январь 2017</t>
  </si>
  <si>
    <t>e48d61b10003950bac0039ed1f425a65563978?</t>
  </si>
  <si>
    <t>12 сентября 2017</t>
  </si>
  <si>
    <t>https://hh.ru/resume/f26fd51000039ea7790039ed1f3549534b5642?query=%D0%A1%D0%BE%D1%86%D0%B8%D0%B0%D0%BB%D1%8C%D0%BD%D1%8B%D0%B9+%D1%80%D0%B0%D0%B1%D0%BE%D1%82%D0%BD%D0%B8%D0%BA&amp;searchRid=1712591910945866300e1e39581478df&amp;hhtmFrom=resume_search_result</t>
  </si>
  <si>
    <t>Вооруженные силы РФ ,ВКС</t>
  </si>
  <si>
    <t>начальник смены центра  управления авиации ВКС</t>
  </si>
  <si>
    <t>Ноябрь 1980 — Январь 2016</t>
  </si>
  <si>
    <t>f26fd51000039ea7790039ed1f3549534b5642?</t>
  </si>
  <si>
    <t>30 марта 2017</t>
  </si>
  <si>
    <t>https://hh.ru/resume/7c18aa6a0003b103190039ed1f6867486d6b57?query=%D0%A1%D0%BE%D1%86%D0%B8%D0%B0%D0%BB%D1%8C%D0%BD%D1%8B%D0%B9+%D1%80%D0%B0%D0%B1%D0%BE%D1%82%D0%BD%D0%B8%D0%BA&amp;searchRid=1712591910945866300e1e39581478df&amp;hhtmFrom=resume_search_result</t>
  </si>
  <si>
    <t>ооо"золотой телец"</t>
  </si>
  <si>
    <t>Май 2006 — Декабрь 2016</t>
  </si>
  <si>
    <t>7c18aa6a0003b103190039ed1f6867486d6b57?</t>
  </si>
  <si>
    <t>4 июля 2017</t>
  </si>
  <si>
    <t>https://hh.ru/resume/586e648b0003e3f03e0039ed1f5a7450667179?query=%D0%A1%D0%BE%D1%86%D0%B8%D0%B0%D0%BB%D1%8C%D0%BD%D1%8B%D0%B9+%D1%80%D0%B0%D0%B1%D0%BE%D1%82%D0%BD%D0%B8%D0%BA&amp;searchRid=1712591910945866300e1e39581478df&amp;hhtmFrom=resume_search_result</t>
  </si>
  <si>
    <t>586e648b0003e3f03e0039ed1f5a7450667179?</t>
  </si>
  <si>
    <t>15 сентября 2017</t>
  </si>
  <si>
    <t>https://hh.ru/resume/e26156e100041008ca0039ed1f487062766337?query=%D0%A1%D0%BE%D1%86%D0%B8%D0%B0%D0%BB%D1%8C%D0%BD%D1%8B%D0%B9+%D1%80%D0%B0%D0%B1%D0%BE%D1%82%D0%BD%D0%B8%D0%BA&amp;searchRid=1712591910945866300e1e39581478df&amp;hhtmFrom=resume_search_result</t>
  </si>
  <si>
    <t>ООО Фирма ЮМО</t>
  </si>
  <si>
    <t>Июль 2003 — Февраль 2016</t>
  </si>
  <si>
    <t>e26156e100041008ca0039ed1f487062766337?</t>
  </si>
  <si>
    <t>25 января 2018</t>
  </si>
  <si>
    <t>https://hh.ru/resume/9ed80614000418b2630039ed1f6c5336695072?query=%D0%A1%D0%BE%D1%86%D0%B8%D0%B0%D0%BB%D1%8C%D0%BD%D1%8B%D0%B9+%D1%80%D0%B0%D0%B1%D0%BE%D1%82%D0%BD%D0%B8%D0%BA&amp;searchRid=1712591910945866300e1e39581478df&amp;hhtmFrom=resume_search_result</t>
  </si>
  <si>
    <t>ООО. УК. Трц Гагаринский</t>
  </si>
  <si>
    <t>Медсестра</t>
  </si>
  <si>
    <t>Июнь 2011 — Ноябрь 2017</t>
  </si>
  <si>
    <t>9ed80614000418b2630039ed1f6c5336695072?</t>
  </si>
  <si>
    <t>1 октября 2022</t>
  </si>
  <si>
    <t>https://hh.ru/resume/d937eb48000423c6890039ed1f3759536c366d?query=%D0%A1%D0%BE%D1%86%D0%B8%D0%B0%D0%BB%D1%8C%D0%BD%D1%8B%D0%B9+%D1%80%D0%B0%D0%B1%D0%BE%D1%82%D0%BD%D0%B8%D0%BA&amp;searchRid=1712591910945866300e1e39581478df&amp;hhtmFrom=resume_search_result</t>
  </si>
  <si>
    <t>Любимая пекарня</t>
  </si>
  <si>
    <t>Старший продавец-кассир</t>
  </si>
  <si>
    <t>Январь 2018 — Январь 2019</t>
  </si>
  <si>
    <t>d937eb48000423c6890039ed1f3759536c366d?</t>
  </si>
  <si>
    <t>28 октября 2017</t>
  </si>
  <si>
    <t>https://hh.ru/resume/86e9428500042dde910039ed1f58764b646f7a?query=%D0%A1%D0%BE%D1%86%D0%B8%D0%B0%D0%BB%D1%8C%D0%BD%D1%8B%D0%B9+%D1%80%D0%B0%D0%B1%D0%BE%D1%82%D0%BD%D0%B8%D0%BA&amp;searchRid=1712591910945866300e1e39581478df&amp;hhtmFrom=resume_search_result</t>
  </si>
  <si>
    <t>Набережночелнинское представительство АНО Центр Содействие</t>
  </si>
  <si>
    <t>Апрель 2017 — Август 2017</t>
  </si>
  <si>
    <t>86e9428500042dde910039ed1f58764b646f7a?</t>
  </si>
  <si>
    <t>https://hh.ru/resume/730db3e500043a4b0e0039ed1f7158306e6b52?query=%D0%A1%D0%BE%D1%86%D0%B8%D0%B0%D0%BB%D1%8C%D0%BD%D1%8B%D0%B9+%D1%80%D0%B0%D0%B1%D0%BE%D1%82%D0%BD%D0%B8%D0%BA&amp;searchRid=1712591910945866300e1e39581478df&amp;hhtmFrom=resume_search_result</t>
  </si>
  <si>
    <t>у частных лиц</t>
  </si>
  <si>
    <t>няня,сиделка</t>
  </si>
  <si>
    <t>730db3e500043a4b0e0039ed1f7158306e6b52?</t>
  </si>
  <si>
    <t>https://hh.ru/resume/b177bc630004dc88b70039ed1f7933525a4e4e?query=%D0%A1%D0%BE%D1%86%D0%B8%D0%B0%D0%BB%D1%8C%D0%BD%D1%8B%D0%B9+%D1%80%D0%B0%D0%B1%D0%BE%D1%82%D0%BD%D0%B8%D0%BA&amp;searchRid=1712591910945866300e1e39581478df&amp;hhtmFrom=resume_search_result</t>
  </si>
  <si>
    <t>b177bc630004dc88b70039ed1f7933525a4e4e?</t>
  </si>
  <si>
    <t>https://hh.ru/resume/30647d280004dd04500039ed1f6935564a5669?query=%D0%A1%D0%BE%D1%86%D0%B8%D0%B0%D0%BB%D1%8C%D0%BD%D1%8B%D0%B9+%D1%80%D0%B0%D0%B1%D0%BE%D1%82%D0%BD%D0%B8%D0%BA&amp;searchRid=1712591910945866300e1e39581478df&amp;hhtmFrom=resume_search_result</t>
  </si>
  <si>
    <t>ООО "Техника+"</t>
  </si>
  <si>
    <t>Июль 2007 — по настоящее время</t>
  </si>
  <si>
    <t>30647d280004dd04500039ed1f6935564a5669?</t>
  </si>
  <si>
    <t>https://hh.ru/resume/155ad9800004e5a71b0039ed1f3438666a4639?query=%D0%A1%D0%BE%D1%86%D0%B8%D0%B0%D0%BB%D1%8C%D0%BD%D1%8B%D0%B9+%D1%80%D0%B0%D0%B1%D0%BE%D1%82%D0%BD%D0%B8%D0%BA&amp;searchRid=1712591910945866300e1e39581478df&amp;hhtmFrom=resume_search_result</t>
  </si>
  <si>
    <t>ООО "Играющий мир"</t>
  </si>
  <si>
    <t>кассир-операционист</t>
  </si>
  <si>
    <t>Январь 2008 — по настоящее время</t>
  </si>
  <si>
    <t>155ad9800004e5a71b0039ed1f3438666a4639?</t>
  </si>
  <si>
    <t>31 марта 2018</t>
  </si>
  <si>
    <t>https://hh.ru/resume/8a4662c400050b8a160039ed1f573954514577?query=%D0%A1%D0%BE%D1%86%D0%B8%D0%B0%D0%BB%D1%8C%D0%BD%D1%8B%D0%B9+%D1%80%D0%B0%D0%B1%D0%BE%D1%82%D0%BD%D0%B8%D0%BA&amp;searchRid=1712591910945866300e1e39581478df&amp;hhtmFrom=resume_search_result</t>
  </si>
  <si>
    <t>8a4662c400050b8a160039ed1f573954514577?</t>
  </si>
  <si>
    <t>27 мая 2022</t>
  </si>
  <si>
    <t>https://hh.ru/resume/bc586b8e00050f6e3c0039ed1f797746775835?query=%D0%A1%D0%BE%D1%86%D0%B8%D0%B0%D0%BB%D1%8C%D0%BD%D1%8B%D0%B9+%D1%80%D0%B0%D0%B1%D0%BE%D1%82%D0%BD%D0%B8%D0%BA&amp;searchRid=1712591910945866300e1e39581478df&amp;hhtmFrom=resume_search_result</t>
  </si>
  <si>
    <t>ООО «Акваланг Трэвел»</t>
  </si>
  <si>
    <t>Старший менеджер по работе с клиентами</t>
  </si>
  <si>
    <t>Январь 2008 — Декабрь 2017</t>
  </si>
  <si>
    <t>bc586b8e00050f6e3c0039ed1f797746775835?</t>
  </si>
  <si>
    <t>17 июня 2019</t>
  </si>
  <si>
    <t>https://hh.ru/resume/d06c4f6a00050feb230039ed1f6d4f49717751?query=%D0%A1%D0%BE%D1%86%D0%B8%D0%B0%D0%BB%D1%8C%D0%BD%D1%8B%D0%B9+%D1%80%D0%B0%D0%B1%D0%BE%D1%82%D0%BD%D0%B8%D0%BA&amp;searchRid=1712591910945866300e1e39581478df&amp;hhtmFrom=resume_search_result</t>
  </si>
  <si>
    <t>ИП Гавриленко.А.В ,г.Слюдянка</t>
  </si>
  <si>
    <t>Продавец-консультант одежды</t>
  </si>
  <si>
    <t>d06c4f6a00050feb230039ed1f6d4f49717751?</t>
  </si>
  <si>
    <t>24 августа 2021</t>
  </si>
  <si>
    <t>https://hh.ru/resume/6e88fe8f000512cc6b0039ed1f6d6963525747?query=%D0%A1%D0%BE%D1%86%D0%B8%D0%B0%D0%BB%D1%8C%D0%BD%D1%8B%D0%B9+%D1%80%D0%B0%D0%B1%D0%BE%D1%82%D0%BD%D0%B8%D0%BA&amp;searchRid=1712591912394cfe243f86806ccfa032&amp;hhtmFrom=resume_search_result</t>
  </si>
  <si>
    <t>МБУ ДО ДШИ имени Н.А. Римского-Корсакова</t>
  </si>
  <si>
    <t>Преподаватель</t>
  </si>
  <si>
    <t>Сентябрь 2019 — Июль 2021</t>
  </si>
  <si>
    <t>6e88fe8f000512cc6b0039ed1f6d6963525747?</t>
  </si>
  <si>
    <t>1 сентября 2018</t>
  </si>
  <si>
    <t>https://hh.ru/resume/284422ea00051c14aa0039ed1f6f6b73393874?query=%D0%A1%D0%BE%D1%86%D0%B8%D0%B0%D0%BB%D1%8C%D0%BD%D1%8B%D0%B9+%D1%80%D0%B0%D0%B1%D0%BE%D1%82%D0%BD%D0%B8%D0%BA&amp;searchRid=1712591912394cfe243f86806ccfa032&amp;hhtmFrom=resume_search_result</t>
  </si>
  <si>
    <t>агентство</t>
  </si>
  <si>
    <t>Риэлтор</t>
  </si>
  <si>
    <t>Февраль 1995 — Август 2002</t>
  </si>
  <si>
    <t>284422ea00051c14aa0039ed1f6f6b73393874?</t>
  </si>
  <si>
    <t>18 июля 2018</t>
  </si>
  <si>
    <t>https://hh.ru/resume/09f0171d00052b1ece0039ed1f477837333157?query=%D0%A1%D0%BE%D1%86%D0%B8%D0%B0%D0%BB%D1%8C%D0%BD%D1%8B%D0%B9+%D1%80%D0%B0%D0%B1%D0%BE%D1%82%D0%BD%D0%B8%D0%BA&amp;searchRid=1712591912394cfe243f86806ccfa032&amp;hhtmFrom=resume_search_result</t>
  </si>
  <si>
    <t>Тойота Центр Ульяновск</t>
  </si>
  <si>
    <t>Апрель 2018 — Май 2018</t>
  </si>
  <si>
    <t>09f0171d00052b1ece0039ed1f477837333157?</t>
  </si>
  <si>
    <t>18 марта 2019</t>
  </si>
  <si>
    <t>https://hh.ru/resume/17e2db5400052ccc900039ed1f6c714648574a?query=%D0%A1%D0%BE%D1%86%D0%B8%D0%B0%D0%BB%D1%8C%D0%BD%D1%8B%D0%B9+%D1%80%D0%B0%D0%B1%D0%BE%D1%82%D0%BD%D0%B8%D0%BA&amp;searchRid=1712591912394cfe243f86806ccfa032&amp;hhtmFrom=resume_search_result</t>
  </si>
  <si>
    <t>17e2db5400052ccc900039ed1f6c714648574a?</t>
  </si>
  <si>
    <t>Республика Тыва</t>
  </si>
  <si>
    <t>7 июля 2019</t>
  </si>
  <si>
    <t>https://hh.ru/resume/fa5bc1de00052d1eff0039ed1f6e68646e6548?query=%D0%A1%D0%BE%D1%86%D0%B8%D0%B0%D0%BB%D1%8C%D0%BD%D1%8B%D0%B9+%D1%80%D0%B0%D0%B1%D0%BE%D1%82%D0%BD%D0%B8%D0%BA&amp;searchRid=1712591912394cfe243f86806ccfa032&amp;hhtmFrom=resume_search_result</t>
  </si>
  <si>
    <t>fa5bc1de00052d1eff0039ed1f6e68646e6548?</t>
  </si>
  <si>
    <t>17 июня 2018</t>
  </si>
  <si>
    <t>https://hh.ru/resume/5dfc3d9f0005785b2c0039ed1f684372704961?query=%D0%A1%D0%BE%D1%86%D0%B8%D0%B0%D0%BB%D1%8C%D0%BD%D1%8B%D0%B9+%D1%80%D0%B0%D0%B1%D0%BE%D1%82%D0%BD%D0%B8%D0%BA&amp;searchRid=1712591912394cfe243f86806ccfa032&amp;hhtmFrom=resume_search_result</t>
  </si>
  <si>
    <t>Центр Социального Обслуживания Бабушкинский</t>
  </si>
  <si>
    <t>Кружковод</t>
  </si>
  <si>
    <t>Март 2016 — Ноябрь 2017</t>
  </si>
  <si>
    <t>5dfc3d9f0005785b2c0039ed1f684372704961?</t>
  </si>
  <si>
    <t>https://hh.ru/resume/919a0f1800057a118e0039ed1f457055734138?query=%D0%A1%D0%BE%D1%86%D0%B8%D0%B0%D0%BB%D1%8C%D0%BD%D1%8B%D0%B9+%D1%80%D0%B0%D0%B1%D0%BE%D1%82%D0%BD%D0%B8%D0%BA&amp;searchRid=1712591912394cfe243f86806ccfa032&amp;hhtmFrom=resume_search_result</t>
  </si>
  <si>
    <t>ООО "Клинмастер"</t>
  </si>
  <si>
    <t>Руководитель отдела клининга</t>
  </si>
  <si>
    <t>Август 2007 — по настоящее время</t>
  </si>
  <si>
    <t>919a0f1800057a118e0039ed1f457055734138?</t>
  </si>
  <si>
    <t>17 августа 2018</t>
  </si>
  <si>
    <t>https://hh.ru/resume/ca7a4451000587fa1a0039ed1f4a7672734976?query=%D0%A1%D0%BE%D1%86%D0%B8%D0%B0%D0%BB%D1%8C%D0%BD%D1%8B%D0%B9+%D1%80%D0%B0%D0%B1%D0%BE%D1%82%D0%BD%D0%B8%D0%BA&amp;searchRid=1712591912394cfe243f86806ccfa032&amp;hhtmFrom=resume_search_result</t>
  </si>
  <si>
    <t>13 000 ₽</t>
  </si>
  <si>
    <t>Межрайонное управление министерства социального развития, опеки и попечительства Иркутской области н.1</t>
  </si>
  <si>
    <t>Помощиник специалиста по социальной работе</t>
  </si>
  <si>
    <t>ca7a4451000587fa1a0039ed1f4a7672734976?</t>
  </si>
  <si>
    <t>8 октября 2021</t>
  </si>
  <si>
    <t>https://hh.ru/resume/f770dbec0005b559820039ed1f59335035724d?query=%D0%A1%D0%BE%D1%86%D0%B8%D0%B0%D0%BB%D1%8C%D0%BD%D1%8B%D0%B9+%D1%80%D0%B0%D0%B1%D0%BE%D1%82%D0%BD%D0%B8%D0%BA&amp;searchRid=1712591912394cfe243f86806ccfa032&amp;hhtmFrom=resume_search_result</t>
  </si>
  <si>
    <t>МБОУ г.Керчи РК СШ #1 им. В.Дубинина</t>
  </si>
  <si>
    <t>Учитель истории и обществознания</t>
  </si>
  <si>
    <t>Сентябрь 2020 — Август 2021</t>
  </si>
  <si>
    <t>f770dbec0005b559820039ed1f59335035724d?</t>
  </si>
  <si>
    <t>1 октября 2018</t>
  </si>
  <si>
    <t>https://hh.ru/resume/6526ef8e0005cd2eeb0039ed1f484e51634a35?query=%D0%A1%D0%BE%D1%86%D0%B8%D0%B0%D0%BB%D1%8C%D0%BD%D1%8B%D0%B9+%D1%80%D0%B0%D0%B1%D0%BE%D1%82%D0%BD%D0%B8%D0%BA&amp;searchRid=1712591912394cfe243f86806ccfa032&amp;hhtmFrom=resume_search_result</t>
  </si>
  <si>
    <t>Индивидупльное предпренимательство</t>
  </si>
  <si>
    <t>Няня</t>
  </si>
  <si>
    <t>Апрель 2015 — Октябрь 2017</t>
  </si>
  <si>
    <t>6526ef8e0005cd2eeb0039ed1f484e51634a35?</t>
  </si>
  <si>
    <t>16 октября 2019</t>
  </si>
  <si>
    <t>https://hh.ru/resume/d531875b000765e2890039ed1f4f6774586475?query=%D0%A1%D0%BE%D1%86%D0%B8%D0%B0%D0%BB%D1%8C%D0%BD%D1%8B%D0%B9+%D1%80%D0%B0%D0%B1%D0%BE%D1%82%D0%BD%D0%B8%D0%BA&amp;searchRid=1712591912394cfe243f86806ccfa032&amp;hhtmFrom=resume_search_result</t>
  </si>
  <si>
    <t>МОНЭКС ТРЕЙДИНГ, ООО</t>
  </si>
  <si>
    <t>Март 2009 — Июнь 2019</t>
  </si>
  <si>
    <t>d531875b000765e2890039ed1f4f6774586475?</t>
  </si>
  <si>
    <t>30 октября 2019</t>
  </si>
  <si>
    <t>https://hh.ru/resume/2ae57c1a0007784da90039ed1f344161316152?query=%D0%A1%D0%BE%D1%86%D0%B8%D0%B0%D0%BB%D1%8C%D0%BD%D1%8B%D0%B9+%D1%80%D0%B0%D0%B1%D0%BE%D1%82%D0%BD%D0%B8%D0%BA&amp;searchRid=1712591912394cfe243f86806ccfa032&amp;hhtmFrom=resume_search_result</t>
  </si>
  <si>
    <t>ГБУЗ ДГП N19</t>
  </si>
  <si>
    <t>Медицинский регистратор\ статистик</t>
  </si>
  <si>
    <t>Ноябрь 2015 — по настоящее время</t>
  </si>
  <si>
    <t>2ae57c1a0007784da90039ed1f344161316152?</t>
  </si>
  <si>
    <t>2 марта 2020</t>
  </si>
  <si>
    <t>https://hh.ru/resume/771da8720007d159ce0039ed1f506e626d3856?query=%D0%A1%D0%BE%D1%86%D0%B8%D0%B0%D0%BB%D1%8C%D0%BD%D1%8B%D0%B9+%D1%80%D0%B0%D0%B1%D0%BE%D1%82%D0%BD%D0%B8%D0%BA&amp;searchRid=1712591912394cfe243f86806ccfa032&amp;hhtmFrom=resume_search_result</t>
  </si>
  <si>
    <t>Лор</t>
  </si>
  <si>
    <t>Апрель 1991 — по настоящее время</t>
  </si>
  <si>
    <t>771da8720007d159ce0039ed1f506e626d3856?</t>
  </si>
  <si>
    <t>9 декабря 2020</t>
  </si>
  <si>
    <t>https://hh.ru/resume/ed5c3f8e00088d224c0039ed1f674f41737932?query=%D0%A1%D0%BE%D1%86%D0%B8%D0%B0%D0%BB%D1%8C%D0%BD%D1%8B%D0%B9+%D1%80%D0%B0%D0%B1%D0%BE%D1%82%D0%BD%D0%B8%D0%BA&amp;searchRid=1712591912394cfe243f86806ccfa032&amp;hhtmFrom=resume_search_result</t>
  </si>
  <si>
    <t>Салон красоты "Волшебный мир"</t>
  </si>
  <si>
    <t>Март 2016 — Май 2016</t>
  </si>
  <si>
    <t>ed5c3f8e00088d224c0039ed1f674f41737932?</t>
  </si>
  <si>
    <t>13 января 2021</t>
  </si>
  <si>
    <t>https://hh.ru/resume/8f117f3400089e07920039ed1f6344334a5974?query=%D0%A1%D0%BE%D1%86%D0%B8%D0%B0%D0%BB%D1%8C%D0%BD%D1%8B%D0%B9+%D1%80%D0%B0%D0%B1%D0%BE%D1%82%D0%BD%D0%B8%D0%BA&amp;searchRid=1712591912394cfe243f86806ccfa032&amp;hhtmFrom=resume_search_result</t>
  </si>
  <si>
    <t>Детский сад 130</t>
  </si>
  <si>
    <t>8f117f3400089e07920039ed1f6344334a5974?</t>
  </si>
  <si>
    <t>23 октября 2018</t>
  </si>
  <si>
    <t>https://hh.ru/resume/055780140000e3ea8d0039ed1f44514d77366b?query=%D0%A1%D0%BE%D1%86%D0%B8%D0%B0%D0%BB%D1%8C%D0%BD%D1%8B%D0%B9+%D1%80%D0%B0%D0%B1%D0%BE%D1%82%D0%BD%D0%B8%D0%BA&amp;searchRid=1712591912394cfe243f86806ccfa032&amp;hhtmFrom=resume_search_result</t>
  </si>
  <si>
    <t>Языковой центр “Union Jack”</t>
  </si>
  <si>
    <t>Преподаватель английского языка</t>
  </si>
  <si>
    <t>Сентябрь 2017 — Сентябрь 2018</t>
  </si>
  <si>
    <t>055780140000e3ea8d0039ed1f44514d77366b?</t>
  </si>
  <si>
    <t>1 ноября 2012</t>
  </si>
  <si>
    <t>https://hh.ru/resume/8d6eb7700001413e400039ed1f396963725846?query=%D0%A1%D0%BE%D1%86%D0%B8%D0%B0%D0%BB%D1%8C%D0%BD%D1%8B%D0%B9+%D1%80%D0%B0%D0%B1%D0%BE%D1%82%D0%BD%D0%B8%D0%BA&amp;searchRid=1712591912394cfe243f86806ccfa032&amp;hhtmFrom=resume_search_result</t>
  </si>
  <si>
    <t>8d6eb7700001413e400039ed1f396963725846?</t>
  </si>
  <si>
    <t>21 июля 2023</t>
  </si>
  <si>
    <t>https://hh.ru/resume/348acd9e0001418dbf0039ed1f6a6775515374?query=%D0%A1%D0%BE%D1%86%D0%B8%D0%B0%D0%BB%D1%8C%D0%BD%D1%8B%D0%B9+%D1%80%D0%B0%D0%B1%D0%BE%D1%82%D0%BD%D0%B8%D0%BA&amp;searchRid=1712591912394cfe243f86806ccfa032&amp;hhtmFrom=resume_search_result</t>
  </si>
  <si>
    <t>37 лет</t>
  </si>
  <si>
    <t>ГБСКОУ школа №663 для детей с ограниченными возможностями здоровья</t>
  </si>
  <si>
    <t>Социальный педагог, совмещение должности учителя истории, обществознания</t>
  </si>
  <si>
    <t>Сентябрь 2007 — по настоящее время</t>
  </si>
  <si>
    <t>348acd9e0001418dbf0039ed1f6a6775515374?</t>
  </si>
  <si>
    <t>2 апреля 2013</t>
  </si>
  <si>
    <t>https://hh.ru/resume/4ae91180000172fff60039ed1f64473053506b?query=%D0%A1%D0%BE%D1%86%D0%B8%D0%B0%D0%BB%D1%8C%D0%BD%D1%8B%D0%B9+%D1%80%D0%B0%D0%B1%D0%BE%D1%82%D0%BD%D0%B8%D0%BA&amp;searchRid=1712591912394cfe243f86806ccfa032&amp;hhtmFrom=resume_search_result</t>
  </si>
  <si>
    <t>Милосердие</t>
  </si>
  <si>
    <t>Юрисконсульт</t>
  </si>
  <si>
    <t>Сентябрь 2005 — Декабрь 2005</t>
  </si>
  <si>
    <t>4ae91180000172fff60039ed1f64473053506b?</t>
  </si>
  <si>
    <t>22 июня 2017</t>
  </si>
  <si>
    <t>https://hh.ru/resume/6e6c634c00018da2ec0039ed1f6d7946645468?query=%D0%A1%D0%BE%D1%86%D0%B8%D0%B0%D0%BB%D1%8C%D0%BD%D1%8B%D0%B9+%D1%80%D0%B0%D0%B1%D0%BE%D1%82%D0%BD%D0%B8%D0%BA&amp;searchRid=1712591912394cfe243f86806ccfa032&amp;hhtmFrom=resume_search_result</t>
  </si>
  <si>
    <t>Медработник.психолог.социальный работник</t>
  </si>
  <si>
    <t>МУЗ ССМП г. Чехов</t>
  </si>
  <si>
    <t>Фельдшер выездной бригады</t>
  </si>
  <si>
    <t>Февраль 2011 — по настоящее время</t>
  </si>
  <si>
    <t>6e6c634c00018da2ec0039ed1f6d7946645468?</t>
  </si>
  <si>
    <t>6 мая 2016</t>
  </si>
  <si>
    <t>https://hh.ru/resume/ae45b3ff0001b7ded30039ed1f393567337165?query=%D0%A1%D0%BE%D1%86%D0%B8%D0%B0%D0%BB%D1%8C%D0%BD%D1%8B%D0%B9+%D1%80%D0%B0%D0%B1%D0%BE%D1%82%D0%BD%D0%B8%D0%BA&amp;searchRid=1712591912394cfe243f86806ccfa032&amp;hhtmFrom=resume_search_result</t>
  </si>
  <si>
    <t>Ресторан "Аль-Шам"</t>
  </si>
  <si>
    <t>Март 2011 — по настоящее время</t>
  </si>
  <si>
    <t>ae45b3ff0001b7ded30039ed1f393567337165?</t>
  </si>
  <si>
    <t>https://hh.ru/resume/a718cb3500021471ee0039ed1f536c654a6347?query=%D0%A1%D0%BE%D1%86%D0%B8%D0%B0%D0%BB%D1%8C%D0%BD%D1%8B%D0%B9+%D1%80%D0%B0%D0%B1%D0%BE%D1%82%D0%BD%D0%B8%D0%BA&amp;searchRid=1712591912394cfe243f86806ccfa032&amp;hhtmFrom=resume_search_result</t>
  </si>
  <si>
    <t>МБДОУ 33</t>
  </si>
  <si>
    <t>Педагог-воспитатель</t>
  </si>
  <si>
    <t>Февраль 2013 — Июль 2014</t>
  </si>
  <si>
    <t>a718cb3500021471ee0039ed1f536c654a6347?</t>
  </si>
  <si>
    <t>31 января 2016</t>
  </si>
  <si>
    <t>https://hh.ru/resume/1d928262000222a1f50039ed1f544950745357?query=%D0%A1%D0%BE%D1%86%D0%B8%D0%B0%D0%BB%D1%8C%D0%BD%D1%8B%D0%B9+%D1%80%D0%B0%D0%B1%D0%BE%D1%82%D0%BD%D0%B8%D0%BA&amp;searchRid=1712591912394cfe243f86806ccfa032&amp;hhtmFrom=resume_search_result</t>
  </si>
  <si>
    <t>1d928262000222a1f50039ed1f544950745357?</t>
  </si>
  <si>
    <t>15 октября 2014</t>
  </si>
  <si>
    <t>https://hh.ru/resume/768ec6db000229dc0f0039ed1f556c35317854?query=%D0%A1%D0%BE%D1%86%D0%B8%D0%B0%D0%BB%D1%8C%D0%BD%D1%8B%D0%B9+%D1%80%D0%B0%D0%B1%D0%BE%D1%82%D0%BD%D0%B8%D0%BA&amp;searchRid=1712591912394cfe243f86806ccfa032&amp;hhtmFrom=resume_search_result</t>
  </si>
  <si>
    <t>768ec6db000229dc0f0039ed1f556c35317854?</t>
  </si>
  <si>
    <t>5 июня 2016</t>
  </si>
  <si>
    <t>https://hh.ru/resume/067e36a8000283a9ee0039ed1f34754a4b5069?query=%D0%A1%D0%BE%D1%86%D0%B8%D0%B0%D0%BB%D1%8C%D0%BD%D1%8B%D0%B9+%D1%80%D0%B0%D0%B1%D0%BE%D1%82%D0%BD%D0%B8%D0%BA&amp;searchRid=1712591912394cfe243f86806ccfa032&amp;hhtmFrom=resume_search_result</t>
  </si>
  <si>
    <t>Мосгортранс</t>
  </si>
  <si>
    <t>Август 2015 — по настоящее время</t>
  </si>
  <si>
    <t>067e36a8000283a9ee0039ed1f34754a4b5069?</t>
  </si>
  <si>
    <t>30 апреля 2021</t>
  </si>
  <si>
    <t>https://hh.ru/resume/66a4df78000283ff070039ed1f6130784d776b?query=%D0%A1%D0%BE%D1%86%D0%B8%D0%B0%D0%BB%D1%8C%D0%BD%D1%8B%D0%B9+%D1%80%D0%B0%D0%B1%D0%BE%D1%82%D0%BD%D0%B8%D0%BA&amp;searchRid=1712591912394cfe243f86806ccfa032&amp;hhtmFrom=resume_search_result</t>
  </si>
  <si>
    <t>66a4df78000283ff070039ed1f6130784d776b?</t>
  </si>
  <si>
    <t>19 октября 2021</t>
  </si>
  <si>
    <t>https://hh.ru/resume/b635935f00029fab6d0039ed1f70683941634e?query=%D0%A1%D0%BE%D1%86%D0%B8%D0%B0%D0%BB%D1%8C%D0%BD%D1%8B%D0%B9+%D1%80%D0%B0%D0%B1%D0%BE%D1%82%D0%BD%D0%B8%D0%BA&amp;searchRid=1712591912394cfe243f86806ccfa032&amp;hhtmFrom=resume_search_result</t>
  </si>
  <si>
    <t>ЗАО СОЛНЕЧНОГОРСКИЙ ЗАВОД ЕВРОПЛАСТ</t>
  </si>
  <si>
    <t>Старший контролер</t>
  </si>
  <si>
    <t>Август 2009 — Апрель 2015</t>
  </si>
  <si>
    <t>b635935f00029fab6d0039ed1f70683941634e?</t>
  </si>
  <si>
    <t>21 января 2018</t>
  </si>
  <si>
    <t>https://hh.ru/resume/e3313f330002a1cefe0039ed1f6a4f676c6638?query=%D0%A1%D0%BE%D1%86%D0%B8%D0%B0%D0%BB%D1%8C%D0%BD%D1%8B%D0%B9+%D1%80%D0%B0%D0%B1%D0%BE%D1%82%D0%BD%D0%B8%D0%BA&amp;searchRid=1712591912394cfe243f86806ccfa032&amp;hhtmFrom=resume_search_result</t>
  </si>
  <si>
    <t>Мотиви-м, ООО</t>
  </si>
  <si>
    <t>Кассир-продавец</t>
  </si>
  <si>
    <t>e3313f330002a1cefe0039ed1f6a4f676c6638?</t>
  </si>
  <si>
    <t>17 сентября 2015</t>
  </si>
  <si>
    <t>https://hh.ru/resume/71fcde630002ace2490039ed1f6c344a303463?query=%D0%A1%D0%BE%D1%86%D0%B8%D0%B0%D0%BB%D1%8C%D0%BD%D1%8B%D0%B9+%D1%80%D0%B0%D0%B1%D0%BE%D1%82%D0%BD%D0%B8%D0%BA&amp;searchRid=1712591912394cfe243f86806ccfa032&amp;hhtmFrom=resume_search_result</t>
  </si>
  <si>
    <t>ЦКБ № 1 "ОАО РЖД"</t>
  </si>
  <si>
    <t>Инспектор по производственным вопросам</t>
  </si>
  <si>
    <t>Сентябрь 2006 — Январь 2012</t>
  </si>
  <si>
    <t>71fcde630002ace2490039ed1f6c344a303463?</t>
  </si>
  <si>
    <t>24 декабря 2015</t>
  </si>
  <si>
    <t>https://hh.ru/resume/3ce6dce10002b2330c0039ed1f724245514575?query=%D0%A1%D0%BE%D1%86%D0%B8%D0%B0%D0%BB%D1%8C%D0%BD%D1%8B%D0%B9+%D1%80%D0%B0%D0%B1%D0%BE%D1%82%D0%BD%D0%B8%D0%BA&amp;searchRid=1712591912394cfe243f86806ccfa032&amp;hhtmFrom=resume_search_result</t>
  </si>
  <si>
    <t>ООО НОВЫЙ ДОМ</t>
  </si>
  <si>
    <t>Август 2011 — Январь 2013</t>
  </si>
  <si>
    <t>3ce6dce10002b2330c0039ed1f724245514575?</t>
  </si>
  <si>
    <t>9 апреля 2017</t>
  </si>
  <si>
    <t>https://hh.ru/resume/da99d6a10002b638140039ed1f31586a674f6d?query=%D0%A1%D0%BE%D1%86%D0%B8%D0%B0%D0%BB%D1%8C%D0%BD%D1%8B%D0%B9+%D1%80%D0%B0%D0%B1%D0%BE%D1%82%D0%BD%D0%B8%D0%BA&amp;searchRid=1712591912394cfe243f86806ccfa032&amp;hhtmFrom=resume_search_result</t>
  </si>
  <si>
    <t>РЕСТОРАН Пара Карло. Сеть ресторанов Солнечный город</t>
  </si>
  <si>
    <t>Помощник руководителя, официант, старший официант, подсобный рабочий</t>
  </si>
  <si>
    <t>Октябрь 2015 — Август 2016</t>
  </si>
  <si>
    <t>da99d6a10002b638140039ed1f31586a674f6d?</t>
  </si>
  <si>
    <t>22 мая 2022</t>
  </si>
  <si>
    <t>https://hh.ru/resume/686a825a0002bad7cc0039ed1f497766534d56?query=%D0%A1%D0%BE%D1%86%D0%B8%D0%B0%D0%BB%D1%8C%D0%BD%D1%8B%D0%B9+%D1%80%D0%B0%D0%B1%D0%BE%D1%82%D0%BD%D0%B8%D0%BA&amp;searchRid=1712591912394cfe243f86806ccfa032&amp;hhtmFrom=resume_search_result</t>
  </si>
  <si>
    <t>ООО Вера</t>
  </si>
  <si>
    <t>Социальный патронаж</t>
  </si>
  <si>
    <t>Март 2015 — Май 2021</t>
  </si>
  <si>
    <t>686a825a0002bad7cc0039ed1f497766534d56?</t>
  </si>
  <si>
    <t>7 октября 2015</t>
  </si>
  <si>
    <t>https://hh.ru/resume/ae49f3fe0002bb48bb0039ed1f434b655a7a71?query=%D0%A1%D0%BE%D1%86%D0%B8%D0%B0%D0%BB%D1%8C%D0%BD%D1%8B%D0%B9+%D1%80%D0%B0%D0%B1%D0%BE%D1%82%D0%BD%D0%B8%D0%BA&amp;searchRid=1712591912394cfe243f86806ccfa032&amp;hhtmFrom=resume_search_result</t>
  </si>
  <si>
    <t>ГУП Моссоцгарантия</t>
  </si>
  <si>
    <t>санитарка</t>
  </si>
  <si>
    <t>Февраль 2010 — по настоящее время</t>
  </si>
  <si>
    <t>ae49f3fe0002bb48bb0039ed1f434b655a7a71?</t>
  </si>
  <si>
    <t>7 ноября 2015</t>
  </si>
  <si>
    <t>https://hh.ru/resume/f8395fd00002bea72f0039ed1f614d4f717a6d?query=%D0%A1%D0%BE%D1%86%D0%B8%D0%B0%D0%BB%D1%8C%D0%BD%D1%8B%D0%B9+%D1%80%D0%B0%D0%B1%D0%BE%D1%82%D0%BD%D0%B8%D0%BA&amp;searchRid=1712591912394cfe243f86806ccfa032&amp;hhtmFrom=resume_search_result</t>
  </si>
  <si>
    <t>ООО Дар</t>
  </si>
  <si>
    <t>Директор магазина</t>
  </si>
  <si>
    <t>Январь 2000 — Январь 2015</t>
  </si>
  <si>
    <t>f8395fd00002bea72f0039ed1f614d4f717a6d?</t>
  </si>
  <si>
    <t>16 апреля 2016</t>
  </si>
  <si>
    <t>https://hh.ru/resume/521822210002c1e4180039ed1f335a37454644?query=%D0%A1%D0%BE%D1%86%D0%B8%D0%B0%D0%BB%D1%8C%D0%BD%D1%8B%D0%B9+%D1%80%D0%B0%D0%B1%D0%BE%D1%82%D0%BD%D0%B8%D0%BA&amp;searchRid=1712591912394cfe243f86806ccfa032&amp;hhtmFrom=resume_search_result</t>
  </si>
  <si>
    <t>521822210002c1e4180039ed1f335a37454644?</t>
  </si>
  <si>
    <t>3 ноября 2015</t>
  </si>
  <si>
    <t>https://hh.ru/resume/628a6bd30002c7ac840039ed1f643066355045?query=%D0%A1%D0%BE%D1%86%D0%B8%D0%B0%D0%BB%D1%8C%D0%BD%D1%8B%D0%B9+%D1%80%D0%B0%D0%B1%D0%BE%D1%82%D0%BD%D0%B8%D0%BA&amp;searchRid=1712591912394cfe243f86806ccfa032&amp;hhtmFrom=resume_search_result</t>
  </si>
  <si>
    <t>Магазин зоотоваров</t>
  </si>
  <si>
    <t>Ноябрь 2013 — Сентябрь 2015</t>
  </si>
  <si>
    <t>628a6bd30002c7ac840039ed1f643066355045?</t>
  </si>
  <si>
    <t>12 ноября 2015</t>
  </si>
  <si>
    <t>https://hh.ru/resume/23b11bc70002cc24710039ed1f68774f467131?query=%D0%A1%D0%BE%D1%86%D0%B8%D0%B0%D0%BB%D1%8C%D0%BD%D1%8B%D0%B9+%D1%80%D0%B0%D0%B1%D0%BE%D1%82%D0%BD%D0%B8%D0%BA&amp;searchRid=1712591912394cfe243f86806ccfa032&amp;hhtmFrom=resume_search_result</t>
  </si>
  <si>
    <t>ООО "Ноябрьскнефтеспецстрой"</t>
  </si>
  <si>
    <t>Ведущий специалист отдела развития</t>
  </si>
  <si>
    <t>Октябрь 2008 — Октябрь 2013</t>
  </si>
  <si>
    <t>23b11bc70002cc24710039ed1f68774f467131?</t>
  </si>
  <si>
    <t>29 января 2016</t>
  </si>
  <si>
    <t>https://hh.ru/resume/028b959b0002e93cdf0039ed1f327171783946?query=%D0%A1%D0%BE%D1%86%D0%B8%D0%B0%D0%BB%D1%8C%D0%BD%D1%8B%D0%B9+%D1%80%D0%B0%D0%B1%D0%BE%D1%82%D0%BD%D0%B8%D0%BA&amp;searchRid=1712591912394cfe243f86806ccfa032&amp;hhtmFrom=resume_search_result</t>
  </si>
  <si>
    <t>ООО НГППР</t>
  </si>
  <si>
    <t>Октябрь 2012 — Октябрь 2015</t>
  </si>
  <si>
    <t>028b959b0002e93cdf0039ed1f327171783946?</t>
  </si>
  <si>
    <t>18 апреля 2016</t>
  </si>
  <si>
    <t>https://hh.ru/resume/56be0ddf00030e40ad0039ed1f3957636e4a38?query=%D0%A1%D0%BE%D1%86%D0%B8%D0%B0%D0%BB%D1%8C%D0%BD%D1%8B%D0%B9+%D1%80%D0%B0%D0%B1%D0%BE%D1%82%D0%BD%D0%B8%D0%BA&amp;searchRid=1712591912394cfe243f86806ccfa032&amp;hhtmFrom=resume_search_result</t>
  </si>
  <si>
    <t>Психо-неврологический диспансер</t>
  </si>
  <si>
    <t>Врач-психиатр</t>
  </si>
  <si>
    <t>Январь 1992 — Январь 2004</t>
  </si>
  <si>
    <t>56be0ddf00030e40ad0039ed1f3957636e4a38?</t>
  </si>
  <si>
    <t>https://hh.ru/resume/9099c36100031c826b0039ed1f717267473675?query=%D0%A1%D0%BE%D1%86%D0%B8%D0%B0%D0%BB%D1%8C%D0%BD%D1%8B%D0%B9+%D1%80%D0%B0%D0%B1%D0%BE%D1%82%D0%BD%D0%B8%D0%BA&amp;searchRid=1712591912394cfe243f86806ccfa032&amp;hhtmFrom=resume_search_result</t>
  </si>
  <si>
    <t>ЗАО "ТК Кристина"</t>
  </si>
  <si>
    <t>Ревизор</t>
  </si>
  <si>
    <t>Декабрь 2003 — Июнь 2010</t>
  </si>
  <si>
    <t>9099c36100031c826b0039ed1f717267473675?</t>
  </si>
  <si>
    <t>21 июня 2016</t>
  </si>
  <si>
    <t>https://hh.ru/resume/24cec9ee000324e7590039ed1f6734734a6937?query=%D0%A1%D0%BE%D1%86%D0%B8%D0%B0%D0%BB%D1%8C%D0%BD%D1%8B%D0%B9+%D1%80%D0%B0%D0%B1%D0%BE%D1%82%D0%BD%D0%B8%D0%BA&amp;searchRid=1712591912394cfe243f86806ccfa032&amp;hhtmFrom=resume_search_result</t>
  </si>
  <si>
    <t>24cec9ee000324e7590039ed1f6734734a6937?</t>
  </si>
  <si>
    <t>22 ноября 2020</t>
  </si>
  <si>
    <t>https://hh.ru/resume/8eb60291000326af7d0039ed1f796276524479?query=%D0%A1%D0%BE%D1%86%D0%B8%D0%B0%D0%BB%D1%8C%D0%BD%D1%8B%D0%B9+%D1%80%D0%B0%D0%B1%D0%BE%D1%82%D0%BD%D0%B8%D0%BA&amp;searchRid=1712591912394cfe243f86806ccfa032&amp;hhtmFrom=resume_search_result</t>
  </si>
  <si>
    <t>ЛК-99</t>
  </si>
  <si>
    <t>Март 2009 — Март 2016</t>
  </si>
  <si>
    <t>8eb60291000326af7d0039ed1f796276524479?</t>
  </si>
  <si>
    <t>8 июня 2021</t>
  </si>
  <si>
    <t>https://hh.ru/resume/9534245f00032f7f710039ed1f4f4f6c6d7449?query=%D0%A1%D0%BE%D1%86%D0%B8%D0%B0%D0%BB%D1%8C%D0%BD%D1%8B%D0%B9+%D1%80%D0%B0%D0%B1%D0%BE%D1%82%D0%BD%D0%B8%D0%BA&amp;searchRid=1712591912394cfe243f86806ccfa032&amp;hhtmFrom=resume_search_result</t>
  </si>
  <si>
    <t>Не работаю</t>
  </si>
  <si>
    <t>Домохозяйка</t>
  </si>
  <si>
    <t>Август 2017 — по настоящее время</t>
  </si>
  <si>
    <t>9534245f00032f7f710039ed1f4f4f6c6d7449?</t>
  </si>
  <si>
    <t>6 марта 2018</t>
  </si>
  <si>
    <t>https://hh.ru/resume/e60013290003382fdb0039ed1f667548307633?query=%D0%A1%D0%BE%D1%86%D0%B8%D0%B0%D0%BB%D1%8C%D0%BD%D1%8B%D0%B9+%D1%80%D0%B0%D0%B1%D0%BE%D1%82%D0%BD%D0%B8%D0%BA&amp;searchRid=1712591912394cfe243f86806ccfa032&amp;hhtmFrom=resume_search_result</t>
  </si>
  <si>
    <t>e60013290003382fdb0039ed1f667548307633?</t>
  </si>
  <si>
    <t>8 августа 2016</t>
  </si>
  <si>
    <t>https://hh.ru/resume/ed45da2900033896d70039ed1f35577547374f?query=%D0%A1%D0%BE%D1%86%D0%B8%D0%B0%D0%BB%D1%8C%D0%BD%D1%8B%D0%B9+%D1%80%D0%B0%D0%B1%D0%BE%D1%82%D0%BD%D0%B8%D0%BA&amp;searchRid=1712591912394cfe243f86806ccfa032&amp;hhtmFrom=resume_search_result</t>
  </si>
  <si>
    <t>70 000 ₽</t>
  </si>
  <si>
    <t>27 лет</t>
  </si>
  <si>
    <t>МБУ ДО Дом творчества  Железнодорожного района г. Улан-Удэ</t>
  </si>
  <si>
    <t>директор</t>
  </si>
  <si>
    <t>Сентябрь 1996 — по настоящее время</t>
  </si>
  <si>
    <t>ed45da2900033896d70039ed1f35577547374f?</t>
  </si>
  <si>
    <t>17 августа 2016</t>
  </si>
  <si>
    <t>https://hh.ru/resume/f0f528c900033c6dcb0039ed1f413978655335?query=%D0%A1%D0%BE%D1%86%D0%B8%D0%B0%D0%BB%D1%8C%D0%BD%D1%8B%D0%B9+%D1%80%D0%B0%D0%B1%D0%BE%D1%82%D0%BD%D0%B8%D0%BA&amp;searchRid=1712591912394cfe243f86806ccfa032&amp;hhtmFrom=resume_search_result</t>
  </si>
  <si>
    <t>f0f528c900033c6dcb0039ed1f413978655335?</t>
  </si>
  <si>
    <t>15 сентября 2016</t>
  </si>
  <si>
    <t>https://hh.ru/resume/39b709b500033f86d50039ed1f525439335168?query=%D0%A1%D0%BE%D1%86%D0%B8%D0%B0%D0%BB%D1%8C%D0%BD%D1%8B%D0%B9+%D1%80%D0%B0%D0%B1%D0%BE%D1%82%D0%BD%D0%B8%D0%BA&amp;searchRid=1712591912394cfe243f86806ccfa032&amp;hhtmFrom=resume_search_result</t>
  </si>
  <si>
    <t>ООО "Барос"</t>
  </si>
  <si>
    <t>Экспедитор</t>
  </si>
  <si>
    <t>Ноябрь 2011 — Декабрь 2014</t>
  </si>
  <si>
    <t>39b709b500033f86d50039ed1f525439335168?</t>
  </si>
  <si>
    <t>28 сентября 2016</t>
  </si>
  <si>
    <t>https://hh.ru/resume/74b8c57800034f07c40039ed1f4c63336b706a?query=%D0%A1%D0%BE%D1%86%D0%B8%D0%B0%D0%BB%D1%8C%D0%BD%D1%8B%D0%B9+%D1%80%D0%B0%D0%B1%D0%BE%D1%82%D0%BD%D0%B8%D0%BA&amp;searchRid=1712591912394cfe243f86806ccfa032&amp;hhtmFrom=resume_search_result</t>
  </si>
  <si>
    <t>ГБУ КЦСО Восточное Измайлово</t>
  </si>
  <si>
    <t>Специалист социальной работы</t>
  </si>
  <si>
    <t>Апрель 2011 — Март 2016</t>
  </si>
  <si>
    <t>74b8c57800034f07c40039ed1f4c63336b706a?</t>
  </si>
  <si>
    <t>14 марта 2018</t>
  </si>
  <si>
    <t>https://hh.ru/resume/6057694e0003521cba0039ed1f304439657552?query=%D0%A1%D0%BE%D1%86%D0%B8%D0%B0%D0%BB%D1%8C%D0%BD%D1%8B%D0%B9+%D1%80%D0%B0%D0%B1%D0%BE%D1%82%D0%BD%D0%B8%D0%BA&amp;searchRid=1712591912394cfe243f86806ccfa032&amp;hhtmFrom=resume_search_result</t>
  </si>
  <si>
    <t>6057694e0003521cba0039ed1f304439657552?</t>
  </si>
  <si>
    <t>6 октября 2019</t>
  </si>
  <si>
    <t>https://hh.ru/resume/76b5d5bb0003618cdd0039ed1f644359427166?query=%D0%A1%D0%BE%D1%86%D0%B8%D0%B0%D0%BB%D1%8C%D0%BD%D1%8B%D0%B9+%D1%80%D0%B0%D0%B1%D0%BE%D1%82%D0%BD%D0%B8%D0%BA&amp;searchRid=1712591913886d1c51e5edc39c78e0f7&amp;hhtmFrom=resume_search_result</t>
  </si>
  <si>
    <t>Метроэлектротранс</t>
  </si>
  <si>
    <t>Начальник отдела эксплуатации</t>
  </si>
  <si>
    <t>Февраль 2017 — Июнь 2017</t>
  </si>
  <si>
    <t>76b5d5bb0003618cdd0039ed1f644359427166?</t>
  </si>
  <si>
    <t>29 октября 2016</t>
  </si>
  <si>
    <t>https://hh.ru/resume/27b2f7bd000363fac40039ed1f6e6a6d417069?query=%D0%A1%D0%BE%D1%86%D0%B8%D0%B0%D0%BB%D1%8C%D0%BD%D1%8B%D0%B9+%D1%80%D0%B0%D0%B1%D0%BE%D1%82%D0%BD%D0%B8%D0%BA&amp;searchRid=1712591913886d1c51e5edc39c78e0f7&amp;hhtmFrom=resume_search_result</t>
  </si>
  <si>
    <t>Промопост</t>
  </si>
  <si>
    <t>оператор упаковочного центра</t>
  </si>
  <si>
    <t>Декабрь 2003 — Октябрь 2016</t>
  </si>
  <si>
    <t>27b2f7bd000363fac40039ed1f6e6a6d417069?</t>
  </si>
  <si>
    <t>https://hh.ru/resume/53fc595d0003676c200039ed1f796335524b4e?query=%D0%A1%D0%BE%D1%86%D0%B8%D0%B0%D0%BB%D1%8C%D0%BD%D1%8B%D0%B9+%D1%80%D0%B0%D0%B1%D0%BE%D1%82%D0%BD%D0%B8%D0%BA&amp;searchRid=1712591913886d1c51e5edc39c78e0f7&amp;hhtmFrom=resume_search_result</t>
  </si>
  <si>
    <t>ООО кф Сибирское созвездие.</t>
  </si>
  <si>
    <t>Кондитер</t>
  </si>
  <si>
    <t>Сентябрь 2008 — по настоящее время</t>
  </si>
  <si>
    <t>53fc595d0003676c200039ed1f796335524b4e?</t>
  </si>
  <si>
    <t>https://hh.ru/resume/2e93821b00037f2b110039ed1f4c7a6a635273?query=%D0%A1%D0%BE%D1%86%D0%B8%D0%B0%D0%BB%D1%8C%D0%BD%D1%8B%D0%B9+%D1%80%D0%B0%D0%B1%D0%BE%D1%82%D0%BD%D0%B8%D0%BA&amp;searchRid=1712591913886d1c51e5edc39c78e0f7&amp;hhtmFrom=resume_search_result</t>
  </si>
  <si>
    <t>Детский Сад 387</t>
  </si>
  <si>
    <t>Январь 2014 — Июнь 2014</t>
  </si>
  <si>
    <t>2e93821b00037f2b110039ed1f4c7a6a635273?</t>
  </si>
  <si>
    <t>24 января 2017</t>
  </si>
  <si>
    <t>https://hh.ru/resume/e4d13a6b00038b422b0039ed1f44777669566c?query=%D0%A1%D0%BE%D1%86%D0%B8%D0%B0%D0%BB%D1%8C%D0%BD%D1%8B%D0%B9+%D1%80%D0%B0%D0%B1%D0%BE%D1%82%D0%BD%D0%B8%D0%BA&amp;searchRid=1712591913886d1c51e5edc39c78e0f7&amp;hhtmFrom=resume_search_result</t>
  </si>
  <si>
    <t>22 года</t>
  </si>
  <si>
    <t>Магазин</t>
  </si>
  <si>
    <t>Менеджер  (в торговле )</t>
  </si>
  <si>
    <t>Февраль 2016 — Ноябрь 2016</t>
  </si>
  <si>
    <t>e4d13a6b00038b422b0039ed1f44777669566c?</t>
  </si>
  <si>
    <t>16 февраля 2017</t>
  </si>
  <si>
    <t>https://hh.ru/resume/745981ff00039a0d530039ed1f527664316446?query=%D0%A1%D0%BE%D1%86%D0%B8%D0%B0%D0%BB%D1%8C%D0%BD%D1%8B%D0%B9+%D1%80%D0%B0%D0%B1%D0%BE%D1%82%D0%BD%D0%B8%D0%BA&amp;searchRid=1712591913886d1c51e5edc39c78e0f7&amp;hhtmFrom=resume_search_result</t>
  </si>
  <si>
    <t>АО "Страховая группа "УралСиб"</t>
  </si>
  <si>
    <t>специалист сопровождения договоров автострахования</t>
  </si>
  <si>
    <t>Май 2015 — Март 2016</t>
  </si>
  <si>
    <t>745981ff00039a0d530039ed1f527664316446?</t>
  </si>
  <si>
    <t>Брянская область </t>
  </si>
  <si>
    <t>23 мая 2017</t>
  </si>
  <si>
    <t>https://hh.ru/resume/c2fe89190003cc3f780039ed1f4f6a69754a75?query=%D0%A1%D0%BE%D1%86%D0%B8%D0%B0%D0%BB%D1%8C%D0%BD%D1%8B%D0%B9+%D1%80%D0%B0%D0%B1%D0%BE%D1%82%D0%BD%D0%B8%D0%BA&amp;searchRid=1712591913886d1c51e5edc39c78e0f7&amp;hhtmFrom=resume_search_result</t>
  </si>
  <si>
    <t>25 500 ₽</t>
  </si>
  <si>
    <t>c2fe89190003cc3f780039ed1f4f6a69754a75?</t>
  </si>
  <si>
    <t>30 ноября 2019</t>
  </si>
  <si>
    <t>https://hh.ru/resume/ed9c29d00003d143380039ed1f667749584635?query=%D0%A1%D0%BE%D1%86%D0%B8%D0%B0%D0%BB%D1%8C%D0%BD%D1%8B%D0%B9+%D1%80%D0%B0%D0%B1%D0%BE%D1%82%D0%BD%D0%B8%D0%BA&amp;searchRid=1712591913886d1c51e5edc39c78e0f7&amp;hhtmFrom=resume_search_result</t>
  </si>
  <si>
    <t>салон "Точка Красоты"</t>
  </si>
  <si>
    <t>Кассир-администратор</t>
  </si>
  <si>
    <t>Июль 2017 — по настоящее время</t>
  </si>
  <si>
    <t>ed9c29d00003d143380039ed1f667749584635?</t>
  </si>
  <si>
    <t>25 октября 2017</t>
  </si>
  <si>
    <t>https://hh.ru/resume/ae2f65b80003f2d5a80039ed1f726a7a655476?query=%D0%A1%D0%BE%D1%86%D0%B8%D0%B0%D0%BB%D1%8C%D0%BD%D1%8B%D0%B9+%D1%80%D0%B0%D0%B1%D0%BE%D1%82%D0%BD%D0%B8%D0%BA&amp;searchRid=1712591913886d1c51e5edc39c78e0f7&amp;hhtmFrom=resume_search_result</t>
  </si>
  <si>
    <t>Zolla, Группа компаний</t>
  </si>
  <si>
    <t>Декабрь 2016 — Февраль 2017</t>
  </si>
  <si>
    <t>ae2f65b80003f2d5a80039ed1f726a7a655476?</t>
  </si>
  <si>
    <t>25 августа 2017</t>
  </si>
  <si>
    <t>https://hh.ru/resume/df77cc0d000401c89e0039ed1f756452506346?query=%D0%A1%D0%BE%D1%86%D0%B8%D0%B0%D0%BB%D1%8C%D0%BD%D1%8B%D0%B9+%D1%80%D0%B0%D0%B1%D0%BE%D1%82%D0%BD%D0%B8%D0%BA&amp;searchRid=1712591913886d1c51e5edc39c78e0f7&amp;hhtmFrom=resume_search_result</t>
  </si>
  <si>
    <t>14 000 ₽</t>
  </si>
  <si>
    <t>df77cc0d000401c89e0039ed1f756452506346?</t>
  </si>
  <si>
    <t>29 августа 2017</t>
  </si>
  <si>
    <t>https://hh.ru/resume/3044b8910004042ddd0039ed1f547175316262?query=%D0%A1%D0%BE%D1%86%D0%B8%D0%B0%D0%BB%D1%8C%D0%BD%D1%8B%D0%B9+%D1%80%D0%B0%D0%B1%D0%BE%D1%82%D0%BD%D0%B8%D0%BA&amp;searchRid=1712591913886d1c51e5edc39c78e0f7&amp;hhtmFrom=resume_search_result</t>
  </si>
  <si>
    <t>ЖСК</t>
  </si>
  <si>
    <t>Бухгалтер</t>
  </si>
  <si>
    <t>Март 2013 — по настоящее время</t>
  </si>
  <si>
    <t>3044b8910004042ddd0039ed1f547175316262?</t>
  </si>
  <si>
    <t>24 октября 2018</t>
  </si>
  <si>
    <t>https://hh.ru/resume/542f6bfd00040b7e630039ed1f7230394e3977?query=%D0%A1%D0%BE%D1%86%D0%B8%D0%B0%D0%BB%D1%8C%D0%BD%D1%8B%D0%B9+%D1%80%D0%B0%D0%B1%D0%BE%D1%82%D0%BD%D0%B8%D0%BA&amp;searchRid=1712591913886d1c51e5edc39c78e0f7&amp;hhtmFrom=resume_search_result</t>
  </si>
  <si>
    <t>СЗИУ РАНХиГС</t>
  </si>
  <si>
    <t>Помощник главного специалиста учебного отдела</t>
  </si>
  <si>
    <t>Июнь 2017 — Июль 2017</t>
  </si>
  <si>
    <t>542f6bfd00040b7e630039ed1f7230394e3977?</t>
  </si>
  <si>
    <t>5 февраля 2020</t>
  </si>
  <si>
    <t>https://hh.ru/resume/3fd62dfa0004170e1b0039ed1f57714e523268?query=%D0%A1%D0%BE%D1%86%D0%B8%D0%B0%D0%BB%D1%8C%D0%BD%D1%8B%D0%B9+%D1%80%D0%B0%D0%B1%D0%BE%D1%82%D0%BD%D0%B8%D0%BA&amp;searchRid=1712591913886d1c51e5edc39c78e0f7&amp;hhtmFrom=resume_search_result</t>
  </si>
  <si>
    <t>МБДОУ црр дс- 58</t>
  </si>
  <si>
    <t>Ноябрь 2018 — Сентябрь 2019</t>
  </si>
  <si>
    <t>3fd62dfa0004170e1b0039ed1f57714e523268?</t>
  </si>
  <si>
    <t>17 декабря 2017</t>
  </si>
  <si>
    <t>https://hh.ru/resume/9296a8a800044b2cfe0039ed1f4e3063666b42?query=%D0%A1%D0%BE%D1%86%D0%B8%D0%B0%D0%BB%D1%8C%D0%BD%D1%8B%D0%B9+%D1%80%D0%B0%D0%B1%D0%BE%D1%82%D0%BD%D0%B8%D0%BA&amp;searchRid=1712591913886d1c51e5edc39c78e0f7&amp;hhtmFrom=resume_search_result</t>
  </si>
  <si>
    <t>9296a8a800044b2cfe0039ed1f4e3063666b42?</t>
  </si>
  <si>
    <t>23 марта 2021</t>
  </si>
  <si>
    <t>https://hh.ru/resume/f479fb8300045a92540039ed1f576670526255?query=%D0%A1%D0%BE%D1%86%D0%B8%D0%B0%D0%BB%D1%8C%D0%BD%D1%8B%D0%B9+%D1%80%D0%B0%D0%B1%D0%BE%D1%82%D0%BD%D0%B8%D0%BA&amp;searchRid=1712591913886d1c51e5edc39c78e0f7&amp;hhtmFrom=resume_search_result</t>
  </si>
  <si>
    <t>Ооо  «стоп-экспресс»</t>
  </si>
  <si>
    <t>Октябрь 2003 — по настоящее время</t>
  </si>
  <si>
    <t>f479fb8300045a92540039ed1f576670526255?</t>
  </si>
  <si>
    <t>16 ноября 2022</t>
  </si>
  <si>
    <t>https://hh.ru/resume/b9a29e840004cd060b0039ed1f4875774d4c75?query=%D0%A1%D0%BE%D1%86%D0%B8%D0%B0%D0%BB%D1%8C%D0%BD%D1%8B%D0%B9+%D1%80%D0%B0%D0%B1%D0%BE%D1%82%D0%BD%D0%B8%D0%BA&amp;searchRid=1712591913886d1c51e5edc39c78e0f7&amp;hhtmFrom=resume_search_result</t>
  </si>
  <si>
    <t>Самореализация</t>
  </si>
  <si>
    <t>С 2012 года занималась самообучением и самореализацией как художник</t>
  </si>
  <si>
    <t>b9a29e840004cd060b0039ed1f4875774d4c75?</t>
  </si>
  <si>
    <t>https://hh.ru/resume/a332008f0004cd5dc80039ed1f656343374366?query=%D0%A1%D0%BE%D1%86%D0%B8%D0%B0%D0%BB%D1%8C%D0%BD%D1%8B%D0%B9+%D1%80%D0%B0%D0%B1%D0%BE%D1%82%D0%BD%D0%B8%D0%BA&amp;searchRid=1712591913886d1c51e5edc39c78e0f7&amp;hhtmFrom=resume_search_result</t>
  </si>
  <si>
    <t>13 ₽</t>
  </si>
  <si>
    <t>a332008f0004cd5dc80039ed1f656343374366?</t>
  </si>
  <si>
    <t>26 декабря 2014</t>
  </si>
  <si>
    <t>https://hh.ru/resume/5c0b78650004d03fcf0039ed1f43667a4b3953?query=%D0%A1%D0%BE%D1%86%D0%B8%D0%B0%D0%BB%D1%8C%D0%BD%D1%8B%D0%B9+%D1%80%D0%B0%D0%B1%D0%BE%D1%82%D0%BD%D0%B8%D0%BA&amp;searchRid=1712591913886d1c51e5edc39c78e0f7&amp;hhtmFrom=resume_search_result</t>
  </si>
  <si>
    <t>Социально-реабилитационный центр для детей инвалидов и пенсионеров Бардогон</t>
  </si>
  <si>
    <t>Январь 2009 — Январь 2010</t>
  </si>
  <si>
    <t>5c0b78650004d03fcf0039ed1f43667a4b3953?</t>
  </si>
  <si>
    <t>https://hh.ru/resume/7c452a460004d729d00039ed1f517641667346?query=%D0%A1%D0%BE%D1%86%D0%B8%D0%B0%D0%BB%D1%8C%D0%BD%D1%8B%D0%B9+%D1%80%D0%B0%D0%B1%D0%BE%D1%82%D0%BD%D0%B8%D0%BA&amp;searchRid=1712591913886d1c51e5edc39c78e0f7&amp;hhtmFrom=resume_search_result</t>
  </si>
  <si>
    <t>ОАО "ОТП Банк"</t>
  </si>
  <si>
    <t>Кредитный консультант</t>
  </si>
  <si>
    <t>Январь 2010 — по настоящее время</t>
  </si>
  <si>
    <t>7c452a460004d729d00039ed1f517641667346?</t>
  </si>
  <si>
    <t>14 января 2020</t>
  </si>
  <si>
    <t>https://hh.ru/resume/2df52e640004da5e600039ed1f615047414c67?query=%D0%A1%D0%BE%D1%86%D0%B8%D0%B0%D0%BB%D1%8C%D0%BD%D1%8B%D0%B9+%D1%80%D0%B0%D0%B1%D0%BE%D1%82%D0%BD%D0%B8%D0%BA&amp;searchRid=1712591913886d1c51e5edc39c78e0f7&amp;hhtmFrom=resume_search_result</t>
  </si>
  <si>
    <t>ДСОЛ "Планета"</t>
  </si>
  <si>
    <t>Воспитатель</t>
  </si>
  <si>
    <t>Июль 2009 — Август 2009</t>
  </si>
  <si>
    <t>2df52e640004da5e600039ed1f615047414c67?</t>
  </si>
  <si>
    <t>https://hh.ru/resume/f21f9ff70004daed770039ed1f5a4d70793147?query=%D0%A1%D0%BE%D1%86%D0%B8%D0%B0%D0%BB%D1%8C%D0%BD%D1%8B%D0%B9+%D1%80%D0%B0%D0%B1%D0%BE%D1%82%D0%BD%D0%B8%D0%BA&amp;searchRid=1712591913886d1c51e5edc39c78e0f7&amp;hhtmFrom=resume_search_result</t>
  </si>
  <si>
    <t>ООО "БалтИнвестСтрой"</t>
  </si>
  <si>
    <t>Офис-менеджер</t>
  </si>
  <si>
    <t>Январь 2006 — Март 2010</t>
  </si>
  <si>
    <t>f21f9ff70004daed770039ed1f5a4d70793147?</t>
  </si>
  <si>
    <t>https://hh.ru/resume/dabaa3a90004de7ae90039ed1f6845674b554b?query=%D0%A1%D0%BE%D1%86%D0%B8%D0%B0%D0%BB%D1%8C%D0%BD%D1%8B%D0%B9+%D1%80%D0%B0%D0%B1%D0%BE%D1%82%D0%BD%D0%B8%D0%BA&amp;searchRid=1712591913886d1c51e5edc39c78e0f7&amp;hhtmFrom=resume_search_result</t>
  </si>
  <si>
    <t>Детский сад № 88</t>
  </si>
  <si>
    <t>Воспитатель группы детского сада</t>
  </si>
  <si>
    <t>Октябрь 2007 — Ноябрь 2009</t>
  </si>
  <si>
    <t>dabaa3a90004de7ae90039ed1f6845674b554b?</t>
  </si>
  <si>
    <t>https://hh.ru/resume/f4b2edd30004e1df8d0039ed1f536b43763747?query=%D0%A1%D0%BE%D1%86%D0%B8%D0%B0%D0%BB%D1%8C%D0%BD%D1%8B%D0%B9+%D1%80%D0%B0%D0%B1%D0%BE%D1%82%D0%BD%D0%B8%D0%BA&amp;searchRid=1712591913886d1c51e5edc39c78e0f7&amp;hhtmFrom=resume_search_result</t>
  </si>
  <si>
    <t>Социальный Работник</t>
  </si>
  <si>
    <t>f4b2edd30004e1df8d0039ed1f536b43763747?</t>
  </si>
  <si>
    <t>25 февраля 2021</t>
  </si>
  <si>
    <t>https://hh.ru/resume/9104ccff0004fc4a730039ed1f506637707749?query=%D0%A1%D0%BE%D1%86%D0%B8%D0%B0%D0%BB%D1%8C%D0%BD%D1%8B%D0%B9+%D1%80%D0%B0%D0%B1%D0%BE%D1%82%D0%BD%D0%B8%D0%BA&amp;searchRid=1712591913886d1c51e5edc39c78e0f7&amp;hhtmFrom=resume_search_result</t>
  </si>
  <si>
    <t>Магазин мебели Гранд</t>
  </si>
  <si>
    <t>Июль 2019 — Июль 2020</t>
  </si>
  <si>
    <t>9104ccff0004fc4a730039ed1f506637707749?</t>
  </si>
  <si>
    <t>https://hh.ru/resume/dc3590930004fc899a0039ed1f50516d534951?query=%D0%A1%D0%BE%D1%86%D0%B8%D0%B0%D0%BB%D1%8C%D0%BD%D1%8B%D0%B9+%D1%80%D0%B0%D0%B1%D0%BE%D1%82%D0%BD%D0%B8%D0%BA&amp;searchRid=1712591913886d1c51e5edc39c78e0f7&amp;hhtmFrom=resume_search_result</t>
  </si>
  <si>
    <t>СГПИ</t>
  </si>
  <si>
    <t>Специалист по учебно-методической работе</t>
  </si>
  <si>
    <t>Январь 2016 — по настоящее время</t>
  </si>
  <si>
    <t>dc3590930004fc899a0039ed1f50516d534951?</t>
  </si>
  <si>
    <t>27 января 2018</t>
  </si>
  <si>
    <t>https://hh.ru/resume/1a819d840004fe75310039ed1f383462334139?query=%D0%A1%D0%BE%D1%86%D0%B8%D0%B0%D0%BB%D1%8C%D0%BD%D1%8B%D0%B9+%D1%80%D0%B0%D0%B1%D0%BE%D1%82%D0%BD%D0%B8%D0%BA&amp;searchRid=1712591913886d1c51e5edc39c78e0f7&amp;hhtmFrom=resume_search_result</t>
  </si>
  <si>
    <t>Центр социальной помощи семье и детям</t>
  </si>
  <si>
    <t>Август 2016 — Август 2017</t>
  </si>
  <si>
    <t>1a819d840004fe75310039ed1f383462334139?</t>
  </si>
  <si>
    <t>15 февраля 2018</t>
  </si>
  <si>
    <t>https://hh.ru/resume/cc306fdf000514b0460039ed1f6b44776f6a4e?query=%D0%A1%D0%BE%D1%86%D0%B8%D0%B0%D0%BB%D1%8C%D0%BD%D1%8B%D0%B9+%D1%80%D0%B0%D0%B1%D0%BE%D1%82%D0%BD%D0%B8%D0%BA&amp;searchRid=1712591913886d1c51e5edc39c78e0f7&amp;hhtmFrom=resume_search_result</t>
  </si>
  <si>
    <t>cc306fdf000514b0460039ed1f6b44776f6a4e?</t>
  </si>
  <si>
    <t>8 июля 2018</t>
  </si>
  <si>
    <t>https://hh.ru/resume/589bbc1a00051b395c0039ed1f4f524e6e7456?query=%D0%A1%D0%BE%D1%86%D0%B8%D0%B0%D0%BB%D1%8C%D0%BD%D1%8B%D0%B9+%D1%80%D0%B0%D0%B1%D0%BE%D1%82%D0%BD%D0%B8%D0%BA&amp;searchRid=1712591913886d1c51e5edc39c78e0f7&amp;hhtmFrom=resume_search_result</t>
  </si>
  <si>
    <t>ИП Сокольская</t>
  </si>
  <si>
    <t>Сентябрь 2009 — по настоящее время</t>
  </si>
  <si>
    <t>589bbc1a00051b395c0039ed1f4f524e6e7456?</t>
  </si>
  <si>
    <t>12 марта 2018</t>
  </si>
  <si>
    <t>https://hh.ru/resume/9fca484400052b3ce10039ed1f563552346271?query=%D0%A1%D0%BE%D1%86%D0%B8%D0%B0%D0%BB%D1%8C%D0%BD%D1%8B%D0%B9+%D1%80%D0%B0%D0%B1%D0%BE%D1%82%D0%BD%D0%B8%D0%BA&amp;searchRid=1712591913886d1c51e5edc39c78e0f7&amp;hhtmFrom=resume_search_result</t>
  </si>
  <si>
    <t>Отдел полиции 3, УМВД России по г. Нижневартовску</t>
  </si>
  <si>
    <t>инспектор УУПиПДН</t>
  </si>
  <si>
    <t>Июнь 2008 — Ноябрь 2017</t>
  </si>
  <si>
    <t>9fca484400052b3ce10039ed1f563552346271?</t>
  </si>
  <si>
    <t>9 ноября 2020</t>
  </si>
  <si>
    <t>https://hh.ru/resume/1ee01de200054c3cfc0039ed1f44497834646d?query=%D0%A1%D0%BE%D1%86%D0%B8%D0%B0%D0%BB%D1%8C%D0%BD%D1%8B%D0%B9+%D1%80%D0%B0%D0%B1%D0%BE%D1%82%D0%BD%D0%B8%D0%BA&amp;searchRid=1712591913886d1c51e5edc39c78e0f7&amp;hhtmFrom=resume_search_result</t>
  </si>
  <si>
    <t>ООО Химчистка "Кашемир"</t>
  </si>
  <si>
    <t>Октябрь 2018 — Апрель 2020</t>
  </si>
  <si>
    <t>1ee01de200054c3cfc0039ed1f44497834646d?</t>
  </si>
  <si>
    <t>12 января 2023</t>
  </si>
  <si>
    <t>https://hh.ru/resume/913f592500055c8b6a0039ed1f334f41396d52?query=%D0%A1%D0%BE%D1%86%D0%B8%D0%B0%D0%BB%D1%8C%D0%BD%D1%8B%D0%B9+%D1%80%D0%B0%D0%B1%D0%BE%D1%82%D0%BD%D0%B8%D0%BA&amp;searchRid=1712591913886d1c51e5edc39c78e0f7&amp;hhtmFrom=resume_search_result</t>
  </si>
  <si>
    <t>студия дизайна «AirStudio”</t>
  </si>
  <si>
    <t>декоратор</t>
  </si>
  <si>
    <t>Июль 2021 — по настоящее время</t>
  </si>
  <si>
    <t>913f592500055c8b6a0039ed1f334f41396d52?</t>
  </si>
  <si>
    <t>Республика Саха (Якутия) </t>
  </si>
  <si>
    <t>12 августа 2018</t>
  </si>
  <si>
    <t>https://hh.ru/resume/8e00af9500059e57360039ed1f615a43716b44?query=%D0%A1%D0%BE%D1%86%D0%B8%D0%B0%D0%BB%D1%8C%D0%BD%D1%8B%D0%B9+%D1%80%D0%B0%D0%B1%D0%BE%D1%82%D0%BD%D0%B8%D0%BA&amp;searchRid=1712591913886d1c51e5edc39c78e0f7&amp;hhtmFrom=resume_search_result</t>
  </si>
  <si>
    <t>МБУ ЦСОГиИ г. Сегежа</t>
  </si>
  <si>
    <t>социальный работник, специалист по социальной работе</t>
  </si>
  <si>
    <t>Июнь 2012 — Июнь 2018</t>
  </si>
  <si>
    <t>8e00af9500059e57360039ed1f615a43716b44?</t>
  </si>
  <si>
    <t>7 января 2019</t>
  </si>
  <si>
    <t>https://hh.ru/resume/85dc9cae0005ae63300039ed1f31586170536d?query=%D0%A1%D0%BE%D1%86%D0%B8%D0%B0%D0%BB%D1%8C%D0%BD%D1%8B%D0%B9+%D1%80%D0%B0%D0%B1%D0%BE%D1%82%D0%BD%D0%B8%D0%BA&amp;searchRid=1712591913886d1c51e5edc39c78e0f7&amp;hhtmFrom=resume_search_result</t>
  </si>
  <si>
    <t>85dc9cae0005ae63300039ed1f31586170536d?</t>
  </si>
  <si>
    <t>14 октября 2019</t>
  </si>
  <si>
    <t>https://hh.ru/resume/5a5aaeaf0005b0e4140039ed1f436d6e783352?query=%D0%A1%D0%BE%D1%86%D0%B8%D0%B0%D0%BB%D1%8C%D0%BD%D1%8B%D0%B9+%D1%80%D0%B0%D0%B1%D0%BE%D1%82%D0%BD%D0%B8%D0%BA&amp;searchRid=1712591913886d1c51e5edc39c78e0f7&amp;hhtmFrom=resume_search_result</t>
  </si>
  <si>
    <t>5a5aaeaf0005b0e4140039ed1f436d6e783352?</t>
  </si>
  <si>
    <t>https://hh.ru/resume/80ea0df00006047b780039ed1f656e774c585a?query=%D0%A1%D0%BE%D1%86%D0%B8%D0%B0%D0%BB%D1%8C%D0%BD%D1%8B%D0%B9+%D1%80%D0%B0%D0%B1%D0%BE%D1%82%D0%BD%D0%B8%D0%BA&amp;searchRid=1712591913886d1c51e5edc39c78e0f7&amp;hhtmFrom=resume_search_result</t>
  </si>
  <si>
    <t>социальный работник.</t>
  </si>
  <si>
    <t>М-н Оптима</t>
  </si>
  <si>
    <t>Май 2017 — Март 2018</t>
  </si>
  <si>
    <t>80ea0df00006047b780039ed1f656e774c585a?</t>
  </si>
  <si>
    <t>22 июня 2020</t>
  </si>
  <si>
    <t>https://hh.ru/resume/a36509a1000649d7da0039ed1f614844717252?query=%D0%A1%D0%BE%D1%86%D0%B8%D0%B0%D0%BB%D1%8C%D0%BD%D1%8B%D0%B9+%D1%80%D0%B0%D0%B1%D0%BE%D1%82%D0%BD%D0%B8%D0%BA&amp;searchRid=1712591913886d1c51e5edc39c78e0f7&amp;hhtmFrom=resume_search_result</t>
  </si>
  <si>
    <t>Красное &amp; Белое, розничная сеть</t>
  </si>
  <si>
    <t>Февраль 2019 — по настоящее время</t>
  </si>
  <si>
    <t>a36509a1000649d7da0039ed1f614844717252?</t>
  </si>
  <si>
    <t>4 февраля в 09:02</t>
  </si>
  <si>
    <t>https://hh.ru/resume/ed3320b50006bda46b0039ed1f5871325a7875?query=%D0%A1%D0%BE%D1%86%D0%B8%D0%B0%D0%BB%D1%8C%D0%BD%D1%8B%D0%B9+%D1%80%D0%B0%D0%B1%D0%BE%D1%82%D0%BD%D0%B8%D0%BA&amp;searchRid=1712591913886d1c51e5edc39c78e0f7&amp;hhtmFrom=resume_search_result</t>
  </si>
  <si>
    <t>Согаз</t>
  </si>
  <si>
    <t>Специалист по страхованию</t>
  </si>
  <si>
    <t>Октябрь 2022 — по настоящее время</t>
  </si>
  <si>
    <t>ed3320b50006bda46b0039ed1f5871325a7875?</t>
  </si>
  <si>
    <t>16 декабря 2022</t>
  </si>
  <si>
    <t>https://hh.ru/resume/3cdac79000071e63bb0039ed1f6e374f585749?query=%D0%A1%D0%BE%D1%86%D0%B8%D0%B0%D0%BB%D1%8C%D0%BD%D1%8B%D0%B9+%D1%80%D0%B0%D0%B1%D0%BE%D1%82%D0%BD%D0%B8%D0%BA&amp;searchRid=1712591913886d1c51e5edc39c78e0f7&amp;hhtmFrom=resume_search_result</t>
  </si>
  <si>
    <t>Администрация города Тулы</t>
  </si>
  <si>
    <t>Гл Инструктор - Специалист отдела организации дорожного движения, управления по транспорту и дорожного хозяйства</t>
  </si>
  <si>
    <t>Май 2022 — Декабрь 2022</t>
  </si>
  <si>
    <t>3cdac79000071e63bb0039ed1f6e374f585749?</t>
  </si>
  <si>
    <t>21 января 2021</t>
  </si>
  <si>
    <t>https://hh.ru/resume/1d8e85c900080b85590039ed1f4c4450737862?query=%D0%A1%D0%BE%D1%86%D0%B8%D0%B0%D0%BB%D1%8C%D0%BD%D1%8B%D0%B9+%D1%80%D0%B0%D0%B1%D0%BE%D1%82%D0%BD%D0%B8%D0%BA&amp;searchRid=1712591913886d1c51e5edc39c78e0f7&amp;hhtmFrom=resume_search_result</t>
  </si>
  <si>
    <t>1d8e85c900080b85590039ed1f4c4450737862?</t>
  </si>
  <si>
    <t>25 ноября 2023</t>
  </si>
  <si>
    <t>https://hh.ru/resume/61c8235700083389920039ed1f6f4249597865?query=%D0%A1%D0%BE%D1%86%D0%B8%D0%B0%D0%BB%D1%8C%D0%BD%D1%8B%D0%B9+%D1%80%D0%B0%D0%B1%D0%BE%D1%82%D0%BD%D0%B8%D0%BA&amp;searchRid=1712591913886d1c51e5edc39c78e0f7&amp;hhtmFrom=resume_search_result</t>
  </si>
  <si>
    <t>ГБУ "Центр социального обслуживания граждан пожилого возраста и инвалидов Княгининского района"</t>
  </si>
  <si>
    <t>Август 2006 — по настоящее время</t>
  </si>
  <si>
    <t>61c8235700083389920039ed1f6f4249597865?</t>
  </si>
  <si>
    <t>https://hh.ru/resume/093d04240008726ebf0039ed1f3557694f4848?query=%D0%A1%D0%BE%D1%86%D0%B8%D0%B0%D0%BB%D1%8C%D0%BD%D1%8B%D0%B9+%D1%80%D0%B0%D0%B1%D0%BE%D1%82%D0%BD%D0%B8%D0%BA&amp;searchRid=1712591913886d1c51e5edc39c78e0f7&amp;hhtmFrom=resume_search_result</t>
  </si>
  <si>
    <t>28 000 ₽</t>
  </si>
  <si>
    <t>Предприятие буровых работ</t>
  </si>
  <si>
    <t>Оператор диспетчерской службы</t>
  </si>
  <si>
    <t>Сентябрь 2023 — Январь 2024</t>
  </si>
  <si>
    <t>093d04240008726ebf0039ed1f3557694f4848?</t>
  </si>
  <si>
    <t>https://hh.ru/resume/bf373aa70004e5d5280039ed1f487767414a6e?query=%D0%A1%D0%BE%D1%86%D0%B8%D0%B0%D0%BB%D1%8C%D0%BD%D1%8B%D0%B9+%D1%80%D0%B0%D0%B1%D0%BE%D1%82%D0%BD%D0%B8%D0%BA&amp;searchRid=1712591913886d1c51e5edc39c78e0f7&amp;hhtmFrom=resume_search_result</t>
  </si>
  <si>
    <t>bf373aa70004e5d5280039ed1f487767414a6e?</t>
  </si>
  <si>
    <t>https://hh.ru/resume/8f0e9bee0004e455e50039ed1f633465367456?query=%D0%A1%D0%BE%D1%86%D0%B8%D0%B0%D0%BB%D1%8C%D0%BD%D1%8B%D0%B9+%D1%80%D0%B0%D0%B1%D0%BE%D1%82%D0%BD%D0%B8%D0%BA&amp;searchRid=1712591913886d1c51e5edc39c78e0f7&amp;hhtmFrom=resume_search_result</t>
  </si>
  <si>
    <t>ООО Рекламное агентство “РА”</t>
  </si>
  <si>
    <t>Январь 2000 — Октябрь 2009</t>
  </si>
  <si>
    <t>8f0e9bee0004e455e50039ed1f633465367456?</t>
  </si>
  <si>
    <t>13 января 2020</t>
  </si>
  <si>
    <t>https://hh.ru/resume/2f2652810007a5b0ba0039ed1f7657346b705a?query=%D0%A1%D0%BE%D1%86%D0%B8%D0%B0%D0%BB%D1%8C%D0%BD%D1%8B%D0%B9+%D1%80%D0%B0%D0%B1%D0%BE%D1%82%D0%BD%D0%B8%D0%BA&amp;searchRid=1712591913886d1c51e5edc39c78e0f7&amp;hhtmFrom=resume_search_result</t>
  </si>
  <si>
    <t>Мир пиццы</t>
  </si>
  <si>
    <t>Работник кафе</t>
  </si>
  <si>
    <t>Сентябрь 2018 — по настоящее время</t>
  </si>
  <si>
    <t>2f2652810007a5b0ba0039ed1f7657346b705a?</t>
  </si>
  <si>
    <t>25 июля 2018</t>
  </si>
  <si>
    <t>https://hh.ru/resume/fd5c6f580003dca3820039ed1f627870694971?query=%D0%A1%D0%BE%D1%86%D0%B8%D0%B0%D0%BB%D1%8C%D0%BD%D1%8B%D0%B9+%D1%80%D0%B0%D0%B1%D0%BE%D1%82%D0%BD%D0%B8%D0%BA&amp;searchRid=1712591913886d1c51e5edc39c78e0f7&amp;hhtmFrom=resume_search_result</t>
  </si>
  <si>
    <t>Пао РТК</t>
  </si>
  <si>
    <t>Июль 2017 — Июль 2018</t>
  </si>
  <si>
    <t>fd5c6f580003dca3820039ed1f627870694971?</t>
  </si>
  <si>
    <t>https://hh.ru/resume/3a2a658f0005beace00039ed1f4163754f6b6d?query=%D0%A1%D0%BE%D1%86%D0%B8%D0%B0%D0%BB%D1%8C%D0%BD%D1%8B%D0%B9+%D1%80%D0%B0%D0%B1%D0%BE%D1%82%D0%BD%D0%B8%D0%BA&amp;searchRid=171259191536632d97b3c91e4925d38d&amp;hhtmFrom=resume_search_result</t>
  </si>
  <si>
    <t>Леруа Мерлен</t>
  </si>
  <si>
    <t>Ноябрь 2021 — по настоящее время</t>
  </si>
  <si>
    <t>3a2a658f0005beace00039ed1f4163754f6b6d?</t>
  </si>
  <si>
    <t>21 октября 2023</t>
  </si>
  <si>
    <t>https://hh.ru/resume/eeb27c76000814c8080039ed1f6e3963434f4a?query=%D0%A1%D0%BE%D1%86%D0%B8%D0%B0%D0%BB%D1%8C%D0%BD%D1%8B%D0%B9+%D1%80%D0%B0%D0%B1%D0%BE%D1%82%D0%BD%D0%B8%D0%BA&amp;searchRid=171259191536632d97b3c91e4925d38d&amp;hhtmFrom=resume_search_result</t>
  </si>
  <si>
    <t>ООО Социальный Сервис</t>
  </si>
  <si>
    <t>Март 2020 — по настоящее время</t>
  </si>
  <si>
    <t>eeb27c76000814c8080039ed1f6e3963434f4a?</t>
  </si>
  <si>
    <t>29 января 2020</t>
  </si>
  <si>
    <t>https://hh.ru/resume/2d7f8a740007b4f8b20039ed1f485776667745?query=%D0%A1%D0%BE%D1%86%D0%B8%D0%B0%D0%BB%D1%8C%D0%BD%D1%8B%D0%B9+%D1%80%D0%B0%D0%B1%D0%BE%D1%82%D0%BD%D0%B8%D0%BA&amp;searchRid=171259191536632d97b3c91e4925d38d&amp;hhtmFrom=resume_search_result</t>
  </si>
  <si>
    <t>АО НПК Катрен</t>
  </si>
  <si>
    <t>Контролер</t>
  </si>
  <si>
    <t>Август 2019 — Октябрь 2019</t>
  </si>
  <si>
    <t>2d7f8a740007b4f8b20039ed1f485776667745?</t>
  </si>
  <si>
    <t>20 апреля 2023</t>
  </si>
  <si>
    <t>https://hh.ru/resume/ea56485000019a19f80039ed1f524152704c73?query=%D0%A1%D0%BE%D1%86%D0%B8%D0%B0%D0%BB%D1%8C%D0%BD%D1%8B%D0%B9+%D1%80%D0%B0%D0%B1%D0%BE%D1%82%D0%BD%D0%B8%D0%BA&amp;searchRid=171259191536632d97b3c91e4925d38d&amp;hhtmFrom=resume_search_result</t>
  </si>
  <si>
    <t>ИП Костюк</t>
  </si>
  <si>
    <t>продавец</t>
  </si>
  <si>
    <t>Сентябрь 2008 — Февраль 2017</t>
  </si>
  <si>
    <t>ea56485000019a19f80039ed1f524152704c73?</t>
  </si>
  <si>
    <t>2 ноября 2013</t>
  </si>
  <si>
    <t>https://hh.ru/resume/09a7e6790001b308160039ed1f443563723639?query=%D0%A1%D0%BE%D1%86%D0%B8%D0%B0%D0%BB%D1%8C%D0%BD%D1%8B%D0%B9+%D1%80%D0%B0%D0%B1%D0%BE%D1%82%D0%BD%D0%B8%D0%BA&amp;searchRid=171259191536632d97b3c91e4925d38d&amp;hhtmFrom=resume_search_result</t>
  </si>
  <si>
    <t>09a7e6790001b308160039ed1f443563723639?</t>
  </si>
  <si>
    <t>10 февраля 2021</t>
  </si>
  <si>
    <t>https://hh.ru/resume/b148988200020700c20039ed1f3030444e6b4b?query=%D0%A1%D0%BE%D1%86%D0%B8%D0%B0%D0%BB%D1%8C%D0%BD%D1%8B%D0%B9+%D1%80%D0%B0%D0%B1%D0%BE%D1%82%D0%BD%D0%B8%D0%BA&amp;searchRid=171259191536632d97b3c91e4925d38d&amp;hhtmFrom=resume_search_result</t>
  </si>
  <si>
    <t>КГБУСО КЦСОН "Шушенский"</t>
  </si>
  <si>
    <t>Январь 2015 — Февраль 2020</t>
  </si>
  <si>
    <t>b148988200020700c20039ed1f3030444e6b4b?</t>
  </si>
  <si>
    <t>3 мая 2023</t>
  </si>
  <si>
    <t>https://hh.ru/resume/88bf0b9a00025040b60039ed1f427776305363?query=%D0%A1%D0%BE%D1%86%D0%B8%D0%B0%D0%BB%D1%8C%D0%BD%D1%8B%D0%B9+%D1%80%D0%B0%D0%B1%D0%BE%D1%82%D0%BD%D0%B8%D0%BA&amp;searchRid=171259191536632d97b3c91e4925d38d&amp;hhtmFrom=resume_search_result</t>
  </si>
  <si>
    <t>88bf0b9a00025040b60039ed1f427776305363?</t>
  </si>
  <si>
    <t>20 апреля 2015</t>
  </si>
  <si>
    <t>https://hh.ru/resume/b7aed1e8000275d7660039ed1f4c6b6234585a?query=%D0%A1%D0%BE%D1%86%D0%B8%D0%B0%D0%BB%D1%8C%D0%BD%D1%8B%D0%B9+%D1%80%D0%B0%D0%B1%D0%BE%D1%82%D0%BD%D0%B8%D0%BA&amp;searchRid=171259191536632d97b3c91e4925d38d&amp;hhtmFrom=resume_search_result</t>
  </si>
  <si>
    <t>Начальник почтового отделения</t>
  </si>
  <si>
    <t>Январь 2007 — Июль 2013</t>
  </si>
  <si>
    <t>b7aed1e8000275d7660039ed1f4c6b6234585a?</t>
  </si>
  <si>
    <t>13 мая 2015</t>
  </si>
  <si>
    <t>https://hh.ru/resume/8f07602300027c99460039ed1f59476573684d?query=%D0%A1%D0%BE%D1%86%D0%B8%D0%B0%D0%BB%D1%8C%D0%BD%D1%8B%D0%B9+%D1%80%D0%B0%D0%B1%D0%BE%D1%82%D0%BD%D0%B8%D0%BA&amp;searchRid=171259191536632d97b3c91e4925d38d&amp;hhtmFrom=resume_search_result</t>
  </si>
  <si>
    <t>NETBYNET</t>
  </si>
  <si>
    <t>Март 2014 — Сентябрь 2014</t>
  </si>
  <si>
    <t>8f07602300027c99460039ed1f59476573684d?</t>
  </si>
  <si>
    <t>7 декабря 2015</t>
  </si>
  <si>
    <t>https://hh.ru/resume/adccc0160002d62efc0039ed1f513857425569?query=%D0%A1%D0%BE%D1%86%D0%B8%D0%B0%D0%BB%D1%8C%D0%BD%D1%8B%D0%B9+%D1%80%D0%B0%D0%B1%D0%BE%D1%82%D0%BD%D0%B8%D0%BA&amp;searchRid=171259191536632d97b3c91e4925d38d&amp;hhtmFrom=resume_search_result</t>
  </si>
  <si>
    <t>Санкт-Петербургское гос. бюджетное учр."Комплексный центр социального обслуживания населения Фрунзенского района СПБ.</t>
  </si>
  <si>
    <t>Сентябрь 2002 — Январь 2015</t>
  </si>
  <si>
    <t>adccc0160002d62efc0039ed1f513857425569?</t>
  </si>
  <si>
    <t>29 июня 2023</t>
  </si>
  <si>
    <t>https://hh.ru/resume/e6352fbb0002e024820039ed1f544a63635753?query=%D0%A1%D0%BE%D1%86%D0%B8%D0%B0%D0%BB%D1%8C%D0%BD%D1%8B%D0%B9+%D1%80%D0%B0%D0%B1%D0%BE%D1%82%D0%BD%D0%B8%D0%BA&amp;searchRid=171259191536632d97b3c91e4925d38d&amp;hhtmFrom=resume_search_result</t>
  </si>
  <si>
    <t>ГБУ ТЦСО Чертаново филиал Чертаново Северное</t>
  </si>
  <si>
    <t>Апрель 2002 — по настоящее время</t>
  </si>
  <si>
    <t>e6352fbb0002e024820039ed1f544a63635753?</t>
  </si>
  <si>
    <t>11 апреля 2018</t>
  </si>
  <si>
    <t>https://hh.ru/resume/69e74c8e0003dae6300039ed1f4f5369766874?query=%D0%A1%D0%BE%D1%86%D0%B8%D0%B0%D0%BB%D1%8C%D0%BD%D1%8B%D0%B9+%D1%80%D0%B0%D0%B1%D0%BE%D1%82%D0%BD%D0%B8%D0%BA&amp;searchRid=171259191536632d97b3c91e4925d38d&amp;hhtmFrom=resume_search_result</t>
  </si>
  <si>
    <t>Городская поликлиника № 18 Филиал № 3 ГП № 64</t>
  </si>
  <si>
    <t>69e74c8e0003dae6300039ed1f4f5369766874?</t>
  </si>
  <si>
    <t>5 октября 2017</t>
  </si>
  <si>
    <t>https://hh.ru/resume/2a80765100040242520039ed1f444c65497334?query=%D0%A1%D0%BE%D1%86%D0%B8%D0%B0%D0%BB%D1%8C%D0%BD%D1%8B%D0%B9+%D1%80%D0%B0%D0%B1%D0%BE%D1%82%D0%BD%D0%B8%D0%BA&amp;searchRid=171259191536632d97b3c91e4925d38d&amp;hhtmFrom=resume_search_result</t>
  </si>
  <si>
    <t>дом</t>
  </si>
  <si>
    <t>домохозяйка</t>
  </si>
  <si>
    <t>2a80765100040242520039ed1f444c65497334?</t>
  </si>
  <si>
    <t>Ленинградская область 9</t>
  </si>
  <si>
    <t>2 ноября 2023</t>
  </si>
  <si>
    <t>https://hh.ru/resume/10ea2dff00043d9c340039ed1f6d6238664255?query=%D0%A1%D0%BE%D1%86%D0%B8%D0%B0%D0%BB%D1%8C%D0%BD%D1%8B%D0%B9+%D1%80%D0%B0%D0%B1%D0%BE%D1%82%D0%BD%D0%B8%D0%BA&amp;searchRid=171259191536632d97b3c91e4925d38d&amp;hhtmFrom=resume_search_result</t>
  </si>
  <si>
    <t>ГБУ ТЦСО «Фили-Давыдково»</t>
  </si>
  <si>
    <t>Июнь 1995 — Январь 2017</t>
  </si>
  <si>
    <t>10ea2dff00043d9c340039ed1f6d6238664255?</t>
  </si>
  <si>
    <t>22 января 2018</t>
  </si>
  <si>
    <t>https://hh.ru/resume/482bd215000493c2e40039ed1f35716372726f?query=%D0%A1%D0%BE%D1%86%D0%B8%D0%B0%D0%BB%D1%8C%D0%BD%D1%8B%D0%B9+%D1%80%D0%B0%D0%B1%D0%BE%D1%82%D0%BD%D0%B8%D0%BA&amp;searchRid=171259191536632d97b3c91e4925d38d&amp;hhtmFrom=resume_search_result</t>
  </si>
  <si>
    <t>482bd215000493c2e40039ed1f35716372726f?</t>
  </si>
  <si>
    <t>17 марта 2021</t>
  </si>
  <si>
    <t>https://hh.ru/resume/174c9c9500077f96b90039ed1f5344664a4b42?query=%D0%A1%D0%BE%D1%86%D0%B8%D0%B0%D0%BB%D1%8C%D0%BD%D1%8B%D0%B9+%D1%80%D0%B0%D0%B1%D0%BE%D1%82%D0%BD%D0%B8%D0%BA&amp;searchRid=171259191536632d97b3c91e4925d38d&amp;hhtmFrom=resume_search_result</t>
  </si>
  <si>
    <t>Красногорский городской суд Московской области</t>
  </si>
  <si>
    <t>Секретарь судебного заседания</t>
  </si>
  <si>
    <t>Сентябрь 2018 — Февраль 2019</t>
  </si>
  <si>
    <t>174c9c9500077f96b90039ed1f5344664a4b42?</t>
  </si>
  <si>
    <t>https://hh.ru/resume/0e6954530007829c8d0039ed1f525561336c53?query=%D0%A1%D0%BE%D1%86%D0%B8%D0%B0%D0%BB%D1%8C%D0%BD%D1%8B%D0%B9+%D1%80%D0%B0%D0%B1%D0%BE%D1%82%D0%BD%D0%B8%D0%BA&amp;searchRid=171259191536632d97b3c91e4925d38d&amp;hhtmFrom=resume_search_result</t>
  </si>
  <si>
    <t>ГБУ ТЦСО Восточное  Измайлово</t>
  </si>
  <si>
    <t>Ноябрь 2009 — по настоящее время</t>
  </si>
  <si>
    <t>0e6954530007829c8d0039ed1f525561336c53?</t>
  </si>
  <si>
    <t>9 марта 2021</t>
  </si>
  <si>
    <t>https://hh.ru/resume/2c40e61e00089d39440039ed1f71744a523656?query=%D0%A1%D0%BE%D1%86%D0%B8%D0%B0%D0%BB%D1%8C%D0%BD%D1%8B%D0%B9+%D1%80%D0%B0%D0%B1%D0%BE%D1%82%D0%BD%D0%B8%D0%BA&amp;searchRid=171259191536632d97b3c91e4925d38d&amp;hhtmFrom=resume_search_result</t>
  </si>
  <si>
    <t>Рксцо</t>
  </si>
  <si>
    <t>Январь 2001 — Январь 2021</t>
  </si>
  <si>
    <t>2c40e61e00089d39440039ed1f71744a523656?</t>
  </si>
  <si>
    <t>4 февраля 2015</t>
  </si>
  <si>
    <t>https://hh.ru/resume/4cef41db00010de8af0039ed1f463856515539?query=%D0%A1%D0%BE%D1%86%D0%B8%D0%B0%D0%BB%D1%8C%D0%BD%D1%8B%D0%B9+%D1%80%D0%B0%D0%B1%D0%BE%D1%82%D0%BD%D0%B8%D0%BA&amp;searchRid=171259191536632d97b3c91e4925d38d&amp;hhtmFrom=resume_search_result</t>
  </si>
  <si>
    <t>ГУСО ЦСО</t>
  </si>
  <si>
    <t>Февраль 2003 — Август 2013</t>
  </si>
  <si>
    <t>4cef41db00010de8af0039ed1f463856515539?</t>
  </si>
  <si>
    <t>21 ноября 2023</t>
  </si>
  <si>
    <t>https://hh.ru/resume/d6f6223700029f95740039ed1f4a5761374257?query=%D0%A1%D0%BE%D1%86%D0%B8%D0%B0%D0%BB%D1%8C%D0%BD%D1%8B%D0%B9+%D1%80%D0%B0%D0%B1%D0%BE%D1%82%D0%BD%D0%B8%D0%BA&amp;searchRid=171259191536632d97b3c91e4925d38d&amp;hhtmFrom=resume_search_result</t>
  </si>
  <si>
    <t>d6f6223700029f95740039ed1f4a5761374257?</t>
  </si>
  <si>
    <t>3 декабря 2015</t>
  </si>
  <si>
    <t>https://hh.ru/resume/439d2a420002d51ead0039ed1f327033655641?query=%D0%A1%D0%BE%D1%86%D0%B8%D0%B0%D0%BB%D1%8C%D0%BD%D1%8B%D0%B9+%D1%80%D0%B0%D0%B1%D0%BE%D1%82%D0%BD%D0%B8%D0%BA&amp;searchRid=171259191536632d97b3c91e4925d38d&amp;hhtmFrom=resume_search_result</t>
  </si>
  <si>
    <t>ЯОГЦ</t>
  </si>
  <si>
    <t>Январь 2011 — Ноябрь 2015</t>
  </si>
  <si>
    <t>439d2a420002d51ead0039ed1f327033655641?</t>
  </si>
  <si>
    <t>21 февраля 2016</t>
  </si>
  <si>
    <t>https://hh.ru/resume/ade3d8270002f3ff220039ed1f4a6841353850?query=%D0%A1%D0%BE%D1%86%D0%B8%D0%B0%D0%BB%D1%8C%D0%BD%D1%8B%D0%B9+%D1%80%D0%B0%D0%B1%D0%BE%D1%82%D0%BD%D0%B8%D0%BA&amp;searchRid=171259191536632d97b3c91e4925d38d&amp;hhtmFrom=resume_search_result</t>
  </si>
  <si>
    <t>ГАУСО"Комплексный центр социального обслуживания населения в городском округе "город Казань"</t>
  </si>
  <si>
    <t>Март 2004 — по настоящее время</t>
  </si>
  <si>
    <t>ade3d8270002f3ff220039ed1f4a6841353850?</t>
  </si>
  <si>
    <t>22 июля 2020</t>
  </si>
  <si>
    <t>https://hh.ru/resume/1511f50d000332709d0039ed1f427a33386648?query=%D0%A1%D0%BE%D1%86%D0%B8%D0%B0%D0%BB%D1%8C%D0%BD%D1%8B%D0%B9+%D1%80%D0%B0%D0%B1%D0%BE%D1%82%D0%BD%D0%B8%D0%BA&amp;searchRid=171259191536632d97b3c91e4925d38d&amp;hhtmFrom=resume_search_result</t>
  </si>
  <si>
    <t>1511f50d000332709d0039ed1f427a33386648?</t>
  </si>
  <si>
    <t>2 марта 2017</t>
  </si>
  <si>
    <t>https://hh.ru/resume/c30fe98e00037163200039ed1f6a3269334f76?query=%D0%A1%D0%BE%D1%86%D0%B8%D0%B0%D0%BB%D1%8C%D0%BD%D1%8B%D0%B9+%D1%80%D0%B0%D0%B1%D0%BE%D1%82%D0%BD%D0%B8%D0%BA&amp;searchRid=171259191536632d97b3c91e4925d38d&amp;hhtmFrom=resume_search_result</t>
  </si>
  <si>
    <t>ООО "СЗСК"</t>
  </si>
  <si>
    <t>Монтер пути</t>
  </si>
  <si>
    <t>Август 2014 — Ноябрь 2016</t>
  </si>
  <si>
    <t>c30fe98e00037163200039ed1f6a3269334f76?</t>
  </si>
  <si>
    <t>5 февраля 2017</t>
  </si>
  <si>
    <t>https://hh.ru/resume/e699cfe300038f5fed0039ed1f6c71746a6753?query=%D0%A1%D0%BE%D1%86%D0%B8%D0%B0%D0%BB%D1%8C%D0%BD%D1%8B%D0%B9+%D1%80%D0%B0%D0%B1%D0%BE%D1%82%D0%BD%D0%B8%D0%BA&amp;searchRid=171259191536632d97b3c91e4925d38d&amp;hhtmFrom=resume_search_result</t>
  </si>
  <si>
    <t>ООО "ЮрскНефть"</t>
  </si>
  <si>
    <t>Лаборант химического анализа</t>
  </si>
  <si>
    <t>Июль 2016 — Август 2016</t>
  </si>
  <si>
    <t>e699cfe300038f5fed0039ed1f6c71746a6753?</t>
  </si>
  <si>
    <t>31 августа 2017</t>
  </si>
  <si>
    <t>https://hh.ru/resume/afa6253000040548ff0039ed1f4147666a735a?query=%D0%A1%D0%BE%D1%86%D0%B8%D0%B0%D0%BB%D1%8C%D0%BD%D1%8B%D0%B9+%D1%80%D0%B0%D0%B1%D0%BE%D1%82%D0%BD%D0%B8%D0%BA&amp;searchRid=171259191536632d97b3c91e4925d38d&amp;hhtmFrom=resume_search_result</t>
  </si>
  <si>
    <t>500 $</t>
  </si>
  <si>
    <t>afa6253000040548ff0039ed1f4147666a735a?</t>
  </si>
  <si>
    <t>24 марта 2018</t>
  </si>
  <si>
    <t>https://hh.ru/resume/98d816f100042e8cbb0039ed1f514270395242?query=%D0%A1%D0%BE%D1%86%D0%B8%D0%B0%D0%BB%D1%8C%D0%BD%D1%8B%D0%B9+%D1%80%D0%B0%D0%B1%D0%BE%D1%82%D0%BD%D0%B8%D0%BA&amp;searchRid=171259191536632d97b3c91e4925d38d&amp;hhtmFrom=resume_search_result</t>
  </si>
  <si>
    <t>БЦРБ</t>
  </si>
  <si>
    <t>Январь 2015 — Ноябрь 2016</t>
  </si>
  <si>
    <t>98d816f100042e8cbb0039ed1f514270395242?</t>
  </si>
  <si>
    <t>4 декабря 2020</t>
  </si>
  <si>
    <t>https://hh.ru/resume/7dbf6afe00045bc92d0039ed1f705778564469?query=%D0%A1%D0%BE%D1%86%D0%B8%D0%B0%D0%BB%D1%8C%D0%BD%D1%8B%D0%B9+%D1%80%D0%B0%D0%B1%D0%BE%D1%82%D0%BD%D0%B8%D0%BA&amp;searchRid=171259191536632d97b3c91e4925d38d&amp;hhtmFrom=resume_search_result</t>
  </si>
  <si>
    <t>Центр восстановительной медицины "Идеал"</t>
  </si>
  <si>
    <t>Менеджер по работе с клиентами</t>
  </si>
  <si>
    <t>Август 2018 — Декабрь 2018</t>
  </si>
  <si>
    <t>7dbf6afe00045bc92d0039ed1f705778564469?</t>
  </si>
  <si>
    <t>14 декабря 2013</t>
  </si>
  <si>
    <t>https://hh.ru/resume/13953c5500049dac920039ed1f436f30595767?query=%D0%A1%D0%BE%D1%86%D0%B8%D0%B0%D0%BB%D1%8C%D0%BD%D1%8B%D0%B9+%D1%80%D0%B0%D0%B1%D0%BE%D1%82%D0%BD%D0%B8%D0%BA&amp;searchRid=171259191536632d97b3c91e4925d38d&amp;hhtmFrom=resume_search_result</t>
  </si>
  <si>
    <t>Бутик</t>
  </si>
  <si>
    <t>Продавец-флорист</t>
  </si>
  <si>
    <t>Август 2013 — Сентябрь 2013</t>
  </si>
  <si>
    <t>13953c5500049dac920039ed1f436f30595767?</t>
  </si>
  <si>
    <t>22 июля 2015</t>
  </si>
  <si>
    <t>https://hh.ru/resume/5eee31550004b492f60039ed1f4473326d6e6e?query=%D0%A1%D0%BE%D1%86%D0%B8%D0%B0%D0%BB%D1%8C%D0%BD%D1%8B%D0%B9+%D1%80%D0%B0%D0%B1%D0%BE%D1%82%D0%BD%D0%B8%D0%BA&amp;searchRid=171259191536632d97b3c91e4925d38d&amp;hhtmFrom=resume_search_result</t>
  </si>
  <si>
    <t>Ооо порт-м</t>
  </si>
  <si>
    <t>Октябрь 2014 — по настоящее время</t>
  </si>
  <si>
    <t>5eee31550004b492f60039ed1f4473326d6e6e?</t>
  </si>
  <si>
    <t>1 июля 2018</t>
  </si>
  <si>
    <t>https://hh.ru/resume/251485ba000513327f0039ed1f33444c734637?query=%D0%A1%D0%BE%D1%86%D0%B8%D0%B0%D0%BB%D1%8C%D0%BD%D1%8B%D0%B9+%D1%80%D0%B0%D0%B1%D0%BE%D1%82%D0%BD%D0%B8%D0%BA&amp;searchRid=171259191536632d97b3c91e4925d38d&amp;hhtmFrom=resume_search_result</t>
  </si>
  <si>
    <t>РМБУ "КЦСОН"</t>
  </si>
  <si>
    <t>Октябрь 2016 — Ноябрь 2017</t>
  </si>
  <si>
    <t>251485ba000513327f0039ed1f33444c734637?</t>
  </si>
  <si>
    <t>15 февраля в 17:05</t>
  </si>
  <si>
    <t>https://hh.ru/resume/8a2c5f680007f63c1c0039ed1f335a4150704c?query=%D0%A1%D0%BE%D1%86%D0%B8%D0%B0%D0%BB%D1%8C%D0%BD%D1%8B%D0%B9+%D1%80%D0%B0%D0%B1%D0%BE%D1%82%D0%BD%D0%B8%D0%BA&amp;searchRid=171259191536632d97b3c91e4925d38d&amp;hhtmFrom=resume_search_result</t>
  </si>
  <si>
    <t>Жако</t>
  </si>
  <si>
    <t>Ноябрь 2003 — по настоящее время</t>
  </si>
  <si>
    <t>8a2c5f680007f63c1c0039ed1f335a4150704c?</t>
  </si>
  <si>
    <t>https://hh.ru/resume/f2b88a0c0008e061340039ed1f445274537330?query=%D0%A1%D0%BE%D1%86%D0%B8%D0%B0%D0%BB%D1%8C%D0%BD%D1%8B%D0%B9+%D1%80%D0%B0%D0%B1%D0%BE%D1%82%D0%BD%D0%B8%D0%BA&amp;searchRid=171259191536632d97b3c91e4925d38d&amp;hhtmFrom=resume_search_result</t>
  </si>
  <si>
    <t>Авиакомпания "Победа"</t>
  </si>
  <si>
    <t>Бортпроводник</t>
  </si>
  <si>
    <t>Январь 2017 — Апрель 2019</t>
  </si>
  <si>
    <t>f2b88a0c0008e061340039ed1f445274537330?</t>
  </si>
  <si>
    <t>19 октября 2011</t>
  </si>
  <si>
    <t>https://hh.ru/resume/681b0a9700009f2b640039ed1f736563726574?query=%D0%A1%D0%BE%D1%86%D0%B8%D0%B0%D0%BB%D1%8C%D0%BD%D1%8B%D0%B9+%D1%80%D0%B0%D0%B1%D0%BE%D1%82%D0%BD%D0%B8%D0%BA&amp;searchRid=171259191536632d97b3c91e4925d38d&amp;hhtmFrom=resume_search_result</t>
  </si>
  <si>
    <t>Администрация Центрального района</t>
  </si>
  <si>
    <t>специалист отдела</t>
  </si>
  <si>
    <t>Декабрь 2007 — по настоящее время</t>
  </si>
  <si>
    <t>681b0a9700009f2b640039ed1f736563726574?</t>
  </si>
  <si>
    <t>8 мая 2020</t>
  </si>
  <si>
    <t>https://hh.ru/resume/d6d69c76000159dc6b0039ed1f3332676a4355?query=%D0%A1%D0%BE%D1%86%D0%B8%D0%B0%D0%BB%D1%8C%D0%BD%D1%8B%D0%B9+%D1%80%D0%B0%D0%B1%D0%BE%D1%82%D0%BD%D0%B8%D0%BA&amp;searchRid=171259191536632d97b3c91e4925d38d&amp;hhtmFrom=resume_search_result</t>
  </si>
  <si>
    <t>ООО "Обувь России"   "Вестфалика"</t>
  </si>
  <si>
    <t>Февраль 2019 — Июль 2019</t>
  </si>
  <si>
    <t>d6d69c76000159dc6b0039ed1f3332676a4355?</t>
  </si>
  <si>
    <t>17 июля 2013</t>
  </si>
  <si>
    <t>https://hh.ru/resume/3a342a20000188ae3c0039ed1f495650326672?query=%D0%A1%D0%BE%D1%86%D0%B8%D0%B0%D0%BB%D1%8C%D0%BD%D1%8B%D0%B9+%D1%80%D0%B0%D0%B1%D0%BE%D1%82%D0%BD%D0%B8%D0%BA&amp;searchRid=171259191536632d97b3c91e4925d38d&amp;hhtmFrom=resume_search_result</t>
  </si>
  <si>
    <t>3a342a20000188ae3c0039ed1f495650326672?</t>
  </si>
  <si>
    <t>19 марта 2014</t>
  </si>
  <si>
    <t>https://hh.ru/resume/986c3cf90001dff3050039ed1f4b51526c4d76?query=%D0%A1%D0%BE%D1%86%D0%B8%D0%B0%D0%BB%D1%8C%D0%BD%D1%8B%D0%B9+%D1%80%D0%B0%D0%B1%D0%BE%D1%82%D0%BD%D0%B8%D0%BA&amp;searchRid=171259191536632d97b3c91e4925d38d&amp;hhtmFrom=resume_search_result</t>
  </si>
  <si>
    <t>ОАО Тверской вагоностроительный завод</t>
  </si>
  <si>
    <t>Табельщица</t>
  </si>
  <si>
    <t>Февраль 2014 — Март 2014</t>
  </si>
  <si>
    <t>986c3cf90001dff3050039ed1f4b51526c4d76?</t>
  </si>
  <si>
    <t>2 августа 2014</t>
  </si>
  <si>
    <t>https://hh.ru/resume/f951215300020172bc0039ed1f774670556c31?query=%D0%A1%D0%BE%D1%86%D0%B8%D0%B0%D0%BB%D1%8C%D0%BD%D1%8B%D0%B9+%D1%80%D0%B0%D0%B1%D0%BE%D1%82%D0%BD%D0%B8%D0%BA&amp;searchRid=171259191536632d97b3c91e4925d38d&amp;hhtmFrom=resume_search_result</t>
  </si>
  <si>
    <t>ОАО Воздухотехника</t>
  </si>
  <si>
    <t>Слесарь по эксплуатации и ремонту газового оборудования</t>
  </si>
  <si>
    <t>Ноябрь 2010 — Май 2011</t>
  </si>
  <si>
    <t>f951215300020172bc0039ed1f774670556c31?</t>
  </si>
  <si>
    <t>7 июля 2015</t>
  </si>
  <si>
    <t>https://hh.ru/resume/36aa56a300026fa0660039ed1f50564144374c?query=%D0%A1%D0%BE%D1%86%D0%B8%D0%B0%D0%BB%D1%8C%D0%BD%D1%8B%D0%B9+%D1%80%D0%B0%D0%B1%D0%BE%D1%82%D0%BD%D0%B8%D0%BA&amp;searchRid=171259191536632d97b3c91e4925d38d&amp;hhtmFrom=resume_search_result</t>
  </si>
  <si>
    <t>городская больница г. Видное</t>
  </si>
  <si>
    <t>Инженер по эксплуатации зданий</t>
  </si>
  <si>
    <t>Январь 2001 — Февраль 2014</t>
  </si>
  <si>
    <t>36aa56a300026fa0660039ed1f50564144374c?</t>
  </si>
  <si>
    <t>https://hh.ru/resume/e296e0a6000276d23c0039ed1f746744573748?query=%D0%A1%D0%BE%D1%86%D0%B8%D0%B0%D0%BB%D1%8C%D0%BD%D1%8B%D0%B9+%D1%80%D0%B0%D0%B1%D0%BE%D1%82%D0%BD%D0%B8%D0%BA&amp;searchRid=171259191536632d97b3c91e4925d38d&amp;hhtmFrom=resume_search_result</t>
  </si>
  <si>
    <t>e296e0a6000276d23c0039ed1f746744573748?</t>
  </si>
  <si>
    <t>https://hh.ru/resume/fe6cd996000285ceea0039ed1f4e4447376d33?query=%D0%A1%D0%BE%D1%86%D0%B8%D0%B0%D0%BB%D1%8C%D0%BD%D1%8B%D0%B9+%D1%80%D0%B0%D0%B1%D0%BE%D1%82%D0%BD%D0%B8%D0%BA&amp;searchRid=171259191536632d97b3c91e4925d38d&amp;hhtmFrom=resume_search_result</t>
  </si>
  <si>
    <t>1 500 $</t>
  </si>
  <si>
    <t>fe6cd996000285ceea0039ed1f4e4447376d33?</t>
  </si>
  <si>
    <t>31 августа 2015</t>
  </si>
  <si>
    <t>https://hh.ru/resume/2eb955e30002a8cdb90039ed1f397057424e34?query=%D0%A1%D0%BE%D1%86%D0%B8%D0%B0%D0%BB%D1%8C%D0%BD%D1%8B%D0%B9+%D1%80%D0%B0%D0%B1%D0%BE%D1%82%D0%BD%D0%B8%D0%BA&amp;searchRid=1712591916865d15f27bb9c7fde98c96&amp;hhtmFrom=resume_search_result</t>
  </si>
  <si>
    <t>автономная некоммерческая организация "Центр правовой поддержки"Право народа"</t>
  </si>
  <si>
    <t>Юрист</t>
  </si>
  <si>
    <t>Май 2014 — Апрель 2015</t>
  </si>
  <si>
    <t>2eb955e30002a8cdb90039ed1f397057424e34?</t>
  </si>
  <si>
    <t>12 декабря 2015</t>
  </si>
  <si>
    <t>https://hh.ru/resume/76ae6e160002ab6a470039ed1f4a5563584665?query=%D0%A1%D0%BE%D1%86%D0%B8%D0%B0%D0%BB%D1%8C%D0%BD%D1%8B%D0%B9+%D1%80%D0%B0%D0%B1%D0%BE%D1%82%D0%BD%D0%B8%D0%BA&amp;searchRid=1712591916865d15f27bb9c7fde98c96&amp;hhtmFrom=resume_search_result</t>
  </si>
  <si>
    <t>ООО "Кароплекс"</t>
  </si>
  <si>
    <t>кассир</t>
  </si>
  <si>
    <t>76ae6e160002ab6a470039ed1f4a5563584665?</t>
  </si>
  <si>
    <t>8 октября 2015</t>
  </si>
  <si>
    <t>https://hh.ru/resume/3d29e4f30002bba2610039ed1f62564e41796e?query=%D0%A1%D0%BE%D1%86%D0%B8%D0%B0%D0%BB%D1%8C%D0%BD%D1%8B%D0%B9+%D1%80%D0%B0%D0%B1%D0%BE%D1%82%D0%BD%D0%B8%D0%BA&amp;searchRid=1712591916865d15f27bb9c7fde98c96&amp;hhtmFrom=resume_search_result</t>
  </si>
  <si>
    <t>3d29e4f30002bba2610039ed1f62564e41796e?</t>
  </si>
  <si>
    <t>19 января 2016</t>
  </si>
  <si>
    <t>https://hh.ru/resume/f6e22cd10002e45ddb0039ed1f773472693133?query=%D0%A1%D0%BE%D1%86%D0%B8%D0%B0%D0%BB%D1%8C%D0%BD%D1%8B%D0%B9+%D1%80%D0%B0%D0%B1%D0%BE%D1%82%D0%BD%D0%B8%D0%BA&amp;searchRid=1712591916865d15f27bb9c7fde98c96&amp;hhtmFrom=resume_search_result</t>
  </si>
  <si>
    <t>-</t>
  </si>
  <si>
    <t>частное преподавание англ. языка,</t>
  </si>
  <si>
    <t>f6e22cd10002e45ddb0039ed1f773472693133?</t>
  </si>
  <si>
    <t>11 апреля 2016</t>
  </si>
  <si>
    <t>https://hh.ru/resume/075a98560002e9e7230039ed1f35546f4a4458?query=%D0%A1%D0%BE%D1%86%D0%B8%D0%B0%D0%BB%D1%8C%D0%BD%D1%8B%D0%B9+%D1%80%D0%B0%D0%B1%D0%BE%D1%82%D0%BD%D0%B8%D0%BA&amp;searchRid=1712591916865d15f27bb9c7fde98c96&amp;hhtmFrom=resume_search_result</t>
  </si>
  <si>
    <t>Центр занятости населения</t>
  </si>
  <si>
    <t>Июнь 2014 — Август 2014</t>
  </si>
  <si>
    <t>075a98560002e9e7230039ed1f35546f4a4458?</t>
  </si>
  <si>
    <t>11 января 2023</t>
  </si>
  <si>
    <t>https://hh.ru/resume/5a31c48d000396ae3e0039ed1f756b6c436564?query=%D0%A1%D0%BE%D1%86%D0%B8%D0%B0%D0%BB%D1%8C%D0%BD%D1%8B%D0%B9+%D1%80%D0%B0%D0%B1%D0%BE%D1%82%D0%BD%D0%B8%D0%BA&amp;searchRid=1712591916865d15f27bb9c7fde98c96&amp;hhtmFrom=resume_search_result</t>
  </si>
  <si>
    <t>Няня-воспитатель</t>
  </si>
  <si>
    <t>Июнь 2017 — Июль 2019</t>
  </si>
  <si>
    <t>5a31c48d000396ae3e0039ed1f756b6c436564?</t>
  </si>
  <si>
    <t>6 июля 2017</t>
  </si>
  <si>
    <t>https://hh.ru/resume/c8fc509c0003e5338e0039ed1f68784c546341?query=%D0%A1%D0%BE%D1%86%D0%B8%D0%B0%D0%BB%D1%8C%D0%BD%D1%8B%D0%B9+%D1%80%D0%B0%D0%B1%D0%BE%D1%82%D0%BD%D0%B8%D0%BA&amp;searchRid=1712591916865d15f27bb9c7fde98c96&amp;hhtmFrom=resume_search_result</t>
  </si>
  <si>
    <t>c8fc509c0003e5338e0039ed1f68784c546341?</t>
  </si>
  <si>
    <t>24 октября 2017</t>
  </si>
  <si>
    <t>https://hh.ru/resume/1d6d7c0a00042b23cb0039ed1f584472697347?query=%D0%A1%D0%BE%D1%86%D0%B8%D0%B0%D0%BB%D1%8C%D0%BD%D1%8B%D0%B9+%D1%80%D0%B0%D0%B1%D0%BE%D1%82%D0%BD%D0%B8%D0%BA&amp;searchRid=1712591916865d15f27bb9c7fde98c96&amp;hhtmFrom=resume_search_result</t>
  </si>
  <si>
    <t>АО "РСК "МиГ"</t>
  </si>
  <si>
    <t>Инженер-конструктор 1 категории</t>
  </si>
  <si>
    <t>Апрель 1986 — Сентябрь 2017</t>
  </si>
  <si>
    <t>1d6d7c0a00042b23cb0039ed1f584472697347?</t>
  </si>
  <si>
    <t>28 июня 2015</t>
  </si>
  <si>
    <t>https://hh.ru/resume/31827d13000489e25f0039ed1f4f4147664d4d?query=%D0%A1%D0%BE%D1%86%D0%B8%D0%B0%D0%BB%D1%8C%D0%BD%D1%8B%D0%B9+%D1%80%D0%B0%D0%B1%D0%BE%D1%82%D0%BD%D0%B8%D0%BA&amp;searchRid=1712591916865d15f27bb9c7fde98c96&amp;hhtmFrom=resume_search_result</t>
  </si>
  <si>
    <t>31827d13000489e25f0039ed1f4f4147664d4d?</t>
  </si>
  <si>
    <t>24 апреля 2020</t>
  </si>
  <si>
    <t>https://hh.ru/resume/d24a3a880004f362d40039ed1f3146314f704d?query=%D0%A1%D0%BE%D1%86%D0%B8%D0%B0%D0%BB%D1%8C%D0%BD%D1%8B%D0%B9+%D1%80%D0%B0%D0%B1%D0%BE%D1%82%D0%BD%D0%B8%D0%BA&amp;searchRid=1712591916865d15f27bb9c7fde98c96&amp;hhtmFrom=resume_search_result</t>
  </si>
  <si>
    <t>ГБУЗ МНПЦ наркологии ДЗМ</t>
  </si>
  <si>
    <t>d24a3a880004f362d40039ed1f3146314f704d?</t>
  </si>
  <si>
    <t>https://hh.ru/resume/87acb3ae0001b8c0950039ed1f745a745a4678?query=%D0%A1%D0%BE%D1%86%D0%B8%D0%B0%D0%BB%D1%8C%D0%BD%D1%8B%D0%B9+%D1%80%D0%B0%D0%B1%D0%BE%D1%82%D0%BD%D0%B8%D0%BA&amp;searchRid=1712591916865d15f27bb9c7fde98c96&amp;hhtmFrom=resume_search_result</t>
  </si>
  <si>
    <t>87acb3ae0001b8c0950039ed1f745a745a4678?</t>
  </si>
  <si>
    <t>5 марта 2015</t>
  </si>
  <si>
    <t>https://hh.ru/resume/86f4ee5e000262e4f50039ed1f47675433526a?query=%D0%A1%D0%BE%D1%86%D0%B8%D0%B0%D0%BB%D1%8C%D0%BD%D1%8B%D0%B9+%D1%80%D0%B0%D0%B1%D0%BE%D1%82%D0%BD%D0%B8%D0%BA&amp;searchRid=1712591916865d15f27bb9c7fde98c96&amp;hhtmFrom=resume_search_result</t>
  </si>
  <si>
    <t>ООО "Грантекс"</t>
  </si>
  <si>
    <t>Комплектовщик</t>
  </si>
  <si>
    <t>86f4ee5e000262e4f50039ed1f47675433526a?</t>
  </si>
  <si>
    <t>29 июня 2015</t>
  </si>
  <si>
    <t>https://hh.ru/resume/7bd9e8c700028dc5370039ed1f436b38527479?query=%D0%A1%D0%BE%D1%86%D0%B8%D0%B0%D0%BB%D1%8C%D0%BD%D1%8B%D0%B9+%D1%80%D0%B0%D0%B1%D0%BE%D1%82%D0%BD%D0%B8%D0%BA&amp;searchRid=1712591916865d15f27bb9c7fde98c96&amp;hhtmFrom=resume_search_result</t>
  </si>
  <si>
    <t>Июнь 2006 — Июнь 2015</t>
  </si>
  <si>
    <t>7bd9e8c700028dc5370039ed1f436b38527479?</t>
  </si>
  <si>
    <t>18 августа 2015</t>
  </si>
  <si>
    <t>https://hh.ru/resume/e733ad880002a2a0df0039ed1f446d31633459?query=%D0%A1%D0%BE%D1%86%D0%B8%D0%B0%D0%BB%D1%8C%D0%BD%D1%8B%D0%B9+%D1%80%D0%B0%D0%B1%D0%BE%D1%82%D0%BD%D0%B8%D0%BA&amp;searchRid=1712591916865d15f27bb9c7fde98c96&amp;hhtmFrom=resume_search_result</t>
  </si>
  <si>
    <t>ООО ЭкспертПлюс</t>
  </si>
  <si>
    <t>Ноябрь 2012 — Июнь 2013</t>
  </si>
  <si>
    <t>e733ad880002a2a0df0039ed1f446d31633459?</t>
  </si>
  <si>
    <t>14 сентября 2016</t>
  </si>
  <si>
    <t>https://hh.ru/resume/7ab911dd0002aa14f40039ed1f47505a4a646f?query=%D0%A1%D0%BE%D1%86%D0%B8%D0%B0%D0%BB%D1%8C%D0%BD%D1%8B%D0%B9+%D1%80%D0%B0%D0%B1%D0%BE%D1%82%D0%BD%D0%B8%D0%BA&amp;searchRid=1712591916865d15f27bb9c7fde98c96&amp;hhtmFrom=resume_search_result</t>
  </si>
  <si>
    <t>Николо Угрешский ставропигиальный мужской монастырь</t>
  </si>
  <si>
    <t>продавец - консультант , кассир .</t>
  </si>
  <si>
    <t>Апрель 2010 — Октябрь 2012</t>
  </si>
  <si>
    <t>7ab911dd0002aa14f40039ed1f47505a4a646f?</t>
  </si>
  <si>
    <t>28 февраля 2018</t>
  </si>
  <si>
    <t>https://hh.ru/resume/c58c946a0002c09dd80039ed1f4b5834446b74?query=%D0%A1%D0%BE%D1%86%D0%B8%D0%B0%D0%BB%D1%8C%D0%BD%D1%8B%D0%B9+%D1%80%D0%B0%D0%B1%D0%BE%D1%82%D0%BD%D0%B8%D0%BA&amp;searchRid=1712591916865d15f27bb9c7fde98c96&amp;hhtmFrom=resume_search_result</t>
  </si>
  <si>
    <t>ооо перекресток</t>
  </si>
  <si>
    <t>Ноябрь 2016 — Июль 2017</t>
  </si>
  <si>
    <t>c58c946a0002c09dd80039ed1f4b5834446b74?</t>
  </si>
  <si>
    <t>25 ноября 2015</t>
  </si>
  <si>
    <t>https://hh.ru/resume/dca082780002cabbe70039ed1f54714c6c466c?query=%D0%A1%D0%BE%D1%86%D0%B8%D0%B0%D0%BB%D1%8C%D0%BD%D1%8B%D0%B9+%D1%80%D0%B0%D0%B1%D0%BE%D1%82%D0%BD%D0%B8%D0%BA&amp;searchRid=1712591916865d15f27bb9c7fde98c96&amp;hhtmFrom=resume_search_result</t>
  </si>
  <si>
    <t>БК БалБет</t>
  </si>
  <si>
    <t>Июнь 2014 — Октябрь 2015</t>
  </si>
  <si>
    <t>dca082780002cabbe70039ed1f54714c6c466c?</t>
  </si>
  <si>
    <t>13 июня 2016</t>
  </si>
  <si>
    <t>https://hh.ru/resume/ef1ff49200032209ab0039ed1f51624e314f75?query=%D0%A1%D0%BE%D1%86%D0%B8%D0%B0%D0%BB%D1%8C%D0%BD%D1%8B%D0%B9+%D1%80%D0%B0%D0%B1%D0%BE%D1%82%D0%BD%D0%B8%D0%BA&amp;searchRid=1712591916865d15f27bb9c7fde98c96&amp;hhtmFrom=resume_search_result</t>
  </si>
  <si>
    <t>ef1ff49200032209ab0039ed1f51624e314f75?</t>
  </si>
  <si>
    <t>https://hh.ru/resume/fe27330d000325393c0039ed1f61477062456c?query=%D0%A1%D0%BE%D1%86%D0%B8%D0%B0%D0%BB%D1%8C%D0%BD%D1%8B%D0%B9+%D1%80%D0%B0%D0%B1%D0%BE%D1%82%D0%BD%D0%B8%D0%BA&amp;searchRid=1712591916865d15f27bb9c7fde98c96&amp;hhtmFrom=resume_search_result</t>
  </si>
  <si>
    <t>ГБУСО «Железноводский КЦСОН»</t>
  </si>
  <si>
    <t>Июль 2015 — по настоящее время</t>
  </si>
  <si>
    <t>fe27330d000325393c0039ed1f61477062456c?</t>
  </si>
  <si>
    <t>30 ноября 2016</t>
  </si>
  <si>
    <t>https://hh.ru/resume/6cc627c70003744c7f0039ed1f354f34427357?query=%D0%A1%D0%BE%D1%86%D0%B8%D0%B0%D0%BB%D1%8C%D0%BD%D1%8B%D0%B9+%D1%80%D0%B0%D0%B1%D0%BE%D1%82%D0%BD%D0%B8%D0%BA&amp;searchRid=1712591916865d15f27bb9c7fde98c96&amp;hhtmFrom=resume_search_result</t>
  </si>
  <si>
    <t>Красноярский фонансово-экономический колледж- филиал «Федеральный университет при Правительстве Российской Федерации»</t>
  </si>
  <si>
    <t>Ведущий специалист по закупкам</t>
  </si>
  <si>
    <t>Сентябрь 2013 — Март 2015</t>
  </si>
  <si>
    <t>6cc627c70003744c7f0039ed1f354f34427357?</t>
  </si>
  <si>
    <t>29 декабря 2016</t>
  </si>
  <si>
    <t>https://hh.ru/resume/58361e4700037e8c250039ed1f58426a733869?query=%D0%A1%D0%BE%D1%86%D0%B8%D0%B0%D0%BB%D1%8C%D0%BD%D1%8B%D0%B9+%D1%80%D0%B0%D0%B1%D0%BE%D1%82%D0%BD%D0%B8%D0%BA&amp;searchRid=1712591916865d15f27bb9c7fde98c96&amp;hhtmFrom=resume_search_result</t>
  </si>
  <si>
    <t>Профорганизация НИУ "БелГУ"</t>
  </si>
  <si>
    <t>Декабрь 1994 — по настоящее время</t>
  </si>
  <si>
    <t>58361e4700037e8c250039ed1f58426a733869?</t>
  </si>
  <si>
    <t>https://hh.ru/resume/8bd5ce07000382c32c0039ed1f6d4c63757657?query=%D0%A1%D0%BE%D1%86%D0%B8%D0%B0%D0%BB%D1%8C%D0%BD%D1%8B%D0%B9+%D1%80%D0%B0%D0%B1%D0%BE%D1%82%D0%BD%D0%B8%D0%BA&amp;searchRid=1712591916865d15f27bb9c7fde98c96&amp;hhtmFrom=resume_search_result</t>
  </si>
  <si>
    <t>ГБУ ТЦСО Головинский</t>
  </si>
  <si>
    <t>Июль 2005 — Ноябрь 2014</t>
  </si>
  <si>
    <t>8bd5ce07000382c32c0039ed1f6d4c63757657?</t>
  </si>
  <si>
    <t>12 октября 2019</t>
  </si>
  <si>
    <t>https://hh.ru/resume/de185a720003c78e3f0039ed1f45665762456f?query=%D0%A1%D0%BE%D1%86%D0%B8%D0%B0%D0%BB%D1%8C%D0%BD%D1%8B%D0%B9+%D1%80%D0%B0%D0%B1%D0%BE%D1%82%D0%BD%D0%B8%D0%BA&amp;searchRid=1712591916865d15f27bb9c7fde98c96&amp;hhtmFrom=resume_search_result</t>
  </si>
  <si>
    <t>Благотворительная организация" Ева"</t>
  </si>
  <si>
    <t>Патронажная сестра ,соцработник</t>
  </si>
  <si>
    <t>Январь 2019 — по настоящее время</t>
  </si>
  <si>
    <t>de185a720003c78e3f0039ed1f45665762456f?</t>
  </si>
  <si>
    <t>https://hh.ru/resume/8060e6800003db7d590039ed1f716653523156?query=%D0%A1%D0%BE%D1%86%D0%B8%D0%B0%D0%BB%D1%8C%D0%BD%D1%8B%D0%B9+%D1%80%D0%B0%D0%B1%D0%BE%D1%82%D0%BD%D0%B8%D0%BA&amp;searchRid=1712591916865d15f27bb9c7fde98c96&amp;hhtmFrom=resume_search_result</t>
  </si>
  <si>
    <t>8060e6800003db7d590039ed1f716653523156?</t>
  </si>
  <si>
    <t>20 октября 2023</t>
  </si>
  <si>
    <t>https://hh.ru/resume/96e4b9bd000422da470039ed1f46416e774f6b?query=%D0%A1%D0%BE%D1%86%D0%B8%D0%B0%D0%BB%D1%8C%D0%BD%D1%8B%D0%B9+%D1%80%D0%B0%D0%B1%D0%BE%D1%82%D0%BD%D0%B8%D0%BA&amp;searchRid=1712591916865d15f27bb9c7fde98c96&amp;hhtmFrom=resume_search_result</t>
  </si>
  <si>
    <t>Senior group</t>
  </si>
  <si>
    <t>Январь 2022 — по настоящее время</t>
  </si>
  <si>
    <t>96e4b9bd000422da470039ed1f46416e774f6b?</t>
  </si>
  <si>
    <t>22 марта 2013</t>
  </si>
  <si>
    <t>https://hh.ru/resume/4cfc0e1d0004e19e7e0039ed1f4e6d5059505a?query=%D0%A1%D0%BE%D1%86%D0%B8%D0%B0%D0%BB%D1%8C%D0%BD%D1%8B%D0%B9+%D1%80%D0%B0%D0%B1%D0%BE%D1%82%D0%BD%D0%B8%D0%BA&amp;searchRid=1712591916865d15f27bb9c7fde98c96&amp;hhtmFrom=resume_search_result</t>
  </si>
  <si>
    <t>Республиканский Дом культуры УПУЗ</t>
  </si>
  <si>
    <t>4cfc0e1d0004e19e7e0039ed1f4e6d5059505a?</t>
  </si>
  <si>
    <t>19 апреля 2019</t>
  </si>
  <si>
    <t>https://hh.ru/resume/6a98a0c9000573c64c0039ed1f5967657a6f46?query=%D0%A1%D0%BE%D1%86%D0%B8%D0%B0%D0%BB%D1%8C%D0%BD%D1%8B%D0%B9+%D1%80%D0%B0%D0%B1%D0%BE%D1%82%D0%BD%D0%B8%D0%BA&amp;searchRid=1712591916865d15f27bb9c7fde98c96&amp;hhtmFrom=resume_search_result</t>
  </si>
  <si>
    <t>Администрация МО Светловский городской округ Калининградской области</t>
  </si>
  <si>
    <t>Старший инспектор</t>
  </si>
  <si>
    <t>Август 2015 — Апрель 2018</t>
  </si>
  <si>
    <t>6a98a0c9000573c64c0039ed1f5967657a6f46?</t>
  </si>
  <si>
    <t>6 апреля 2023</t>
  </si>
  <si>
    <t>https://hh.ru/resume/903e2d0a0007cefb910039ed1f384356526c49?query=%D0%A1%D0%BE%D1%86%D0%B8%D0%B0%D0%BB%D1%8C%D0%BD%D1%8B%D0%B9+%D1%80%D0%B0%D0%B1%D0%BE%D1%82%D0%BD%D0%B8%D0%BA&amp;searchRid=1712591916865d15f27bb9c7fde98c96&amp;hhtmFrom=resume_search_result</t>
  </si>
  <si>
    <t>Детская клиника ,,Фентези,,</t>
  </si>
  <si>
    <t>Октябрь 2018 — Октябрь 2019</t>
  </si>
  <si>
    <t>903e2d0a0007cefb910039ed1f384356526c49?</t>
  </si>
  <si>
    <t>26 января 2021</t>
  </si>
  <si>
    <t>https://hh.ru/resume/48a81e150008a239430039ed1f417132734451?query=%D0%A1%D0%BE%D1%86%D0%B8%D0%B0%D0%BB%D1%8C%D0%BD%D1%8B%D0%B9+%D1%80%D0%B0%D0%B1%D0%BE%D1%82%D0%BD%D0%B8%D0%BA&amp;searchRid=1712591916865d15f27bb9c7fde98c96&amp;hhtmFrom=resume_search_result</t>
  </si>
  <si>
    <t>ИП Тыганова А. В.</t>
  </si>
  <si>
    <t>Январь 2017 — Октябрь 2020</t>
  </si>
  <si>
    <t>48a81e150008a239430039ed1f417132734451?</t>
  </si>
  <si>
    <t>Томская область </t>
  </si>
  <si>
    <t>28 февраля 2011</t>
  </si>
  <si>
    <t>https://hh.ru/resume/9a007e5d0000c8029c0039ed1f493449513864?query=%D0%A1%D0%BE%D1%86%D0%B8%D0%B0%D0%BB%D1%8C%D0%BD%D1%8B%D0%B9+%D1%80%D0%B0%D0%B1%D0%BE%D1%82%D0%BD%D0%B8%D0%BA&amp;searchRid=1712591916865d15f27bb9c7fde98c96&amp;hhtmFrom=resume_search_result</t>
  </si>
  <si>
    <t>центр социального обслуживания Выхино</t>
  </si>
  <si>
    <t>Январь 1999 — Декабрь 2010</t>
  </si>
  <si>
    <t>9a007e5d0000c8029c0039ed1f493449513864?</t>
  </si>
  <si>
    <t>14 октября 2013</t>
  </si>
  <si>
    <t>https://hh.ru/resume/ed4815bc0001ac8a980039ed1f36354b716a57?query=%D0%A1%D0%BE%D1%86%D0%B8%D0%B0%D0%BB%D1%8C%D0%BD%D1%8B%D0%B9+%D1%80%D0%B0%D0%B1%D0%BE%D1%82%D0%BD%D0%B8%D0%BA&amp;searchRid=1712591916865d15f27bb9c7fde98c96&amp;hhtmFrom=resume_search_result</t>
  </si>
  <si>
    <t>ed4815bc0001ac8a980039ed1f36354b716a57?</t>
  </si>
  <si>
    <t>29 апреля 2015</t>
  </si>
  <si>
    <t>https://hh.ru/resume/6d44d9000001d420890039ed1f693470446e57?query=%D0%A1%D0%BE%D1%86%D0%B8%D0%B0%D0%BB%D1%8C%D0%BD%D1%8B%D0%B9+%D1%80%D0%B0%D0%B1%D0%BE%D1%82%D0%BD%D0%B8%D0%BA&amp;searchRid=1712591916865d15f27bb9c7fde98c96&amp;hhtmFrom=resume_search_result</t>
  </si>
  <si>
    <t>строй гигант,обувная находка.вестфалика</t>
  </si>
  <si>
    <t>продавец консультант</t>
  </si>
  <si>
    <t>Сентябрь 2010 — по настоящее время</t>
  </si>
  <si>
    <t>6d44d9000001d420890039ed1f693470446e57?</t>
  </si>
  <si>
    <t>Курская область </t>
  </si>
  <si>
    <t>18 марта 2014</t>
  </si>
  <si>
    <t>https://hh.ru/resume/89a0629c0001df67aa0039ed1f5a6c31686954?query=%D0%A1%D0%BE%D1%86%D0%B8%D0%B0%D0%BB%D1%8C%D0%BD%D1%8B%D0%B9+%D1%80%D0%B0%D0%B1%D0%BE%D1%82%D0%BD%D0%B8%D0%BA&amp;searchRid=1712591916865d15f27bb9c7fde98c96&amp;hhtmFrom=resume_search_result</t>
  </si>
  <si>
    <t>ТСЖ Престиж</t>
  </si>
  <si>
    <t>Бухгалтер-кассир</t>
  </si>
  <si>
    <t>Август 2011 — Март 2014</t>
  </si>
  <si>
    <t>89a0629c0001df67aa0039ed1f5a6c31686954?</t>
  </si>
  <si>
    <t>28 мая 2014</t>
  </si>
  <si>
    <t>https://hh.ru/resume/cffa79b00001e333030039ed1f365062476644?query=%D0%A1%D0%BE%D1%86%D0%B8%D0%B0%D0%BB%D1%8C%D0%BD%D1%8B%D0%B9+%D1%80%D0%B0%D0%B1%D0%BE%D1%82%D0%BD%D0%B8%D0%BA&amp;searchRid=1712591916865d15f27bb9c7fde98c96&amp;hhtmFrom=resume_search_result</t>
  </si>
  <si>
    <t>МБДОУ 1</t>
  </si>
  <si>
    <t>Октябрь 2012 — Март 2014</t>
  </si>
  <si>
    <t>cffa79b00001e333030039ed1f365062476644?</t>
  </si>
  <si>
    <t>15 апреля 2015</t>
  </si>
  <si>
    <t>https://hh.ru/resume/bd71bd6d0001f98bca0039ed1f37704a573858?query=%D0%A1%D0%BE%D1%86%D0%B8%D0%B0%D0%BB%D1%8C%D0%BD%D1%8B%D0%B9+%D1%80%D0%B0%D0%B1%D0%BE%D1%82%D0%BD%D0%B8%D0%BA&amp;searchRid=1712591916865d15f27bb9c7fde98c96&amp;hhtmFrom=resume_search_result</t>
  </si>
  <si>
    <t>bd71bd6d0001f98bca0039ed1f37704a573858?</t>
  </si>
  <si>
    <t>12 сентября 2015</t>
  </si>
  <si>
    <t>https://hh.ru/resume/2d6597600002061f740039ed1f38546a314b76?query=%D0%A1%D0%BE%D1%86%D0%B8%D0%B0%D0%BB%D1%8C%D0%BD%D1%8B%D0%B9+%D1%80%D0%B0%D0%B1%D0%BE%D1%82%D0%BD%D0%B8%D0%BA&amp;searchRid=1712591916865d15f27bb9c7fde98c96&amp;hhtmFrom=resume_search_result</t>
  </si>
  <si>
    <t>УФПС Москвы ФГУП "ПОЧТА РОССИИ"</t>
  </si>
  <si>
    <t>Оператор СЦ 1 класса</t>
  </si>
  <si>
    <t>Сентябрь 2014 — Июнь 2015</t>
  </si>
  <si>
    <t>2d6597600002061f740039ed1f38546a314b76?</t>
  </si>
  <si>
    <t>23 июля 2014</t>
  </si>
  <si>
    <t>https://hh.ru/resume/334edda6000208ca640039ed1f564d67687a7a?query=%D0%A1%D0%BE%D1%86%D0%B8%D0%B0%D0%BB%D1%8C%D0%BD%D1%8B%D0%B9+%D1%80%D0%B0%D0%B1%D0%BE%D1%82%D0%BD%D0%B8%D0%BA&amp;searchRid=1712591916865d15f27bb9c7fde98c96&amp;hhtmFrom=resume_search_result</t>
  </si>
  <si>
    <t>ООО"РАССВЕТ"</t>
  </si>
  <si>
    <t>Июнь 2011 — Май 2014</t>
  </si>
  <si>
    <t>334edda6000208ca640039ed1f564d67687a7a?</t>
  </si>
  <si>
    <t>15 сентября 2014</t>
  </si>
  <si>
    <t>https://hh.ru/resume/aa9e7c8900021d65d20039ed1f566a486e7a36?query=%D0%A1%D0%BE%D1%86%D0%B8%D0%B0%D0%BB%D1%8C%D0%BD%D1%8B%D0%B9+%D1%80%D0%B0%D0%B1%D0%BE%D1%82%D0%BD%D0%B8%D0%BA&amp;searchRid=1712591916865d15f27bb9c7fde98c96&amp;hhtmFrom=resume_search_result</t>
  </si>
  <si>
    <t>ЗАО Столица</t>
  </si>
  <si>
    <t>Помощник  юриста</t>
  </si>
  <si>
    <t>Ноябрь 2013 — Январь 2014</t>
  </si>
  <si>
    <t>aa9e7c8900021d65d20039ed1f566a486e7a36?</t>
  </si>
  <si>
    <t>https://hh.ru/resume/0f413546000236cb100039ed1f573364515732?query=%D0%A1%D0%BE%D1%86%D0%B8%D0%B0%D0%BB%D1%8C%D0%BD%D1%8B%D0%B9+%D1%80%D0%B0%D0%B1%D0%BE%D1%82%D0%BD%D0%B8%D0%BA&amp;searchRid=1712591916865d15f27bb9c7fde98c96&amp;hhtmFrom=resume_search_result</t>
  </si>
  <si>
    <t>0f413546000236cb100039ed1f573364515732?</t>
  </si>
  <si>
    <t>7 декабря 2014</t>
  </si>
  <si>
    <t>https://hh.ru/resume/09f6a3a800023e3c980039ed1f5937446c4b6f?query=%D0%A1%D0%BE%D1%86%D0%B8%D0%B0%D0%BB%D1%8C%D0%BD%D1%8B%D0%B9+%D1%80%D0%B0%D0%B1%D0%BE%D1%82%D0%BD%D0%B8%D0%BA&amp;searchRid=1712591916865d15f27bb9c7fde98c96&amp;hhtmFrom=resume_search_result</t>
  </si>
  <si>
    <t>УВК "ШКОЛА-ГИМНАЗИЯ"</t>
  </si>
  <si>
    <t>социальный педагог, заместитель директора по воспитательной работе</t>
  </si>
  <si>
    <t>Сентябрь 2006 — Март 2014</t>
  </si>
  <si>
    <t>09f6a3a800023e3c980039ed1f5937446c4b6f?</t>
  </si>
  <si>
    <t>29 февраля 2016</t>
  </si>
  <si>
    <t>https://hh.ru/resume/a85416ea000256c8770039ed1f4a3042587877?query=%D0%A1%D0%BE%D1%86%D0%B8%D0%B0%D0%BB%D1%8C%D0%BD%D1%8B%D0%B9+%D1%80%D0%B0%D0%B1%D0%BE%D1%82%D0%BD%D0%B8%D0%BA&amp;searchRid=1712591916865d15f27bb9c7fde98c96&amp;hhtmFrom=resume_search_result</t>
  </si>
  <si>
    <t>ЗАО Элинар бройлер</t>
  </si>
  <si>
    <t>Оператор</t>
  </si>
  <si>
    <t>a85416ea000256c8770039ed1f4a3042587877?</t>
  </si>
  <si>
    <t>25 января 2022</t>
  </si>
  <si>
    <t>https://hh.ru/resume/f038f32100029b9a960039ed1f644c64505853?query=%D0%A1%D0%BE%D1%86%D0%B8%D0%B0%D0%BB%D1%8C%D0%BD%D1%8B%D0%B9+%D1%80%D0%B0%D0%B1%D0%BE%D1%82%D0%BD%D0%B8%D0%BA&amp;searchRid=1712591916865d15f27bb9c7fde98c96&amp;hhtmFrom=resume_search_result</t>
  </si>
  <si>
    <t>Квесты в реальности парадигма</t>
  </si>
  <si>
    <t>Старший администратор</t>
  </si>
  <si>
    <t>Декабрь 2017 — по настоящее время</t>
  </si>
  <si>
    <t>f038f32100029b9a960039ed1f644c64505853?</t>
  </si>
  <si>
    <t>25 сентября 2015</t>
  </si>
  <si>
    <t>https://hh.ru/resume/9b311d970002a5df4b0039ed1f38374a6b5257?query=%D0%A1%D0%BE%D1%86%D0%B8%D0%B0%D0%BB%D1%8C%D0%BD%D1%8B%D0%B9+%D1%80%D0%B0%D0%B1%D0%BE%D1%82%D0%BD%D0%B8%D0%BA&amp;searchRid=1712591916865d15f27bb9c7fde98c96&amp;hhtmFrom=resume_search_result</t>
  </si>
  <si>
    <t>ГБУК г.Москвы ГМЗ Царицыно</t>
  </si>
  <si>
    <t>Уборщик производственных и служебных помещений</t>
  </si>
  <si>
    <t>Июль 2010 — Октябрь 2014</t>
  </si>
  <si>
    <t>9b311d970002a5df4b0039ed1f38374a6b5257?</t>
  </si>
  <si>
    <t>23 сентября 2015</t>
  </si>
  <si>
    <t>https://hh.ru/resume/75749a600002b4106f0039ed1f5a554a6c6466?query=%D0%A1%D0%BE%D1%86%D0%B8%D0%B0%D0%BB%D1%8C%D0%BD%D1%8B%D0%B9+%D1%80%D0%B0%D0%B1%D0%BE%D1%82%D0%BD%D0%B8%D0%BA&amp;searchRid=1712591918313cc5dfbedb81de56b022&amp;hhtmFrom=resume_search_result</t>
  </si>
  <si>
    <t>ЕВРОАВТО</t>
  </si>
  <si>
    <t>Старший кассир</t>
  </si>
  <si>
    <t>Июнь 2009 — по настоящее время</t>
  </si>
  <si>
    <t>75749a600002b4106f0039ed1f5a554a6c6466?</t>
  </si>
  <si>
    <t>2 февраля 2016</t>
  </si>
  <si>
    <t>https://hh.ru/resume/a1669fc00002c5c01e0039ed1f375666746f55?query=%D0%A1%D0%BE%D1%86%D0%B8%D0%B0%D0%BB%D1%8C%D0%BD%D1%8B%D0%B9+%D1%80%D0%B0%D0%B1%D0%BE%D1%82%D0%BD%D0%B8%D0%BA&amp;searchRid=1712591918313cc5dfbedb81de56b022&amp;hhtmFrom=resume_search_result</t>
  </si>
  <si>
    <t>Салон Связи (ИП) ; в "Мегафоне" г. Москва</t>
  </si>
  <si>
    <t>Консультант, продавец</t>
  </si>
  <si>
    <t>Май 2013 — Сентябрь 2015</t>
  </si>
  <si>
    <t>a1669fc00002c5c01e0039ed1f375666746f55?</t>
  </si>
  <si>
    <t>Карачаево-Черкесская республика</t>
  </si>
  <si>
    <t>28 декабря 2015</t>
  </si>
  <si>
    <t>https://hh.ru/resume/ca2a51cc0002dd0e6c0039ed1f68775a485235?query=%D0%A1%D0%BE%D1%86%D0%B8%D0%B0%D0%BB%D1%8C%D0%BD%D1%8B%D0%B9+%D1%80%D0%B0%D0%B1%D0%BE%D1%82%D0%BD%D0%B8%D0%BA&amp;searchRid=1712591918313cc5dfbedb81de56b022&amp;hhtmFrom=resume_search_result</t>
  </si>
  <si>
    <t>Кальян на дом</t>
  </si>
  <si>
    <t>Руководитель проекта</t>
  </si>
  <si>
    <t>ca2a51cc0002dd0e6c0039ed1f68775a485235?</t>
  </si>
  <si>
    <t>13 сентября 2021</t>
  </si>
  <si>
    <t>https://hh.ru/resume/5be1e6bc000359d7b20039ed1f5058776c3751?query=%D0%A1%D0%BE%D1%86%D0%B8%D0%B0%D0%BB%D1%8C%D0%BD%D1%8B%D0%B9+%D1%80%D0%B0%D0%B1%D0%BE%D1%82%D0%BD%D0%B8%D0%BA&amp;searchRid=1712591918313cc5dfbedb81de56b022&amp;hhtmFrom=resume_search_result</t>
  </si>
  <si>
    <t>СервисАТ</t>
  </si>
  <si>
    <t>Дизайнер</t>
  </si>
  <si>
    <t>Февраль 2016 — по настоящее время</t>
  </si>
  <si>
    <t>5be1e6bc000359d7b20039ed1f5058776c3751?</t>
  </si>
  <si>
    <t>29 ноября 2016</t>
  </si>
  <si>
    <t>https://hh.ru/resume/5d5081fc00037415af0039ed1f305431664539?query=%D0%A1%D0%BE%D1%86%D0%B8%D0%B0%D0%BB%D1%8C%D0%BD%D1%8B%D0%B9+%D1%80%D0%B0%D0%B1%D0%BE%D1%82%D0%BD%D0%B8%D0%BA&amp;searchRid=1712591918313cc5dfbedb81de56b022&amp;hhtmFrom=resume_search_result</t>
  </si>
  <si>
    <t>Государственное учреждение "отдел социальной защиты населения администрации Чишминского рай- она Республики Башкортостан"</t>
  </si>
  <si>
    <t>помощник главного специалиста</t>
  </si>
  <si>
    <t>Июль 2015 — Июль 2015</t>
  </si>
  <si>
    <t>5d5081fc00037415af0039ed1f305431664539?</t>
  </si>
  <si>
    <t>14 июня 2017</t>
  </si>
  <si>
    <t>https://hh.ru/resume/9168cbe80003d83b160039ed1f78554d76704f?query=%D0%A1%D0%BE%D1%86%D0%B8%D0%B0%D0%BB%D1%8C%D0%BD%D1%8B%D0%B9+%D1%80%D0%B0%D0%B1%D0%BE%D1%82%D0%BD%D0%B8%D0%BA&amp;searchRid=1712591918313cc5dfbedb81de56b022&amp;hhtmFrom=resume_search_result</t>
  </si>
  <si>
    <t>ИП Юхтанов</t>
  </si>
  <si>
    <t>Ботаника</t>
  </si>
  <si>
    <t>Март 2008 — Август 2015</t>
  </si>
  <si>
    <t>9168cbe80003d83b160039ed1f78554d76704f?</t>
  </si>
  <si>
    <t>8 августа 2017</t>
  </si>
  <si>
    <t>https://hh.ru/resume/c49c52f70003ddcebd0039ed1f535839317a67?query=%D0%A1%D0%BE%D1%86%D0%B8%D0%B0%D0%BB%D1%8C%D0%BD%D1%8B%D0%B9+%D1%80%D0%B0%D0%B1%D0%BE%D1%82%D0%BD%D0%B8%D0%BA&amp;searchRid=1712591918313cc5dfbedb81de56b022&amp;hhtmFrom=resume_search_result</t>
  </si>
  <si>
    <t>АНОПО "Ленинград"</t>
  </si>
  <si>
    <t>старший администратор учебного центра</t>
  </si>
  <si>
    <t>c49c52f70003ddcebd0039ed1f535839317a67?</t>
  </si>
  <si>
    <t>https://hh.ru/resume/4d394db300042e08610039ed1f784b524b4e36?query=%D0%A1%D0%BE%D1%86%D0%B8%D0%B0%D0%BB%D1%8C%D0%BD%D1%8B%D0%B9+%D1%80%D0%B0%D0%B1%D0%BE%D1%82%D0%BD%D0%B8%D0%BA&amp;searchRid=1712591918313cc5dfbedb81de56b022&amp;hhtmFrom=resume_search_result</t>
  </si>
  <si>
    <t>Семья</t>
  </si>
  <si>
    <t>Январь 2015 — по настоящее время</t>
  </si>
  <si>
    <t>4d394db300042e08610039ed1f784b524b4e36?</t>
  </si>
  <si>
    <t>17 августа 2012</t>
  </si>
  <si>
    <t>https://hh.ru/resume/61ae27530004bd511b0039ed1f354745306e47?query=%D0%A1%D0%BE%D1%86%D0%B8%D0%B0%D0%BB%D1%8C%D0%BD%D1%8B%D0%B9+%D1%80%D0%B0%D0%B1%D0%BE%D1%82%D0%BD%D0%B8%D0%BA&amp;searchRid=1712591918313cc5dfbedb81de56b022&amp;hhtmFrom=resume_search_result</t>
  </si>
  <si>
    <t>61ae27530004bd511b0039ed1f354745306e47?</t>
  </si>
  <si>
    <t>https://hh.ru/resume/2e12923f0004d5f1ab0039ed1f765944636250?query=%D0%A1%D0%BE%D1%86%D0%B8%D0%B0%D0%BB%D1%8C%D0%BD%D1%8B%D0%B9+%D1%80%D0%B0%D0%B1%D0%BE%D1%82%D0%BD%D0%B8%D0%BA&amp;searchRid=1712591918313cc5dfbedb81de56b022&amp;hhtmFrom=resume_search_result</t>
  </si>
  <si>
    <t>ЗАО "ТМ-КУРС"</t>
  </si>
  <si>
    <t>Сентябрь 2000 — Январь 2011</t>
  </si>
  <si>
    <t>2e12923f0004d5f1ab0039ed1f765944636250?</t>
  </si>
  <si>
    <t>https://hh.ru/resume/e11e77aa0004de0b570039ed1f6c5531667046?query=%D0%A1%D0%BE%D1%86%D0%B8%D0%B0%D0%BB%D1%8C%D0%BD%D1%8B%D0%B9+%D1%80%D0%B0%D0%B1%D0%BE%D1%82%D0%BD%D0%B8%D0%BA&amp;searchRid=1712591918313cc5dfbedb81de56b022&amp;hhtmFrom=resume_search_result</t>
  </si>
  <si>
    <t>26 лет</t>
  </si>
  <si>
    <t>му "цсо"</t>
  </si>
  <si>
    <t>социалный работник</t>
  </si>
  <si>
    <t>Октябрь 1997 — по настоящее время</t>
  </si>
  <si>
    <t>e11e77aa0004de0b570039ed1f6c5531667046?</t>
  </si>
  <si>
    <t>7 апреля 2021</t>
  </si>
  <si>
    <t>https://hh.ru/resume/05eaeb45000620dfc10039ed1f77373541755a?query=%D0%A1%D0%BE%D1%86%D0%B8%D0%B0%D0%BB%D1%8C%D0%BD%D1%8B%D0%B9+%D1%80%D0%B0%D0%B1%D0%BE%D1%82%D0%BD%D0%B8%D0%BA&amp;searchRid=1712591918313cc5dfbedb81de56b022&amp;hhtmFrom=resume_search_result</t>
  </si>
  <si>
    <t>ОА "Шереметьево Безопастность"</t>
  </si>
  <si>
    <t>Инспектро Авиационной Безопастнорсти</t>
  </si>
  <si>
    <t>Апрель 2018 — Декабрь 2018</t>
  </si>
  <si>
    <t>05eaeb45000620dfc10039ed1f77373541755a?</t>
  </si>
  <si>
    <t>18 мая 2023</t>
  </si>
  <si>
    <t>https://hh.ru/resume/6263be6b0007835c270039ed1f6c554e564131?query=%D0%A1%D0%BE%D1%86%D0%B8%D0%B0%D0%BB%D1%8C%D0%BD%D1%8B%D0%B9+%D1%80%D0%B0%D0%B1%D0%BE%D1%82%D0%BD%D0%B8%D0%BA&amp;searchRid=1712591918313cc5dfbedb81de56b022&amp;hhtmFrom=resume_search_result</t>
  </si>
  <si>
    <t>Макдоналдс</t>
  </si>
  <si>
    <t>Сотрудник</t>
  </si>
  <si>
    <t>Ноябрь 2018 — Октябрь 2019</t>
  </si>
  <si>
    <t>6263be6b0007835c270039ed1f6c554e564131?</t>
  </si>
  <si>
    <t>15 августа 2021</t>
  </si>
  <si>
    <t>https://hh.ru/resume/d36ba14200092840e20039ed1f4f5769567753?query=%D0%A1%D0%BE%D1%86%D0%B8%D0%B0%D0%BB%D1%8C%D0%BD%D1%8B%D0%B9+%D1%80%D0%B0%D0%B1%D0%BE%D1%82%D0%BD%D0%B8%D0%BA&amp;searchRid=1712591918313cc5dfbedb81de56b022&amp;hhtmFrom=resume_search_result</t>
  </si>
  <si>
    <t>Территориальный цент социального обслуживания (предоставление социальных услуг)</t>
  </si>
  <si>
    <t>Социальный работник 2-ой категории</t>
  </si>
  <si>
    <t>Май 2018 — Май 2020</t>
  </si>
  <si>
    <t>d36ba14200092840e20039ed1f4f5769567753?</t>
  </si>
  <si>
    <t>30 октября 2021</t>
  </si>
  <si>
    <t>https://hh.ru/resume/222d35490006246d930039ed1f505a7054784e?query=%D0%A1%D0%BE%D1%86%D0%B8%D0%B0%D0%BB%D1%8C%D0%BD%D1%8B%D0%B9+%D1%80%D0%B0%D0%B1%D0%BE%D1%82%D0%BD%D0%B8%D0%BA&amp;searchRid=1712591918313cc5dfbedb81de56b022&amp;hhtmFrom=resume_search_result</t>
  </si>
  <si>
    <t>Не работала в связи с необходимостью осуществлять уход за ребенком</t>
  </si>
  <si>
    <t>Февраль 2014 — по настоящее время</t>
  </si>
  <si>
    <t>222d35490006246d930039ed1f505a7054784e?</t>
  </si>
  <si>
    <t>https://hh.ru/resume/7e1e17b800023100050039ed1f42346a4d6471?query=%D0%A1%D0%BE%D1%86%D0%B8%D0%B0%D0%BB%D1%8C%D0%BD%D1%8B%D0%B9+%D1%80%D0%B0%D0%B1%D0%BE%D1%82%D0%BD%D0%B8%D0%BA&amp;searchRid=1712591918313cc5dfbedb81de56b022&amp;hhtmFrom=resume_search_result</t>
  </si>
  <si>
    <t>7e1e17b800023100050039ed1f42346a4d6471?</t>
  </si>
  <si>
    <t>12 октября 2015</t>
  </si>
  <si>
    <t>https://hh.ru/resume/7c553f9e0002bd36df0039ed1f443674756a77?query=%D0%A1%D0%BE%D1%86%D0%B8%D0%B0%D0%BB%D1%8C%D0%BD%D1%8B%D0%B9+%D1%80%D0%B0%D0%B1%D0%BE%D1%82%D0%BD%D0%B8%D0%BA&amp;searchRid=1712591918313cc5dfbedb81de56b022&amp;hhtmFrom=resume_search_result</t>
  </si>
  <si>
    <t>Водоканал ГУП СПб</t>
  </si>
  <si>
    <t>инженер 1 кат, ведущий инженер</t>
  </si>
  <si>
    <t>Июнь 1994 — Июнь 2014</t>
  </si>
  <si>
    <t>7c553f9e0002bd36df0039ed1f443674756a77?</t>
  </si>
  <si>
    <t>21 ноября 2021</t>
  </si>
  <si>
    <t>https://hh.ru/resume/cf605ec8000341e1bb0039ed1f4a6763704452?query=%D0%A1%D0%BE%D1%86%D0%B8%D0%B0%D0%BB%D1%8C%D0%BD%D1%8B%D0%B9+%D1%80%D0%B0%D0%B1%D0%BE%D1%82%D0%BD%D0%B8%D0%BA&amp;searchRid=1712591918313cc5dfbedb81de56b022&amp;hhtmFrom=resume_search_result</t>
  </si>
  <si>
    <t>новочеркасский электровоза строительный завод</t>
  </si>
  <si>
    <t>сборка и испытание высокотехнологичных узлов</t>
  </si>
  <si>
    <t>Март 2005 — по настоящее время</t>
  </si>
  <si>
    <t>cf605ec8000341e1bb0039ed1f4a6763704452?</t>
  </si>
  <si>
    <t>24 октября 2016</t>
  </si>
  <si>
    <t>https://hh.ru/resume/8e872fbe000360a34f0039ed1f357246734338?query=%D0%A1%D0%BE%D1%86%D0%B8%D0%B0%D0%BB%D1%8C%D0%BD%D1%8B%D0%B9+%D1%80%D0%B0%D0%B1%D0%BE%D1%82%D0%BD%D0%B8%D0%BA&amp;searchRid=1712591918313cc5dfbedb81de56b022&amp;hhtmFrom=resume_search_result</t>
  </si>
  <si>
    <t>78 дивизия ВВ МВД РФ</t>
  </si>
  <si>
    <t>командир взвода - начальник смены</t>
  </si>
  <si>
    <t>8e872fbe000360a34f0039ed1f357246734338?</t>
  </si>
  <si>
    <t>2 октября 2023</t>
  </si>
  <si>
    <t>https://hh.ru/resume/4c64639d0003679b580039ed1f7049774b7a37?query=%D0%A1%D0%BE%D1%86%D0%B8%D0%B0%D0%BB%D1%8C%D0%BD%D1%8B%D0%B9+%D1%80%D0%B0%D0%B1%D0%BE%D1%82%D0%BD%D0%B8%D0%BA&amp;searchRid=1712591918313cc5dfbedb81de56b022&amp;hhtmFrom=resume_search_result</t>
  </si>
  <si>
    <t>4c64639d0003679b580039ed1f7049774b7a37?</t>
  </si>
  <si>
    <t>5 декабря 2023</t>
  </si>
  <si>
    <t>https://hh.ru/resume/c586292300038a0ed50039ed1f593570524b33?query=%D0%A1%D0%BE%D1%86%D0%B8%D0%B0%D0%BB%D1%8C%D0%BD%D1%8B%D0%B9+%D1%80%D0%B0%D0%B1%D0%BE%D1%82%D0%BD%D0%B8%D0%BA&amp;searchRid=1712591918313cc5dfbedb81de56b022&amp;hhtmFrom=resume_search_result</t>
  </si>
  <si>
    <t>Май 2023 — Октябрь 2023</t>
  </si>
  <si>
    <t>c586292300038a0ed50039ed1f593570524b33?</t>
  </si>
  <si>
    <t>29 января 2018</t>
  </si>
  <si>
    <t>https://hh.ru/resume/70b484d600043acfae0039ed1f626445336d75?query=%D0%A1%D0%BE%D1%86%D0%B8%D0%B0%D0%BB%D1%8C%D0%BD%D1%8B%D0%B9+%D1%80%D0%B0%D0%B1%D0%BE%D1%82%D0%BD%D0%B8%D0%BA&amp;searchRid=1712591918313cc5dfbedb81de56b022&amp;hhtmFrom=resume_search_result</t>
  </si>
  <si>
    <t>ооо "ивановская текстильная компания"</t>
  </si>
  <si>
    <t>прядильщица</t>
  </si>
  <si>
    <t>Август 1993 — Январь 2017</t>
  </si>
  <si>
    <t>70b484d600043acfae0039ed1f626445336d75?</t>
  </si>
  <si>
    <t>3 февраля 2018</t>
  </si>
  <si>
    <t>https://hh.ru/resume/a6ba5516000506c7fb0039ed1f417734396258?query=%D0%A1%D0%BE%D1%86%D0%B8%D0%B0%D0%BB%D1%8C%D0%BD%D1%8B%D0%B9+%D1%80%D0%B0%D0%B1%D0%BE%D1%82%D0%BD%D0%B8%D0%BA&amp;searchRid=1712591918313cc5dfbedb81de56b022&amp;hhtmFrom=resume_search_result</t>
  </si>
  <si>
    <t>Администрация</t>
  </si>
  <si>
    <t>Инспектор ВУС</t>
  </si>
  <si>
    <t>a6ba5516000506c7fb0039ed1f417734396258?</t>
  </si>
  <si>
    <t>5 июня 2019</t>
  </si>
  <si>
    <t>https://hh.ru/resume/924f78c60005a420570039ed1f6b734d534f5a?query=%D0%A1%D0%BE%D1%86%D0%B8%D0%B0%D0%BB%D1%8C%D0%BD%D1%8B%D0%B9+%D1%80%D0%B0%D0%B1%D0%BE%D1%82%D0%BD%D0%B8%D0%BA&amp;searchRid=1712591918313cc5dfbedb81de56b022&amp;hhtmFrom=resume_search_result</t>
  </si>
  <si>
    <t>Наши суши</t>
  </si>
  <si>
    <t>Coll-менеджер</t>
  </si>
  <si>
    <t>Февраль 2016 — Август 2016</t>
  </si>
  <si>
    <t>924f78c60005a420570039ed1f6b734d534f5a?</t>
  </si>
  <si>
    <t>5 сентября 2023</t>
  </si>
  <si>
    <t>https://hh.ru/resume/81fc12fc00061f263d0039ed1f36674261527a?query=%D0%A1%D0%BE%D1%86%D0%B8%D0%B0%D0%BB%D1%8C%D0%BD%D1%8B%D0%B9+%D1%80%D0%B0%D0%B1%D0%BE%D1%82%D0%BD%D0%B8%D0%BA&amp;searchRid=1712591918313cc5dfbedb81de56b022&amp;hhtmFrom=resume_search_result</t>
  </si>
  <si>
    <t>26 000 ₽</t>
  </si>
  <si>
    <t>Октябрь 2021 — Июнь 2023</t>
  </si>
  <si>
    <t>81fc12fc00061f263d0039ed1f36674261527a?</t>
  </si>
  <si>
    <t>https://hh.ru/resume/616f35b900062c81fd0039ed1f715646445438?query=%D0%A1%D0%BE%D1%86%D0%B8%D0%B0%D0%BB%D1%8C%D0%BD%D1%8B%D0%B9+%D1%80%D0%B0%D0%B1%D0%BE%D1%82%D0%BD%D0%B8%D0%BA&amp;searchRid=1712591918313cc5dfbedb81de56b022&amp;hhtmFrom=resume_search_result</t>
  </si>
  <si>
    <t>ГБУ "Добрый свет"</t>
  </si>
  <si>
    <t>Апрель 2006 — Декабрь 2018</t>
  </si>
  <si>
    <t>616f35b900062c81fd0039ed1f715646445438?</t>
  </si>
  <si>
    <t>13 сентября 2019</t>
  </si>
  <si>
    <t>https://hh.ru/resume/34ef38230006cac32b0039ed1f533375714e63?query=%D0%A1%D0%BE%D1%86%D0%B8%D0%B0%D0%BB%D1%8C%D0%BD%D1%8B%D0%B9+%D1%80%D0%B0%D0%B1%D0%BE%D1%82%D0%BD%D0%B8%D0%BA&amp;searchRid=1712591918313cc5dfbedb81de56b022&amp;hhtmFrom=resume_search_result</t>
  </si>
  <si>
    <t>Русская православная церковь В Честь Всех Святых</t>
  </si>
  <si>
    <t>Певчая</t>
  </si>
  <si>
    <t>34ef38230006cac32b0039ed1f533375714e63?</t>
  </si>
  <si>
    <t>2 сентября 2019</t>
  </si>
  <si>
    <t>https://hh.ru/resume/966408da00072e9fa70039ed1f4933726c3567?query=%D0%A1%D0%BE%D1%86%D0%B8%D0%B0%D0%BB%D1%8C%D0%BD%D1%8B%D0%B9+%D1%80%D0%B0%D0%B1%D0%BE%D1%82%D0%BD%D0%B8%D0%BA&amp;searchRid=1712591918313cc5dfbedb81de56b022&amp;hhtmFrom=resume_search_result</t>
  </si>
  <si>
    <t>966408da00072e9fa70039ed1f4933726c3567?</t>
  </si>
  <si>
    <t>2 апреля 2022</t>
  </si>
  <si>
    <t>https://hh.ru/resume/ee6fe8bc00075d8abf0039ed1f34743571644a?query=%D0%A1%D0%BE%D1%86%D0%B8%D0%B0%D0%BB%D1%8C%D0%BD%D1%8B%D0%B9+%D1%80%D0%B0%D0%B1%D0%BE%D1%82%D0%BD%D0%B8%D0%BA&amp;searchRid=1712591918313cc5dfbedb81de56b022&amp;hhtmFrom=resume_search_result</t>
  </si>
  <si>
    <t>ee6fe8bc00075d8abf0039ed1f34743571644a?</t>
  </si>
  <si>
    <t>14 июля 2020</t>
  </si>
  <si>
    <t>https://hh.ru/resume/a13c1864000815313a0039ed1f794b73463932?query=%D0%A1%D0%BE%D1%86%D0%B8%D0%B0%D0%BB%D1%8C%D0%BD%D1%8B%D0%B9+%D1%80%D0%B0%D0%B1%D0%BE%D1%82%D0%BD%D0%B8%D0%BA&amp;searchRid=1712591918313cc5dfbedb81de56b022&amp;hhtmFrom=resume_search_result</t>
  </si>
  <si>
    <t>АкцентМед</t>
  </si>
  <si>
    <t>Специалист по учету</t>
  </si>
  <si>
    <t>Февраль 2020 — Февраль 2020</t>
  </si>
  <si>
    <t>a13c1864000815313a0039ed1f794b73463932?</t>
  </si>
  <si>
    <t>https://hh.ru/resume/25d7d69e000836f6970039ed1f543267417a51?query=%D0%A1%D0%BE%D1%86%D0%B8%D0%B0%D0%BB%D1%8C%D0%BD%D1%8B%D0%B9+%D1%80%D0%B0%D0%B1%D0%BE%D1%82%D0%BD%D0%B8%D0%BA&amp;searchRid=1712591918313cc5dfbedb81de56b022&amp;hhtmFrom=resume_search_result</t>
  </si>
  <si>
    <t>Февраль 2015 — Февраль 2016</t>
  </si>
  <si>
    <t>25d7d69e000836f6970039ed1f543267417a51?</t>
  </si>
  <si>
    <t>12 апреля 2023</t>
  </si>
  <si>
    <t>https://hh.ru/resume/8a9bda1100086f7d1e0039ed1f58466f6c5357?query=%D0%A1%D0%BE%D1%86%D0%B8%D0%B0%D0%BB%D1%8C%D0%BD%D1%8B%D0%B9+%D1%80%D0%B0%D0%B1%D0%BE%D1%82%D0%BD%D0%B8%D0%BA&amp;searchRid=1712591918313cc5dfbedb81de56b022&amp;hhtmFrom=resume_search_result</t>
  </si>
  <si>
    <t>X5 RETAIL GROUP</t>
  </si>
  <si>
    <t>Ноябрь 2020 — по настоящее время</t>
  </si>
  <si>
    <t>8a9bda1100086f7d1e0039ed1f58466f6c5357?</t>
  </si>
  <si>
    <t>5 февраля 2021</t>
  </si>
  <si>
    <t>https://hh.ru/resume/f289955100089fc3c20039ed1f757458465247?query=%D0%A1%D0%BE%D1%86%D0%B8%D0%B0%D0%BB%D1%8C%D0%BD%D1%8B%D0%B9+%D1%80%D0%B0%D0%B1%D0%BE%D1%82%D0%BD%D0%B8%D0%BA&amp;searchRid=1712591918313cc5dfbedb81de56b022&amp;hhtmFrom=resume_search_result</t>
  </si>
  <si>
    <t>f289955100089fc3c20039ed1f757458465247?</t>
  </si>
  <si>
    <t>14 марта 2022</t>
  </si>
  <si>
    <t>https://hh.ru/resume/4a140bd10008bc7cb40039ed1f464e41514f51?query=%D0%A1%D0%BE%D1%86%D0%B8%D0%B0%D0%BB%D1%8C%D0%BD%D1%8B%D0%B9+%D1%80%D0%B0%D0%B1%D0%BE%D1%82%D0%BD%D0%B8%D0%BA&amp;searchRid=1712591918313cc5dfbedb81de56b022&amp;hhtmFrom=resume_search_result</t>
  </si>
  <si>
    <t>ООО «Стройком52»</t>
  </si>
  <si>
    <t>Менеджер по снабжению</t>
  </si>
  <si>
    <t>Август 2021 — по настоящее время</t>
  </si>
  <si>
    <t>4a140bd10008bc7cb40039ed1f464e41514f51?</t>
  </si>
  <si>
    <t>24 марта 2014</t>
  </si>
  <si>
    <t>https://hh.ru/resume/ba6d0e180001e192e60039ed1f4c4155576342?query=%D0%A1%D0%BE%D1%86%D0%B8%D0%B0%D0%BB%D1%8C%D0%BD%D1%8B%D0%B9+%D1%80%D0%B0%D0%B1%D0%BE%D1%82%D0%BD%D0%B8%D0%BA&amp;searchRid=1712591918313cc5dfbedb81de56b022&amp;hhtmFrom=resume_search_result</t>
  </si>
  <si>
    <t>ba6d0e180001e192e60039ed1f4c4155576342?</t>
  </si>
  <si>
    <t>5 марта 2020</t>
  </si>
  <si>
    <t>https://hh.ru/resume/15a16bdc00026edfa60039ed1f385a30337470?query=%D0%A1%D0%BE%D1%86%D0%B8%D0%B0%D0%BB%D1%8C%D0%BD%D1%8B%D0%B9+%D1%80%D0%B0%D0%B1%D0%BE%D1%82%D0%BD%D0%B8%D0%BA&amp;searchRid=1712591918313cc5dfbedb81de56b022&amp;hhtmFrom=resume_search_result</t>
  </si>
  <si>
    <t>Городовиковский комплексный центр социального обслуживания населения</t>
  </si>
  <si>
    <t>15a16bdc00026edfa60039ed1f385a30337470?</t>
  </si>
  <si>
    <t>28 февраля 2023</t>
  </si>
  <si>
    <t>https://hh.ru/resume/83761a6700029679970039ed1f6672576c386d?query=%D0%A1%D0%BE%D1%86%D0%B8%D0%B0%D0%BB%D1%8C%D0%BD%D1%8B%D0%B9+%D1%80%D0%B0%D0%B1%D0%BE%D1%82%D0%BD%D0%B8%D0%BA&amp;searchRid=1712591918313cc5dfbedb81de56b022&amp;hhtmFrom=resume_search_result</t>
  </si>
  <si>
    <t>83761a6700029679970039ed1f6672576c386d?</t>
  </si>
  <si>
    <t>https://hh.ru/resume/81ab70570002c5e7970039ed1f48596b415157?query=%D0%A1%D0%BE%D1%86%D0%B8%D0%B0%D0%BB%D1%8C%D0%BD%D1%8B%D0%B9+%D1%80%D0%B0%D0%B1%D0%BE%D1%82%D0%BD%D0%B8%D0%BA&amp;searchRid=1712591918313cc5dfbedb81de56b022&amp;hhtmFrom=resume_search_result</t>
  </si>
  <si>
    <t>ГбДОУ №22</t>
  </si>
  <si>
    <t>Октябрь 2000 — Октябрь 2015</t>
  </si>
  <si>
    <t>81ab70570002c5e7970039ed1f48596b415157?</t>
  </si>
  <si>
    <t>18 ноября 2015</t>
  </si>
  <si>
    <t>https://hh.ru/resume/0c77faec0002cebca90039ed1f6459484f464f?query=%D0%A1%D0%BE%D1%86%D0%B8%D0%B0%D0%BB%D1%8C%D0%BD%D1%8B%D0%B9+%D1%80%D0%B0%D0%B1%D0%BE%D1%82%D0%BD%D0%B8%D0%BA&amp;searchRid=1712591918313cc5dfbedb81de56b022&amp;hhtmFrom=resume_search_result</t>
  </si>
  <si>
    <t>Русская Православная Церковь</t>
  </si>
  <si>
    <t>Диаконское служение</t>
  </si>
  <si>
    <t>Июнь 2003 — по настоящее время</t>
  </si>
  <si>
    <t>0c77faec0002cebca90039ed1f6459484f464f?</t>
  </si>
  <si>
    <t>5 декабря 2015</t>
  </si>
  <si>
    <t>https://hh.ru/resume/1a3b07ac0002d5ceca0039ed1f414233674a48?query=%D0%A1%D0%BE%D1%86%D0%B8%D0%B0%D0%BB%D1%8C%D0%BD%D1%8B%D0%B9+%D1%80%D0%B0%D0%B1%D0%BE%D1%82%D0%BD%D0%B8%D0%BA&amp;searchRid=1712591918313cc5dfbedb81de56b022&amp;hhtmFrom=resume_search_result</t>
  </si>
  <si>
    <t>ГК ideas4retail</t>
  </si>
  <si>
    <t>1a3b07ac0002d5ceca0039ed1f414233674a48?</t>
  </si>
  <si>
    <t>3 октября 2017</t>
  </si>
  <si>
    <t>https://hh.ru/resume/c00352fc000419faaa0039ed1f4d786f347150?query=%D0%A1%D0%BE%D1%86%D0%B8%D0%B0%D0%BB%D1%8C%D0%BD%D1%8B%D0%B9+%D1%80%D0%B0%D0%B1%D0%BE%D1%82%D0%BD%D0%B8%D0%BA&amp;searchRid=1712591918313cc5dfbedb81de56b022&amp;hhtmFrom=resume_search_result</t>
  </si>
  <si>
    <t>бьютимания</t>
  </si>
  <si>
    <t>Техперсонал</t>
  </si>
  <si>
    <t>Июнь 2013 — Июнь 2017</t>
  </si>
  <si>
    <t>c00352fc000419faaa0039ed1f4d786f347150?</t>
  </si>
  <si>
    <t>4 ноября 2018</t>
  </si>
  <si>
    <t>https://hh.ru/resume/0206ce390005e630180039ed1f465150716366?query=%D0%A1%D0%BE%D1%86%D0%B8%D0%B0%D0%BB%D1%8C%D0%BD%D1%8B%D0%B9+%D1%80%D0%B0%D0%B1%D0%BE%D1%82%D0%BD%D0%B8%D0%BA&amp;searchRid=1712591918313cc5dfbedb81de56b022&amp;hhtmFrom=resume_search_result</t>
  </si>
  <si>
    <t>585, Золотой</t>
  </si>
  <si>
    <t>0206ce390005e630180039ed1f465150716366?</t>
  </si>
  <si>
    <t>1 июля 2020</t>
  </si>
  <si>
    <t>https://hh.ru/resume/201d99cd0006666a810039ed1f3968384e514c?query=%D0%A1%D0%BE%D1%86%D0%B8%D0%B0%D0%BB%D1%8C%D0%BD%D1%8B%D0%B9+%D1%80%D0%B0%D0%B1%D0%BE%D1%82%D0%BD%D0%B8%D0%BA&amp;searchRid=1712591918313cc5dfbedb81de56b022&amp;hhtmFrom=resume_search_result</t>
  </si>
  <si>
    <t>СМО "СИМАЗ-МЕД"</t>
  </si>
  <si>
    <t>Специалист эксперт</t>
  </si>
  <si>
    <t>Январь 2019 — Май 2020</t>
  </si>
  <si>
    <t>201d99cd0006666a810039ed1f3968384e514c?</t>
  </si>
  <si>
    <t>2 сентября 2020</t>
  </si>
  <si>
    <t>https://hh.ru/resume/0a8be1dc000773d6a30039ed1f5759785a6d38?query=%D0%A1%D0%BE%D1%86%D0%B8%D0%B0%D0%BB%D1%8C%D0%BD%D1%8B%D0%B9+%D1%80%D0%B0%D0%B1%D0%BE%D1%82%D0%BD%D0%B8%D0%BA&amp;searchRid=1712591918313cc5dfbedb81de56b022&amp;hhtmFrom=resume_search_result</t>
  </si>
  <si>
    <t>Перекресток</t>
  </si>
  <si>
    <t>Май 2020 — Июль 2020</t>
  </si>
  <si>
    <t>0a8be1dc000773d6a30039ed1f5759785a6d38?</t>
  </si>
  <si>
    <t>9 января 2020</t>
  </si>
  <si>
    <t>https://hh.ru/resume/17867c2400079410510039ed1f716774775a57?query=%D0%A1%D0%BE%D1%86%D0%B8%D0%B0%D0%BB%D1%8C%D0%BD%D1%8B%D0%B9+%D1%80%D0%B0%D0%B1%D0%BE%D1%82%D0%BD%D0%B8%D0%BA&amp;searchRid=1712591918313cc5dfbedb81de56b022&amp;hhtmFrom=resume_search_result</t>
  </si>
  <si>
    <t>Детский спортивный клуб "LECHIEV"</t>
  </si>
  <si>
    <t>Социальный работник, администратор, помощник судьи, консультант.</t>
  </si>
  <si>
    <t>Сентябрь 2019 — по настоящее время</t>
  </si>
  <si>
    <t>17867c2400079410510039ed1f716774775a57?</t>
  </si>
  <si>
    <t>14 августа 2023</t>
  </si>
  <si>
    <t>https://hh.ru/resume/fc495bed0000ad74760039ed1f736563726574?query=%D0%A1%D0%BE%D1%86%D0%B8%D0%B0%D0%BB%D1%8C%D0%BD%D1%8B%D0%B9+%D1%80%D0%B0%D0%B1%D0%BE%D1%82%D0%BD%D0%B8%D0%BA&amp;searchRid=171259191974407b90d412e6890beb70&amp;hhtmFrom=resume_search_result</t>
  </si>
  <si>
    <t>ГК РОЛЬФ</t>
  </si>
  <si>
    <t>Системный Администратор</t>
  </si>
  <si>
    <t>Декабрь 2007 — Август 2010</t>
  </si>
  <si>
    <t>fc495bed0000ad74760039ed1f736563726574?</t>
  </si>
  <si>
    <t>10 ноября 2014</t>
  </si>
  <si>
    <t>https://hh.ru/resume/ec28ced40002329d4c0039ed1f5230775a6439?query=%D0%A1%D0%BE%D1%86%D0%B8%D0%B0%D0%BB%D1%8C%D0%BD%D1%8B%D0%B9+%D1%80%D0%B0%D0%B1%D0%BE%D1%82%D0%BD%D0%B8%D0%BA&amp;searchRid=171259191974407b90d412e6890beb70&amp;hhtmFrom=resume_search_result</t>
  </si>
  <si>
    <t>МУ ЦСО</t>
  </si>
  <si>
    <t>Сентябрь 2011 — Октябрь 2014</t>
  </si>
  <si>
    <t>ec28ced40002329d4c0039ed1f5230775a6439?</t>
  </si>
  <si>
    <t>23 января 2015</t>
  </si>
  <si>
    <t>https://hh.ru/resume/dd1a5f1f00024dc4610039ed1f413655393835?query=%D0%A1%D0%BE%D1%86%D0%B8%D0%B0%D0%BB%D1%8C%D0%BD%D1%8B%D0%B9+%D1%80%D0%B0%D0%B1%D0%BE%D1%82%D0%BD%D0%B8%D0%BA&amp;searchRid=171259191974407b90d412e6890beb70&amp;hhtmFrom=resume_search_result</t>
  </si>
  <si>
    <t>24 000 ₽</t>
  </si>
  <si>
    <t>Асановский техникум</t>
  </si>
  <si>
    <t>Ветеринарный врач</t>
  </si>
  <si>
    <t>Февраль 1991 — по настоящее время</t>
  </si>
  <si>
    <t>dd1a5f1f00024dc4610039ed1f413655393835?</t>
  </si>
  <si>
    <t>1 декабря 2015</t>
  </si>
  <si>
    <t>https://hh.ru/resume/232956c300026176530039ed1f55685272616b?query=%D0%A1%D0%BE%D1%86%D0%B8%D0%B0%D0%BB%D1%8C%D0%BD%D1%8B%D0%B9+%D1%80%D0%B0%D0%B1%D0%BE%D1%82%D0%BD%D0%B8%D0%BA&amp;searchRid=171259191974407b90d412e6890beb70&amp;hhtmFrom=resume_search_result</t>
  </si>
  <si>
    <t>232956c300026176530039ed1f55685272616b?</t>
  </si>
  <si>
    <t>12 декабря 2023</t>
  </si>
  <si>
    <t>https://hh.ru/resume/43867eb200029938420039ed1f356f66395a42?query=%D0%A1%D0%BE%D1%86%D0%B8%D0%B0%D0%BB%D1%8C%D0%BD%D1%8B%D0%B9+%D1%80%D0%B0%D0%B1%D0%BE%D1%82%D0%BD%D0%B8%D0%BA&amp;searchRid=171259191974407b90d412e6890beb70&amp;hhtmFrom=resume_search_result</t>
  </si>
  <si>
    <t>ЦРУ</t>
  </si>
  <si>
    <t>Веночница</t>
  </si>
  <si>
    <t>Апрель 2016 — по настоящее время</t>
  </si>
  <si>
    <t>43867eb200029938420039ed1f356f66395a42?</t>
  </si>
  <si>
    <t>21 сентября 2015</t>
  </si>
  <si>
    <t>https://hh.ru/resume/49bbcb820002b0183e0039ed1f383032723451?query=%D0%A1%D0%BE%D1%86%D0%B8%D0%B0%D0%BB%D1%8C%D0%BD%D1%8B%D0%B9+%D1%80%D0%B0%D0%B1%D0%BE%D1%82%D0%BD%D0%B8%D0%BA&amp;searchRid=171259191974407b90d412e6890beb70&amp;hhtmFrom=resume_search_result</t>
  </si>
  <si>
    <t>Российские железные дороги, ОАО</t>
  </si>
  <si>
    <t>Вагоник</t>
  </si>
  <si>
    <t>Март 2013 — Февраль 2015</t>
  </si>
  <si>
    <t>49bbcb820002b0183e0039ed1f383032723451?</t>
  </si>
  <si>
    <t>20 апреля 2022</t>
  </si>
  <si>
    <t>https://hh.ru/resume/2e32ff930003ab967b0039ed1f656937597265?query=%D0%A1%D0%BE%D1%86%D0%B8%D0%B0%D0%BB%D1%8C%D0%BD%D1%8B%D0%B9+%D1%80%D0%B0%D0%B1%D0%BE%D1%82%D0%BD%D0%B8%D0%BA&amp;searchRid=171259191974407b90d412e6890beb70&amp;hhtmFrom=resume_search_result</t>
  </si>
  <si>
    <t>2e32ff930003ab967b0039ed1f656937597265?</t>
  </si>
  <si>
    <t>13 февраля в 18:10</t>
  </si>
  <si>
    <t>https://hh.ru/resume/d15f0df4000407c61a0039ed1f44546e647531?query=%D0%A1%D0%BE%D1%86%D0%B8%D0%B0%D0%BB%D1%8C%D0%BD%D1%8B%D0%B9+%D1%80%D0%B0%D0%B1%D0%BE%D1%82%D0%BD%D0%B8%D0%BA&amp;searchRid=171259191974407b90d412e6890beb70&amp;hhtmFrom=resume_search_result</t>
  </si>
  <si>
    <t>d15f0df4000407c61a0039ed1f44546e647531?</t>
  </si>
  <si>
    <t>25 августа 2021</t>
  </si>
  <si>
    <t>https://hh.ru/resume/11bef7f900048d5fb80039ed1f4d575041444e?query=%D0%A1%D0%BE%D1%86%D0%B8%D0%B0%D0%BB%D1%8C%D0%BD%D1%8B%D0%B9+%D1%80%D0%B0%D0%B1%D0%BE%D1%82%D0%BD%D0%B8%D0%BA&amp;searchRid=171259191974407b90d412e6890beb70&amp;hhtmFrom=resume_search_result</t>
  </si>
  <si>
    <t>ГКУ ЦЗН по г. Пскову и Псковскому району</t>
  </si>
  <si>
    <t>инспектор</t>
  </si>
  <si>
    <t>Октябрь 2018 — по настоящее время</t>
  </si>
  <si>
    <t>11bef7f900048d5fb80039ed1f4d575041444e?</t>
  </si>
  <si>
    <t>https://hh.ru/resume/6259f0430004d9be350039ed1f74796b504870?query=%D0%A1%D0%BE%D1%86%D0%B8%D0%B0%D0%BB%D1%8C%D0%BD%D1%8B%D0%B9+%D1%80%D0%B0%D0%B1%D0%BE%D1%82%D0%BD%D0%B8%D0%BA&amp;searchRid=171259191974407b90d412e6890beb70&amp;hhtmFrom=resume_search_result</t>
  </si>
  <si>
    <t>ООО " Консалтинговая Компания Содействие"</t>
  </si>
  <si>
    <t>работник административного отдела</t>
  </si>
  <si>
    <t>Март 2008 — Август 2010</t>
  </si>
  <si>
    <t>6259f0430004d9be350039ed1f74796b504870?</t>
  </si>
  <si>
    <t>https://hh.ru/resume/d9cd841b0004e69f6b0039ed1f784741627a53?query=%D0%A1%D0%BE%D1%86%D0%B8%D0%B0%D0%BB%D1%8C%D0%BD%D1%8B%D0%B9+%D1%80%D0%B0%D0%B1%D0%BE%D1%82%D0%BD%D0%B8%D0%BA&amp;searchRid=171259191974407b90d412e6890beb70&amp;hhtmFrom=resume_search_result</t>
  </si>
  <si>
    <t>Филиал ООО СК "Цюрих.Ритейл"</t>
  </si>
  <si>
    <t>ведущий специалист</t>
  </si>
  <si>
    <t>Август 2007 — Март 2009</t>
  </si>
  <si>
    <t>d9cd841b0004e69f6b0039ed1f784741627a53?</t>
  </si>
  <si>
    <t>12 октября 2023</t>
  </si>
  <si>
    <t>https://hh.ru/resume/e285605d000748e4040039ed1f645a52574848?query=%D0%A1%D0%BE%D1%86%D0%B8%D0%B0%D0%BB%D1%8C%D0%BD%D1%8B%D0%B9+%D1%80%D0%B0%D0%B1%D0%BE%D1%82%D0%BD%D0%B8%D0%BA&amp;searchRid=171259191974407b90d412e6890beb70&amp;hhtmFrom=resume_search_result</t>
  </si>
  <si>
    <t>ФКУ ИК-27 ГУФСИН России по Красноярскому краю</t>
  </si>
  <si>
    <t>Февраль 2022 — Сентябрь 2023</t>
  </si>
  <si>
    <t>e285605d000748e4040039ed1f645a52574848?</t>
  </si>
  <si>
    <t>21 июля 2021</t>
  </si>
  <si>
    <t>https://hh.ru/resume/67d156bc00076040620039ed1f6d714b395a7a?query=%D0%A1%D0%BE%D1%86%D0%B8%D0%B0%D0%BB%D1%8C%D0%BD%D1%8B%D0%B9+%D1%80%D0%B0%D0%B1%D0%BE%D1%82%D0%BD%D0%B8%D0%BA&amp;searchRid=171259191974407b90d412e6890beb70&amp;hhtmFrom=resume_search_result</t>
  </si>
  <si>
    <t>67d156bc00076040620039ed1f6d714b395a7a?</t>
  </si>
  <si>
    <t>12 мая 2022</t>
  </si>
  <si>
    <t>https://hh.ru/resume/0a6a237f0008cb2e120039ed1f726a5459644b?query=%D0%A1%D0%BE%D1%86%D0%B8%D0%B0%D0%BB%D1%8C%D0%BD%D1%8B%D0%B9+%D1%80%D0%B0%D0%B1%D0%BE%D1%82%D0%BD%D0%B8%D0%BA&amp;searchRid=171259191974407b90d412e6890beb70&amp;hhtmFrom=resume_search_result</t>
  </si>
  <si>
    <t>ООО РБЕ</t>
  </si>
  <si>
    <t>Помощник повара,кухонный рабочий,повар линии раздачи</t>
  </si>
  <si>
    <t>Декабрь 2019 — Октябрь 2020</t>
  </si>
  <si>
    <t>0a6a237f0008cb2e120039ed1f726a5459644b?</t>
  </si>
  <si>
    <t>15 апреля 2021</t>
  </si>
  <si>
    <t>https://hh.ru/resume/416683ff0008cc90bc0039ed1f6b5146624374?query=%D0%A1%D0%BE%D1%86%D0%B8%D0%B0%D0%BB%D1%8C%D0%BD%D1%8B%D0%B9+%D1%80%D0%B0%D0%B1%D0%BE%D1%82%D0%BD%D0%B8%D0%BA&amp;searchRid=171259191974407b90d412e6890beb70&amp;hhtmFrom=resume_search_result</t>
  </si>
  <si>
    <t>416683ff0008cc90bc0039ed1f6b5146624374?</t>
  </si>
  <si>
    <t>25 октября 2023</t>
  </si>
  <si>
    <t>https://hh.ru/resume/1fb4757d0000fe83d30039ed1f67496b4e314b?query=%D0%A1%D0%BE%D1%86%D0%B8%D0%B0%D0%BB%D1%8C%D0%BD%D1%8B%D0%B9+%D1%80%D0%B0%D0%B1%D0%BE%D1%82%D0%BD%D0%B8%D0%BA&amp;searchRid=171259191974407b90d412e6890beb70&amp;hhtmFrom=resume_search_result</t>
  </si>
  <si>
    <t>сдс контакт</t>
  </si>
  <si>
    <t>вышивальщица</t>
  </si>
  <si>
    <t>Июль 2007 — Декабрь 2007</t>
  </si>
  <si>
    <t>1fb4757d0000fe83d30039ed1f67496b4e314b?</t>
  </si>
  <si>
    <t>https://hh.ru/resume/7ed9ef0e0001df16c90039ed1f4d665a314467?query=%D0%A1%D0%BE%D1%86%D0%B8%D0%B0%D0%BB%D1%8C%D0%BD%D1%8B%D0%B9+%D1%80%D0%B0%D0%B1%D0%BE%D1%82%D0%BD%D0%B8%D0%BA&amp;searchRid=171259191974407b90d412e6890beb70&amp;hhtmFrom=resume_search_result</t>
  </si>
  <si>
    <t>СПбГУ, экономический факультет, кафедра теории кредита и финансового менеджмента</t>
  </si>
  <si>
    <t>секретарь</t>
  </si>
  <si>
    <t>Ноябрь 2008 — по настоящее время</t>
  </si>
  <si>
    <t>7ed9ef0e0001df16c90039ed1f4d665a314467?</t>
  </si>
  <si>
    <t>18 января 2023</t>
  </si>
  <si>
    <t>https://hh.ru/resume/f080dbac0001e175880039ed1f414d7a496a4d?query=%D0%A1%D0%BE%D1%86%D0%B8%D0%B0%D0%BB%D1%8C%D0%BD%D1%8B%D0%B9+%D1%80%D0%B0%D0%B1%D0%BE%D1%82%D0%BD%D0%B8%D0%BA&amp;searchRid=171259191974407b90d412e6890beb70&amp;hhtmFrom=resume_search_result</t>
  </si>
  <si>
    <t>32 года</t>
  </si>
  <si>
    <t>OZON.ru, Интернет-магазин</t>
  </si>
  <si>
    <t>Специалист по сертификации и кассовым операциям</t>
  </si>
  <si>
    <t>Декабрь 2021 — по настоящее время</t>
  </si>
  <si>
    <t>f080dbac0001e175880039ed1f414d7a496a4d?</t>
  </si>
  <si>
    <t>https://hh.ru/resume/508e937e0002602cf50039ed1f4143474c484c?query=%D0%A1%D0%BE%D1%86%D0%B8%D0%B0%D0%BB%D1%8C%D0%BD%D1%8B%D0%B9+%D1%80%D0%B0%D0%B1%D0%BE%D1%82%D0%BD%D0%B8%D0%BA&amp;searchRid=171259191974407b90d412e6890beb70&amp;hhtmFrom=resume_search_result</t>
  </si>
  <si>
    <t>508e937e0002602cf50039ed1f4143474c484c?</t>
  </si>
  <si>
    <t>3 января 2023</t>
  </si>
  <si>
    <t>https://hh.ru/resume/b40a44db00037169ac0039ed1f78754e514279?query=%D0%A1%D0%BE%D1%86%D0%B8%D0%B0%D0%BB%D1%8C%D0%BD%D1%8B%D0%B9+%D1%80%D0%B0%D0%B1%D0%BE%D1%82%D0%BD%D0%B8%D0%BA&amp;searchRid=171259191974407b90d412e6890beb70&amp;hhtmFrom=resume_search_result</t>
  </si>
  <si>
    <t>b40a44db00037169ac0039ed1f78754e514279?</t>
  </si>
  <si>
    <t>28 ноября 2017</t>
  </si>
  <si>
    <t>https://hh.ru/resume/48f66096000440c5f70039ed1f6b5374543841?query=%D0%A1%D0%BE%D1%86%D0%B8%D0%B0%D0%BB%D1%8C%D0%BD%D1%8B%D0%B9+%D1%80%D0%B0%D0%B1%D0%BE%D1%82%D0%BD%D0%B8%D0%BA&amp;searchRid=171259191974407b90d412e6890beb70&amp;hhtmFrom=resume_search_result</t>
  </si>
  <si>
    <t>Благотворительный фонд</t>
  </si>
  <si>
    <t>Директор фонда</t>
  </si>
  <si>
    <t>Апрель 2006 — Август 2014</t>
  </si>
  <si>
    <t>48f66096000440c5f70039ed1f6b5374543841?</t>
  </si>
  <si>
    <t>https://hh.ru/resume/7c818b180004d974310039ed1f6f4f61427457?query=%D0%A1%D0%BE%D1%86%D0%B8%D0%B0%D0%BB%D1%8C%D0%BD%D1%8B%D0%B9+%D1%80%D0%B0%D0%B1%D0%BE%D1%82%D0%BD%D0%B8%D0%BA&amp;searchRid=171259191974407b90d412e6890beb70&amp;hhtmFrom=resume_search_result</t>
  </si>
  <si>
    <t>ИП КАТРИЧКО МАГАЗИН ИЗУМРУД</t>
  </si>
  <si>
    <t>ПОМОЩНИК ЮВЕЛИРА</t>
  </si>
  <si>
    <t>Февраль 2010 — Июль 2010</t>
  </si>
  <si>
    <t>7c818b180004d974310039ed1f6f4f61427457?</t>
  </si>
  <si>
    <t>14 февраля 2018</t>
  </si>
  <si>
    <t>https://hh.ru/resume/a01f454200051368e10039ed1f77657867536c?query=%D0%A1%D0%BE%D1%86%D0%B8%D0%B0%D0%BB%D1%8C%D0%BD%D1%8B%D0%B9+%D1%80%D0%B0%D0%B1%D0%BE%D1%82%D0%BD%D0%B8%D0%BA&amp;searchRid=171259191974407b90d412e6890beb70&amp;hhtmFrom=resume_search_result</t>
  </si>
  <si>
    <t>ТЦСО № 11</t>
  </si>
  <si>
    <t>Январь 2015 — Декабрь 2017</t>
  </si>
  <si>
    <t>a01f454200051368e10039ed1f77657867536c?</t>
  </si>
  <si>
    <t>11 октября 2023</t>
  </si>
  <si>
    <t>https://hh.ru/resume/1e51ba900006528b620039ed1f6b5872697a6a?query=%D0%A1%D0%BE%D1%86%D0%B8%D0%B0%D0%BB%D1%8C%D0%BD%D1%8B%D0%B9+%D1%80%D0%B0%D0%B1%D0%BE%D1%82%D0%BD%D0%B8%D0%BA&amp;searchRid=171259191974407b90d412e6890beb70&amp;hhtmFrom=resume_search_result</t>
  </si>
  <si>
    <t>Международный аэропорт Внуково</t>
  </si>
  <si>
    <t>Инспектор службы авиационной безопасности</t>
  </si>
  <si>
    <t>Ноябрь 2020 — Декабрь 2021</t>
  </si>
  <si>
    <t>1e51ba900006528b620039ed1f6b5872697a6a?</t>
  </si>
  <si>
    <t>12 мая 2019</t>
  </si>
  <si>
    <t>https://hh.ru/resume/817807920006ec151b0039ed1f5953656b7344?query=%D0%A1%D0%BE%D1%86%D0%B8%D0%B0%D0%BB%D1%8C%D0%BD%D1%8B%D0%B9+%D1%80%D0%B0%D0%B1%D0%BE%D1%82%D0%BD%D0%B8%D0%BA&amp;searchRid=171259191974407b90d412e6890beb70&amp;hhtmFrom=resume_search_result</t>
  </si>
  <si>
    <t>ООО ЭЛКОД</t>
  </si>
  <si>
    <t>Май 2006 — Сентябрь 2014</t>
  </si>
  <si>
    <t>817807920006ec151b0039ed1f5953656b7344?</t>
  </si>
  <si>
    <t>24 октября 2021</t>
  </si>
  <si>
    <t>https://hh.ru/resume/6110603c0007568e8d0039ed1f6d734d48626d?query=%D0%A1%D0%BE%D1%86%D0%B8%D0%B0%D0%BB%D1%8C%D0%BD%D1%8B%D0%B9+%D1%80%D0%B0%D0%B1%D0%BE%D1%82%D0%BD%D0%B8%D0%BA&amp;searchRid=171259191974407b90d412e6890beb70&amp;hhtmFrom=resume_search_result</t>
  </si>
  <si>
    <t>Детсад</t>
  </si>
  <si>
    <t>6110603c0007568e8d0039ed1f6d734d48626d?</t>
  </si>
  <si>
    <t>5 апреля 2022</t>
  </si>
  <si>
    <t>https://hh.ru/resume/74985d5f000920d6b00039ed1f304a59465268?query=%D0%A1%D0%BE%D1%86%D0%B8%D0%B0%D0%BB%D1%8C%D0%BD%D1%8B%D0%B9+%D1%80%D0%B0%D0%B1%D0%BE%D1%82%D0%BD%D0%B8%D0%BA&amp;searchRid=171259191974407b90d412e6890beb70&amp;hhtmFrom=resume_search_result</t>
  </si>
  <si>
    <t>Частное лицо</t>
  </si>
  <si>
    <t>Помощница по хозяйству</t>
  </si>
  <si>
    <t>Июль 2013 — по настоящее время</t>
  </si>
  <si>
    <t>74985d5f000920d6b00039ed1f304a59465268?</t>
  </si>
  <si>
    <t>16 августа 2021</t>
  </si>
  <si>
    <t>https://hh.ru/resume/7f7ae6a700092c098a0039ed1f384636673431?query=%D0%A1%D0%BE%D1%86%D0%B8%D0%B0%D0%BB%D1%8C%D0%BD%D1%8B%D0%B9+%D1%80%D0%B0%D0%B1%D0%BE%D1%82%D0%BD%D0%B8%D0%BA&amp;searchRid=171259191974407b90d412e6890beb70&amp;hhtmFrom=resume_search_result</t>
  </si>
  <si>
    <t>7f7ae6a700092c098a0039ed1f384636673431?</t>
  </si>
  <si>
    <t>13 августа 2023</t>
  </si>
  <si>
    <t>https://hh.ru/resume/6ff7221a00023dea6b0039ed1f487143733559?query=%D0%A1%D0%BE%D1%86%D0%B8%D0%B0%D0%BB%D1%8C%D0%BD%D1%8B%D0%B9+%D1%80%D0%B0%D0%B1%D0%BE%D1%82%D0%BD%D0%B8%D0%BA&amp;searchRid=171259191974407b90d412e6890beb70&amp;hhtmFrom=resume_search_result</t>
  </si>
  <si>
    <t>ДИКСИ, группа компаний</t>
  </si>
  <si>
    <t>Заместитель директора магазина</t>
  </si>
  <si>
    <t>6ff7221a00023dea6b0039ed1f487143733559?</t>
  </si>
  <si>
    <t>20 июня 2017</t>
  </si>
  <si>
    <t>https://hh.ru/resume/0a6669900002c415ae0039ed1f344e6e774946?query=%D0%A1%D0%BE%D1%86%D0%B8%D0%B0%D0%BB%D1%8C%D0%BD%D1%8B%D0%B9+%D1%80%D0%B0%D0%B1%D0%BE%D1%82%D0%BD%D0%B8%D0%BA&amp;searchRid=171259191974407b90d412e6890beb70&amp;hhtmFrom=resume_search_result</t>
  </si>
  <si>
    <t>ООО КБ РБС</t>
  </si>
  <si>
    <t>Специалист по уборке офисных помещений</t>
  </si>
  <si>
    <t>Январь 2007 — по настоящее время</t>
  </si>
  <si>
    <t>0a6669900002c415ae0039ed1f344e6e774946?</t>
  </si>
  <si>
    <t>24 октября 2022</t>
  </si>
  <si>
    <t>https://hh.ru/resume/8d329f4b00034355520039ed1f734d4b585148?query=%D0%A1%D0%BE%D1%86%D0%B8%D0%B0%D0%BB%D1%8C%D0%BD%D1%8B%D0%B9+%D1%80%D0%B0%D0%B1%D0%BE%D1%82%D0%BD%D0%B8%D0%BA&amp;searchRid=171259191974407b90d412e6890beb70&amp;hhtmFrom=resume_search_result</t>
  </si>
  <si>
    <t>ГКУ ЦСА "Люблино"</t>
  </si>
  <si>
    <t>Октябрь 2009 — по настоящее время</t>
  </si>
  <si>
    <t>8d329f4b00034355520039ed1f734d4b585148?</t>
  </si>
  <si>
    <t>16 января в 17:49</t>
  </si>
  <si>
    <t>https://hh.ru/resume/1431cfcf0003c0b7da0039ed1f4c5578354e7a?query=%D0%A1%D0%BE%D1%86%D0%B8%D0%B0%D0%BB%D1%8C%D0%BD%D1%8B%D0%B9+%D1%80%D0%B0%D0%B1%D0%BE%D1%82%D0%BD%D0%B8%D0%BA&amp;searchRid=171259191974407b90d412e6890beb70&amp;hhtmFrom=resume_search_result</t>
  </si>
  <si>
    <t>ООО “Планета 312”</t>
  </si>
  <si>
    <t>Май 2023 — по настоящее время</t>
  </si>
  <si>
    <t>1431cfcf0003c0b7da0039ed1f4c5578354e7a?</t>
  </si>
  <si>
    <t>14 октября 2017</t>
  </si>
  <si>
    <t>https://hh.ru/resume/66d69f3c0003fda1240039ed1f54516978554f?query=%D0%A1%D0%BE%D1%86%D0%B8%D0%B0%D0%BB%D1%8C%D0%BD%D1%8B%D0%B9+%D1%80%D0%B0%D0%B1%D0%BE%D1%82%D0%BD%D0%B8%D0%BA&amp;searchRid=171259191974407b90d412e6890beb70&amp;hhtmFrom=resume_search_result</t>
  </si>
  <si>
    <t>Ресторан Rest'o</t>
  </si>
  <si>
    <t>66d69f3c0003fda1240039ed1f54516978554f?</t>
  </si>
  <si>
    <t>18 апреля 2017</t>
  </si>
  <si>
    <t>https://hh.ru/resume/9e2599a4000483c4040039ed1f4b5178356344?query=%D0%A1%D0%BE%D1%86%D0%B8%D0%B0%D0%BB%D1%8C%D0%BD%D1%8B%D0%B9+%D1%80%D0%B0%D0%B1%D0%BE%D1%82%D0%BD%D0%B8%D0%BA&amp;searchRid=171259191974407b90d412e6890beb70&amp;hhtmFrom=resume_search_result</t>
  </si>
  <si>
    <t>Локомотив энерджи сервис</t>
  </si>
  <si>
    <t>Персональный водитель</t>
  </si>
  <si>
    <t>9e2599a4000483c4040039ed1f4b5178356344?</t>
  </si>
  <si>
    <t>14 декабря 2021</t>
  </si>
  <si>
    <t>https://hh.ru/resume/88004be10004eb25230039ed1f4f5a44507570?query=%D0%A1%D0%BE%D1%86%D0%B8%D0%B0%D0%BB%D1%8C%D0%BD%D1%8B%D0%B9+%D1%80%D0%B0%D0%B1%D0%BE%D1%82%D0%BD%D0%B8%D0%BA&amp;searchRid=171259191974407b90d412e6890beb70&amp;hhtmFrom=resume_search_result</t>
  </si>
  <si>
    <t>ДДЮТ</t>
  </si>
  <si>
    <t>Звукорежиссёр аранжировщик</t>
  </si>
  <si>
    <t>Сентябрь 2006 — Май 2007</t>
  </si>
  <si>
    <t>88004be10004eb25230039ed1f4f5a44507570?</t>
  </si>
  <si>
    <t>7 августа 2023</t>
  </si>
  <si>
    <t>https://hh.ru/resume/465dbd3b000653fcdb0039ed1f656948755037?query=%D0%A1%D0%BE%D1%86%D0%B8%D0%B0%D0%BB%D1%8C%D0%BD%D1%8B%D0%B9+%D1%80%D0%B0%D0%B1%D0%BE%D1%82%D0%BD%D0%B8%D0%BA&amp;searchRid=171259191974407b90d412e6890beb70&amp;hhtmFrom=resume_search_result</t>
  </si>
  <si>
    <t>ИП Догонов Илья Андреевич</t>
  </si>
  <si>
    <t>Май 2021 — Февраль 2022</t>
  </si>
  <si>
    <t>465dbd3b000653fcdb0039ed1f656948755037?</t>
  </si>
  <si>
    <t>6 марта в 08:43</t>
  </si>
  <si>
    <t>https://hh.ru/resume/6cb0bd6f00073354e20039ed1f326859653630?query=%D0%A1%D0%BE%D1%86%D0%B8%D0%B0%D0%BB%D1%8C%D0%BD%D1%8B%D0%B9+%D1%80%D0%B0%D0%B1%D0%BE%D1%82%D0%BD%D0%B8%D0%BA&amp;searchRid=171259191974407b90d412e6890beb70&amp;hhtmFrom=resume_search_result</t>
  </si>
  <si>
    <t>ЦСО ГБУ КУЗЬМИНКИ</t>
  </si>
  <si>
    <t>Август 1998 — Май 2019</t>
  </si>
  <si>
    <t>6cb0bd6f00073354e20039ed1f326859653630?</t>
  </si>
  <si>
    <t>14 декабря 2020</t>
  </si>
  <si>
    <t>https://hh.ru/resume/d253908600081385450039ed1f53306c6a624e?query=%D0%A1%D0%BE%D1%86%D0%B8%D0%B0%D0%BB%D1%8C%D0%BD%D1%8B%D0%B9+%D1%80%D0%B0%D0%B1%D0%BE%D1%82%D0%BD%D0%B8%D0%BA&amp;searchRid=171259191974407b90d412e6890beb70&amp;hhtmFrom=resume_search_result</t>
  </si>
  <si>
    <t>АО ркц прогресс</t>
  </si>
  <si>
    <t>Маляр-отделочник</t>
  </si>
  <si>
    <t>Август 2012 — Май 2020</t>
  </si>
  <si>
    <t>d253908600081385450039ed1f53306c6a624e?</t>
  </si>
  <si>
    <t>29 марта 2022</t>
  </si>
  <si>
    <t>https://hh.ru/resume/a15680f200087b818f0039ed1f32586359345a?query=%D0%A1%D0%BE%D1%86%D0%B8%D0%B0%D0%BB%D1%8C%D0%BD%D1%8B%D0%B9+%D1%80%D0%B0%D0%B1%D0%BE%D1%82%D0%BD%D0%B8%D0%BA&amp;searchRid=171259191974407b90d412e6890beb70&amp;hhtmFrom=resume_search_result</t>
  </si>
  <si>
    <t>МОВО по ВАО</t>
  </si>
  <si>
    <t>Ноябрь 2019 — по настоящее время</t>
  </si>
  <si>
    <t>a15680f200087b818f0039ed1f32586359345a?</t>
  </si>
  <si>
    <t>28 апреля 2021</t>
  </si>
  <si>
    <t>https://hh.ru/resume/79984ede00088e51e70039ed1f6f71654c376b?query=%D0%A1%D0%BE%D1%86%D0%B8%D0%B0%D0%BB%D1%8C%D0%BD%D1%8B%D0%B9+%D1%80%D0%B0%D0%B1%D0%BE%D1%82%D0%BD%D0%B8%D0%BA&amp;searchRid=171259191974407b90d412e6890beb70&amp;hhtmFrom=resume_search_result</t>
  </si>
  <si>
    <t>Женский клуб Сочи</t>
  </si>
  <si>
    <t>Президент</t>
  </si>
  <si>
    <t>Май 2017 — по настоящее время</t>
  </si>
  <si>
    <t>79984ede00088e51e70039ed1f6f71654c376b?</t>
  </si>
  <si>
    <t>4 октября 2021</t>
  </si>
  <si>
    <t>https://hh.ru/resume/03b689000008e3f2f50039ed1f64745a59575a?query=%D0%A1%D0%BE%D1%86%D0%B8%D0%B0%D0%BB%D1%8C%D0%BD%D1%8B%D0%B9+%D1%80%D0%B0%D0%B1%D0%BE%D1%82%D0%BD%D0%B8%D0%BA&amp;searchRid=171259191974407b90d412e6890beb70&amp;hhtmFrom=resume_search_result</t>
  </si>
  <si>
    <t>АО Авиакомпания "Россия"</t>
  </si>
  <si>
    <t>Октябрь 2008 — Декабрь 2018</t>
  </si>
  <si>
    <t>03b689000008e3f2f50039ed1f64745a59575a?</t>
  </si>
  <si>
    <t>19 марта 2017</t>
  </si>
  <si>
    <t>https://hh.ru/resume/1b75ed2a0003a68fed0039ed1f4d736e74777a?query=%D0%A1%D0%BE%D1%86%D0%B8%D0%B0%D0%BB%D1%8C%D0%BD%D1%8B%D0%B9+%D1%80%D0%B0%D0%B1%D0%BE%D1%82%D0%BD%D0%B8%D0%BA&amp;searchRid=171259191974407b90d412e6890beb70&amp;hhtmFrom=resume_search_result</t>
  </si>
  <si>
    <t>ООО БЕСТ</t>
  </si>
  <si>
    <t>Старший продавец</t>
  </si>
  <si>
    <t>Апрель 2008 — по настоящее время</t>
  </si>
  <si>
    <t>1b75ed2a0003a68fed0039ed1f4d736e74777a?</t>
  </si>
  <si>
    <t>24 апреля 2018</t>
  </si>
  <si>
    <t>https://hh.ru/resume/9748b5c5000444ddfd0039ed1f4851436c306f?query=%D0%A1%D0%BE%D1%86%D0%B8%D0%B0%D0%BB%D1%8C%D0%BD%D1%8B%D0%B9+%D1%80%D0%B0%D0%B1%D0%BE%D1%82%D0%BD%D0%B8%D0%BA&amp;searchRid=171259191974407b90d412e6890beb70&amp;hhtmFrom=resume_search_result</t>
  </si>
  <si>
    <t>магазин Familia</t>
  </si>
  <si>
    <t>Октябрь 2017 — Ноябрь 2017</t>
  </si>
  <si>
    <t>9748b5c5000444ddfd0039ed1f4851436c306f?</t>
  </si>
  <si>
    <t>19 февраля 2023</t>
  </si>
  <si>
    <t>https://hh.ru/resume/401e60430004a50a8a0039ed1f307337687a4e?query=%D0%A1%D0%BE%D1%86%D0%B8%D0%B0%D0%BB%D1%8C%D0%BD%D1%8B%D0%B9+%D1%80%D0%B0%D0%B1%D0%BE%D1%82%D0%BD%D0%B8%D0%BA&amp;searchRid=171259191974407b90d412e6890beb70&amp;hhtmFrom=resume_search_result</t>
  </si>
  <si>
    <t>100 000 ₽</t>
  </si>
  <si>
    <t>Букмекерская контора 1хСтавка</t>
  </si>
  <si>
    <t>Февраль 2020 — Октябрь 2021</t>
  </si>
  <si>
    <t>401e60430004a50a8a0039ed1f307337687a4e?</t>
  </si>
  <si>
    <t>5 ноября 2018</t>
  </si>
  <si>
    <t>https://hh.ru/resume/67fb2b75000592569a0039ed1f6e3276756279?query=%D0%A1%D0%BE%D1%86%D0%B8%D0%B0%D0%BB%D1%8C%D0%BD%D1%8B%D0%B9+%D1%80%D0%B0%D0%B1%D0%BE%D1%82%D0%BD%D0%B8%D0%BA&amp;searchRid=17125919213637ce5f87b248a5836450&amp;hhtmFrom=resume_search_result</t>
  </si>
  <si>
    <t>Есть</t>
  </si>
  <si>
    <t>Вододитель, работник</t>
  </si>
  <si>
    <t>67fb2b75000592569a0039ed1f6e3276756279?</t>
  </si>
  <si>
    <t>30 мая 2022</t>
  </si>
  <si>
    <t>https://hh.ru/resume/06e1e1c10005a50a4c0039ed1f4e444c375372?query=%D0%A1%D0%BE%D1%86%D0%B8%D0%B0%D0%BB%D1%8C%D0%BD%D1%8B%D0%B9+%D1%80%D0%B0%D0%B1%D0%BE%D1%82%D0%BD%D0%B8%D0%BA&amp;searchRid=17125919213637ce5f87b248a5836450&amp;hhtmFrom=resume_search_result</t>
  </si>
  <si>
    <t>Авилон Автомобильная Группа</t>
  </si>
  <si>
    <t>Специалист ЦОВ и ОК</t>
  </si>
  <si>
    <t>Январь 2020 — Август 2020</t>
  </si>
  <si>
    <t>06e1e1c10005a50a4c0039ed1f4e444c375372?</t>
  </si>
  <si>
    <t>23 сентября 2021</t>
  </si>
  <si>
    <t>https://hh.ru/resume/7a78bb59000831d9710039ed1f764350584745?query=%D0%A1%D0%BE%D1%86%D0%B8%D0%B0%D0%BB%D1%8C%D0%BD%D1%8B%D0%B9+%D1%80%D0%B0%D0%B1%D0%BE%D1%82%D0%BD%D0%B8%D0%BA&amp;searchRid=17125919213637ce5f87b248a5836450&amp;hhtmFrom=resume_search_result</t>
  </si>
  <si>
    <t>СПАО "РЕСО-ГАРАНТИЯ"</t>
  </si>
  <si>
    <t>Страховой агент</t>
  </si>
  <si>
    <t>Июнь 2018 — по настоящее время</t>
  </si>
  <si>
    <t>7a78bb59000831d9710039ed1f764350584745?</t>
  </si>
  <si>
    <t>8 января 2022</t>
  </si>
  <si>
    <t>https://hh.ru/resume/e96069a900089cf3990039ed1f76377055646e?query=%D0%A1%D0%BE%D1%86%D0%B8%D0%B0%D0%BB%D1%8C%D0%BD%D1%8B%D0%B9+%D1%80%D0%B0%D0%B1%D0%BE%D1%82%D0%BD%D0%B8%D0%BA&amp;searchRid=17125919213637ce5f87b248a5836450&amp;hhtmFrom=resume_search_result</t>
  </si>
  <si>
    <t>ООО Социальная служба помощник</t>
  </si>
  <si>
    <t>e96069a900089cf3990039ed1f76377055646e?</t>
  </si>
  <si>
    <t>21 марта 2022</t>
  </si>
  <si>
    <t>https://hh.ru/resume/cbabf74b000338f4460039ed1f463530477542?query=%D0%A1%D0%BE%D1%86%D0%B8%D0%B0%D0%BB%D1%8C%D0%BD%D1%8B%D0%B9+%D1%80%D0%B0%D0%B1%D0%BE%D1%82%D0%BD%D0%B8%D0%BA&amp;searchRid=17125919213637ce5f87b248a5836450&amp;hhtmFrom=resume_search_result</t>
  </si>
  <si>
    <t>ГБУ ТЦСО "Сокольники"</t>
  </si>
  <si>
    <t>Март 2008 — Май 2013</t>
  </si>
  <si>
    <t>cbabf74b000338f4460039ed1f463530477542?</t>
  </si>
  <si>
    <t>25 октября 2016</t>
  </si>
  <si>
    <t>https://hh.ru/resume/18939b650003618c770039ed1f755979485736?query=%D0%A1%D0%BE%D1%86%D0%B8%D0%B0%D0%BB%D1%8C%D0%BD%D1%8B%D0%B9+%D1%80%D0%B0%D0%B1%D0%BE%D1%82%D0%BD%D0%B8%D0%BA&amp;searchRid=17125919213637ce5f87b248a5836450&amp;hhtmFrom=resume_search_result</t>
  </si>
  <si>
    <t>ЦСО"Орехово-Борисово Южное"</t>
  </si>
  <si>
    <t>Март 2006 — Февраль 2016</t>
  </si>
  <si>
    <t>18939b650003618c770039ed1f755979485736?</t>
  </si>
  <si>
    <t>https://hh.ru/resume/b7385ec3000373dc0b0039ed1f797a56364d78?query=%D0%A1%D0%BE%D1%86%D0%B8%D0%B0%D0%BB%D1%8C%D0%BD%D1%8B%D0%B9+%D1%80%D0%B0%D0%B1%D0%BE%D1%82%D0%BD%D0%B8%D0%BA&amp;searchRid=17125919213637ce5f87b248a5836450&amp;hhtmFrom=resume_search_result</t>
  </si>
  <si>
    <t>b7385ec3000373dc0b0039ed1f797a56364d78?</t>
  </si>
  <si>
    <t>https://hh.ru/resume/c61fee5b0004e0346e0039ed1f4b6a46486632?query=%D0%A1%D0%BE%D1%86%D0%B8%D0%B0%D0%BB%D1%8C%D0%BD%D1%8B%D0%B9+%D1%80%D0%B0%D0%B1%D0%BE%D1%82%D0%BD%D0%B8%D0%BA&amp;searchRid=17125919213637ce5f87b248a5836450&amp;hhtmFrom=resume_search_result</t>
  </si>
  <si>
    <t>20 ₽</t>
  </si>
  <si>
    <t>c61fee5b0004e0346e0039ed1f4b6a46486632?</t>
  </si>
  <si>
    <t>18 июня 2022</t>
  </si>
  <si>
    <t>https://hh.ru/resume/1a307862000810702b0039ed1f704c57745866?query=%D0%A1%D0%BE%D1%86%D0%B8%D0%B0%D0%BB%D1%8C%D0%BD%D1%8B%D0%B9+%D1%80%D0%B0%D0%B1%D0%BE%D1%82%D0%BD%D0%B8%D0%BA&amp;searchRid=17125919213637ce5f87b248a5836450&amp;hhtmFrom=resume_search_result</t>
  </si>
  <si>
    <t>ООО Amway</t>
  </si>
  <si>
    <t>Февраль 2018 — Февраль 2021</t>
  </si>
  <si>
    <t>1a307862000810702b0039ed1f704c57745866?</t>
  </si>
  <si>
    <t>9 марта 2020</t>
  </si>
  <si>
    <t>https://hh.ru/resume/9abbb945000403d21d0039ed1f337655316558?query=%D0%A1%D0%BE%D1%86%D0%B8%D0%B0%D0%BB%D1%8C%D0%BD%D1%8B%D0%B9+%D1%80%D0%B0%D0%B1%D0%BE%D1%82%D0%BD%D0%B8%D0%BA&amp;searchRid=17125919213637ce5f87b248a5836450&amp;hhtmFrom=resume_search_result</t>
  </si>
  <si>
    <t>9abbb945000403d21d0039ed1f337655316558?</t>
  </si>
  <si>
    <t>4 октября 2018</t>
  </si>
  <si>
    <t>https://hh.ru/resume/1b5c231900042a25460039ed1f6f464b354457?query=%D0%A1%D0%BE%D1%86%D0%B8%D0%B0%D0%BB%D1%8C%D0%BD%D1%8B%D0%B9+%D1%80%D0%B0%D0%B1%D0%BE%D1%82%D0%BD%D0%B8%D0%BA&amp;searchRid=17125919213637ce5f87b248a5836450&amp;hhtmFrom=resume_search_result</t>
  </si>
  <si>
    <t>OOO АНТАРЕС</t>
  </si>
  <si>
    <t>специалист по</t>
  </si>
  <si>
    <t>Июль 2015 — Май 2018</t>
  </si>
  <si>
    <t>1b5c231900042a25460039ed1f6f464b354457?</t>
  </si>
  <si>
    <t>Удмуртская республика</t>
  </si>
  <si>
    <t>https://hh.ru/resume/1548a04d000508bdc60039ed1f435a72726d67?query=%D0%A1%D0%BE%D1%86%D0%B8%D0%B0%D0%BB%D1%8C%D0%BD%D1%8B%D0%B9+%D1%80%D0%B0%D0%B1%D0%BE%D1%82%D0%BD%D0%B8%D0%BA&amp;searchRid=17125919213637ce5f87b248a5836450&amp;hhtmFrom=resume_search_result</t>
  </si>
  <si>
    <t>ooo знак</t>
  </si>
  <si>
    <t>Сентябрь 2017 — Декабрь 2017</t>
  </si>
  <si>
    <t>1548a04d000508bdc60039ed1f435a72726d67?</t>
  </si>
  <si>
    <t>22 января в 17:40</t>
  </si>
  <si>
    <t>https://hh.ru/resume/52977821000526cb980039ed1f547347587233?query=%D0%A1%D0%BE%D1%86%D0%B8%D0%B0%D0%BB%D1%8C%D0%BD%D1%8B%D0%B9+%D1%80%D0%B0%D0%B1%D0%BE%D1%82%D0%BD%D0%B8%D0%BA&amp;searchRid=17125919213637ce5f87b248a5836450&amp;hhtmFrom=resume_search_result</t>
  </si>
  <si>
    <t>ГБУ ЦСПР Дом Детей</t>
  </si>
  <si>
    <t>52977821000526cb980039ed1f547347587233?</t>
  </si>
  <si>
    <t>https://hh.ru/resume/6867535e000616029c0039ed1f717a4f5a6355?query=%D0%A1%D0%BE%D1%86%D0%B8%D0%B0%D0%BB%D1%8C%D0%BD%D1%8B%D0%B9+%D1%80%D0%B0%D0%B1%D0%BE%D1%82%D0%BD%D0%B8%D0%BA&amp;searchRid=17125919213637ce5f87b248a5836450&amp;hhtmFrom=resume_search_result</t>
  </si>
  <si>
    <t>Универс Аудит</t>
  </si>
  <si>
    <t>Апрель 2017 — Март 2018</t>
  </si>
  <si>
    <t>6867535e000616029c0039ed1f717a4f5a6355?</t>
  </si>
  <si>
    <t>19 июня 2020</t>
  </si>
  <si>
    <t>https://hh.ru/resume/1197aa8300064783040039ed1f6143586d3041?query=%D0%A1%D0%BE%D1%86%D0%B8%D0%B0%D0%BB%D1%8C%D0%BD%D1%8B%D0%B9+%D1%80%D0%B0%D0%B1%D0%BE%D1%82%D0%BD%D0%B8%D0%BA&amp;searchRid=17125919213637ce5f87b248a5836450&amp;hhtmFrom=resume_search_result</t>
  </si>
  <si>
    <t>Ассоциация "Е.В.А"</t>
  </si>
  <si>
    <t>Координатор исследования "Потребностей молодых наркопотребителей"</t>
  </si>
  <si>
    <t>Июль 2019 — Декабрь 2019</t>
  </si>
  <si>
    <t>1197aa8300064783040039ed1f6143586d3041?</t>
  </si>
  <si>
    <t>16 июня 2021</t>
  </si>
  <si>
    <t>https://hh.ru/resume/d3cb78d600077b62790039ed1f3249626d714f?query=%D0%A1%D0%BE%D1%86%D0%B8%D0%B0%D0%BB%D1%8C%D0%BD%D1%8B%D0%B9+%D1%80%D0%B0%D0%B1%D0%BE%D1%82%D0%BD%D0%B8%D0%BA&amp;searchRid=17125919213637ce5f87b248a5836450&amp;hhtmFrom=resume_search_result</t>
  </si>
  <si>
    <t>Авеста Фармацевтика, ООО</t>
  </si>
  <si>
    <t>Экспедиция</t>
  </si>
  <si>
    <t>Февраль 2019 — Сентябрь 2019</t>
  </si>
  <si>
    <t>d3cb78d600077b62790039ed1f3249626d714f?</t>
  </si>
  <si>
    <t>28 сентября 2014</t>
  </si>
  <si>
    <t>https://hh.ru/resume/fdc7ca05000222a8ce0039ed1f6c4141495356?query=%D0%A1%D0%BE%D1%86%D0%B8%D0%B0%D0%BB%D1%8C%D0%BD%D1%8B%D0%B9+%D1%80%D0%B0%D0%B1%D0%BE%D1%82%D0%BD%D0%B8%D0%BA&amp;searchRid=17125919213637ce5f87b248a5836450&amp;hhtmFrom=resume_search_result</t>
  </si>
  <si>
    <t>fdc7ca05000222a8ce0039ed1f6c4141495356?</t>
  </si>
  <si>
    <t>7 октября 2021</t>
  </si>
  <si>
    <t>https://hh.ru/resume/e7bb84c7000269b67b0039ed1f4b594a63546e?query=%D0%A1%D0%BE%D1%86%D0%B8%D0%B0%D0%BB%D1%8C%D0%BD%D1%8B%D0%B9+%D1%80%D0%B0%D0%B1%D0%BE%D1%82%D0%BD%D0%B8%D0%BA&amp;searchRid=17125919213637ce5f87b248a5836450&amp;hhtmFrom=resume_search_result</t>
  </si>
  <si>
    <t>АО 47 Трест</t>
  </si>
  <si>
    <t>Менеджер отдела продаж</t>
  </si>
  <si>
    <t>e7bb84c7000269b67b0039ed1f4b594a63546e?</t>
  </si>
  <si>
    <t>17 июня 2015</t>
  </si>
  <si>
    <t>https://hh.ru/resume/3b709e00000289215c0039ed1f537078343146?query=%D0%A1%D0%BE%D1%86%D0%B8%D0%B0%D0%BB%D1%8C%D0%BD%D1%8B%D0%B9+%D1%80%D0%B0%D0%B1%D0%BE%D1%82%D0%BD%D0%B8%D0%BA&amp;searchRid=17125919213637ce5f87b248a5836450&amp;hhtmFrom=resume_search_result</t>
  </si>
  <si>
    <t>ООО "ЗдоровьЕ"</t>
  </si>
  <si>
    <t>Октябрь 2013 — Май 2015</t>
  </si>
  <si>
    <t>3b709e00000289215c0039ed1f537078343146?</t>
  </si>
  <si>
    <t>12 августа 2023</t>
  </si>
  <si>
    <t>https://hh.ru/resume/521980a8000327e2290039ed1f565163475053?query=%D0%A1%D0%BE%D1%86%D0%B8%D0%B0%D0%BB%D1%8C%D0%BD%D1%8B%D0%B9+%D1%80%D0%B0%D0%B1%D0%BE%D1%82%D0%BD%D0%B8%D0%BA&amp;searchRid=17125919213637ce5f87b248a5836450&amp;hhtmFrom=resume_search_result</t>
  </si>
  <si>
    <t>Ип Зарубин</t>
  </si>
  <si>
    <t>Май 2022 — по настоящее время</t>
  </si>
  <si>
    <t>521980a8000327e2290039ed1f565163475053?</t>
  </si>
  <si>
    <t>17 апреля 2023</t>
  </si>
  <si>
    <t>https://hh.ru/resume/1b1fa2f00003cdfe170039ed1f6168346f3749?query=%D0%A1%D0%BE%D1%86%D0%B8%D0%B0%D0%BB%D1%8C%D0%BD%D1%8B%D0%B9+%D1%80%D0%B0%D0%B1%D0%BE%D1%82%D0%BD%D0%B8%D0%BA&amp;searchRid=17125919213637ce5f87b248a5836450&amp;hhtmFrom=resume_search_result</t>
  </si>
  <si>
    <t>1b1fa2f00003cdfe170039ed1f6168346f3749?</t>
  </si>
  <si>
    <t>19 июня 2023</t>
  </si>
  <si>
    <t>https://hh.ru/resume/aeaa005f0004cc41f60039ed1f746b6244356d?query=%D0%A1%D0%BE%D1%86%D0%B8%D0%B0%D0%BB%D1%8C%D0%BD%D1%8B%D0%B9+%D1%80%D0%B0%D0%B1%D0%BE%D1%82%D0%BD%D0%B8%D0%BA&amp;searchRid=17125919213637ce5f87b248a5836450&amp;hhtmFrom=resume_search_result</t>
  </si>
  <si>
    <t>Департамент природопользования и охраны окружающей среды города Москвы</t>
  </si>
  <si>
    <t>Инспектор отдела административного контроля Управление государственного экологического контроля</t>
  </si>
  <si>
    <t>Февраль 2017 — Февраль 2020</t>
  </si>
  <si>
    <t>aeaa005f0004cc41f60039ed1f746b6244356d?</t>
  </si>
  <si>
    <t>7 июля 2020</t>
  </si>
  <si>
    <t>https://hh.ru/resume/f18b3c670007ddf4780039ed1f6b7463623447?query=%D0%A1%D0%BE%D1%86%D0%B8%D0%B0%D0%BB%D1%8C%D0%BD%D1%8B%D0%B9+%D1%80%D0%B0%D0%B1%D0%BE%D1%82%D0%BD%D0%B8%D0%BA&amp;searchRid=17125919213637ce5f87b248a5836450&amp;hhtmFrom=resume_search_result</t>
  </si>
  <si>
    <t>f18b3c670007ddf4780039ed1f6b7463623447?</t>
  </si>
  <si>
    <t>21 июля 2020</t>
  </si>
  <si>
    <t>https://hh.ru/resume/8c84860300080de7aa0039ed1f4970586f7849?query=%D0%A1%D0%BE%D1%86%D0%B8%D0%B0%D0%BB%D1%8C%D0%BD%D1%8B%D0%B9+%D1%80%D0%B0%D0%B1%D0%BE%D1%82%D0%BD%D0%B8%D0%BA&amp;searchRid=17125919213637ce5f87b248a5836450&amp;hhtmFrom=resume_search_result</t>
  </si>
  <si>
    <t>41 год</t>
  </si>
  <si>
    <t>ООО Бест Клиник</t>
  </si>
  <si>
    <t>Медицинский регистратор</t>
  </si>
  <si>
    <t>Январь 2018 — Апрель 2020</t>
  </si>
  <si>
    <t>8c84860300080de7aa0039ed1f4970586f7849?</t>
  </si>
  <si>
    <t>29 марта в 23:49</t>
  </si>
  <si>
    <t>https://hh.ru/resume/fce1047d0008169cfb0039ed1f4d5849463062?query=%D0%A1%D0%BE%D1%86%D0%B8%D0%B0%D0%BB%D1%8C%D0%BD%D1%8B%D0%B9+%D1%80%D0%B0%D0%B1%D0%BE%D1%82%D0%BD%D0%B8%D0%BA&amp;searchRid=17125919213637ce5f87b248a5836450&amp;hhtmFrom=resume_search_result</t>
  </si>
  <si>
    <t>Ресторан</t>
  </si>
  <si>
    <t>Заместитель шеф-повара</t>
  </si>
  <si>
    <t>Май 2021 — по настоящее время</t>
  </si>
  <si>
    <t>fce1047d0008169cfb0039ed1f4d5849463062?</t>
  </si>
  <si>
    <t>28 ноября 2015</t>
  </si>
  <si>
    <t>https://hh.ru/resume/23b21de000029b42d50039ed1f44633777346a?query=%D0%A1%D0%BE%D1%86%D0%B8%D0%B0%D0%BB%D1%8C%D0%BD%D1%8B%D0%B9+%D1%80%D0%B0%D0%B1%D0%BE%D1%82%D0%BD%D0%B8%D0%BA&amp;searchRid=17125919213637ce5f87b248a5836450&amp;hhtmFrom=resume_search_result</t>
  </si>
  <si>
    <t>ООО Фроствей</t>
  </si>
  <si>
    <t>Региональный торговый представитель</t>
  </si>
  <si>
    <t>Январь 2014 — Октябрь 2015</t>
  </si>
  <si>
    <t>23b21de000029b42d50039ed1f44633777346a?</t>
  </si>
  <si>
    <t>Республика Северная Осетия-Алания</t>
  </si>
  <si>
    <t>https://hh.ru/resume/8f7a0b910002ceaa6a0039ed1f726150514d55?query=%D0%A1%D0%BE%D1%86%D0%B8%D0%B0%D0%BB%D1%8C%D0%BD%D1%8B%D0%B9+%D1%80%D0%B0%D0%B1%D0%BE%D1%82%D0%BD%D0%B8%D0%BA&amp;searchRid=17125919213637ce5f87b248a5836450&amp;hhtmFrom=resume_search_result</t>
  </si>
  <si>
    <t>ИП Климова Л.П.</t>
  </si>
  <si>
    <t>Март 2009 — Сентябрь 2015</t>
  </si>
  <si>
    <t>8f7a0b910002ceaa6a0039ed1f726150514d55?</t>
  </si>
  <si>
    <t>30 мая 2016</t>
  </si>
  <si>
    <t>https://hh.ru/resume/fff9881000031cfd290039ed1f5a4163496e4e?query=%D0%A1%D0%BE%D1%86%D0%B8%D0%B0%D0%BB%D1%8C%D0%BD%D1%8B%D0%B9+%D1%80%D0%B0%D0%B1%D0%BE%D1%82%D0%BD%D0%B8%D0%BA&amp;searchRid=17125919213637ce5f87b248a5836450&amp;hhtmFrom=resume_search_result</t>
  </si>
  <si>
    <t>fff9881000031cfd290039ed1f5a4163496e4e?</t>
  </si>
  <si>
    <t>9 апреля 2023</t>
  </si>
  <si>
    <t>https://hh.ru/resume/ff17a80900036710250039ed1f3638596b3930?query=%D0%A1%D0%BE%D1%86%D0%B8%D0%B0%D0%BB%D1%8C%D0%BD%D1%8B%D0%B9+%D1%80%D0%B0%D0%B1%D0%BE%D1%82%D0%BD%D0%B8%D0%BA&amp;searchRid=17125919213637ce5f87b248a5836450&amp;hhtmFrom=resume_search_result</t>
  </si>
  <si>
    <t>На дому</t>
  </si>
  <si>
    <t>Сентябрь 2022 — Март 2023</t>
  </si>
  <si>
    <t>ff17a80900036710250039ed1f3638596b3930?</t>
  </si>
  <si>
    <t>3 декабря 2018</t>
  </si>
  <si>
    <t>https://hh.ru/resume/1ba3ae230004647cb50039ed1f796b42517457?query=%D0%A1%D0%BE%D1%86%D0%B8%D0%B0%D0%BB%D1%8C%D0%BD%D1%8B%D0%B9+%D1%80%D0%B0%D0%B1%D0%BE%D1%82%D0%BD%D0%B8%D0%BA&amp;searchRid=17125919213637ce5f87b248a5836450&amp;hhtmFrom=resume_search_result</t>
  </si>
  <si>
    <t>Благотворительный фонд "Рауль"</t>
  </si>
  <si>
    <t>Специалист административного отдела</t>
  </si>
  <si>
    <t>Сентябрь 2016 — Октябрь 2017</t>
  </si>
  <si>
    <t>1ba3ae230004647cb50039ed1f796b42517457?</t>
  </si>
  <si>
    <t>https://hh.ru/resume/200208600004cfdad90039ed1f707939776834?query=%D0%A1%D0%BE%D1%86%D0%B8%D0%B0%D0%BB%D1%8C%D0%BD%D1%8B%D0%B9+%D1%80%D0%B0%D0%B1%D0%BE%D1%82%D0%BD%D0%B8%D0%BA&amp;searchRid=17125919213637ce5f87b248a5836450&amp;hhtmFrom=resume_search_result</t>
  </si>
  <si>
    <t>200208600004cfdad90039ed1f707939776834?</t>
  </si>
  <si>
    <t>https://hh.ru/resume/1bcb57a90003da40d20039ed1f733848754354?query=%D0%A1%D0%BE%D1%86%D0%B8%D0%B0%D0%BB%D1%8C%D0%BD%D1%8B%D0%B9+%D1%80%D0%B0%D0%B1%D0%BE%D1%82%D0%BD%D0%B8%D0%BA&amp;searchRid=17125919213637ce5f87b248a5836450&amp;hhtmFrom=resume_search_result</t>
  </si>
  <si>
    <t>социальный педагог, социальный работник</t>
  </si>
  <si>
    <t>МОУ "ООШ № 26"</t>
  </si>
  <si>
    <t>учитель начальных классов, зам. директора по УВР, директор школы</t>
  </si>
  <si>
    <t>Сентябрь 1984 — Август 2017</t>
  </si>
  <si>
    <t>1bcb57a90003da40d20039ed1f733848754354?</t>
  </si>
  <si>
    <t>6 октября 2022</t>
  </si>
  <si>
    <t>https://hh.ru/resume/b05a1dc30001fe91250039ed1f705932517179?query=%D0%A1%D0%BE%D1%86%D0%B8%D0%B0%D0%BB%D1%8C%D0%BD%D1%8B%D0%B9+%D1%80%D0%B0%D0%B1%D0%BE%D1%82%D0%BD%D0%B8%D0%BA&amp;searchRid=17125919213637ce5f87b248a5836450&amp;hhtmFrom=resume_search_result</t>
  </si>
  <si>
    <t>Социальный работник, социальный психолог</t>
  </si>
  <si>
    <t>Государственный университет управления</t>
  </si>
  <si>
    <t>Доцент</t>
  </si>
  <si>
    <t>Сентябрь 1997 — по настоящее время</t>
  </si>
  <si>
    <t>b05a1dc30001fe91250039ed1f705932517179?</t>
  </si>
  <si>
    <t>19 февраля 2018</t>
  </si>
  <si>
    <t>https://hh.ru/resume/dbe7ffec00045566c80039ed1f4d3533634c49?query=%D0%A1%D0%BE%D1%86%D0%B8%D0%B0%D0%BB%D1%8C%D0%BD%D1%8B%D0%B9+%D1%80%D0%B0%D0%B1%D0%BE%D1%82%D0%BD%D0%B8%D0%BA&amp;searchRid=17125919213637ce5f87b248a5836450&amp;hhtmFrom=resume_search_result</t>
  </si>
  <si>
    <t>ГБУ ТЦСО</t>
  </si>
  <si>
    <t>Сентябрь 2003 — Август 2017</t>
  </si>
  <si>
    <t>dbe7ffec00045566c80039ed1f4d3533634c49?</t>
  </si>
  <si>
    <t>8 сентября 2021</t>
  </si>
  <si>
    <t>https://hh.ru/resume/610b8dd1000844db1d0039ed1f4a59644d4557?query=%D0%A1%D0%BE%D1%86%D0%B8%D0%B0%D0%BB%D1%8C%D0%BD%D1%8B%D0%B9+%D1%80%D0%B0%D0%B1%D0%BE%D1%82%D0%BD%D0%B8%D0%BA&amp;searchRid=17125919213637ce5f87b248a5836450&amp;hhtmFrom=resume_search_result</t>
  </si>
  <si>
    <t>ГБУ ТЦСО Фили-Давыдково</t>
  </si>
  <si>
    <t>Октябрь 2000 — Август 2020</t>
  </si>
  <si>
    <t>610b8dd1000844db1d0039ed1f4a59644d4557?</t>
  </si>
  <si>
    <t>20 апреля 2014</t>
  </si>
  <si>
    <t>https://hh.ru/resume/521a072900049340c50039ed1f6b5465706f43?query=%D0%A1%D0%BE%D1%86%D0%B8%D0%B0%D0%BB%D1%8C%D0%BD%D1%8B%D0%B9+%D1%80%D0%B0%D0%B1%D0%BE%D1%82%D0%BD%D0%B8%D0%BA&amp;searchRid=17125919213637ce5f87b248a5836450&amp;hhtmFrom=resume_search_result</t>
  </si>
  <si>
    <t>521a072900049340c50039ed1f6b5465706f43?</t>
  </si>
  <si>
    <t>19 ноября 2019</t>
  </si>
  <si>
    <t>https://hh.ru/resume/376bd23e000787e55e0039ed1f4b4538704e58?query=%D0%A1%D0%BE%D1%86%D0%B8%D0%B0%D0%BB%D1%8C%D0%BD%D1%8B%D0%B9+%D1%80%D0%B0%D0%B1%D0%BE%D1%82%D0%BD%D0%B8%D0%BA&amp;searchRid=17125919213637ce5f87b248a5836450&amp;hhtmFrom=resume_search_result</t>
  </si>
  <si>
    <t>Социальный работник, социальный педагог</t>
  </si>
  <si>
    <t>Фитнес клуб "Леди тонус клуб"</t>
  </si>
  <si>
    <t>376bd23e000787e55e0039ed1f4b4538704e58?</t>
  </si>
  <si>
    <t>28 июля 2016</t>
  </si>
  <si>
    <t>https://hh.ru/resume/a3de57dc00033400b60039ed1f704635346a79?query=%D0%A1%D0%BE%D1%86%D0%B8%D0%B0%D0%BB%D1%8C%D0%BD%D1%8B%D0%B9+%D1%80%D0%B0%D0%B1%D0%BE%D1%82%D0%BD%D0%B8%D0%BA&amp;searchRid=17125919213637ce5f87b248a5836450&amp;hhtmFrom=resume_search_result</t>
  </si>
  <si>
    <t>Социальный работник, Социальный педагог</t>
  </si>
  <si>
    <t>Деканат факультета Педагогики и психологии ФГБОУ ВО КГУФКСТ</t>
  </si>
  <si>
    <t>Старший лаборант</t>
  </si>
  <si>
    <t>Июль 2016 — по настоящее время</t>
  </si>
  <si>
    <t>a3de57dc00033400b60039ed1f704635346a79?</t>
  </si>
  <si>
    <t>3 марта 2022</t>
  </si>
  <si>
    <t>https://hh.ru/resume/d89aeea0000851346f0039ed1f62456f727453?query=%D0%A1%D0%BE%D1%86%D0%B8%D0%B0%D0%BB%D1%8C%D0%BD%D1%8B%D0%B9+%D1%80%D0%B0%D0%B1%D0%BE%D1%82%D0%BD%D0%B8%D0%BA&amp;searchRid=17125919213637ce5f87b248a5836450&amp;hhtmFrom=resume_search_result</t>
  </si>
  <si>
    <t>Социальная работник, социальный педагог.</t>
  </si>
  <si>
    <t>Муниципальное образовательное учреждение Комаровская средняя общеобразовательная школа</t>
  </si>
  <si>
    <t>Сентябрь 2005 — Март 2011</t>
  </si>
  <si>
    <t>d89aeea0000851346f0039ed1f62456f727453?</t>
  </si>
  <si>
    <t>11 июля 2017</t>
  </si>
  <si>
    <t>https://hh.ru/resume/2e85c48a0001b9b8340039ed1f756a6756704a?query=%D0%A1%D0%BE%D1%86%D0%B8%D0%B0%D0%BB%D1%8C%D0%BD%D1%8B%D0%B9+%D1%80%D0%B0%D0%B1%D0%BE%D1%82%D0%BD%D0%B8%D0%BA&amp;searchRid=17125919213637ce5f87b248a5836450&amp;hhtmFrom=resume_search_result</t>
  </si>
  <si>
    <t>дежурная   социальный работник</t>
  </si>
  <si>
    <t>ПГУПС С</t>
  </si>
  <si>
    <t>Август 2002 — по настоящее время</t>
  </si>
  <si>
    <t>2e85c48a0001b9b8340039ed1f756a6756704a?</t>
  </si>
  <si>
    <t>14 июля 2014</t>
  </si>
  <si>
    <t>https://hh.ru/resume/1d502f190001be076b0039ed1f396162444834?query=%D0%A1%D0%BE%D1%86%D0%B8%D0%B0%D0%BB%D1%8C%D0%BD%D1%8B%D0%B9+%D1%80%D0%B0%D0%B1%D0%BE%D1%82%D0%BD%D0%B8%D0%BA&amp;searchRid=17125919213637ce5f87b248a5836450&amp;hhtmFrom=resume_search_result</t>
  </si>
  <si>
    <t>социальный работник, администратор</t>
  </si>
  <si>
    <t>Самобранка магазин</t>
  </si>
  <si>
    <t>продовец</t>
  </si>
  <si>
    <t>Сентябрь 2013 — Октябрь 2013</t>
  </si>
  <si>
    <t>1d502f190001be076b0039ed1f396162444834?</t>
  </si>
  <si>
    <t>27 июня 2015</t>
  </si>
  <si>
    <t>https://hh.ru/resume/c95c984000028d204c0039ed1f385a44475a7a?query=%D0%A1%D0%BE%D1%86%D0%B8%D0%B0%D0%BB%D1%8C%D0%BD%D1%8B%D0%B9+%D1%80%D0%B0%D0%B1%D0%BE%D1%82%D0%BD%D0%B8%D0%BA&amp;searchRid=17125919213637ce5f87b248a5836450&amp;hhtmFrom=resume_search_result</t>
  </si>
  <si>
    <t>Медработник,Социальный работник</t>
  </si>
  <si>
    <t>Министерство Обороны РФ</t>
  </si>
  <si>
    <t>Фельдшер</t>
  </si>
  <si>
    <t>Ноябрь 2011 — Октябрь 2012</t>
  </si>
  <si>
    <t>c95c984000028d204c0039ed1f385a44475a7a?</t>
  </si>
  <si>
    <t>12 февраля 2018</t>
  </si>
  <si>
    <t>https://hh.ru/resume/42fb06c100033e5d600039ed1f696733446931?query=%D0%A1%D0%BE%D1%86%D0%B8%D0%B0%D0%BB%D1%8C%D0%BD%D1%8B%D0%B9+%D1%80%D0%B0%D0%B1%D0%BE%D1%82%D0%BD%D0%B8%D0%BA&amp;searchRid=17125919213637ce5f87b248a5836450&amp;hhtmFrom=resume_search_result</t>
  </si>
  <si>
    <t>Социальный работник, менеджер.</t>
  </si>
  <si>
    <t>Частное оброзовательное учереждение высшего оброзования "Ставропольский университет"</t>
  </si>
  <si>
    <t>Менеджер отдела профориентационной работы</t>
  </si>
  <si>
    <t>Сентябрь 2011 — по настоящее время</t>
  </si>
  <si>
    <t>42fb06c100033e5d600039ed1f696733446931?</t>
  </si>
  <si>
    <t>https://hh.ru/resume/87aceeb00004f44a500039ed1f4b307862626e?query=%D0%A1%D0%BE%D1%86%D0%B8%D0%B0%D0%BB%D1%8C%D0%BD%D1%8B%D0%B9+%D1%80%D0%B0%D0%B1%D0%BE%D1%82%D0%BD%D0%B8%D0%BA&amp;searchRid=17125919213637ce5f87b248a5836450&amp;hhtmFrom=resume_search_result</t>
  </si>
  <si>
    <t>Социальный работник (Сиделка)</t>
  </si>
  <si>
    <t>38 000 ₽</t>
  </si>
  <si>
    <t>87aceeb00004f44a500039ed1f4b307862626e?</t>
  </si>
  <si>
    <t>https://hh.ru/resume/e95a8a520004fbbdf70039ed1f6743334c6543?query=%D0%A1%D0%BE%D1%86%D0%B8%D0%B0%D0%BB%D1%8C%D0%BD%D1%8B%D0%B9+%D1%80%D0%B0%D0%B1%D0%BE%D1%82%D0%BD%D0%B8%D0%BA&amp;searchRid=17125919213637ce5f87b248a5836450&amp;hhtmFrom=resume_search_result</t>
  </si>
  <si>
    <t>Социальный работник (гардеробщица)</t>
  </si>
  <si>
    <t>e95a8a520004fbbdf70039ed1f6743334c6543?</t>
  </si>
  <si>
    <t>9 марта 2023</t>
  </si>
  <si>
    <t>https://hh.ru/resume/663191800000b749630039ed1f736563726574?query=%D0%A1%D0%BE%D1%86%D0%B8%D0%B0%D0%BB%D1%8C%D0%BD%D1%8B%D0%B9+%D1%80%D0%B0%D0%B1%D0%BE%D1%82%D0%BD%D0%B8%D0%BA&amp;searchRid=1712591923113295765e078a92054f1c&amp;hhtmFrom=resume_search_result</t>
  </si>
  <si>
    <t>Социальный работник/педагог</t>
  </si>
  <si>
    <t>Институт клинической фармакологии Научного центра экспертизы средств медицинского применения Росздравнадзора России.</t>
  </si>
  <si>
    <t>секретарь-машинистка</t>
  </si>
  <si>
    <t>Ноябрь 2008 — Июнь 2009</t>
  </si>
  <si>
    <t>663191800000b749630039ed1f736563726574?</t>
  </si>
  <si>
    <t>11 июля 2014</t>
  </si>
  <si>
    <t>https://hh.ru/resume/0026aa9100020489140039ed1f717035336d31?query=%D0%A1%D0%BE%D1%86%D0%B8%D0%B0%D0%BB%D1%8C%D0%BD%D1%8B%D0%B9+%D1%80%D0%B0%D0%B1%D0%BE%D1%82%D0%BD%D0%B8%D0%BA&amp;searchRid=1712591923113295765e078a92054f1c&amp;hhtmFrom=resume_search_result</t>
  </si>
  <si>
    <t>Психолог, социальный работник</t>
  </si>
  <si>
    <t>Частное психолого-педагогическое консультирование</t>
  </si>
  <si>
    <t>Практический психолог</t>
  </si>
  <si>
    <t>Январь 2011 — по настоящее время</t>
  </si>
  <si>
    <t>0026aa9100020489140039ed1f717035336d31?</t>
  </si>
  <si>
    <t>20 ноября 2020</t>
  </si>
  <si>
    <t>https://hh.ru/resume/b48c1fab0002ce90120039ed1f44326e695534?query=%D0%A1%D0%BE%D1%86%D0%B8%D0%B0%D0%BB%D1%8C%D0%BD%D1%8B%D0%B9+%D1%80%D0%B0%D0%B1%D0%BE%D1%82%D0%BD%D0%B8%D0%BA&amp;searchRid=1712591923113295765e078a92054f1c&amp;hhtmFrom=resume_search_result</t>
  </si>
  <si>
    <t>Администратор, социальный работник</t>
  </si>
  <si>
    <t>b48c1fab0002ce90120039ed1f44326e695534?</t>
  </si>
  <si>
    <t>18 мая 2016</t>
  </si>
  <si>
    <t>https://hh.ru/resume/ab7e6c8b0002f272b10039ed1f39447568554a?query=%D0%A1%D0%BE%D1%86%D0%B8%D0%B0%D0%BB%D1%8C%D0%BD%D1%8B%D0%B9+%D1%80%D0%B0%D0%B1%D0%BE%D1%82%D0%BD%D0%B8%D0%BA&amp;searchRid=1712591923113295765e078a92054f1c&amp;hhtmFrom=resume_search_result</t>
  </si>
  <si>
    <t>Преподаватель,социальный работник</t>
  </si>
  <si>
    <t>чоп командор</t>
  </si>
  <si>
    <t>охранник</t>
  </si>
  <si>
    <t>ab7e6c8b0002f272b10039ed1f39447568554a?</t>
  </si>
  <si>
    <t>18 июля 2021</t>
  </si>
  <si>
    <t>https://hh.ru/resume/5e31950f000423fbee0039ed1f6a6b32793630?query=%D0%A1%D0%BE%D1%86%D0%B8%D0%B0%D0%BB%D1%8C%D0%BD%D1%8B%D0%B9+%D1%80%D0%B0%D0%B1%D0%BE%D1%82%D0%BD%D0%B8%D0%BA&amp;searchRid=1712591923113295765e078a92054f1c&amp;hhtmFrom=resume_search_result</t>
  </si>
  <si>
    <t>Библиотекарь ,Социальный работник</t>
  </si>
  <si>
    <t>5e31950f000423fbee0039ed1f6a6b32793630?</t>
  </si>
  <si>
    <t>11 января 2018</t>
  </si>
  <si>
    <t>https://hh.ru/resume/197ba0ad00045b0f060039ed1f6e576a634153?query=%D0%A1%D0%BE%D1%86%D0%B8%D0%B0%D0%BB%D1%8C%D0%BD%D1%8B%D0%B9+%D1%80%D0%B0%D0%B1%D0%BE%D1%82%D0%BD%D0%B8%D0%BA&amp;searchRid=1712591923113295765e078a92054f1c&amp;hhtmFrom=resume_search_result</t>
  </si>
  <si>
    <t>197ba0ad00045b0f060039ed1f6e576a634153?</t>
  </si>
  <si>
    <t>https://hh.ru/resume/8522e8470004dcba9f0039ed1f78694f537672?query=%D0%A1%D0%BE%D1%86%D0%B8%D0%B0%D0%BB%D1%8C%D0%BD%D1%8B%D0%B9+%D1%80%D0%B0%D0%B1%D0%BE%D1%82%D0%BD%D0%B8%D0%BA&amp;searchRid=1712591923113295765e078a92054f1c&amp;hhtmFrom=resume_search_result</t>
  </si>
  <si>
    <t>социальный работник (педагог)</t>
  </si>
  <si>
    <t>Детский дом №1</t>
  </si>
  <si>
    <t>Педагог</t>
  </si>
  <si>
    <t>Май 2003 — по настоящее время</t>
  </si>
  <si>
    <t>8522e8470004dcba9f0039ed1f78694f537672?</t>
  </si>
  <si>
    <t>26 января 2018</t>
  </si>
  <si>
    <t>https://hh.ru/resume/ee8c84aa0004fda8c60039ed1f774f42704536?query=%D0%A1%D0%BE%D1%86%D0%B8%D0%B0%D0%BB%D1%8C%D0%BD%D1%8B%D0%B9+%D1%80%D0%B0%D0%B1%D0%BE%D1%82%D0%BD%D0%B8%D0%BA&amp;searchRid=1712591923113295765e078a92054f1c&amp;hhtmFrom=resume_search_result</t>
  </si>
  <si>
    <t>ee8c84aa0004fda8c60039ed1f774f42704536?</t>
  </si>
  <si>
    <t>https://hh.ru/resume/11a2b3c50004fe63f70039ed1f646643534b67?query=%D0%A1%D0%BE%D1%86%D0%B8%D0%B0%D0%BB%D1%8C%D0%BD%D1%8B%D0%B9+%D1%80%D0%B0%D0%B1%D0%BE%D1%82%D0%BD%D0%B8%D0%BA&amp;searchRid=1712591923113295765e078a92054f1c&amp;hhtmFrom=resume_search_result</t>
  </si>
  <si>
    <t>Комплексный центр социального обслуживания населения города Рязани</t>
  </si>
  <si>
    <t>Июнь 2015 — Август 2015</t>
  </si>
  <si>
    <t>11a2b3c50004fe63f70039ed1f646643534b67?</t>
  </si>
  <si>
    <t>25 ноября 2021</t>
  </si>
  <si>
    <t>https://hh.ru/resume/02c37f220001c6eb740039ed1f413939733841?query=%D0%A1%D0%BE%D1%86%D0%B8%D0%B0%D0%BB%D1%8C%D0%BD%D1%8B%D0%B9+%D1%80%D0%B0%D0%B1%D0%BE%D1%82%D0%BD%D0%B8%D0%BA&amp;searchRid=1712591923113295765e078a92054f1c&amp;hhtmFrom=resume_search_result</t>
  </si>
  <si>
    <t>Социальный работник, секретарь</t>
  </si>
  <si>
    <t>ООО "ПК "НЭВЗ"</t>
  </si>
  <si>
    <t>инженер-конструктор 2 кат.</t>
  </si>
  <si>
    <t>Август 2012 — по настоящее время</t>
  </si>
  <si>
    <t>02c37f220001c6eb740039ed1f413939733841?</t>
  </si>
  <si>
    <t>22 сентября 2017</t>
  </si>
  <si>
    <t>https://hh.ru/resume/a51b58200002828fe80039ed1f6f3947347a38?query=%D0%A1%D0%BE%D1%86%D0%B8%D0%B0%D0%BB%D1%8C%D0%BD%D1%8B%D0%B9+%D1%80%D0%B0%D0%B1%D0%BE%D1%82%D0%BD%D0%B8%D0%BA&amp;searchRid=1712591923113295765e078a92054f1c&amp;hhtmFrom=resume_search_result</t>
  </si>
  <si>
    <t>Медсестра, социальный работник</t>
  </si>
  <si>
    <t>НУЗ ДКБ им. Семашко на ст. Люблино</t>
  </si>
  <si>
    <t>Мёдицинская сестра</t>
  </si>
  <si>
    <t>Август 2014 — по настоящее время</t>
  </si>
  <si>
    <t>a51b58200002828fe80039ed1f6f3947347a38?</t>
  </si>
  <si>
    <t>27 ноября 2022</t>
  </si>
  <si>
    <t>https://hh.ru/resume/bc67b2710003b00ce10039ed1f48394b503971?query=%D0%A1%D0%BE%D1%86%D0%B8%D0%B0%D0%BB%D1%8C%D0%BD%D1%8B%D0%B9+%D1%80%D0%B0%D0%B1%D0%BE%D1%82%D0%BD%D0%B8%D0%BA&amp;searchRid=1712591923113295765e078a92054f1c&amp;hhtmFrom=resume_search_result</t>
  </si>
  <si>
    <t>Воспитатель, социальный работник</t>
  </si>
  <si>
    <t>bc67b2710003b00ce10039ed1f48394b503971?</t>
  </si>
  <si>
    <t>25 сентября 2017</t>
  </si>
  <si>
    <t>https://hh.ru/resume/8f6b7e0100040bf6d40039ed1f696d486e5258?query=%D0%A1%D0%BE%D1%86%D0%B8%D0%B0%D0%BB%D1%8C%D0%BD%D1%8B%D0%B9+%D1%80%D0%B0%D0%B1%D0%BE%D1%82%D0%BD%D0%B8%D0%BA&amp;searchRid=1712591923113295765e078a92054f1c&amp;hhtmFrom=resume_search_result</t>
  </si>
  <si>
    <t>ГЛОРИЯ ДЖИНС</t>
  </si>
  <si>
    <t>Портаймер</t>
  </si>
  <si>
    <t>Июнь 2013 — Август 2013</t>
  </si>
  <si>
    <t>8f6b7e0100040bf6d40039ed1f696d486e5258?</t>
  </si>
  <si>
    <t>24 января 2018</t>
  </si>
  <si>
    <t>https://hh.ru/resume/0b09f0970004fac02c0039ed1f7a7563726156?query=%D0%A1%D0%BE%D1%86%D0%B8%D0%B0%D0%BB%D1%8C%D0%BD%D1%8B%D0%B9+%D1%80%D0%B0%D0%B1%D0%BE%D1%82%D0%BD%D0%B8%D0%BA&amp;searchRid=1712591923113295765e078a92054f1c&amp;hhtmFrom=resume_search_result</t>
  </si>
  <si>
    <t>Санитар, социальный работник</t>
  </si>
  <si>
    <t>ЗАО "ЛокомотивТрансСервис"(об.подр.Лоста)</t>
  </si>
  <si>
    <t>Оператор подвижного состава</t>
  </si>
  <si>
    <t>0b09f0970004fac02c0039ed1f7a7563726156?</t>
  </si>
  <si>
    <t>20 апреля 2020</t>
  </si>
  <si>
    <t>https://hh.ru/resume/88f7ecba00050860800039ed1f4b4b6e75796d?query=%D0%A1%D0%BE%D1%86%D0%B8%D0%B0%D0%BB%D1%8C%D0%BD%D1%8B%D0%B9+%D1%80%D0%B0%D0%B1%D0%BE%D1%82%D0%BD%D0%B8%D0%BA&amp;searchRid=1712591923113295765e078a92054f1c&amp;hhtmFrom=resume_search_result</t>
  </si>
  <si>
    <t>Частный пансионат</t>
  </si>
  <si>
    <t>88f7ecba00050860800039ed1f4b4b6e75796d?</t>
  </si>
  <si>
    <t>9 февраля 2018</t>
  </si>
  <si>
    <t>https://hh.ru/resume/785a9a3300050e8f1d0039ed1f545875363349?query=%D0%A1%D0%BE%D1%86%D0%B8%D0%B0%D0%BB%D1%8C%D0%BD%D1%8B%D0%B9+%D1%80%D0%B0%D0%B1%D0%BE%D1%82%D0%BD%D0%B8%D0%BA&amp;searchRid=1712591923113295765e078a92054f1c&amp;hhtmFrom=resume_search_result</t>
  </si>
  <si>
    <t>ЦМО Скб РОООО"РКК"</t>
  </si>
  <si>
    <t>Март 2016 — Декабрь 2016</t>
  </si>
  <si>
    <t>785a9a3300050e8f1d0039ed1f545875363349?</t>
  </si>
  <si>
    <t>20 октября 2018</t>
  </si>
  <si>
    <t>https://hh.ru/resume/d57e60d40005b18ddc0039ed1f765362497263?query=%D0%A1%D0%BE%D1%86%D0%B8%D0%B0%D0%BB%D1%8C%D0%BD%D1%8B%D0%B9+%D1%80%D0%B0%D0%B1%D0%BE%D1%82%D0%BD%D0%B8%D0%BA&amp;searchRid=1712591923113295765e078a92054f1c&amp;hhtmFrom=resume_search_result</t>
  </si>
  <si>
    <t>Социальный работник , Продавец</t>
  </si>
  <si>
    <t>Межрайонная ИФНС России №5 по ХМАО- Югре Лангепас</t>
  </si>
  <si>
    <t>Самозанятость</t>
  </si>
  <si>
    <t>d57e60d40005b18ddc0039ed1f765362497263?</t>
  </si>
  <si>
    <t>21 июня 2014</t>
  </si>
  <si>
    <t>https://hh.ru/resume/e36630b00001fcebe20039ed1f6a7262306536?query=%D0%A1%D0%BE%D1%86%D0%B8%D0%B0%D0%BB%D1%8C%D0%BD%D1%8B%D0%B9+%D1%80%D0%B0%D0%B1%D0%BE%D1%82%D0%BD%D0%B8%D0%BA&amp;searchRid=1712591923113295765e078a92054f1c&amp;hhtmFrom=resume_search_result</t>
  </si>
  <si>
    <t>Социальный работник, воспитатель</t>
  </si>
  <si>
    <t>Стравто</t>
  </si>
  <si>
    <t>диспетчер</t>
  </si>
  <si>
    <t>Июль 2000 — Февраль 2014</t>
  </si>
  <si>
    <t>e36630b00001fcebe20039ed1f6a7262306536?</t>
  </si>
  <si>
    <t>https://hh.ru/resume/e68a7de00002918f010039ed1f61466c676745?query=%D0%A1%D0%BE%D1%86%D0%B8%D0%B0%D0%BB%D1%8C%D0%BD%D1%8B%D0%B9+%D1%80%D0%B0%D0%B1%D0%BE%D1%82%D0%BD%D0%B8%D0%BA&amp;searchRid=1712591923113295765e078a92054f1c&amp;hhtmFrom=resume_search_result</t>
  </si>
  <si>
    <t>Социальный работник,юрист</t>
  </si>
  <si>
    <t>т.ц.бегемот</t>
  </si>
  <si>
    <t>Январь 2009 — Ноябрь 2013</t>
  </si>
  <si>
    <t>e68a7de00002918f010039ed1f61466c676745?</t>
  </si>
  <si>
    <t>1 сентября 2015</t>
  </si>
  <si>
    <t>https://hh.ru/resume/884fdb320002a9017a0039ed1f4c4330464865?query=%D0%A1%D0%BE%D1%86%D0%B8%D0%B0%D0%BB%D1%8C%D0%BD%D1%8B%D0%B9+%D1%80%D0%B0%D0%B1%D0%BE%D1%82%D0%BD%D0%B8%D0%BA&amp;searchRid=1712591923113295765e078a92054f1c&amp;hhtmFrom=resume_search_result</t>
  </si>
  <si>
    <t>Администратор, Социальный работник</t>
  </si>
  <si>
    <t>ОАО Джинсовая симфония</t>
  </si>
  <si>
    <t>Администратор магазина</t>
  </si>
  <si>
    <t>Сентябрь 2010 — Январь 2015</t>
  </si>
  <si>
    <t>884fdb320002a9017a0039ed1f4c4330464865?</t>
  </si>
  <si>
    <t>26 мая 2016</t>
  </si>
  <si>
    <t>https://hh.ru/resume/7e9030f600031be9750039ed1f684c35657771?query=%D0%A1%D0%BE%D1%86%D0%B8%D0%B0%D0%BB%D1%8C%D0%BD%D1%8B%D0%B9+%D1%80%D0%B0%D0%B1%D0%BE%D1%82%D0%BD%D0%B8%D0%BA&amp;searchRid=1712591923113295765e078a92054f1c&amp;hhtmFrom=resume_search_result</t>
  </si>
  <si>
    <t>Юрист, Социальный работник</t>
  </si>
  <si>
    <t>Башкирский государственный университет</t>
  </si>
  <si>
    <t>Тренер-преподаватель</t>
  </si>
  <si>
    <t>Сентябрь 2014 — Май 2015</t>
  </si>
  <si>
    <t>7e9030f600031be9750039ed1f684c35657771?</t>
  </si>
  <si>
    <t>10 августа 2017</t>
  </si>
  <si>
    <t>https://hh.ru/resume/9c0cfd6f000375a7f50039ed1f69626b654542?query=%D0%A1%D0%BE%D1%86%D0%B8%D0%B0%D0%BB%D1%8C%D0%BD%D1%8B%D0%B9+%D1%80%D0%B0%D0%B1%D0%BE%D1%82%D0%BD%D0%B8%D0%BA&amp;searchRid=1712591923113295765e078a92054f1c&amp;hhtmFrom=resume_search_result</t>
  </si>
  <si>
    <t>Виктория, Группа компаний</t>
  </si>
  <si>
    <t>Менеджер  торгового зала</t>
  </si>
  <si>
    <t>Август 2016 — по настоящее время</t>
  </si>
  <si>
    <t>9c0cfd6f000375a7f50039ed1f69626b654542?</t>
  </si>
  <si>
    <t>7 июня 2018</t>
  </si>
  <si>
    <t>https://hh.ru/resume/7005236600040c29020039ed1f707853535846?query=%D0%A1%D0%BE%D1%86%D0%B8%D0%B0%D0%BB%D1%8C%D0%BD%D1%8B%D0%B9+%D1%80%D0%B0%D0%B1%D0%BE%D1%82%D0%BD%D0%B8%D0%BA&amp;searchRid=1712591923113295765e078a92054f1c&amp;hhtmFrom=resume_search_result</t>
  </si>
  <si>
    <t>Социальный работник сидепка</t>
  </si>
  <si>
    <t>Реабилитационный центр для несовершеннолетних</t>
  </si>
  <si>
    <t>Март 2014 — по настоящее время</t>
  </si>
  <si>
    <t>7005236600040c29020039ed1f707853535846?</t>
  </si>
  <si>
    <t>4 января 2018</t>
  </si>
  <si>
    <t>https://hh.ru/resume/ad063d86000453d65d0039ed1f503431366162?query=%D0%A1%D0%BE%D1%86%D0%B8%D0%B0%D0%BB%D1%8C%D0%BD%D1%8B%D0%B9+%D1%80%D0%B0%D0%B1%D0%BE%D1%82%D0%BD%D0%B8%D0%BA&amp;searchRid=1712591923113295765e078a92054f1c&amp;hhtmFrom=resume_search_result</t>
  </si>
  <si>
    <t>ad063d86000453d65d0039ed1f503431366162?</t>
  </si>
  <si>
    <t>1 февраля 2018</t>
  </si>
  <si>
    <t>https://hh.ru/resume/0fe1e48e0005050b6f0039ed1f6435634b644f?query=%D0%A1%D0%BE%D1%86%D0%B8%D0%B0%D0%BB%D1%8C%D0%BD%D1%8B%D0%B9+%D1%80%D0%B0%D0%B1%D0%BE%D1%82%D0%BD%D0%B8%D0%BA&amp;searchRid=1712591923113295765e078a92054f1c&amp;hhtmFrom=resume_search_result</t>
  </si>
  <si>
    <t>0fe1e48e0005050b6f0039ed1f6435634b644f?</t>
  </si>
  <si>
    <t>21 марта 2018</t>
  </si>
  <si>
    <t>https://hh.ru/resume/b8551cde00052db23f0039ed1f385266624566?query=%D0%A1%D0%BE%D1%86%D0%B8%D0%B0%D0%BB%D1%8C%D0%BD%D1%8B%D0%B9+%D1%80%D0%B0%D0%B1%D0%BE%D1%82%D0%BD%D0%B8%D0%BA&amp;searchRid=1712591923113295765e078a92054f1c&amp;hhtmFrom=resume_search_result</t>
  </si>
  <si>
    <t>Социальный работник, госслужащий</t>
  </si>
  <si>
    <t>Министерство Образования Московской области</t>
  </si>
  <si>
    <t>Консультант отдела защиты прав несовершеннолетних и профилактики социального сиротства управления опеки и попечительства министерства образования по гор.округу Железнодорожный</t>
  </si>
  <si>
    <t>Январь 2008 — Февраль 2018</t>
  </si>
  <si>
    <t>b8551cde00052db23f0039ed1f385266624566?</t>
  </si>
  <si>
    <t>16 августа 2019</t>
  </si>
  <si>
    <t>https://hh.ru/resume/c125432c000627cee20039ed1f673757664831?query=%D0%A1%D0%BE%D1%86%D0%B8%D0%B0%D0%BB%D1%8C%D0%BD%D1%8B%D0%B9+%D1%80%D0%B0%D0%B1%D0%BE%D1%82%D0%BD%D0%B8%D0%BA&amp;searchRid=1712591923113295765e078a92054f1c&amp;hhtmFrom=resume_search_result</t>
  </si>
  <si>
    <t>Социальный работник, дизайнер</t>
  </si>
  <si>
    <t>Капитал Лайф Страхование Жизни</t>
  </si>
  <si>
    <t>Финансовый консультант</t>
  </si>
  <si>
    <t>Февраль 2019 — Июнь 2019</t>
  </si>
  <si>
    <t>c125432c000627cee20039ed1f673757664831?</t>
  </si>
  <si>
    <t>20 июля 2010</t>
  </si>
  <si>
    <t>https://hh.ru/resume/2c5853890000a48ba60039ed1f736563726574?query=%D0%A1%D0%BE%D1%86%D0%B8%D0%B0%D0%BB%D1%8C%D0%BD%D1%8B%D0%B9+%D1%80%D0%B0%D0%B1%D0%BE%D1%82%D0%BD%D0%B8%D0%BA&amp;searchRid=1712591923113295765e078a92054f1c&amp;hhtmFrom=resume_search_result</t>
  </si>
  <si>
    <t>Туристическое агентство «Волшебный остров»</t>
  </si>
  <si>
    <t>Менеджер по работе с клиентами, экскурсовод</t>
  </si>
  <si>
    <t>Март 2006 — Июнь 2010</t>
  </si>
  <si>
    <t>2c5853890000a48ba60039ed1f736563726574?</t>
  </si>
  <si>
    <t>https://hh.ru/resume/13132f75000274345d0039ed1f48754d415a70?query=%D0%A1%D0%BE%D1%86%D0%B8%D0%B0%D0%BB%D1%8C%D0%BD%D1%8B%D0%B9+%D1%80%D0%B0%D0%B1%D0%BE%D1%82%D0%BD%D0%B8%D0%BA&amp;searchRid=1712591923113295765e078a92054f1c&amp;hhtmFrom=resume_search_result</t>
  </si>
  <si>
    <t>Социальный работник, Воспитатель</t>
  </si>
  <si>
    <t>ГБОУ СОШ № 87</t>
  </si>
  <si>
    <t>Сентябрь 2011 — Август 2012</t>
  </si>
  <si>
    <t>13132f75000274345d0039ed1f48754d415a70?</t>
  </si>
  <si>
    <t>23 апреля 2016</t>
  </si>
  <si>
    <t>https://hh.ru/resume/fce4f22c0002f66a3f0039ed1f7a4e384d736b?query=%D0%A1%D0%BE%D1%86%D0%B8%D0%B0%D0%BB%D1%8C%D0%BD%D1%8B%D0%B9+%D1%80%D0%B0%D0%B1%D0%BE%D1%82%D0%BD%D0%B8%D0%BA&amp;searchRid=1712591923113295765e078a92054f1c&amp;hhtmFrom=resume_search_result</t>
  </si>
  <si>
    <t>Делопроизводитель, социальный работник</t>
  </si>
  <si>
    <t>fce4f22c0002f66a3f0039ed1f7a4e384d736b?</t>
  </si>
  <si>
    <t>16 января 2018</t>
  </si>
  <si>
    <t>https://hh.ru/resume/72c3d62c00046129200039ed1f586633517773?query=%D0%A1%D0%BE%D1%86%D0%B8%D0%B0%D0%BB%D1%8C%D0%BD%D1%8B%D0%B9+%D1%80%D0%B0%D0%B1%D0%BE%D1%82%D0%BD%D0%B8%D0%BA&amp;searchRid=1712591923113295765e078a92054f1c&amp;hhtmFrom=resume_search_result</t>
  </si>
  <si>
    <t>72c3d62c00046129200039ed1f586633517773?</t>
  </si>
  <si>
    <t>2 февраля 2018</t>
  </si>
  <si>
    <t>https://hh.ru/resume/f69a7e070005050f910039ed1f426852723053?query=%D0%A1%D0%BE%D1%86%D0%B8%D0%B0%D0%BB%D1%8C%D0%BD%D1%8B%D0%B9+%D1%80%D0%B0%D0%B1%D0%BE%D1%82%D0%BD%D0%B8%D0%BA&amp;searchRid=1712591923113295765e078a92054f1c&amp;hhtmFrom=resume_search_result</t>
  </si>
  <si>
    <t>f69a7e070005050f910039ed1f426852723053?</t>
  </si>
  <si>
    <t>https://hh.ru/resume/9c08a7140005b2a5260039ed1f4d6f5237346a?query=%D0%A1%D0%BE%D1%86%D0%B8%D0%B0%D0%BB%D1%8C%D0%BD%D1%8B%D0%B9+%D1%80%D0%B0%D0%B1%D0%BE%D1%82%D0%BD%D0%B8%D0%BA&amp;searchRid=1712591923113295765e078a92054f1c&amp;hhtmFrom=resume_search_result</t>
  </si>
  <si>
    <t>Социальный работник,  менеджер</t>
  </si>
  <si>
    <t>АО "Вкус вилл"</t>
  </si>
  <si>
    <t>Контент-менеджер</t>
  </si>
  <si>
    <t>9c08a7140005b2a5260039ed1f4d6f5237346a?</t>
  </si>
  <si>
    <t>25 октября 2019</t>
  </si>
  <si>
    <t>https://hh.ru/resume/2de39ce2000737cf710039ed1f6544366d4438?query=%D0%A1%D0%BE%D1%86%D0%B8%D0%B0%D0%BB%D1%8C%D0%BD%D1%8B%D0%B9+%D1%80%D0%B0%D0%B1%D0%BE%D1%82%D0%BD%D0%B8%D0%BA&amp;searchRid=1712591923113295765e078a92054f1c&amp;hhtmFrom=resume_search_result</t>
  </si>
  <si>
    <t>Юрист, социальный работник</t>
  </si>
  <si>
    <t>ОПБССН "ПОДРОСТОК"</t>
  </si>
  <si>
    <t>Май 2019 — Сентябрь 2019</t>
  </si>
  <si>
    <t>2de39ce2000737cf710039ed1f6544366d4438?</t>
  </si>
  <si>
    <t>https://hh.ru/resume/5135590500076bae110039ed1f32523262516a?query=%D0%A1%D0%BE%D1%86%D0%B8%D0%B0%D0%BB%D1%8C%D0%BD%D1%8B%D0%B9+%D1%80%D0%B0%D0%B1%D0%BE%D1%82%D0%BD%D0%B8%D0%BA&amp;searchRid=1712591923113295765e078a92054f1c&amp;hhtmFrom=resume_search_result</t>
  </si>
  <si>
    <t>Социальный работник , госструктуры</t>
  </si>
  <si>
    <t>Билайн</t>
  </si>
  <si>
    <t>Ноябрь 2019 — Март 2021</t>
  </si>
  <si>
    <t>5135590500076bae110039ed1f32523262516a?</t>
  </si>
  <si>
    <t>15 сентября 2018</t>
  </si>
  <si>
    <t>https://hh.ru/resume/877a266c0003a465c60039ed1f556b33417143?query=%D0%A1%D0%BE%D1%86%D0%B8%D0%B0%D0%BB%D1%8C%D0%BD%D1%8B%D0%B9+%D1%80%D0%B0%D0%B1%D0%BE%D1%82%D0%BD%D0%B8%D0%BA&amp;searchRid=1712591923113295765e078a92054f1c&amp;hhtmFrom=resume_search_result</t>
  </si>
  <si>
    <t>Социальный работник,социальный специалист,социальный психолог</t>
  </si>
  <si>
    <t>ТЦСО"Алексеевский" филиал"Бутырский"</t>
  </si>
  <si>
    <t>Декабрь 2000 — Февраль 2014</t>
  </si>
  <si>
    <t>877a266c0003a465c60039ed1f556b33417143?</t>
  </si>
  <si>
    <t>13 июля 2017</t>
  </si>
  <si>
    <t>https://hh.ru/resume/616e508f0003e9a9130039ed1f327969427431?query=%D0%A1%D0%BE%D1%86%D0%B8%D0%B0%D0%BB%D1%8C%D0%BD%D1%8B%D0%B9+%D1%80%D0%B0%D0%B1%D0%BE%D1%82%D0%BD%D0%B8%D0%BA&amp;searchRid=1712591923113295765e078a92054f1c&amp;hhtmFrom=resume_search_result</t>
  </si>
  <si>
    <t>Социальный работник.Работник торгового зала.</t>
  </si>
  <si>
    <t>Частный предпринематель</t>
  </si>
  <si>
    <t>Январь 2013 — Ноябрь 2016</t>
  </si>
  <si>
    <t>616e508f0003e9a9130039ed1f327969427431?</t>
  </si>
  <si>
    <t>https://hh.ru/resume/cec1ab280004fc019e0039ed1f486975456335?query=%D0%A1%D0%BE%D1%86%D0%B8%D0%B0%D0%BB%D1%8C%D0%BD%D1%8B%D0%B9+%D1%80%D0%B0%D0%B1%D0%BE%D1%82%D0%BD%D0%B8%D0%BA&amp;searchRid=1712591923113295765e078a92054f1c&amp;hhtmFrom=resume_search_result</t>
  </si>
  <si>
    <t>ООО Дак ПЛЮС</t>
  </si>
  <si>
    <t>Бухгалтер частичная занятость</t>
  </si>
  <si>
    <t>Июнь 2006 — по настоящее время</t>
  </si>
  <si>
    <t>cec1ab280004fc019e0039ed1f486975456335?</t>
  </si>
  <si>
    <t>28 февраля 2021</t>
  </si>
  <si>
    <t>https://hh.ru/resume/79ec77820003ff34ac0039ed1f787766673750?query=%D0%A1%D0%BE%D1%86%D0%B8%D0%B0%D0%BB%D1%8C%D0%BD%D1%8B%D0%B9+%D1%80%D0%B0%D0%B1%D0%BE%D1%82%D0%BD%D0%B8%D0%BA&amp;searchRid=1712591923113295765e078a92054f1c&amp;hhtmFrom=resume_search_result</t>
  </si>
  <si>
    <t>Администратор. Социальный работник.</t>
  </si>
  <si>
    <t>19 000 ₽</t>
  </si>
  <si>
    <t>Август 2016 — Июнь 2020</t>
  </si>
  <si>
    <t>79ec77820003ff34ac0039ed1f787766673750?</t>
  </si>
  <si>
    <t>24 марта 2022</t>
  </si>
  <si>
    <t>https://hh.ru/resume/923ec5910007132d140039ed1f493432317370?query=%D0%A1%D0%BE%D1%86%D0%B8%D0%B0%D0%BB%D1%8C%D0%BD%D1%8B%D0%B9+%D1%80%D0%B0%D0%B1%D0%BE%D1%82%D0%BD%D0%B8%D0%BA&amp;searchRid=1712591923113295765e078a92054f1c&amp;hhtmFrom=resume_search_result</t>
  </si>
  <si>
    <t>Социальный работник, няня</t>
  </si>
  <si>
    <t>ООО Алания, ТЦ Первомайский</t>
  </si>
  <si>
    <t>Ноябрь 2010 — по настоящее время</t>
  </si>
  <si>
    <t>923ec5910007132d140039ed1f493432317370?</t>
  </si>
  <si>
    <t>https://hh.ru/resume/eb08fafb0002b103c00039ed1f414539583961?query=%D0%A1%D0%BE%D1%86%D0%B8%D0%B0%D0%BB%D1%8C%D0%BD%D1%8B%D0%B9+%D1%80%D0%B0%D0%B1%D0%BE%D1%82%D0%BD%D0%B8%D0%BA&amp;searchRid=1712591923113295765e078a92054f1c&amp;hhtmFrom=resume_search_result</t>
  </si>
  <si>
    <t>Документовед, социальный работник</t>
  </si>
  <si>
    <t>eb08fafb0002b103c00039ed1f414539583961?</t>
  </si>
  <si>
    <t>24 января 2021</t>
  </si>
  <si>
    <t>https://hh.ru/resume/13a9361700081bd8230039ed1f366e5670584a?query=%D0%A1%D0%BE%D1%86%D0%B8%D0%B0%D0%BB%D1%8C%D0%BD%D1%8B%D0%B9+%D1%80%D0%B0%D0%B1%D0%BE%D1%82%D0%BD%D0%B8%D0%BA&amp;searchRid=1712591923113295765e078a92054f1c&amp;hhtmFrom=resume_search_result</t>
  </si>
  <si>
    <t>Социальный работник (Тушино)</t>
  </si>
  <si>
    <t>Социальна работа</t>
  </si>
  <si>
    <t>Уход за пожилым человеком</t>
  </si>
  <si>
    <t>Апрель 2016 — Август 2019</t>
  </si>
  <si>
    <t>13a9361700081bd8230039ed1f366e5670584a?</t>
  </si>
  <si>
    <t>29 января 2015</t>
  </si>
  <si>
    <t>https://hh.ru/resume/fc18b77000025096d90039ed1f6f31554f3271?query=%D0%A1%D0%BE%D1%86%D0%B8%D0%B0%D0%BB%D1%8C%D0%BD%D1%8B%D0%B9+%D1%80%D0%B0%D0%B1%D0%BE%D1%82%D0%BD%D0%B8%D0%BA&amp;searchRid=1712591923113295765e078a92054f1c&amp;hhtmFrom=resume_search_result</t>
  </si>
  <si>
    <t>Социальный работник, администратор</t>
  </si>
  <si>
    <t>воинская часть 25625</t>
  </si>
  <si>
    <t>инструктор по социальной работе</t>
  </si>
  <si>
    <t>Июль 2011 — Апрель 2012</t>
  </si>
  <si>
    <t>fc18b77000025096d90039ed1f6f31554f3271?</t>
  </si>
  <si>
    <t>29 октября 2018</t>
  </si>
  <si>
    <t>https://hh.ru/resume/1910ba770003275b400039ed1f74674c45504b?query=%D0%A1%D0%BE%D1%86%D0%B8%D0%B0%D0%BB%D1%8C%D0%BD%D1%8B%D0%B9+%D1%80%D0%B0%D0%B1%D0%BE%D1%82%D0%BD%D0%B8%D0%BA&amp;searchRid=1712591923113295765e078a92054f1c&amp;hhtmFrom=resume_search_result</t>
  </si>
  <si>
    <t>Социальный работник/Администратор</t>
  </si>
  <si>
    <t>Группа Компаний ШокоЛайф</t>
  </si>
  <si>
    <t>1910ba770003275b400039ed1f74674c45504b?</t>
  </si>
  <si>
    <t>22 августа 2017</t>
  </si>
  <si>
    <t>https://hh.ru/resume/98bbadf60003ffdd230039ed1f556d62305570?query=%D0%A1%D0%BE%D1%86%D0%B8%D0%B0%D0%BB%D1%8C%D0%BD%D1%8B%D0%B9+%D1%80%D0%B0%D0%B1%D0%BE%D1%82%D0%BD%D0%B8%D0%BA&amp;searchRid=1712591923113295765e078a92054f1c&amp;hhtmFrom=resume_search_result</t>
  </si>
  <si>
    <t>Социальны⁢й работник</t>
  </si>
  <si>
    <t>ГБУЗ НО " Навашинская ЦРБ"  "Лечебное Дело"</t>
  </si>
  <si>
    <t>фельдшер скорой и неотложной помощи</t>
  </si>
  <si>
    <t>Июль 2012 — Июнь 2017</t>
  </si>
  <si>
    <t>98bbadf60003ffdd230039ed1f556d62305570?</t>
  </si>
  <si>
    <t>14 марта 2017</t>
  </si>
  <si>
    <t>https://hh.ru/resume/7c7a61250003a7bdc40039ed1f466667786838?query=%D0%A1%D0%BE%D1%86%D0%B8%D0%B0%D0%BB%D1%8C%D0%BD%D1%8B%D0%B9+%D1%80%D0%B0%D0%B1%D0%BE%D1%82%D0%BD%D0%B8%D0%BA&amp;searchRid=1712591923113295765e078a92054f1c&amp;hhtmFrom=resume_search_result</t>
  </si>
  <si>
    <t>социальный медицинский работник</t>
  </si>
  <si>
    <t>Rost Pline</t>
  </si>
  <si>
    <t>Кредитный специалист</t>
  </si>
  <si>
    <t>Февраль 2016 — Сентябрь 2016</t>
  </si>
  <si>
    <t>7c7a61250003a7bdc40039ed1f466667786838?</t>
  </si>
  <si>
    <t>4 февраля 2018</t>
  </si>
  <si>
    <t>https://hh.ru/resume/11ef15aa00050796ee0039ed1f32386d484432?query=%D0%A1%D0%BE%D1%86%D0%B8%D0%B0%D0%BB%D1%8C%D0%BD%D1%8B%D0%B9+%D1%80%D0%B0%D0%B1%D0%BE%D1%82%D0%BD%D0%B8%D0%BA&amp;searchRid=171259192453856b651904263a3104ec&amp;hhtmFrom=resume_search_result</t>
  </si>
  <si>
    <t>11ef15aa00050796ee0039ed1f32386d484432?</t>
  </si>
  <si>
    <t>https://hh.ru/resume/cccb5bf40001ff87c20039ed1f39746a337833?query=%D0%A1%D0%BE%D1%86%D0%B8%D0%B0%D0%BB%D1%8C%D0%BD%D1%8B%D0%B9+%D1%80%D0%B0%D0%B1%D0%BE%D1%82%D0%BD%D0%B8%D0%BA&amp;searchRid=171259192453856b651904263a3104ec&amp;hhtmFrom=resume_search_result</t>
  </si>
  <si>
    <t>Социально-культурный работник</t>
  </si>
  <si>
    <t>портал pskovskie.ru</t>
  </si>
  <si>
    <t>копирайтор</t>
  </si>
  <si>
    <t>cccb5bf40001ff87c20039ed1f39746a337833?</t>
  </si>
  <si>
    <t>20 мая 2021</t>
  </si>
  <si>
    <t>https://hh.ru/resume/008fd54d0003c51be00039ed1f5a3766336942?query=%D0%A1%D0%BE%D1%86%D0%B8%D0%B0%D0%BB%D1%8C%D0%BD%D1%8B%D0%B9+%D1%80%D0%B0%D0%B1%D0%BE%D1%82%D0%BD%D0%B8%D0%BA&amp;searchRid=171259192453856b651904263a3104ec&amp;hhtmFrom=resume_search_result</t>
  </si>
  <si>
    <t>Воспитатель,социальный педагог,социальный работник.</t>
  </si>
  <si>
    <t>ГАУ НСО ЦСПСД "СЕМЬЯ"</t>
  </si>
  <si>
    <t>008fd54d0003c51be00039ed1f5a3766336942?</t>
  </si>
  <si>
    <t>7 марта в 19:46</t>
  </si>
  <si>
    <t>https://hh.ru/resume/fafaf1e000029770880039ed1f4a4a43536b37?query=%D0%A1%D0%BE%D1%86%D0%B8%D0%B0%D0%BB%D1%8C%D0%BD%D1%8B%D0%B9+%D1%80%D0%B0%D0%B1%D0%BE%D1%82%D0%BD%D0%B8%D0%BA&amp;searchRid=171259192453856b651904263a3104ec&amp;hhtmFrom=resume_search_result</t>
  </si>
  <si>
    <t>Социальный работник, социальный педагог, преподаватель</t>
  </si>
  <si>
    <t>ГБУ Ресурсный центр «Спутник"</t>
  </si>
  <si>
    <t>Социологиальный педагог</t>
  </si>
  <si>
    <t>fafaf1e000029770880039ed1f4a4a43536b37?</t>
  </si>
  <si>
    <t>10 мая 2023</t>
  </si>
  <si>
    <t>https://hh.ru/resume/928a957c0002e5f7da0039ed1f3736504d5a69?query=%D0%A1%D0%BE%D1%86%D0%B8%D0%B0%D0%BB%D1%8C%D0%BD%D1%8B%D0%B9+%D1%80%D0%B0%D0%B1%D0%BE%D1%82%D0%BD%D0%B8%D0%BA&amp;searchRid=171259192453856b651904263a3104ec&amp;hhtmFrom=resume_search_result</t>
  </si>
  <si>
    <t>Социальный работник, курьер</t>
  </si>
  <si>
    <t>Стальтранс, ООО</t>
  </si>
  <si>
    <t>Декабрь 2013 — Июнь 2014</t>
  </si>
  <si>
    <t>928a957c0002e5f7da0039ed1f3736504d5a69?</t>
  </si>
  <si>
    <t>29 апреля 2023</t>
  </si>
  <si>
    <t>https://hh.ru/resume/0b42804f0009174e6a0039ed1f4d4773316657?query=%D0%A1%D0%BE%D1%86%D0%B8%D0%B0%D0%BB%D1%8C%D0%BD%D1%8B%D0%B9+%D1%80%D0%B0%D0%B1%D0%BE%D1%82%D0%BD%D0%B8%D0%BA&amp;searchRid=171259192453856b651904263a3104ec&amp;hhtmFrom=resume_search_result</t>
  </si>
  <si>
    <t>Социальный работник магистр</t>
  </si>
  <si>
    <t>Ирском</t>
  </si>
  <si>
    <t>Пиар менеджер</t>
  </si>
  <si>
    <t>Июль 2020 — Июнь 2022</t>
  </si>
  <si>
    <t>0b42804f0009174e6a0039ed1f4d4773316657?</t>
  </si>
  <si>
    <t>6 января 2018</t>
  </si>
  <si>
    <t>https://hh.ru/resume/3e24d04300045526d90039ed1f495475417978?query=%D0%A1%D0%BE%D1%86%D0%B8%D0%B0%D0%BB%D1%8C%D0%BD%D1%8B%D0%B9+%D1%80%D0%B0%D0%B1%D0%BE%D1%82%D0%BD%D0%B8%D0%BA&amp;searchRid=171259192453856b651904263a3104ec&amp;hhtmFrom=resume_search_result</t>
  </si>
  <si>
    <t>Кофе Хауз, ООО</t>
  </si>
  <si>
    <t>3e24d04300045526d90039ed1f495475417978?</t>
  </si>
  <si>
    <t>15 мая 2021</t>
  </si>
  <si>
    <t>https://hh.ru/resume/7f2790dc00089033070039ed1f514374516a63?query=%D0%A1%D0%BE%D1%86%D0%B8%D0%B0%D0%BB%D1%8C%D0%BD%D1%8B%D0%B9+%D1%80%D0%B0%D0%B1%D0%BE%D1%82%D0%BD%D0%B8%D0%BA&amp;searchRid=171259192453856b651904263a3104ec&amp;hhtmFrom=resume_search_result</t>
  </si>
  <si>
    <t>Кассир,социальный работник</t>
  </si>
  <si>
    <t>ГБУЗ НСО 34</t>
  </si>
  <si>
    <t>Младшая медецинская сестра по уходу за больными</t>
  </si>
  <si>
    <t>Октябрь 2017 — по настоящее время</t>
  </si>
  <si>
    <t>7f2790dc00089033070039ed1f514374516a63?</t>
  </si>
  <si>
    <t>https://hh.ru/resume/c7eea0050004092a020039ed1f4d5a4f707432?query=%D0%A1%D0%BE%D1%86%D0%B8%D0%B0%D0%BB%D1%8C%D0%BD%D1%8B%D0%B9+%D1%80%D0%B0%D0%B1%D0%BE%D1%82%D0%BD%D0%B8%D0%BA&amp;searchRid=171259192453856b651904263a3104ec&amp;hhtmFrom=resume_search_result</t>
  </si>
  <si>
    <t>ГКУЗ Зеленохолмская туббольница</t>
  </si>
  <si>
    <t>палатная санитарка</t>
  </si>
  <si>
    <t>Апрель 2010 — Май 2017</t>
  </si>
  <si>
    <t>c7eea0050004092a020039ed1f4d5a4f707432?</t>
  </si>
  <si>
    <t>20 ноября 2017</t>
  </si>
  <si>
    <t>https://hh.ru/resume/cfe7b42600043beee00039ed1f50386367674e?query=%D0%A1%D0%BE%D1%86%D0%B8%D0%B0%D0%BB%D1%8C%D0%BD%D1%8B%D0%B9+%D1%80%D0%B0%D0%B1%D0%BE%D1%82%D0%BD%D0%B8%D0%BA&amp;searchRid=171259192453856b651904263a3104ec&amp;hhtmFrom=resume_search_result</t>
  </si>
  <si>
    <t>Социальный работник , Продавец.Техсужащая</t>
  </si>
  <si>
    <t>ооо Византия,м-н Евро,м-н Ручеёк</t>
  </si>
  <si>
    <t>Январь 2008 — Апрель 2016</t>
  </si>
  <si>
    <t>cfe7b42600043beee00039ed1f50386367674e?</t>
  </si>
  <si>
    <t>26 ноября 2020</t>
  </si>
  <si>
    <t>https://hh.ru/resume/bd707cb0000363432b0039ed1f6a55436a364f?query=%D0%A1%D0%BE%D1%86%D0%B8%D0%B0%D0%BB%D1%8C%D0%BD%D1%8B%D0%B9+%D1%80%D0%B0%D0%B1%D0%BE%D1%82%D0%BD%D0%B8%D0%BA&amp;searchRid=171259192453856b651904263a3104ec&amp;hhtmFrom=resume_search_result</t>
  </si>
  <si>
    <t>Социальный работник,сиделка</t>
  </si>
  <si>
    <t>Социальная служба помощник</t>
  </si>
  <si>
    <t>bd707cb0000363432b0039ed1f6a55436a364f?</t>
  </si>
  <si>
    <t>14 июля 2018</t>
  </si>
  <si>
    <t>https://hh.ru/resume/9bcd762d0005642c8c0039ed1f50326e6c5863?query=%D0%A1%D0%BE%D1%86%D0%B8%D0%B0%D0%BB%D1%8C%D0%BD%D1%8B%D0%B9+%D1%80%D0%B0%D0%B1%D0%BE%D1%82%D0%BD%D0%B8%D0%BA&amp;searchRid=171259192453856b651904263a3104ec&amp;hhtmFrom=resume_search_result</t>
  </si>
  <si>
    <t>социальный работник,юрист</t>
  </si>
  <si>
    <t>30 ₽</t>
  </si>
  <si>
    <t>9bcd762d0005642c8c0039ed1f50326e6c5863?</t>
  </si>
  <si>
    <t>11 марта 2022</t>
  </si>
  <si>
    <t>https://hh.ru/resume/09083836000855d5e10039ed1f4e324d645830?query=%D0%A1%D0%BE%D1%86%D0%B8%D0%B0%D0%BB%D1%8C%D0%BD%D1%8B%D0%B9+%D1%80%D0%B0%D0%B1%D0%BE%D1%82%D0%BD%D0%B8%D0%BA&amp;searchRid=171259192453856b651904263a3104ec&amp;hhtmFrom=resume_search_result</t>
  </si>
  <si>
    <t>Курьер, социальный работник</t>
  </si>
  <si>
    <t>Кондитерская фабрика им.Самойлова (Красный октябрь)</t>
  </si>
  <si>
    <t>Оформитель готовой продукции,инженер- технолог ,контролер пищевой продукции</t>
  </si>
  <si>
    <t>Апрель 1986 — Сентябрь 2020</t>
  </si>
  <si>
    <t>09083836000855d5e10039ed1f4e324d645830?</t>
  </si>
  <si>
    <t>17 марта 2022</t>
  </si>
  <si>
    <t>https://hh.ru/resume/a590ccbe000042c4210039ed1f736563726574?query=%D0%A1%D0%BE%D1%86%D0%B8%D0%B0%D0%BB%D1%8C%D0%BD%D1%8B%D0%B9+%D1%80%D0%B0%D0%B1%D0%BE%D1%82%D0%BD%D0%B8%D0%BA&amp;searchRid=171259192453856b651904263a3104ec&amp;hhtmFrom=resume_search_result</t>
  </si>
  <si>
    <t>Социальный работник, помощник</t>
  </si>
  <si>
    <t>Danone</t>
  </si>
  <si>
    <t>бухгалтер</t>
  </si>
  <si>
    <t>Июль 2008 — Июнь 2017</t>
  </si>
  <si>
    <t>a590ccbe000042c4210039ed1f736563726574?</t>
  </si>
  <si>
    <t>12 февраля в 15:05</t>
  </si>
  <si>
    <t>https://hh.ru/resume/c42f757700014bc7430039ed1f77456b7a7051?query=%D0%A1%D0%BE%D1%86%D0%B8%D0%B0%D0%BB%D1%8C%D0%BD%D1%8B%D0%B9+%D1%80%D0%B0%D0%B1%D0%BE%D1%82%D0%BD%D0%B8%D0%BA&amp;searchRid=171259192453856b651904263a3104ec&amp;hhtmFrom=resume_search_result</t>
  </si>
  <si>
    <t>Куратор, социальный работник</t>
  </si>
  <si>
    <t>ПАО «Аэрофлот - Российские Авиалинии»</t>
  </si>
  <si>
    <t>Ведущий инженер</t>
  </si>
  <si>
    <t>Май 2010 — по настоящее время</t>
  </si>
  <si>
    <t>c42f757700014bc7430039ed1f77456b7a7051?</t>
  </si>
  <si>
    <t>25 сентября 2019</t>
  </si>
  <si>
    <t>https://hh.ru/resume/c58e75f300075e822c0039ed1f6c48455a7263?query=%D0%A1%D0%BE%D1%86%D0%B8%D0%B0%D0%BB%D1%8C%D0%BD%D1%8B%D0%B9+%D1%80%D0%B0%D0%B1%D0%BE%D1%82%D0%BD%D0%B8%D0%BA&amp;searchRid=171259192453856b651904263a3104ec&amp;hhtmFrom=resume_search_result</t>
  </si>
  <si>
    <t>Социальный работник, патронаж</t>
  </si>
  <si>
    <t>Социальный Центр обслуживания по Приморскому краю</t>
  </si>
  <si>
    <t>Май 2018 — по настоящее время</t>
  </si>
  <si>
    <t>c58e75f300075e822c0039ed1f6c48455a7263?</t>
  </si>
  <si>
    <t>https://hh.ru/resume/e1dc2c300007e7da4f0039ed1f625153516575?query=%D0%A1%D0%BE%D1%86%D0%B8%D0%B0%D0%BB%D1%8C%D0%BD%D1%8B%D0%B9+%D1%80%D0%B0%D0%B1%D0%BE%D1%82%D0%BD%D0%B8%D0%BA&amp;searchRid=171259192453856b651904263a3104ec&amp;hhtmFrom=resume_search_result</t>
  </si>
  <si>
    <t>Социальный работник санитарка няня</t>
  </si>
  <si>
    <t>сиделка няня</t>
  </si>
  <si>
    <t>e1dc2c300007e7da4f0039ed1f625153516575?</t>
  </si>
  <si>
    <t>14 сентября 2017</t>
  </si>
  <si>
    <t>https://hh.ru/resume/a1e50ca60001b6f5f10039ed1f646b3967414a?query=%D0%A1%D0%BE%D1%86%D0%B8%D0%B0%D0%BB%D1%8C%D0%BD%D1%8B%D0%B9+%D1%80%D0%B0%D0%B1%D0%BE%D1%82%D0%BD%D0%B8%D0%BA&amp;searchRid=171259192453856b651904263a3104ec&amp;hhtmFrom=resume_search_result</t>
  </si>
  <si>
    <t>Специалист по социальной работе, социальный работник</t>
  </si>
  <si>
    <t>ГКУ ЦСА имени Е.П.Глинки</t>
  </si>
  <si>
    <t>Старший администратор отделения стационарного пребывания</t>
  </si>
  <si>
    <t>a1e50ca60001b6f5f10039ed1f646b3967414a?</t>
  </si>
  <si>
    <t>7 февраля 2023</t>
  </si>
  <si>
    <t>https://hh.ru/resume/adeb44270004d64d3b0039ed1f634836663033?query=%D0%A1%D0%BE%D1%86%D0%B8%D0%B0%D0%BB%D1%8C%D0%BD%D1%8B%D0%B9+%D1%80%D0%B0%D0%B1%D0%BE%D1%82%D0%BD%D0%B8%D0%BA&amp;searchRid=171259192453856b651904263a3104ec&amp;hhtmFrom=resume_search_result</t>
  </si>
  <si>
    <t>Руководитель, социальный педагог, социальный работник</t>
  </si>
  <si>
    <t>ГБОУ СОШ 71</t>
  </si>
  <si>
    <t>Заместитель директора по административным вопросам</t>
  </si>
  <si>
    <t>Февраль 2012 — по настоящее время</t>
  </si>
  <si>
    <t>adeb44270004d64d3b0039ed1f634836663033?</t>
  </si>
  <si>
    <t>https://hh.ru/resume/450ce413000439b13b0039ed1f577365385448?query=%D0%A1%D0%BE%D1%86%D0%B8%D0%B0%D0%BB%D1%8C%D0%BD%D1%8B%D0%B9+%D1%80%D0%B0%D0%B1%D0%BE%D1%82%D0%BD%D0%B8%D0%BA&amp;searchRid=171259192453856b651904263a3104ec&amp;hhtmFrom=resume_search_result</t>
  </si>
  <si>
    <t>Социальный работник. Специалист по социальной работе.</t>
  </si>
  <si>
    <t>цсо</t>
  </si>
  <si>
    <t>специалист по социальной работе</t>
  </si>
  <si>
    <t>Январь 2016 — Март 2017</t>
  </si>
  <si>
    <t>450ce413000439b13b0039ed1f577365385448?</t>
  </si>
  <si>
    <t>22 августа 2015</t>
  </si>
  <si>
    <t>https://hh.ru/resume/f7f87d0e00020b2b3c0039ed1f36654a314244?query=%D0%A1%D0%BE%D1%86%D0%B8%D0%B0%D0%BB%D1%8C%D0%BD%D1%8B%D0%B9+%D1%80%D0%B0%D0%B1%D0%BE%D1%82%D0%BD%D0%B8%D0%BA&amp;searchRid=171259192453856b651904263a3104ec&amp;hhtmFrom=resume_search_result</t>
  </si>
  <si>
    <t>специалист по социальной работе, социальный работник</t>
  </si>
  <si>
    <t>ГБУ СОН АО Архангельский ЦСО</t>
  </si>
  <si>
    <t>Июнь 2010 — по настоящее время</t>
  </si>
  <si>
    <t>f7f87d0e00020b2b3c0039ed1f36654a314244?</t>
  </si>
  <si>
    <t>3 июня 2021</t>
  </si>
  <si>
    <t>https://hh.ru/resume/5713f6060002266b490039ed1f6e45586a3858?query=%D0%A1%D0%BE%D1%86%D0%B8%D0%B0%D0%BB%D1%8C%D0%BD%D1%8B%D0%B9+%D1%80%D0%B0%D0%B1%D0%BE%D1%82%D0%BD%D0%B8%D0%BA&amp;searchRid=171259192453856b651904263a3104ec&amp;hhtmFrom=resume_search_result</t>
  </si>
  <si>
    <t>Социальный работник/специалист по социальной работе</t>
  </si>
  <si>
    <t>РОЕБФ "РУКА ПОМОЩИ"</t>
  </si>
  <si>
    <t>патронажный работник</t>
  </si>
  <si>
    <t>5713f6060002266b490039ed1f6e45586a3858?</t>
  </si>
  <si>
    <t>30 января 2016</t>
  </si>
  <si>
    <t>https://hh.ru/resume/701703a70002bd5bc40039ed1f5a7632737561?query=%D0%A1%D0%BE%D1%86%D0%B8%D0%B0%D0%BB%D1%8C%D0%BD%D1%8B%D0%B9+%D1%80%D0%B0%D0%B1%D0%BE%D1%82%D0%BD%D0%B8%D0%BA&amp;searchRid=171259192453856b651904263a3104ec&amp;hhtmFrom=resume_search_result</t>
  </si>
  <si>
    <t>Социальный работник, специалист по социальной работе</t>
  </si>
  <si>
    <t>ГБУСО МО "Мытищинский ЦСО"</t>
  </si>
  <si>
    <t>психолог отделения срочного социального обслуживания</t>
  </si>
  <si>
    <t>701703a70002bd5bc40039ed1f5a7632737561?</t>
  </si>
  <si>
    <t>26 марта 2017</t>
  </si>
  <si>
    <t>https://hh.ru/resume/b945a6020003aea86a0039ed1f3570516e674c?query=%D0%A1%D0%BE%D1%86%D0%B8%D0%B0%D0%BB%D1%8C%D0%BD%D1%8B%D0%B9+%D1%80%D0%B0%D0%B1%D0%BE%D1%82%D0%BD%D0%B8%D0%BA&amp;searchRid=171259192453856b651904263a3104ec&amp;hhtmFrom=resume_search_result</t>
  </si>
  <si>
    <t>Специалист по социальной работе/Социальный работник</t>
  </si>
  <si>
    <t>b945a6020003aea86a0039ed1f3570516e674c?</t>
  </si>
  <si>
    <t>https://hh.ru/resume/313fcd7e00019f1f5d0039ed1f665775675277?query=%D0%A1%D0%BE%D1%86%D0%B8%D0%B0%D0%BB%D1%8C%D0%BD%D1%8B%D0%B9+%D1%80%D0%B0%D0%B1%D0%BE%D1%82%D0%BD%D0%B8%D0%BA&amp;searchRid=171259192453856b651904263a3104ec&amp;hhtmFrom=resume_search_result</t>
  </si>
  <si>
    <t>Социальный работник, педагог, аниматор</t>
  </si>
  <si>
    <t>ДОЛ "Юбилейный"</t>
  </si>
  <si>
    <t>помощник художественного руководителя, аниматор</t>
  </si>
  <si>
    <t>313fcd7e00019f1f5d0039ed1f665775675277?</t>
  </si>
  <si>
    <t>10 октября 2014</t>
  </si>
  <si>
    <t>https://hh.ru/resume/aedf8bcf0001fd7d740039ed1f6d6431616b6f?query=%D0%A1%D0%BE%D1%86%D0%B8%D0%B0%D0%BB%D1%8C%D0%BD%D1%8B%D0%B9+%D1%80%D0%B0%D0%B1%D0%BE%D1%82%D0%BD%D0%B8%D0%BA&amp;searchRid=171259192453856b651904263a3104ec&amp;hhtmFrom=resume_search_result</t>
  </si>
  <si>
    <t>Помощник руководителя, социальный работник</t>
  </si>
  <si>
    <t>ORIFLAME</t>
  </si>
  <si>
    <t>aedf8bcf0001fd7d740039ed1f6d6431616b6f?</t>
  </si>
  <si>
    <t>14 октября 2015</t>
  </si>
  <si>
    <t>https://hh.ru/resume/5f77155f0002b36ac70039ed1f3846306b7345?query=%D0%A1%D0%BE%D1%86%D0%B8%D0%B0%D0%BB%D1%8C%D0%BD%D1%8B%D0%B9+%D1%80%D0%B0%D0%B1%D0%BE%D1%82%D0%BD%D0%B8%D0%BA&amp;searchRid=171259192453856b651904263a3104ec&amp;hhtmFrom=resume_search_result</t>
  </si>
  <si>
    <t>Социальный работник. Секретарь-делопроизводитель</t>
  </si>
  <si>
    <t>ГБПОУ ММТ им. Л. Б. Красина</t>
  </si>
  <si>
    <t>педагог-психолог, тьютор, куратор группы, специалист отдела кадров ,секретарь</t>
  </si>
  <si>
    <t>Ноябрь 2002 — Октябрь 2015</t>
  </si>
  <si>
    <t>5f77155f0002b36ac70039ed1f3846306b7345?</t>
  </si>
  <si>
    <t>https://hh.ru/resume/ab72e7850002bcf44f0039ed1f466f7862506b?query=%D0%A1%D0%BE%D1%86%D0%B8%D0%B0%D0%BB%D1%8C%D0%BD%D1%8B%D0%B9+%D1%80%D0%B0%D0%B1%D0%BE%D1%82%D0%BD%D0%B8%D0%BA&amp;searchRid=171259192453856b651904263a3104ec&amp;hhtmFrom=resume_search_result</t>
  </si>
  <si>
    <t>Социальный работник или курьер</t>
  </si>
  <si>
    <t>ab72e7850002bcf44f0039ed1f466f7862506b?</t>
  </si>
  <si>
    <t>2 марта 2019</t>
  </si>
  <si>
    <t>https://hh.ru/resume/49fa351d0003f276570039ed1f4b7752777150?query=%D0%A1%D0%BE%D1%86%D0%B8%D0%B0%D0%BB%D1%8C%D0%BD%D1%8B%D0%B9+%D1%80%D0%B0%D0%B1%D0%BE%D1%82%D0%BD%D0%B8%D0%BA&amp;searchRid=171259192453856b651904263a3104ec&amp;hhtmFrom=resume_search_result</t>
  </si>
  <si>
    <t>Социальный работник, воспитатель, менеджер.</t>
  </si>
  <si>
    <t>Январь 2004 — Июнь 2017</t>
  </si>
  <si>
    <t>49fa351d0003f276570039ed1f4b7752777150?</t>
  </si>
  <si>
    <t>21 июля 2019</t>
  </si>
  <si>
    <t>https://hh.ru/resume/15b11f3c000128bfee0039ed1f42664f396433?query=%D0%A1%D0%BE%D1%86%D0%B8%D0%B0%D0%BB%D1%8C%D0%BD%D1%8B%D0%B9+%D1%80%D0%B0%D0%B1%D0%BE%D1%82%D0%BD%D0%B8%D0%BA&amp;searchRid=171259192453856b651904263a3104ec&amp;hhtmFrom=resume_search_result</t>
  </si>
  <si>
    <t>Социальный работник, сфера услуг.</t>
  </si>
  <si>
    <t>ЗАО "ЭКОПРОМ"</t>
  </si>
  <si>
    <t>Диспетчер</t>
  </si>
  <si>
    <t>Сентябрь 2005 — Апрель 2007</t>
  </si>
  <si>
    <t>15b11f3c000128bfee0039ed1f42664f396433?</t>
  </si>
  <si>
    <t>2 октября 2016</t>
  </si>
  <si>
    <t>https://hh.ru/resume/f6034c3b0002107c820039ed1f33676256374d?query=%D0%A1%D0%BE%D1%86%D0%B8%D0%B0%D0%BB%D1%8C%D0%BD%D1%8B%D0%B9+%D1%80%D0%B0%D0%B1%D0%BE%D1%82%D0%BD%D0%B8%D0%BA&amp;searchRid=171259192453856b651904263a3104ec&amp;hhtmFrom=resume_search_result</t>
  </si>
  <si>
    <t>администратор,парикмахер,социальный работник</t>
  </si>
  <si>
    <t>ООО "УК Комсомолл-Красноярск"</t>
  </si>
  <si>
    <t>специалист службы информации (администратор)</t>
  </si>
  <si>
    <t>f6034c3b0002107c820039ed1f33676256374d?</t>
  </si>
  <si>
    <t>https://hh.ru/resume/add441010002ccc5130039ed1f38316b4e5933?query=%D0%A1%D0%BE%D1%86%D0%B8%D0%B0%D0%BB%D1%8C%D0%BD%D1%8B%D0%B9+%D1%80%D0%B0%D0%B1%D0%BE%D1%82%D0%BD%D0%B8%D0%BA&amp;searchRid=171259192453856b651904263a3104ec&amp;hhtmFrom=resume_search_result</t>
  </si>
  <si>
    <t>Социальный работник, инспектор ПДН</t>
  </si>
  <si>
    <t>школа</t>
  </si>
  <si>
    <t>Учитель информатики</t>
  </si>
  <si>
    <t>add441010002ccc5130039ed1f38316b4e5933?</t>
  </si>
  <si>
    <t>https://hh.ru/resume/899307c9000320d12c0039ed1f4a39594d7651?query=%D0%A1%D0%BE%D1%86%D0%B8%D0%B0%D0%BB%D1%8C%D0%BD%D1%8B%D0%B9+%D1%80%D0%B0%D0%B1%D0%BE%D1%82%D0%BD%D0%B8%D0%BA&amp;searchRid=171259192453856b651904263a3104ec&amp;hhtmFrom=resume_search_result</t>
  </si>
  <si>
    <t>Социальный работник, психолог-консультант</t>
  </si>
  <si>
    <t>ООО "Промедика"</t>
  </si>
  <si>
    <t>Январь 2021 — по настоящее время</t>
  </si>
  <si>
    <t>899307c9000320d12c0039ed1f4a39594d7651?</t>
  </si>
  <si>
    <t>26 августа 2020</t>
  </si>
  <si>
    <t>https://hh.ru/resume/857f741f000324425e0039ed1f4f4431304c6c?query=%D0%A1%D0%BE%D1%86%D0%B8%D0%B0%D0%BB%D1%8C%D0%BD%D1%8B%D0%B9+%D1%80%D0%B0%D0%B1%D0%BE%D1%82%D0%BD%D0%B8%D0%BA&amp;searchRid=171259192453856b651904263a3104ec&amp;hhtmFrom=resume_search_result</t>
  </si>
  <si>
    <t>Офис-менеджер, социальный работник</t>
  </si>
  <si>
    <t>ООО "ФОЛЛОУ-МИ" (туроператор детского отдыха)</t>
  </si>
  <si>
    <t>Менеджер в отделе продаж</t>
  </si>
  <si>
    <t>Июнь 2015 — по настоящее время</t>
  </si>
  <si>
    <t>857f741f000324425e0039ed1f4f4431304c6c?</t>
  </si>
  <si>
    <t>26 апреля 2019</t>
  </si>
  <si>
    <t>https://hh.ru/resume/6a3b1f5900064d49740039ed1f6445634c326d?query=%D0%A1%D0%BE%D1%86%D0%B8%D0%B0%D0%BB%D1%8C%D0%BD%D1%8B%D0%B9+%D1%80%D0%B0%D0%B1%D0%BE%D1%82%D0%BD%D0%B8%D0%BA&amp;searchRid=171259192453856b651904263a3104ec&amp;hhtmFrom=resume_search_result</t>
  </si>
  <si>
    <t>Педагог-воспитатель, социальный работник.</t>
  </si>
  <si>
    <t>НП"ЦВПД" "Крошка Енот"</t>
  </si>
  <si>
    <t>Февраль 2018 — Февраль 2019</t>
  </si>
  <si>
    <t>6a3b1f5900064d49740039ed1f6445634c326d?</t>
  </si>
  <si>
    <t>8 августа 2013</t>
  </si>
  <si>
    <t>https://hh.ru/resume/3218f7860000aa804d0039ed1f736563726574?query=%D0%A1%D0%BE%D1%86%D0%B8%D0%B0%D0%BB%D1%8C%D0%BD%D1%8B%D0%B9+%D1%80%D0%B0%D0%B1%D0%BE%D1%82%D0%BD%D0%B8%D0%BA&amp;searchRid=171259192453856b651904263a3104ec&amp;hhtmFrom=resume_search_result</t>
  </si>
  <si>
    <t>воспитатель, социальный работник, психолог</t>
  </si>
  <si>
    <t>СПб БОО Перспективы</t>
  </si>
  <si>
    <t>помощник педагога</t>
  </si>
  <si>
    <t>Сентябрь 2012 — Февраль 2013</t>
  </si>
  <si>
    <t>3218f7860000aa804d0039ed1f736563726574?</t>
  </si>
  <si>
    <t>15 июня 2022</t>
  </si>
  <si>
    <t>https://hh.ru/resume/9b56a4fe000240773a0039ed1f433335636867?query=%D0%A1%D0%BE%D1%86%D0%B8%D0%B0%D0%BB%D1%8C%D0%BD%D1%8B%D0%B9+%D1%80%D0%B0%D0%B1%D0%BE%D1%82%D0%BD%D0%B8%D0%BA&amp;searchRid=171259192453856b651904263a3104ec&amp;hhtmFrom=resume_search_result</t>
  </si>
  <si>
    <t>Социальный работник , няня, домработница</t>
  </si>
  <si>
    <t>Букцсон Москаленского района</t>
  </si>
  <si>
    <t>Сентябрь 1995 — по настоящее время</t>
  </si>
  <si>
    <t>9b56a4fe000240773a0039ed1f433335636867?</t>
  </si>
  <si>
    <t>Омская область </t>
  </si>
  <si>
    <t>5 декабря 2016</t>
  </si>
  <si>
    <t>https://hh.ru/resume/adc375d40002d2ec210039ed1f38624c6d3745?query=%D0%A1%D0%BE%D1%86%D0%B8%D0%B0%D0%BB%D1%8C%D0%BD%D1%8B%D0%B9+%D1%80%D0%B0%D0%B1%D0%BE%D1%82%D0%BD%D0%B8%D0%BA&amp;searchRid=171259192453856b651904263a3104ec&amp;hhtmFrom=resume_search_result</t>
  </si>
  <si>
    <t>Регистратор, секретарь, социальный работник</t>
  </si>
  <si>
    <t>adc375d40002d2ec210039ed1f38624c6d3745?</t>
  </si>
  <si>
    <t>26 мая 2018</t>
  </si>
  <si>
    <t>https://hh.ru/resume/0a043dcf00042886fe0039ed1f726b71333738?query=%D0%A1%D0%BE%D1%86%D0%B8%D0%B0%D0%BB%D1%8C%D0%BD%D1%8B%D0%B9+%D1%80%D0%B0%D0%B1%D0%BE%D1%82%D0%BD%D0%B8%D0%BA&amp;searchRid=171259192453856b651904263a3104ec&amp;hhtmFrom=resume_search_result</t>
  </si>
  <si>
    <t>Начинающий специалист （Социальный работник）</t>
  </si>
  <si>
    <t>0a043dcf00042886fe0039ed1f726b71333738?</t>
  </si>
  <si>
    <t>25 декабря 2023</t>
  </si>
  <si>
    <t>https://hh.ru/resume/b1edc63f0005696ea90039ed1f744b534e5378?query=%D0%A1%D0%BE%D1%86%D0%B8%D0%B0%D0%BB%D1%8C%D0%BD%D1%8B%D0%B9+%D1%80%D0%B0%D0%B1%D0%BE%D1%82%D0%BD%D0%B8%D0%BA&amp;searchRid=171259192453856b651904263a3104ec&amp;hhtmFrom=resume_search_result</t>
  </si>
  <si>
    <t>Социальный работник, диспетчер, администратор.</t>
  </si>
  <si>
    <t>Скорая помощь</t>
  </si>
  <si>
    <t>Фельдшер, заведующая мед.пунктом.</t>
  </si>
  <si>
    <t>Январь 1989 — по настоящее время</t>
  </si>
  <si>
    <t>b1edc63f0005696ea90039ed1f744b534e5378?</t>
  </si>
  <si>
    <t>https://hh.ru/resume/c81dce390005c588740039ed1f716a5a6e736b?query=%D0%A1%D0%BE%D1%86%D0%B8%D0%B0%D0%BB%D1%8C%D0%BD%D1%8B%D0%B9+%D1%80%D0%B0%D0%B1%D0%BE%D1%82%D0%BD%D0%B8%D0%BA&amp;searchRid=171259192453856b651904263a3104ec&amp;hhtmFrom=resume_search_result</t>
  </si>
  <si>
    <t>Медицинская сестра, социальный работник</t>
  </si>
  <si>
    <t>ИП Рыбкина А.Е.</t>
  </si>
  <si>
    <t>Апрель 2019 — Май 2020</t>
  </si>
  <si>
    <t>c81dce390005c588740039ed1f716a5a6e736b?</t>
  </si>
  <si>
    <t>17 сентября 2016</t>
  </si>
  <si>
    <t>https://hh.ru/resume/fb1d2069000349697f0039ed1f67616a704b43?query=%D0%A1%D0%BE%D1%86%D0%B8%D0%B0%D0%BB%D1%8C%D0%BD%D1%8B%D0%B9+%D1%80%D0%B0%D0%B1%D0%BE%D1%82%D0%BD%D0%B8%D0%BA&amp;searchRid=171259192453856b651904263a3104ec&amp;hhtmFrom=resume_search_result</t>
  </si>
  <si>
    <t>Социальный работник, няня, сиделка</t>
  </si>
  <si>
    <t>Бюджетное учреждение Чувашской Республики "Центр социального обслуживания населения Ленинского района г. Чебоксары" Министерства здравоохранения и социального развития Чувашской Республики, г. Чебоксары.</t>
  </si>
  <si>
    <t>Декабрь 2002 — Октябрь 2015</t>
  </si>
  <si>
    <t>fb1d2069000349697f0039ed1f67616a704b43?</t>
  </si>
  <si>
    <t>12 июля 2017</t>
  </si>
  <si>
    <t>https://hh.ru/resume/9dff68340003e8d4350039ed1f786c577a6672?query=%D0%A1%D0%BE%D1%86%D0%B8%D0%B0%D0%BB%D1%8C%D0%BD%D1%8B%D0%B9+%D1%80%D0%B0%D0%B1%D0%BE%D1%82%D0%BD%D0%B8%D0%BA&amp;searchRid=1712591925971abbac7cde60bbbb94aa&amp;hhtmFrom=resume_search_result</t>
  </si>
  <si>
    <t>Переписчик населения⁢/социальный работник</t>
  </si>
  <si>
    <t>9dff68340003e8d4350039ed1f786c577a6672?</t>
  </si>
  <si>
    <t>https://hh.ru/resume/cf33930f0005156f080039ed1f7a7770686d70?query=%D0%A1%D0%BE%D1%86%D0%B8%D0%B0%D0%BB%D1%8C%D0%BD%D1%8B%D0%B9+%D1%80%D0%B0%D0%B1%D0%BE%D1%82%D0%BD%D0%B8%D0%BA&amp;searchRid=1712591925971abbac7cde60bbbb94aa&amp;hhtmFrom=resume_search_result</t>
  </si>
  <si>
    <t>Социальный работник выходного дня</t>
  </si>
  <si>
    <t>cf33930f0005156f080039ed1f7a7770686d70?</t>
  </si>
  <si>
    <t>13 апреля 2018</t>
  </si>
  <si>
    <t>https://hh.ru/resume/35c99cf60002b669c80039ed1f6c7a506e7951?query=%D0%A1%D0%BE%D1%86%D0%B8%D0%B0%D0%BB%D1%8C%D0%BD%D1%8B%D0%B9+%D1%80%D0%B0%D0%B1%D0%BE%D1%82%D0%BD%D0%B8%D0%BA&amp;searchRid=1712591925971abbac7cde60bbbb94aa&amp;hhtmFrom=resume_search_result</t>
  </si>
  <si>
    <t>социальный работник, методист, преподаватель</t>
  </si>
  <si>
    <t>Д/С г. Москвы и Московской области.</t>
  </si>
  <si>
    <t>Воспитатель, методист, преподаватель.</t>
  </si>
  <si>
    <t>Август 1989 — по настоящее время</t>
  </si>
  <si>
    <t>35c99cf60002b669c80039ed1f6c7a506e7951?</t>
  </si>
  <si>
    <t>26 ноября 2019</t>
  </si>
  <si>
    <t>https://hh.ru/resume/f560b3c60002f46c670039ed1f745232536f4b?query=%D0%A1%D0%BE%D1%86%D0%B8%D0%B0%D0%BB%D1%8C%D0%BD%D1%8B%D0%B9+%D1%80%D0%B0%D0%B1%D0%BE%D1%82%D0%BD%D0%B8%D0%BA&amp;searchRid=1712591925971abbac7cde60bbbb94aa&amp;hhtmFrom=resume_search_result</t>
  </si>
  <si>
    <t>Социальный работник, специалист, методист</t>
  </si>
  <si>
    <t>БУ Нижневартовский Строительный колледж</t>
  </si>
  <si>
    <t>Методист ДПО</t>
  </si>
  <si>
    <t>f560b3c60002f46c670039ed1f745232536f4b?</t>
  </si>
  <si>
    <t>9 августа 2017</t>
  </si>
  <si>
    <t>https://hh.ru/resume/890ef2660003aa49920039ed1f69326e324f30?query=%D0%A1%D0%BE%D1%86%D0%B8%D0%B0%D0%BB%D1%8C%D0%BD%D1%8B%D0%B9+%D1%80%D0%B0%D0%B1%D0%BE%D1%82%D0%BD%D0%B8%D0%BA&amp;searchRid=1712591925971abbac7cde60bbbb94aa&amp;hhtmFrom=resume_search_result</t>
  </si>
  <si>
    <t>Социальный работник и помощник</t>
  </si>
  <si>
    <t>чоо Тигр</t>
  </si>
  <si>
    <t>специалист аналитической группы</t>
  </si>
  <si>
    <t>Ноябрь 2016 — Январь 2017</t>
  </si>
  <si>
    <t>890ef2660003aa49920039ed1f69326e324f30?</t>
  </si>
  <si>
    <t>5 августа 2021</t>
  </si>
  <si>
    <t>https://hh.ru/resume/d43f39d10003f510a70039ed1f517844335178?query=%D0%A1%D0%BE%D1%86%D0%B8%D0%B0%D0%BB%D1%8C%D0%BD%D1%8B%D0%B9+%D1%80%D0%B0%D0%B1%D0%BE%D1%82%D0%BD%D0%B8%D0%BA&amp;searchRid=1712591925971abbac7cde60bbbb94aa&amp;hhtmFrom=resume_search_result</t>
  </si>
  <si>
    <t>Социальный работник, бухгалтер, делопроизводитель</t>
  </si>
  <si>
    <t>Ип Саморуков В.В. Магазин детских игрушек , аудио техники и тд.</t>
  </si>
  <si>
    <t>Май 2020 — по настоящее время</t>
  </si>
  <si>
    <t>d43f39d10003f510a70039ed1f517844335178?</t>
  </si>
  <si>
    <t>Ленинградская область 10</t>
  </si>
  <si>
    <t>16 марта 2021</t>
  </si>
  <si>
    <t>https://hh.ru/resume/7d85b2a100040ccb4c0039ed1f45596f336251?query=%D0%A1%D0%BE%D1%86%D0%B8%D0%B0%D0%BB%D1%8C%D0%BD%D1%8B%D0%B9+%D1%80%D0%B0%D0%B1%D0%BE%D1%82%D0%BD%D0%B8%D0%BA&amp;searchRid=1712591925971abbac7cde60bbbb94aa&amp;hhtmFrom=resume_search_result</t>
  </si>
  <si>
    <t>Психолог, менеджер, социальный работник</t>
  </si>
  <si>
    <t>Гимназия 82</t>
  </si>
  <si>
    <t>7d85b2a100040ccb4c0039ed1f45596f336251?</t>
  </si>
  <si>
    <t>https://hh.ru/resume/e45d0cd00004debfb20039ed1f636f41626a51?query=%D0%A1%D0%BE%D1%86%D0%B8%D0%B0%D0%BB%D1%8C%D0%BD%D1%8B%D0%B9+%D1%80%D0%B0%D0%B1%D0%BE%D1%82%D0%BD%D0%B8%D0%BA&amp;searchRid=1712591925971abbac7cde60bbbb94aa&amp;hhtmFrom=resume_search_result</t>
  </si>
  <si>
    <t>социальный работник широкого профиля</t>
  </si>
  <si>
    <t>e45d0cd00004debfb20039ed1f636f41626a51?</t>
  </si>
  <si>
    <t>26 июля 2021</t>
  </si>
  <si>
    <t>https://hh.ru/resume/4088b79e00090be78b0039ed1f534e4a4b6e4d?query=%D0%A1%D0%BE%D1%86%D0%B8%D0%B0%D0%BB%D1%8C%D0%BD%D1%8B%D0%B9+%D1%80%D0%B0%D0%B1%D0%BE%D1%82%D0%BD%D0%B8%D0%BA&amp;searchRid=1712591925971abbac7cde60bbbb94aa&amp;hhtmFrom=resume_search_result</t>
  </si>
  <si>
    <t>Социальный работник,оператор,продавец</t>
  </si>
  <si>
    <t>Почта России,КУВО УСЗН Поворинского района</t>
  </si>
  <si>
    <t>Оператор связи 1класса,социальный работник</t>
  </si>
  <si>
    <t>Сентябрь 2008 — Сентябрь 2020</t>
  </si>
  <si>
    <t>4088b79e00090be78b0039ed1f534e4a4b6e4d?</t>
  </si>
  <si>
    <t>10 июля 2017</t>
  </si>
  <si>
    <t>https://hh.ru/resume/fefa401b0003e76c290039ed1f65335755644b?query=%D0%A1%D0%BE%D1%86%D0%B8%D0%B0%D0%BB%D1%8C%D0%BD%D1%8B%D0%B9+%D1%80%D0%B0%D0%B1%D0%BE%D1%82%D0%BD%D0%B8%D0%BA&amp;searchRid=1712591925971abbac7cde60bbbb94aa&amp;hhtmFrom=resume_search_result</t>
  </si>
  <si>
    <t>библиотекарь, социальный работник,делопроизводитель</t>
  </si>
  <si>
    <t>ВНИИНМ им. Бочвара</t>
  </si>
  <si>
    <t>кладовщик , техник</t>
  </si>
  <si>
    <t>Январь 2002 — Январь 2014</t>
  </si>
  <si>
    <t>fefa401b0003e76c290039ed1f65335755644b?</t>
  </si>
  <si>
    <t>14 мая 2021</t>
  </si>
  <si>
    <t>https://hh.ru/resume/1815a82d000803a8390039ed1f43483634465a?query=%D0%A1%D0%BE%D1%86%D0%B8%D0%B0%D0%BB%D1%8C%D0%BD%D1%8B%D0%B9+%D1%80%D0%B0%D0%B1%D0%BE%D1%82%D0%BD%D0%B8%D0%BA&amp;searchRid=1712591925971abbac7cde60bbbb94aa&amp;hhtmFrom=resume_search_result</t>
  </si>
  <si>
    <t>Кухонный работник, няня,социальный работник.</t>
  </si>
  <si>
    <t>Детский Мир</t>
  </si>
  <si>
    <t>Май 2019 — Июнь 2020</t>
  </si>
  <si>
    <t>1815a82d000803a8390039ed1f43483634465a?</t>
  </si>
  <si>
    <t>9 июля 2015</t>
  </si>
  <si>
    <t>https://hh.ru/resume/cedf0c4a0002927cb70039ed1f42316c613032?query=%D0%A1%D0%BE%D1%86%D0%B8%D0%B0%D0%BB%D1%8C%D0%BD%D1%8B%D0%B9+%D1%80%D0%B0%D0%B1%D0%BE%D1%82%D0%BD%D0%B8%D0%BA&amp;searchRid=1712591925971abbac7cde60bbbb94aa&amp;hhtmFrom=resume_search_result</t>
  </si>
  <si>
    <t>Педагог-воспитатель, социальный педагог, социальный работник</t>
  </si>
  <si>
    <t>cedf0c4a0002927cb70039ed1f42316c613032?</t>
  </si>
  <si>
    <t>7 октября 2013</t>
  </si>
  <si>
    <t>https://hh.ru/resume/81fa1c610001a92ca20039ed1f526379634476?query=%D0%A1%D0%BE%D1%86%D0%B8%D0%B0%D0%BB%D1%8C%D0%BD%D1%8B%D0%B9+%D1%80%D0%B0%D0%B1%D0%BE%D1%82%D0%BD%D0%B8%D0%BA&amp;searchRid=1712591925971abbac7cde60bbbb94aa&amp;hhtmFrom=resume_search_result</t>
  </si>
  <si>
    <t>Социальный работник, администратор,няня</t>
  </si>
  <si>
    <t>ООО "Флориаль"</t>
  </si>
  <si>
    <t>флорист</t>
  </si>
  <si>
    <t>Январь 2013 — Июнь 2013</t>
  </si>
  <si>
    <t>81fa1c610001a92ca20039ed1f526379634476?</t>
  </si>
  <si>
    <t>23 августа 2016</t>
  </si>
  <si>
    <t>https://hh.ru/resume/87523b4000033507850039ed1f546f72504c42?query=%D0%A1%D0%BE%D1%86%D0%B8%D0%B0%D0%BB%D1%8C%D0%BD%D1%8B%D0%B9+%D1%80%D0%B0%D0%B1%D0%BE%D1%82%D0%BD%D0%B8%D0%BA&amp;searchRid=1712591925971abbac7cde60bbbb94aa&amp;hhtmFrom=resume_search_result</t>
  </si>
  <si>
    <t>социальный работник, сиделка, няня</t>
  </si>
  <si>
    <t>Центр по работе с молодежью</t>
  </si>
  <si>
    <t>специалист по социальной работе с молодежью</t>
  </si>
  <si>
    <t>Сентябрь 2015 — Июнь 2016</t>
  </si>
  <si>
    <t>87523b4000033507850039ed1f546f72504c42?</t>
  </si>
  <si>
    <t>13 июля 2016</t>
  </si>
  <si>
    <t>https://hh.ru/resume/90d2907000032da3b70039ed1f416b39484e4d?query=%D0%A1%D0%BE%D1%86%D0%B8%D0%B0%D0%BB%D1%8C%D0%BD%D1%8B%D0%B9+%D1%80%D0%B0%D0%B1%D0%BE%D1%82%D0%BD%D0%B8%D0%BA&amp;searchRid=1712591925971abbac7cde60bbbb94aa&amp;hhtmFrom=resume_search_result</t>
  </si>
  <si>
    <t>Социальный работник,помощник юриста</t>
  </si>
  <si>
    <t>Ростовская областная коллегия адвокатов "Штумак"</t>
  </si>
  <si>
    <t>Стажер адвоката</t>
  </si>
  <si>
    <t>Сентябрь 2012 — Январь 2013</t>
  </si>
  <si>
    <t>90d2907000032da3b70039ed1f416b39484e4d?</t>
  </si>
  <si>
    <t>1 мая 2017</t>
  </si>
  <si>
    <t>https://hh.ru/resume/5dbd369a0003be15070039ed1f727341577445?query=%D0%A1%D0%BE%D1%86%D0%B8%D0%B0%D0%BB%D1%8C%D0%BD%D1%8B%D0%B9+%D1%80%D0%B0%D0%B1%D0%BE%D1%82%D0%BD%D0%B8%D0%BA&amp;searchRid=1712591925971abbac7cde60bbbb94aa&amp;hhtmFrom=resume_search_result</t>
  </si>
  <si>
    <t>Диспетчер, регистратор, социальный работник</t>
  </si>
  <si>
    <t>УПФР по Металлургическому району г. Челябинска</t>
  </si>
  <si>
    <t>старший специалист</t>
  </si>
  <si>
    <t>Июль 2013 — Январь 2017</t>
  </si>
  <si>
    <t>5dbd369a0003be15070039ed1f727341577445?</t>
  </si>
  <si>
    <t>10 ноября 2018</t>
  </si>
  <si>
    <t>https://hh.ru/resume/a1aa4932000304d5b30039ed1f7558335a6850?query=%D0%A1%D0%BE%D1%86%D0%B8%D0%B0%D0%BB%D1%8C%D0%BD%D1%8B%D0%B9+%D1%80%D0%B0%D0%B1%D0%BE%D1%82%D0%BD%D0%B8%D0%BA&amp;searchRid=1712591925971abbac7cde60bbbb94aa&amp;hhtmFrom=resume_search_result</t>
  </si>
  <si>
    <t>Городская больница 1</t>
  </si>
  <si>
    <t>a1aa4932000304d5b30039ed1f7558335a6850?</t>
  </si>
  <si>
    <t>29 марта 2016</t>
  </si>
  <si>
    <t>https://hh.ru/resume/afc322b100030545c10039ed1f666f78496977?query=%D0%A1%D0%BE%D1%86%D0%B8%D0%B0%D0%BB%D1%8C%D0%BD%D1%8B%D0%B9+%D1%80%D0%B0%D0%B1%D0%BE%D1%82%D0%BD%D0%B8%D0%BA&amp;searchRid=1712591925971abbac7cde60bbbb94aa&amp;hhtmFrom=resume_search_result</t>
  </si>
  <si>
    <t>Администратор, Диспетчер, Социальный работник</t>
  </si>
  <si>
    <t>ИП Кузянова</t>
  </si>
  <si>
    <t>Апрель 2014 — Февраль 2016</t>
  </si>
  <si>
    <t>afc322b100030545c10039ed1f666f78496977?</t>
  </si>
  <si>
    <t>21 декабря 2023</t>
  </si>
  <si>
    <t>https://hh.ru/resume/a4487d9b0002c692740039ed1f4f3057415661?query=%D0%A1%D0%BE%D1%86%D0%B8%D0%B0%D0%BB%D1%8C%D0%BD%D1%8B%D0%B9+%D1%80%D0%B0%D0%B1%D0%BE%D1%82%D0%BD%D0%B8%D0%BA&amp;searchRid=1712591925971abbac7cde60bbbb94aa&amp;hhtmFrom=resume_search_result</t>
  </si>
  <si>
    <t>Педагог-воспитатель,социальный работник</t>
  </si>
  <si>
    <t>ВООО АРДИ «Свет»</t>
  </si>
  <si>
    <t>НКО</t>
  </si>
  <si>
    <t>Февраль 2017 — по настоящее время</t>
  </si>
  <si>
    <t>a4487d9b0002c692740039ed1f4f3057415661?</t>
  </si>
  <si>
    <t>18 октября 2016</t>
  </si>
  <si>
    <t>https://hh.ru/resume/412161c100016e2c6b0039ed1f6d73524b5076?query=%D0%A1%D0%BE%D1%86%D0%B8%D0%B0%D0%BB%D1%8C%D0%BD%D1%8B%D0%B9+%D1%80%D0%B0%D0%B1%D0%BE%D1%82%D0%BD%D0%B8%D0%BA&amp;searchRid=1712591925971abbac7cde60bbbb94aa&amp;hhtmFrom=resume_search_result</t>
  </si>
  <si>
    <t>Отдел внутренних дел</t>
  </si>
  <si>
    <t>Эксперт-криминалист</t>
  </si>
  <si>
    <t>Март 2004 — Август 2012</t>
  </si>
  <si>
    <t>412161c100016e2c6b0039ed1f6d73524b5076?</t>
  </si>
  <si>
    <t>https://hh.ru/resume/fbd7f468000351b4e60039ed1f364f39325835?query=%D0%A1%D0%BE%D1%86%D0%B8%D0%B0%D0%BB%D1%8C%D0%BD%D1%8B%D0%B9+%D1%80%D0%B0%D0%B1%D0%BE%D1%82%D0%BD%D0%B8%D0%BA&amp;searchRid=1712591925971abbac7cde60bbbb94aa&amp;hhtmFrom=resume_search_result</t>
  </si>
  <si>
    <t>Специалист по социальной , хозяйственной работе,социальный работник</t>
  </si>
  <si>
    <t>Муниципальное бюджетное учреждение М-Курганского района  "Центр социального обслуживания граждан пожилого возраста и инвалидов"</t>
  </si>
  <si>
    <t>Социальный работник, заведующий отделением,специалист по социальной работе</t>
  </si>
  <si>
    <t>Январь 1997 — Сентябрь 2016</t>
  </si>
  <si>
    <t>fbd7f468000351b4e60039ed1f364f39325835?</t>
  </si>
  <si>
    <t>19 октября 2018</t>
  </si>
  <si>
    <t>https://hh.ru/resume/b000d9490005aec0170039ed1f63665662706a?query=%D0%A1%D0%BE%D1%86%D0%B8%D0%B0%D0%BB%D1%8C%D0%BD%D1%8B%D0%B9+%D1%80%D0%B0%D0%B1%D0%BE%D1%82%D0%BD%D0%B8%D0%BA&amp;searchRid=1712591925971abbac7cde60bbbb94aa&amp;hhtmFrom=resume_search_result</t>
  </si>
  <si>
    <t>Май 2012 — по настоящее время</t>
  </si>
  <si>
    <t>b000d9490005aec0170039ed1f63665662706a?</t>
  </si>
  <si>
    <t>https://hh.ru/resume/ea65c07100070783330039ed1f3031344e7534?query=%D0%A1%D0%BE%D1%86%D0%B8%D0%B0%D0%BB%D1%8C%D0%BD%D1%8B%D0%B9+%D1%80%D0%B0%D0%B1%D0%BE%D1%82%D0%BD%D0%B8%D0%BA&amp;searchRid=1712591925971abbac7cde60bbbb94aa&amp;hhtmFrom=resume_search_result</t>
  </si>
  <si>
    <t>Социальный работник, педагог, делопроизводство.</t>
  </si>
  <si>
    <t>МКОУ СОШ 5</t>
  </si>
  <si>
    <t>Учитель русского языка и литературы</t>
  </si>
  <si>
    <t>Май 2013 — по настоящее время</t>
  </si>
  <si>
    <t>ea65c07100070783330039ed1f3031344e7534?</t>
  </si>
  <si>
    <t>https://hh.ru/resume/4e9a533f00068c13820039ed1f656b6a6b7357?query=%D0%A1%D0%BE%D1%86%D0%B8%D0%B0%D0%BB%D1%8C%D0%BD%D1%8B%D0%B9+%D1%80%D0%B0%D0%B1%D0%BE%D1%82%D0%BD%D0%B8%D0%BA&amp;searchRid=1712591925971abbac7cde60bbbb94aa&amp;hhtmFrom=resume_search_result</t>
  </si>
  <si>
    <t>Начинающий специалист (социальный работник)</t>
  </si>
  <si>
    <t>ООО ФПК Сатори</t>
  </si>
  <si>
    <t>Архивариус, технический секретарь</t>
  </si>
  <si>
    <t>Август 2007 — Январь 2019</t>
  </si>
  <si>
    <t>4e9a533f00068c13820039ed1f656b6a6b7357?</t>
  </si>
  <si>
    <t>10 февраля 2018</t>
  </si>
  <si>
    <t>https://hh.ru/resume/72b6e1ea00015e694d0039ed1f63424a646439?query=%D0%A1%D0%BE%D1%86%D0%B8%D0%B0%D0%BB%D1%8C%D0%BD%D1%8B%D0%B9+%D1%80%D0%B0%D0%B1%D0%BE%D1%82%D0%BD%D0%B8%D0%BA&amp;searchRid=1712591925971abbac7cde60bbbb94aa&amp;hhtmFrom=resume_search_result</t>
  </si>
  <si>
    <t>Психолог, социальный работник, онкопсихолог</t>
  </si>
  <si>
    <t>Институт высшей нервной деятельности и нейрофизиологии РАН</t>
  </si>
  <si>
    <t>Младший научный сотрудник</t>
  </si>
  <si>
    <t>72b6e1ea00015e694d0039ed1f63424a646439?</t>
  </si>
  <si>
    <t>21 февраля 2020</t>
  </si>
  <si>
    <t>https://hh.ru/resume/553e96bc0007858ff80039ed1f704d71307054?query=%D0%A1%D0%BE%D1%86%D0%B8%D0%B0%D0%BB%D1%8C%D0%BD%D1%8B%D0%B9+%D1%80%D0%B0%D0%B1%D0%BE%D1%82%D0%BD%D0%B8%D0%BA&amp;searchRid=1712591925971abbac7cde60bbbb94aa&amp;hhtmFrom=resume_search_result</t>
  </si>
  <si>
    <t>Администратор, социальный работник, оператор</t>
  </si>
  <si>
    <t>ООО ,,Газпром трансгаз Сургут,,</t>
  </si>
  <si>
    <t>Февраль 2013 — Ноябрь 2019</t>
  </si>
  <si>
    <t>553e96bc0007858ff80039ed1f704d71307054?</t>
  </si>
  <si>
    <t>20 июля 2019</t>
  </si>
  <si>
    <t>https://hh.ru/resume/c73386e70006cbdaa00039ed1f746c4e4c3032?query=%D0%A1%D0%BE%D1%86%D0%B8%D0%B0%D0%BB%D1%8C%D0%BD%D1%8B%D0%B9+%D1%80%D0%B0%D0%B1%D0%BE%D1%82%D0%BD%D0%B8%D0%BA&amp;searchRid=1712591925971abbac7cde60bbbb94aa&amp;hhtmFrom=resume_search_result</t>
  </si>
  <si>
    <t>Социальный работник, помощник юриста</t>
  </si>
  <si>
    <t>Сурское райпо вино водка</t>
  </si>
  <si>
    <t>c73386e70006cbdaa00039ed1f746c4e4c3032?</t>
  </si>
  <si>
    <t>17 мая 2022</t>
  </si>
  <si>
    <t>https://hh.ru/resume/f48be028000722673e0039ed1f436162426c6a?query=%D0%A1%D0%BE%D1%86%D0%B8%D0%B0%D0%BB%D1%8C%D0%BD%D1%8B%D0%B9+%D1%80%D0%B0%D0%B1%D0%BE%D1%82%D0%BD%D0%B8%D0%BA&amp;searchRid=1712591925971abbac7cde60bbbb94aa&amp;hhtmFrom=resume_search_result</t>
  </si>
  <si>
    <t>Социальный работник, кейс-менеджер</t>
  </si>
  <si>
    <t>БФ "Гуманитарное действие»</t>
  </si>
  <si>
    <t>f48be028000722673e0039ed1f436162426c6a?</t>
  </si>
  <si>
    <t>18 сентября 2023</t>
  </si>
  <si>
    <t>https://hh.ru/resume/1238c6ac0005aec7050039ed1f47704465474c?query=%D0%A1%D0%BE%D1%86%D0%B8%D0%B0%D0%BB%D1%8C%D0%BD%D1%8B%D0%B9+%D1%80%D0%B0%D0%B1%D0%BE%D1%82%D0%BD%D0%B8%D0%BA&amp;searchRid=1712591925971abbac7cde60bbbb94aa&amp;hhtmFrom=resume_search_result</t>
  </si>
  <si>
    <t>Тьютор, логопед, социальный работник</t>
  </si>
  <si>
    <t>1238c6ac0005aec7050039ed1f47704465474c?</t>
  </si>
  <si>
    <t>15 марта 2021</t>
  </si>
  <si>
    <t>https://hh.ru/resume/4811e93c0007de013c0039ed1f47794b355a34?query=%D0%A1%D0%BE%D1%86%D0%B8%D0%B0%D0%BB%D1%8C%D0%BD%D1%8B%D0%B9+%D1%80%D0%B0%D0%B1%D0%BE%D1%82%D0%BD%D0%B8%D0%BA&amp;searchRid=1712591925971abbac7cde60bbbb94aa&amp;hhtmFrom=resume_search_result</t>
  </si>
  <si>
    <t>Бухгалтер-экономист, социальный работник</t>
  </si>
  <si>
    <t>Сбербанк</t>
  </si>
  <si>
    <t>Консультант по сервисам</t>
  </si>
  <si>
    <t>Октябрь 2020 — по настоящее время</t>
  </si>
  <si>
    <t>4811e93c0007de013c0039ed1f47794b355a34?</t>
  </si>
  <si>
    <t>28 февраля в 14:29</t>
  </si>
  <si>
    <t>https://hh.ru/resume/79095c6f0003fb420b0039ed1f794234737967?query=%D0%A1%D0%BE%D1%86%D0%B8%D0%B0%D0%BB%D1%8C%D0%BD%D1%8B%D0%B9+%D1%80%D0%B0%D0%B1%D0%BE%D1%82%D0%BD%D0%B8%D0%BA&amp;searchRid=1712591925971abbac7cde60bbbb94aa&amp;hhtmFrom=resume_search_result</t>
  </si>
  <si>
    <t>Социальный работник, психолог, логопед ,воспитатель</t>
  </si>
  <si>
    <t>ОСФР по Москве и МО</t>
  </si>
  <si>
    <t>79095c6f0003fb420b0039ed1f794234737967?</t>
  </si>
  <si>
    <t>https://hh.ru/resume/7915837f00026346ee0039ed1f57384e544276?query=%D0%A1%D0%BE%D1%86%D0%B8%D0%B0%D0%BB%D1%8C%D0%BD%D1%8B%D0%B9+%D1%80%D0%B0%D0%B1%D0%BE%D1%82%D0%BD%D0%B8%D0%BA&amp;searchRid=1712591925971abbac7cde60bbbb94aa&amp;hhtmFrom=resume_search_result</t>
  </si>
  <si>
    <t>Администратор,кассир,менеджер,социальный работник ,банковский работник</t>
  </si>
  <si>
    <t>SilverSinema</t>
  </si>
  <si>
    <t>Апрель 2015 — Май 2015</t>
  </si>
  <si>
    <t>7915837f00026346ee0039ed1f57384e544276?</t>
  </si>
  <si>
    <t>18 декабря 2013</t>
  </si>
  <si>
    <t>https://hh.ru/resume/d1703dfc0001ab1d370039ed1f7a4b4e4e5134?query=%D0%A1%D0%BE%D1%86%D0%B8%D0%B0%D0%BB%D1%8C%D0%BD%D1%8B%D0%B9+%D1%80%D0%B0%D0%B1%D0%BE%D1%82%D0%BD%D0%B8%D0%BA&amp;searchRid=1712591925971abbac7cde60bbbb94aa&amp;hhtmFrom=resume_search_result</t>
  </si>
  <si>
    <t>социальный педагог, социальный работник, Педагог дополнительного образования</t>
  </si>
  <si>
    <t>муниципальное бюджетное дошкольное образовательное учреждение детский сад комбинированного вида №32 Брусничка</t>
  </si>
  <si>
    <t>d1703dfc0001ab1d370039ed1f7a4b4e4e5134?</t>
  </si>
  <si>
    <t>22 октября 2013</t>
  </si>
  <si>
    <t>https://hh.ru/resume/de6437d10001af1a2c0039ed1f57566b30456b?query=%D0%A1%D0%BE%D1%86%D0%B8%D0%B0%D0%BB%D1%8C%D0%BD%D1%8B%D0%B9+%D1%80%D0%B0%D0%B1%D0%BE%D1%82%D0%BD%D0%B8%D0%BA&amp;searchRid=1712591925971abbac7cde60bbbb94aa&amp;hhtmFrom=resume_search_result</t>
  </si>
  <si>
    <t>Социальный работник/учитель начальных классов</t>
  </si>
  <si>
    <t>МБОУ «Средняя общеобразовательная школа № 50 имени 70-летия Великого октября» города Калуги</t>
  </si>
  <si>
    <t>Август 1987 — Август 2013</t>
  </si>
  <si>
    <t>de6437d10001af1a2c0039ed1f57566b30456b?</t>
  </si>
  <si>
    <t>10 ноября 2013</t>
  </si>
  <si>
    <t>https://hh.ru/resume/5205d59c0001b5cfee0039ed1f58386b423649?query=%D0%A1%D0%BE%D1%86%D0%B8%D0%B0%D0%BB%D1%8C%D0%BD%D1%8B%D0%B9+%D1%80%D0%B0%D0%B1%D0%BE%D1%82%D0%BD%D0%B8%D0%BA&amp;searchRid=1712591925971abbac7cde60bbbb94aa&amp;hhtmFrom=resume_search_result</t>
  </si>
  <si>
    <t>Социальный педагог, кадровый работник, менеджер</t>
  </si>
  <si>
    <t>ОВО по Центральному району-филиал ФГКУ УВО ГУ МВД России по г. СПб и ЛО</t>
  </si>
  <si>
    <t>старший полицейский</t>
  </si>
  <si>
    <t>Октябрь 2008 — по настоящее время</t>
  </si>
  <si>
    <t>5205d59c0001b5cfee0039ed1f58386b423649?</t>
  </si>
  <si>
    <t>9 сентября 2015</t>
  </si>
  <si>
    <t>https://hh.ru/resume/c87f013c0002ad45df0039ed1f34587653634c?query=%D0%A1%D0%BE%D1%86%D0%B8%D0%B0%D0%BB%D1%8C%D0%BD%D1%8B%D0%B9+%D1%80%D0%B0%D0%B1%D0%BE%D1%82%D0%BD%D0%B8%D0%BA&amp;searchRid=1712591925971abbac7cde60bbbb94aa&amp;hhtmFrom=resume_search_result</t>
  </si>
  <si>
    <t>Социальный работник(можно по уходу)</t>
  </si>
  <si>
    <t>городская поликлиника №56</t>
  </si>
  <si>
    <t>медсестра фто</t>
  </si>
  <si>
    <t>Январь 2011 — Сентябрь 2014</t>
  </si>
  <si>
    <t>c87f013c0002ad45df0039ed1f34587653634c?</t>
  </si>
  <si>
    <t>14 марта в 17:07</t>
  </si>
  <si>
    <t>https://hh.ru/resume/7be4b5f300082d1df30039ed1f72566c35586a?query=%D0%A1%D0%BE%D1%86%D0%B8%D0%B0%D0%BB%D1%8C%D0%BD%D1%8B%D0%B9+%D1%80%D0%B0%D0%B1%D0%BE%D1%82%D0%BD%D0%B8%D0%BA&amp;searchRid=1712591925971abbac7cde60bbbb94aa&amp;hhtmFrom=resume_search_result</t>
  </si>
  <si>
    <t>Менеджер, администратор, социальный работник, педагог</t>
  </si>
  <si>
    <t>ООО "Аргос-Норд"</t>
  </si>
  <si>
    <t>ст. консультант оптики</t>
  </si>
  <si>
    <t>Июнь 2006 — Декабрь 2023</t>
  </si>
  <si>
    <t>7be4b5f300082d1df30039ed1f72566c35586a?</t>
  </si>
  <si>
    <t>17 марта 2014</t>
  </si>
  <si>
    <t>https://hh.ru/resume/9044517a0001deed150039ed1f4174666f504c?query=%D0%A1%D0%BE%D1%86%D0%B8%D0%B0%D0%BB%D1%8C%D0%BD%D1%8B%D0%B9+%D1%80%D0%B0%D0%B1%D0%BE%D1%82%D0%BD%D0%B8%D0%BA&amp;searchRid=1712591925971abbac7cde60bbbb94aa&amp;hhtmFrom=resume_search_result</t>
  </si>
  <si>
    <t>Социальный работник, менеджер, помощник руководителя</t>
  </si>
  <si>
    <t>АН"Ваш Новый Дом"</t>
  </si>
  <si>
    <t>Специалист по недвижимости</t>
  </si>
  <si>
    <t>Март 2010 — Март 2014</t>
  </si>
  <si>
    <t>9044517a0001deed150039ed1f4174666f504c?</t>
  </si>
  <si>
    <t>15 августа 2016</t>
  </si>
  <si>
    <t>https://hh.ru/resume/42cc9ea900025ff7a10039ed1f34756b536f36?query=%D0%A1%D0%BE%D1%86%D0%B8%D0%B0%D0%BB%D1%8C%D0%BD%D1%8B%D0%B9+%D1%80%D0%B0%D0%B1%D0%BE%D1%82%D0%BD%D0%B8%D0%BA&amp;searchRid=1712591925971abbac7cde60bbbb94aa&amp;hhtmFrom=resume_search_result</t>
  </si>
  <si>
    <t>Администратор,горничная.сестра -хозяйка,социальный работник</t>
  </si>
  <si>
    <t>отдел труда и социальной защиты населения</t>
  </si>
  <si>
    <t>заведующая отделение социальной помощи на дому</t>
  </si>
  <si>
    <t>Январь 1989 — Апрель 2012</t>
  </si>
  <si>
    <t>42cc9ea900025ff7a10039ed1f34756b536f36?</t>
  </si>
  <si>
    <t>6 декабря 2016</t>
  </si>
  <si>
    <t>https://hh.ru/resume/b790ce26000338aff30039ed1f494b536e4d6f?query=%D0%A1%D0%BE%D1%86%D0%B8%D0%B0%D0%BB%D1%8C%D0%BD%D1%8B%D0%B9+%D1%80%D0%B0%D0%B1%D0%BE%D1%82%D0%BD%D0%B8%D0%BA&amp;searchRid=1712591925971abbac7cde60bbbb94aa&amp;hhtmFrom=resume_search_result</t>
  </si>
  <si>
    <t>Психолог-консультант, социальный работник, администратор</t>
  </si>
  <si>
    <t>«Прогимназия № 70»</t>
  </si>
  <si>
    <t>Педагог-психолог</t>
  </si>
  <si>
    <t>Август 2013 — Январь 2014</t>
  </si>
  <si>
    <t>b790ce26000338aff30039ed1f494b536e4d6f?</t>
  </si>
  <si>
    <t>18 декабря 2021</t>
  </si>
  <si>
    <t>https://hh.ru/resume/978dbbf20000b8923a0039ed1f736563726574?query=%D0%A1%D0%BE%D1%86%D0%B8%D0%B0%D0%BB%D1%8C%D0%BD%D1%8B%D0%B9+%D1%80%D0%B0%D0%B1%D0%BE%D1%82%D0%BD%D0%B8%D0%BA&amp;searchRid=1712591925971abbac7cde60bbbb94aa&amp;hhtmFrom=resume_search_result</t>
  </si>
  <si>
    <t>Секретарь, социальный работник, администратор, курьер</t>
  </si>
  <si>
    <t>ООО "Профменеджмент"</t>
  </si>
  <si>
    <t>Секретарь руководителя</t>
  </si>
  <si>
    <t>978dbbf20000b8923a0039ed1f736563726574?</t>
  </si>
  <si>
    <t>13 февраля 2015</t>
  </si>
  <si>
    <t>https://hh.ru/resume/f1cfea1d0001dc0e6a0039ed1f52677444576f?query=%D0%A1%D0%BE%D1%86%D0%B8%D0%B0%D0%BB%D1%8C%D0%BD%D1%8B%D0%B9+%D1%80%D0%B0%D0%B1%D0%BE%D1%82%D0%BD%D0%B8%D0%BA&amp;searchRid=1712591927597c4ed8cf2327654969d4&amp;hhtmFrom=resume_search_result</t>
  </si>
  <si>
    <t>консультант в аптеку,социальный работник</t>
  </si>
  <si>
    <t>частная практика</t>
  </si>
  <si>
    <t>косметолог</t>
  </si>
  <si>
    <t>Июнь 2005 — Ноябрь 2013</t>
  </si>
  <si>
    <t>f1cfea1d0001dc0e6a0039ed1f52677444576f?</t>
  </si>
  <si>
    <t>15 сентября 2015</t>
  </si>
  <si>
    <t>https://hh.ru/resume/c2da21770002b02c920039ed1f693835653954?query=%D0%A1%D0%BE%D1%86%D0%B8%D0%B0%D0%BB%D1%8C%D0%BD%D1%8B%D0%B9+%D1%80%D0%B0%D0%B1%D0%BE%D1%82%D0%BD%D0%B8%D0%BA&amp;searchRid=1712591927597c4ed8cf2327654969d4&amp;hhtmFrom=resume_search_result</t>
  </si>
  <si>
    <t>Социальный работник, педагог дополнительного образования</t>
  </si>
  <si>
    <t>Псковский районный отдел культуры</t>
  </si>
  <si>
    <t>Специалист по  фольклору</t>
  </si>
  <si>
    <t>c2da21770002b02c920039ed1f693835653954?</t>
  </si>
  <si>
    <t>30 октября 2022</t>
  </si>
  <si>
    <t>https://hh.ru/resume/97590b990002ddb6250039ed1f4a5154395655?query=%D0%A1%D0%BE%D1%86%D0%B8%D0%B0%D0%BB%D1%8C%D0%BD%D1%8B%D0%B9+%D1%80%D0%B0%D0%B1%D0%BE%D1%82%D0%BD%D0%B8%D0%BA&amp;searchRid=1712591927597c4ed8cf2327654969d4&amp;hhtmFrom=resume_search_result</t>
  </si>
  <si>
    <t>Социальный работник .разборщик/маркировщик  лекарств</t>
  </si>
  <si>
    <t>Почтальон</t>
  </si>
  <si>
    <t>97590b990002ddb6250039ed1f4a5154395655?</t>
  </si>
  <si>
    <t>26 сентября 2014</t>
  </si>
  <si>
    <t>https://hh.ru/resume/a3725acf000183f3370039ed1f71306e70324b?query=%D0%A1%D0%BE%D1%86%D0%B8%D0%B0%D0%BB%D1%8C%D0%BD%D1%8B%D0%B9+%D1%80%D0%B0%D0%B1%D0%BE%D1%82%D0%BD%D0%B8%D0%BA&amp;searchRid=1712591927597c4ed8cf2327654969d4&amp;hhtmFrom=resume_search_result</t>
  </si>
  <si>
    <t>юрист,социальный работник,кредитный специалист</t>
  </si>
  <si>
    <t>Бахетле, ООО</t>
  </si>
  <si>
    <t>Июль 2013 — Июнь 2014</t>
  </si>
  <si>
    <t>a3725acf000183f3370039ed1f71306e70324b?</t>
  </si>
  <si>
    <t>21 апреля 2017</t>
  </si>
  <si>
    <t>https://hh.ru/resume/9d85015300035107610039ed1f364c6c36396a?query=%D0%A1%D0%BE%D1%86%D0%B8%D0%B0%D0%BB%D1%8C%D0%BD%D1%8B%D0%B9+%D1%80%D0%B0%D0%B1%D0%BE%D1%82%D0%BD%D0%B8%D0%BA&amp;searchRid=1712591927597c4ed8cf2327654969d4&amp;hhtmFrom=resume_search_result</t>
  </si>
  <si>
    <t>Офис-менеджер, администратор, социальный работник</t>
  </si>
  <si>
    <t>ООО "Юргинский машзавод"</t>
  </si>
  <si>
    <t>Инженер-конструктор</t>
  </si>
  <si>
    <t>Август 1988 — по настоящее время</t>
  </si>
  <si>
    <t>9d85015300035107610039ed1f364c6c36396a?</t>
  </si>
  <si>
    <t>27 июня 2017</t>
  </si>
  <si>
    <t>https://hh.ru/resume/b7a1d3d20003dfe3c70039ed1f567a65676856?query=%D0%A1%D0%BE%D1%86%D0%B8%D0%B0%D0%BB%D1%8C%D0%BD%D1%8B%D0%B9+%D1%80%D0%B0%D0%B1%D0%BE%D1%82%D0%BD%D0%B8%D0%BA&amp;searchRid=1712591927597c4ed8cf2327654969d4&amp;hhtmFrom=resume_search_result</t>
  </si>
  <si>
    <t>Социальный работник, аниматор, обслуживающий персонал</t>
  </si>
  <si>
    <t>ЛЮКСОР</t>
  </si>
  <si>
    <t>Бармен снек бара</t>
  </si>
  <si>
    <t>Декабрь 2015 — Март 2016</t>
  </si>
  <si>
    <t>b7a1d3d20003dfe3c70039ed1f567a65676856?</t>
  </si>
  <si>
    <t>не указано</t>
  </si>
  <si>
    <t>28 августа 2022</t>
  </si>
  <si>
    <t>https://hh.ru/resume/f70818750004480ab50039ed1f7945667a5061?query=%D0%A1%D0%BE%D1%86%D0%B8%D0%B0%D0%BB%D1%8C%D0%BD%D1%8B%D0%B9+%D1%80%D0%B0%D0%B1%D0%BE%D1%82%D0%BD%D0%B8%D0%BA&amp;searchRid=1712591927597c4ed8cf2327654969d4&amp;hhtmFrom=resume_search_result</t>
  </si>
  <si>
    <t>Администратор, делопроизволитель, секретарь, социальный работник</t>
  </si>
  <si>
    <t>ООО сск звезда</t>
  </si>
  <si>
    <t>Август 2018 — по настоящее время</t>
  </si>
  <si>
    <t>f70818750004480ab50039ed1f7945667a5061?</t>
  </si>
  <si>
    <t>19 июня 2014</t>
  </si>
  <si>
    <t>https://hh.ru/resume/51d4b1670001bfc0680039ed1f5a436d486744?query=%D0%A1%D0%BE%D1%86%D0%B8%D0%B0%D0%BB%D1%8C%D0%BD%D1%8B%D0%B9+%D1%80%D0%B0%D0%B1%D0%BE%D1%82%D0%BD%D0%B8%D0%BA&amp;searchRid=1712591927597c4ed8cf2327654969d4&amp;hhtmFrom=resume_search_result</t>
  </si>
  <si>
    <t>Администратор, Социолог, Социальный работник, Менеджер</t>
  </si>
  <si>
    <t>ИП Колесников И.И.</t>
  </si>
  <si>
    <t>руководитель</t>
  </si>
  <si>
    <t>Март 2008 — по настоящее время</t>
  </si>
  <si>
    <t>51d4b1670001bfc0680039ed1f5a436d486744?</t>
  </si>
  <si>
    <t>18 декабря 2020</t>
  </si>
  <si>
    <t>https://hh.ru/resume/2afd188e00024c50cc0039ed1f48654a544d75?query=%D0%A1%D0%BE%D1%86%D0%B8%D0%B0%D0%BB%D1%8C%D0%BD%D1%8B%D0%B9+%D1%80%D0%B0%D0%B1%D0%BE%D1%82%D0%BD%D0%B8%D0%BA&amp;searchRid=1712591927597c4ed8cf2327654969d4&amp;hhtmFrom=resume_search_result</t>
  </si>
  <si>
    <t>социальный работник, специалист сервисных заявок</t>
  </si>
  <si>
    <t>кгау "Центр социальной защиты населения по Пермскому и Добрянскому районам</t>
  </si>
  <si>
    <t>Август 2015 — Июль 2016</t>
  </si>
  <si>
    <t>2afd188e00024c50cc0039ed1f48654a544d75?</t>
  </si>
  <si>
    <t>26 февраля в 15:28</t>
  </si>
  <si>
    <t>https://hh.ru/resume/4a72312800082177710039ed1f7a656f54364b?query=%D0%A1%D0%BE%D1%86%D0%B8%D0%B0%D0%BB%D1%8C%D0%BD%D1%8B%D0%B9+%D1%80%D0%B0%D0%B1%D0%BE%D1%82%D0%BD%D0%B8%D0%BA&amp;searchRid=1712591927597c4ed8cf2327654969d4&amp;hhtmFrom=resume_search_result</t>
  </si>
  <si>
    <t>Работник в социальной сфере</t>
  </si>
  <si>
    <t>АНО ЦРЭСП "Крышечки доброты"</t>
  </si>
  <si>
    <t>Сортировщик</t>
  </si>
  <si>
    <t>Июль 2023 — Октябрь 2023</t>
  </si>
  <si>
    <t>4a72312800082177710039ed1f7a656f54364b?</t>
  </si>
  <si>
    <t>22 сентября 2014</t>
  </si>
  <si>
    <t>https://hh.ru/resume/63119e650002089c9a0039ed1f364f7a74475a?query=%D0%A1%D0%BE%D1%86%D0%B8%D0%B0%D0%BB%D1%8C%D0%BD%D1%8B%D0%B9+%D1%80%D0%B0%D0%B1%D0%BE%D1%82%D0%BD%D0%B8%D0%BA&amp;searchRid=1712591927597c4ed8cf2327654969d4&amp;hhtmFrom=resume_search_result</t>
  </si>
  <si>
    <t>Администратор, менеджер, социальный работник...</t>
  </si>
  <si>
    <t>63119e650002089c9a0039ed1f364f7a74475a?</t>
  </si>
  <si>
    <t>14 апреля 2021</t>
  </si>
  <si>
    <t>https://hh.ru/resume/1b62793f0001b42c110039ed1f465471687a6a?query=%D0%A1%D0%BE%D1%86%D0%B8%D0%B0%D0%BB%D1%8C%D0%BD%D1%8B%D0%B9+%D1%80%D0%B0%D0%B1%D0%BE%D1%82%D0%BD%D0%B8%D0%BA&amp;searchRid=1712591927597c4ed8cf2327654969d4&amp;hhtmFrom=resume_search_result</t>
  </si>
  <si>
    <t>Отдел  кадров, социальный работник</t>
  </si>
  <si>
    <t>3 000 ₽</t>
  </si>
  <si>
    <t>Управление Пенсионного Фонда РФ г.Наб.Челны</t>
  </si>
  <si>
    <t>Руководитель группы ОНП,ПП,ВП и ОПП в Тукаевском отделе УПФРг.Наб.Челны</t>
  </si>
  <si>
    <t>1b62793f0001b42c110039ed1f465471687a6a?</t>
  </si>
  <si>
    <t>4 ноября 2023</t>
  </si>
  <si>
    <t>https://hh.ru/resume/776d10b90007b40ad00039ed1f65517a37616c?query=%D0%A1%D0%BE%D1%86%D0%B8%D0%B0%D0%BB%D1%8C%D0%BD%D1%8B%D0%B9+%D1%80%D0%B0%D0%B1%D0%BE%D1%82%D0%BD%D0%B8%D0%BA&amp;searchRid=1712591927597c4ed8cf2327654969d4&amp;hhtmFrom=resume_search_result</t>
  </si>
  <si>
    <t>Управляющий ,Администратор, Менеджер Социальный работник.</t>
  </si>
  <si>
    <t>Февраль 2020 — по настоящее время</t>
  </si>
  <si>
    <t>776d10b90007b40ad00039ed1f65517a37616c?</t>
  </si>
  <si>
    <t>https://hh.ru/resume/7a22659b0002a872e90039ed1f766a39736259?query=%D0%A1%D0%BE%D1%86%D0%B8%D0%B0%D0%BB%D1%8C%D0%BD%D1%8B%D0%B9+%D1%80%D0%B0%D0%B1%D0%BE%D1%82%D0%BD%D0%B8%D0%BA&amp;searchRid=1712591927597c4ed8cf2327654969d4&amp;hhtmFrom=resume_search_result</t>
  </si>
  <si>
    <t>Специалист по социальной работе,социальный работник,продавец-кассир</t>
  </si>
  <si>
    <t>Рив Гош, Сеть магазинов</t>
  </si>
  <si>
    <t>Продавец-консультант, кассир</t>
  </si>
  <si>
    <t>Апрель 2014 — Июнь 2015</t>
  </si>
  <si>
    <t>7a22659b0002a872e90039ed1f766a39736259?</t>
  </si>
  <si>
    <t>27 января 2017</t>
  </si>
  <si>
    <t>https://hh.ru/resume/4166b6100002d92e100039ed1f597244506977?query=%D0%A1%D0%BE%D1%86%D0%B8%D0%B0%D0%BB%D1%8C%D0%BD%D1%8B%D0%B9+%D1%80%D0%B0%D0%B1%D0%BE%D1%82%D0%BD%D0%B8%D0%BA&amp;searchRid=1712591927597c4ed8cf2327654969d4&amp;hhtmFrom=resume_search_result</t>
  </si>
  <si>
    <t>Кассир,администратор,социальный работник,сурдоперевод</t>
  </si>
  <si>
    <t>ИП Нечаева "Дакар"</t>
  </si>
  <si>
    <t>Автомойщик,администратор,бармен-кассир</t>
  </si>
  <si>
    <t>Январь 2005 — по настоящее время</t>
  </si>
  <si>
    <t>4166b6100002d92e100039ed1f597244506977?</t>
  </si>
  <si>
    <t>29 января в 13:17</t>
  </si>
  <si>
    <t>https://hh.ru/resume/c53fd6610003facd760039ed1f7548516c6b4e?query=%D0%A1%D0%BE%D1%86%D0%B8%D0%B0%D0%BB%D1%8C%D0%BD%D1%8B%D0%B9+%D1%80%D0%B0%D0%B1%D0%BE%D1%82%D0%BD%D0%B8%D0%BA&amp;searchRid=1712591927597c4ed8cf2327654969d4&amp;hhtmFrom=resume_search_result</t>
  </si>
  <si>
    <t>Социолог, социальный работник, маркетинг, реклама</t>
  </si>
  <si>
    <t>c53fd6610003facd760039ed1f7548516c6b4e?</t>
  </si>
  <si>
    <t>https://hh.ru/resume/ccccd5e800040d6f690039ed1f646978354b39?query=%D0%A1%D0%BE%D1%86%D0%B8%D0%B0%D0%BB%D1%8C%D0%BD%D1%8B%D0%B9+%D1%80%D0%B0%D0%B1%D0%BE%D1%82%D0%BD%D0%B8%D0%BA&amp;searchRid=1712591927597c4ed8cf2327654969d4&amp;hhtmFrom=resume_search_result</t>
  </si>
  <si>
    <t>Социальный работник(без опыта работы)</t>
  </si>
  <si>
    <t>Рсу-4</t>
  </si>
  <si>
    <t>Оператор лифта</t>
  </si>
  <si>
    <t>Сентябрь 2015 — по настоящее время</t>
  </si>
  <si>
    <t>ccccd5e800040d6f690039ed1f646978354b39?</t>
  </si>
  <si>
    <t>6 октября 2014</t>
  </si>
  <si>
    <t>https://hh.ru/resume/65fbb971000218c70d0039ed1f683269585264?query=%D0%A1%D0%BE%D1%86%D0%B8%D0%B0%D0%BB%D1%8C%D0%BD%D1%8B%D0%B9+%D1%80%D0%B0%D0%B1%D0%BE%D1%82%D0%BD%D0%B8%D0%BA&amp;searchRid=1712591927597c4ed8cf2327654969d4&amp;hhtmFrom=resume_search_result</t>
  </si>
  <si>
    <t>Социальный работник, администратор, помощник повара</t>
  </si>
  <si>
    <t>ГБОУ НПО РО ПУ 87</t>
  </si>
  <si>
    <t>Дежурная общежития</t>
  </si>
  <si>
    <t>Август 2013 — Август 2014</t>
  </si>
  <si>
    <t>65fbb971000218c70d0039ed1f683269585264?</t>
  </si>
  <si>
    <t>25 октября 2015</t>
  </si>
  <si>
    <t>https://hh.ru/resume/01f5889a00025299270039ed1f59745430364e?query=%D0%A1%D0%BE%D1%86%D0%B8%D0%B0%D0%BB%D1%8C%D0%BD%D1%8B%D0%B9+%D1%80%D0%B0%D0%B1%D0%BE%D1%82%D0%BD%D0%B8%D0%BA&amp;searchRid=1712591927597c4ed8cf2327654969d4&amp;hhtmFrom=resume_search_result</t>
  </si>
  <si>
    <t>делопроизводитель, оператор-кассир, социальный работник</t>
  </si>
  <si>
    <t>Оператор 1C</t>
  </si>
  <si>
    <t>01f5889a00025299270039ed1f59745430364e?</t>
  </si>
  <si>
    <t>8 сентября 2015</t>
  </si>
  <si>
    <t>https://hh.ru/resume/168dbb990002a709b80039ed1f6a30555a3771?query=%D0%A1%D0%BE%D1%86%D0%B8%D0%B0%D0%BB%D1%8C%D0%BD%D1%8B%D0%B9+%D1%80%D0%B0%D0%B1%D0%BE%D1%82%D0%BD%D0%B8%D0%BA&amp;searchRid=1712591927597c4ed8cf2327654969d4&amp;hhtmFrom=resume_search_result</t>
  </si>
  <si>
    <t>администратор, ассистент, помощник, социальный работник</t>
  </si>
  <si>
    <t>24 года</t>
  </si>
  <si>
    <t>Центр образования</t>
  </si>
  <si>
    <t>СОЦИАЛЬНЫЙ ПЕДАГОГ</t>
  </si>
  <si>
    <t>Февраль 1999 — Апрель 2011</t>
  </si>
  <si>
    <t>168dbb990002a709b80039ed1f6a30555a3771?</t>
  </si>
  <si>
    <t>20 марта 2017</t>
  </si>
  <si>
    <t>https://hh.ru/resume/a4ad6b400003ab11da0039ed1f4b6c744f6454?query=%D0%A1%D0%BE%D1%86%D0%B8%D0%B0%D0%BB%D1%8C%D0%BD%D1%8B%D0%B9+%D1%80%D0%B0%D0%B1%D0%BE%D1%82%D0%BD%D0%B8%D0%BA&amp;searchRid=1712591927597c4ed8cf2327654969d4&amp;hhtmFrom=resume_search_result</t>
  </si>
  <si>
    <t>Воспитатель,помощник воспитателя,социальный работник</t>
  </si>
  <si>
    <t>ФГУП "Ведомственная охрана Минсельхоза России"</t>
  </si>
  <si>
    <t>Ведущий специалист отдела кадров</t>
  </si>
  <si>
    <t>a4ad6b400003ab11da0039ed1f4b6c744f6454?</t>
  </si>
  <si>
    <t>21 января 2015</t>
  </si>
  <si>
    <t>https://hh.ru/resume/768a6a4800012aa3c60039ed1f6f6947666e54?query=%D0%A1%D0%BE%D1%86%D0%B8%D0%B0%D0%BB%D1%8C%D0%BD%D1%8B%D0%B9+%D1%80%D0%B0%D0%B1%D0%BE%D1%82%D0%BD%D0%B8%D0%BA&amp;searchRid=1712591927597c4ed8cf2327654969d4&amp;hhtmFrom=resume_search_result</t>
  </si>
  <si>
    <t>Социальный работник,Медсестра широкого профиля.</t>
  </si>
  <si>
    <t>Медицинский центр</t>
  </si>
  <si>
    <t>Август 2013 — Октябрь 2014</t>
  </si>
  <si>
    <t>768a6a4800012aa3c60039ed1f6f6947666e54?</t>
  </si>
  <si>
    <t>11 августа 2020</t>
  </si>
  <si>
    <t>https://hh.ru/resume/828f3d370008112cf80039ed1f4179387a3259?query=%D0%A1%D0%BE%D1%86%D0%B8%D0%B0%D0%BB%D1%8C%D0%BD%D1%8B%D0%B9+%D1%80%D0%B0%D0%B1%D0%BE%D1%82%D0%BD%D0%B8%D0%BA&amp;searchRid=1712591927597c4ed8cf2327654969d4&amp;hhtmFrom=resume_search_result</t>
  </si>
  <si>
    <t>СПб ГБУ КЦСОН СОН</t>
  </si>
  <si>
    <t>Август 2002 — Февраль 2009</t>
  </si>
  <si>
    <t>828f3d370008112cf80039ed1f4179387a3259?</t>
  </si>
  <si>
    <t>14 сентября 2021</t>
  </si>
  <si>
    <t>https://hh.ru/resume/ce3d86ee0001cb8af60039ed1f4253396a7430?query=%D0%A1%D0%BE%D1%86%D0%B8%D0%B0%D0%BB%D1%8C%D0%BD%D1%8B%D0%B9+%D1%80%D0%B0%D0%B1%D0%BE%D1%82%D0%BD%D0%B8%D0%BA&amp;searchRid=1712591927597c4ed8cf2327654969d4&amp;hhtmFrom=resume_search_result</t>
  </si>
  <si>
    <t>Социальный работник или специалист по социальной работе</t>
  </si>
  <si>
    <t>Гаоорди</t>
  </si>
  <si>
    <t>Апрель 2019 — Июнь 2021</t>
  </si>
  <si>
    <t>ce3d86ee0001cb8af60039ed1f4253396a7430?</t>
  </si>
  <si>
    <t>14 августа 2020</t>
  </si>
  <si>
    <t>https://hh.ru/resume/04ec164f000839260d0039ed1f6b6842425666?query=%D0%A1%D0%BE%D1%86%D0%B8%D0%B0%D0%BB%D1%8C%D0%BD%D1%8B%D0%B9+%D1%80%D0%B0%D0%B1%D0%BE%D1%82%D0%BD%D0%B8%D0%BA&amp;searchRid=1712591927597c4ed8cf2327654969d4&amp;hhtmFrom=resume_search_result</t>
  </si>
  <si>
    <t>Социальный работник, специалист по социальной работе, документов МФЦ</t>
  </si>
  <si>
    <t>ИП Дутченко В.В.</t>
  </si>
  <si>
    <t>Февраль 2007 — по настоящее время</t>
  </si>
  <si>
    <t>04ec164f000839260d0039ed1f6b6842425666?</t>
  </si>
  <si>
    <t>14 января 2018</t>
  </si>
  <si>
    <t>https://hh.ru/resume/1c9c92380004598bb80039ed1f4b4644633949?query=%D0%A1%D0%BE%D1%86%D0%B8%D0%B0%D0%BB%D1%8C%D0%BD%D1%8B%D0%B9+%D1%80%D0%B0%D0%B1%D0%BE%D1%82%D0%BD%D0%B8%D0%BA&amp;searchRid=1712591927597c4ed8cf2327654969d4&amp;hhtmFrom=resume_search_result</t>
  </si>
  <si>
    <t>Администратор ,менеджер ,социальный работник ,помощник юриста</t>
  </si>
  <si>
    <t>ИП Косолапова</t>
  </si>
  <si>
    <t>Август 2010 — Ноябрь 2017</t>
  </si>
  <si>
    <t>1c9c92380004598bb80039ed1f4b4644633949?</t>
  </si>
  <si>
    <t>27 марта в 09:44</t>
  </si>
  <si>
    <t>https://hh.ru/resume/92752c970007cb2c300039ed1f48596e537658?query=%D0%A1%D0%BE%D1%86%D0%B8%D0%B0%D0%BB%D1%8C%D0%BD%D1%8B%D0%B9+%D1%80%D0%B0%D0%B1%D0%BE%D1%82%D0%BD%D0%B8%D0%BA&amp;searchRid=1712591927597c4ed8cf2327654969d4&amp;hhtmFrom=resume_search_result</t>
  </si>
  <si>
    <t>Социальный работник,санитарка,Помощник по уходу.</t>
  </si>
  <si>
    <t>"Центр Гигиены и Эпидемиологии в городе Москве"</t>
  </si>
  <si>
    <t>Июнь 2023 — по настоящее время</t>
  </si>
  <si>
    <t>92752c970007cb2c300039ed1f48596e537658?</t>
  </si>
  <si>
    <t>8 августа 2021</t>
  </si>
  <si>
    <t>https://hh.ru/resume/d11c33df000199a8e20039ed1f62324470534f?query=%D0%A1%D0%BE%D1%86%D0%B8%D0%B0%D0%BB%D1%8C%D0%BD%D1%8B%D0%B9+%D1%80%D0%B0%D0%B1%D0%BE%D1%82%D0%BD%D0%B8%D0%BA&amp;searchRid=1712591927597c4ed8cf2327654969d4&amp;hhtmFrom=resume_search_result</t>
  </si>
  <si>
    <t>Социальный работник, Социальный педагог, Воспитатель, Художник,  Арт-менеджер, Администратор</t>
  </si>
  <si>
    <t>Ice Dive Games</t>
  </si>
  <si>
    <t>Менеджер контента</t>
  </si>
  <si>
    <t>d11c33df000199a8e20039ed1f62324470534f?</t>
  </si>
  <si>
    <t>30 августа 2018</t>
  </si>
  <si>
    <t>https://hh.ru/resume/1e566ecc00030ee6690039ed1f634e474b4258?query=%D0%A1%D0%BE%D1%86%D0%B8%D0%B0%D0%BB%D1%8C%D0%BD%D1%8B%D0%B9+%D1%80%D0%B0%D0%B1%D0%BE%D1%82%D0%BD%D0%B8%D0%BA&amp;searchRid=1712591927597c4ed8cf2327654969d4&amp;hhtmFrom=resume_search_result</t>
  </si>
  <si>
    <t>Специалист по социальной работе,социальный работник, продавец,вахтер,, гардеробщица</t>
  </si>
  <si>
    <t>1e566ecc00030ee6690039ed1f634e474b4258?</t>
  </si>
  <si>
    <t>9 мая 2018</t>
  </si>
  <si>
    <t>https://hh.ru/resume/2a2c0cbd00051b7cb30039ed1f335578714e67?query=%D0%A1%D0%BE%D1%86%D0%B8%D0%B0%D0%BB%D1%8C%D0%BD%D1%8B%D0%B9+%D1%80%D0%B0%D0%B1%D0%BE%D1%82%D0%BD%D0%B8%D0%BA&amp;searchRid=1712591927597c4ed8cf2327654969d4&amp;hhtmFrom=resume_search_result</t>
  </si>
  <si>
    <t>Специалист, помощник юриста, банковский работник, социальный работник.</t>
  </si>
  <si>
    <t>Пгт Каа-хем «Администрация"</t>
  </si>
  <si>
    <t>Ноябрь 2016 — Декабрь 2016</t>
  </si>
  <si>
    <t>2a2c0cbd00051b7cb30039ed1f335578714e67?</t>
  </si>
  <si>
    <t>12 мая 2016</t>
  </si>
  <si>
    <t>https://hh.ru/resume/07b4fde40002cb90030039ed1f724756567a6c?query=%D0%A1%D0%BE%D1%86%D0%B8%D0%B0%D0%BB%D1%8C%D0%BD%D1%8B%D0%B9+%D1%80%D0%B0%D0%B1%D0%BE%D1%82%D0%BD%D0%B8%D0%BA&amp;searchRid=1712591927597c4ed8cf2327654969d4&amp;hhtmFrom=resume_search_result</t>
  </si>
  <si>
    <t>Социальный работник.  МВД. Психолог. Музыкальный руководитель.</t>
  </si>
  <si>
    <t>ГАПОУ МОК им Талалихина</t>
  </si>
  <si>
    <t>Январь 2003 — Январь 2015</t>
  </si>
  <si>
    <t>07b4fde40002cb90030039ed1f724756567a6c?</t>
  </si>
  <si>
    <t>https://hh.ru/resume/8cd89cbe0002f61e1e0039ed1f317934504b49?query=%D0%A1%D0%BE%D1%86%D0%B8%D0%B0%D0%BB%D1%8C%D0%BD%D1%8B%D0%B9+%D1%80%D0%B0%D0%B1%D0%BE%D1%82%D0%BD%D0%B8%D0%BA&amp;searchRid=1712591927597c4ed8cf2327654969d4&amp;hhtmFrom=resume_search_result</t>
  </si>
  <si>
    <t>Социальный работник,администратор.профессии категории"Человек-человек"</t>
  </si>
  <si>
    <t>АО "Великолукский мебельный комбинат"</t>
  </si>
  <si>
    <t>Администратор-контролер</t>
  </si>
  <si>
    <t>8cd89cbe0002f61e1e0039ed1f317934504b49?</t>
  </si>
  <si>
    <t>17 ноября 2016</t>
  </si>
  <si>
    <t>https://hh.ru/resume/6c2502a600030e71820039ed1f5a72464f4964?query=%D0%A1%D0%BE%D1%86%D0%B8%D0%B0%D0%BB%D1%8C%D0%BD%D1%8B%D0%B9+%D1%80%D0%B0%D0%B1%D0%BE%D1%82%D0%BD%D0%B8%D0%BA&amp;searchRid=1712591927597c4ed8cf2327654969d4&amp;hhtmFrom=resume_search_result</t>
  </si>
  <si>
    <t>юрист, социальный работник, специалист по кадрам</t>
  </si>
  <si>
    <t>21 000 ₽</t>
  </si>
  <si>
    <t>"Барнаульский центр помощи детям, оставшимся без попечения родителей №4"</t>
  </si>
  <si>
    <t>Январь 2015 — Март 2016</t>
  </si>
  <si>
    <t>6c2502a600030e71820039ed1f5a72464f4964?</t>
  </si>
  <si>
    <t>12 февраля 2019</t>
  </si>
  <si>
    <t>https://hh.ru/resume/4af233e9000388e05e0039ed1f763531434c4b?query=%D0%A1%D0%BE%D1%86%D0%B8%D0%B0%D0%BB%D1%8C%D0%BD%D1%8B%D0%B9+%D1%80%D0%B0%D0%B1%D0%BE%D1%82%D0%BD%D0%B8%D0%BA&amp;searchRid=1712591927597c4ed8cf2327654969d4&amp;hhtmFrom=resume_search_result</t>
  </si>
  <si>
    <t>Социальный работник,воспитатель,менеджер по персоналу</t>
  </si>
  <si>
    <t>МАДОУ №261 Детский сад истоки</t>
  </si>
  <si>
    <t>4af233e9000388e05e0039ed1f763531434c4b?</t>
  </si>
  <si>
    <t>5 мая 2019</t>
  </si>
  <si>
    <t>https://hh.ru/resume/34c7fe71000495ec630039ed1f54624465747a?query=%D0%A1%D0%BE%D1%86%D0%B8%D0%B0%D0%BB%D1%8C%D0%BD%D1%8B%D0%B9+%D1%80%D0%B0%D0%B1%D0%BE%D1%82%D0%BD%D0%B8%D0%BA&amp;searchRid=1712591927597c4ed8cf2327654969d4&amp;hhtmFrom=resume_search_result</t>
  </si>
  <si>
    <t>Инспектор ОК, инспектор, социальный работник, администратор</t>
  </si>
  <si>
    <t>ООО Карелкамень</t>
  </si>
  <si>
    <t>Инспектор отдела кадров</t>
  </si>
  <si>
    <t>34c7fe71000495ec630039ed1f54624465747a?</t>
  </si>
  <si>
    <t>https://hh.ru/resume/f24d9e0f00022886240039ed1f49633835794e?query=%D0%A1%D0%BE%D1%86%D0%B8%D0%B0%D0%BB%D1%8C%D0%BD%D1%8B%D0%B9+%D1%80%D0%B0%D0%B1%D0%BE%D1%82%D0%BD%D0%B8%D0%BA&amp;searchRid=1712591927597c4ed8cf2327654969d4&amp;hhtmFrom=resume_search_result</t>
  </si>
  <si>
    <t>Специалист административного отдела, социальный работник</t>
  </si>
  <si>
    <t>Отдел образования Администрации Тамбовского р-на Амурской области</t>
  </si>
  <si>
    <t>Ведущий специалист (старшая муниципальная должность), классный чин – «Референт Муниципальной службы 3-его класса»</t>
  </si>
  <si>
    <t>Декабрь 2011 — Август 2014</t>
  </si>
  <si>
    <t>f24d9e0f00022886240039ed1f49633835794e?</t>
  </si>
  <si>
    <t>26 августа 2016</t>
  </si>
  <si>
    <t>https://hh.ru/resume/f7e0e80d0003407f2f0039ed1f79454a517a6d?query=%D0%A1%D0%BE%D1%86%D0%B8%D0%B0%D0%BB%D1%8C%D0%BD%D1%8B%D0%B9+%D1%80%D0%B0%D0%B1%D0%BE%D1%82%D0%BD%D0%B8%D0%BA&amp;searchRid=1712591927597c4ed8cf2327654969d4&amp;hhtmFrom=resume_search_result</t>
  </si>
  <si>
    <t>Менеджер по персоналу ; психолог; социальный работник</t>
  </si>
  <si>
    <t>f7e0e80d0003407f2f0039ed1f79454a517a6d?</t>
  </si>
  <si>
    <t>Ленинградская область 11</t>
  </si>
  <si>
    <t>21 августа 2019</t>
  </si>
  <si>
    <t>https://hh.ru/resume/587389ee0001d177dc0039ed1f5a6b51503638?query=%D0%A1%D0%BE%D1%86%D0%B8%D0%B0%D0%BB%D1%8C%D0%BD%D1%8B%D0%B9+%D1%80%D0%B0%D0%B1%D0%BE%D1%82%D0%BD%D0%B8%D0%BA&amp;searchRid=1712591927597c4ed8cf2327654969d4&amp;hhtmFrom=resume_search_result</t>
  </si>
  <si>
    <t>Фельдшер скорой помощи, Социальный работник</t>
  </si>
  <si>
    <t>ГБУЗ Станция скорой помощи</t>
  </si>
  <si>
    <t>Июль 2019 — по настоящее время</t>
  </si>
  <si>
    <t>587389ee0001d177dc0039ed1f5a6b51503638?</t>
  </si>
  <si>
    <t>12 октября 2017</t>
  </si>
  <si>
    <t>https://hh.ru/resume/db24fe01000422e0880039ed1f654742745978?query=%D0%A1%D0%BE%D1%86%D0%B8%D0%B0%D0%BB%D1%8C%D0%BD%D1%8B%D0%B9+%D1%80%D0%B0%D0%B1%D0%BE%D1%82%D0%BD%D0%B8%D0%BA&amp;searchRid=1712591927597c4ed8cf2327654969d4&amp;hhtmFrom=resume_search_result</t>
  </si>
  <si>
    <t>Социальный работник   на неполный рабочий день</t>
  </si>
  <si>
    <t>Комплексный центр социального обслуживания населения</t>
  </si>
  <si>
    <t>Январь 2013 — Сентябрь 2017</t>
  </si>
  <si>
    <t>db24fe01000422e0880039ed1f654742745978?</t>
  </si>
  <si>
    <t>15 декабря 2019</t>
  </si>
  <si>
    <t>https://hh.ru/resume/906aa6560001802d280039ed1f4d4f75324a68?query=%D0%A1%D0%BE%D1%86%D0%B8%D0%B0%D0%BB%D1%8C%D0%BD%D1%8B%D0%B9+%D1%80%D0%B0%D0%B1%D0%BE%D1%82%D0%BD%D0%B8%D0%BA&amp;searchRid=1712591927597c4ed8cf2327654969d4&amp;hhtmFrom=resume_search_result</t>
  </si>
  <si>
    <t>Продавец-консультант, оператор пк, социальный работник</t>
  </si>
  <si>
    <t>ООО ТПМ -Энерго</t>
  </si>
  <si>
    <t>Сторож-охранник</t>
  </si>
  <si>
    <t>Май 2019 — Декабрь 2019</t>
  </si>
  <si>
    <t>906aa6560001802d280039ed1f4d4f75324a68?</t>
  </si>
  <si>
    <t>https://hh.ru/resume/3d315ad90002ad5b940039ed1f3966324e7167?query=%D0%A1%D0%BE%D1%86%D0%B8%D0%B0%D0%BB%D1%8C%D0%BD%D1%8B%D0%B9+%D1%80%D0%B0%D0%B1%D0%BE%D1%82%D0%BD%D0%B8%D0%BA&amp;searchRid=1712591929187ad53e45a8e5238e2e48&amp;hhtmFrom=resume_search_result</t>
  </si>
  <si>
    <t>Социальный работник; специалист по документам; архивариус</t>
  </si>
  <si>
    <t>ОАО "Сбербанк России"</t>
  </si>
  <si>
    <t>Специалист</t>
  </si>
  <si>
    <t>Январь 2015 — Август 2015</t>
  </si>
  <si>
    <t>3d315ad90002ad5b940039ed1f3966324e7167?</t>
  </si>
  <si>
    <t>1 июля 2015</t>
  </si>
  <si>
    <t>https://hh.ru/resume/7fef951900028e5e570039ed1f78706e74535a?query=%D0%A1%D0%BE%D1%86%D0%B8%D0%B0%D0%BB%D1%8C%D0%BD%D1%8B%D0%B9+%D1%80%D0%B0%D0%B1%D0%BE%D1%82%D0%BD%D0%B8%D0%BA&amp;searchRid=1712591929187ad53e45a8e5238e2e48&amp;hhtmFrom=resume_search_result</t>
  </si>
  <si>
    <t>Инженер; преподаватель; социальный работник; управление персоналом.</t>
  </si>
  <si>
    <t>КГБПОУ "Рубцовский аграрно-промышленный техникум" г. Рубцовск, Алтайский край</t>
  </si>
  <si>
    <t>Социальный педагог; преподаватель специальных дисциплин</t>
  </si>
  <si>
    <t>Июль 2012 — по настоящее время</t>
  </si>
  <si>
    <t>7fef951900028e5e570039ed1f78706e74535a?</t>
  </si>
  <si>
    <t>28 марта 2022</t>
  </si>
  <si>
    <t>https://hh.ru/resume/b0e897640002b03f1e0039ed1f526478536542?query=%D0%A1%D0%BE%D1%86%D0%B8%D0%B0%D0%BB%D1%8C%D0%BD%D1%8B%D0%B9+%D1%80%D0%B0%D0%B1%D0%BE%D1%82%D0%BD%D0%B8%D0%BA&amp;searchRid=1712591929187ad53e45a8e5238e2e48&amp;hhtmFrom=resume_search_result</t>
  </si>
  <si>
    <t>Социальный работник. Психолог-консультант. Организационный психолог.</t>
  </si>
  <si>
    <t>войсковая часть</t>
  </si>
  <si>
    <t>Психолог-консультант</t>
  </si>
  <si>
    <t>Декабрь 1992 — Декабрь 2015</t>
  </si>
  <si>
    <t>b0e897640002b03f1e0039ed1f526478536542?</t>
  </si>
  <si>
    <t>https://hh.ru/resume/47c96914000385d2210039ed1f4f4a7041556b?query=%D0%A1%D0%BE%D1%86%D0%B8%D0%B0%D0%BB%D1%8C%D0%BD%D1%8B%D0%B9+%D1%80%D0%B0%D0%B1%D0%BE%D1%82%D0%BD%D0%B8%D0%BA&amp;searchRid=1712591929187ad53e45a8e5238e2e48&amp;hhtmFrom=resume_search_result</t>
  </si>
  <si>
    <t>Артист-вокалист, преподаватель, куратор, социальный работник</t>
  </si>
  <si>
    <t>ГБОУ Лицей 1560</t>
  </si>
  <si>
    <t>куратор ученического самоуправления, режиссер канала "Твоя студия",педагог вокала, артист театра и ансамбля, хореограф Hip-hop стиля</t>
  </si>
  <si>
    <t>47c96914000385d2210039ed1f4f4a7041556b?</t>
  </si>
  <si>
    <t>14 февраля 2017</t>
  </si>
  <si>
    <t>https://hh.ru/resume/cdf49790000397b2df0039ed1f4b577368456f?query=%D0%A1%D0%BE%D1%86%D0%B8%D0%B0%D0%BB%D1%8C%D0%BD%D1%8B%D0%B9+%D1%80%D0%B0%D0%B1%D0%BE%D1%82%D0%BD%D0%B8%D0%BA&amp;searchRid=1712591929187ad53e45a8e5238e2e48&amp;hhtmFrom=resume_search_result</t>
  </si>
  <si>
    <t>Администратор, социальный работник, младший воспитатель, продавец</t>
  </si>
  <si>
    <t>МБОУ гимназия № 16</t>
  </si>
  <si>
    <t>воспитатель ГПД</t>
  </si>
  <si>
    <t>Октябрь 2011 — Сентябрь 2012</t>
  </si>
  <si>
    <t>cdf49790000397b2df0039ed1f4b577368456f?</t>
  </si>
  <si>
    <t>13 декабря 2022</t>
  </si>
  <si>
    <t>https://hh.ru/resume/0a1917e10005315e220039ed1f376252423177?query=%D0%A1%D0%BE%D1%86%D0%B8%D0%B0%D0%BB%D1%8C%D0%BD%D1%8B%D0%B9+%D1%80%D0%B0%D0%B1%D0%BE%D1%82%D0%BD%D0%B8%D0%BA&amp;searchRid=1712591929187ad53e45a8e5238e2e48&amp;hhtmFrom=resume_search_result</t>
  </si>
  <si>
    <t>Социальный работник,оператор,документовод, кладовщик</t>
  </si>
  <si>
    <t>ООО «Изовела-Плюс»</t>
  </si>
  <si>
    <t>Администратор ресторана</t>
  </si>
  <si>
    <t>Апрель 2022 — Май 2022</t>
  </si>
  <si>
    <t>0a1917e10005315e220039ed1f376252423177?</t>
  </si>
  <si>
    <t>5 августа 2019</t>
  </si>
  <si>
    <t>https://hh.ru/resume/621e6d1c0005b792110039ed1f6c624e6c7147?query=%D0%A1%D0%BE%D1%86%D0%B8%D0%B0%D0%BB%D1%8C%D0%BD%D1%8B%D0%B9+%D1%80%D0%B0%D0%B1%D0%BE%D1%82%D0%BD%D0%B8%D0%BA&amp;searchRid=1712591929187ad53e45a8e5238e2e48&amp;hhtmFrom=resume_search_result</t>
  </si>
  <si>
    <t>Специалист по документообороту / Социальный работник</t>
  </si>
  <si>
    <t>ООО " Фобос "</t>
  </si>
  <si>
    <t>Специалист группы внедрения и сопровождения програмных продуктов</t>
  </si>
  <si>
    <t>Август 2013 — Февраль 2014</t>
  </si>
  <si>
    <t>621e6d1c0005b792110039ed1f6c624e6c7147?</t>
  </si>
  <si>
    <t>24 ноября 2021</t>
  </si>
  <si>
    <t>https://hh.ru/resume/18ff35a2000747b62b0039ed1f433171686367?query=%D0%A1%D0%BE%D1%86%D0%B8%D0%B0%D0%BB%D1%8C%D0%BD%D1%8B%D0%B9+%D1%80%D0%B0%D0%B1%D0%BE%D1%82%D0%BD%D0%B8%D0%BA&amp;searchRid=1712591929187ad53e45a8e5238e2e48&amp;hhtmFrom=resume_search_result</t>
  </si>
  <si>
    <t>Социальный работник, Оператор ,Работа удалённо.</t>
  </si>
  <si>
    <t>Магазин "Comfy"</t>
  </si>
  <si>
    <t>Август 2014 — Февраль 2016</t>
  </si>
  <si>
    <t>18ff35a2000747b62b0039ed1f433171686367?</t>
  </si>
  <si>
    <t>12 июня 2021</t>
  </si>
  <si>
    <t>https://hh.ru/resume/fcd8e82b0008d4815c0039ed1f305a41623167?query=%D0%A1%D0%BE%D1%86%D0%B8%D0%B0%D0%BB%D1%8C%D0%BD%D1%8B%D0%B9+%D1%80%D0%B0%D0%B1%D0%BE%D1%82%D0%BD%D0%B8%D0%BA&amp;searchRid=1712591929187ad53e45a8e5238e2e48&amp;hhtmFrom=resume_search_result</t>
  </si>
  <si>
    <t>Социальный педагог-психолог, медицинский работник</t>
  </si>
  <si>
    <t>ОГБУ "Реабилитационный центр "Седьмой лепесток"</t>
  </si>
  <si>
    <t>Социальный педагог-психолог</t>
  </si>
  <si>
    <t>Июль 2020 — по настоящее время</t>
  </si>
  <si>
    <t>fcd8e82b0008d4815c0039ed1f305a41623167?</t>
  </si>
  <si>
    <t>1 июня 2021</t>
  </si>
  <si>
    <t>https://hh.ru/resume/72ec5dae0007919bf30039ed1f74455637434f?query=%D0%A1%D0%BE%D1%86%D0%B8%D0%B0%D0%BB%D1%8C%D0%BD%D1%8B%D0%B9+%D1%80%D0%B0%D0%B1%D0%BE%D1%82%D0%BD%D0%B8%D0%BA&amp;searchRid=1712591929187ad53e45a8e5238e2e48&amp;hhtmFrom=resume_search_result</t>
  </si>
  <si>
    <t>Помощник воспитателя, социальный работник, администратор.</t>
  </si>
  <si>
    <t>ГБОУ Школа "Дмитровский"</t>
  </si>
  <si>
    <t>72ec5dae0007919bf30039ed1f74455637434f?</t>
  </si>
  <si>
    <t>3 мая 2017</t>
  </si>
  <si>
    <t>https://hh.ru/resume/8d3dcea200032670ed0039ed1f326856366759?query=%D0%A1%D0%BE%D1%86%D0%B8%D0%B0%D0%BB%D1%8C%D0%BD%D1%8B%D0%B9+%D1%80%D0%B0%D0%B1%D0%BE%D1%82%D0%BD%D0%B8%D0%BA&amp;searchRid=1712591929187ad53e45a8e5238e2e48&amp;hhtmFrom=resume_search_result</t>
  </si>
  <si>
    <t>"Начинающий специалист", "Социальный работник", "Работник отдела кадров", "Консультант"</t>
  </si>
  <si>
    <t>8d3dcea200032670ed0039ed1f326856366759?</t>
  </si>
  <si>
    <t>11 мая 2023</t>
  </si>
  <si>
    <t>https://hh.ru/resume/90b6b4040001931ede0039ed1f635750793637?query=%D0%A1%D0%BE%D1%86%D0%B8%D0%B0%D0%BB%D1%8C%D0%BD%D1%8B%D0%B9+%D1%80%D0%B0%D0%B1%D0%BE%D1%82%D0%BD%D0%B8%D0%BA&amp;searchRid=1712591929187ad53e45a8e5238e2e48&amp;hhtmFrom=resume_search_result</t>
  </si>
  <si>
    <t>Социальный работник, секретарь, помощник психолога, администратор</t>
  </si>
  <si>
    <t>Шереметьево безопасность</t>
  </si>
  <si>
    <t>Инспектор службы безопасности</t>
  </si>
  <si>
    <t>Февраль 2023 — по настоящее время</t>
  </si>
  <si>
    <t>90b6b4040001931ede0039ed1f635750793637?</t>
  </si>
  <si>
    <t>1 января 2023</t>
  </si>
  <si>
    <t>https://hh.ru/resume/f4e0719a000598e5750039ed1f6d4634795355?query=%D0%A1%D0%BE%D1%86%D0%B8%D0%B0%D0%BB%D1%8C%D0%BD%D1%8B%D0%B9+%D1%80%D0%B0%D0%B1%D0%BE%D1%82%D0%BD%D0%B8%D0%BA&amp;searchRid=1712591929187ad53e45a8e5238e2e48&amp;hhtmFrom=resume_search_result</t>
  </si>
  <si>
    <t>Социальный работник/ Специалист по сопровождению</t>
  </si>
  <si>
    <t>Патронажная служба</t>
  </si>
  <si>
    <t>Сентябрь 2018 — Сентябрь 2022</t>
  </si>
  <si>
    <t>f4e0719a000598e5750039ed1f6d4634795355?</t>
  </si>
  <si>
    <t>26 апреля 2016</t>
  </si>
  <si>
    <t>https://hh.ru/resume/afdb207e000272bcd40039ed1f756a58463357?query=%D0%A1%D0%BE%D1%86%D0%B8%D0%B0%D0%BB%D1%8C%D0%BD%D1%8B%D0%B9+%D1%80%D0%B0%D0%B1%D0%BE%D1%82%D0%BD%D0%B8%D0%BA&amp;searchRid=1712591929187ad53e45a8e5238e2e48&amp;hhtmFrom=resume_search_result</t>
  </si>
  <si>
    <t>Начальник цеха, социальный работник, инженер</t>
  </si>
  <si>
    <t>ООО Брянский камвольный комбинат</t>
  </si>
  <si>
    <t>Начальник электроцеха</t>
  </si>
  <si>
    <t>afdb207e000272bcd40039ed1f756a58463357?</t>
  </si>
  <si>
    <t>24 апреля 2017</t>
  </si>
  <si>
    <t>https://hh.ru/resume/d8a9b3eb00037f0f010039ed1f686433426241?query=%D0%A1%D0%BE%D1%86%D0%B8%D0%B0%D0%BB%D1%8C%D0%BD%D1%8B%D0%B9+%D1%80%D0%B0%D0%B1%D0%BE%D1%82%D0%BD%D0%B8%D0%BA&amp;searchRid=1712591929187ad53e45a8e5238e2e48&amp;hhtmFrom=resume_search_result</t>
  </si>
  <si>
    <t>Диспетчер производства,социальный работник,помошник флориста</t>
  </si>
  <si>
    <t>АО РСК "МиГ"</t>
  </si>
  <si>
    <t>Диспетчер ПДБ</t>
  </si>
  <si>
    <t>Июнь 2008 — Ноябрь 2015</t>
  </si>
  <si>
    <t>d8a9b3eb00037f0f010039ed1f686433426241?</t>
  </si>
  <si>
    <t>8 ноября 2023</t>
  </si>
  <si>
    <t>https://hh.ru/resume/862cc9560001a5715a0039ed1f49583632474c?query=%D0%A1%D0%BE%D1%86%D0%B8%D0%B0%D0%BB%D1%8C%D0%BD%D1%8B%D0%B9+%D1%80%D0%B0%D0%B1%D0%BE%D1%82%D0%BD%D0%B8%D0%BA&amp;searchRid=1712591929187ad53e45a8e5238e2e48&amp;hhtmFrom=resume_search_result</t>
  </si>
  <si>
    <t>Менеджер по подбору персонала,  социальный работник</t>
  </si>
  <si>
    <t>ООО "ОКТОБЛУ"</t>
  </si>
  <si>
    <t>продавец-консультант</t>
  </si>
  <si>
    <t>Ноябрь 2012 — Июль 2013</t>
  </si>
  <si>
    <t>862cc9560001a5715a0039ed1f49583632474c?</t>
  </si>
  <si>
    <t>19 августа 2023</t>
  </si>
  <si>
    <t>https://hh.ru/resume/6605b4b10005c9e5e00039ed1f5351514c7676?query=%D0%A1%D0%BE%D1%86%D0%B8%D0%B0%D0%BB%D1%8C%D0%BD%D1%8B%D0%B9+%D1%80%D0%B0%D0%B1%D0%BE%D1%82%D0%BD%D0%B8%D0%BA&amp;searchRid=1712591929187ad53e45a8e5238e2e48&amp;hhtmFrom=resume_search_result</t>
  </si>
  <si>
    <t>Экономист-финансист, социальный работник, помощник руководителя</t>
  </si>
  <si>
    <t>ВР Холдинг</t>
  </si>
  <si>
    <t>Сентябрь 2021 — по настоящее время</t>
  </si>
  <si>
    <t>6605b4b10005c9e5e00039ed1f5351514c7676?</t>
  </si>
  <si>
    <t>26 июля 2015</t>
  </si>
  <si>
    <t>https://hh.ru/resume/0d3084a800028543ce0039ed1f746859303170?query=%D0%A1%D0%BE%D1%86%D0%B8%D0%B0%D0%BB%D1%8C%D0%BD%D1%8B%D0%B9+%D1%80%D0%B0%D0%B1%D0%BE%D1%82%D0%BD%D0%B8%D0%BA&amp;searchRid=1712591929187ad53e45a8e5238e2e48&amp;hhtmFrom=resume_search_result</t>
  </si>
  <si>
    <t>Педагог-психолог, воспитатель, работник социальной службы</t>
  </si>
  <si>
    <t>МБДОУ ДС</t>
  </si>
  <si>
    <t>0d3084a800028543ce0039ed1f746859303170?</t>
  </si>
  <si>
    <t>9 ноября 2017</t>
  </si>
  <si>
    <t>https://hh.ru/resume/742ccdb0000361b5c70039ed1f585349645555?query=%D0%A1%D0%BE%D1%86%D0%B8%D0%B0%D0%BB%D1%8C%D0%BD%D1%8B%D0%B9+%D1%80%D0%B0%D0%B1%D0%BE%D1%82%D0%BD%D0%B8%D0%BA&amp;searchRid=1712591929187ad53e45a8e5238e2e48&amp;hhtmFrom=resume_search_result</t>
  </si>
  <si>
    <t>инспектор центра мобильности пассажиров социальный работник</t>
  </si>
  <si>
    <t>Ржд</t>
  </si>
  <si>
    <t>Инспектор по входному контролю</t>
  </si>
  <si>
    <t>Сентябрь 2016 — по настоящее время</t>
  </si>
  <si>
    <t>742ccdb0000361b5c70039ed1f585349645555?</t>
  </si>
  <si>
    <t>11 сентября 2017</t>
  </si>
  <si>
    <t>https://hh.ru/resume/09d1bd1b0003f62eb80039ed1f507435685079?query=%D0%A1%D0%BE%D1%86%D0%B8%D0%B0%D0%BB%D1%8C%D0%BD%D1%8B%D0%B9+%D1%80%D0%B0%D0%B1%D0%BE%D1%82%D0%BD%D0%B8%D0%BA&amp;searchRid=1712591929187ad53e45a8e5238e2e48&amp;hhtmFrom=resume_search_result</t>
  </si>
  <si>
    <t>Воспитатель детей дошкольного возраста, социальные работники,</t>
  </si>
  <si>
    <t>ЧОУ "Маленький принц"</t>
  </si>
  <si>
    <t>09d1bd1b0003f62eb80039ed1f507435685079?</t>
  </si>
  <si>
    <t>27 марта в 23:33</t>
  </si>
  <si>
    <t>https://hh.ru/resume/a5e6eaed0007a1e3030039ed1f755459455577?query=%D0%A1%D0%BE%D1%86%D0%B8%D0%B0%D0%BB%D1%8C%D0%BD%D1%8B%D0%B9+%D1%80%D0%B0%D0%B1%D0%BE%D1%82%D0%BD%D0%B8%D0%BA&amp;searchRid=1712591929187ad53e45a8e5238e2e48&amp;hhtmFrom=resume_search_result</t>
  </si>
  <si>
    <t>Специалист по социальной работе, администратор, специалист, офисный сотрудник,социальный работник</t>
  </si>
  <si>
    <t>ОГКУ «Центр социальной поддержки населения»</t>
  </si>
  <si>
    <t>Январь 2017 — Июнь 2019</t>
  </si>
  <si>
    <t>a5e6eaed0007a1e3030039ed1f755459455577?</t>
  </si>
  <si>
    <t>24 апреля 2019</t>
  </si>
  <si>
    <t>https://hh.ru/resume/c7e7fc52000193a1110039ed1f51785648464c?query=%D0%A1%D0%BE%D1%86%D0%B8%D0%B0%D0%BB%D1%8C%D0%BD%D1%8B%D0%B9+%D1%80%D0%B0%D0%B1%D0%BE%D1%82%D0%BD%D0%B8%D0%BA&amp;searchRid=1712591929187ad53e45a8e5238e2e48&amp;hhtmFrom=resume_search_result</t>
  </si>
  <si>
    <t>Специалист по социальной работе, социальный работник, оператор ПВМ</t>
  </si>
  <si>
    <t>Медицинское учреждение</t>
  </si>
  <si>
    <t>c7e7fc52000193a1110039ed1f51785648464c?</t>
  </si>
  <si>
    <t>https://hh.ru/resume/0c6187ab000237bf640039ed1f6f5732753369?query=%D0%A1%D0%BE%D1%86%D0%B8%D0%B0%D0%BB%D1%8C%D0%BD%D1%8B%D0%B9+%D1%80%D0%B0%D0%B1%D0%BE%D1%82%D0%BD%D0%B8%D0%BA&amp;searchRid=1712591929187ad53e45a8e5238e2e48&amp;hhtmFrom=resume_search_result</t>
  </si>
  <si>
    <t>администратор, секретарь, офис-менеджер, делопроизводитель, социальный работник.</t>
  </si>
  <si>
    <t>служба доставки газеты презент</t>
  </si>
  <si>
    <t>Август 2012 — Ноябрь 2015</t>
  </si>
  <si>
    <t>0c6187ab000237bf640039ed1f6f5732753369?</t>
  </si>
  <si>
    <t>27 февраля 2020</t>
  </si>
  <si>
    <t>https://hh.ru/resume/4d5c516f00029d829e0039ed1f466d63333676?query=%D0%A1%D0%BE%D1%86%D0%B8%D0%B0%D0%BB%D1%8C%D0%BD%D1%8B%D0%B9+%D1%80%D0%B0%D0%B1%D0%BE%D1%82%D0%BD%D0%B8%D0%BA&amp;searchRid=1712591929187ad53e45a8e5238e2e48&amp;hhtmFrom=resume_search_result</t>
  </si>
  <si>
    <t>Социальный работник. Завхоз. Администратор. Работа на дому</t>
  </si>
  <si>
    <t>ЖК "Добролюбов"</t>
  </si>
  <si>
    <t>Завхоз</t>
  </si>
  <si>
    <t>Декабрь 2018 — Декабрь 2019</t>
  </si>
  <si>
    <t>4d5c516f00029d829e0039ed1f466d63333676?</t>
  </si>
  <si>
    <t>6 марта 2017</t>
  </si>
  <si>
    <t>https://hh.ru/resume/84e558570003a32fa10039ed1f395051527943?query=%D0%A1%D0%BE%D1%86%D0%B8%D0%B0%D0%BB%D1%8C%D0%BD%D1%8B%D0%B9+%D1%80%D0%B0%D0%B1%D0%BE%D1%82%D0%BD%D0%B8%D0%BA&amp;searchRid=1712591929187ad53e45a8e5238e2e48&amp;hhtmFrom=resume_search_result</t>
  </si>
  <si>
    <t>Инспектор центра обеспечения мобильности пассажиров (Социальный работник)</t>
  </si>
  <si>
    <t>ГУ МВД России на московском метрополитени ППСП</t>
  </si>
  <si>
    <t>Командир взвода</t>
  </si>
  <si>
    <t>Январь 1996 — Август 2016</t>
  </si>
  <si>
    <t>84e558570003a32fa10039ed1f395051527943?</t>
  </si>
  <si>
    <t>https://hh.ru/resume/f1a851420003f981f80039ed1f414863324945?query=%D0%A1%D0%BE%D1%86%D0%B8%D0%B0%D0%BB%D1%8C%D0%BD%D1%8B%D0%B9+%D1%80%D0%B0%D0%B1%D0%BE%D1%82%D0%BD%D0%B8%D0%BA&amp;searchRid=1712591929187ad53e45a8e5238e2e48&amp;hhtmFrom=resume_search_result</t>
  </si>
  <si>
    <t>ГУ МВД по г.Москве.</t>
  </si>
  <si>
    <t>Преподаватель  английского  языка</t>
  </si>
  <si>
    <t>Январь 2015 — Январь 2017</t>
  </si>
  <si>
    <t>f1a851420003f981f80039ed1f414863324945?</t>
  </si>
  <si>
    <t>22 октября 2017</t>
  </si>
  <si>
    <t>https://hh.ru/resume/4cf2493300040c458c0039ed1f31744a675a4d?query=%D0%A1%D0%BE%D1%86%D0%B8%D0%B0%D0%BB%D1%8C%D0%BD%D1%8B%D0%B9+%D1%80%D0%B0%D0%B1%D0%BE%D1%82%D0%BD%D0%B8%D0%BA&amp;searchRid=1712591929187ad53e45a8e5238e2e48&amp;hhtmFrom=resume_search_result</t>
  </si>
  <si>
    <t>МАДОУ детский сад №22</t>
  </si>
  <si>
    <t>Апрель 2013 — по настоящее время</t>
  </si>
  <si>
    <t>4cf2493300040c458c0039ed1f31744a675a4d?</t>
  </si>
  <si>
    <t>1 октября 2017</t>
  </si>
  <si>
    <t>https://hh.ru/resume/9725429500041aad840039ed1f35776d414644?query=%D0%A1%D0%BE%D1%86%D0%B8%D0%B0%D0%BB%D1%8C%D0%BD%D1%8B%D0%B9+%D1%80%D0%B0%D0%B1%D0%BE%D1%82%D0%BD%D0%B8%D0%BA&amp;searchRid=1712591929187ad53e45a8e5238e2e48&amp;hhtmFrom=resume_search_result</t>
  </si>
  <si>
    <t>ООО Шинная Компания Алато</t>
  </si>
  <si>
    <t>9725429500041aad840039ed1f35776d414644?</t>
  </si>
  <si>
    <t>https://hh.ru/resume/f4de6907000440aa920039ed1f43724a527473?query=%D0%A1%D0%BE%D1%86%D0%B8%D0%B0%D0%BB%D1%8C%D0%BD%D1%8B%D0%B9+%D1%80%D0%B0%D0%B1%D0%BE%D1%82%D0%BD%D0%B8%D0%BA&amp;searchRid=1712591929187ad53e45a8e5238e2e48&amp;hhtmFrom=resume_search_result</t>
  </si>
  <si>
    <t>ГБУГМТЦСО "Ясенево"</t>
  </si>
  <si>
    <t>Декабрь 2000 — Декабрь 2016</t>
  </si>
  <si>
    <t>f4de6907000440aa920039ed1f43724a527473?</t>
  </si>
  <si>
    <t>https://hh.ru/resume/d5e36b6f00044ff7f00039ed1f787932334237?query=%D0%A1%D0%BE%D1%86%D0%B8%D0%B0%D0%BB%D1%8C%D0%BD%D1%8B%D0%B9+%D1%80%D0%B0%D0%B1%D0%BE%D1%82%D0%BD%D0%B8%D0%BA&amp;searchRid=1712591929187ad53e45a8e5238e2e48&amp;hhtmFrom=resume_search_result</t>
  </si>
  <si>
    <t>Цссв берег надежды</t>
  </si>
  <si>
    <t>d5e36b6f00044ff7f00039ed1f787932334237?</t>
  </si>
  <si>
    <t>4 сентября 2014</t>
  </si>
  <si>
    <t>https://hh.ru/resume/06cf13c500021948910039ed1f696347734f47?query=%D0%A1%D0%BE%D1%86%D0%B8%D0%B0%D0%BB%D1%8C%D0%BD%D1%8B%D0%B9+%D1%80%D0%B0%D0%B1%D0%BE%D1%82%D0%BD%D0%B8%D0%BA&amp;searchRid=1712591929187ad53e45a8e5238e2e48&amp;hhtmFrom=resume_search_result</t>
  </si>
  <si>
    <t>ГБОО гимназия 1504</t>
  </si>
  <si>
    <t>учитель- дефектолог</t>
  </si>
  <si>
    <t>Август 2010 — по настоящее время</t>
  </si>
  <si>
    <t>06cf13c500021948910039ed1f696347734f47?</t>
  </si>
  <si>
    <t>https://hh.ru/resume/97806ea3000239acc00039ed1f7639486d656f?query=%D0%A1%D0%BE%D1%86%D0%B8%D0%B0%D0%BB%D1%8C%D0%BD%D1%8B%D0%B9+%D1%80%D0%B0%D0%B1%D0%BE%D1%82%D0%BD%D0%B8%D0%BA&amp;searchRid=1712591929187ad53e45a8e5238e2e48&amp;hhtmFrom=resume_search_result</t>
  </si>
  <si>
    <t>Инспектор центра обеспечения мобильности пасажиров (социальный работник)</t>
  </si>
  <si>
    <t>Государственное казенное учереждение социального обслуживания МО области. Воскресенский социально-реабилитационный центр длянесоершеннолетних.</t>
  </si>
  <si>
    <t>Июнь 2011 — Октябрь 2014</t>
  </si>
  <si>
    <t>97806ea3000239acc00039ed1f7639486d656f?</t>
  </si>
  <si>
    <t>13 февраля 2017</t>
  </si>
  <si>
    <t>https://hh.ru/resume/912ea01b000397f0e50039ed1f676259754567?query=%D0%A1%D0%BE%D1%86%D0%B8%D0%B0%D0%BB%D1%8C%D0%BD%D1%8B%D0%B9+%D1%80%D0%B0%D0%B1%D0%BE%D1%82%D0%BD%D0%B8%D0%BA&amp;searchRid=1712591929187ad53e45a8e5238e2e48&amp;hhtmFrom=resume_search_result</t>
  </si>
  <si>
    <t>АО"Тандер" ФИЛИАЛ ЮГ В г.Москве</t>
  </si>
  <si>
    <t>Октябрь 2016 — Февраль 2017</t>
  </si>
  <si>
    <t>912ea01b000397f0e50039ed1f676259754567?</t>
  </si>
  <si>
    <t>https://hh.ru/resume/731014850003e77fdd0039ed1f414a46676145?query=%D0%A1%D0%BE%D1%86%D0%B8%D0%B0%D0%BB%D1%8C%D0%BD%D1%8B%D0%B9+%D1%80%D0%B0%D0%B1%D0%BE%D1%82%D0%BD%D0%B8%D0%BA&amp;searchRid=1712591929187ad53e45a8e5238e2e48&amp;hhtmFrom=resume_search_result</t>
  </si>
  <si>
    <t>ГБУ Психоневрологический интернат №12 ДТиСЗН г Москвы, г. Москва. Предоставление социальных услуг инвалидам</t>
  </si>
  <si>
    <t>воспитатель специалист по реабилитации</t>
  </si>
  <si>
    <t>Сентябрь 2014 — Июль 2017</t>
  </si>
  <si>
    <t>731014850003e77fdd0039ed1f414a46676145?</t>
  </si>
  <si>
    <t>4 октября 2017</t>
  </si>
  <si>
    <t>https://hh.ru/resume/390f7ce200041cdfa00039ed1f456155687366?query=%D0%A1%D0%BE%D1%86%D0%B8%D0%B0%D0%BB%D1%8C%D0%BD%D1%8B%D0%B9+%D1%80%D0%B0%D0%B1%D0%BE%D1%82%D0%BD%D0%B8%D0%BA&amp;searchRid=1712591929187ad53e45a8e5238e2e48&amp;hhtmFrom=resume_search_result</t>
  </si>
  <si>
    <t>36 000 ₽</t>
  </si>
  <si>
    <t>Парикмахерская</t>
  </si>
  <si>
    <t>Парикмахер</t>
  </si>
  <si>
    <t>Апрель 2016 — Апрель 2017</t>
  </si>
  <si>
    <t>390f7ce200041cdfa00039ed1f456155687366?</t>
  </si>
  <si>
    <t>https://hh.ru/resume/c7d0a1440004fc9a2f0039ed1f4c735659656f?query=%D0%A1%D0%BE%D1%86%D0%B8%D0%B0%D0%BB%D1%8C%D0%BD%D1%8B%D0%B9+%D1%80%D0%B0%D0%B1%D0%BE%D1%82%D0%BD%D0%B8%D0%BA&amp;searchRid=1712591929187ad53e45a8e5238e2e48&amp;hhtmFrom=resume_search_result</t>
  </si>
  <si>
    <t>ООО "ТехСистемс"</t>
  </si>
  <si>
    <t>Радиомонтажник</t>
  </si>
  <si>
    <t>Январь 2015 — Январь 2018</t>
  </si>
  <si>
    <t>c7d0a1440004fc9a2f0039ed1f4c735659656f?</t>
  </si>
  <si>
    <t>19 января 2021</t>
  </si>
  <si>
    <t>https://hh.ru/resume/7d4495480005d4c2dd0039ed1f613350394e46?query=%D0%A1%D0%BE%D1%86%D0%B8%D0%B0%D0%BB%D1%8C%D0%BD%D1%8B%D0%B9+%D1%80%D0%B0%D0%B1%D0%BE%D1%82%D0%BD%D0%B8%D0%BA&amp;searchRid=1712591929187ad53e45a8e5238e2e48&amp;hhtmFrom=resume_search_result</t>
  </si>
  <si>
    <t>Специалист опеки и попечительства, социальный работник, педагог.</t>
  </si>
  <si>
    <t>ЛОК "Звездочка - Юг"</t>
  </si>
  <si>
    <t>Заместитель директора - начальник детского оздоровительного комплекса</t>
  </si>
  <si>
    <t>7d4495480005d4c2dd0039ed1f613350394e46?</t>
  </si>
  <si>
    <t>21 октября 2019</t>
  </si>
  <si>
    <t>https://hh.ru/resume/158d5ca20006c2eeff0039ed1f77474f473651?query=%D0%A1%D0%BE%D1%86%D0%B8%D0%B0%D0%BB%D1%8C%D0%BD%D1%8B%D0%B9+%D1%80%D0%B0%D0%B1%D0%BE%D1%82%D0%BD%D0%B8%D0%BA&amp;searchRid=1712591929187ad53e45a8e5238e2e48&amp;hhtmFrom=resume_search_result</t>
  </si>
  <si>
    <t>Воспитатель, Педагог по раннему развитию, социальный работник</t>
  </si>
  <si>
    <t>158d5ca20006c2eeff0039ed1f77474f473651?</t>
  </si>
  <si>
    <t>https://hh.ru/resume/b111d1fc0000a78f100039ed1f736563726574?query=%D0%A1%D0%BE%D1%86%D0%B8%D0%B0%D0%BB%D1%8C%D0%BD%D1%8B%D0%B9+%D1%80%D0%B0%D0%B1%D0%BE%D1%82%D0%BD%D0%B8%D0%BA&amp;searchRid=1712591929187ad53e45a8e5238e2e48&amp;hhtmFrom=resume_search_result</t>
  </si>
  <si>
    <t>Психолог-консультант, ведущий тренингов, организатор, социальный работник</t>
  </si>
  <si>
    <t>частное психологическое консультирование, литературная деятельность</t>
  </si>
  <si>
    <t>Психолог-консультант, писатель</t>
  </si>
  <si>
    <t>Май 2014 — по настоящее время</t>
  </si>
  <si>
    <t>b111d1fc0000a78f100039ed1f736563726574?</t>
  </si>
  <si>
    <t>18 июня 2018</t>
  </si>
  <si>
    <t>https://hh.ru/resume/d7f48b340000ccfbde0039ed1f587435686c39?query=%D0%A1%D0%BE%D1%86%D0%B8%D0%B0%D0%BB%D1%8C%D0%BD%D1%8B%D0%B9+%D1%80%D0%B0%D0%B1%D0%BE%D1%82%D0%BD%D0%B8%D0%BA&amp;searchRid=1712591929187ad53e45a8e5238e2e48&amp;hhtmFrom=resume_search_result</t>
  </si>
  <si>
    <t>специалист отдела кадров, заведующий канцелярией, социальный работник</t>
  </si>
  <si>
    <t>ФКУ КП-5 УФСИН РОССИИ ПО РБ</t>
  </si>
  <si>
    <t>Специалист по кадрам</t>
  </si>
  <si>
    <t>Сентябрь 2016 — Апрель 2018</t>
  </si>
  <si>
    <t>d7f48b340000ccfbde0039ed1f587435686c39?</t>
  </si>
  <si>
    <t>https://hh.ru/resume/372c642000020451aa0039ed1f513153534543?query=%D0%A1%D0%BE%D1%86%D0%B8%D0%B0%D0%BB%D1%8C%D0%BD%D1%8B%D0%B9+%D1%80%D0%B0%D0%B1%D0%BE%D1%82%D0%BD%D0%B8%D0%BA&amp;searchRid=1712591929187ad53e45a8e5238e2e48&amp;hhtmFrom=resume_search_result</t>
  </si>
  <si>
    <t>личный помощник руководителя, делопроизводитель, социальный работник, администратор</t>
  </si>
  <si>
    <t>ПФР; Отделение ПФР по г. Москве и МО</t>
  </si>
  <si>
    <t>главный специалист-эксперт</t>
  </si>
  <si>
    <t>Октябрь 2007 — по настоящее время</t>
  </si>
  <si>
    <t>372c642000020451aa0039ed1f513153534543?</t>
  </si>
  <si>
    <t>25 августа 2015</t>
  </si>
  <si>
    <t>https://hh.ru/resume/af0d06e30002a1c14d0039ed1f545745796261?query=%D0%A1%D0%BE%D1%86%D0%B8%D0%B0%D0%BB%D1%8C%D0%BD%D1%8B%D0%B9+%D1%80%D0%B0%D0%B1%D0%BE%D1%82%D0%BD%D0%B8%D0%BA&amp;searchRid=1712591929187ad53e45a8e5238e2e48&amp;hhtmFrom=resume_search_result</t>
  </si>
  <si>
    <t>Социальный работник, ассистент менеджера по персоналу, диспетчер</t>
  </si>
  <si>
    <t>ЗАО Вест Колл ЛТД</t>
  </si>
  <si>
    <t>af0d06e30002a1c14d0039ed1f545745796261?</t>
  </si>
  <si>
    <t>5 августа 2016</t>
  </si>
  <si>
    <t>https://hh.ru/resume/27179d520003379a720039ed1f6f6367376c53?query=%D0%A1%D0%BE%D1%86%D0%B8%D0%B0%D0%BB%D1%8C%D0%BD%D1%8B%D0%B9+%D1%80%D0%B0%D0%B1%D0%BE%D1%82%D0%BD%D0%B8%D0%BA&amp;searchRid=1712591929187ad53e45a8e5238e2e48&amp;hhtmFrom=resume_search_result</t>
  </si>
  <si>
    <t>Инспектор центра обеспечения мобильности пассажиров Социальный работник .</t>
  </si>
  <si>
    <t>Государственное Казенное учреждение социальной защиты.</t>
  </si>
  <si>
    <t>Декабрь 2009 — Май 2016</t>
  </si>
  <si>
    <t>27179d520003379a720039ed1f6f6367376c53?</t>
  </si>
  <si>
    <t>https://hh.ru/resume/dd8d4a99000361bc950039ed1f734e4a416438?query=%D0%A1%D0%BE%D1%86%D0%B8%D0%B0%D0%BB%D1%8C%D0%BD%D1%8B%D0%B9+%D1%80%D0%B0%D0%B1%D0%BE%D1%82%D0%BD%D0%B8%D0%BA&amp;searchRid=1712591929187ad53e45a8e5238e2e48&amp;hhtmFrom=resume_search_result</t>
  </si>
  <si>
    <t>dd8d4a99000361bc950039ed1f734e4a416438?</t>
  </si>
  <si>
    <t>https://hh.ru/resume/e6543df60003a439e70039ed1f6d7478705365?query=%D0%A1%D0%BE%D1%86%D0%B8%D0%B0%D0%BB%D1%8C%D0%BD%D1%8B%D0%B9+%D1%80%D0%B0%D0%B1%D0%BE%D1%82%D0%BD%D0%B8%D0%BA&amp;searchRid=1712591929187ad53e45a8e5238e2e48&amp;hhtmFrom=resume_search_result</t>
  </si>
  <si>
    <t>стоительная компания ЭСТ</t>
  </si>
  <si>
    <t>e6543df60003a439e70039ed1f6d7478705365?</t>
  </si>
  <si>
    <t>22 марта 2017</t>
  </si>
  <si>
    <t>https://hh.ru/resume/fc260b620003ace0080039ed1f52326c305852?query=%D0%A1%D0%BE%D1%86%D0%B8%D0%B0%D0%BB%D1%8C%D0%BD%D1%8B%D0%B9+%D1%80%D0%B0%D0%B1%D0%BE%D1%82%D0%BD%D0%B8%D0%BA&amp;searchRid=171259193072339888132bef40e0ddad&amp;hhtmFrom=resume_search_result</t>
  </si>
  <si>
    <t>монтер пути</t>
  </si>
  <si>
    <t>fc260b620003ace0080039ed1f52326c305852?</t>
  </si>
  <si>
    <t>https://hh.ru/resume/ad4ce9eb0003dfe9c30039ed1f7a33544d4d32?query=%D0%A1%D0%BE%D1%86%D0%B8%D0%B0%D0%BB%D1%8C%D0%BD%D1%8B%D0%B9+%D1%80%D0%B0%D0%B1%D0%BE%D1%82%D0%BD%D0%B8%D0%BA&amp;searchRid=171259193072339888132bef40e0ddad&amp;hhtmFrom=resume_search_result</t>
  </si>
  <si>
    <t>ad4ce9eb0003dfe9c30039ed1f7a33544d4d32?</t>
  </si>
  <si>
    <t>7 августа 2017</t>
  </si>
  <si>
    <t>https://hh.ru/resume/7a67ddd70003f6e1670039ed1f516b42367673?query=%D0%A1%D0%BE%D1%86%D0%B8%D0%B0%D0%BB%D1%8C%D0%BD%D1%8B%D0%B9+%D1%80%D0%B0%D0%B1%D0%BE%D1%82%D0%BD%D0%B8%D0%BA&amp;searchRid=171259193072339888132bef40e0ddad&amp;hhtmFrom=resume_search_result</t>
  </si>
  <si>
    <t>7a67ddd70003f6e1670039ed1f516b42367673?</t>
  </si>
  <si>
    <t>16 марта 2018</t>
  </si>
  <si>
    <t>https://hh.ru/resume/1d6655520004565b7f0039ed1f486b376f5362?query=%D0%A1%D0%BE%D1%86%D0%B8%D0%B0%D0%BB%D1%8C%D0%BD%D1%8B%D0%B9+%D1%80%D0%B0%D0%B1%D0%BE%D1%82%D0%BD%D0%B8%D0%BA&amp;searchRid=171259193072339888132bef40e0ddad&amp;hhtmFrom=resume_search_result</t>
  </si>
  <si>
    <t>Типография</t>
  </si>
  <si>
    <t>Оператор резальной машины</t>
  </si>
  <si>
    <t>Ноябрь 2005 — по настоящее время</t>
  </si>
  <si>
    <t>1d6655520004565b7f0039ed1f486b376f5362?</t>
  </si>
  <si>
    <t>24 января 2020</t>
  </si>
  <si>
    <t>https://hh.ru/resume/7e9895e100058306000039ed1f44547934454f?query=%D0%A1%D0%BE%D1%86%D0%B8%D0%B0%D0%BB%D1%8C%D0%BD%D1%8B%D0%B9+%D1%80%D0%B0%D0%B1%D0%BE%D1%82%D0%BD%D0%B8%D0%BA&amp;searchRid=171259193072339888132bef40e0ddad&amp;hhtmFrom=resume_search_result</t>
  </si>
  <si>
    <t>Социальный работник,доставка корреспонденции,продуктов домой,помощь</t>
  </si>
  <si>
    <t>семья</t>
  </si>
  <si>
    <t>Декабрь 2003 — по настоящее время</t>
  </si>
  <si>
    <t>7e9895e100058306000039ed1f44547934454f?</t>
  </si>
  <si>
    <t>23 сентября 2020</t>
  </si>
  <si>
    <t>https://hh.ru/resume/0f2785fe00079e7b330039ed1f647934697138?query=%D0%A1%D0%BE%D1%86%D0%B8%D0%B0%D0%BB%D1%8C%D0%BD%D1%8B%D0%B9+%D1%80%D0%B0%D0%B1%D0%BE%D1%82%D0%BD%D0%B8%D0%BA&amp;searchRid=171259193072339888132bef40e0ddad&amp;hhtmFrom=resume_search_result</t>
  </si>
  <si>
    <t>Помощник воспитателя, социальный работник, дежурный по режиму</t>
  </si>
  <si>
    <t>ООО Семейный клуб «Радостьвилль»</t>
  </si>
  <si>
    <t>Ноябрь 2017 — Март 2020</t>
  </si>
  <si>
    <t>0f2785fe00079e7b330039ed1f647934697138?</t>
  </si>
  <si>
    <t>1 сентября 2014</t>
  </si>
  <si>
    <t>https://hh.ru/resume/8774484f000217a29c0039ed1f4b4a65505933?query=%D0%A1%D0%BE%D1%86%D0%B8%D0%B0%D0%BB%D1%8C%D0%BD%D1%8B%D0%B9+%D1%80%D0%B0%D0%B1%D0%BE%D1%82%D0%BD%D0%B8%D0%BA&amp;searchRid=171259193072339888132bef40e0ddad&amp;hhtmFrom=resume_search_result</t>
  </si>
  <si>
    <t>Мебельная фабрика 8 Марта</t>
  </si>
  <si>
    <t>Контролер ОТК</t>
  </si>
  <si>
    <t>8774484f000217a29c0039ed1f4b4a65505933?</t>
  </si>
  <si>
    <t>12 января в 05:58</t>
  </si>
  <si>
    <t>https://hh.ru/resume/bdce046900038f96200039ed1f4a696367536c?query=%D0%A1%D0%BE%D1%86%D0%B8%D0%B0%D0%BB%D1%8C%D0%BD%D1%8B%D0%B9+%D1%80%D0%B0%D0%B1%D0%BE%D1%82%D0%BD%D0%B8%D0%BA&amp;searchRid=171259193072339888132bef40e0ddad&amp;hhtmFrom=resume_search_result</t>
  </si>
  <si>
    <t>Социальный работник, специалист по работе с людьми</t>
  </si>
  <si>
    <t>Управление Роскомнадзора по ЦФО</t>
  </si>
  <si>
    <t>Ведущий специалист- эксперт</t>
  </si>
  <si>
    <t>bdce046900038f96200039ed1f4a696367536c?</t>
  </si>
  <si>
    <t>24 мая 2017</t>
  </si>
  <si>
    <t>https://hh.ru/resume/09b747fc0003cd57fd0039ed1f6e306c534653?query=%D0%A1%D0%BE%D1%86%D0%B8%D0%B0%D0%BB%D1%8C%D0%BD%D1%8B%D0%B9+%D1%80%D0%B0%D0%B1%D0%BE%D1%82%D0%BD%D0%B8%D0%BA&amp;searchRid=171259193072339888132bef40e0ddad&amp;hhtmFrom=resume_search_result</t>
  </si>
  <si>
    <t>09b747fc0003cd57fd0039ed1f6e306c534653?</t>
  </si>
  <si>
    <t>https://hh.ru/resume/3dd9e5c80003f8f9f70039ed1f31775a314572?query=%D0%A1%D0%BE%D1%86%D0%B8%D0%B0%D0%BB%D1%8C%D0%BD%D1%8B%D0%B9+%D1%80%D0%B0%D0%B1%D0%BE%D1%82%D0%BD%D0%B8%D0%BA&amp;searchRid=171259193072339888132bef40e0ddad&amp;hhtmFrom=resume_search_result</t>
  </si>
  <si>
    <t>ГБУ ТЦСО Коломенское</t>
  </si>
  <si>
    <t>Июль 1986 — Май 2017</t>
  </si>
  <si>
    <t>3dd9e5c80003f8f9f70039ed1f31775a314572?</t>
  </si>
  <si>
    <t>https://hh.ru/resume/7291cb24000429c8590039ed1f6543346e634c?query=%D0%A1%D0%BE%D1%86%D0%B8%D0%B0%D0%BB%D1%8C%D0%BD%D1%8B%D0%B9+%D1%80%D0%B0%D0%B1%D0%BE%D1%82%D0%BD%D0%B8%D0%BA&amp;searchRid=171259193072339888132bef40e0ddad&amp;hhtmFrom=resume_search_result</t>
  </si>
  <si>
    <t>Инспектор центра обеспечения мобильн‎ости пассажиров (Социальный работник)</t>
  </si>
  <si>
    <t>Муниципалитет,ГБОУ СОШ</t>
  </si>
  <si>
    <t>Ведущий специалист в отделе опеки и попечительства,КДН;учитель начальных классов</t>
  </si>
  <si>
    <t>Август 1986 — Июнь 2016</t>
  </si>
  <si>
    <t>7291cb24000429c8590039ed1f6543346e634c?</t>
  </si>
  <si>
    <t>3 декабря 2017</t>
  </si>
  <si>
    <t>https://hh.ru/resume/b79bb02d00044308f70039ed1f62316d61486a?query=%D0%A1%D0%BE%D1%86%D0%B8%D0%B0%D0%BB%D1%8C%D0%BD%D1%8B%D0%B9+%D1%80%D0%B0%D0%B1%D0%BE%D1%82%D0%BD%D0%B8%D0%BA&amp;searchRid=171259193072339888132bef40e0ddad&amp;hhtmFrom=resume_search_result</t>
  </si>
  <si>
    <t>ГП 2     ГП170</t>
  </si>
  <si>
    <t>Врач-терапевт</t>
  </si>
  <si>
    <t>Декабрь 2013 — Апрель 2016</t>
  </si>
  <si>
    <t>b79bb02d00044308f70039ed1f62316d61486a?</t>
  </si>
  <si>
    <t>https://hh.ru/resume/9fd74d0e00044867190039ed1f51636d4c4453?query=%D0%A1%D0%BE%D1%86%D0%B8%D0%B0%D0%BB%D1%8C%D0%BD%D1%8B%D0%B9+%D1%80%D0%B0%D0%B1%D0%BE%D1%82%D0%BD%D0%B8%D0%BA&amp;searchRid=171259193072339888132bef40e0ddad&amp;hhtmFrom=resume_search_result</t>
  </si>
  <si>
    <t>45 лет</t>
  </si>
  <si>
    <t>Школа</t>
  </si>
  <si>
    <t>Январь 1979 — по настоящее время</t>
  </si>
  <si>
    <t>9fd74d0e00044867190039ed1f51636d4c4453?</t>
  </si>
  <si>
    <t>22 апреля 2021</t>
  </si>
  <si>
    <t>https://hh.ru/resume/1286bb480005762de30039ed1f7556366f4678?query=%D0%A1%D0%BE%D1%86%D0%B8%D0%B0%D0%BB%D1%8C%D0%BD%D1%8B%D0%B9+%D1%80%D0%B0%D0%B1%D0%BE%D1%82%D0%BD%D0%B8%D0%BA&amp;searchRid=171259193072339888132bef40e0ddad&amp;hhtmFrom=resume_search_result</t>
  </si>
  <si>
    <t>Оператор ПК, воспитатель, делопроизводитель, уборщица, социальный работник.</t>
  </si>
  <si>
    <t>1286bb480005762de30039ed1f7556366f4678?</t>
  </si>
  <si>
    <t>23 ноября 2016</t>
  </si>
  <si>
    <t>https://hh.ru/resume/8bc886db000370f10a0039ed1f455274445a4e?query=%D0%A1%D0%BE%D1%86%D0%B8%D0%B0%D0%BB%D1%8C%D0%BD%D1%8B%D0%B9+%D1%80%D0%B0%D0%B1%D0%BE%D1%82%D0%BD%D0%B8%D0%BA&amp;searchRid=171259193072339888132bef40e0ddad&amp;hhtmFrom=resume_search_result</t>
  </si>
  <si>
    <t>Инспектор центра обеспечения мобильности пассажиров .Социальный работник</t>
  </si>
  <si>
    <t>ФГУМ "ИМТРЭ" БГГЭ</t>
  </si>
  <si>
    <t>ведущий инженер</t>
  </si>
  <si>
    <t>8bc886db000370f10a0039ed1f455274445a4e?</t>
  </si>
  <si>
    <t>18 февраля 2017</t>
  </si>
  <si>
    <t>https://hh.ru/resume/467e8af400039b5e060039ed1f675038646431?query=%D0%A1%D0%BE%D1%86%D0%B8%D0%B0%D0%BB%D1%8C%D0%BD%D1%8B%D0%B9+%D1%80%D0%B0%D0%B1%D0%BE%D1%82%D0%BD%D0%B8%D0%BA&amp;searchRid=171259193072339888132bef40e0ddad&amp;hhtmFrom=resume_search_result</t>
  </si>
  <si>
    <t>© МБДОУ ДЕТСКИЙ САД №77 КОМБИНИРОВАННОГО ВИДА</t>
  </si>
  <si>
    <t>Август 2001 — Январь 2016</t>
  </si>
  <si>
    <t>467e8af400039b5e060039ed1f675038646431?</t>
  </si>
  <si>
    <t>26 мая 2017</t>
  </si>
  <si>
    <t>https://hh.ru/resume/d6a03b780003ce32300039ed1f636345694b59?query=%D0%A1%D0%BE%D1%86%D0%B8%D0%B0%D0%BB%D1%8C%D0%BD%D1%8B%D0%B9+%D1%80%D0%B0%D0%B1%D0%BE%D1%82%D0%BD%D0%B8%D0%BA&amp;searchRid=171259193072339888132bef40e0ddad&amp;hhtmFrom=resume_search_result</t>
  </si>
  <si>
    <t>Социальный работник, Сотрудник банка, Секретарь, помощник руководителя.</t>
  </si>
  <si>
    <t>Коммерческая страховая компания</t>
  </si>
  <si>
    <t>Март 2015 — по настоящее время</t>
  </si>
  <si>
    <t>d6a03b780003ce32300039ed1f636345694b59?</t>
  </si>
  <si>
    <t>7 октября 2017</t>
  </si>
  <si>
    <t>https://hh.ru/resume/9388a06200041f42460039ed1f37506f6f6d65?query=%D0%A1%D0%BE%D1%86%D0%B8%D0%B0%D0%BB%D1%8C%D0%BD%D1%8B%D0%B9+%D1%80%D0%B0%D0%B1%D0%BE%D1%82%D0%BD%D0%B8%D0%BA&amp;searchRid=171259193072339888132bef40e0ddad&amp;hhtmFrom=resume_search_result</t>
  </si>
  <si>
    <t>центр социального обслуживания населения</t>
  </si>
  <si>
    <t>Январь 2001 — Январь 2016</t>
  </si>
  <si>
    <t>9388a06200041f42460039ed1f37506f6f6d65?</t>
  </si>
  <si>
    <t>12 ноября 2017</t>
  </si>
  <si>
    <t>https://hh.ru/resume/235a362100043730a60039ed1f72703641794f?query=%D0%A1%D0%BE%D1%86%D0%B8%D0%B0%D0%BB%D1%8C%D0%BD%D1%8B%D0%B9+%D1%80%D0%B0%D0%B1%D0%BE%D1%82%D0%BD%D0%B8%D0%BA&amp;searchRid=171259193072339888132bef40e0ddad&amp;hhtmFrom=resume_search_result</t>
  </si>
  <si>
    <t>Соцработник</t>
  </si>
  <si>
    <t>235a362100043730a60039ed1f72703641794f?</t>
  </si>
  <si>
    <t>https://hh.ru/resume/99f1a1f200043bc16c0039ed1f41355932566e?query=%D0%A1%D0%BE%D1%86%D0%B8%D0%B0%D0%BB%D1%8C%D0%BD%D1%8B%D0%B9+%D1%80%D0%B0%D0%B1%D0%BE%D1%82%D0%BD%D0%B8%D0%BA&amp;searchRid=171259193072339888132bef40e0ddad&amp;hhtmFrom=resume_search_result</t>
  </si>
  <si>
    <t>самозанятость</t>
  </si>
  <si>
    <t>детская массажистка на дому</t>
  </si>
  <si>
    <t>99f1a1f200043bc16c0039ed1f41355932566e?</t>
  </si>
  <si>
    <t>21 февраля 2018</t>
  </si>
  <si>
    <t>https://hh.ru/resume/0c22e6170004555e240039ed1f6533314b5376?query=%D0%A1%D0%BE%D1%86%D0%B8%D0%B0%D0%BB%D1%8C%D0%BD%D1%8B%D0%B9+%D1%80%D0%B0%D0%B1%D0%BE%D1%82%D0%BD%D0%B8%D0%BA&amp;searchRid=171259193072339888132bef40e0ddad&amp;hhtmFrom=resume_search_result</t>
  </si>
  <si>
    <t>супемаркерт АМБИ/квартал</t>
  </si>
  <si>
    <t>замуправляющего</t>
  </si>
  <si>
    <t>Сентябрь 2013 — Декабрь 2017</t>
  </si>
  <si>
    <t>0c22e6170004555e240039ed1f6533314b5376?</t>
  </si>
  <si>
    <t>https://hh.ru/resume/6aa54ab7000455d8d40039ed1f524d45674c68?query=%D0%A1%D0%BE%D1%86%D0%B8%D0%B0%D0%BB%D1%8C%D0%BD%D1%8B%D0%B9+%D1%80%D0%B0%D0%B1%D0%BE%D1%82%D0%BD%D0%B8%D0%BA&amp;searchRid=171259193072339888132bef40e0ddad&amp;hhtmFrom=resume_search_result</t>
  </si>
  <si>
    <t>ООО лигус</t>
  </si>
  <si>
    <t>Инженер</t>
  </si>
  <si>
    <t>Июль 2015 — Ноябрь 2016</t>
  </si>
  <si>
    <t>6aa54ab7000455d8d40039ed1f524d45674c68?</t>
  </si>
  <si>
    <t>https://hh.ru/resume/c06d5cb90004fb60c40039ed1f4b3350616741?query=%D0%A1%D0%BE%D1%86%D0%B8%D0%B0%D0%BB%D1%8C%D0%BD%D1%8B%D0%B9+%D1%80%D0%B0%D0%B1%D0%BE%D1%82%D0%BD%D0%B8%D0%BA&amp;searchRid=171259193072339888132bef40e0ddad&amp;hhtmFrom=resume_search_result</t>
  </si>
  <si>
    <t>Центр детского развития</t>
  </si>
  <si>
    <t>Воспитатель - психолог детей дошкольного возраста</t>
  </si>
  <si>
    <t>Декабрь 2012 — Май 2017</t>
  </si>
  <si>
    <t>c06d5cb90004fb60c40039ed1f4b3350616741?</t>
  </si>
  <si>
    <t>19 января 2020</t>
  </si>
  <si>
    <t>https://hh.ru/resume/fa8c36870007546fe90039ed1f595971756b6f?query=%D0%A1%D0%BE%D1%86%D0%B8%D0%B0%D0%BB%D1%8C%D0%BD%D1%8B%D0%B9+%D1%80%D0%B0%D0%B1%D0%BE%D1%82%D0%BD%D0%B8%D0%BA&amp;searchRid=171259193072339888132bef40e0ddad&amp;hhtmFrom=resume_search_result</t>
  </si>
  <si>
    <t>Специалист по работе с молодежью, социальный работник, социальный педагог.</t>
  </si>
  <si>
    <t>ООО Агидель Спутник Салават</t>
  </si>
  <si>
    <t>Старший Воспитатель</t>
  </si>
  <si>
    <t>Июнь 2019 — Август 2019</t>
  </si>
  <si>
    <t>fa8c36870007546fe90039ed1f595971756b6f?</t>
  </si>
  <si>
    <t>17 мая 2020</t>
  </si>
  <si>
    <t>https://hh.ru/resume/c9ff0afb0005b25c250039ed1f48626c46596c?query=%D0%A1%D0%BE%D1%86%D0%B8%D0%B0%D0%BB%D1%8C%D0%BD%D1%8B%D0%B9+%D1%80%D0%B0%D0%B1%D0%BE%D1%82%D0%BD%D0%B8%D0%BA&amp;searchRid=171259193072339888132bef40e0ddad&amp;hhtmFrom=resume_search_result</t>
  </si>
  <si>
    <t>Администратор, социальный работник, менеджер по туризму</t>
  </si>
  <si>
    <t>ООО ЭРМИТАЖ</t>
  </si>
  <si>
    <t>Директор</t>
  </si>
  <si>
    <t>c9ff0afb0005b25c250039ed1f48626c46596c?</t>
  </si>
  <si>
    <t>https://hh.ru/resume/0db997f6000753edf50039ed1f48427a394336?query=%D0%A1%D0%BE%D1%86%D0%B8%D0%B0%D0%BB%D1%8C%D0%BD%D1%8B%D0%B9+%D1%80%D0%B0%D0%B1%D0%BE%D1%82%D0%BD%D0%B8%D0%BA&amp;searchRid=171259193072339888132bef40e0ddad&amp;hhtmFrom=resume_search_result</t>
  </si>
  <si>
    <t>Социальный работник, воспитатель ГПД, няня, дефектолог</t>
  </si>
  <si>
    <t>Центр Развития Особенного Ребенка</t>
  </si>
  <si>
    <t>Воспитатель детей дошкольного возраста с ОВЗ</t>
  </si>
  <si>
    <t>Март 2019 — Июнь 2019</t>
  </si>
  <si>
    <t>0db997f6000753edf50039ed1f48427a394336?</t>
  </si>
  <si>
    <t>https://hh.ru/resume/97c9970700061a228a0039ed1f65776a56674b?query=%D0%A1%D0%BE%D1%86%D0%B8%D0%B0%D0%BB%D1%8C%D0%BD%D1%8B%D0%B9+%D1%80%D0%B0%D0%B1%D0%BE%D1%82%D0%BD%D0%B8%D0%BA&amp;searchRid=171259193072339888132bef40e0ddad&amp;hhtmFrom=resume_search_result</t>
  </si>
  <si>
    <t>Учитель начальных классов, социальный работник, вожатый</t>
  </si>
  <si>
    <t>Живи на "Пять" (KIBERone)</t>
  </si>
  <si>
    <t>Ассистент тьютора</t>
  </si>
  <si>
    <t>97c9970700061a228a0039ed1f65776a56674b?</t>
  </si>
  <si>
    <t>2 августа 2022</t>
  </si>
  <si>
    <t>https://hh.ru/resume/ccdb758b00083f08ab0039ed1f565768437538?query=%D0%A1%D0%BE%D1%86%D0%B8%D0%B0%D0%BB%D1%8C%D0%BD%D1%8B%D0%B9+%D1%80%D0%B0%D0%B1%D0%BE%D1%82%D0%BD%D0%B8%D0%BA&amp;searchRid=171259193072339888132bef40e0ddad&amp;hhtmFrom=resume_search_result</t>
  </si>
  <si>
    <t>Социальный работник, помощник по хозяйству, няня</t>
  </si>
  <si>
    <t>Июнь 2021 — по настоящее время</t>
  </si>
  <si>
    <t>ccdb758b00083f08ab0039ed1f565768437538?</t>
  </si>
  <si>
    <t>23 июня 2023</t>
  </si>
  <si>
    <t>https://hh.ru/resume/7e2792ce0001a50f560039ed1f66717562336c?query=%D0%A1%D0%BE%D1%86%D0%B8%D0%B0%D0%BB%D1%8C%D0%BD%D1%8B%D0%B9+%D1%80%D0%B0%D0%B1%D0%BE%D1%82%D0%BD%D0%B8%D0%BA&amp;searchRid=171259193072339888132bef40e0ddad&amp;hhtmFrom=resume_search_result</t>
  </si>
  <si>
    <t>Event-менеджер/администратор/педагог/социальный работник</t>
  </si>
  <si>
    <t>ООО "Look"</t>
  </si>
  <si>
    <t>Организатор мероприятий (freelance)</t>
  </si>
  <si>
    <t>Апрель 2016 — Май 2023</t>
  </si>
  <si>
    <t>7e2792ce0001a50f560039ed1f66717562336c?</t>
  </si>
  <si>
    <t>12 марта 2016</t>
  </si>
  <si>
    <t>https://hh.ru/resume/32a6424900025519d50039ed1f784d61676562?query=%D0%A1%D0%BE%D1%86%D0%B8%D0%B0%D0%BB%D1%8C%D0%BD%D1%8B%D0%B9+%D1%80%D0%B0%D0%B1%D0%BE%D1%82%D0%BD%D0%B8%D0%BA&amp;searchRid=171259193072339888132bef40e0ddad&amp;hhtmFrom=resume_search_result</t>
  </si>
  <si>
    <t>Офис-менеджер, делопроизводитель, секретарь, социальный работник</t>
  </si>
  <si>
    <t>Почта России, филиал ФГУП, УФПС Краснодарского края</t>
  </si>
  <si>
    <t>Май 2015 — Декабрь 2015</t>
  </si>
  <si>
    <t>32a6424900025519d50039ed1f784d61676562?</t>
  </si>
  <si>
    <t>26 июля 2019</t>
  </si>
  <si>
    <t>https://hh.ru/resume/acc26a35000723ae0a0039ed1f3430616b6b57?query=%D0%A1%D0%BE%D1%86%D0%B8%D0%B0%D0%BB%D1%8C%D0%BD%D1%8B%D0%B9+%D1%80%D0%B0%D0%B1%D0%BE%D1%82%D0%BD%D0%B8%D0%BA&amp;searchRid=171259193072339888132bef40e0ddad&amp;hhtmFrom=resume_search_result</t>
  </si>
  <si>
    <t>Социальный работник, оператор колл-центра, универсальный рабочий</t>
  </si>
  <si>
    <t>Ростелеком</t>
  </si>
  <si>
    <t>Агент по продажам, Агент по прямым продажам</t>
  </si>
  <si>
    <t>acc26a35000723ae0a0039ed1f3430616b6b57?</t>
  </si>
  <si>
    <t>https://hh.ru/resume/aa7c761a0002a2c0840039ed1f514648643757?query=%D0%A1%D0%BE%D1%86%D0%B8%D0%B0%D0%BB%D1%8C%D0%BD%D1%8B%D0%B9+%D1%80%D0%B0%D0%B1%D0%BE%D1%82%D0%BD%D0%B8%D0%BA&amp;searchRid=171259193072339888132bef40e0ddad&amp;hhtmFrom=resume_search_result</t>
  </si>
  <si>
    <t>педагог-психолог  продавец воспитатель социальный работник, социальный педагог, специалист по кадрам</t>
  </si>
  <si>
    <t>Февраль 2013 — Апрель 2015</t>
  </si>
  <si>
    <t>aa7c761a0002a2c0840039ed1f514648643757?</t>
  </si>
  <si>
    <t>8 октября 2023</t>
  </si>
  <si>
    <t>https://hh.ru/resume/88d5996600012bb7110039ed1f6d675432425a?query=%D0%A1%D0%BE%D1%86%D0%B8%D0%B0%D0%BB%D1%8C%D0%BD%D1%8B%D0%B9+%D1%80%D0%B0%D0%B1%D0%BE%D1%82%D0%BD%D0%B8%D0%BA&amp;searchRid=171259193072339888132bef40e0ddad&amp;hhtmFrom=resume_search_result</t>
  </si>
  <si>
    <t>Инструктор по общей физической культуре и плаванию, социальный педагог, социальный работник,</t>
  </si>
  <si>
    <t>ГБОУ СОШ №641 имени С.Есенина СП ЦРР детский сад№183</t>
  </si>
  <si>
    <t>Инструктор по физической культуре и плаванию</t>
  </si>
  <si>
    <t>Ноябрь 2013 — по настоящее время</t>
  </si>
  <si>
    <t>88d5996600012bb7110039ed1f6d675432425a?</t>
  </si>
  <si>
    <t>1 ноября 2022</t>
  </si>
  <si>
    <t>https://hh.ru/resume/da6b5f950007d17e060039ed1f456d436e4a4a?query=%D0%A1%D0%BE%D1%86%D0%B8%D0%B0%D0%BB%D1%8C%D0%BD%D1%8B%D0%B9+%D1%80%D0%B0%D0%B1%D0%BE%D1%82%D0%BD%D0%B8%D0%BA&amp;searchRid=171259193072339888132bef40e0ddad&amp;hhtmFrom=resume_search_result</t>
  </si>
  <si>
    <t>Укладчик-упаковщик, фасовщик,  работник фармацевтического предприятия. Социальный работник</t>
  </si>
  <si>
    <t>ООО "Розничная Система Торговли"</t>
  </si>
  <si>
    <t>Заведующий магазином</t>
  </si>
  <si>
    <t>Июль 1999 — по настоящее время</t>
  </si>
  <si>
    <t>da6b5f950007d17e060039ed1f456d436e4a4a?</t>
  </si>
  <si>
    <t>4 сентября 2015</t>
  </si>
  <si>
    <t>https://hh.ru/resume/13fb2bcf0002ab02440039ed1f477478575673?query=%D0%A1%D0%BE%D1%86%D0%B8%D0%B0%D0%BB%D1%8C%D0%BD%D1%8B%D0%B9+%D1%80%D0%B0%D0%B1%D0%BE%D1%82%D0%BD%D0%B8%D0%BA&amp;searchRid=171259193072339888132bef40e0ddad&amp;hhtmFrom=resume_search_result</t>
  </si>
  <si>
    <t>патронажная сестра по уходу,помощник социального работника</t>
  </si>
  <si>
    <t>дом присторелых в нарве</t>
  </si>
  <si>
    <t>сестра по уходу</t>
  </si>
  <si>
    <t>Январь 2000 — по настоящее время</t>
  </si>
  <si>
    <t>13fb2bcf0002ab02440039ed1f477478575673?</t>
  </si>
  <si>
    <t>25 января 2023</t>
  </si>
  <si>
    <t>https://hh.ru/resume/7aee7e5200041167750039ed1f346365477a6c?query=%D0%A1%D0%BE%D1%86%D0%B8%D0%B0%D0%BB%D1%8C%D0%BD%D1%8B%D0%B9+%D1%80%D0%B0%D0%B1%D0%BE%D1%82%D0%BD%D0%B8%D0%BA&amp;searchRid=171259193072339888132bef40e0ddad&amp;hhtmFrom=resume_search_result</t>
  </si>
  <si>
    <t>Банковский сотрудник,администратор,управляющий отделом,социальный работник</t>
  </si>
  <si>
    <t>ООО Зелёная Миля</t>
  </si>
  <si>
    <t>Директор филиала</t>
  </si>
  <si>
    <t>7aee7e5200041167750039ed1f346365477a6c?</t>
  </si>
  <si>
    <t>https://hh.ru/resume/caaa9e410003c77cb90039ed1f4439416b5a50?query=%D0%A1%D0%BE%D1%86%D0%B8%D0%B0%D0%BB%D1%8C%D0%BD%D1%8B%D0%B9+%D1%80%D0%B0%D0%B1%D0%BE%D1%82%D0%BD%D0%B8%D0%BA&amp;searchRid=171259193072339888132bef40e0ddad&amp;hhtmFrom=resume_search_result</t>
  </si>
  <si>
    <t>caaa9e410003c77cb90039ed1f4439416b5a50?</t>
  </si>
  <si>
    <t>7 сентября 2017</t>
  </si>
  <si>
    <t>https://hh.ru/resume/6b07902000040a49da0039ed1f347369667970?query=%D0%A1%D0%BE%D1%86%D0%B8%D0%B0%D0%BB%D1%8C%D0%BD%D1%8B%D0%B9+%D1%80%D0%B0%D0%B1%D0%BE%D1%82%D0%BD%D0%B8%D0%BA&amp;searchRid=171259193072339888132bef40e0ddad&amp;hhtmFrom=resume_search_result</t>
  </si>
  <si>
    <t>6b07902000040a49da0039ed1f347369667970?</t>
  </si>
  <si>
    <t>https://hh.ru/resume/4baa94ff00040c600b0039ed1f5a5557515776?query=%D0%A1%D0%BE%D1%86%D0%B8%D0%B0%D0%BB%D1%8C%D0%BD%D1%8B%D0%B9+%D1%80%D0%B0%D0%B1%D0%BE%D1%82%D0%BD%D0%B8%D0%BA&amp;searchRid=171259193072339888132bef40e0ddad&amp;hhtmFrom=resume_search_result</t>
  </si>
  <si>
    <t>ГБУТЦСО</t>
  </si>
  <si>
    <t>Октябрь 2008 — Май 2017</t>
  </si>
  <si>
    <t>4baa94ff00040c600b0039ed1f5a5557515776?</t>
  </si>
  <si>
    <t>17 марта 2012</t>
  </si>
  <si>
    <t>https://hh.ru/resume/f87f822d0001160c9f0039ed1f3679734e7067?query=%D0%A1%D0%BE%D1%86%D0%B8%D0%B0%D0%BB%D1%8C%D0%BD%D1%8B%D0%B9+%D1%80%D0%B0%D0%B1%D0%BE%D1%82%D0%BD%D0%B8%D0%BA&amp;searchRid=171259193072339888132bef40e0ddad&amp;hhtmFrom=resume_search_result</t>
  </si>
  <si>
    <t>Воспитатель/социальный работник/ инспектор по делам несовершеннолетних</t>
  </si>
  <si>
    <t>Торговый центр «МаксиДом»</t>
  </si>
  <si>
    <t>Сентябрь 2011 — Январь 2012</t>
  </si>
  <si>
    <t>f87f822d0001160c9f0039ed1f3679734e7067?</t>
  </si>
  <si>
    <t>21 октября 2015</t>
  </si>
  <si>
    <t>https://hh.ru/resume/fb9a9f180002befe5a0039ed1f4d666537577a?query=%D0%A1%D0%BE%D1%86%D0%B8%D0%B0%D0%BB%D1%8C%D0%BD%D1%8B%D0%B9+%D1%80%D0%B0%D0%B1%D0%BE%D1%82%D0%BD%D0%B8%D0%BA&amp;searchRid=171259193072339888132bef40e0ddad&amp;hhtmFrom=resume_search_result</t>
  </si>
  <si>
    <t>Социальный работник, методист, воспитатель 1й категории</t>
  </si>
  <si>
    <t>Воспитатель детского сада</t>
  </si>
  <si>
    <t>Март 1994 — Август 1999</t>
  </si>
  <si>
    <t>fb9a9f180002befe5a0039ed1f4d666537577a?</t>
  </si>
  <si>
    <t>4 сентября 2017</t>
  </si>
  <si>
    <t>https://hh.ru/resume/f56ddc050003e288cd0039ed1f65496459486b?query=%D0%A1%D0%BE%D1%86%D0%B8%D0%B0%D0%BB%D1%8C%D0%BD%D1%8B%D0%B9+%D1%80%D0%B0%D0%B1%D0%BE%D1%82%D0%BD%D0%B8%D0%BA&amp;searchRid=171259193072339888132bef40e0ddad&amp;hhtmFrom=resume_search_result</t>
  </si>
  <si>
    <t>Центр социального обслуживания</t>
  </si>
  <si>
    <t>Декабрь 2006 — Ноябрь 2016</t>
  </si>
  <si>
    <t>f56ddc050003e288cd0039ed1f65496459486b?</t>
  </si>
  <si>
    <t>https://hh.ru/resume/8c086e05000799815d0039ed1f4f5967463464?query=%D0%A1%D0%BE%D1%86%D0%B8%D0%B0%D0%BB%D1%8C%D0%BD%D1%8B%D0%B9+%D1%80%D0%B0%D0%B1%D0%BE%D1%82%D0%BD%D0%B8%D0%BA&amp;searchRid=171259193072339888132bef40e0ddad&amp;hhtmFrom=resume_search_result</t>
  </si>
  <si>
    <t>Менеджер проекта, администратор, социальный работник, организатор мероприятий</t>
  </si>
  <si>
    <t>БФ Яркая Жизнь</t>
  </si>
  <si>
    <t>Менеджер по работе с волонтёрами</t>
  </si>
  <si>
    <t>8c086e05000799815d0039ed1f4f5967463464?</t>
  </si>
  <si>
    <t>26 октября 2014</t>
  </si>
  <si>
    <t>https://hh.ru/resume/90dd51d600022e21960039ed1f584743574b6f?query=%D0%A1%D0%BE%D1%86%D0%B8%D0%B0%D0%BB%D1%8C%D0%BD%D1%8B%D0%B9+%D1%80%D0%B0%D0%B1%D0%BE%D1%82%D0%BD%D0%B8%D0%BA&amp;searchRid=171259193072339888132bef40e0ddad&amp;hhtmFrom=resume_search_result</t>
  </si>
  <si>
    <t>инспектор центра обеспечения мобильности пассажиров(социальный работник)</t>
  </si>
  <si>
    <t>Объединенная медсанчасть ,,Севрыба,,</t>
  </si>
  <si>
    <t>Январь 2006 — Январь 2012</t>
  </si>
  <si>
    <t>90dd51d600022e21960039ed1f584743574b6f?</t>
  </si>
  <si>
    <t>28 октября 2014</t>
  </si>
  <si>
    <t>https://hh.ru/resume/164ab91700022f28fb0039ed1f4557424e6766?query=%D0%A1%D0%BE%D1%86%D0%B8%D0%B0%D0%BB%D1%8C%D0%BD%D1%8B%D0%B9+%D1%80%D0%B0%D0%B1%D0%BE%D1%82%D0%BD%D0%B8%D0%BA&amp;searchRid=171259193072339888132bef40e0ddad&amp;hhtmFrom=resume_search_result</t>
  </si>
  <si>
    <t>Секретарь комиссии по делам несовершеннолетних, социальный работник</t>
  </si>
  <si>
    <t>Администрация города Шарыпово</t>
  </si>
  <si>
    <t>Ответственный секретарь комиссии по делам несовершеннолетних</t>
  </si>
  <si>
    <t>Февраль 2005 — Июнь 2014</t>
  </si>
  <si>
    <t>164ab91700022f28fb0039ed1f4557424e6766?</t>
  </si>
  <si>
    <t>https://hh.ru/resume/7cd123fb0002a786d40039ed1f613438625441?query=%D0%A1%D0%BE%D1%86%D0%B8%D0%B0%D0%BB%D1%8C%D0%BD%D1%8B%D0%B9+%D1%80%D0%B0%D0%B1%D0%BE%D1%82%D0%BD%D0%B8%D0%BA&amp;searchRid=171259193072339888132bef40e0ddad&amp;hhtmFrom=resume_search_result</t>
  </si>
  <si>
    <t>администратор медицинского центра, продавец-консультант, социальный работник</t>
  </si>
  <si>
    <t>ООО "ПАЧ" Стоматология Мила</t>
  </si>
  <si>
    <t>Август 2017 — Ноябрь 2017</t>
  </si>
  <si>
    <t>7cd123fb0002a786d40039ed1f613438625441?</t>
  </si>
  <si>
    <t>22 сентября 2023</t>
  </si>
  <si>
    <t>https://hh.ru/resume/642d53950003b5a7370039ed1f544a42744644?query=%D0%A1%D0%BE%D1%86%D0%B8%D0%B0%D0%BB%D1%8C%D0%BD%D1%8B%D0%B9+%D1%80%D0%B0%D0%B1%D0%BE%D1%82%D0%BD%D0%B8%D0%BA&amp;searchRid=171259193072339888132bef40e0ddad&amp;hhtmFrom=resume_search_result</t>
  </si>
  <si>
    <t>642d53950003b5a7370039ed1f544a42744644?</t>
  </si>
  <si>
    <t>10 апреля 2017</t>
  </si>
  <si>
    <t>https://hh.ru/resume/500287130003b734840039ed1f4c7939573363?query=%D0%A1%D0%BE%D1%86%D0%B8%D0%B0%D0%BB%D1%8C%D0%BD%D1%8B%D0%B9+%D1%80%D0%B0%D0%B1%D0%BE%D1%82%D0%BD%D0%B8%D0%BA&amp;searchRid=17125919322026b2cc48385b5fabefa7&amp;hhtmFrom=resume_search_result</t>
  </si>
  <si>
    <t>ооо чоо Консул</t>
  </si>
  <si>
    <t>Охранник</t>
  </si>
  <si>
    <t>Сентябрь 2013 — Сентябрь 2016</t>
  </si>
  <si>
    <t>500287130003b734840039ed1f4c7939573363?</t>
  </si>
  <si>
    <t>22 ноября 2018</t>
  </si>
  <si>
    <t>https://hh.ru/resume/7ea8b9a300043d49e50039ed1f667234476562?query=%D0%A1%D0%BE%D1%86%D0%B8%D0%B0%D0%BB%D1%8C%D0%BD%D1%8B%D0%B9+%D1%80%D0%B0%D0%B1%D0%BE%D1%82%D0%BD%D0%B8%D0%BA&amp;searchRid=17125919322026b2cc48385b5fabefa7&amp;hhtmFrom=resume_search_result</t>
  </si>
  <si>
    <t>7ea8b9a300043d49e50039ed1f667234476562?</t>
  </si>
  <si>
    <t>https://hh.ru/resume/fc2913980005ed186a0039ed1f6b3955377132?query=%D0%A1%D0%BE%D1%86%D0%B8%D0%B0%D0%BB%D1%8C%D0%BD%D1%8B%D0%B9+%D1%80%D0%B0%D0%B1%D0%BE%D1%82%D0%BD%D0%B8%D0%BA&amp;searchRid=17125919322026b2cc48385b5fabefa7&amp;hhtmFrom=resume_search_result</t>
  </si>
  <si>
    <t>Инженер-экономист, социальный работник, секретарь, помощник директора</t>
  </si>
  <si>
    <t>180 000 ₽</t>
  </si>
  <si>
    <t>ООО Газпром трансгаз Сургут</t>
  </si>
  <si>
    <t>Инженер 1 категории</t>
  </si>
  <si>
    <t>fc2913980005ed186a0039ed1f6b3955377132?</t>
  </si>
  <si>
    <t>9 октября 2015</t>
  </si>
  <si>
    <t>https://hh.ru/resume/f0df26ea0002bc4b5f0039ed1f5a557a727830?query=%D0%A1%D0%BE%D1%86%D0%B8%D0%B0%D0%BB%D1%8C%D0%BD%D1%8B%D0%B9+%D1%80%D0%B0%D0%B1%D0%BE%D1%82%D0%BD%D0%B8%D0%BA&amp;searchRid=17125919322026b2cc48385b5fabefa7&amp;hhtmFrom=resume_search_result</t>
  </si>
  <si>
    <t>ооо домодедово эрпорт хэндлинг</t>
  </si>
  <si>
    <t>Агент БГП 1 класса</t>
  </si>
  <si>
    <t>Октябрь 2006 — по настоящее время</t>
  </si>
  <si>
    <t>f0df26ea0002bc4b5f0039ed1f5a557a727830?</t>
  </si>
  <si>
    <t>5 апреля 2017</t>
  </si>
  <si>
    <t>https://hh.ru/resume/cb41281f0003b4dd1c0039ed1f67355a346b79?query=%D0%A1%D0%BE%D1%86%D0%B8%D0%B0%D0%BB%D1%8C%D0%BD%D1%8B%D0%B9+%D1%80%D0%B0%D0%B1%D0%BE%D1%82%D0%BD%D0%B8%D0%BA&amp;searchRid=17125919322026b2cc48385b5fabefa7&amp;hhtmFrom=resume_search_result</t>
  </si>
  <si>
    <t>ОАО " Центральная ППК" опыт работы 7 лет с людьми от 100 до 200 человек</t>
  </si>
  <si>
    <t>cb41281f0003b4dd1c0039ed1f67355a346b79?</t>
  </si>
  <si>
    <t>9 января 2022</t>
  </si>
  <si>
    <t>https://hh.ru/resume/2e61ff030002ddd04b0039ed1f396d47394d47?query=%D0%A1%D0%BE%D1%86%D0%B8%D0%B0%D0%BB%D1%8C%D0%BD%D1%8B%D0%B9+%D1%80%D0%B0%D0%B1%D0%BE%D1%82%D0%BD%D0%B8%D0%BA&amp;searchRid=17125919322026b2cc48385b5fabefa7&amp;hhtmFrom=resume_search_result</t>
  </si>
  <si>
    <t>Начинающий специалист, секретарь, помощник юриста, социальный работник, администратор</t>
  </si>
  <si>
    <t>2e61ff030002ddd04b0039ed1f396d47394d47?</t>
  </si>
  <si>
    <t>18 августа 2023</t>
  </si>
  <si>
    <t>https://hh.ru/resume/5b6351dd00074bb4140039ed1f436235446c76?query=%D0%A1%D0%BE%D1%86%D0%B8%D0%B0%D0%BB%D1%8C%D0%BD%D1%8B%D0%B9+%D1%80%D0%B0%D0%B1%D0%BE%D1%82%D0%BD%D0%B8%D0%BA&amp;searchRid=17125919322026b2cc48385b5fabefa7&amp;hhtmFrom=resume_search_result</t>
  </si>
  <si>
    <t>Специалист по работе с клиентами, социальный работник,воспитатель</t>
  </si>
  <si>
    <t>МБУ Комплексный центр социального обслуживания населения города Ачинска Красноярского края</t>
  </si>
  <si>
    <t>Декабрь 2016 — Июнь 2019</t>
  </si>
  <si>
    <t>5b6351dd00074bb4140039ed1f436235446c76?</t>
  </si>
  <si>
    <t>https://hh.ru/resume/3d3756f20002336f7f0039ed1f6b536b4b4968?query=%D0%A1%D0%BE%D1%86%D0%B8%D0%B0%D0%BB%D1%8C%D0%BD%D1%8B%D0%B9+%D1%80%D0%B0%D0%B1%D0%BE%D1%82%D0%BD%D0%B8%D0%BA&amp;searchRid=17125919322026b2cc48385b5fabefa7&amp;hhtmFrom=resume_search_result</t>
  </si>
  <si>
    <t>административно-офисный работник в экономической и социальной сфере</t>
  </si>
  <si>
    <t>ОСФР по Санкт-Петербургу и Ленобласти</t>
  </si>
  <si>
    <t>Главный специалист-эксперт</t>
  </si>
  <si>
    <t>Март 2019 — по настоящее время</t>
  </si>
  <si>
    <t>3d3756f20002336f7f0039ed1f6b536b4b4968?</t>
  </si>
  <si>
    <t>28 ноября 2020</t>
  </si>
  <si>
    <t>https://hh.ru/resume/d43adab1000877104d0039ed1f75546950617a?query=%D0%A1%D0%BE%D1%86%D0%B8%D0%B0%D0%BB%D1%8C%D0%BD%D1%8B%D0%B9+%D1%80%D0%B0%D0%B1%D0%BE%D1%82%D0%BD%D0%B8%D0%BA&amp;searchRid=17125919322026b2cc48385b5fabefa7&amp;hhtmFrom=resume_search_result</t>
  </si>
  <si>
    <t>Социальный работник (сиделка/помощник по уходу), няня, воспитатель</t>
  </si>
  <si>
    <t>Учитель математики</t>
  </si>
  <si>
    <t>d43adab1000877104d0039ed1f75546950617a?</t>
  </si>
  <si>
    <t>23 марта 2016</t>
  </si>
  <si>
    <t>https://hh.ru/resume/9e862c470002f4094c0039ed1f36385037336f?query=%D0%A1%D0%BE%D1%86%D0%B8%D0%B0%D0%BB%D1%8C%D0%BD%D1%8B%D0%B9+%D1%80%D0%B0%D0%B1%D0%BE%D1%82%D0%BD%D0%B8%D0%BA&amp;searchRid=17125919322026b2cc48385b5fabefa7&amp;hhtmFrom=resume_search_result</t>
  </si>
  <si>
    <t>Горничная или социальный работник (уход да престарелыми людьми)</t>
  </si>
  <si>
    <t>ОАО Газпром</t>
  </si>
  <si>
    <t>Горничная 2-й разряд</t>
  </si>
  <si>
    <t>9e862c470002f4094c0039ed1f36385037336f?</t>
  </si>
  <si>
    <t>https://hh.ru/resume/0bff9ac0000392a6590039ed1f365570326644?query=%D0%A1%D0%BE%D1%86%D0%B8%D0%B0%D0%BB%D1%8C%D0%BD%D1%8B%D0%B9+%D1%80%D0%B0%D0%B1%D0%BE%D1%82%D0%BD%D0%B8%D0%BA&amp;searchRid=17125919322026b2cc48385b5fabefa7&amp;hhtmFrom=resume_search_result</t>
  </si>
  <si>
    <t>Воспитатель детей дошкольного возраста, педагог-психолог, социальный работник,</t>
  </si>
  <si>
    <t>пенсионный фонд России</t>
  </si>
  <si>
    <t>ведущий специалист-эксперт отдела назначения, перерасчета и выплаты пенсий</t>
  </si>
  <si>
    <t>Февраль 2005 — по настоящее время</t>
  </si>
  <si>
    <t>0bff9ac0000392a6590039ed1f365570326644?</t>
  </si>
  <si>
    <t>https://hh.ru/resume/d2031a6b0002fe61080039ed1f346c615a5439?query=%D0%A1%D0%BE%D1%86%D0%B8%D0%B0%D0%BB%D1%8C%D0%BD%D1%8B%D0%B9+%D1%80%D0%B0%D0%B1%D0%BE%D1%82%D0%BD%D0%B8%D0%BA&amp;searchRid=17125919322026b2cc48385b5fabefa7&amp;hhtmFrom=resume_search_result</t>
  </si>
  <si>
    <t>Инженерно-технический работник,маркетинг,реклама, менеджер, социальные сети</t>
  </si>
  <si>
    <t>Вайлдберриз, ООО</t>
  </si>
  <si>
    <t>d2031a6b0002fe61080039ed1f346c615a5439?</t>
  </si>
  <si>
    <t>https://hh.ru/resume/dcc358b3000363e0820039ed1f574e6663384c?query=%D0%A1%D0%BE%D1%86%D0%B8%D0%B0%D0%BB%D1%8C%D0%BD%D1%8B%D0%B9+%D1%80%D0%B0%D0%B1%D0%BE%D1%82%D0%BD%D0%B8%D0%BA&amp;searchRid=17125919322026b2cc48385b5fabefa7&amp;hhtmFrom=resume_search_result</t>
  </si>
  <si>
    <t>Социальный работник, ,жкх, курьер в фонды ( Марьина роща)</t>
  </si>
  <si>
    <t>Отделение Федерального Казначейства УФК по г. Москве</t>
  </si>
  <si>
    <t>Старший казначей</t>
  </si>
  <si>
    <t>Май 1999 — Апрель 2016</t>
  </si>
  <si>
    <t>dcc358b3000363e0820039ed1f574e6663384c?</t>
  </si>
  <si>
    <t>20 июля 2018</t>
  </si>
  <si>
    <t>https://hh.ru/resume/bf7e45ec0003fb76e80039ed1f786a6c4b536a?query=%D0%A1%D0%BE%D1%86%D0%B8%D0%B0%D0%BB%D1%8C%D0%BD%D1%8B%D0%B9+%D1%80%D0%B0%D0%B1%D0%BE%D1%82%D0%BD%D0%B8%D0%BA&amp;searchRid=17125919322026b2cc48385b5fabefa7&amp;hhtmFrom=resume_search_result</t>
  </si>
  <si>
    <t>Заведующая складом, администратор,социальный работник,  продавец непродовольственных товаров</t>
  </si>
  <si>
    <t>Центр реабилитации "Туманный" , Хакасия</t>
  </si>
  <si>
    <t>Начальник службы платных услуг, коммерческая служба</t>
  </si>
  <si>
    <t>Октябрь 2000 — Июль 2017</t>
  </si>
  <si>
    <t>bf7e45ec0003fb76e80039ed1f786a6c4b536a?</t>
  </si>
  <si>
    <t>3 апреля 2017</t>
  </si>
  <si>
    <t>https://hh.ru/resume/51d81fcc0003b2fc760039ed1f623438344f76?query=%D0%A1%D0%BE%D1%86%D0%B8%D0%B0%D0%BB%D1%8C%D0%BD%D1%8B%D0%B9+%D1%80%D0%B0%D0%B1%D0%BE%D1%82%D0%BD%D0%B8%D0%BA&amp;searchRid=17125919322026b2cc48385b5fabefa7&amp;hhtmFrom=resume_search_result</t>
  </si>
  <si>
    <t>ЗАО «Связной логистика»</t>
  </si>
  <si>
    <t>менеджер по продажам, заместитель руководителя торговой точки</t>
  </si>
  <si>
    <t>51d81fcc0003b2fc760039ed1f623438344f76?</t>
  </si>
  <si>
    <t>28 ноября 2022</t>
  </si>
  <si>
    <t>https://hh.ru/resume/7703bd690005f7a6a30039ed1f4a66556a3044?query=%D0%A1%D0%BE%D1%86%D0%B8%D0%B0%D0%BB%D1%8C%D0%BD%D1%8B%D0%B9+%D1%80%D0%B0%D0%B1%D0%BE%D1%82%D0%BD%D0%B8%D0%BA&amp;searchRid=17125919322026b2cc48385b5fabefa7&amp;hhtmFrom=resume_search_result</t>
  </si>
  <si>
    <t>Администратор, делопроизводитель, специалист кадрового учета, социальный работник</t>
  </si>
  <si>
    <t>Государственное учреждение социальной защиты социального обслуживания населения Московской области «Долгопрудненский социально-реабилитационный центр для несовершеннолетних «Полёт»»</t>
  </si>
  <si>
    <t>7703bd690005f7a6a30039ed1f4a66556a3044?</t>
  </si>
  <si>
    <t>22 ноября 2021</t>
  </si>
  <si>
    <t>https://hh.ru/resume/5b16dcd10000f4ef8f0039ed1f5977464b4465?query=%D0%A1%D0%BE%D1%86%D0%B8%D0%B0%D0%BB%D1%8C%D0%BD%D1%8B%D0%B9+%D1%80%D0%B0%D0%B1%D0%BE%D1%82%D0%BD%D0%B8%D0%BA&amp;searchRid=17125919322026b2cc48385b5fabefa7&amp;hhtmFrom=resume_search_result</t>
  </si>
  <si>
    <t>Секретарь, социальный работник, архив,делопроизводитель мед. учреждении .</t>
  </si>
  <si>
    <t>ООО МУБ&amp;quot;Ферт&amp;quot;охранное предприятие</t>
  </si>
  <si>
    <t>Июнь 2010 — Сентябрь 2010</t>
  </si>
  <si>
    <t>5b16dcd10000f4ef8f0039ed1f5977464b4465?</t>
  </si>
  <si>
    <t>https://hh.ru/resume/360047420003a5ca0a0039ed1f394232655277?query=%D0%A1%D0%BE%D1%86%D0%B8%D0%B0%D0%BB%D1%8C%D0%BD%D1%8B%D0%B9+%D1%80%D0%B0%D0%B1%D0%BE%D1%82%D0%BD%D0%B8%D0%BA&amp;searchRid=17125919322026b2cc48385b5fabefa7&amp;hhtmFrom=resume_search_result</t>
  </si>
  <si>
    <t>АШАН, Сеть Гипермаркетов</t>
  </si>
  <si>
    <t>Эксперт РТЗ</t>
  </si>
  <si>
    <t>Апрель 2014 — Декабрь 2017</t>
  </si>
  <si>
    <t>360047420003a5ca0a0039ed1f394232655277?</t>
  </si>
  <si>
    <t>19 сентября 2020</t>
  </si>
  <si>
    <t>https://hh.ru/resume/4495e59100085219830039ed1f7a4d33614a31?query=%D0%A1%D0%BE%D1%86%D0%B8%D0%B0%D0%BB%D1%8C%D0%BD%D1%8B%D0%B9+%D1%80%D0%B0%D0%B1%D0%BE%D1%82%D0%BD%D0%B8%D0%BA&amp;searchRid=17125919322026b2cc48385b5fabefa7&amp;hhtmFrom=resume_search_result</t>
  </si>
  <si>
    <t>Социальный работник помощь нуждающимся людям. Медецинский работник, работа с документацией.</t>
  </si>
  <si>
    <t>Поликлиника</t>
  </si>
  <si>
    <t>Медицинский статистик</t>
  </si>
  <si>
    <t>Декабрь 2010 — Декабрь 2016</t>
  </si>
  <si>
    <t>4495e59100085219830039ed1f7a4d33614a31?</t>
  </si>
  <si>
    <t>23 ноября 2023</t>
  </si>
  <si>
    <t>https://hh.ru/resume/e8e245570001dfe41c0039ed1f446e79704538?query=%D0%A1%D0%BE%D1%86%D0%B8%D0%B0%D0%BB%D1%8C%D0%BD%D1%8B%D0%B9+%D1%80%D0%B0%D0%B1%D0%BE%D1%82%D0%BD%D0%B8%D0%BA&amp;searchRid=17125919322026b2cc48385b5fabefa7&amp;hhtmFrom=resume_search_result</t>
  </si>
  <si>
    <t>Социальный работник, оператор на телефон, продавец консультант зоотоваров</t>
  </si>
  <si>
    <t>ГБОУ ДОД ЦЭВДНО</t>
  </si>
  <si>
    <t>главный специалист</t>
  </si>
  <si>
    <t>Май 2011 — Октябрь 2013</t>
  </si>
  <si>
    <t>e8e245570001dfe41c0039ed1f446e79704538?</t>
  </si>
  <si>
    <t>https://hh.ru/resume/10a7035d000205b9290039ed1f316b74414463?query=%D0%A1%D0%BE%D1%86%D0%B8%D0%B0%D0%BB%D1%8C%D0%BD%D1%8B%D0%B9+%D1%80%D0%B0%D0%B1%D0%BE%D1%82%D0%BD%D0%B8%D0%BA&amp;searchRid=17125919322026b2cc48385b5fabefa7&amp;hhtmFrom=resume_search_result</t>
  </si>
  <si>
    <t>Менеджер по продажам, социальный работник, менеджер по персоналу</t>
  </si>
  <si>
    <t>ЗАО "Связной Логистика"</t>
  </si>
  <si>
    <t>Менеджер по продажам, заместитель руководителя</t>
  </si>
  <si>
    <t>10a7035d000205b9290039ed1f316b74414463?</t>
  </si>
  <si>
    <t>19 января в 23:14</t>
  </si>
  <si>
    <t>https://hh.ru/resume/a6e7dbd70004ed6aaf0039ed1f6575656e525a?query=%D0%A1%D0%BE%D1%86%D0%B8%D0%B0%D0%BB%D1%8C%D0%BD%D1%8B%D0%B9+%D1%80%D0%B0%D0%B1%D0%BE%D1%82%D0%BD%D0%B8%D0%BA&amp;searchRid=17125919322026b2cc48385b5fabefa7&amp;hhtmFrom=resume_search_result</t>
  </si>
  <si>
    <t>Социальный работник, менеджер, администратор, специалист по кадрам, куратор</t>
  </si>
  <si>
    <t>ФГУП НИИ ГПЭЧ ФМБА России</t>
  </si>
  <si>
    <t>Научный сотрудник</t>
  </si>
  <si>
    <t>Сентябрь 2012 — Август 2022</t>
  </si>
  <si>
    <t>a6e7dbd70004ed6aaf0039ed1f6575656e525a?</t>
  </si>
  <si>
    <t>16 января 2015</t>
  </si>
  <si>
    <t>https://hh.ru/resume/79fc07d10001f4cbab0039ed1f7969724d7946?query=%D0%A1%D0%BE%D1%86%D0%B8%D0%B0%D0%BB%D1%8C%D0%BD%D1%8B%D0%B9+%D1%80%D0%B0%D0%B1%D0%BE%D1%82%D0%BD%D0%B8%D0%BA&amp;searchRid=17125919322026b2cc48385b5fabefa7&amp;hhtmFrom=resume_search_result</t>
  </si>
  <si>
    <t>Психолог, Социальный работник, Педагог-организатор, Руководитель молодежных объединений</t>
  </si>
  <si>
    <t>МУ ГМЦ "Планета"</t>
  </si>
  <si>
    <t>Специалист по работе с молодежью</t>
  </si>
  <si>
    <t>79fc07d10001f4cbab0039ed1f7969724d7946?</t>
  </si>
  <si>
    <t>Чукотский АО</t>
  </si>
  <si>
    <t>3 августа 2016</t>
  </si>
  <si>
    <t>https://hh.ru/resume/355c64f800031a05360039ed1f544742356d6b?query=%D0%A1%D0%BE%D1%86%D0%B8%D0%B0%D0%BB%D1%8C%D0%BD%D1%8B%D0%B9+%D1%80%D0%B0%D0%B1%D0%BE%D1%82%D0%BD%D0%B8%D0%BA&amp;searchRid=17125919322026b2cc48385b5fabefa7&amp;hhtmFrom=resume_search_result</t>
  </si>
  <si>
    <t>специалист по кадрам,педагог-психолог ,социальный работник,администратор</t>
  </si>
  <si>
    <t>Областной социально реабилитационный центр для несовершеннолетнх</t>
  </si>
  <si>
    <t>355c64f800031a05360039ed1f544742356d6b?</t>
  </si>
  <si>
    <t>6 декабря 2013</t>
  </si>
  <si>
    <t>https://hh.ru/resume/8df370da0001bd21fb0039ed1f594631533833?query=%D0%A1%D0%BE%D1%86%D0%B8%D0%B0%D0%BB%D1%8C%D0%BD%D1%8B%D0%B9+%D1%80%D0%B0%D0%B1%D0%BE%D1%82%D0%BD%D0%B8%D0%BA&amp;searchRid=17125919322026b2cc48385b5fabefa7&amp;hhtmFrom=resume_search_result</t>
  </si>
  <si>
    <t>сиделка,социальный работник по уходу за пожилыми людьми</t>
  </si>
  <si>
    <t>Окей, ООО</t>
  </si>
  <si>
    <t>продавец консультант кассир отдела техники</t>
  </si>
  <si>
    <t>8df370da0001bd21fb0039ed1f594631533833?</t>
  </si>
  <si>
    <t>22 октября 2018</t>
  </si>
  <si>
    <t>https://hh.ru/resume/170abe8d0004a3f14e0039ed1f6676726a6762?query=%D0%A1%D0%BE%D1%86%D0%B8%D0%B0%D0%BB%D1%8C%D0%BD%D1%8B%D0%B9+%D1%80%D0%B0%D0%B1%D0%BE%D1%82%D0%BD%D0%B8%D0%BA&amp;searchRid=17125919322026b2cc48385b5fabefa7&amp;hhtmFrom=resume_search_result</t>
  </si>
  <si>
    <t>Продавец-консультант,продавец,диспетчер,социальный работник,официант, няня, фасовщик</t>
  </si>
  <si>
    <t>ИП Минина магазин Продукты</t>
  </si>
  <si>
    <t>170abe8d0004a3f14e0039ed1f6676726a6762?</t>
  </si>
  <si>
    <t>10 декабря 2023</t>
  </si>
  <si>
    <t>https://hh.ru/resume/c7ccd4720008e2d8fe0039ed1f6d79754b3861?query=%D0%A1%D0%BE%D1%86%D0%B8%D0%B0%D0%BB%D1%8C%D0%BD%D1%8B%D0%B9+%D1%80%D0%B0%D0%B1%D0%BE%D1%82%D0%BD%D0%B8%D0%BA&amp;searchRid=17125919322026b2cc48385b5fabefa7&amp;hhtmFrom=resume_search_result</t>
  </si>
  <si>
    <t>Организатор праздников, радиоведущий, копирайтер, социальный работник, менеджер по продажам</t>
  </si>
  <si>
    <t>АНО Перспектива</t>
  </si>
  <si>
    <t>Руководитель социальных проектов</t>
  </si>
  <si>
    <t>Январь 2020 — по настоящее время</t>
  </si>
  <si>
    <t>c7ccd4720008e2d8fe0039ed1f6d79754b3861?</t>
  </si>
  <si>
    <t>31 декабря 2020</t>
  </si>
  <si>
    <t>https://hh.ru/resume/e5dc6da80007f4883e0039ed1f465a41446a32?query=%D0%A1%D0%BE%D1%86%D0%B8%D0%B0%D0%BB%D1%8C%D0%BD%D1%8B%D0%B9+%D1%80%D0%B0%D0%B1%D0%BE%D1%82%D0%BD%D0%B8%D0%BA&amp;searchRid=17125919322026b2cc48385b5fabefa7&amp;hhtmFrom=resume_search_result</t>
  </si>
  <si>
    <t>Социальный работник,помощь людям, бариста в кофейню.</t>
  </si>
  <si>
    <t>«Все на кофе»</t>
  </si>
  <si>
    <t>Бариста-продавец</t>
  </si>
  <si>
    <t>Сентябрь 2019 — Декабрь 2020</t>
  </si>
  <si>
    <t>e5dc6da80007f4883e0039ed1f465a41446a32?</t>
  </si>
  <si>
    <t>12 июля 2016</t>
  </si>
  <si>
    <t>https://hh.ru/resume/e8f47a9b00028aa1b00039ed1f505667464d5a?query=%D0%A1%D0%BE%D1%86%D0%B8%D0%B0%D0%BB%D1%8C%D0%BD%D1%8B%D0%B9+%D1%80%D0%B0%D0%B1%D0%BE%D1%82%D0%BD%D0%B8%D0%BA&amp;searchRid=17125919322026b2cc48385b5fabefa7&amp;hhtmFrom=resume_search_result</t>
  </si>
  <si>
    <t>Специалист по предоставлению государственных и муниципальных услуг (Социальный работник)</t>
  </si>
  <si>
    <t>ООО КЦ Комус Р2</t>
  </si>
  <si>
    <t>Телемаркетолог</t>
  </si>
  <si>
    <t>e8f47a9b00028aa1b00039ed1f505667464d5a?</t>
  </si>
  <si>
    <t>https://hh.ru/resume/3f2934090008bf03c60039ed1f41794d563763?query=%D0%A1%D0%BE%D1%86%D0%B8%D0%B0%D0%BB%D1%8C%D0%BD%D1%8B%D0%B9+%D1%80%D0%B0%D0%B1%D0%BE%D1%82%D0%BD%D0%B8%D0%BA&amp;searchRid=17125919322026b2cc48385b5fabefa7&amp;hhtmFrom=resume_search_result</t>
  </si>
  <si>
    <t>помощник в сфере детского сада социальный работник оператор связи</t>
  </si>
  <si>
    <t>Август 2023 — Декабрь 2023</t>
  </si>
  <si>
    <t>3f2934090008bf03c60039ed1f41794d563763?</t>
  </si>
  <si>
    <t>20 сентября 2015</t>
  </si>
  <si>
    <t>https://hh.ru/resume/34be097a0002b0998f0039ed1f4954304c3778?query=%D0%A1%D0%BE%D1%86%D0%B8%D0%B0%D0%BB%D1%8C%D0%BD%D1%8B%D0%B9+%D1%80%D0%B0%D0%B1%D0%BE%D1%82%D0%BD%D0%B8%D0%BA&amp;searchRid=17125919322026b2cc48385b5fabefa7&amp;hhtmFrom=resume_search_result</t>
  </si>
  <si>
    <t>инспектор центра обеспечения мобильности пассажиров(социальный работник,)медицинская сестра</t>
  </si>
  <si>
    <t>ГБУ Центр социального обслуживания Вешняки</t>
  </si>
  <si>
    <t>Мед.сестра,социальный работник</t>
  </si>
  <si>
    <t>Октябрь 2009 — Июнь 2015</t>
  </si>
  <si>
    <t>34be097a0002b0998f0039ed1f4954304c3778?</t>
  </si>
  <si>
    <t>30 июля 2018</t>
  </si>
  <si>
    <t>https://hh.ru/resume/1221ff230001739d730039ed1f3435516c6f37?query=%D0%A1%D0%BE%D1%86%D0%B8%D0%B0%D0%BB%D1%8C%D0%BD%D1%8B%D0%B9+%D1%80%D0%B0%D0%B1%D0%BE%D1%82%D0%BD%D0%B8%D0%BA&amp;searchRid=17125919322026b2cc48385b5fabefa7&amp;hhtmFrom=resume_search_result</t>
  </si>
  <si>
    <t>Администратор,педагог доп.образования, социальный работник, органы опеки и попечительства</t>
  </si>
  <si>
    <t>ОАО НЗСМ</t>
  </si>
  <si>
    <t>Гасильщик извести,Технолог кирпичного цеха</t>
  </si>
  <si>
    <t>Июль 2000 — Июнь 2011</t>
  </si>
  <si>
    <t>1221ff230001739d730039ed1f3435516c6f37?</t>
  </si>
  <si>
    <t>10 января 2017</t>
  </si>
  <si>
    <t>https://hh.ru/resume/8f268ba00002f22e140039ed1f7145566b6448?query=%D0%A1%D0%BE%D1%86%D0%B8%D0%B0%D0%BB%D1%8C%D0%BD%D1%8B%D0%B9+%D1%80%D0%B0%D0%B1%D0%BE%D1%82%D0%BD%D0%B8%D0%BA&amp;searchRid=17125919322026b2cc48385b5fabefa7&amp;hhtmFrom=resume_search_result</t>
  </si>
  <si>
    <t>Работник социальной сферы/ Специалист по организации работы с молодежью</t>
  </si>
  <si>
    <t>Молочный Путь, ООО</t>
  </si>
  <si>
    <t>Эксклюзивный торговый представитель</t>
  </si>
  <si>
    <t>Август 2016 — Декабрь 2016</t>
  </si>
  <si>
    <t>8f268ba00002f22e140039ed1f7145566b6448?</t>
  </si>
  <si>
    <t>19 января 2022</t>
  </si>
  <si>
    <t>https://hh.ru/resume/7228356e00023670890039ed1f74476d434a49?query=%D0%A1%D0%BE%D1%86%D0%B8%D0%B0%D0%BB%D1%8C%D0%BD%D1%8B%D0%B9+%D1%80%D0%B0%D0%B1%D0%BE%D1%82%D0%BD%D0%B8%D0%BA&amp;searchRid=17125919322026b2cc48385b5fabefa7&amp;hhtmFrom=resume_search_result</t>
  </si>
  <si>
    <t>Социальный работник, государственная  и муниципальная служба, менеджер по персоналу</t>
  </si>
  <si>
    <t>Филиал № 1 "Центральный" ОАО "МОЭК"</t>
  </si>
  <si>
    <t>по тк числилась Техник 1 категории, помощник председателя профсоюза .</t>
  </si>
  <si>
    <t>Август 2010 — Май 2014</t>
  </si>
  <si>
    <t>7228356e00023670890039ed1f74476d434a49?</t>
  </si>
  <si>
    <t>https://hh.ru/resume/b58722350003abdd3c0039ed1f776677484d35?query=%D0%A1%D0%BE%D1%86%D0%B8%D0%B0%D0%BB%D1%8C%D0%BD%D1%8B%D0%B9+%D1%80%D0%B0%D0%B1%D0%BE%D1%82%D0%BD%D0%B8%D0%BA&amp;searchRid=17125919322026b2cc48385b5fabefa7&amp;hhtmFrom=resume_search_result</t>
  </si>
  <si>
    <t>социальный работник,делопроизводитель,специалист отдела образования,специалист общего отдела</t>
  </si>
  <si>
    <t>ООО "Аргумент"</t>
  </si>
  <si>
    <t>Декабрь 2018 — по настоящее время</t>
  </si>
  <si>
    <t>b58722350003abdd3c0039ed1f776677484d35?</t>
  </si>
  <si>
    <t>https://hh.ru/resume/0ad9d9930004ff6ed30039ed1f597656597658?query=%D0%A1%D0%BE%D1%86%D0%B8%D0%B0%D0%BB%D1%8C%D0%BD%D1%8B%D0%B9+%D1%80%D0%B0%D0%B1%D0%BE%D1%82%D0%BD%D0%B8%D0%BA&amp;searchRid=17125919322026b2cc48385b5fabefa7&amp;hhtmFrom=resume_search_result</t>
  </si>
  <si>
    <t>Учитель русского языка и литературы, редактор, корректор, социальный работник</t>
  </si>
  <si>
    <t>МБОУ СОШ №5 Ленинградский район Краснодарский край</t>
  </si>
  <si>
    <t>учитель русского языка и литературы</t>
  </si>
  <si>
    <t>Январь 1999 — по настоящее время</t>
  </si>
  <si>
    <t>0ad9d9930004ff6ed30039ed1f597656597658?</t>
  </si>
  <si>
    <t>29 марта в 10:41</t>
  </si>
  <si>
    <t>https://hh.ru/resume/1cbed5560008e20f6a0039ed1f55345153564d?query=%D0%A1%D0%BE%D1%86%D0%B8%D0%B0%D0%BB%D1%8C%D0%BD%D1%8B%D0%B9+%D1%80%D0%B0%D0%B1%D0%BE%D1%82%D0%BD%D0%B8%D0%BA&amp;searchRid=17125919322026b2cc48385b5fabefa7&amp;hhtmFrom=resume_search_result</t>
  </si>
  <si>
    <t>Медицинская сестра, детский массажист, инструктор ЛФК, сиделка, социальный работник</t>
  </si>
  <si>
    <t>ГБУЗ НО "ГКБ 39" детская поликлиника</t>
  </si>
  <si>
    <t>Медицинская сестра по массажу, инструктор ЛФК.</t>
  </si>
  <si>
    <t>1cbed5560008e20f6a0039ed1f55345153564d?</t>
  </si>
  <si>
    <t>11 сентября 2023</t>
  </si>
  <si>
    <t>https://hh.ru/resume/680a2fc500038725900039ed1f554d3775524f?query=%D0%A1%D0%BE%D1%86%D0%B8%D0%B0%D0%BB%D1%8C%D0%BD%D1%8B%D0%B9+%D1%80%D0%B0%D0%B1%D0%BE%D1%82%D0%BD%D0%B8%D0%BA&amp;searchRid=17125919322026b2cc48385b5fabefa7&amp;hhtmFrom=resume_search_result</t>
  </si>
  <si>
    <t>Менеджер по продажам, продавец- консультант, социальный работник</t>
  </si>
  <si>
    <t>ИП</t>
  </si>
  <si>
    <t>Продажи отделочных материалов</t>
  </si>
  <si>
    <t>Сентябрь 2010 — Январь 2020</t>
  </si>
  <si>
    <t>680a2fc500038725900039ed1f554d3775524f?</t>
  </si>
  <si>
    <t>16 мая 2017</t>
  </si>
  <si>
    <t>https://hh.ru/resume/689246170003c8ea300039ed1f786933464878?query=%D0%A1%D0%BE%D1%86%D0%B8%D0%B0%D0%BB%D1%8C%D0%BD%D1%8B%D0%B9+%D1%80%D0%B0%D0%B1%D0%BE%D1%82%D0%BD%D0%B8%D0%BA&amp;searchRid=17125919322026b2cc48385b5fabefa7&amp;hhtmFrom=resume_search_result</t>
  </si>
  <si>
    <t>Машинист электропоезда</t>
  </si>
  <si>
    <t>Май 1994 — Апрель 2017</t>
  </si>
  <si>
    <t>689246170003c8ea300039ed1f786933464878?</t>
  </si>
  <si>
    <t>https://hh.ru/resume/0a8267930004f4dbd70039ed1f503163397473?query=%D0%A1%D0%BE%D1%86%D0%B8%D0%B0%D0%BB%D1%8C%D0%BD%D1%8B%D0%B9+%D1%80%D0%B0%D0%B1%D0%BE%D1%82%D0%BD%D0%B8%D0%BA&amp;searchRid=17125919322026b2cc48385b5fabefa7&amp;hhtmFrom=resume_search_result</t>
  </si>
  <si>
    <t>(МЛМ) ИП Хворова Марина Владимировна</t>
  </si>
  <si>
    <t>Предприниматель</t>
  </si>
  <si>
    <t>Август 2015 — Январь 2018</t>
  </si>
  <si>
    <t>0a8267930004f4dbd70039ed1f503163397473?</t>
  </si>
  <si>
    <t>https://hh.ru/resume/18f3fbf60002b4368d0039ed1f426679447251?query=%D0%A1%D0%BE%D1%86%D0%B8%D0%B0%D0%BB%D1%8C%D0%BD%D1%8B%D0%B9+%D1%80%D0%B0%D0%B1%D0%BE%D1%82%D0%BD%D0%B8%D0%BA&amp;searchRid=17125919322026b2cc48385b5fabefa7&amp;hhtmFrom=resume_search_result</t>
  </si>
  <si>
    <t>Специалист государственного и муниципального управления (социальный работник)</t>
  </si>
  <si>
    <t>18f3fbf60002b4368d0039ed1f426679447251?</t>
  </si>
  <si>
    <t>5 апреля 2020</t>
  </si>
  <si>
    <t>https://hh.ru/resume/31a9c76a0004c754e40039ed1f777938417055?query=%D0%A1%D0%BE%D1%86%D0%B8%D0%B0%D0%BB%D1%8C%D0%BD%D1%8B%D0%B9+%D1%80%D0%B0%D0%B1%D0%BE%D1%82%D0%BD%D0%B8%D0%BA&amp;searchRid=17125919322026b2cc48385b5fabefa7&amp;hhtmFrom=resume_search_result</t>
  </si>
  <si>
    <t>Социальный работник,охранник,дежурный,контролер,гардеробщик,вахтер,лифтер</t>
  </si>
  <si>
    <t>ГБУК театр Ленком</t>
  </si>
  <si>
    <t>Апрель 2012 — по настоящее время</t>
  </si>
  <si>
    <t>31a9c76a0004c754e40039ed1f777938417055?</t>
  </si>
  <si>
    <t>25 марта в 14:50</t>
  </si>
  <si>
    <t>https://hh.ru/resume/25e9ae6e0006dd68ad0039ed1f52366b633453?query=%D0%A1%D0%BE%D1%86%D0%B8%D0%B0%D0%BB%D1%8C%D0%BD%D1%8B%D0%B9+%D1%80%D0%B0%D0%B1%D0%BE%D1%82%D0%BD%D0%B8%D0%BA&amp;searchRid=17125919322026b2cc48385b5fabefa7&amp;hhtmFrom=resume_search_result</t>
  </si>
  <si>
    <t>Юрисконсульт, менеджер по кадрам, администратор, специалист службы безопасности, социальный работник</t>
  </si>
  <si>
    <t>150 000 ₽</t>
  </si>
  <si>
    <t>Июль 2018 — Март 2022</t>
  </si>
  <si>
    <t>25e9ae6e0006dd68ad0039ed1f52366b633453?</t>
  </si>
  <si>
    <t>7 июня 2021</t>
  </si>
  <si>
    <t>https://hh.ru/resume/113f12b9000501a1dc0039ed1f4f4534594f62?query=%D0%A1%D0%BE%D1%86%D0%B8%D0%B0%D0%BB%D1%8C%D0%BD%D1%8B%D0%B9+%D1%80%D0%B0%D0%B1%D0%BE%D1%82%D0%BD%D0%B8%D0%BA&amp;searchRid=17125919322026b2cc48385b5fabefa7&amp;hhtmFrom=resume_search_result</t>
  </si>
  <si>
    <t>Специалист по управлению персоналом, Мастер бровист, Администратор, Социальный работник</t>
  </si>
  <si>
    <t>МУП «Благоустройство и развитие» городского округа Власиха Московской области</t>
  </si>
  <si>
    <t>Специалист по персоналу отдела кадров, делопроизводитель</t>
  </si>
  <si>
    <t>113f12b9000501a1dc0039ed1f4f4534594f62?</t>
  </si>
  <si>
    <t>30 сентября 2019</t>
  </si>
  <si>
    <t>https://hh.ru/resume/1b89fb7500016910cb0039ed1f63554e64324a?query=%D0%A1%D0%BE%D1%86%D0%B8%D0%B0%D0%BB%D1%8C%D0%BD%D1%8B%D0%B9+%D1%80%D0%B0%D0%B1%D0%BE%D1%82%D0%BD%D0%B8%D0%BA&amp;searchRid=17125919322026b2cc48385b5fabefa7&amp;hhtmFrom=resume_search_result</t>
  </si>
  <si>
    <t>Администратор, социальный работник, ЖКХ, налоговая служба, правоохранительная, служба приставов, суд</t>
  </si>
  <si>
    <t>ЕГЦН</t>
  </si>
  <si>
    <t>1b89fb7500016910cb0039ed1f63554e64324a?</t>
  </si>
  <si>
    <t>24 марта 2021</t>
  </si>
  <si>
    <t>https://hh.ru/resume/5469a09e0002cef1a20039ed1f304c41664c4d?query=%D0%A1%D0%BE%D1%86%D0%B8%D0%B0%D0%BB%D1%8C%D0%BD%D1%8B%D0%B9+%D1%80%D0%B0%D0%B1%D0%BE%D1%82%D0%BD%D0%B8%D0%BA&amp;searchRid=1712591933784f15ea83884840c1e133&amp;hhtmFrom=resume_search_result</t>
  </si>
  <si>
    <t>Оператор call-центра, администратор. воспитатель в детском доме. социальный работник</t>
  </si>
  <si>
    <t>65 000 ₽</t>
  </si>
  <si>
    <t>ООО Армгор</t>
  </si>
  <si>
    <t>Администратор автосервиса</t>
  </si>
  <si>
    <t>Апрель 2020 — по настоящее время</t>
  </si>
  <si>
    <t>5469a09e0002cef1a20039ed1f304c41664c4d?</t>
  </si>
  <si>
    <t>17 июля 2016</t>
  </si>
  <si>
    <t>https://hh.ru/resume/fcb0dbd800032f6e860039ed1f534c74707033?query=%D0%A1%D0%BE%D1%86%D0%B8%D0%B0%D0%BB%D1%8C%D0%BD%D1%8B%D0%B9+%D1%80%D0%B0%D0%B1%D0%BE%D1%82%D0%BD%D0%B8%D0%BA&amp;searchRid=1712591933784f15ea83884840c1e133&amp;hhtmFrom=resume_search_result</t>
  </si>
  <si>
    <t>архивный работник, помощник депутата, работа в социальной среде, государственная служба</t>
  </si>
  <si>
    <t>fcb0dbd800032f6e860039ed1f534c74707033?</t>
  </si>
  <si>
    <t>https://hh.ru/resume/b89c703100043159970039ed1f334259477248?query=%D0%A1%D0%BE%D1%86%D0%B8%D0%B0%D0%BB%D1%8C%D0%BD%D1%8B%D0%B9+%D1%80%D0%B0%D0%B1%D0%BE%D1%82%D0%BD%D0%B8%D0%BA&amp;searchRid=1712591933784f15ea83884840c1e133&amp;hhtmFrom=resume_search_result</t>
  </si>
  <si>
    <t>специалист по социальной работе, работник культуры, артист, секретарь, помощник руководителя</t>
  </si>
  <si>
    <t>ЛГ МАУ "Фортуна"</t>
  </si>
  <si>
    <t>Специалист по жанрам</t>
  </si>
  <si>
    <t>Декабрь 2016 — Май 2019</t>
  </si>
  <si>
    <t>b89c703100043159970039ed1f334259477248?</t>
  </si>
  <si>
    <t>20 июля 2011</t>
  </si>
  <si>
    <t>https://hh.ru/resume/d7f71ecd0000de99e80039ed1f347a5470637a?query=%D0%A1%D0%BE%D1%86%D0%B8%D0%B0%D0%BB%D1%8C%D0%BD%D1%8B%D0%B9+%D1%80%D0%B0%D0%B1%D0%BE%D1%82%D0%BD%D0%B8%D0%BA&amp;searchRid=1712591933784f15ea83884840c1e133&amp;hhtmFrom=resume_search_result</t>
  </si>
  <si>
    <t>специалист по работе с клиентами, учитель начальных классов, социальный работник</t>
  </si>
  <si>
    <t>МОУ "Урукульская СОШ"</t>
  </si>
  <si>
    <t>учитель 1 категории</t>
  </si>
  <si>
    <t>Апрель 2009 — по настоящее время</t>
  </si>
  <si>
    <t>d7f71ecd0000de99e80039ed1f347a5470637a?</t>
  </si>
  <si>
    <t>12 декабря 2016</t>
  </si>
  <si>
    <t>https://hh.ru/resume/97822c1b000303ef340039ed1f484768345a33?query=%D0%A1%D0%BE%D1%86%D0%B8%D0%B0%D0%BB%D1%8C%D0%BD%D1%8B%D0%B9+%D1%80%D0%B0%D0%B1%D0%BE%D1%82%D0%BD%D0%B8%D0%BA&amp;searchRid=1712591933784f15ea83884840c1e133&amp;hhtmFrom=resume_search_result</t>
  </si>
  <si>
    <t>Менеджер, торговый предстовитель, водитель В, продавец-касир, обслуживание, социальный работник.</t>
  </si>
  <si>
    <t>ООО "2ГИС-НОЯБРЬСК"</t>
  </si>
  <si>
    <t>97822c1b000303ef340039ed1f484768345a33?</t>
  </si>
  <si>
    <t>21 апреля 2015</t>
  </si>
  <si>
    <t>https://hh.ru/resume/851bfe44000255960d0039ed1f5654464a6b43?query=%D0%A1%D0%BE%D1%86%D0%B8%D0%B0%D0%BB%D1%8C%D0%BD%D1%8B%D0%B9+%D1%80%D0%B0%D0%B1%D0%BE%D1%82%D0%BD%D0%B8%D0%BA&amp;searchRid=1712591933784f15ea83884840c1e133&amp;hhtmFrom=resume_search_result</t>
  </si>
  <si>
    <t>Мбоу СОШ №5 г.Одинцово</t>
  </si>
  <si>
    <t>педагог математики и информатики</t>
  </si>
  <si>
    <t>Сентябрь 2013 — Сентябрь 2014</t>
  </si>
  <si>
    <t>851bfe44000255960d0039ed1f5654464a6b43?</t>
  </si>
  <si>
    <t>https://hh.ru/resume/691f64220007fb03d20039ed1f696133723454?query=%D0%A1%D0%BE%D1%86%D0%B8%D0%B0%D0%BB%D1%8C%D0%BD%D1%8B%D0%B9+%D1%80%D0%B0%D0%B1%D0%BE%D1%82%D0%BD%D0%B8%D0%BA&amp;searchRid=1712591933784f15ea83884840c1e133&amp;hhtmFrom=resume_search_result</t>
  </si>
  <si>
    <t>Социальный работник,менеджер по работе с клиентами, консультант, регистратор, документооборот</t>
  </si>
  <si>
    <t>ФГБУ НМИЦ колопроктологии имени А.Н. Рыжих Минздрава России</t>
  </si>
  <si>
    <t>Лаборант-исследователь</t>
  </si>
  <si>
    <t>Август 2021 — Июль 2023</t>
  </si>
  <si>
    <t>691f64220007fb03d20039ed1f696133723454?</t>
  </si>
  <si>
    <t>4 марта 2014</t>
  </si>
  <si>
    <t>https://hh.ru/resume/da750cc8000150f5670039ed1f48546e667848?query=%D0%A1%D0%BE%D1%86%D0%B8%D0%B0%D0%BB%D1%8C%D0%BD%D1%8B%D0%B9+%D1%80%D0%B0%D0%B1%D0%BE%D1%82%D0%BD%D0%B8%D0%BA&amp;searchRid=1712591933784f15ea83884840c1e133&amp;hhtmFrom=resume_search_result</t>
  </si>
  <si>
    <t>Администратор магазина,звукорежисер,социальный работник,работа с фото\видео</t>
  </si>
  <si>
    <t>SpezVision г.Астрахань</t>
  </si>
  <si>
    <t>Руководитель IT отдела</t>
  </si>
  <si>
    <t>Ноябрь 2012 — по настоящее время</t>
  </si>
  <si>
    <t>da750cc8000150f5670039ed1f48546e667848?</t>
  </si>
  <si>
    <t>11 марта 2021</t>
  </si>
  <si>
    <t>https://hh.ru/resume/9ee17bbc00062be1040039ed1f786b30484158?query=%D0%A1%D0%BE%D1%86%D0%B8%D0%B0%D0%BB%D1%8C%D0%BD%D1%8B%D0%B9+%D1%80%D0%B0%D0%B1%D0%BE%D1%82%D0%BD%D0%B8%D0%BA&amp;searchRid=1712591933784f15ea83884840c1e133&amp;hhtmFrom=resume_search_result</t>
  </si>
  <si>
    <t>Администратор, менеджер, социальный работник, оператор на телефон  и др.</t>
  </si>
  <si>
    <t>Многопрофильный медицинский центр</t>
  </si>
  <si>
    <t>9ee17bbc00062be1040039ed1f786b30484158?</t>
  </si>
  <si>
    <t>19 января 2017</t>
  </si>
  <si>
    <t>https://hh.ru/resume/8b4441e200025345c60039ed1f676656673243?query=%D0%A1%D0%BE%D1%86%D0%B8%D0%B0%D0%BB%D1%8C%D0%BD%D1%8B%D0%B9+%D1%80%D0%B0%D0%B1%D0%BE%D1%82%D0%BD%D0%B8%D0%BA&amp;searchRid=1712591933784f15ea83884840c1e133&amp;hhtmFrom=resume_search_result</t>
  </si>
  <si>
    <t>Няня, воспитатель, педагог-организатор, учитель младших классов, социальный работник</t>
  </si>
  <si>
    <t>Центр</t>
  </si>
  <si>
    <t>Август 2016 — Август 2016</t>
  </si>
  <si>
    <t>8b4441e200025345c60039ed1f676656673243?</t>
  </si>
  <si>
    <t>19 июня 2017</t>
  </si>
  <si>
    <t>https://hh.ru/resume/712e8d250002af2f4c0039ed1f6f47514d5736?query=%D0%A1%D0%BE%D1%86%D0%B8%D0%B0%D0%BB%D1%8C%D0%BD%D1%8B%D0%B9+%D1%80%D0%B0%D0%B1%D0%BE%D1%82%D0%BD%D0%B8%D0%BA&amp;searchRid=1712591933784f15ea83884840c1e133&amp;hhtmFrom=resume_search_result</t>
  </si>
  <si>
    <t>Социальный работник,воспитатель в детский реабилитационный центр,смотритель в музее,медрегистратор.</t>
  </si>
  <si>
    <t>Гбу Спортивная школа 62</t>
  </si>
  <si>
    <t>712e8d250002af2f4c0039ed1f6f47514d5736?</t>
  </si>
  <si>
    <t>21 июня 2023</t>
  </si>
  <si>
    <t>https://hh.ru/resume/08343285000132c40f0039ed1f44436f766962?query=%D0%A1%D0%BE%D1%86%D0%B8%D0%B0%D0%BB%D1%8C%D0%BD%D1%8B%D0%B9+%D1%80%D0%B0%D0%B1%D0%BE%D1%82%D0%BD%D0%B8%D0%BA&amp;searchRid=1712591933784f15ea83884840c1e133&amp;hhtmFrom=resume_search_result</t>
  </si>
  <si>
    <t>Музыкальный руководитель, преподаватель музыки, вокала, артист хора, социальный работник, фотограф</t>
  </si>
  <si>
    <t>ЦКР МБУ НЕКРАСОВСКИЙ</t>
  </si>
  <si>
    <t>Преподаватель народного и эстрадного вокала, ритмики</t>
  </si>
  <si>
    <t>Август 2011 — по настоящее время</t>
  </si>
  <si>
    <t>08343285000132c40f0039ed1f44436f766962?</t>
  </si>
  <si>
    <t>26 ноября 2021</t>
  </si>
  <si>
    <t>https://hh.ru/resume/3cb57a660008ef2e560039ed1f69556a4f5133?query=%D0%A1%D0%BE%D1%86%D0%B8%D0%B0%D0%BB%D1%8C%D0%BD%D1%8B%D0%B9+%D1%80%D0%B0%D0%B1%D0%BE%D1%82%D0%BD%D0%B8%D0%BA&amp;searchRid=1712591933784f15ea83884840c1e133&amp;hhtmFrom=resume_search_result</t>
  </si>
  <si>
    <t>Психолог, помощник психолога, надзорщик, помощник по хозяйству, социальный работник, экспериментатор</t>
  </si>
  <si>
    <t>ООО "СОЦИАЛЬНАЯ СЛУЖБА ПОМОЩНИК"</t>
  </si>
  <si>
    <t>Июнь 2021 — Август 2021</t>
  </si>
  <si>
    <t>3cb57a660008ef2e560039ed1f69556a4f5133?</t>
  </si>
  <si>
    <t>27 февраля 2021</t>
  </si>
  <si>
    <t>https://hh.ru/resume/2eb3c17400027d4c860039ed1f694d44546e30?query=%D0%A1%D0%BE%D1%86%D0%B8%D0%B0%D0%BB%D1%8C%D0%BD%D1%8B%D0%B9+%D1%80%D0%B0%D0%B1%D0%BE%D1%82%D0%BD%D0%B8%D0%BA&amp;searchRid=1712591933784f15ea83884840c1e133&amp;hhtmFrom=resume_search_result</t>
  </si>
  <si>
    <t>Социальный работник, специалист по терапии рук, по мелкой моторике, эрго-терапевт, педагог-психолог</t>
  </si>
  <si>
    <t>ФОЦ Адели</t>
  </si>
  <si>
    <t>Специалист БАК,  терапия рук, эрго-терапевт, специалист по мелкой моторике,психолог.</t>
  </si>
  <si>
    <t>Июль 2018 — по настоящее время</t>
  </si>
  <si>
    <t>2eb3c17400027d4c860039ed1f694d44546e30?</t>
  </si>
  <si>
    <t>14 января 2021</t>
  </si>
  <si>
    <t>https://hh.ru/resume/5f369a30000719b1da0039ed1f323270685731?query=%D0%A1%D0%BE%D1%86%D0%B8%D0%B0%D0%BB%D1%8C%D0%BD%D1%8B%D0%B9+%D1%80%D0%B0%D0%B1%D0%BE%D1%82%D0%BD%D0%B8%D0%BA&amp;searchRid=1712591933784f15ea83884840c1e133&amp;hhtmFrom=resume_search_result</t>
  </si>
  <si>
    <t>специалист по работе с семьей, социальный работник, специалист по работе с населением</t>
  </si>
  <si>
    <t>30 000 ₸</t>
  </si>
  <si>
    <t>МАУ "Центр работы с населением" Исток"</t>
  </si>
  <si>
    <t>Услуги населению</t>
  </si>
  <si>
    <t>5f369a30000719b1da0039ed1f323270685731?</t>
  </si>
  <si>
    <t>9 августа 2022</t>
  </si>
  <si>
    <t>https://hh.ru/resume/b59b9ae000034aa8dd0039ed1f764958523367?query=%D0%A1%D0%BE%D1%86%D0%B8%D0%B0%D0%BB%D1%8C%D0%BD%D1%8B%D0%B9+%D1%80%D0%B0%D0%B1%D0%BE%D1%82%D0%BD%D0%B8%D0%BA&amp;searchRid=1712591933784f15ea83884840c1e133&amp;hhtmFrom=resume_search_result</t>
  </si>
  <si>
    <t>Соц. педагог; соц. работник, спец. по социальной работе, педагог-психолог, учитель нач. Классов</t>
  </si>
  <si>
    <t>ГБУ ЦССВ «Каховские Ромашки»</t>
  </si>
  <si>
    <t>b59b9ae000034aa8dd0039ed1f764958523367?</t>
  </si>
  <si>
    <t>21 марта в 01:38</t>
  </si>
  <si>
    <t>https://hh.ru/resume/c35173490008b51ee10039ed1f394a414d7057?query=%D0%A1%D0%BE%D1%86%D0%B8%D0%B0%D0%BB%D1%8C%D0%BD%D1%8B%D0%B9+%D1%80%D0%B0%D0%B1%D0%BE%D1%82%D0%BD%D0%B8%D0%BA&amp;searchRid=1712591933784f15ea83884840c1e133&amp;hhtmFrom=resume_search_result</t>
  </si>
  <si>
    <t>Розовый кролик</t>
  </si>
  <si>
    <t>Март 2023 — по настоящее время</t>
  </si>
  <si>
    <t>c35173490008b51ee10039ed1f394a414d7057?</t>
  </si>
  <si>
    <t>17 января 2018</t>
  </si>
  <si>
    <t>https://hh.ru/resume/7fafc146000462f3770039ed1f746b674e5070?query=%D0%A1%D0%BE%D1%86%D0%B8%D0%B0%D0%BB%D1%8C%D0%BD%D1%8B%D0%B9+%D1%80%D0%B0%D0%B1%D0%BE%D1%82%D0%BD%D0%B8%D0%BA&amp;searchRid=1712591933784f15ea83884840c1e133&amp;hhtmFrom=resume_search_result</t>
  </si>
  <si>
    <t>фгбу институт психиатрии им.сербского</t>
  </si>
  <si>
    <t>Март 1994 — Декабрь 2017</t>
  </si>
  <si>
    <t>7fafc146000462f3770039ed1f746b674e5070?</t>
  </si>
  <si>
    <t>12 марта в 21:25</t>
  </si>
  <si>
    <t>https://hh.ru/resume/259ff262000739c8e40039ed1f31625a387a65?query=%D0%A1%D0%BE%D1%86%D0%B8%D0%B0%D0%BB%D1%8C%D0%BD%D1%8B%D0%B9+%D1%80%D0%B0%D0%B1%D0%BE%D1%82%D0%BD%D0%B8%D0%BA&amp;searchRid=1712591933784f15ea83884840c1e133&amp;hhtmFrom=resume_search_result</t>
  </si>
  <si>
    <t>Военный комиссариат города Москвы</t>
  </si>
  <si>
    <t>Помощник начальника отдела</t>
  </si>
  <si>
    <t>259ff262000739c8e40039ed1f31625a387a65?</t>
  </si>
  <si>
    <t>17 августа 2020</t>
  </si>
  <si>
    <t>https://hh.ru/resume/73e82b9500052088d80039ed1f4246384f4d4a?query=%D0%A1%D0%BE%D1%86%D0%B8%D0%B0%D0%BB%D1%8C%D0%BD%D1%8B%D0%B9+%D1%80%D0%B0%D0%B1%D0%BE%D1%82%D0%BD%D0%B8%D0%BA&amp;searchRid=1712591933784f15ea83884840c1e133&amp;hhtmFrom=resume_search_result</t>
  </si>
  <si>
    <t>40 ₽</t>
  </si>
  <si>
    <t>Разное</t>
  </si>
  <si>
    <t>Январь 2018 — по настоящее время</t>
  </si>
  <si>
    <t>73e82b9500052088d80039ed1f4246384f4d4a?</t>
  </si>
  <si>
    <t>31 января 2022</t>
  </si>
  <si>
    <t>https://hh.ru/resume/403f9e7200090ab72a0039ed1f73595346464c?query=%D0%A1%D0%BE%D1%86%D0%B8%D0%B0%D0%BB%D1%8C%D0%BD%D1%8B%D0%B9+%D1%80%D0%B0%D0%B1%D0%BE%D1%82%D0%BD%D0%B8%D0%BA&amp;searchRid=1712591933784f15ea83884840c1e133&amp;hhtmFrom=resume_search_result</t>
  </si>
  <si>
    <t>Gipfel International</t>
  </si>
  <si>
    <t>403f9e7200090ab72a0039ed1f73595346464c?</t>
  </si>
  <si>
    <t>13 мая 2021</t>
  </si>
  <si>
    <t>https://hh.ru/resume/3b44088e0007bef2030039ed1f64504e584541?query=%D0%A1%D0%BE%D1%86%D0%B8%D0%B0%D0%BB%D1%8C%D0%BD%D1%8B%D0%B9+%D1%80%D0%B0%D0%B1%D0%BE%D1%82%D0%BD%D0%B8%D0%BA&amp;searchRid=1712591933784f15ea83884840c1e133&amp;hhtmFrom=resume_search_result</t>
  </si>
  <si>
    <t>3b44088e0007bef2030039ed1f64504e584541?</t>
  </si>
  <si>
    <t>24 февраля 2017</t>
  </si>
  <si>
    <t>https://hh.ru/resume/14b3818700039e37a00039ed1f395563663262?query=%D0%A1%D0%BE%D1%86%D0%B8%D0%B0%D0%BB%D1%8C%D0%BD%D1%8B%D0%B9+%D1%80%D0%B0%D0%B1%D0%BE%D1%82%D0%BD%D0%B8%D0%BA&amp;searchRid=1712591933784f15ea83884840c1e133&amp;hhtmFrom=resume_search_result</t>
  </si>
  <si>
    <t>Продавец-кассир, социальный работник, менеджер</t>
  </si>
  <si>
    <t>14b3818700039e37a00039ed1f395563663262?</t>
  </si>
  <si>
    <t>https://hh.ru/resume/d3baa7740008fef7190039ed1f476a64704b4b?query=%D0%A1%D0%BE%D1%86%D0%B8%D0%B0%D0%BB%D1%8C%D0%BD%D1%8B%D0%B9+%D1%80%D0%B0%D0%B1%D0%BE%D1%82%D0%BD%D0%B8%D0%BA&amp;searchRid=1712591933784f15ea83884840c1e133&amp;hhtmFrom=resume_search_result</t>
  </si>
  <si>
    <t>Фанни-ленд</t>
  </si>
  <si>
    <t>Оператор игровой зоны</t>
  </si>
  <si>
    <t>Январь 2019 — Февраль 2020</t>
  </si>
  <si>
    <t>d3baa7740008fef7190039ed1f476a64704b4b?</t>
  </si>
  <si>
    <t>9 февраля 2021</t>
  </si>
  <si>
    <t>https://hh.ru/resume/0f7c547d000770ed980039ed1f566241556178?query=%D0%A1%D0%BE%D1%86%D0%B8%D0%B0%D0%BB%D1%8C%D0%BD%D1%8B%D0%B9+%D1%80%D0%B0%D0%B1%D0%BE%D1%82%D0%BD%D0%B8%D0%BA&amp;searchRid=1712591933784f15ea83884840c1e133&amp;hhtmFrom=resume_search_result</t>
  </si>
  <si>
    <t>Мебельная компания Артис</t>
  </si>
  <si>
    <t>Менеджер-консультант</t>
  </si>
  <si>
    <t>0f7c547d000770ed980039ed1f566241556178?</t>
  </si>
  <si>
    <t>https://hh.ru/resume/86f2b1480001875ea50039ed1f375059654c6d?query=%D0%A1%D0%BE%D1%86%D0%B8%D0%B0%D0%BB%D1%8C%D0%BD%D1%8B%D0%B9+%D1%80%D0%B0%D0%B1%D0%BE%D1%82%D0%BD%D0%B8%D0%BA&amp;searchRid=1712591933784f15ea83884840c1e133&amp;hhtmFrom=resume_search_result</t>
  </si>
  <si>
    <t>социальный работник / администратор / менеджер</t>
  </si>
  <si>
    <t>ГлавРадиоОнлайн</t>
  </si>
  <si>
    <t>Администратор видеоотдела</t>
  </si>
  <si>
    <t>Май 2015 — по настоящее время</t>
  </si>
  <si>
    <t>86f2b1480001875ea50039ed1f375059654c6d?</t>
  </si>
  <si>
    <t>20 февраля в 18:06</t>
  </si>
  <si>
    <t>https://hh.ru/resume/60cd9b200003e892a90039ed1f726a326d4342?query=%D0%A1%D0%BE%D1%86%D0%B8%D0%B0%D0%BB%D1%8C%D0%BD%D1%8B%D0%B9+%D1%80%D0%B0%D0%B1%D0%BE%D1%82%D0%BD%D0%B8%D0%BA&amp;searchRid=1712591933784f15ea83884840c1e133&amp;hhtmFrom=resume_search_result</t>
  </si>
  <si>
    <t>Виза менеджемент сервис</t>
  </si>
  <si>
    <t>Июль 2017 — Сентябрь 2023</t>
  </si>
  <si>
    <t>60cd9b200003e892a90039ed1f726a326d4342?</t>
  </si>
  <si>
    <t>6 июня 2016</t>
  </si>
  <si>
    <t>https://hh.ru/resume/e2e5cc8600031fa12d0039ed1f377175717455?query=%D0%A1%D0%BE%D1%86%D0%B8%D0%B0%D0%BB%D1%8C%D0%BD%D1%8B%D0%B9+%D1%80%D0%B0%D0%B1%D0%BE%D1%82%D0%BD%D0%B8%D0%BA&amp;searchRid=1712591933784f15ea83884840c1e133&amp;hhtmFrom=resume_search_result</t>
  </si>
  <si>
    <t>ГБУ ТЦСО Фили - Давыдково</t>
  </si>
  <si>
    <t>e2e5cc8600031fa12d0039ed1f377175717455?</t>
  </si>
  <si>
    <t>6 февраля в 22:36</t>
  </si>
  <si>
    <t>https://hh.ru/resume/929c4dcd0004ea94140039ed1f397a55396651?query=%D0%A1%D0%BE%D1%86%D0%B8%D0%B0%D0%BB%D1%8C%D0%BD%D1%8B%D0%B9+%D1%80%D0%B0%D0%B1%D0%BE%D1%82%D0%BD%D0%B8%D0%BA&amp;searchRid=1712591933784f15ea83884840c1e133&amp;hhtmFrom=resume_search_result</t>
  </si>
  <si>
    <t>929c4dcd0004ea94140039ed1f397a55396651?</t>
  </si>
  <si>
    <t>8 июля 2021</t>
  </si>
  <si>
    <t>https://hh.ru/resume/530365910005c096b20039ed1f704572397271?query=%D0%A1%D0%BE%D1%86%D0%B8%D0%B0%D0%BB%D1%8C%D0%BD%D1%8B%D0%B9+%D1%80%D0%B0%D0%B1%D0%BE%D1%82%D0%BD%D0%B8%D0%BA&amp;searchRid=1712591933784f15ea83884840c1e133&amp;hhtmFrom=resume_search_result</t>
  </si>
  <si>
    <t>ООО "Жар-птица-Здоровая кухня"</t>
  </si>
  <si>
    <t>кладовщик</t>
  </si>
  <si>
    <t>Май 2013 — Май 2020</t>
  </si>
  <si>
    <t>530365910005c096b20039ed1f704572397271?</t>
  </si>
  <si>
    <t>2 июня 2022</t>
  </si>
  <si>
    <t>https://hh.ru/resume/96442c0b000296503d0039ed1f4d3173677654?query=%D0%A1%D0%BE%D1%86%D0%B8%D0%B0%D0%BB%D1%8C%D0%BD%D1%8B%D0%B9+%D1%80%D0%B0%D0%B1%D0%BE%D1%82%D0%BD%D0%B8%D0%BA&amp;searchRid=1712591933784f15ea83884840c1e133&amp;hhtmFrom=resume_search_result</t>
  </si>
  <si>
    <t>Комбинат нетканых материалов</t>
  </si>
  <si>
    <t>Главный технолог</t>
  </si>
  <si>
    <t>Август 1983 — Январь 2015</t>
  </si>
  <si>
    <t>96442c0b000296503d0039ed1f4d3173677654?</t>
  </si>
  <si>
    <t>25 мая 2021</t>
  </si>
  <si>
    <t>https://hh.ru/resume/39ee213900019abd610039ed1f554863436751?query=%D0%A1%D0%BE%D1%86%D0%B8%D0%B0%D0%BB%D1%8C%D0%BD%D1%8B%D0%B9+%D1%80%D0%B0%D0%B1%D0%BE%D1%82%D0%BD%D0%B8%D0%BA&amp;searchRid=1712591933784f15ea83884840c1e133&amp;hhtmFrom=resume_search_result</t>
  </si>
  <si>
    <t>ПАО ПОЧТА БАНК</t>
  </si>
  <si>
    <t>Кредитный эксперт</t>
  </si>
  <si>
    <t>Январь 2015 — Март 2019</t>
  </si>
  <si>
    <t>39ee213900019abd610039ed1f554863436751?</t>
  </si>
  <si>
    <t>11 октября 2020</t>
  </si>
  <si>
    <t>https://hh.ru/resume/9325c20500023a3d8d0039ed1f3671536b457a?query=%D0%A1%D0%BE%D1%86%D0%B8%D0%B0%D0%BB%D1%8C%D0%BD%D1%8B%D0%B9+%D1%80%D0%B0%D0%B1%D0%BE%D1%82%D0%BD%D0%B8%D0%BA&amp;searchRid=1712591933784f15ea83884840c1e133&amp;hhtmFrom=resume_search_result</t>
  </si>
  <si>
    <t>И.П. Селезнева. Магазин.</t>
  </si>
  <si>
    <t>Продавец продовольственных товаров</t>
  </si>
  <si>
    <t>Январь 2016 — Январь 2020</t>
  </si>
  <si>
    <t>9325c20500023a3d8d0039ed1f3671536b457a?</t>
  </si>
  <si>
    <t>https://hh.ru/resume/77e752860001a472fc0039ed1f437572346a43?query=%D0%A1%D0%BE%D1%86%D0%B8%D0%B0%D0%BB%D1%8C%D0%BD%D1%8B%D0%B9+%D1%80%D0%B0%D0%B1%D0%BE%D1%82%D0%BD%D0%B8%D0%BA&amp;searchRid=1712591933784f15ea83884840c1e133&amp;hhtmFrom=resume_search_result</t>
  </si>
  <si>
    <t>сеть магазинов"Башмаг"</t>
  </si>
  <si>
    <t>Июнь 2012 — Март 2013</t>
  </si>
  <si>
    <t>77e752860001a472fc0039ed1f437572346a43?</t>
  </si>
  <si>
    <t>7 августа 2021</t>
  </si>
  <si>
    <t>https://hh.ru/resume/413f7dc000091c4f090039ed1f764d6b417537?query=%D0%A1%D0%BE%D1%86%D0%B8%D0%B0%D0%BB%D1%8C%D0%BD%D1%8B%D0%B9+%D1%80%D0%B0%D0%B1%D0%BE%D1%82%D0%BD%D0%B8%D0%BA&amp;searchRid=1712591933784f15ea83884840c1e133&amp;hhtmFrom=resume_search_result</t>
  </si>
  <si>
    <t>38 лет</t>
  </si>
  <si>
    <t>ООО "Преттль -СК"</t>
  </si>
  <si>
    <t>Вязальщик жгутов и кабелей</t>
  </si>
  <si>
    <t>Март 2021 — по настоящее время</t>
  </si>
  <si>
    <t>413f7dc000091c4f090039ed1f764d6b417537?</t>
  </si>
  <si>
    <t>29 августа 2020</t>
  </si>
  <si>
    <t>https://hh.ru/resume/ff1f3bca00084365010039ed1f7a674d456676?query=%D0%A1%D0%BE%D1%86%D0%B8%D0%B0%D0%BB%D1%8C%D0%BD%D1%8B%D0%B9+%D1%80%D0%B0%D0%B1%D0%BE%D1%82%D0%BD%D0%B8%D0%BA&amp;searchRid=1712591933784f15ea83884840c1e133&amp;hhtmFrom=resume_search_result</t>
  </si>
  <si>
    <t>МОАУ СОШ 2 гСвободный</t>
  </si>
  <si>
    <t>Октябрь 2012 — по настоящее время</t>
  </si>
  <si>
    <t>ff1f3bca00084365010039ed1f7a674d456676?</t>
  </si>
  <si>
    <t>11 июня 2019</t>
  </si>
  <si>
    <t>https://hh.ru/resume/7935a1a60002502f460039ed1f78596f504578?query=%D0%A1%D0%BE%D1%86%D0%B8%D0%B0%D0%BB%D1%8C%D0%BD%D1%8B%D0%B9+%D1%80%D0%B0%D0%B1%D0%BE%D1%82%D0%BD%D0%B8%D0%BA&amp;searchRid=1712591933784f15ea83884840c1e133&amp;hhtmFrom=resume_search_result</t>
  </si>
  <si>
    <t>ГБОУ Школа 1861</t>
  </si>
  <si>
    <t>7935a1a60002502f460039ed1f78596f504578?</t>
  </si>
  <si>
    <t>1 февраля 2021</t>
  </si>
  <si>
    <t>https://hh.ru/resume/3044c1840003aa41190039ed1f4d7375325643?query=%D0%A1%D0%BE%D1%86%D0%B8%D0%B0%D0%BB%D1%8C%D0%BD%D1%8B%D0%B9+%D1%80%D0%B0%D0%B1%D0%BE%D1%82%D0%BD%D0%B8%D0%BA&amp;searchRid=1712591933784f15ea83884840c1e133&amp;hhtmFrom=resume_search_result</t>
  </si>
  <si>
    <t>3044c1840003aa41190039ed1f4d7375325643?</t>
  </si>
  <si>
    <t>26 октября 2017</t>
  </si>
  <si>
    <t>https://hh.ru/resume/e542e04500042cbeb80039ed1f32486158556e?query=%D0%A1%D0%BE%D1%86%D0%B8%D0%B0%D0%BB%D1%8C%D0%BD%D1%8B%D0%B9+%D1%80%D0%B0%D0%B1%D0%BE%D1%82%D0%BD%D0%B8%D0%BA&amp;searchRid=1712591933784f15ea83884840c1e133&amp;hhtmFrom=resume_search_result</t>
  </si>
  <si>
    <t>ГБОУ Школа 1794</t>
  </si>
  <si>
    <t>социальный педагог высшей категории</t>
  </si>
  <si>
    <t>Сентябрь 2007 — Октябрь 2016</t>
  </si>
  <si>
    <t>e542e04500042cbeb80039ed1f32486158556e?</t>
  </si>
  <si>
    <t>25 августа 2022</t>
  </si>
  <si>
    <t>https://hh.ru/resume/d6a56f13000120e2cc0039ed1f746365357963?query=%D0%A1%D0%BE%D1%86%D0%B8%D0%B0%D0%BB%D1%8C%D0%BD%D1%8B%D0%B9+%D1%80%D0%B0%D0%B1%D0%BE%D1%82%D0%BD%D0%B8%D0%BA&amp;searchRid=1712591933784f15ea83884840c1e133&amp;hhtmFrom=resume_search_result</t>
  </si>
  <si>
    <t>Воспитатель в детскую комнату, Педагог изо, Социальный работник</t>
  </si>
  <si>
    <t>МБУ СДц Сокол</t>
  </si>
  <si>
    <t>Педагог по изо</t>
  </si>
  <si>
    <t>Сентябрь 2013 — Апрель 2019</t>
  </si>
  <si>
    <t>d6a56f13000120e2cc0039ed1f746365357963?</t>
  </si>
  <si>
    <t>1 ноября 2023</t>
  </si>
  <si>
    <t>https://hh.ru/resume/b247f0ac00093027b70039ed1f6b346d6c4938?query=%D0%A1%D0%BE%D1%86%D0%B8%D0%B0%D0%BB%D1%8C%D0%BD%D1%8B%D0%B9+%D1%80%D0%B0%D0%B1%D0%BE%D1%82%D0%BD%D0%B8%D0%BA&amp;searchRid=17125919352932e423767e4771905b3c&amp;hhtmFrom=resume_search_result</t>
  </si>
  <si>
    <t>Социальный работник (педагог-психолог)</t>
  </si>
  <si>
    <t>МБОУ СШ с. Сенцово</t>
  </si>
  <si>
    <t>Ноябрь 2020 — Ноябрь 2022</t>
  </si>
  <si>
    <t>b247f0ac00093027b70039ed1f6b346d6c4938?</t>
  </si>
  <si>
    <t>16 сентября 2021</t>
  </si>
  <si>
    <t>https://hh.ru/resume/3754efeb000762282d0039ed1f5a734471535a?query=%D0%A1%D0%BE%D1%86%D0%B8%D0%B0%D0%BB%D1%8C%D0%BD%D1%8B%D0%B9+%D1%80%D0%B0%D0%B1%D0%BE%D1%82%D0%BD%D0%B8%D0%BA&amp;searchRid=17125919352932e423767e4771905b3c&amp;hhtmFrom=resume_search_result</t>
  </si>
  <si>
    <t>Социальный педагог, социальный работник</t>
  </si>
  <si>
    <t>Ассоциация бизнес-консультантов "Асиновский Бизнес-центр"</t>
  </si>
  <si>
    <t>3754efeb000762282d0039ed1f5a734471535a?</t>
  </si>
  <si>
    <t>2 сентября 2015</t>
  </si>
  <si>
    <t>https://hh.ru/resume/6014baa20002a960b90039ed1f544532483941?query=%D0%A1%D0%BE%D1%86%D0%B8%D0%B0%D0%BB%D1%8C%D0%BD%D1%8B%D0%B9+%D1%80%D0%B0%D0%B1%D0%BE%D1%82%D0%BD%D0%B8%D0%BA&amp;searchRid=17125919352932e423767e4771905b3c&amp;hhtmFrom=resume_search_result</t>
  </si>
  <si>
    <t>ТГТехнический Университет</t>
  </si>
  <si>
    <t>Старший преподаватель</t>
  </si>
  <si>
    <t>Сентябрь 1993 — Февраль 2015</t>
  </si>
  <si>
    <t>6014baa20002a960b90039ed1f544532483941?</t>
  </si>
  <si>
    <t>21 ноября 2017</t>
  </si>
  <si>
    <t>https://hh.ru/resume/03affc6e00022102a40039ed1f4d58674a6336?query=%D0%A1%D0%BE%D1%86%D0%B8%D0%B0%D0%BB%D1%8C%D0%BD%D1%8B%D0%B9+%D1%80%D0%B0%D0%B1%D0%BE%D1%82%D0%BD%D0%B8%D0%BA&amp;searchRid=17125919352932e423767e4771905b3c&amp;hhtmFrom=resume_search_result</t>
  </si>
  <si>
    <t>Центр социального обслуживания Кировского района</t>
  </si>
  <si>
    <t>специалист по соцальным работам</t>
  </si>
  <si>
    <t>Апрель 2014 — Сентябрь 2014</t>
  </si>
  <si>
    <t>03affc6e00022102a40039ed1f4d58674a6336?</t>
  </si>
  <si>
    <t>27 августа 2020</t>
  </si>
  <si>
    <t>https://hh.ru/resume/538b3c910004e01c460039ed1f726879376573?query=%D0%A1%D0%BE%D1%86%D0%B8%D0%B0%D0%BB%D1%8C%D0%BD%D1%8B%D0%B9+%D1%80%D0%B0%D0%B1%D0%BE%D1%82%D0%BD%D0%B8%D0%BA&amp;searchRid=17125919352932e423767e4771905b3c&amp;hhtmFrom=resume_search_result</t>
  </si>
  <si>
    <t>ГУО ЛРЦТиКУМ</t>
  </si>
  <si>
    <t>Педагог дополнительного образования</t>
  </si>
  <si>
    <t>538b3c910004e01c460039ed1f726879376573?</t>
  </si>
  <si>
    <t>5 марта 2022</t>
  </si>
  <si>
    <t>https://hh.ru/resume/0a9170710003e9628d0039ed1f634a7439757a?query=%D0%A1%D0%BE%D1%86%D0%B8%D0%B0%D0%BB%D1%8C%D0%BD%D1%8B%D0%B9+%D1%80%D0%B0%D0%B1%D0%BE%D1%82%D0%BD%D0%B8%D0%BA&amp;searchRid=17125919352932e423767e4771905b3c&amp;hhtmFrom=resume_search_result</t>
  </si>
  <si>
    <t>ООО Фарадей</t>
  </si>
  <si>
    <t>Сборщик верха обуви</t>
  </si>
  <si>
    <t>Июнь 2018 — Июль 2020</t>
  </si>
  <si>
    <t>0a9170710003e9628d0039ed1f634a7439757a?</t>
  </si>
  <si>
    <t>https://hh.ru/resume/cc6ce1f10001ee7f900039ed1f7a6a64384f30?query=%D0%A1%D0%BE%D1%86%D0%B8%D0%B0%D0%BB%D1%8C%D0%BD%D1%8B%D0%B9+%D1%80%D0%B0%D0%B1%D0%BE%D1%82%D0%BD%D0%B8%D0%BA&amp;searchRid=17125919352932e423767e4771905b3c&amp;hhtmFrom=resume_search_result</t>
  </si>
  <si>
    <t>Дом ветеранов педагогического труда</t>
  </si>
  <si>
    <t>Дежурный по этажу</t>
  </si>
  <si>
    <t>Июль 2014 — Август 2020</t>
  </si>
  <si>
    <t>cc6ce1f10001ee7f900039ed1f7a6a64384f30?</t>
  </si>
  <si>
    <t>https://hh.ru/resume/97d98fb30007d378ad0039ed1f473843643863?query=%D0%A1%D0%BE%D1%86%D0%B8%D0%B0%D0%BB%D1%8C%D0%BD%D1%8B%D0%B9+%D1%80%D0%B0%D0%B1%D0%BE%D1%82%D0%BD%D0%B8%D0%BA&amp;searchRid=17125919352932e423767e4771905b3c&amp;hhtmFrom=resume_search_result</t>
  </si>
  <si>
    <t>Ярцево, детский центр для несовершеннолетних "Радуга"</t>
  </si>
  <si>
    <t>Август 2016 — Август 2018</t>
  </si>
  <si>
    <t>97d98fb30007d378ad0039ed1f473843643863?</t>
  </si>
  <si>
    <t>https://hh.ru/resume/7c7309a400080f7c250039ed1f513267663047?query=%D0%A1%D0%BE%D1%86%D0%B8%D0%B0%D0%BB%D1%8C%D0%BD%D1%8B%D0%B9+%D1%80%D0%B0%D0%B1%D0%BE%D1%82%D0%BD%D0%B8%D0%BA&amp;searchRid=17125919352932e423767e4771905b3c&amp;hhtmFrom=resume_search_result</t>
  </si>
  <si>
    <t>55 555 ₽</t>
  </si>
  <si>
    <t>Оператор БПЛА</t>
  </si>
  <si>
    <t>7c7309a400080f7c250039ed1f513267663047?</t>
  </si>
  <si>
    <t>14 ноября 2021</t>
  </si>
  <si>
    <t>https://hh.ru/resume/032ba7920002a217c40039ed1f4d4930376c69?query=%D0%A1%D0%BE%D1%86%D0%B8%D0%B0%D0%BB%D1%8C%D0%BD%D1%8B%D0%B9+%D1%80%D0%B0%D0%B1%D0%BE%D1%82%D0%BD%D0%B8%D0%BA&amp;searchRid=17125919352932e423767e4771905b3c&amp;hhtmFrom=resume_search_result</t>
  </si>
  <si>
    <t>Киришский НПЗ</t>
  </si>
  <si>
    <t>Кладовщик-оператор</t>
  </si>
  <si>
    <t>Май 2016 — по настоящее время</t>
  </si>
  <si>
    <t>032ba7920002a217c40039ed1f4d4930376c69?</t>
  </si>
  <si>
    <t>Ленинградская область 13</t>
  </si>
  <si>
    <t>13 января в 10:40</t>
  </si>
  <si>
    <t>https://hh.ru/resume/bfbc3b2f0006d03ee70039ed1f634a524a4873?query=%D0%A1%D0%BE%D1%86%D0%B8%D0%B0%D0%BB%D1%8C%D0%BD%D1%8B%D0%B9+%D1%80%D0%B0%D0%B1%D0%BE%D1%82%D0%BD%D0%B8%D0%BA&amp;searchRid=17125919352932e423767e4771905b3c&amp;hhtmFrom=resume_search_result</t>
  </si>
  <si>
    <t>Консультант по продажам</t>
  </si>
  <si>
    <t>bfbc3b2f0006d03ee70039ed1f634a524a4873?</t>
  </si>
  <si>
    <t>https://hh.ru/resume/8a7b00c00002c8447f0039ed1f58334e684761?query=%D0%A1%D0%BE%D1%86%D0%B8%D0%B0%D0%BB%D1%8C%D0%BD%D1%8B%D0%B9+%D1%80%D0%B0%D0%B1%D0%BE%D1%82%D0%BD%D0%B8%D0%BA&amp;searchRid=17125919352932e423767e4771905b3c&amp;hhtmFrom=resume_search_result</t>
  </si>
  <si>
    <t>ГБУ РК "ЦСЗН Эжвинского р-на,г.Сыктывкара"</t>
  </si>
  <si>
    <t>Март 2004 — Октябрь 2017</t>
  </si>
  <si>
    <t>8a7b00c00002c8447f0039ed1f58334e684761?</t>
  </si>
  <si>
    <t>10 июля 2022</t>
  </si>
  <si>
    <t>https://hh.ru/resume/351e75610002eff3a40039ed1f6c4b74316973?query=%D0%A1%D0%BE%D1%86%D0%B8%D0%B0%D0%BB%D1%8C%D0%BD%D1%8B%D0%B9+%D1%80%D0%B0%D0%B1%D0%BE%D1%82%D0%BD%D0%B8%D0%BA&amp;searchRid=17125919352932e423767e4771905b3c&amp;hhtmFrom=resume_search_result</t>
  </si>
  <si>
    <t>351e75610002eff3a40039ed1f6c4b74316973?</t>
  </si>
  <si>
    <t>18 января 2020</t>
  </si>
  <si>
    <t>https://hh.ru/resume/fa0ec40b00031a677c0039ed1f735758616942?query=%D0%A1%D0%BE%D1%86%D0%B8%D0%B0%D0%BB%D1%8C%D0%BD%D1%8B%D0%B9+%D1%80%D0%B0%D0%B1%D0%BE%D1%82%D0%BD%D0%B8%D0%BA&amp;searchRid=17125919352932e423767e4771905b3c&amp;hhtmFrom=resume_search_result</t>
  </si>
  <si>
    <t>ГБУ ЦСПС и Д "Журавушка"</t>
  </si>
  <si>
    <t>Июнь 2012 — по настоящее время</t>
  </si>
  <si>
    <t>fa0ec40b00031a677c0039ed1f735758616942?</t>
  </si>
  <si>
    <t>25 мая 2016</t>
  </si>
  <si>
    <t>https://hh.ru/resume/2ad9487300030350ad0039ed1f4d786c6d6658?query=%D0%A1%D0%BE%D1%86%D0%B8%D0%B0%D0%BB%D1%8C%D0%BD%D1%8B%D0%B9+%D1%80%D0%B0%D0%B1%D0%BE%D1%82%D0%BD%D0%B8%D0%BA&amp;searchRid=17125919352932e423767e4771905b3c&amp;hhtmFrom=resume_search_result</t>
  </si>
  <si>
    <t>Салон красоты Леди</t>
  </si>
  <si>
    <t>Косметолог-эстетист</t>
  </si>
  <si>
    <t>Декабрь 2010 — по настоящее время</t>
  </si>
  <si>
    <t>2ad9487300030350ad0039ed1f4d786c6d6658?</t>
  </si>
  <si>
    <t>26 мая 2021</t>
  </si>
  <si>
    <t>https://hh.ru/resume/a5d4f1be00032a9f860039ed1f516847554152?query=%D0%A1%D0%BE%D1%86%D0%B8%D0%B0%D0%BB%D1%8C%D0%BD%D1%8B%D0%B9+%D1%80%D0%B0%D0%B1%D0%BE%D1%82%D0%BD%D0%B8%D0%BA&amp;searchRid=17125919352932e423767e4771905b3c&amp;hhtmFrom=resume_search_result</t>
  </si>
  <si>
    <t>ГАУ «КЦСОН Верхотурского района»</t>
  </si>
  <si>
    <t>Заведущая отделением реабилитации детей и подростков с ограниченными возможностями</t>
  </si>
  <si>
    <t>a5d4f1be00032a9f860039ed1f516847554152?</t>
  </si>
  <si>
    <t>22 июня 2015</t>
  </si>
  <si>
    <t>https://hh.ru/resume/07d7b60d00027b14250039ed1f556456514166?query=%D0%A1%D0%BE%D1%86%D0%B8%D0%B0%D0%BB%D1%8C%D0%BD%D1%8B%D0%B9+%D1%80%D0%B0%D0%B1%D0%BE%D1%82%D0%BD%D0%B8%D0%BA&amp;searchRid=17125919352932e423767e4771905b3c&amp;hhtmFrom=resume_search_result</t>
  </si>
  <si>
    <t>ООО"флер"</t>
  </si>
  <si>
    <t>Официант</t>
  </si>
  <si>
    <t>07d7b60d00027b14250039ed1f556456514166?</t>
  </si>
  <si>
    <t>https://hh.ru/resume/e5683f500008e353a10039ed1f396437466452?query=%D0%A1%D0%BE%D1%86%D0%B8%D0%B0%D0%BB%D1%8C%D0%BD%D1%8B%D0%B9+%D1%80%D0%B0%D0%B1%D0%BE%D1%82%D0%BD%D0%B8%D0%BA&amp;searchRid=17125919352932e423767e4771905b3c&amp;hhtmFrom=resume_search_result</t>
  </si>
  <si>
    <t>Социальная служба "Помощник"</t>
  </si>
  <si>
    <t>e5683f500008e353a10039ed1f396437466452?</t>
  </si>
  <si>
    <t>https://hh.ru/resume/1af5efbe0008706b8d0039ed1f6d377a473361?query=%D0%A1%D0%BE%D1%86%D0%B8%D0%B0%D0%BB%D1%8C%D0%BD%D1%8B%D0%B9+%D1%80%D0%B0%D0%B1%D0%BE%D1%82%D0%BD%D0%B8%D0%BA&amp;searchRid=17125919352932e423767e4771905b3c&amp;hhtmFrom=resume_search_result</t>
  </si>
  <si>
    <t>ГБУ СОН Архангельский КЦСО</t>
  </si>
  <si>
    <t>1af5efbe0008706b8d0039ed1f6d377a473361?</t>
  </si>
  <si>
    <t>4 июля 2020</t>
  </si>
  <si>
    <t>https://hh.ru/resume/7425d2cb000444974c0039ed1f4e6e69527453?query=%D0%A1%D0%BE%D1%86%D0%B8%D0%B0%D0%BB%D1%8C%D0%BD%D1%8B%D0%B9+%D1%80%D0%B0%D0%B1%D0%BE%D1%82%D0%BD%D0%B8%D0%BA&amp;searchRid=17125919352932e423767e4771905b3c&amp;hhtmFrom=resume_search_result</t>
  </si>
  <si>
    <t>ГБУ ТЦСО "Ломоносовский" филиал "Коньково", г. Москва.</t>
  </si>
  <si>
    <t>Специалист по социальной работе, социальный педагог</t>
  </si>
  <si>
    <t>Апрель 2009 — Август 2017</t>
  </si>
  <si>
    <t>7425d2cb000444974c0039ed1f4e6e69527453?</t>
  </si>
  <si>
    <t>https://hh.ru/resume/838a1ba5000926be7d0039ed1f42426d6a5149?query=%D0%A1%D0%BE%D1%86%D0%B8%D0%B0%D0%BB%D1%8C%D0%BD%D1%8B%D0%B9+%D1%80%D0%B0%D0%B1%D0%BE%D1%82%D0%BD%D0%B8%D0%BA&amp;searchRid=17125919352932e423767e4771905b3c&amp;hhtmFrom=resume_search_result</t>
  </si>
  <si>
    <t>ООО Русская Компания</t>
  </si>
  <si>
    <t>Менеджер УЦ</t>
  </si>
  <si>
    <t>Сентябрь 2021 — Октябрь 2021</t>
  </si>
  <si>
    <t>838a1ba5000926be7d0039ed1f42426d6a5149?</t>
  </si>
  <si>
    <t>1 июня 2023</t>
  </si>
  <si>
    <t>https://hh.ru/resume/11bcf8c90002bacd790039ed1f58317157684c?query=%D0%A1%D0%BE%D1%86%D0%B8%D0%B0%D0%BB%D1%8C%D0%BD%D1%8B%D0%B9+%D1%80%D0%B0%D0%B1%D0%BE%D1%82%D0%BD%D0%B8%D0%BA&amp;searchRid=17125919352932e423767e4771905b3c&amp;hhtmFrom=resume_search_result</t>
  </si>
  <si>
    <t>Медицинская сестра,социальный работник,сиделка</t>
  </si>
  <si>
    <t>ГБУЗ МО "Клинская областная больница"</t>
  </si>
  <si>
    <t>Старшая операционная медсестра</t>
  </si>
  <si>
    <t>11bcf8c90002bacd790039ed1f58317157684c?</t>
  </si>
  <si>
    <t>https://hh.ru/resume/8134dbff0008048cab0039ed1f3352426d516d?query=%D0%A1%D0%BE%D1%86%D0%B8%D0%B0%D0%BB%D1%8C%D0%BD%D1%8B%D0%B9+%D1%80%D0%B0%D0%B1%D0%BE%D1%82%D0%BD%D0%B8%D0%BA&amp;searchRid=17125919352932e423767e4771905b3c&amp;hhtmFrom=resume_search_result</t>
  </si>
  <si>
    <t>И.П.Маас</t>
  </si>
  <si>
    <t>Апрель 2010 — Март 2020</t>
  </si>
  <si>
    <t>8134dbff0008048cab0039ed1f3352426d516d?</t>
  </si>
  <si>
    <t>4 февраля 2023</t>
  </si>
  <si>
    <t>https://hh.ru/resume/fb524646000511823a0039ed1f414c33656e74?query=%D0%A1%D0%BE%D1%86%D0%B8%D0%B0%D0%BB%D1%8C%D0%BD%D1%8B%D0%B9+%D1%80%D0%B0%D0%B1%D0%BE%D1%82%D0%BD%D0%B8%D0%BA&amp;searchRid=17125919352932e423767e4771905b3c&amp;hhtmFrom=resume_search_result</t>
  </si>
  <si>
    <t>Социальный работник, администратор, оператор ПК</t>
  </si>
  <si>
    <t>Центр социальной реабилитации инвалидов и детей-инвалидов</t>
  </si>
  <si>
    <t>fb524646000511823a0039ed1f414c33656e74?</t>
  </si>
  <si>
    <t>https://hh.ru/resume/c188fb940003456d890039ed1f686970704942?query=%D0%A1%D0%BE%D1%86%D0%B8%D0%B0%D0%BB%D1%8C%D0%BD%D1%8B%D0%B9+%D1%80%D0%B0%D0%B1%D0%BE%D1%82%D0%BD%D0%B8%D0%BA&amp;searchRid=17125919352932e423767e4771905b3c&amp;hhtmFrom=resume_search_result</t>
  </si>
  <si>
    <t>Горэлектротранс, СПб ГУП</t>
  </si>
  <si>
    <t>Распределитель работ</t>
  </si>
  <si>
    <t>Август 2018 — Декабрь 2019</t>
  </si>
  <si>
    <t>c188fb940003456d890039ed1f686970704942?</t>
  </si>
  <si>
    <t>https://hh.ru/resume/1c59d00200051aff900039ed1f6d5a34655057?query=%D0%A1%D0%BE%D1%86%D0%B8%D0%B0%D0%BB%D1%8C%D0%BD%D1%8B%D0%B9+%D1%80%D0%B0%D0%B1%D0%BE%D1%82%D0%BD%D0%B8%D0%BA&amp;searchRid=17125919352932e423767e4771905b3c&amp;hhtmFrom=resume_search_result</t>
  </si>
  <si>
    <t>МАДОУ ДС N77</t>
  </si>
  <si>
    <t>1c59d00200051aff900039ed1f6d5a34655057?</t>
  </si>
  <si>
    <t xml:space="preserve">Челябинская область </t>
  </si>
  <si>
    <t>18 октября 2023</t>
  </si>
  <si>
    <t>https://hh.ru/resume/8c601b470003e442af0039ed1f476a7a697734?query=%D0%A1%D0%BE%D1%86%D0%B8%D0%B0%D0%BB%D1%8C%D0%BD%D1%8B%D0%B9+%D1%80%D0%B0%D0%B1%D0%BE%D1%82%D0%BD%D0%B8%D0%BA&amp;searchRid=17125919352932e423767e4771905b3c&amp;hhtmFrom=resume_search_result</t>
  </si>
  <si>
    <t>8c601b470003e442af0039ed1f476a7a697734?</t>
  </si>
  <si>
    <t>4 октября 2023</t>
  </si>
  <si>
    <t>https://hh.ru/resume/58ce62690004ee613c0039ed1f786a6f656453?query=%D0%A1%D0%BE%D1%86%D0%B8%D0%B0%D0%BB%D1%8C%D0%BD%D1%8B%D0%B9+%D1%80%D0%B0%D0%B1%D0%BE%D1%82%D0%BD%D0%B8%D0%BA&amp;searchRid=17125919352932e423767e4771905b3c&amp;hhtmFrom=resume_search_result</t>
  </si>
  <si>
    <t>Администратор, социальный работник, педагог дополнительного образования</t>
  </si>
  <si>
    <t>ЧОУ Белоснежка</t>
  </si>
  <si>
    <t>58ce62690004ee613c0039ed1f786a6f656453?</t>
  </si>
  <si>
    <t>3 августа 2023</t>
  </si>
  <si>
    <t>https://hh.ru/resume/44de1f8d0008c2d4890039ed1f753450446b68?query=%D0%A1%D0%BE%D1%86%D0%B8%D0%B0%D0%BB%D1%8C%D0%BD%D1%8B%D0%B9+%D1%80%D0%B0%D0%B1%D0%BE%D1%82%D0%BD%D0%B8%D0%BA&amp;searchRid=17125919352932e423767e4771905b3c&amp;hhtmFrom=resume_search_result</t>
  </si>
  <si>
    <t>75 000 ₽</t>
  </si>
  <si>
    <t>ГБУ ТЦСО «Коломенское»</t>
  </si>
  <si>
    <t>Июнь 2022 — по настоящее время</t>
  </si>
  <si>
    <t>44de1f8d0008c2d4890039ed1f753450446b68?</t>
  </si>
  <si>
    <t>31 июля 2023</t>
  </si>
  <si>
    <t>https://hh.ru/resume/ff1155a90001a710fe0039ed1f795654524250?query=%D0%A1%D0%BE%D1%86%D0%B8%D0%B0%D0%BB%D1%8C%D0%BD%D1%8B%D0%B9+%D1%80%D0%B0%D0%B1%D0%BE%D1%82%D0%BD%D0%B8%D0%BA&amp;searchRid=17125919352932e423767e4771905b3c&amp;hhtmFrom=resume_search_result</t>
  </si>
  <si>
    <t>Июль 2021 — Сентябрь 2021</t>
  </si>
  <si>
    <t>ff1155a90001a710fe0039ed1f795654524250?</t>
  </si>
  <si>
    <t>26 июля 2023</t>
  </si>
  <si>
    <t>https://hh.ru/resume/318619b800037000f00039ed1f755a42664e32?query=%D0%A1%D0%BE%D1%86%D0%B8%D0%B0%D0%BB%D1%8C%D0%BD%D1%8B%D0%B9+%D1%80%D0%B0%D0%B1%D0%BE%D1%82%D0%BD%D0%B8%D0%BA&amp;searchRid=17125919352932e423767e4771905b3c&amp;hhtmFrom=resume_search_result</t>
  </si>
  <si>
    <t>Секретарь руководителя,  Офис -менеджер, кадровое сопровождение, социальный работник.</t>
  </si>
  <si>
    <t>85 000 ₽</t>
  </si>
  <si>
    <t>СОШ школа</t>
  </si>
  <si>
    <t>Секретарь учебной части, помощник директора,кадровое сопровождение</t>
  </si>
  <si>
    <t>318619b800037000f00039ed1f755a42664e32?</t>
  </si>
  <si>
    <t>https://hh.ru/resume/559ef39300031fef7e0039ed1f61684c736976?query=%D0%A1%D0%BE%D1%86%D0%B8%D0%B0%D0%BB%D1%8C%D0%BD%D1%8B%D0%B9+%D1%80%D0%B0%D0%B1%D0%BE%D1%82%D0%BD%D0%B8%D0%BA&amp;searchRid=17125919352932e423767e4771905b3c&amp;hhtmFrom=resume_search_result</t>
  </si>
  <si>
    <t>Педагог-психолог, социальный педагог, педагогический работник</t>
  </si>
  <si>
    <t>Бэби-клуб в Коммунарке</t>
  </si>
  <si>
    <t>Специалист раннего развития</t>
  </si>
  <si>
    <t>559ef39300031fef7e0039ed1f61684c736976?</t>
  </si>
  <si>
    <t>22 мая 2023</t>
  </si>
  <si>
    <t>https://hh.ru/resume/f7fe882b00090af9a50039ed1f6c6145506938?query=%D0%A1%D0%BE%D1%86%D0%B8%D0%B0%D0%BB%D1%8C%D0%BD%D1%8B%D0%B9+%D1%80%D0%B0%D0%B1%D0%BE%D1%82%D0%BD%D0%B8%D0%BA&amp;searchRid=17125919352932e423767e4771905b3c&amp;hhtmFrom=resume_search_result</t>
  </si>
  <si>
    <t>f7fe882b00090af9a50039ed1f6c6145506938?</t>
  </si>
  <si>
    <t>24 мая 2023</t>
  </si>
  <si>
    <t>https://hh.ru/resume/205523a200064489540039ed1f4b6b506d4b63?query=%D0%A1%D0%BE%D1%86%D0%B8%D0%B0%D0%BB%D1%8C%D0%BD%D1%8B%D0%B9+%D1%80%D0%B0%D0%B1%D0%BE%D1%82%D0%BD%D0%B8%D0%BA&amp;searchRid=17125919352932e423767e4771905b3c&amp;hhtmFrom=resume_search_result</t>
  </si>
  <si>
    <t>Социальный работник, специалист, инспектор, помощник</t>
  </si>
  <si>
    <t>Продажа косметики и одежды через соц.сети</t>
  </si>
  <si>
    <t>205523a200064489540039ed1f4b6b506d4b63?</t>
  </si>
  <si>
    <t>25 апреля 2023</t>
  </si>
  <si>
    <t>https://hh.ru/resume/e7cf49630007631ba10039ed1f64574a317571?query=%D0%A1%D0%BE%D1%86%D0%B8%D0%B0%D0%BB%D1%8C%D0%BD%D1%8B%D0%B9+%D1%80%D0%B0%D0%B1%D0%BE%D1%82%D0%BD%D0%B8%D0%BA&amp;searchRid=17125919352932e423767e4771905b3c&amp;hhtmFrom=resume_search_result</t>
  </si>
  <si>
    <t>Апрель 2022 — по настоящее время</t>
  </si>
  <si>
    <t>e7cf49630007631ba10039ed1f64574a317571?</t>
  </si>
  <si>
    <t>https://hh.ru/resume/c0ec6996000313392d0039ed1f6a516b464838?query=%D0%A1%D0%BE%D1%86%D0%B8%D0%B0%D0%BB%D1%8C%D0%BD%D1%8B%D0%B9+%D1%80%D0%B0%D0%B1%D0%BE%D1%82%D0%BD%D0%B8%D0%BA&amp;searchRid=17125919352932e423767e4771905b3c&amp;hhtmFrom=resume_search_result</t>
  </si>
  <si>
    <t>Международная Миссия «Гедеон»</t>
  </si>
  <si>
    <t>Бухгалтерский аудитор</t>
  </si>
  <si>
    <t>c0ec6996000313392d0039ed1f6a516b464838?</t>
  </si>
  <si>
    <t>11 апреля 2023</t>
  </si>
  <si>
    <t>https://hh.ru/resume/8bc73d9c000729aa080039ed1f5674496b7750?query=%D0%A1%D0%BE%D1%86%D0%B8%D0%B0%D0%BB%D1%8C%D0%BD%D1%8B%D0%B9+%D1%80%D0%B0%D0%B1%D0%BE%D1%82%D0%BD%D0%B8%D0%BA&amp;searchRid=17125919352932e423767e4771905b3c&amp;hhtmFrom=resume_search_result</t>
  </si>
  <si>
    <t>Мастер котельной, социальный работник</t>
  </si>
  <si>
    <t>Петровакс Фарм, ООО</t>
  </si>
  <si>
    <t>Оператор котельной и диспетчер хкв</t>
  </si>
  <si>
    <t>Апрель 2021 — по настоящее время</t>
  </si>
  <si>
    <t>8bc73d9c000729aa080039ed1f5674496b7750?</t>
  </si>
  <si>
    <t>17 марта 2023</t>
  </si>
  <si>
    <t>https://hh.ru/resume/077d9949000204f3ad0039ed1f44324f383249?query=%D0%A1%D0%BE%D1%86%D0%B8%D0%B0%D0%BB%D1%8C%D0%BD%D1%8B%D0%B9+%D1%80%D0%B0%D0%B1%D0%BE%D1%82%D0%BD%D0%B8%D0%BA&amp;searchRid=17125919352932e423767e4771905b3c&amp;hhtmFrom=resume_search_result</t>
  </si>
  <si>
    <t>ПАО Сбербанк</t>
  </si>
  <si>
    <t>Старший клиентский менеджер</t>
  </si>
  <si>
    <t>Июль 2022 — Февраль 2023</t>
  </si>
  <si>
    <t>077d9949000204f3ad0039ed1f44324f383249?</t>
  </si>
  <si>
    <t>13 марта 2023</t>
  </si>
  <si>
    <t>https://hh.ru/resume/ec3bab2a0003a7b18a0039ed1f33566a37474a?query=%D0%A1%D0%BE%D1%86%D0%B8%D0%B0%D0%BB%D1%8C%D0%BD%D1%8B%D0%B9+%D1%80%D0%B0%D0%B1%D0%BE%D1%82%D0%BD%D0%B8%D0%BA&amp;searchRid=17125919352932e423767e4771905b3c&amp;hhtmFrom=resume_search_result</t>
  </si>
  <si>
    <t>15 ₽</t>
  </si>
  <si>
    <t>Салон красоты "Bonjoure"</t>
  </si>
  <si>
    <t>Март 2010 — Февраль 2016</t>
  </si>
  <si>
    <t>ec3bab2a0003a7b18a0039ed1f33566a37474a?</t>
  </si>
  <si>
    <t>24 января 2023</t>
  </si>
  <si>
    <t>https://hh.ru/resume/5bd6b1e800038046450039ed1f56685854526d?query=%D0%A1%D0%BE%D1%86%D0%B8%D0%B0%D0%BB%D1%8C%D0%BD%D1%8B%D0%B9+%D1%80%D0%B0%D0%B1%D0%BE%D1%82%D0%BD%D0%B8%D0%BA&amp;searchRid=17125919352932e423767e4771905b3c&amp;hhtmFrom=resume_search_result</t>
  </si>
  <si>
    <t>Пенсионный фонд России</t>
  </si>
  <si>
    <t>Архивариус</t>
  </si>
  <si>
    <t>5bd6b1e800038046450039ed1f56685854526d?</t>
  </si>
  <si>
    <t>14 декабря 2022</t>
  </si>
  <si>
    <t>https://hh.ru/resume/b6c0c87c00019916a80039ed1f436b426a586c?query=%D0%A1%D0%BE%D1%86%D0%B8%D0%B0%D0%BB%D1%8C%D0%BD%D1%8B%D0%B9+%D1%80%D0%B0%D0%B1%D0%BE%D1%82%D0%BD%D0%B8%D0%BA&amp;searchRid=17125919352932e423767e4771905b3c&amp;hhtmFrom=resume_search_result</t>
  </si>
  <si>
    <t>АО ПРОДО</t>
  </si>
  <si>
    <t>Специалист по учету рабочего времени</t>
  </si>
  <si>
    <t>Апрель 2019 — по настоящее время</t>
  </si>
  <si>
    <t>b6c0c87c00019916a80039ed1f436b426a586c?</t>
  </si>
  <si>
    <t>25 октября 2022</t>
  </si>
  <si>
    <t>https://hh.ru/resume/671b67040002b8cd330039ed1f6d6a71454e79?query=%D0%A1%D0%BE%D1%86%D0%B8%D0%B0%D0%BB%D1%8C%D0%BD%D1%8B%D0%B9+%D1%80%D0%B0%D0%B1%D0%BE%D1%82%D0%BD%D0%B8%D0%BA&amp;searchRid=17125919352932e423767e4771905b3c&amp;hhtmFrom=resume_search_result</t>
  </si>
  <si>
    <t>Рыбинский комплексный центр социального обслуживания населения</t>
  </si>
  <si>
    <t>Ноябрь 2021 — Октябрь 2022</t>
  </si>
  <si>
    <t>671b67040002b8cd330039ed1f6d6a71454e79?</t>
  </si>
  <si>
    <t>https://hh.ru/resume/efb5841600038084250039ed1f70426b683553?query=%D0%A1%D0%BE%D1%86%D0%B8%D0%B0%D0%BB%D1%8C%D0%BD%D1%8B%D0%B9+%D1%80%D0%B0%D0%B1%D0%BE%D1%82%D0%BD%D0%B8%D0%BA&amp;searchRid=17125919352932e423767e4771905b3c&amp;hhtmFrom=resume_search_result</t>
  </si>
  <si>
    <t>детские сады</t>
  </si>
  <si>
    <t>efb5841600038084250039ed1f70426b683553?</t>
  </si>
  <si>
    <t>23 июля 2004</t>
  </si>
  <si>
    <t>https://hh.ru/resume/e9d77d39000001da0b0039ed1f736563726574?query=%D0%A1%D0%BE%D1%86%D0%B8%D0%B0%D0%BB%D1%8C%D0%BD%D1%8B%D0%B9+%D1%80%D0%B0%D0%B1%D0%BE%D1%82%D0%BD%D0%B8%D0%BA&amp;searchRid=1712591936641feeb5fcd9ab8c0c0c66&amp;hhtmFrom=resume_search_result</t>
  </si>
  <si>
    <t>1 000 $</t>
  </si>
  <si>
    <t>ЗАО 'Зебра ЛТД'</t>
  </si>
  <si>
    <t>супервайзер ресторана</t>
  </si>
  <si>
    <t>e9d77d39000001da0b0039ed1f736563726574?</t>
  </si>
  <si>
    <t>17 сентября 2004</t>
  </si>
  <si>
    <t>https://hh.ru/resume/96930195000003dc960039ed1f736563726574?query=%D0%A1%D0%BE%D1%86%D0%B8%D0%B0%D0%BB%D1%8C%D0%BD%D1%8B%D0%B9+%D1%80%D0%B0%D0%B1%D0%BE%D1%82%D0%BD%D0%B8%D0%BA&amp;searchRid=1712591936641feeb5fcd9ab8c0c0c66&amp;hhtmFrom=resume_search_result</t>
  </si>
  <si>
    <t>Менеджер по подбору персонала / социальный работник</t>
  </si>
  <si>
    <t>Февраль 2004 — Март 2004</t>
  </si>
  <si>
    <t>96930195000003dc960039ed1f736563726574?</t>
  </si>
  <si>
    <t>1 апреля 2005</t>
  </si>
  <si>
    <t>https://hh.ru/resume/fccc2e2e000005cfc00039ed1f736563726574?query=%D0%A1%D0%BE%D1%86%D0%B8%D0%B0%D0%BB%D1%8C%D0%BD%D1%8B%D0%B9+%D1%80%D0%B0%D0%B1%D0%BE%D1%82%D0%BD%D0%B8%D0%BA&amp;searchRid=1712591936641feeb5fcd9ab8c0c0c66&amp;hhtmFrom=resume_search_result</t>
  </si>
  <si>
    <t>200 $</t>
  </si>
  <si>
    <t>ООО "Спец-Арт"</t>
  </si>
  <si>
    <t>Администратор боулинга</t>
  </si>
  <si>
    <t>Сентябрь 2003 — Октябрь 2003</t>
  </si>
  <si>
    <t>fccc2e2e000005cfc00039ed1f736563726574?</t>
  </si>
  <si>
    <t>11 июля 2005</t>
  </si>
  <si>
    <t>https://hh.ru/resume/82847d030000073c470039ed1f736563726574?query=%D0%A1%D0%BE%D1%86%D0%B8%D0%B0%D0%BB%D1%8C%D0%BD%D1%8B%D0%B9+%D1%80%D0%B0%D0%B1%D0%BE%D1%82%D0%BD%D0%B8%D0%BA&amp;searchRid=1712591936641feeb5fcd9ab8c0c0c66&amp;hhtmFrom=resume_search_result</t>
  </si>
  <si>
    <t>Медицинский работник, специалист по социальной работе, бухгалтер, специалист службы "телефон доверия", экономист социальной службы, организатор социальной защиты населения, работа в органах социальной защиты населения, социально - экономическая подготовка населения, социально-правовая подготовка населения, медико-социальная работа, психологическая работа с населением</t>
  </si>
  <si>
    <t>400 $</t>
  </si>
  <si>
    <t>Нерехтская ЦРБ</t>
  </si>
  <si>
    <t>Мед сестра детского глазного кабинета</t>
  </si>
  <si>
    <t>82847d030000073c470039ed1f736563726574?</t>
  </si>
  <si>
    <t>4 февраля 2006</t>
  </si>
  <si>
    <t>https://hh.ru/resume/3874af6f00000c68f00039ed1f736563726574?query=%D0%A1%D0%BE%D1%86%D0%B8%D0%B0%D0%BB%D1%8C%D0%BD%D1%8B%D0%B9+%D1%80%D0%B0%D0%B1%D0%BE%D1%82%D0%BD%D0%B8%D0%BA&amp;searchRid=1712591936641feeb5fcd9ab8c0c0c66&amp;hhtmFrom=resume_search_result</t>
  </si>
  <si>
    <t>600 $</t>
  </si>
  <si>
    <t>ООО "Лаборатория Гемотест"</t>
  </si>
  <si>
    <t>и.о. зав. лабораторией</t>
  </si>
  <si>
    <t>3874af6f00000c68f00039ed1f736563726574?</t>
  </si>
  <si>
    <t>27 марта 2006</t>
  </si>
  <si>
    <t>https://hh.ru/resume/d892f27b00000cb5c70039ed1f736563726574?query=%D0%A1%D0%BE%D1%86%D0%B8%D0%B0%D0%BB%D1%8C%D0%BD%D1%8B%D0%B9+%D1%80%D0%B0%D0%B1%D0%BE%D1%82%D0%BD%D0%B8%D0%BA&amp;searchRid=1712591936641feeb5fcd9ab8c0c0c66&amp;hhtmFrom=resume_search_result</t>
  </si>
  <si>
    <t>секретарь / офис-менеджер / социальный работник / помощник юриста</t>
  </si>
  <si>
    <t>300 $</t>
  </si>
  <si>
    <t>ООО «Аггер Техникс» Техносила (продажи)	                 Москва</t>
  </si>
  <si>
    <t>Парт-таймер</t>
  </si>
  <si>
    <t>Декабрь 2005 — по настоящее время</t>
  </si>
  <si>
    <t>d892f27b00000cb5c70039ed1f736563726574?</t>
  </si>
  <si>
    <t>14 февраля 2006</t>
  </si>
  <si>
    <t>https://hh.ru/resume/4cfd3d5700000cc7c30039ed1f736563726574?query=%D0%A1%D0%BE%D1%86%D0%B8%D0%B0%D0%BB%D1%8C%D0%BD%D1%8B%D0%B9+%D1%80%D0%B0%D0%B1%D0%BE%D1%82%D0%BD%D0%B8%D0%BA&amp;searchRid=1712591936641feeb5fcd9ab8c0c0c66&amp;hhtmFrom=resume_search_result</t>
  </si>
  <si>
    <t>ДЕЗ района Нагорное</t>
  </si>
  <si>
    <t>Апрель 2003 — Сентябрь 2003</t>
  </si>
  <si>
    <t>4cfd3d5700000cc7c30039ed1f736563726574?</t>
  </si>
  <si>
    <t>31 октября 2008</t>
  </si>
  <si>
    <t>https://hh.ru/resume/86a6c52d00001074c80039ed1f736563726574?query=%D0%A1%D0%BE%D1%86%D0%B8%D0%B0%D0%BB%D1%8C%D0%BD%D1%8B%D0%B9+%D1%80%D0%B0%D0%B1%D0%BE%D1%82%D0%BD%D0%B8%D0%BA&amp;searchRid=1712591936641feeb5fcd9ab8c0c0c66&amp;hhtmFrom=resume_search_result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</si>
  <si>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работник, работник в сфере образования</t>
  </si>
  <si>
    <t>1 000 €</t>
  </si>
  <si>
    <t>ЗАО ТД Интекс</t>
  </si>
  <si>
    <t>секретарь-референт, менеджер по персоналу</t>
  </si>
  <si>
    <t>86a6c52d00001074c80039ed1f736563726574?</t>
  </si>
  <si>
    <t>29 июня 2007</t>
  </si>
  <si>
    <t>https://hh.ru/resume/86ff5af6000020d2360039ed1f736563726574?query=%D0%A1%D0%BE%D1%86%D0%B8%D0%B0%D0%BB%D1%8C%D0%BD%D1%8B%D0%B9+%D1%80%D0%B0%D0%B1%D0%BE%D1%82%D0%BD%D0%B8%D0%BA&amp;searchRid=1712591936641feeb5fcd9ab8c0c0c66&amp;hhtmFrom=resume_search_result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</si>
  <si>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работник, психолог</t>
  </si>
  <si>
    <t>ГОУ Санаторного детского дома №39 ЦАУ</t>
  </si>
  <si>
    <t>Июль 2004 — по настоящее время</t>
  </si>
  <si>
    <t>86ff5af6000020d2360039ed1f736563726574?</t>
  </si>
  <si>
    <t>14 июля 2007</t>
  </si>
  <si>
    <t>https://hh.ru/resume/a27bfe8a00002195920039ed1f736563726574?query=%D0%A1%D0%BE%D1%86%D0%B8%D0%B0%D0%BB%D1%8C%D0%BD%D1%8B%D0%B9+%D1%80%D0%B0%D0%B1%D0%BE%D1%82%D0%BD%D0%B8%D0%BA&amp;searchRid=1712591936641feeb5fcd9ab8c0c0c66&amp;hhtmFrom=resume_search_result</t>
  </si>
  <si>
    <t>Администратор,диспетчер, социальный работник</t>
  </si>
  <si>
    <t>СШ№ 257 Кировского р-на СПб</t>
  </si>
  <si>
    <t>социальный педагог</t>
  </si>
  <si>
    <t>Сентябрь 2004 — по настоящее время</t>
  </si>
  <si>
    <t>a27bfe8a00002195920039ed1f736563726574?</t>
  </si>
  <si>
    <t>7 октября 2007</t>
  </si>
  <si>
    <t>https://hh.ru/resume/7bcd56dd000027251e0039ed1f736563726574?query=%D0%A1%D0%BE%D1%86%D0%B8%D0%B0%D0%BB%D1%8C%D0%BD%D1%8B%D0%B9+%D1%80%D0%B0%D0%B1%D0%BE%D1%82%D0%BD%D0%B8%D0%BA&amp;searchRid=1712591936641feeb5fcd9ab8c0c0c66&amp;hhtmFrom=resume_search_result</t>
  </si>
  <si>
    <t>Административный работник, социальный работник, управляющий эксплуатацией зданий, комендант</t>
  </si>
  <si>
    <t>1 200 $</t>
  </si>
  <si>
    <t>49 лет</t>
  </si>
  <si>
    <t>ВОС</t>
  </si>
  <si>
    <t>Зам.директора по реабилитации,освобожденный председатель профкома, производству, эксплуатации здания</t>
  </si>
  <si>
    <t>Август 1986 — по настоящее время</t>
  </si>
  <si>
    <t>7bcd56dd000027251e0039ed1f736563726574?</t>
  </si>
  <si>
    <t>17 декабря 2007</t>
  </si>
  <si>
    <t>https://hh.ru/resume/dc22edb900002be94b0039ed1f736563726574?query=%D0%A1%D0%BE%D1%86%D0%B8%D0%B0%D0%BB%D1%8C%D0%BD%D1%8B%D0%B9+%D1%80%D0%B0%D0%B1%D0%BE%D1%82%D0%BD%D0%B8%D0%BA&amp;searchRid=1712591936641feeb5fcd9ab8c0c0c66&amp;hhtmFrom=resume_search_result</t>
  </si>
  <si>
    <t>Любой сотрудник  в органах правопорядка, социальный работник</t>
  </si>
  <si>
    <t>800 $</t>
  </si>
  <si>
    <t>Российский новый университет (РосНОУ)</t>
  </si>
  <si>
    <t>старший методист Центра подготовки консультантов по налогам и сборам</t>
  </si>
  <si>
    <t>Апрель 2007 — Ноябрь 2007</t>
  </si>
  <si>
    <t>dc22edb900002be94b0039ed1f736563726574?</t>
  </si>
  <si>
    <t>12 декабря 2009</t>
  </si>
  <si>
    <t>https://hh.ru/resume/1f14945400002f0ccd0039ed1f736563726574?query=%D0%A1%D0%BE%D1%86%D0%B8%D0%B0%D0%BB%D1%8C%D0%BD%D1%8B%D0%B9+%D1%80%D0%B0%D0%B1%D0%BE%D1%82%D0%BD%D0%B8%D0%BA&amp;searchRid=1712591936641feeb5fcd9ab8c0c0c66&amp;hhtmFrom=resume_search_result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</si>
  <si>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работник/работа не требующая специальных навыков</t>
  </si>
  <si>
    <t>ОАО АЭРОФЛОТ- российские авиалинии, г. Москва</t>
  </si>
  <si>
    <t>Кастелянша пассажирского инвентаря/кладовщик/комлпектовщик (Полная занятость)</t>
  </si>
  <si>
    <t>Февраль 1990 — Август 2009</t>
  </si>
  <si>
    <t>1f14945400002f0ccd0039ed1f736563726574?</t>
  </si>
  <si>
    <t>7 марта 2008</t>
  </si>
  <si>
    <t>https://hh.ru/resume/ef0af5cb000031fc040039ed1f736563726574?query=%D0%A1%D0%BE%D1%86%D0%B8%D0%B0%D0%BB%D1%8C%D0%BD%D1%8B%D0%B9+%D1%80%D0%B0%D0%B1%D0%BE%D1%82%D0%BD%D0%B8%D0%BA&amp;searchRid=1712591936641feeb5fcd9ab8c0c0c66&amp;hhtmFrom=resume_search_result</t>
  </si>
  <si>
    <t>Ноябрь 2005 — Февраль 2008</t>
  </si>
  <si>
    <t>ef0af5cb000031fc040039ed1f736563726574?</t>
  </si>
  <si>
    <t>9 апреля 2008</t>
  </si>
  <si>
    <t>https://hh.ru/resume/f2a44e6b00003412dd0039ed1f736563726574?query=%D0%A1%D0%BE%D1%86%D0%B8%D0%B0%D0%BB%D1%8C%D0%BD%D1%8B%D0%B9+%D1%80%D0%B0%D0%B1%D0%BE%D1%82%D0%BD%D0%B8%D0%BA&amp;searchRid=1712591936641feeb5fcd9ab8c0c0c66&amp;hhtmFrom=resume_search_result</t>
  </si>
  <si>
    <t>координатор проектов, социальный работник</t>
  </si>
  <si>
    <t>TRIA International (дистрибутор музыкального оборудования для автомобиля и дома в СНГ)</t>
  </si>
  <si>
    <t>Менеджер по маркетингу и рекламе</t>
  </si>
  <si>
    <t>Октябрь 2004 — Декабрь 2007</t>
  </si>
  <si>
    <t>f2a44e6b00003412dd0039ed1f736563726574?</t>
  </si>
  <si>
    <t>3 июня 2008</t>
  </si>
  <si>
    <t>https://hh.ru/resume/c3761c4e00003979980039ed1f736563726574?query=%D0%A1%D0%BE%D1%86%D0%B8%D0%B0%D0%BB%D1%8C%D0%BD%D1%8B%D0%B9+%D1%80%D0%B0%D0%B1%D0%BE%D1%82%D0%BD%D0%B8%D0%BA&amp;searchRid=1712591936641feeb5fcd9ab8c0c0c66&amp;hhtmFrom=resume_search_result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</si>
  <si>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работник, администратор, сотрудник офиса, туризм</t>
  </si>
  <si>
    <t>школа-интернат № 5 с.Нартан Чегемского р-на КБР</t>
  </si>
  <si>
    <t>Август 2003 — Февраль 2007</t>
  </si>
  <si>
    <t>c3761c4e00003979980039ed1f736563726574?</t>
  </si>
  <si>
    <t>20 января 2009</t>
  </si>
  <si>
    <t>https://hh.ru/resume/1a8a4ca60000409e2e0039ed1f736563726574?query=%D0%A1%D0%BE%D1%86%D0%B8%D0%B0%D0%BB%D1%8C%D0%BD%D1%8B%D0%B9+%D1%80%D0%B0%D0%B1%D0%BE%D1%82%D0%BD%D0%B8%D0%BA&amp;searchRid=1712591936641feeb5fcd9ab8c0c0c66&amp;hhtmFrom=resume_search_result</t>
  </si>
  <si>
    <t>Мироые судьи</t>
  </si>
  <si>
    <t>практикант</t>
  </si>
  <si>
    <t>Апрель 2008 — Июль 2008</t>
  </si>
  <si>
    <t>1a8a4ca60000409e2e0039ed1f736563726574?</t>
  </si>
  <si>
    <t>13 октября 2008</t>
  </si>
  <si>
    <t>https://hh.ru/resume/bd32810b00004705d60039ed1f736563726574?query=%D0%A1%D0%BE%D1%86%D0%B8%D0%B0%D0%BB%D1%8C%D0%BD%D1%8B%D0%B9+%D1%80%D0%B0%D0%B1%D0%BE%D1%82%D0%BD%D0%B8%D0%BA&amp;searchRid=1712591936641feeb5fcd9ab8c0c0c66&amp;hhtmFrom=resume_search_result</t>
  </si>
  <si>
    <t>педагог, социальный работник</t>
  </si>
  <si>
    <t>Дагестанский Государственный Педагогический Университет</t>
  </si>
  <si>
    <t>заведующая кабинетом</t>
  </si>
  <si>
    <t>bd32810b00004705d60039ed1f736563726574?</t>
  </si>
  <si>
    <t>6 ноября 2008</t>
  </si>
  <si>
    <t>https://hh.ru/resume/220ba015000048ad6a0039ed1f736563726574?query=%D0%A1%D0%BE%D1%86%D0%B8%D0%B0%D0%BB%D1%8C%D0%BD%D1%8B%D0%B9+%D1%80%D0%B0%D0%B1%D0%BE%D1%82%D0%BD%D0%B8%D0%BA&amp;searchRid=1712591936641feeb5fcd9ab8c0c0c66&amp;hhtmFrom=resume_search_result</t>
  </si>
  <si>
    <t>воспитатель, социальный работник, няня</t>
  </si>
  <si>
    <t>ГДОУ Детский сад</t>
  </si>
  <si>
    <t>220ba015000048ad6a0039ed1f736563726574?</t>
  </si>
  <si>
    <t>https://hh.ru/resume/d2572b7000006717f20039ed1f736563726574?query=%D0%A1%D0%BE%D1%86%D0%B8%D0%B0%D0%BB%D1%8C%D0%BD%D1%8B%D0%B9+%D1%80%D0%B0%D0%B1%D0%BE%D1%82%D0%BD%D0%B8%D0%BA&amp;searchRid=1712591936641feeb5fcd9ab8c0c0c66&amp;hhtmFrom=resume_search_result</t>
  </si>
  <si>
    <t>ЦСО Чертаново Северное</t>
  </si>
  <si>
    <t>Май 2011 — Январь 2012</t>
  </si>
  <si>
    <t>d2572b7000006717f20039ed1f736563726574?</t>
  </si>
  <si>
    <t>11 марта 2009</t>
  </si>
  <si>
    <t>https://hh.ru/resume/0625178800006a1e500039ed1f736563726574?query=%D0%A1%D0%BE%D1%86%D0%B8%D0%B0%D0%BB%D1%8C%D0%BD%D1%8B%D0%B9+%D1%80%D0%B0%D0%B1%D0%BE%D1%82%D0%BD%D0%B8%D0%BA&amp;searchRid=1712591936641feeb5fcd9ab8c0c0c66&amp;hhtmFrom=resume_search_result</t>
  </si>
  <si>
    <t>преподаватель, социальный работник, администратор, менеджер по кадрам</t>
  </si>
  <si>
    <t>ГОУ гимназия №70</t>
  </si>
  <si>
    <t>учитель географии</t>
  </si>
  <si>
    <t>Август 2004 — Август 2008</t>
  </si>
  <si>
    <t>0625178800006a1e500039ed1f736563726574?</t>
  </si>
  <si>
    <t>https://hh.ru/resume/6af0a30200006a22550039ed1f736563726574?query=%D0%A1%D0%BE%D1%86%D0%B8%D0%B0%D0%BB%D1%8C%D0%BD%D1%8B%D0%B9+%D1%80%D0%B0%D0%B1%D0%BE%D1%82%D0%BD%D0%B8%D0%BA&amp;searchRid=1712591936641feeb5fcd9ab8c0c0c66&amp;hhtmFrom=resume_search_result</t>
  </si>
  <si>
    <t>Переводы</t>
  </si>
  <si>
    <t>переводчик фильмов</t>
  </si>
  <si>
    <t>Декабрь 2008 — по настоящее время</t>
  </si>
  <si>
    <t>6af0a30200006a22550039ed1f736563726574?</t>
  </si>
  <si>
    <t>24 ноября 2009</t>
  </si>
  <si>
    <t>https://hh.ru/resume/5d8a9a2100006a24280039ed1f736563726574?query=%D0%A1%D0%BE%D1%86%D0%B8%D0%B0%D0%BB%D1%8C%D0%BD%D1%8B%D0%B9+%D1%80%D0%B0%D0%B1%D0%BE%D1%82%D0%BD%D0%B8%D0%BA&amp;searchRid=1712591936641feeb5fcd9ab8c0c0c66&amp;hhtmFrom=resume_search_result</t>
  </si>
  <si>
    <t>ООО "Квадрат"</t>
  </si>
  <si>
    <t>альфрейщик</t>
  </si>
  <si>
    <t>Июль 2008 — Сентябрь 2009</t>
  </si>
  <si>
    <t>5d8a9a2100006a24280039ed1f736563726574?</t>
  </si>
  <si>
    <t>20 апреля 2009</t>
  </si>
  <si>
    <t>https://hh.ru/resume/09b5fff700006ad9300039ed1f736563726574?query=%D0%A1%D0%BE%D1%86%D0%B8%D0%B0%D0%BB%D1%8C%D0%BD%D1%8B%D0%B9+%D1%80%D0%B0%D0%B1%D0%BE%D1%82%D0%BD%D0%B8%D0%BA&amp;searchRid=1712591936641feeb5fcd9ab8c0c0c66&amp;hhtmFrom=resume_search_result</t>
  </si>
  <si>
    <t>Государственное ведомство социального страхования</t>
  </si>
  <si>
    <t>Специалист по работе с жертвами насилия</t>
  </si>
  <si>
    <t>Декабрь 2007 — Декабрь 2008</t>
  </si>
  <si>
    <t>09b5fff700006ad9300039ed1f736563726574?</t>
  </si>
  <si>
    <t>3 сентября 2009</t>
  </si>
  <si>
    <t>https://hh.ru/resume/57e15256000079d3700039ed1f736563726574?query=%D0%A1%D0%BE%D1%86%D0%B8%D0%B0%D0%BB%D1%8C%D0%BD%D1%8B%D0%B9+%D1%80%D0%B0%D0%B1%D0%BE%D1%82%D0%BD%D0%B8%D0%BA&amp;searchRid=1712591936641feeb5fcd9ab8c0c0c66&amp;hhtmFrom=resume_search_result</t>
  </si>
  <si>
    <t>ОАО «Банк УРАЛСИБ», г. Москва</t>
  </si>
  <si>
    <t>Старший специалист Дирекции объектовой охраны отдела Управления сопровождения и охраны.</t>
  </si>
  <si>
    <t>Февраль 2008 — Август 2009</t>
  </si>
  <si>
    <t>57e15256000079d3700039ed1f736563726574?</t>
  </si>
  <si>
    <t>16 сентября 2013</t>
  </si>
  <si>
    <t>https://hh.ru/resume/b84fadd000007b02370039ed1f736563726574?query=%D0%A1%D0%BE%D1%86%D0%B8%D0%B0%D0%BB%D1%8C%D0%BD%D1%8B%D0%B9+%D1%80%D0%B0%D0%B1%D0%BE%D1%82%D0%BD%D0%B8%D0%BA&amp;searchRid=1712591936641feeb5fcd9ab8c0c0c66&amp;hhtmFrom=resume_search_result</t>
  </si>
  <si>
    <t>помощник руководителя, работник социальной сферы</t>
  </si>
  <si>
    <t>ООО "Аэромед-СК"</t>
  </si>
  <si>
    <t>Офис менеджер</t>
  </si>
  <si>
    <t>Март 2010 — Август 2013</t>
  </si>
  <si>
    <t>b84fadd000007b02370039ed1f736563726574?</t>
  </si>
  <si>
    <t>3 марта 2020</t>
  </si>
  <si>
    <t>https://hh.ru/resume/4444f55900007d48650039ed1f736563726574?query=%D0%A1%D0%BE%D1%86%D0%B8%D0%B0%D0%BB%D1%8C%D0%BD%D1%8B%D0%B9+%D1%80%D0%B0%D0%B1%D0%BE%D1%82%D0%BD%D0%B8%D0%BA&amp;searchRid=1712591936641feeb5fcd9ab8c0c0c66&amp;hhtmFrom=resume_search_result</t>
  </si>
  <si>
    <t>Администратор, менеджер,  психолог,  социальный работник</t>
  </si>
  <si>
    <t>ФБУЗ Центр гигиены и эпидемиологии по городу Зеленограду</t>
  </si>
  <si>
    <t>Июнь 2019 — Февраль 2020</t>
  </si>
  <si>
    <t>4444f55900007d48650039ed1f736563726574?</t>
  </si>
  <si>
    <t>17 сентября 2009</t>
  </si>
  <si>
    <t>https://hh.ru/resume/2d37ed1400007f21e30039ed1f736563726574?query=%D0%A1%D0%BE%D1%86%D0%B8%D0%B0%D0%BB%D1%8C%D0%BD%D1%8B%D0%B9+%D1%80%D0%B0%D0%B1%D0%BE%D1%82%D0%BD%D0%B8%D0%BA&amp;searchRid=1712591936641feeb5fcd9ab8c0c0c66&amp;hhtmFrom=resume_search_result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</si>
  <si>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работник, переводчик.</t>
  </si>
  <si>
    <t>ООН (Организация Объедененных Наций)</t>
  </si>
  <si>
    <t>Переводчик - интервьюер</t>
  </si>
  <si>
    <t>Март 1995 — Февраль 2006</t>
  </si>
  <si>
    <t>2d37ed1400007f21e30039ed1f736563726574?</t>
  </si>
  <si>
    <t>16 октября 2010</t>
  </si>
  <si>
    <t>https://hh.ru/resume/9c5b1031000087aa580039ed1f736563726574?query=%D0%A1%D0%BE%D1%86%D0%B8%D0%B0%D0%BB%D1%8C%D0%BD%D1%8B%D0%B9+%D1%80%D0%B0%D0%B1%D0%BE%D1%82%D0%BD%D0%B8%D0%BA&amp;searchRid=1712591936641feeb5fcd9ab8c0c0c66&amp;hhtmFrom=resume_search_result</t>
  </si>
  <si>
    <t>ООО КомиПак</t>
  </si>
  <si>
    <t>помощник руководителя</t>
  </si>
  <si>
    <t>Февраль 2010 — Октябрь 2010</t>
  </si>
  <si>
    <t>9c5b1031000087aa580039ed1f736563726574?</t>
  </si>
  <si>
    <t>11 января 2010</t>
  </si>
  <si>
    <t>https://hh.ru/resume/5bc1085800008c7f500039ed1f736563726574?query=%D0%A1%D0%BE%D1%86%D0%B8%D0%B0%D0%BB%D1%8C%D0%BD%D1%8B%D0%B9+%D1%80%D0%B0%D0%B1%D0%BE%D1%82%D0%BD%D0%B8%D0%BA&amp;searchRid=1712591936641feeb5fcd9ab8c0c0c66&amp;hhtmFrom=resume_search_result</t>
  </si>
  <si>
    <t>курьер, социальный работник</t>
  </si>
  <si>
    <t>холдинг "Инфинум"</t>
  </si>
  <si>
    <t>консультант по косметике</t>
  </si>
  <si>
    <t>Май 2006 — по настоящее время</t>
  </si>
  <si>
    <t>5bc1085800008c7f500039ed1f736563726574?</t>
  </si>
  <si>
    <t>21 января 2010</t>
  </si>
  <si>
    <t>https://hh.ru/resume/886262b600008e319f0039ed1f736563726574?query=%D0%A1%D0%BE%D1%86%D0%B8%D0%B0%D0%BB%D1%8C%D0%BD%D1%8B%D0%B9+%D1%80%D0%B0%D0%B1%D0%BE%D1%82%D0%BD%D0%B8%D0%BA&amp;searchRid=1712591936641feeb5fcd9ab8c0c0c66&amp;hhtmFrom=resume_search_result</t>
  </si>
  <si>
    <t>управление социальной защиты населения</t>
  </si>
  <si>
    <t>Декабрь 2000 — Август 2009</t>
  </si>
  <si>
    <t>886262b600008e319f0039ed1f736563726574?</t>
  </si>
  <si>
    <t>3 февраля 2010</t>
  </si>
  <si>
    <t>https://hh.ru/resume/576cd51200009024990039ed1f736563726574?query=%D0%A1%D0%BE%D1%86%D0%B8%D0%B0%D0%BB%D1%8C%D0%BD%D1%8B%D0%B9+%D1%80%D0%B0%D0%B1%D0%BE%D1%82%D0%BD%D0%B8%D0%BA&amp;searchRid=1712591936641feeb5fcd9ab8c0c0c66&amp;hhtmFrom=resume_search_result</t>
  </si>
  <si>
    <t>НП"Международная коллегия адвокатов КПМ Консалтинг"</t>
  </si>
  <si>
    <t>Ноябрь 2005 — Июль 2008</t>
  </si>
  <si>
    <t>576cd51200009024990039ed1f736563726574?</t>
  </si>
  <si>
    <t>10 марта 2010</t>
  </si>
  <si>
    <t>https://hh.ru/resume/9d73827800009506690039ed1f736563726574?query=%D0%A1%D0%BE%D1%86%D0%B8%D0%B0%D0%BB%D1%8C%D0%BD%D1%8B%D0%B9+%D1%80%D0%B0%D0%B1%D0%BE%D1%82%D0%BD%D0%B8%D0%BA&amp;searchRid=1712591936641feeb5fcd9ab8c0c0c66&amp;hhtmFrom=resume_search_result</t>
  </si>
  <si>
    <t>ООО МОЦ "Здоровое поколение"</t>
  </si>
  <si>
    <t>старший администратор</t>
  </si>
  <si>
    <t>Декабрь 2006 — Август 2009</t>
  </si>
  <si>
    <t>9d73827800009506690039ed1f736563726574?</t>
  </si>
  <si>
    <t>1 июля 2010</t>
  </si>
  <si>
    <t>https://hh.ru/resume/0eef72230000a245d70039ed1f736563726574?query=%D0%A1%D0%BE%D1%86%D0%B8%D0%B0%D0%BB%D1%8C%D0%BD%D1%8B%D0%B9+%D1%80%D0%B0%D0%B1%D0%BE%D1%82%D0%BD%D0%B8%D0%BA&amp;searchRid=1712591936641feeb5fcd9ab8c0c0c66&amp;hhtmFrom=resume_search_result</t>
  </si>
  <si>
    <t>АНО "Симбирский Ресурсный Центр"</t>
  </si>
  <si>
    <t>Сентябрь 2006 — Июль 2010</t>
  </si>
  <si>
    <t>0eef72230000a245d70039ed1f736563726574?</t>
  </si>
  <si>
    <t>19 июля 2010</t>
  </si>
  <si>
    <t>https://hh.ru/resume/b1198b810000a47a680039ed1f736563726574?query=%D0%A1%D0%BE%D1%86%D0%B8%D0%B0%D0%BB%D1%8C%D0%BD%D1%8B%D0%B9+%D1%80%D0%B0%D0%B1%D0%BE%D1%82%D0%BD%D0%B8%D0%BA&amp;searchRid=1712591936641feeb5fcd9ab8c0c0c66&amp;hhtmFrom=resume_search_result</t>
  </si>
  <si>
    <t>психолог, социальный работник</t>
  </si>
  <si>
    <t>МУ УМЦ</t>
  </si>
  <si>
    <t>Методист по психологической работе</t>
  </si>
  <si>
    <t>Декабрь 2006 — Март 2010</t>
  </si>
  <si>
    <t>b1198b810000a47a680039ed1f736563726574?</t>
  </si>
  <si>
    <t>15 октября 2010</t>
  </si>
  <si>
    <t>https://hh.ru/resume/14c3111e0000b0aa410039ed1f736563726574?query=%D0%A1%D0%BE%D1%86%D0%B8%D0%B0%D0%BB%D1%8C%D0%BD%D1%8B%D0%B9+%D1%80%D0%B0%D0%B1%D0%BE%D1%82%D0%BD%D0%B8%D0%BA&amp;searchRid=1712591936641feeb5fcd9ab8c0c0c66&amp;hhtmFrom=resume_search_result</t>
  </si>
  <si>
    <t>Социальный работник. Специалист по психолого-социальной работе.</t>
  </si>
  <si>
    <t>РосМолодежь ООО "Новое Поколение" межрегиональный палаточный лагерь для детей, склонных к правонарушениям</t>
  </si>
  <si>
    <t>организатор досугово-воспитательной деятельности с подростками</t>
  </si>
  <si>
    <t>Август 2010 — Август 2010</t>
  </si>
  <si>
    <t>14c3111e0000b0aa410039ed1f736563726574?</t>
  </si>
  <si>
    <t>8 августа 2011</t>
  </si>
  <si>
    <t>https://hh.ru/resume/fae70aba0000bd55550039ed1f736563726574?query=%D0%A1%D0%BE%D1%86%D0%B8%D0%B0%D0%BB%D1%8C%D0%BD%D1%8B%D0%B9+%D1%80%D0%B0%D0%B1%D0%BE%D1%82%D0%BD%D0%B8%D0%BA&amp;searchRid=1712591936641feeb5fcd9ab8c0c0c66&amp;hhtmFrom=resume_search_result</t>
  </si>
  <si>
    <t>администратор, социальный работник</t>
  </si>
  <si>
    <t>Детский  центр "Эрудит"</t>
  </si>
  <si>
    <t>педагог</t>
  </si>
  <si>
    <t>Июнь 2011 — по настоящее время</t>
  </si>
  <si>
    <t>fae70aba0000bd55550039ed1f736563726574?</t>
  </si>
  <si>
    <t>31 января 2011</t>
  </si>
  <si>
    <t>https://hh.ru/resume/2c7de15e0000c2760e0039ed1f6e667954345a?query=%D0%A1%D0%BE%D1%86%D0%B8%D0%B0%D0%BB%D1%8C%D0%BD%D1%8B%D0%B9+%D1%80%D0%B0%D0%B1%D0%BE%D1%82%D0%BD%D0%B8%D0%BA&amp;searchRid=1712591936641feeb5fcd9ab8c0c0c66&amp;hhtmFrom=resume_search_result</t>
  </si>
  <si>
    <t>социальный работник, горничная</t>
  </si>
  <si>
    <t>детскии сад</t>
  </si>
  <si>
    <t>Январь 1987 — Январь 1997</t>
  </si>
  <si>
    <t>2c7de15e0000c2760e0039ed1f6e667954345a?</t>
  </si>
  <si>
    <t>7 ноября 2017</t>
  </si>
  <si>
    <t>https://hh.ru/resume/5b4c92ab0000c39a050039ed1f554f6b364264?query=%D0%A1%D0%BE%D1%86%D0%B8%D0%B0%D0%BB%D1%8C%D0%BD%D1%8B%D0%B9+%D1%80%D0%B0%D0%B1%D0%BE%D1%82%D0%BD%D0%B8%D0%BA&amp;searchRid=1712591936641feeb5fcd9ab8c0c0c66&amp;hhtmFrom=resume_search_result</t>
  </si>
  <si>
    <t>МПС России Любл. Литейный Механический завод</t>
  </si>
  <si>
    <t>инженер-технолог 2 категории</t>
  </si>
  <si>
    <t>Ноябрь 2002 — Август 2004</t>
  </si>
  <si>
    <t>5b4c92ab0000c39a050039ed1f554f6b364264?</t>
  </si>
  <si>
    <t>https://hh.ru/resume/70520c710000cc9e180039ed1f4d4861514d34?query=%D0%A1%D0%BE%D1%86%D0%B8%D0%B0%D0%BB%D1%8C%D0%BD%D1%8B%D0%B9+%D1%80%D0%B0%D0%B1%D0%BE%D1%82%D0%BD%D0%B8%D0%BA&amp;searchRid=1712591936641feeb5fcd9ab8c0c0c66&amp;hhtmFrom=resume_search_result</t>
  </si>
  <si>
    <t>ООО "ЯПИМОТОРС"</t>
  </si>
  <si>
    <t>Администратор-кассир</t>
  </si>
  <si>
    <t>70520c710000cc9e180039ed1f4d4861514d34?</t>
  </si>
  <si>
    <t>30 мая 2011</t>
  </si>
  <si>
    <t>https://hh.ru/resume/7e8758c10000d6a4e60039ed1f464734446677?query=%D0%A1%D0%BE%D1%86%D0%B8%D0%B0%D0%BB%D1%8C%D0%BD%D1%8B%D0%B9+%D1%80%D0%B0%D0%B1%D0%BE%D1%82%D0%BD%D0%B8%D0%BA&amp;searchRid=1712591936641feeb5fcd9ab8c0c0c66&amp;hhtmFrom=resume_search_result</t>
  </si>
  <si>
    <t>ОАО "Ростелеком"</t>
  </si>
  <si>
    <t>Январь 2008 — Июнь 2010</t>
  </si>
  <si>
    <t>7e8758c10000d6a4e60039ed1f464734446677?</t>
  </si>
  <si>
    <t>13 января 2012</t>
  </si>
  <si>
    <t>https://hh.ru/resume/16f241cb0000d9979d0039ed1f45354f39384e?query=%D0%A1%D0%BE%D1%86%D0%B8%D0%B0%D0%BB%D1%8C%D0%BD%D1%8B%D0%B9+%D1%80%D0%B0%D0%B1%D0%BE%D1%82%D0%BD%D0%B8%D0%BA&amp;searchRid=1712591936641feeb5fcd9ab8c0c0c66&amp;hhtmFrom=resume_search_result</t>
  </si>
  <si>
    <t>Исправительная колония № 2 Нижнего Новгорода</t>
  </si>
  <si>
    <t>Апрель 2011 — Май 2011</t>
  </si>
  <si>
    <t>16f241cb0000d9979d0039ed1f45354f39384e?</t>
  </si>
  <si>
    <t>19 августа 2011</t>
  </si>
  <si>
    <t>https://hh.ru/resume/5f6f9ec80000e457c90039ed1f49696e795873?query=%D0%A1%D0%BE%D1%86%D0%B8%D0%B0%D0%BB%D1%8C%D0%BD%D1%8B%D0%B9+%D1%80%D0%B0%D0%B1%D0%BE%D1%82%D0%BD%D0%B8%D0%BA&amp;searchRid=1712591936641feeb5fcd9ab8c0c0c66&amp;hhtmFrom=resume_search_result</t>
  </si>
  <si>
    <t>Школьно Столовая</t>
  </si>
  <si>
    <t>Заведующий Производством</t>
  </si>
  <si>
    <t>Сентябрь 1987 — по настоящее время</t>
  </si>
  <si>
    <t>5f6f9ec80000e457c90039ed1f49696e795873?</t>
  </si>
  <si>
    <t>11 сентября 2011</t>
  </si>
  <si>
    <t>https://hh.ru/resume/865dab640000e8cdca0039ed1f793666305269?query=%D0%A1%D0%BE%D1%86%D0%B8%D0%B0%D0%BB%D1%8C%D0%BD%D1%8B%D0%B9+%D1%80%D0%B0%D0%B1%D0%BE%D1%82%D0%BD%D0%B8%D0%BA&amp;searchRid=1712591936641feeb5fcd9ab8c0c0c66&amp;hhtmFrom=resume_search_result</t>
  </si>
  <si>
    <t>ОАО Детский Мир-Центр</t>
  </si>
  <si>
    <t>продавец-консультант, наставник</t>
  </si>
  <si>
    <t>Май 2009 — Июнь 2011</t>
  </si>
  <si>
    <t>865dab640000e8cdca0039ed1f793666305269?</t>
  </si>
  <si>
    <t>15 сентября 2011</t>
  </si>
  <si>
    <t>https://hh.ru/resume/4a7156f20000e9cdd50039ed1f483044524d30?query=%D0%A1%D0%BE%D1%86%D0%B8%D0%B0%D0%BB%D1%8C%D0%BD%D1%8B%D0%B9+%D1%80%D0%B0%D0%B1%D0%BE%D1%82%D0%BD%D0%B8%D0%BA&amp;searchRid=1712591936641feeb5fcd9ab8c0c0c66&amp;hhtmFrom=resume_search_result</t>
  </si>
  <si>
    <t>личное предпринимательство</t>
  </si>
  <si>
    <t>няня, домработница</t>
  </si>
  <si>
    <t>Февраль 2010 — Сентябрь 2011</t>
  </si>
  <si>
    <t>4a7156f20000e9cdd50039ed1f483044524d30?</t>
  </si>
  <si>
    <t>21 февраля 2014</t>
  </si>
  <si>
    <t>https://hh.ru/resume/7103bf550000efa38a0039ed1f536669685a54?query=%D0%A1%D0%BE%D1%86%D0%B8%D0%B0%D0%BB%D1%8C%D0%BD%D1%8B%D0%B9+%D1%80%D0%B0%D0%B1%D0%BE%D1%82%D0%BD%D0%B8%D0%BA&amp;searchRid=1712591937982faecd4f11e4927f0af5&amp;hhtmFrom=resume_search_result</t>
  </si>
  <si>
    <t>"Администратором", "социальный работник", "менеджер оптовых продаж", "менеджер "</t>
  </si>
  <si>
    <t>7103bf550000efa38a0039ed1f536669685a54?</t>
  </si>
  <si>
    <t>19 августа 2019</t>
  </si>
  <si>
    <t>https://hh.ru/resume/d4d91ed90000f230f30039ed1f6f4e79324247?query=%D0%A1%D0%BE%D1%86%D0%B8%D0%B0%D0%BB%D1%8C%D0%BD%D1%8B%D0%B9+%D1%80%D0%B0%D0%B1%D0%BE%D1%82%D0%BD%D0%B8%D0%BA&amp;searchRid=1712591937982faecd4f11e4927f0af5&amp;hhtmFrom=resume_search_result</t>
  </si>
  <si>
    <t>Санкт-Петербургское железнодорожное агенство по обслуживанию пассажиров</t>
  </si>
  <si>
    <t>кассир билетный на железнодорожном транапорте(дальнего следования)</t>
  </si>
  <si>
    <t>Декабрь 2006 — Ноябрь 2010</t>
  </si>
  <si>
    <t>d4d91ed90000f230f30039ed1f6f4e79324247?</t>
  </si>
  <si>
    <t>29 января 2022</t>
  </si>
  <si>
    <t>https://hh.ru/resume/971284250000f386100039ed1f5435624d4936?query=%D0%A1%D0%BE%D1%86%D0%B8%D0%B0%D0%BB%D1%8C%D0%BD%D1%8B%D0%B9+%D1%80%D0%B0%D0%B1%D0%BE%D1%82%D0%BD%D0%B8%D0%BA&amp;searchRid=1712591937982faecd4f11e4927f0af5&amp;hhtmFrom=resume_search_result</t>
  </si>
  <si>
    <t>Социальный / медицинский работник / акушерка</t>
  </si>
  <si>
    <t>ГБУЗ ГКБ № 24 Перинатальный центр</t>
  </si>
  <si>
    <t>Акушерка</t>
  </si>
  <si>
    <t>971284250000f386100039ed1f5435624d4936?</t>
  </si>
  <si>
    <t>https://hh.ru/resume/2b9c140b0000f3d2df0039ed1f457362727670?query=%D0%A1%D0%BE%D1%86%D0%B8%D0%B0%D0%BB%D1%8C%D0%BD%D1%8B%D0%B9+%D1%80%D0%B0%D0%B1%D0%BE%D1%82%D0%BD%D0%B8%D0%BA&amp;searchRid=1712591937982faecd4f11e4927f0af5&amp;hhtmFrom=resume_search_result</t>
  </si>
  <si>
    <t>ОАО АБ "Россия"</t>
  </si>
  <si>
    <t>Главный экономист</t>
  </si>
  <si>
    <t>Декабрь 2010 — Октябрь 2011</t>
  </si>
  <si>
    <t>2b9c140b0000f3d2df0039ed1f457362727670?</t>
  </si>
  <si>
    <t>2 ноября 2011</t>
  </si>
  <si>
    <t>https://hh.ru/resume/e1e396660000f412250039ed1f723037756e43?query=%D0%A1%D0%BE%D1%86%D0%B8%D0%B0%D0%BB%D1%8C%D0%BD%D1%8B%D0%B9+%D1%80%D0%B0%D0%B1%D0%BE%D1%82%D0%BD%D0%B8%D0%BA&amp;searchRid=1712591937982faecd4f11e4927f0af5&amp;hhtmFrom=resume_search_result</t>
  </si>
  <si>
    <t>частные лица</t>
  </si>
  <si>
    <t>Январь 2006 — Апрель 2008</t>
  </si>
  <si>
    <t>e1e396660000f412250039ed1f723037756e43?</t>
  </si>
  <si>
    <t>29 октября 2011</t>
  </si>
  <si>
    <t>https://hh.ru/resume/93ca22dd0000f4db6a0039ed1f4b445166646b?query=%D0%A1%D0%BE%D1%86%D0%B8%D0%B0%D0%BB%D1%8C%D0%BD%D1%8B%D0%B9+%D1%80%D0%B0%D0%B1%D0%BE%D1%82%D0%BD%D0%B8%D0%BA&amp;searchRid=1712591937982faecd4f11e4927f0af5&amp;hhtmFrom=resume_search_result</t>
  </si>
  <si>
    <t>93ca22dd0000f4db6a0039ed1f4b445166646b?</t>
  </si>
  <si>
    <t>1 ноября 2011</t>
  </si>
  <si>
    <t>https://hh.ru/resume/79e530410000f95a960039ed1f47614e6e3643?query=%D0%A1%D0%BE%D1%86%D0%B8%D0%B0%D0%BB%D1%8C%D0%BD%D1%8B%D0%B9+%D1%80%D0%B0%D0%B1%D0%BE%D1%82%D0%BD%D0%B8%D0%BA&amp;searchRid=1712591937982faecd4f11e4927f0af5&amp;hhtmFrom=resume_search_result</t>
  </si>
  <si>
    <t>Психолог, социальный работник, воспитательная работа</t>
  </si>
  <si>
    <t>Комплект</t>
  </si>
  <si>
    <t>Инструктор игровой комнаты</t>
  </si>
  <si>
    <t>79e530410000f95a960039ed1f47614e6e3643?</t>
  </si>
  <si>
    <t>20 июля 2012</t>
  </si>
  <si>
    <t>https://hh.ru/resume/859c221b00012be3280039ed1f68466d515956?query=%D0%A1%D0%BE%D1%86%D0%B8%D0%B0%D0%BB%D1%8C%D0%BD%D1%8B%D0%B9+%D1%80%D0%B0%D0%B1%D0%BE%D1%82%D0%BD%D0%B8%D0%BA&amp;searchRid=1712591937982faecd4f11e4927f0af5&amp;hhtmFrom=resume_search_result</t>
  </si>
  <si>
    <t>44 года</t>
  </si>
  <si>
    <t>ООО «Кристина»</t>
  </si>
  <si>
    <t>Январь 2006 — по настоящее время</t>
  </si>
  <si>
    <t>859c221b00012be3280039ed1f68466d515956?</t>
  </si>
  <si>
    <t>27 августа 2012</t>
  </si>
  <si>
    <t>https://hh.ru/resume/c2f514dd0001369d930039ed1f507272514375?query=%D0%A1%D0%BE%D1%86%D0%B8%D0%B0%D0%BB%D1%8C%D0%BD%D1%8B%D0%B9+%D1%80%D0%B0%D0%B1%D0%BE%D1%82%D0%BD%D0%B8%D0%BA&amp;searchRid=1712591937982faecd4f11e4927f0af5&amp;hhtmFrom=resume_search_result</t>
  </si>
  <si>
    <t>ООО Долфин+</t>
  </si>
  <si>
    <t>курьер</t>
  </si>
  <si>
    <t>Октябрь 2009 — Июль 2012</t>
  </si>
  <si>
    <t>c2f514dd0001369d930039ed1f507272514375?</t>
  </si>
  <si>
    <t>11 октября 2012</t>
  </si>
  <si>
    <t>https://hh.ru/resume/9a01d4430001429bd90039ed1f6a353551784c?query=%D0%A1%D0%BE%D1%86%D0%B8%D0%B0%D0%BB%D1%8C%D0%BD%D1%8B%D0%B9+%D1%80%D0%B0%D0%B1%D0%BE%D1%82%D0%BD%D0%B8%D0%BA&amp;searchRid=1712591937982faecd4f11e4927f0af5&amp;hhtmFrom=resume_search_result</t>
  </si>
  <si>
    <t>Заместитель директора по воспитательной работе,социальный работник,педагог</t>
  </si>
  <si>
    <t>МОУ СОШ № 1</t>
  </si>
  <si>
    <t>Преподаватель Географии, Биологий, Валеологии и Заместитель Директора по Социальным вопросам</t>
  </si>
  <si>
    <t>Август 1997 — Сентябрь 2012</t>
  </si>
  <si>
    <t>9a01d4430001429bd90039ed1f6a353551784c?</t>
  </si>
  <si>
    <t>https://hh.ru/resume/2ecc7756000142a3580039ed1f58564639646c?query=%D0%A1%D0%BE%D1%86%D0%B8%D0%B0%D0%BB%D1%8C%D0%BD%D1%8B%D0%B9+%D1%80%D0%B0%D0%B1%D0%BE%D1%82%D0%BD%D0%B8%D0%BA&amp;searchRid=1712591937982faecd4f11e4927f0af5&amp;hhtmFrom=resume_search_result</t>
  </si>
  <si>
    <t>Благотворительный фонд "ШАГ ВМЕСТЕ</t>
  </si>
  <si>
    <t>Март 2012 — Май 2013</t>
  </si>
  <si>
    <t>2ecc7756000142a3580039ed1f58564639646c?</t>
  </si>
  <si>
    <t>6 февраля 2014</t>
  </si>
  <si>
    <t>https://hh.ru/resume/a5ec3f390001667e8f0039ed1f61476f635169?query=%D0%A1%D0%BE%D1%86%D0%B8%D0%B0%D0%BB%D1%8C%D0%BD%D1%8B%D0%B9+%D1%80%D0%B0%D0%B1%D0%BE%D1%82%D0%BD%D0%B8%D0%BA&amp;searchRid=1712591937982faecd4f11e4927f0af5&amp;hhtmFrom=resume_search_result</t>
  </si>
  <si>
    <t>Психолог, социальный работник.</t>
  </si>
  <si>
    <t>OOO "Balinger"</t>
  </si>
  <si>
    <t>Личный помощник руководителя</t>
  </si>
  <si>
    <t>Сентябрь 2012 — Май 2013</t>
  </si>
  <si>
    <t>a5ec3f390001667e8f0039ed1f61476f635169?</t>
  </si>
  <si>
    <t>23 июля 2013</t>
  </si>
  <si>
    <t>https://hh.ru/resume/430870ed000168903f0039ed1f744d33477949?query=%D0%A1%D0%BE%D1%86%D0%B8%D0%B0%D0%BB%D1%8C%D0%BD%D1%8B%D0%B9+%D1%80%D0%B0%D0%B1%D0%BE%D1%82%D0%BD%D0%B8%D0%BA&amp;searchRid=1712591937982faecd4f11e4927f0af5&amp;hhtmFrom=resume_search_result</t>
  </si>
  <si>
    <t>ГОУ " Московский центр труда и занятости молодёжи " Перспектива"</t>
  </si>
  <si>
    <t>Начальник отдела</t>
  </si>
  <si>
    <t>Январь 1999 — Январь 2012</t>
  </si>
  <si>
    <t>430870ed000168903f0039ed1f744d33477949?</t>
  </si>
  <si>
    <t>25 марта 2013</t>
  </si>
  <si>
    <t>https://hh.ru/resume/740d8b470001707a850039ed1f393330337854?query=%D0%A1%D0%BE%D1%86%D0%B8%D0%B0%D0%BB%D1%8C%D0%BD%D1%8B%D0%B9+%D1%80%D0%B0%D0%B1%D0%BE%D1%82%D0%BD%D0%B8%D0%BA&amp;searchRid=1712591937982faecd4f11e4927f0af5&amp;hhtmFrom=resume_search_result</t>
  </si>
  <si>
    <t>740d8b470001707a850039ed1f393330337854?</t>
  </si>
  <si>
    <t>11 мая 2017</t>
  </si>
  <si>
    <t>https://hh.ru/resume/b376165e000172994e0039ed1f7a4639514251?query=%D0%A1%D0%BE%D1%86%D0%B8%D0%B0%D0%BB%D1%8C%D0%BD%D1%8B%D0%B9+%D1%80%D0%B0%D0%B1%D0%BE%D1%82%D0%BD%D0%B8%D0%BA&amp;searchRid=1712591937982faecd4f11e4927f0af5&amp;hhtmFrom=resume_search_result</t>
  </si>
  <si>
    <t>СЦДБ</t>
  </si>
  <si>
    <t>преподаватель общественных дисциплин</t>
  </si>
  <si>
    <t>Август 1985 — Июнь 2015</t>
  </si>
  <si>
    <t>b376165e000172994e0039ed1f7a4639514251?</t>
  </si>
  <si>
    <t>17 февраля 2020</t>
  </si>
  <si>
    <t>https://hh.ru/resume/c489db35000175a42b0039ed1f564c4b366f49?query=%D0%A1%D0%BE%D1%86%D0%B8%D0%B0%D0%BB%D1%8C%D0%BD%D1%8B%D0%B9+%D1%80%D0%B0%D0%B1%D0%BE%D1%82%D0%BD%D0%B8%D0%BA&amp;searchRid=1712591937982faecd4f11e4927f0af5&amp;hhtmFrom=resume_search_result</t>
  </si>
  <si>
    <t>Психолог, помощник психолога, социальный работник</t>
  </si>
  <si>
    <t>OOO "Бат Нортон"</t>
  </si>
  <si>
    <t>Специалист клиентской поддержки</t>
  </si>
  <si>
    <t>Август 2013 — Июль 2014</t>
  </si>
  <si>
    <t>c489db35000175a42b0039ed1f564c4b366f49?</t>
  </si>
  <si>
    <t>4 сентября 2020</t>
  </si>
  <si>
    <t>https://hh.ru/resume/1b66ec1000019265a10039ed1f68666e61686d?query=%D0%A1%D0%BE%D1%86%D0%B8%D0%B0%D0%BB%D1%8C%D0%BD%D1%8B%D0%B9+%D1%80%D0%B0%D0%B1%D0%BE%D1%82%D0%BD%D0%B8%D0%BA&amp;searchRid=1712591937982faecd4f11e4927f0af5&amp;hhtmFrom=resume_search_result</t>
  </si>
  <si>
    <t>Социальный педагог, социальный работник, педагог-психолог</t>
  </si>
  <si>
    <t>Helen Doron — международная сеть школ английского языка</t>
  </si>
  <si>
    <t>Администратор, помощник руководителя</t>
  </si>
  <si>
    <t>Октябрь 2015 — Август 2020</t>
  </si>
  <si>
    <t>1b66ec1000019265a10039ed1f68666e61686d?</t>
  </si>
  <si>
    <t>17 сентября 2013</t>
  </si>
  <si>
    <t>https://hh.ru/resume/9852829800019b349c0039ed1f5259656b4850?query=%D0%A1%D0%BE%D1%86%D0%B8%D0%B0%D0%BB%D1%8C%D0%BD%D1%8B%D0%B9+%D1%80%D0%B0%D0%B1%D0%BE%D1%82%D0%BD%D0%B8%D0%BA&amp;searchRid=1712591937982faecd4f11e4927f0af5&amp;hhtmFrom=resume_search_result</t>
  </si>
  <si>
    <t>теле 2</t>
  </si>
  <si>
    <t>специалист офиса</t>
  </si>
  <si>
    <t>Апрель 2012 — Сентябрь 2012</t>
  </si>
  <si>
    <t>9852829800019b349c0039ed1f5259656b4850?</t>
  </si>
  <si>
    <t>6 сентября 2013</t>
  </si>
  <si>
    <t>https://hh.ru/resume/1ce6ff6c00019e0a3a0039ed1f674e65634d53?query=%D0%A1%D0%BE%D1%86%D0%B8%D0%B0%D0%BB%D1%8C%D0%BD%D1%8B%D0%B9+%D1%80%D0%B0%D0%B1%D0%BE%D1%82%D0%BD%D0%B8%D0%BA&amp;searchRid=1712591937982faecd4f11e4927f0af5&amp;hhtmFrom=resume_search_result</t>
  </si>
  <si>
    <t>Работник социальной сферы</t>
  </si>
  <si>
    <t>1ce6ff6c00019e0a3a0039ed1f674e65634d53?</t>
  </si>
  <si>
    <t>10 октября 2013</t>
  </si>
  <si>
    <t>https://hh.ru/resume/9302509b0001a12c750039ed1f304669483277?query=%D0%A1%D0%BE%D1%86%D0%B8%D0%B0%D0%BB%D1%8C%D0%BD%D1%8B%D0%B9+%D1%80%D0%B0%D0%B1%D0%BE%D1%82%D0%BD%D0%B8%D0%BA&amp;searchRid=1712591937982faecd4f11e4927f0af5&amp;hhtmFrom=resume_search_result</t>
  </si>
  <si>
    <t>9302509b0001a12c750039ed1f304669483277?</t>
  </si>
  <si>
    <t>20 сентября 2013</t>
  </si>
  <si>
    <t>https://hh.ru/resume/f417e8fb0001a37a050039ed1f527666626773?query=%D0%A1%D0%BE%D1%86%D0%B8%D0%B0%D0%BB%D1%8C%D0%BD%D1%8B%D0%B9+%D1%80%D0%B0%D0%B1%D0%BE%D1%82%D0%BD%D0%B8%D0%BA&amp;searchRid=1712591937982faecd4f11e4927f0af5&amp;hhtmFrom=resume_search_result</t>
  </si>
  <si>
    <t>f417e8fb0001a37a050039ed1f527666626773?</t>
  </si>
  <si>
    <t>21 сентября 2013</t>
  </si>
  <si>
    <t>https://hh.ru/resume/b3081ae10001a3d0930039ed1f506231654c37?query=%D0%A1%D0%BE%D1%86%D0%B8%D0%B0%D0%BB%D1%8C%D0%BD%D1%8B%D0%B9+%D1%80%D0%B0%D0%B1%D0%BE%D1%82%D0%BD%D0%B8%D0%BA&amp;searchRid=1712591937982faecd4f11e4927f0af5&amp;hhtmFrom=resume_search_result</t>
  </si>
  <si>
    <t>ООО «Лучшее – детям» Детский английский центр «Теремок»</t>
  </si>
  <si>
    <t>b3081ae10001a3d0930039ed1f506231654c37?</t>
  </si>
  <si>
    <t>2 октября 2013</t>
  </si>
  <si>
    <t>https://hh.ru/resume/3fea91b10001a831b30039ed1f44556937496f?query=%D0%A1%D0%BE%D1%86%D0%B8%D0%B0%D0%BB%D1%8C%D0%BD%D1%8B%D0%B9+%D1%80%D0%B0%D0%B1%D0%BE%D1%82%D0%BD%D0%B8%D0%BA&amp;searchRid=1712591937982faecd4f11e4927f0af5&amp;hhtmFrom=resume_search_result</t>
  </si>
  <si>
    <t>администратор,социальный работник</t>
  </si>
  <si>
    <t>НДОУ «Радость»</t>
  </si>
  <si>
    <t>Сентябрь 2012 — Июнь 2013</t>
  </si>
  <si>
    <t>3fea91b10001a831b30039ed1f44556937496f?</t>
  </si>
  <si>
    <t>17 июля 2014</t>
  </si>
  <si>
    <t>https://hh.ru/resume/4751aa1b0001a986fd0039ed1f4756484e7a41?query=%D0%A1%D0%BE%D1%86%D0%B8%D0%B0%D0%BB%D1%8C%D0%BD%D1%8B%D0%B9+%D1%80%D0%B0%D0%B1%D0%BE%D1%82%D0%BD%D0%B8%D0%BA&amp;searchRid=1712591937982faecd4f11e4927f0af5&amp;hhtmFrom=resume_search_result</t>
  </si>
  <si>
    <t>Центральная поликлиника ФГБУЗ "Клининческая больница №122 им. Л.Г.Соколова", г. Санкт-Петербург</t>
  </si>
  <si>
    <t>Январь 2013 — по настоящее время</t>
  </si>
  <si>
    <t>4751aa1b0001a986fd0039ed1f4756484e7a41?</t>
  </si>
  <si>
    <t>13 октября 2013</t>
  </si>
  <si>
    <t>https://hh.ru/resume/9f5a09ca0001ac54b10039ed1f53325143396b?query=%D0%A1%D0%BE%D1%86%D0%B8%D0%B0%D0%BB%D1%8C%D0%BD%D1%8B%D0%B9+%D1%80%D0%B0%D0%B1%D0%BE%D1%82%D0%BD%D0%B8%D0%BA&amp;searchRid=1712591937982faecd4f11e4927f0af5&amp;hhtmFrom=resume_search_result</t>
  </si>
  <si>
    <t>союз жкх-сервис</t>
  </si>
  <si>
    <t>маляр 4 разряда</t>
  </si>
  <si>
    <t>Январь 2004 — Январь 2006</t>
  </si>
  <si>
    <t>9f5a09ca0001ac54b10039ed1f53325143396b?</t>
  </si>
  <si>
    <t>15 октября 2013</t>
  </si>
  <si>
    <t>https://hh.ru/resume/004443860001acf81b0039ed1f577753356335?query=%D0%A1%D0%BE%D1%86%D0%B8%D0%B0%D0%BB%D1%8C%D0%BD%D1%8B%D0%B9+%D1%80%D0%B0%D0%B1%D0%BE%D1%82%D0%BD%D0%B8%D0%BA&amp;searchRid=1712591937982faecd4f11e4927f0af5&amp;hhtmFrom=resume_search_result</t>
  </si>
  <si>
    <t>ООО «Новега+»</t>
  </si>
  <si>
    <t>Резчик картона</t>
  </si>
  <si>
    <t>004443860001acf81b0039ed1f577753356335?</t>
  </si>
  <si>
    <t>5 января 2014</t>
  </si>
  <si>
    <t>https://hh.ru/resume/c7e2ff880001ad04920039ed1f66424f484239?query=%D0%A1%D0%BE%D1%86%D0%B8%D0%B0%D0%BB%D1%8C%D0%BD%D1%8B%D0%B9+%D1%80%D0%B0%D0%B1%D0%BE%D1%82%D0%BD%D0%B8%D0%BA&amp;searchRid=1712591937982faecd4f11e4927f0af5&amp;hhtmFrom=resume_search_result</t>
  </si>
  <si>
    <t>Социальным работником нет опыта</t>
  </si>
  <si>
    <t>инженер</t>
  </si>
  <si>
    <t>Октябрь 2007 — Октябрь 2010</t>
  </si>
  <si>
    <t>c7e2ff880001ad04920039ed1f66424f484239?</t>
  </si>
  <si>
    <t>16 октября 2013</t>
  </si>
  <si>
    <t>https://hh.ru/resume/c31dd1060001ad7aea0039ed1f767766427472?query=%D0%A1%D0%BE%D1%86%D0%B8%D0%B0%D0%BB%D1%8C%D0%BD%D1%8B%D0%B9+%D1%80%D0%B0%D0%B1%D0%BE%D1%82%D0%BD%D0%B8%D0%BA&amp;searchRid=1712591937982faecd4f11e4927f0af5&amp;hhtmFrom=resume_search_result</t>
  </si>
  <si>
    <t>c31dd1060001ad7aea0039ed1f767766427472?</t>
  </si>
  <si>
    <t>https://hh.ru/resume/0db160800001b2fde60039ed1f327059546a6f?query=%D0%A1%D0%BE%D1%86%D0%B8%D0%B0%D0%BB%D1%8C%D0%BD%D1%8B%D0%B9+%D1%80%D0%B0%D0%B1%D0%BE%D1%82%D0%BD%D0%B8%D0%BA&amp;searchRid=1712591937982faecd4f11e4927f0af5&amp;hhtmFrom=resume_search_result</t>
  </si>
  <si>
    <t>Социальный работник, социальный педагог-психолог.</t>
  </si>
  <si>
    <t>0db160800001b2fde60039ed1f327059546a6f?</t>
  </si>
  <si>
    <t>9 декабря 2013</t>
  </si>
  <si>
    <t>https://hh.ru/resume/6af9b68e0001bdc9f20039ed1f53417168506f?query=%D0%A1%D0%BE%D1%86%D0%B8%D0%B0%D0%BB%D1%8C%D0%BD%D1%8B%D0%B9+%D1%80%D0%B0%D0%B1%D0%BE%D1%82%D0%BD%D0%B8%D0%BA&amp;searchRid=1712591937982faecd4f11e4927f0af5&amp;hhtmFrom=resume_search_result</t>
  </si>
  <si>
    <t>Управление социальной защиты населения Вологодского муниципального района</t>
  </si>
  <si>
    <t>6af9b68e0001bdc9f20039ed1f53417168506f?</t>
  </si>
  <si>
    <t>2 июля 2018</t>
  </si>
  <si>
    <t>https://hh.ru/resume/85a5455f0001cb87000039ed1f34304456387a?query=%D0%A1%D0%BE%D1%86%D0%B8%D0%B0%D0%BB%D1%8C%D0%BD%D1%8B%D0%B9+%D1%80%D0%B0%D0%B1%D0%BE%D1%82%D0%BD%D0%B8%D0%BA&amp;searchRid=1712591937982faecd4f11e4927f0af5&amp;hhtmFrom=resume_search_result</t>
  </si>
  <si>
    <t>Администратор, социальный работник, продавец-консультант, менеджер по продажам туристических путевок</t>
  </si>
  <si>
    <t>OOO Биатекс</t>
  </si>
  <si>
    <t>Июль 2013 — Январь 2014</t>
  </si>
  <si>
    <t>85a5455f0001cb87000039ed1f34304456387a?</t>
  </si>
  <si>
    <t>23 февраля 2014</t>
  </si>
  <si>
    <t>https://hh.ru/resume/a26783af0001d68c1a0039ed1f52736f49374a?query=%D0%A1%D0%BE%D1%86%D0%B8%D0%B0%D0%BB%D1%8C%D0%BD%D1%8B%D0%B9+%D1%80%D0%B0%D0%B1%D0%BE%D1%82%D0%BD%D0%B8%D0%BA&amp;searchRid=1712591937982faecd4f11e4927f0af5&amp;hhtmFrom=resume_search_result</t>
  </si>
  <si>
    <t>ГАУЗ РНД МЗ РТ</t>
  </si>
  <si>
    <t>Соц работник</t>
  </si>
  <si>
    <t>a26783af0001d68c1a0039ed1f52736f49374a?</t>
  </si>
  <si>
    <t>10 января 2016</t>
  </si>
  <si>
    <t>https://hh.ru/resume/851c91c60001d7d3490039ed1f306a4538576e?query=%D0%A1%D0%BE%D1%86%D0%B8%D0%B0%D0%BB%D1%8C%D0%BD%D1%8B%D0%B9+%D1%80%D0%B0%D0%B1%D0%BE%D1%82%D0%BD%D0%B8%D0%BA&amp;searchRid=1712591937982faecd4f11e4927f0af5&amp;hhtmFrom=resume_search_result</t>
  </si>
  <si>
    <t>ООО Спар -Томск</t>
  </si>
  <si>
    <t>Повар кулинарии</t>
  </si>
  <si>
    <t>Ноябрь 2014 — Декабрь 2015</t>
  </si>
  <si>
    <t>851c91c60001d7d3490039ed1f306a4538576e?</t>
  </si>
  <si>
    <t>2 марта 2014</t>
  </si>
  <si>
    <t>https://hh.ru/resume/54d8a5960001d9104b0039ed1f6a3658787848?query=%D0%A1%D0%BE%D1%86%D0%B8%D0%B0%D0%BB%D1%8C%D0%BD%D1%8B%D0%B9+%D1%80%D0%B0%D0%B1%D0%BE%D1%82%D0%BD%D0%B8%D0%BA&amp;searchRid=1712591937982faecd4f11e4927f0af5&amp;hhtmFrom=resume_search_result</t>
  </si>
  <si>
    <t>Социальный работник,воспитатель детей дошкольного возраста</t>
  </si>
  <si>
    <t>ОАО ПОЗИС завод им. Серго</t>
  </si>
  <si>
    <t>работница хим. производства</t>
  </si>
  <si>
    <t>Июль 2005 — Март 2014</t>
  </si>
  <si>
    <t>54d8a5960001d9104b0039ed1f6a3658787848?</t>
  </si>
  <si>
    <t>24 февраля 2015</t>
  </si>
  <si>
    <t>https://hh.ru/resume/079a0b500001d963b50039ed1f33466a676444?query=%D0%A1%D0%BE%D1%86%D0%B8%D0%B0%D0%BB%D1%8C%D0%BD%D1%8B%D0%B9+%D1%80%D0%B0%D0%B1%D0%BE%D1%82%D0%BD%D0%B8%D0%BA&amp;searchRid=1712591937982faecd4f11e4927f0af5&amp;hhtmFrom=resume_search_result</t>
  </si>
  <si>
    <t>Центр реабилитации пострадавших от деструктивных сект и наркомании им.А.С.Хомякова</t>
  </si>
  <si>
    <t>Помощник руководителя</t>
  </si>
  <si>
    <t>079a0b500001d963b50039ed1f33466a676444?</t>
  </si>
  <si>
    <t>2 ноября 2014</t>
  </si>
  <si>
    <t>https://hh.ru/resume/87df39b40001d9bf5c0039ed1f344431397462?query=%D0%A1%D0%BE%D1%86%D0%B8%D0%B0%D0%BB%D1%8C%D0%BD%D1%8B%D0%B9+%D1%80%D0%B0%D0%B1%D0%BE%D1%82%D0%BD%D0%B8%D0%BA&amp;searchRid=1712591937982faecd4f11e4927f0af5&amp;hhtmFrom=resume_search_result</t>
  </si>
  <si>
    <t>Банковский сотрудник, Социальный работник, Делопроизводитель.</t>
  </si>
  <si>
    <t>Восточный экспресс банк, ОАО</t>
  </si>
  <si>
    <t>Менеджер по операционно-кредитной работе</t>
  </si>
  <si>
    <t>Май 2014 — Сентябрь 2014</t>
  </si>
  <si>
    <t>87df39b40001d9bf5c0039ed1f344431397462?</t>
  </si>
  <si>
    <t>23 марта 2014</t>
  </si>
  <si>
    <t>https://hh.ru/resume/802795ec0001da410b0039ed1f4872547a6758?query=%D0%A1%D0%BE%D1%86%D0%B8%D0%B0%D0%BB%D1%8C%D0%BD%D1%8B%D0%B9+%D1%80%D0%B0%D0%B1%D0%BE%D1%82%D0%BD%D0%B8%D0%BA&amp;searchRid=1712591937982faecd4f11e4927f0af5&amp;hhtmFrom=resume_search_result</t>
  </si>
  <si>
    <t>ФКУ ИК-6 УФСИН России по Орловской области</t>
  </si>
  <si>
    <t>старший специалист по социальной работе</t>
  </si>
  <si>
    <t>Ноябрь 2000 — Октябрь 2013</t>
  </si>
  <si>
    <t>802795ec0001da410b0039ed1f4872547a6758?</t>
  </si>
  <si>
    <t>5 октября 2014</t>
  </si>
  <si>
    <t>https://hh.ru/resume/84a5fbd00001dfe3d70039ed1f4b5530507a47?query=%D0%A1%D0%BE%D1%86%D0%B8%D0%B0%D0%BB%D1%8C%D0%BD%D1%8B%D0%B9+%D1%80%D0%B0%D0%B1%D0%BE%D1%82%D0%BD%D0%B8%D0%BA&amp;searchRid=1712591937982faecd4f11e4927f0af5&amp;hhtmFrom=resume_search_result</t>
  </si>
  <si>
    <t>Психолог-тренер, психолог, социальный работник.</t>
  </si>
  <si>
    <t>МКУСПП Комбинат Благоустройства</t>
  </si>
  <si>
    <t>Рабочий специального учатска</t>
  </si>
  <si>
    <t>Ноябрь 2011 — Декабрь 2012</t>
  </si>
  <si>
    <t>84a5fbd00001dfe3d70039ed1f4b5530507a47?</t>
  </si>
  <si>
    <t>https://hh.ru/resume/c2ea09ef0001e4ffa10039ed1f56744439326f?query=%D0%A1%D0%BE%D1%86%D0%B8%D0%B0%D0%BB%D1%8C%D0%BD%D1%8B%D0%B9+%D1%80%D0%B0%D0%B1%D0%BE%D1%82%D0%BD%D0%B8%D0%BA&amp;searchRid=1712591937982faecd4f11e4927f0af5&amp;hhtmFrom=resume_search_result</t>
  </si>
  <si>
    <t>ООО МРК "Волшебный шар" ресторан Морошка</t>
  </si>
  <si>
    <t>Декабрь 2010 — Август 2015</t>
  </si>
  <si>
    <t>c2ea09ef0001e4ffa10039ed1f56744439326f?</t>
  </si>
  <si>
    <t>https://hh.ru/resume/3c9206780001ead3590039ed1f776c34596371?query=%D0%A1%D0%BE%D1%86%D0%B8%D0%B0%D0%BB%D1%8C%D0%BD%D1%8B%D0%B9+%D1%80%D0%B0%D0%B1%D0%BE%D1%82%D0%BD%D0%B8%D0%BA&amp;searchRid=1712591937982faecd4f11e4927f0af5&amp;hhtmFrom=resume_search_result</t>
  </si>
  <si>
    <t>ООО "Персонал Групп"</t>
  </si>
  <si>
    <t>Продавец- консультант</t>
  </si>
  <si>
    <t>Ноябрь 2011 — Январь 2014</t>
  </si>
  <si>
    <t>3c9206780001ead3590039ed1f776c34596371?</t>
  </si>
  <si>
    <t>6 мая 2014</t>
  </si>
  <si>
    <t>https://hh.ru/resume/f3046c220001ef51c60039ed1f443537443074?query=%D0%A1%D0%BE%D1%86%D0%B8%D0%B0%D0%BB%D1%8C%D0%BD%D1%8B%D0%B9+%D1%80%D0%B0%D0%B1%D0%BE%D1%82%D0%BD%D0%B8%D0%BA&amp;searchRid=1712591937982faecd4f11e4927f0af5&amp;hhtmFrom=resume_search_result</t>
  </si>
  <si>
    <t>Социальный работник работа в офисе</t>
  </si>
  <si>
    <t>ООО "Дом Тепла"</t>
  </si>
  <si>
    <t>Генеральный директор</t>
  </si>
  <si>
    <t>f3046c220001ef51c60039ed1f443537443074?</t>
  </si>
  <si>
    <t>9 мая 2020</t>
  </si>
  <si>
    <t>https://hh.ru/resume/bafbacdd0001ef6bb00039ed1f4d306b55444b?query=%D0%A1%D0%BE%D1%86%D0%B8%D0%B0%D0%BB%D1%8C%D0%BD%D1%8B%D0%B9+%D1%80%D0%B0%D0%B1%D0%BE%D1%82%D0%BD%D0%B8%D0%BA&amp;searchRid=1712591937982faecd4f11e4927f0af5&amp;hhtmFrom=resume_search_result</t>
  </si>
  <si>
    <t>ИП Горделев АГ</t>
  </si>
  <si>
    <t>Август 2016 — Март 2020</t>
  </si>
  <si>
    <t>bafbacdd0001ef6bb00039ed1f4d306b55444b?</t>
  </si>
  <si>
    <t>28 июля 2014</t>
  </si>
  <si>
    <t>https://hh.ru/resume/829d26860001efd22b0039ed1f6c5275346f78?query=%D0%A1%D0%BE%D1%86%D0%B8%D0%B0%D0%BB%D1%8C%D0%BD%D1%8B%D0%B9+%D1%80%D0%B0%D0%B1%D0%BE%D1%82%D0%BD%D0%B8%D0%BA&amp;searchRid=1712591939312af080b22ecc8441c4b4&amp;hhtmFrom=resume_search_result</t>
  </si>
  <si>
    <t>Садовник, Социальный работник</t>
  </si>
  <si>
    <t>Литературный институт им. А.М. Горького</t>
  </si>
  <si>
    <t>Садовница, уборщица</t>
  </si>
  <si>
    <t>Апрель 2005 — по настоящее время</t>
  </si>
  <si>
    <t>829d26860001efd22b0039ed1f6c5275346f78?</t>
  </si>
  <si>
    <t>16 мая 2014</t>
  </si>
  <si>
    <t>https://hh.ru/resume/b743ae240001f1a3eb0039ed1f6c78776f486b?query=%D0%A1%D0%BE%D1%86%D0%B8%D0%B0%D0%BB%D1%8C%D0%BD%D1%8B%D0%B9+%D1%80%D0%B0%D0%B1%D0%BE%D1%82%D0%BD%D0%B8%D0%BA&amp;searchRid=1712591939312af080b22ecc8441c4b4&amp;hhtmFrom=resume_search_result</t>
  </si>
  <si>
    <t>ООО Майсан</t>
  </si>
  <si>
    <t>Продавец консультант</t>
  </si>
  <si>
    <t>Октябрь 2013 — Март 2014</t>
  </si>
  <si>
    <t>b743ae240001f1a3eb0039ed1f6c78776f486b?</t>
  </si>
  <si>
    <t>https://hh.ru/resume/698f59dc0001f3477c0039ed1f354465306757?query=%D0%A1%D0%BE%D1%86%D0%B8%D0%B0%D0%BB%D1%8C%D0%BD%D1%8B%D0%B9+%D1%80%D0%B0%D0%B1%D0%BE%D1%82%D0%BD%D0%B8%D0%BA&amp;searchRid=1712591939312af080b22ecc8441c4b4&amp;hhtmFrom=resume_search_result</t>
  </si>
  <si>
    <t>ООО Красноярский жилищно-коммунальный комплекс</t>
  </si>
  <si>
    <t>Машинист</t>
  </si>
  <si>
    <t>698f59dc0001f3477c0039ed1f354465306757?</t>
  </si>
  <si>
    <t>30 ноября 2017</t>
  </si>
  <si>
    <t>https://hh.ru/resume/abca55490001f747720039ed1f6e714f697330?query=%D0%A1%D0%BE%D1%86%D0%B8%D0%B0%D0%BB%D1%8C%D0%BD%D1%8B%D0%B9+%D1%80%D0%B0%D0%B1%D0%BE%D1%82%D0%BD%D0%B8%D0%BA&amp;searchRid=1712591939312af080b22ecc8441c4b4&amp;hhtmFrom=resume_search_result</t>
  </si>
  <si>
    <t>Социальный работник, Администратор, менеджер , продавец-консультант</t>
  </si>
  <si>
    <t>Пивная Лавка</t>
  </si>
  <si>
    <t>abca55490001f747720039ed1f6e714f697330?</t>
  </si>
  <si>
    <t>17 июня 2014</t>
  </si>
  <si>
    <t>https://hh.ru/resume/31f888e50001fb63d70039ed1f4855394f4563?query=%D0%A1%D0%BE%D1%86%D0%B8%D0%B0%D0%BB%D1%8C%D0%BD%D1%8B%D0%B9+%D1%80%D0%B0%D0%B1%D0%BE%D1%82%D0%BD%D0%B8%D0%BA&amp;searchRid=1712591939312af080b22ecc8441c4b4&amp;hhtmFrom=resume_search_result</t>
  </si>
  <si>
    <t>ООО "Легион"</t>
  </si>
  <si>
    <t>31f888e50001fb63d70039ed1f4855394f4563?</t>
  </si>
  <si>
    <t>7 июля 2014</t>
  </si>
  <si>
    <t>https://hh.ru/resume/522bc1fb000202b9f70039ed1f583477394136?query=%D0%A1%D0%BE%D1%86%D0%B8%D0%B0%D0%BB%D1%8C%D0%BD%D1%8B%D0%B9+%D1%80%D0%B0%D0%B1%D0%BE%D1%82%D0%BD%D0%B8%D0%BA&amp;searchRid=1712591939312af080b22ecc8441c4b4&amp;hhtmFrom=resume_search_result</t>
  </si>
  <si>
    <t>522bc1fb000202b9f70039ed1f583477394136?</t>
  </si>
  <si>
    <t>24 июля 2014</t>
  </si>
  <si>
    <t>https://hh.ru/resume/c42f230f000202e1bf0039ed1f3837636a6869?query=%D0%A1%D0%BE%D1%86%D0%B8%D0%B0%D0%BB%D1%8C%D0%BD%D1%8B%D0%B9+%D1%80%D0%B0%D0%B1%D0%BE%D1%82%D0%BD%D0%B8%D0%BA&amp;searchRid=1712591939312af080b22ecc8441c4b4&amp;hhtmFrom=resume_search_result</t>
  </si>
  <si>
    <t>гу цсо филевский парк</t>
  </si>
  <si>
    <t>соц работни</t>
  </si>
  <si>
    <t>Июнь 2006 — Декабрь 2013</t>
  </si>
  <si>
    <t>c42f230f000202e1bf0039ed1f3837636a6869?</t>
  </si>
  <si>
    <t>10 сентября 2021</t>
  </si>
  <si>
    <t>https://hh.ru/resume/30c59c9d000205ba2c0039ed1f58624e376851?query=%D0%A1%D0%BE%D1%86%D0%B8%D0%B0%D0%BB%D1%8C%D0%BD%D1%8B%D0%B9+%D1%80%D0%B0%D0%B1%D0%BE%D1%82%D0%BD%D0%B8%D0%BA&amp;searchRid=1712591939312af080b22ecc8441c4b4&amp;hhtmFrom=resume_search_result</t>
  </si>
  <si>
    <t>Социальный работник / гувернантка для детей на дому, няня,Выполнение  домашних заданий</t>
  </si>
  <si>
    <t>50 лет</t>
  </si>
  <si>
    <t>ООО "Черноморец"</t>
  </si>
  <si>
    <t>руководитель летнего лагеря "Черноморец" - Золотые пески</t>
  </si>
  <si>
    <t>Сентябрь 1970 — Сентябрь 2020</t>
  </si>
  <si>
    <t>30c59c9d000205ba2c0039ed1f58624e376851?</t>
  </si>
  <si>
    <t>6 апреля 2015</t>
  </si>
  <si>
    <t>https://hh.ru/resume/998fd0bd000209234a0039ed1f685a6749346b?query=%D0%A1%D0%BE%D1%86%D0%B8%D0%B0%D0%BB%D1%8C%D0%BD%D1%8B%D0%B9+%D1%80%D0%B0%D0%B1%D0%BE%D1%82%D0%BD%D0%B8%D0%BA&amp;searchRid=1712591939312af080b22ecc8441c4b4&amp;hhtmFrom=resume_search_result</t>
  </si>
  <si>
    <t>"Документовед-архивариус", "Медицинский регистратор", "Социальный работник"</t>
  </si>
  <si>
    <t>Омутская средняя школа</t>
  </si>
  <si>
    <t>Сентябрь 1986 — Сентябрь 2013</t>
  </si>
  <si>
    <t>998fd0bd000209234a0039ed1f685a6749346b?</t>
  </si>
  <si>
    <t>https://hh.ru/resume/a92b4c4600020d58570039ed1f6c7142493731?query=%D0%A1%D0%BE%D1%86%D0%B8%D0%B0%D0%BB%D1%8C%D0%BD%D1%8B%D0%B9+%D1%80%D0%B0%D0%B1%D0%BE%D1%82%D0%BD%D0%B8%D0%BA&amp;searchRid=1712591939312af080b22ecc8441c4b4&amp;hhtmFrom=resume_search_result</t>
  </si>
  <si>
    <t>Леонтьевская амбулатория.</t>
  </si>
  <si>
    <t>Главный врач</t>
  </si>
  <si>
    <t>Июнь 1996 — Сентябрь 2013</t>
  </si>
  <si>
    <t>a92b4c4600020d58570039ed1f6c7142493731?</t>
  </si>
  <si>
    <t>11 августа 2014</t>
  </si>
  <si>
    <t>https://hh.ru/resume/de1756fc00020f327c0039ed1f686d52517843?query=%D0%A1%D0%BE%D1%86%D0%B8%D0%B0%D0%BB%D1%8C%D0%BD%D1%8B%D0%B9+%D1%80%D0%B0%D0%B1%D0%BE%D1%82%D0%BD%D0%B8%D0%BA&amp;searchRid=1712591939312af080b22ecc8441c4b4&amp;hhtmFrom=resume_search_result</t>
  </si>
  <si>
    <t>Государственное казенное учреждение социального обслуживания Московской области «Клинский социально-реабилитационный центр для несовершенних «Согласие»</t>
  </si>
  <si>
    <t>Июнь 2012 — Декабрь 2013</t>
  </si>
  <si>
    <t>de1756fc00020f327c0039ed1f686d52517843?</t>
  </si>
  <si>
    <t>6 мая 2015</t>
  </si>
  <si>
    <t>https://hh.ru/resume/7158a70f00021466ff0039ed1f4a6663556c63?query=%D0%A1%D0%BE%D1%86%D0%B8%D0%B0%D0%BB%D1%8C%D0%BD%D1%8B%D0%B9+%D1%80%D0%B0%D0%B1%D0%BE%D1%82%D0%BD%D0%B8%D0%BA&amp;searchRid=1712591939312af080b22ecc8441c4b4&amp;hhtmFrom=resume_search_result</t>
  </si>
  <si>
    <t>инспектор центра обеспечения мобильности пассажиров (Социальный работник)</t>
  </si>
  <si>
    <t>Муниципальное казённое учреждение культуры "Централизованная библиотечная система" Тихорецкого городского поселения Тихорецкого района</t>
  </si>
  <si>
    <t>ведущий библиограф</t>
  </si>
  <si>
    <t>Май 2009 — Октябрь 2014</t>
  </si>
  <si>
    <t>7158a70f00021466ff0039ed1f4a6663556c63?</t>
  </si>
  <si>
    <t>29 октября 2014</t>
  </si>
  <si>
    <t>https://hh.ru/resume/6331775f0002178f380039ed1f48704a335368?query=%D0%A1%D0%BE%D1%86%D0%B8%D0%B0%D0%BB%D1%8C%D0%BD%D1%8B%D0%B9+%D1%80%D0%B0%D0%B1%D0%BE%D1%82%D0%BD%D0%B8%D0%BA&amp;searchRid=1712591939312af080b22ecc8441c4b4&amp;hhtmFrom=resume_search_result</t>
  </si>
  <si>
    <t>ГДОУ 133</t>
  </si>
  <si>
    <t>Музыкальный руководитель</t>
  </si>
  <si>
    <t>Август 2011 — Февраль 2013</t>
  </si>
  <si>
    <t>6331775f0002178f380039ed1f48704a335368?</t>
  </si>
  <si>
    <t>5 сентября 2018</t>
  </si>
  <si>
    <t>https://hh.ru/resume/127fd3af00021895ce0039ed1f683141325864?query=%D0%A1%D0%BE%D1%86%D0%B8%D0%B0%D0%BB%D1%8C%D0%BD%D1%8B%D0%B9+%D1%80%D0%B0%D0%B1%D0%BE%D1%82%D0%BD%D0%B8%D0%BA&amp;searchRid=1712591939312af080b22ecc8441c4b4&amp;hhtmFrom=resume_search_result</t>
  </si>
  <si>
    <t>Инспектор отдела кадров, инспектор, социальный работник, администратор</t>
  </si>
  <si>
    <t>ооо карелкамень</t>
  </si>
  <si>
    <t>Сентябрь 2008 — Август 2018</t>
  </si>
  <si>
    <t>127fd3af00021895ce0039ed1f683141325864?</t>
  </si>
  <si>
    <t>12 сентября 2014</t>
  </si>
  <si>
    <t>https://hh.ru/resume/3964431600021a59cb0039ed1f73776d596970?query=%D0%A1%D0%BE%D1%86%D0%B8%D0%B0%D0%BB%D1%8C%D0%BD%D1%8B%D0%B9+%D1%80%D0%B0%D0%B1%D0%BE%D1%82%D0%BD%D0%B8%D0%BA&amp;searchRid=1712591939312af080b22ecc8441c4b4&amp;hhtmFrom=resume_search_result</t>
  </si>
  <si>
    <t>Социальный работник, помощник по хозяйству,помощник повара</t>
  </si>
  <si>
    <t>ИП Михеева</t>
  </si>
  <si>
    <t>Продавец-консультант мебели</t>
  </si>
  <si>
    <t>Октябрь 2000 — Август 2014</t>
  </si>
  <si>
    <t>3964431600021a59cb0039ed1f73776d596970?</t>
  </si>
  <si>
    <t>19 сентября 2014</t>
  </si>
  <si>
    <t>https://hh.ru/resume/4fc80eab00021f3f050039ed1f596750735730?query=%D0%A1%D0%BE%D1%86%D0%B8%D0%B0%D0%BB%D1%8C%D0%BD%D1%8B%D0%B9+%D1%80%D0%B0%D0%B1%D0%BE%D1%82%D0%BD%D0%B8%D0%BA&amp;searchRid=1712591939312af080b22ecc8441c4b4&amp;hhtmFrom=resume_search_result</t>
  </si>
  <si>
    <t>Славяно-Греко-Латинская Академия</t>
  </si>
  <si>
    <t>профессор</t>
  </si>
  <si>
    <t>Март 2012 — по настоящее время</t>
  </si>
  <si>
    <t>4fc80eab00021f3f050039ed1f596750735730?</t>
  </si>
  <si>
    <t>https://hh.ru/resume/4a15eb3b000224b19c0039ed1f656c43685956?query=%D0%A1%D0%BE%D1%86%D0%B8%D0%B0%D0%BB%D1%8C%D0%BD%D1%8B%D0%B9+%D1%80%D0%B0%D0%B1%D0%BE%D1%82%D0%BD%D0%B8%D0%BA&amp;searchRid=1712591939312af080b22ecc8441c4b4&amp;hhtmFrom=resume_search_result</t>
  </si>
  <si>
    <t>Банковский сотрудник; государственный служащий; социальный работник.</t>
  </si>
  <si>
    <t>ПсковГУ</t>
  </si>
  <si>
    <t>Ассистент преподавателя</t>
  </si>
  <si>
    <t>Август 2013 — Сентябрь 2014</t>
  </si>
  <si>
    <t>4a15eb3b000224b19c0039ed1f656c43685956?</t>
  </si>
  <si>
    <t>30 октября 2014</t>
  </si>
  <si>
    <t>https://hh.ru/resume/7aff85da00022610430039ed1f78667937364e?query=%D0%A1%D0%BE%D1%86%D0%B8%D0%B0%D0%BB%D1%8C%D0%BD%D1%8B%D0%B9+%D1%80%D0%B0%D0%B1%D0%BE%D1%82%D0%BD%D0%B8%D0%BA&amp;searchRid=1712591939312af080b22ecc8441c4b4&amp;hhtmFrom=resume_search_result</t>
  </si>
  <si>
    <t>ГУ "Контакт"</t>
  </si>
  <si>
    <t>Июль 2007 — Август 2013</t>
  </si>
  <si>
    <t>7aff85da00022610430039ed1f78667937364e?</t>
  </si>
  <si>
    <t>11 ноября 2020</t>
  </si>
  <si>
    <t>https://hh.ru/resume/eaeb9a53000228cc640039ed1f6b4239447945?query=%D0%A1%D0%BE%D1%86%D0%B8%D0%B0%D0%BB%D1%8C%D0%BD%D1%8B%D0%B9+%D1%80%D0%B0%D0%B1%D0%BE%D1%82%D0%BD%D0%B8%D0%BA&amp;searchRid=1712591939312af080b22ecc8441c4b4&amp;hhtmFrom=resume_search_result</t>
  </si>
  <si>
    <t>Социальный работник., государственная служба</t>
  </si>
  <si>
    <t>Барракуда</t>
  </si>
  <si>
    <t>Управляющая кофейни</t>
  </si>
  <si>
    <t>Март 2019 — Ноябрь 2019</t>
  </si>
  <si>
    <t>eaeb9a53000228cc640039ed1f6b4239447945?</t>
  </si>
  <si>
    <t>https://hh.ru/resume/d6220b9d00022e8b5f0039ed1f784e4d62564f?query=%D0%A1%D0%BE%D1%86%D0%B8%D0%B0%D0%BB%D1%8C%D0%BD%D1%8B%D0%B9+%D1%80%D0%B0%D0%B1%D0%BE%D1%82%D0%BD%D0%B8%D0%BA&amp;searchRid=1712591939312af080b22ecc8441c4b4&amp;hhtmFrom=resume_search_result</t>
  </si>
  <si>
    <t>инспектор по работе с людьми группы риска(социальный работник)</t>
  </si>
  <si>
    <t>ГБУСОМО Щёлковский ЦСО забота</t>
  </si>
  <si>
    <t>d6220b9d00022e8b5f0039ed1f784e4d62564f?</t>
  </si>
  <si>
    <t>18 ноября 2014</t>
  </si>
  <si>
    <t>https://hh.ru/resume/2d8cd6f600023005750039ed1f79694b64706c?query=%D0%A1%D0%BE%D1%86%D0%B8%D0%B0%D0%BB%D1%8C%D0%BD%D1%8B%D0%B9+%D1%80%D0%B0%D0%B1%D0%BE%D1%82%D0%BD%D0%B8%D0%BA&amp;searchRid=1712591939312af080b22ecc8441c4b4&amp;hhtmFrom=resume_search_result</t>
  </si>
  <si>
    <t>2d8cd6f600023005750039ed1f79694b64706c?</t>
  </si>
  <si>
    <t>9 ноября 2014</t>
  </si>
  <si>
    <t>https://hh.ru/resume/c3b52ec400023114270039ed1f583831625332?query=%D0%A1%D0%BE%D1%86%D0%B8%D0%B0%D0%BB%D1%8C%D0%BD%D1%8B%D0%B9+%D1%80%D0%B0%D0%B1%D0%BE%D1%82%D0%BD%D0%B8%D0%BA&amp;searchRid=1712591939312af080b22ecc8441c4b4&amp;hhtmFrom=resume_search_result</t>
  </si>
  <si>
    <t>ТООО  "Качество  жизни"</t>
  </si>
  <si>
    <t>специалист по работе с обманутыми вкладчиками</t>
  </si>
  <si>
    <t>Октябрь 2007 — Декабрь 2011</t>
  </si>
  <si>
    <t>c3b52ec400023114270039ed1f583831625332?</t>
  </si>
  <si>
    <t>5 ноября 2014</t>
  </si>
  <si>
    <t>https://hh.ru/resume/0ccb8311000231f4340039ed1f38366463384c?query=%D0%A1%D0%BE%D1%86%D0%B8%D0%B0%D0%BB%D1%8C%D0%BD%D1%8B%D0%B9+%D1%80%D0%B0%D0%B1%D0%BE%D1%82%D0%BD%D0%B8%D0%BA&amp;searchRid=1712591939312af080b22ecc8441c4b4&amp;hhtmFrom=resume_search_result</t>
  </si>
  <si>
    <t>0ccb8311000231f4340039ed1f38366463384c?</t>
  </si>
  <si>
    <t>27 августа 2016</t>
  </si>
  <si>
    <t>https://hh.ru/resume/aae7ca950002324dba0039ed1f7955736f3348?query=%D0%A1%D0%BE%D1%86%D0%B8%D0%B0%D0%BB%D1%8C%D0%BD%D1%8B%D0%B9+%D1%80%D0%B0%D0%B1%D0%BE%D1%82%D0%BD%D0%B8%D0%BA&amp;searchRid=1712591939312af080b22ecc8441c4b4&amp;hhtmFrom=resume_search_result</t>
  </si>
  <si>
    <t>Профсоюз студентов Тверского государственного технического университета</t>
  </si>
  <si>
    <t>Специалист по работе со студентами</t>
  </si>
  <si>
    <t>Ноябрь 2012 — Июнь 2014</t>
  </si>
  <si>
    <t>aae7ca950002324dba0039ed1f7955736f3348?</t>
  </si>
  <si>
    <t>7 ноября 2014</t>
  </si>
  <si>
    <t>https://hh.ru/resume/8f872556000232c7360039ed1f787248504a51?query=%D0%A1%D0%BE%D1%86%D0%B8%D0%B0%D0%BB%D1%8C%D0%BD%D1%8B%D0%B9+%D1%80%D0%B0%D0%B1%D0%BE%D1%82%D0%BD%D0%B8%D0%BA&amp;searchRid=1712591939312af080b22ecc8441c4b4&amp;hhtmFrom=resume_search_result</t>
  </si>
  <si>
    <t>8f872556000232c7360039ed1f787248504a51?</t>
  </si>
  <si>
    <t>https://hh.ru/resume/65208c1400023305bb0039ed1f584f62594835?query=%D0%A1%D0%BE%D1%86%D0%B8%D0%B0%D0%BB%D1%8C%D0%BD%D1%8B%D0%B9+%D1%80%D0%B0%D0%B1%D0%BE%D1%82%D0%BD%D0%B8%D0%BA&amp;searchRid=1712591939312af080b22ecc8441c4b4&amp;hhtmFrom=resume_search_result</t>
  </si>
  <si>
    <t>Социальный работник, сборщик заказов,кассир- операционист АЗС,продавец-кассир(продукты)</t>
  </si>
  <si>
    <t>Фамилия</t>
  </si>
  <si>
    <t>Август 2019 — Январь 2020</t>
  </si>
  <si>
    <t>65208c1400023305bb0039ed1f584f62594835?</t>
  </si>
  <si>
    <t>https://hh.ru/resume/b6a889e0000236d1010039ed1f4c58387a3842?query=%D0%A1%D0%BE%D1%86%D0%B8%D0%B0%D0%BB%D1%8C%D0%BD%D1%8B%D0%B9+%D1%80%D0%B0%D0%B1%D0%BE%D1%82%D0%BD%D0%B8%D0%BA&amp;searchRid=1712591939312af080b22ecc8441c4b4&amp;hhtmFrom=resume_search_result</t>
  </si>
  <si>
    <t>b6a889e0000236d1010039ed1f4c58387a3842?</t>
  </si>
  <si>
    <t>20 ноября 2014</t>
  </si>
  <si>
    <t>https://hh.ru/resume/9639be6c000237d0ac0039ed1f757a4e656351?query=%D0%A1%D0%BE%D1%86%D0%B8%D0%B0%D0%BB%D1%8C%D0%BD%D1%8B%D0%B9+%D1%80%D0%B0%D0%B1%D0%BE%D1%82%D0%BD%D0%B8%D0%BA&amp;searchRid=1712591939312af080b22ecc8441c4b4&amp;hhtmFrom=resume_search_result</t>
  </si>
  <si>
    <t>ГБУ  ПВТ 17</t>
  </si>
  <si>
    <t>Май 2011 — по настоящее время</t>
  </si>
  <si>
    <t>9639be6c000237d0ac0039ed1f757a4e656351?</t>
  </si>
  <si>
    <t>https://hh.ru/resume/91c0747400023804ad0039ed1f63745659656c?query=%D0%A1%D0%BE%D1%86%D0%B8%D0%B0%D0%BB%D1%8C%D0%BD%D1%8B%D0%B9+%D1%80%D0%B0%D0%B1%D0%BE%D1%82%D0%BD%D0%B8%D0%BA&amp;searchRid=1712591939312af080b22ecc8441c4b4&amp;hhtmFrom=resume_search_result</t>
  </si>
  <si>
    <t>КУ "Детский дом"</t>
  </si>
  <si>
    <t>91c0747400023804ad0039ed1f63745659656c?</t>
  </si>
  <si>
    <t>24 ноября 2014</t>
  </si>
  <si>
    <t>https://hh.ru/resume/d9164ce900023930190039ed1f757031524268?query=%D0%A1%D0%BE%D1%86%D0%B8%D0%B0%D0%BB%D1%8C%D0%BD%D1%8B%D0%B9+%D1%80%D0%B0%D0%B1%D0%BE%D1%82%D0%BD%D0%B8%D0%BA&amp;searchRid=1712591939312af080b22ecc8441c4b4&amp;hhtmFrom=resume_search_result</t>
  </si>
  <si>
    <t>d9164ce900023930190039ed1f757031524268?</t>
  </si>
  <si>
    <t>https://hh.ru/resume/453646ac0002397d330039ed1f415650624e76?query=%D0%A1%D0%BE%D1%86%D0%B8%D0%B0%D0%BB%D1%8C%D0%BD%D1%8B%D0%B9+%D1%80%D0%B0%D0%B1%D0%BE%D1%82%D0%BD%D0%B8%D0%BA&amp;searchRid=1712591939312af080b22ecc8441c4b4&amp;hhtmFrom=resume_search_result</t>
  </si>
  <si>
    <t>Форвард, ЗАО</t>
  </si>
  <si>
    <t>Оператор базы данных</t>
  </si>
  <si>
    <t>453646ac0002397d330039ed1f415650624e76?</t>
  </si>
  <si>
    <t>1 декабря 2014</t>
  </si>
  <si>
    <t>https://hh.ru/resume/1d21449f00023c0ce50039ed1f594c74503865?query=%D0%A1%D0%BE%D1%86%D0%B8%D0%B0%D0%BB%D1%8C%D0%BD%D1%8B%D0%B9+%D1%80%D0%B0%D0%B1%D0%BE%D1%82%D0%BD%D0%B8%D0%BA&amp;searchRid=1712591939312af080b22ecc8441c4b4&amp;hhtmFrom=resume_search_result</t>
  </si>
  <si>
    <t>1d21449f00023c0ce50039ed1f594c74503865?</t>
  </si>
  <si>
    <t>10 мая 2015</t>
  </si>
  <si>
    <t>https://hh.ru/resume/8e1e615f000246102e0039ed1f644565316341?query=%D0%A1%D0%BE%D1%86%D0%B8%D0%B0%D0%BB%D1%8C%D0%BD%D1%8B%D0%B9+%D1%80%D0%B0%D0%B1%D0%BE%D1%82%D0%BD%D0%B8%D0%BA&amp;searchRid=1712591939312af080b22ecc8441c4b4&amp;hhtmFrom=resume_search_result</t>
  </si>
  <si>
    <t>специалист по делопроизводству, социальный работник</t>
  </si>
  <si>
    <t>Администрация Третьяковского района Алтайского края</t>
  </si>
  <si>
    <t>ведущий специалист отдела по экономике и управлению муниципальным имуществом</t>
  </si>
  <si>
    <t>8e1e615f000246102e0039ed1f644565316341?</t>
  </si>
  <si>
    <t>15 ноября 2017</t>
  </si>
  <si>
    <t>https://hh.ru/resume/65755162000246d3100039ed1f6a5a486b7758?query=%D0%A1%D0%BE%D1%86%D0%B8%D0%B0%D0%BB%D1%8C%D0%BD%D1%8B%D0%B9+%D1%80%D0%B0%D0%B1%D0%BE%D1%82%D0%BD%D0%B8%D0%BA&amp;searchRid=1712591939312af080b22ecc8441c4b4&amp;hhtmFrom=resume_search_result</t>
  </si>
  <si>
    <t>65755162000246d3100039ed1f6a5a486b7758?</t>
  </si>
  <si>
    <t>18 января 2015</t>
  </si>
  <si>
    <t>https://hh.ru/resume/f6d8e8ed00024a83e80039ed1f565758497a59?query=%D0%A1%D0%BE%D1%86%D0%B8%D0%B0%D0%BB%D1%8C%D0%BD%D1%8B%D0%B9+%D1%80%D0%B0%D0%B1%D0%BE%D1%82%D0%BD%D0%B8%D0%BA&amp;searchRid=1712591939312af080b22ecc8441c4b4&amp;hhtmFrom=resume_search_result</t>
  </si>
  <si>
    <t>патронажная служба ПОМОЩНИК</t>
  </si>
  <si>
    <t>патронажная медсестра</t>
  </si>
  <si>
    <t>Октябрь 2014 — Январь 2015</t>
  </si>
  <si>
    <t>f6d8e8ed00024a83e80039ed1f565758497a59?</t>
  </si>
  <si>
    <t>https://hh.ru/resume/a553636b00024dc2b20039ed1f4a4e4c763950?query=%D0%A1%D0%BE%D1%86%D0%B8%D0%B0%D0%BB%D1%8C%D0%BD%D1%8B%D0%B9+%D1%80%D0%B0%D0%B1%D0%BE%D1%82%D0%BD%D0%B8%D0%BA&amp;searchRid=1712591939312af080b22ecc8441c4b4&amp;hhtmFrom=resume_search_result</t>
  </si>
  <si>
    <t>a553636b00024dc2b20039ed1f4a4e4c763950?</t>
  </si>
  <si>
    <t>31 января 2015</t>
  </si>
  <si>
    <t>https://hh.ru/resume/6449e17100024f3e6f0039ed1f55486d323448?query=%D0%A1%D0%BE%D1%86%D0%B8%D0%B0%D0%BB%D1%8C%D0%BD%D1%8B%D0%B9+%D1%80%D0%B0%D0%B1%D0%BE%D1%82%D0%BD%D0%B8%D0%BA&amp;searchRid=1712591939312af080b22ecc8441c4b4&amp;hhtmFrom=resume_search_result</t>
  </si>
  <si>
    <t>ИП Севастьянов А.А.</t>
  </si>
  <si>
    <t>Специалист по приему товара</t>
  </si>
  <si>
    <t>6449e17100024f3e6f0039ed1f55486d323448?</t>
  </si>
  <si>
    <t>https://hh.ru/resume/daad4d0b000251f1790039ed1f6c3464675633?query=%D0%A1%D0%BE%D1%86%D0%B8%D0%B0%D0%BB%D1%8C%D0%BD%D1%8B%D0%B9+%D1%80%D0%B0%D0%B1%D0%BE%D1%82%D0%BD%D0%B8%D0%BA&amp;searchRid=1712591939312af080b22ecc8441c4b4&amp;hhtmFrom=resume_search_result</t>
  </si>
  <si>
    <t>Октябрь 2012 — Декабрь 2014</t>
  </si>
  <si>
    <t>daad4d0b000251f1790039ed1f6c3464675633?</t>
  </si>
  <si>
    <t>8 февраля 2015</t>
  </si>
  <si>
    <t>https://hh.ru/resume/225f890a00025571f80039ed1f596150456345?query=%D0%A1%D0%BE%D1%86%D0%B8%D0%B0%D0%BB%D1%8C%D0%BD%D1%8B%D0%B9+%D1%80%D0%B0%D0%B1%D0%BE%D1%82%D0%BD%D0%B8%D0%BA&amp;searchRid=1712591939312af080b22ecc8441c4b4&amp;hhtmFrom=resume_search_result</t>
  </si>
  <si>
    <t>Военный комиссариат Брянской области</t>
  </si>
  <si>
    <t>Помощник начальника центра социального обеспечения</t>
  </si>
  <si>
    <t>Апрель 1995 — по настоящее время</t>
  </si>
  <si>
    <t>225f890a00025571f80039ed1f596150456345?</t>
  </si>
  <si>
    <t>11 февраля 2015</t>
  </si>
  <si>
    <t>https://hh.ru/resume/22071c0a0002579d8d0039ed1f76693461306f?query=%D0%A1%D0%BE%D1%86%D0%B8%D0%B0%D0%BB%D1%8C%D0%BD%D1%8B%D0%B9+%D1%80%D0%B0%D0%B1%D0%BE%D1%82%D0%BD%D0%B8%D0%BA&amp;searchRid=1712591939312af080b22ecc8441c4b4&amp;hhtmFrom=resume_search_result</t>
  </si>
  <si>
    <t>ооо"ФотоАльянс"</t>
  </si>
  <si>
    <t>Продавец-консультант,администратор</t>
  </si>
  <si>
    <t>Июль 2006 — Декабрь 2014</t>
  </si>
  <si>
    <t>22071c0a0002579d8d0039ed1f76693461306f?</t>
  </si>
  <si>
    <t>15 февраля 2015</t>
  </si>
  <si>
    <t>https://hh.ru/resume/6a6f365f0002597c200039ed1f436b57667330?query=%D0%A1%D0%BE%D1%86%D0%B8%D0%B0%D0%BB%D1%8C%D0%BD%D1%8B%D0%B9+%D1%80%D0%B0%D0%B1%D0%BE%D1%82%D0%BD%D0%B8%D0%BA&amp;searchRid=1712591939312af080b22ecc8441c4b4&amp;hhtmFrom=resume_search_result</t>
  </si>
  <si>
    <t>ГБУ ТЦСО "Бабушкинский"</t>
  </si>
  <si>
    <t>Социальный работник,завхоз</t>
  </si>
  <si>
    <t>Май 2011 — Январь 2015</t>
  </si>
  <si>
    <t>6a6f365f0002597c200039ed1f436b57667330?</t>
  </si>
  <si>
    <t>18 февраля 2015</t>
  </si>
  <si>
    <t>https://hh.ru/resume/d6d3222100025b01c30039ed1f58464f454836?query=%D0%A1%D0%BE%D1%86%D0%B8%D0%B0%D0%BB%D1%8C%D0%BD%D1%8B%D0%B9+%D1%80%D0%B0%D0%B1%D0%BE%D1%82%D0%BD%D0%B8%D0%BA&amp;searchRid=1712591939312af080b22ecc8441c4b4&amp;hhtmFrom=resume_search_result</t>
  </si>
  <si>
    <t>Мерчендайзер,социальный работник, торговый представитель по предворительному обучению, офис-менеджер</t>
  </si>
  <si>
    <t>МБУ г.Красноярска "Центр недвижимости"</t>
  </si>
  <si>
    <t>Инженер по инвентаризации строений и сооружений</t>
  </si>
  <si>
    <t>Март 2011 — Июль 2014</t>
  </si>
  <si>
    <t>d6d3222100025b01c30039ed1f58464f454836?</t>
  </si>
  <si>
    <t>https://hh.ru/resume/be52511e00025d67c40039ed1f574950643341?query=%D0%A1%D0%BE%D1%86%D0%B8%D0%B0%D0%BB%D1%8C%D0%BD%D1%8B%D0%B9+%D1%80%D0%B0%D0%B1%D0%BE%D1%82%D0%BD%D0%B8%D0%BA&amp;searchRid=17125919408128af3c900fa3318e8f35&amp;hhtmFrom=resume_search_result</t>
  </si>
  <si>
    <t>НПП ГКС, ООО</t>
  </si>
  <si>
    <t>Электромонтажник</t>
  </si>
  <si>
    <t>Июнь 2014 — Октябрь 2014</t>
  </si>
  <si>
    <t>be52511e00025d67c40039ed1f574950643341?</t>
  </si>
  <si>
    <t>23 июля 2015</t>
  </si>
  <si>
    <t>https://hh.ru/resume/926c6d9b00026431920039ed1f67746c734f53?query=%D0%A1%D0%BE%D1%86%D0%B8%D0%B0%D0%BB%D1%8C%D0%BD%D1%8B%D0%B9+%D1%80%D0%B0%D0%B1%D0%BE%D1%82%D0%BD%D0%B8%D0%BA&amp;searchRid=17125919408128af3c900fa3318e8f35&amp;hhtmFrom=resume_search_result</t>
  </si>
  <si>
    <t>Преподаватель психологии, Психолог, Социальный работник.</t>
  </si>
  <si>
    <t>МБОУ«Прогимназия «Радуга»</t>
  </si>
  <si>
    <t>Воспитатель группы продленного дня</t>
  </si>
  <si>
    <t>Апрель 2015 — Июль 2015</t>
  </si>
  <si>
    <t>926c6d9b00026431920039ed1f67746c734f53?</t>
  </si>
  <si>
    <t>18 апреля 2015</t>
  </si>
  <si>
    <t>https://hh.ru/resume/904349bb000266c2cf0039ed1f4d596e716c57?query=%D0%A1%D0%BE%D1%86%D0%B8%D0%B0%D0%BB%D1%8C%D0%BD%D1%8B%D0%B9+%D1%80%D0%B0%D0%B1%D0%BE%D1%82%D0%BD%D0%B8%D0%BA&amp;searchRid=17125919408128af3c900fa3318e8f35&amp;hhtmFrom=resume_search_result</t>
  </si>
  <si>
    <t>Психолог - социальный работник</t>
  </si>
  <si>
    <t>МДОУ детский сад комбинированного вида №23 "Алёнушка"</t>
  </si>
  <si>
    <t>904349bb000266c2cf0039ed1f4d596e716c57?</t>
  </si>
  <si>
    <t>22 февраля 2017</t>
  </si>
  <si>
    <t>https://hh.ru/resume/0e3273de0002676ecc0039ed1f374842586358?query=%D0%A1%D0%BE%D1%86%D0%B8%D0%B0%D0%BB%D1%8C%D0%BD%D1%8B%D0%B9+%D1%80%D0%B0%D0%B1%D0%BE%D1%82%D0%BD%D0%B8%D0%BA&amp;searchRid=17125919408128af3c900fa3318e8f35&amp;hhtmFrom=resume_search_result</t>
  </si>
  <si>
    <t>Инспектор центра обеспечения мобильности пассажиров Социальный работник</t>
  </si>
  <si>
    <t>ooo Аркона</t>
  </si>
  <si>
    <t>Монтажник кондиционеров</t>
  </si>
  <si>
    <t>Октябрь 2015 — Июль 2016</t>
  </si>
  <si>
    <t>0e3273de0002676ecc0039ed1f374842586358?</t>
  </si>
  <si>
    <t>19 марта 2015</t>
  </si>
  <si>
    <t>https://hh.ru/resume/2d9d8d28000268ea390039ed1f374e4f466c75?query=%D0%A1%D0%BE%D1%86%D0%B8%D0%B0%D0%BB%D1%8C%D0%BD%D1%8B%D0%B9+%D1%80%D0%B0%D0%B1%D0%BE%D1%82%D0%BD%D0%B8%D0%BA&amp;searchRid=17125919408128af3c900fa3318e8f35&amp;hhtmFrom=resume_search_result</t>
  </si>
  <si>
    <t>40 лет</t>
  </si>
  <si>
    <t>ИП Галкин</t>
  </si>
  <si>
    <t>Январь 1998 — по настоящее время</t>
  </si>
  <si>
    <t>2d9d8d28000268ea390039ed1f374e4f466c75?</t>
  </si>
  <si>
    <t>31 марта 2015</t>
  </si>
  <si>
    <t>https://hh.ru/resume/bd5b912700026e613e0039ed1f575148415551?query=%D0%A1%D0%BE%D1%86%D0%B8%D0%B0%D0%BB%D1%8C%D0%BD%D1%8B%D0%B9+%D1%80%D0%B0%D0%B1%D0%BE%D1%82%D0%BD%D0%B8%D0%BA&amp;searchRid=17125919408128af3c900fa3318e8f35&amp;hhtmFrom=resume_search_result</t>
  </si>
  <si>
    <t>административная работа, социальный работник</t>
  </si>
  <si>
    <t>специализированная общеобразовательная школа 3</t>
  </si>
  <si>
    <t>учитель русского языка, заребежной литературы</t>
  </si>
  <si>
    <t>Январь 2008 — Январь 2014</t>
  </si>
  <si>
    <t>bd5b912700026e613e0039ed1f575148415551?</t>
  </si>
  <si>
    <t>1 апреля 2015</t>
  </si>
  <si>
    <t>https://hh.ru/resume/02ac932e00026e70820039ed1f424755693232?query=%D0%A1%D0%BE%D1%86%D0%B8%D0%B0%D0%BB%D1%8C%D0%BD%D1%8B%D0%B9+%D1%80%D0%B0%D0%B1%D0%BE%D1%82%D0%BD%D0%B8%D0%BA&amp;searchRid=17125919408128af3c900fa3318e8f35&amp;hhtmFrom=resume_search_result</t>
  </si>
  <si>
    <t>Рц лаишево</t>
  </si>
  <si>
    <t>Грузчик</t>
  </si>
  <si>
    <t>Декабрь 2014 — Февраль 2015</t>
  </si>
  <si>
    <t>02ac932e00026e70820039ed1f424755693232?</t>
  </si>
  <si>
    <t>3 апреля 2015</t>
  </si>
  <si>
    <t>https://hh.ru/resume/2c09413000026fa26d0039ed1f7a7735517a6d?query=%D0%A1%D0%BE%D1%86%D0%B8%D0%B0%D0%BB%D1%8C%D0%BD%D1%8B%D0%B9+%D1%80%D0%B0%D0%B1%D0%BE%D1%82%D0%BD%D0%B8%D0%BA&amp;searchRid=17125919408128af3c900fa3318e8f35&amp;hhtmFrom=resume_search_result</t>
  </si>
  <si>
    <t>Начинающий специалист,администратор,секретарь,социальный работник</t>
  </si>
  <si>
    <t>2c09413000026fa26d0039ed1f7a7735517a6d?</t>
  </si>
  <si>
    <t>30 апреля 2017</t>
  </si>
  <si>
    <t>https://hh.ru/resume/0a8e4b1a00027096da0039ed1f576869526c4b?query=%D0%A1%D0%BE%D1%86%D0%B8%D0%B0%D0%BB%D1%8C%D0%BD%D1%8B%D0%B9+%D1%80%D0%B0%D0%B1%D0%BE%D1%82%D0%BD%D0%B8%D0%BA&amp;searchRid=17125919408128af3c900fa3318e8f35&amp;hhtmFrom=resume_search_result</t>
  </si>
  <si>
    <t>ООО "Детский Мир"</t>
  </si>
  <si>
    <t>Ноябрь 2015 — Февраль 2016</t>
  </si>
  <si>
    <t>0a8e4b1a00027096da0039ed1f576869526c4b?</t>
  </si>
  <si>
    <t>https://hh.ru/resume/57442a9c000270ea980039ed1f564b64594e63?query=%D0%A1%D0%BE%D1%86%D0%B8%D0%B0%D0%BB%D1%8C%D0%BD%D1%8B%D0%B9+%D1%80%D0%B0%D0%B1%D0%BE%D1%82%D0%BD%D0%B8%D0%BA&amp;searchRid=17125919408128af3c900fa3318e8f35&amp;hhtmFrom=resume_search_result</t>
  </si>
  <si>
    <t>Социальный работник, специалист</t>
  </si>
  <si>
    <t>Калужское региональное отделение ФСС</t>
  </si>
  <si>
    <t>главный специалист отдела страхования профессиональных рисков</t>
  </si>
  <si>
    <t>57442a9c000270ea980039ed1f564b64594e63?</t>
  </si>
  <si>
    <t>6 мая 2017</t>
  </si>
  <si>
    <t>https://hh.ru/resume/3f15aeac000277d6050039ed1f69435842346a?query=%D0%A1%D0%BE%D1%86%D0%B8%D0%B0%D0%BB%D1%8C%D0%BD%D1%8B%D0%B9+%D1%80%D0%B0%D0%B1%D0%BE%D1%82%D0%BD%D0%B8%D0%BA&amp;searchRid=17125919408128af3c900fa3318e8f35&amp;hhtmFrom=resume_search_result</t>
  </si>
  <si>
    <t>МиМ, ООО</t>
  </si>
  <si>
    <t>Кухонный работник</t>
  </si>
  <si>
    <t>Январь 2009 — Май 2014</t>
  </si>
  <si>
    <t>3f15aeac000277d6050039ed1f69435842346a?</t>
  </si>
  <si>
    <t>26 февраля 2016</t>
  </si>
  <si>
    <t>https://hh.ru/resume/ffbfbe2a00027eb44a0039ed1f746243354330?query=%D0%A1%D0%BE%D1%86%D0%B8%D0%B0%D0%BB%D1%8C%D0%BD%D1%8B%D0%B9+%D1%80%D0%B0%D0%B1%D0%BE%D1%82%D0%BD%D0%B8%D0%BA&amp;searchRid=17125919408128af3c900fa3318e8f35&amp;hhtmFrom=resume_search_result</t>
  </si>
  <si>
    <t>Соликамский городской центр занятости населения</t>
  </si>
  <si>
    <t>Ведущий инспектор</t>
  </si>
  <si>
    <t>Ноябрь 1993 — Май 2015</t>
  </si>
  <si>
    <t>ffbfbe2a00027eb44a0039ed1f746243354330?</t>
  </si>
  <si>
    <t>26 апреля 2017</t>
  </si>
  <si>
    <t>https://hh.ru/resume/c1dfb29b00027f34780039ed1f4b4435583348?query=%D0%A1%D0%BE%D1%86%D0%B8%D0%B0%D0%BB%D1%8C%D0%BD%D1%8B%D0%B9+%D1%80%D0%B0%D0%B1%D0%BE%D1%82%D0%BD%D0%B8%D0%BA&amp;searchRid=17125919408128af3c900fa3318e8f35&amp;hhtmFrom=resume_search_result</t>
  </si>
  <si>
    <t>УК "ВЕГА-ГРУП"</t>
  </si>
  <si>
    <t>Специалист Отдела договорной и корпоративной практики Юридического Департамента</t>
  </si>
  <si>
    <t>c1dfb29b00027f34780039ed1f4b4435583348?</t>
  </si>
  <si>
    <t>5 сентября 2017</t>
  </si>
  <si>
    <t>https://hh.ru/resume/cf4753da000286d13a0039ed1f4f4647464242?query=%D0%A1%D0%BE%D1%86%D0%B8%D0%B0%D0%BB%D1%8C%D0%BD%D1%8B%D0%B9+%D1%80%D0%B0%D0%B1%D0%BE%D1%82%D0%BD%D0%B8%D0%BA&amp;searchRid=17125919408128af3c900fa3318e8f35&amp;hhtmFrom=resume_search_result</t>
  </si>
  <si>
    <t>Colin`s</t>
  </si>
  <si>
    <t>cf4753da000286d13a0039ed1f4f4647464242?</t>
  </si>
  <si>
    <t>https://hh.ru/resume/3aac8b010002885aea0039ed1f6445676c5a51?query=%D0%A1%D0%BE%D1%86%D0%B8%D0%B0%D0%BB%D1%8C%D0%BD%D1%8B%D0%B9+%D1%80%D0%B0%D0%B1%D0%BE%D1%82%D0%BD%D0%B8%D0%BA&amp;searchRid=17125919408128af3c900fa3318e8f35&amp;hhtmFrom=resume_search_result</t>
  </si>
  <si>
    <t>3aac8b010002885aea0039ed1f6445676c5a51?</t>
  </si>
  <si>
    <t>17 февраля 2016</t>
  </si>
  <si>
    <t>https://hh.ru/resume/963794df00028b5bc20039ed1f41364b337541?query=%D0%A1%D0%BE%D1%86%D0%B8%D0%B0%D0%BB%D1%8C%D0%BD%D1%8B%D0%B9+%D1%80%D0%B0%D0%B1%D0%BE%D1%82%D0%BD%D0%B8%D0%BA&amp;searchRid=17125919408128af3c900fa3318e8f35&amp;hhtmFrom=resume_search_result</t>
  </si>
  <si>
    <t>Преподаватель, учитель немецкого языка, библиотекарь, социальный работник, администратор</t>
  </si>
  <si>
    <t>НОУ "Средняя школа имени В.Д.Чурсина</t>
  </si>
  <si>
    <t>НОУ "Средняя школа имени В.Д.Чурсина"</t>
  </si>
  <si>
    <t>Сентябрь 2010 — Декабрь 2011</t>
  </si>
  <si>
    <t>963794df00028b5bc20039ed1f41364b337541?</t>
  </si>
  <si>
    <t>24 марта 2016</t>
  </si>
  <si>
    <t>https://hh.ru/resume/07d7f84c00029359d10039ed1f6250626c3568?query=%D0%A1%D0%BE%D1%86%D0%B8%D0%B0%D0%BB%D1%8C%D0%BD%D1%8B%D0%B9+%D1%80%D0%B0%D0%B1%D0%BE%D1%82%D0%BD%D0%B8%D0%BA&amp;searchRid=17125919408128af3c900fa3318e8f35&amp;hhtmFrom=resume_search_result</t>
  </si>
  <si>
    <t>правовик, социальный работник</t>
  </si>
  <si>
    <t>ООО "ДЕЛО ВРЕМЕНИ", ООО "ПРО-Сервис", ООО "ДИК-Сервис"</t>
  </si>
  <si>
    <t>управляющий, мастер, менеджер по ведению и сдаче объектов в эксплуатацию.</t>
  </si>
  <si>
    <t>Февраль 2013 — Декабрь 2015</t>
  </si>
  <si>
    <t>07d7f84c00029359d10039ed1f6250626c3568?</t>
  </si>
  <si>
    <t>15 июля 2015</t>
  </si>
  <si>
    <t>https://hh.ru/resume/71910bfa000293a8000039ed1f6f7a595a7053?query=%D0%A1%D0%BE%D1%86%D0%B8%D0%B0%D0%BB%D1%8C%D0%BD%D1%8B%D0%B9+%D1%80%D0%B0%D0%B1%D0%BE%D1%82%D0%BD%D0%B8%D0%BA&amp;searchRid=17125919408128af3c900fa3318e8f35&amp;hhtmFrom=resume_search_result</t>
  </si>
  <si>
    <t>помощник юриста, социальный работник</t>
  </si>
  <si>
    <t>71910bfa000293a8000039ed1f6f7a595a7053?</t>
  </si>
  <si>
    <t>https://hh.ru/resume/b6d314d200029629f30039ed1f4f6236427731?query=%D0%A1%D0%BE%D1%86%D0%B8%D0%B0%D0%BB%D1%8C%D0%BD%D1%8B%D0%B9+%D1%80%D0%B0%D0%B1%D0%BE%D1%82%D0%BD%D0%B8%D0%BA&amp;searchRid=17125919408128af3c900fa3318e8f35&amp;hhtmFrom=resume_search_result</t>
  </si>
  <si>
    <t>ЭЦ АКСИОМА</t>
  </si>
  <si>
    <t>Февраль 2015 — Сентябрь 2015</t>
  </si>
  <si>
    <t>b6d314d200029629f30039ed1f4f6236427731?</t>
  </si>
  <si>
    <t>https://hh.ru/resume/cca86ae4000298822c0039ed1f516b645a4f32?query=%D0%A1%D0%BE%D1%86%D0%B8%D0%B0%D0%BB%D1%8C%D0%BD%D1%8B%D0%B9+%D1%80%D0%B0%D0%B1%D0%BE%D1%82%D0%BD%D0%B8%D0%BA&amp;searchRid=17125919408128af3c900fa3318e8f35&amp;hhtmFrom=resume_search_result</t>
  </si>
  <si>
    <t>Медсестра , социальный работник</t>
  </si>
  <si>
    <t>Гбуз городская поликлиника 22</t>
  </si>
  <si>
    <t>Февраль 2003 — по настоящее время</t>
  </si>
  <si>
    <t>cca86ae4000298822c0039ed1f516b645a4f32?</t>
  </si>
  <si>
    <t>https://hh.ru/resume/f0379d7a0002a1e3ce0039ed1f3777564d676c?query=%D0%A1%D0%BE%D1%86%D0%B8%D0%B0%D0%BB%D1%8C%D0%BD%D1%8B%D0%B9+%D1%80%D0%B0%D0%B1%D0%BE%D1%82%D0%BD%D0%B8%D0%BA&amp;searchRid=17125919408128af3c900fa3318e8f35&amp;hhtmFrom=resume_search_result</t>
  </si>
  <si>
    <t>Социальный работник, помощник юриста, специалист по работе с  клиентами</t>
  </si>
  <si>
    <t>социальная защита</t>
  </si>
  <si>
    <t>младший специалист</t>
  </si>
  <si>
    <t>Октябрь 2014 — Июнь 2015</t>
  </si>
  <si>
    <t>f0379d7a0002a1e3ce0039ed1f3777564d676c?</t>
  </si>
  <si>
    <t>19 мая 2016</t>
  </si>
  <si>
    <t>https://hh.ru/resume/ff9d9b7a0002a59d200039ed1f307877577978?query=%D0%A1%D0%BE%D1%86%D0%B8%D0%B0%D0%BB%D1%8C%D0%BD%D1%8B%D0%B9+%D1%80%D0%B0%D0%B1%D0%BE%D1%82%D0%BD%D0%B8%D0%BA&amp;searchRid=17125919408128af3c900fa3318e8f35&amp;hhtmFrom=resume_search_result</t>
  </si>
  <si>
    <t>ООО Human Factor (юридическая и психологическая помощь)</t>
  </si>
  <si>
    <t>Тренер-консультант</t>
  </si>
  <si>
    <t>Январь 2008 — Декабрь 2011</t>
  </si>
  <si>
    <t>ff9d9b7a0002a59d200039ed1f307877577978?</t>
  </si>
  <si>
    <t>https://hh.ru/resume/03dc488c0002aa8a750039ed1f33304e457932?query=%D0%A1%D0%BE%D1%86%D0%B8%D0%B0%D0%BB%D1%8C%D0%BD%D1%8B%D0%B9+%D1%80%D0%B0%D0%B1%D0%BE%D1%82%D0%BD%D0%B8%D0%BA&amp;searchRid=17125919408128af3c900fa3318e8f35&amp;hhtmFrom=resume_search_result</t>
  </si>
  <si>
    <t>Социальный работник, педагог , воспитатель</t>
  </si>
  <si>
    <t>ГБОУ СОШ 2103 ДО 2</t>
  </si>
  <si>
    <t>03dc488c0002aa8a750039ed1f33304e457932?</t>
  </si>
  <si>
    <t>https://hh.ru/resume/17b7a8be0002ab53720039ed1f55735663754c?query=%D0%A1%D0%BE%D1%86%D0%B8%D0%B0%D0%BB%D1%8C%D0%BD%D1%8B%D0%B9+%D1%80%D0%B0%D0%B1%D0%BE%D1%82%D0%BD%D0%B8%D0%BA&amp;searchRid=17125919408128af3c900fa3318e8f35&amp;hhtmFrom=resume_search_result</t>
  </si>
  <si>
    <t>социальный работник, 1С бухгалтерия</t>
  </si>
  <si>
    <t>Завод "КЭМЗ"</t>
  </si>
  <si>
    <t>Экономист по организации и нормированию труда</t>
  </si>
  <si>
    <t>Май 2015 — Сентябрь 2015</t>
  </si>
  <si>
    <t>17b7a8be0002ab53720039ed1f55735663754c?</t>
  </si>
  <si>
    <t>1 августа 2016</t>
  </si>
  <si>
    <t>https://hh.ru/resume/8fb9eecc0002ad46000039ed1f72507a676973?query=%D0%A1%D0%BE%D1%86%D0%B8%D0%B0%D0%BB%D1%8C%D0%BD%D1%8B%D0%B9+%D1%80%D0%B0%D0%B1%D0%BE%D1%82%D0%BD%D0%B8%D0%BA&amp;searchRid=17125919408128af3c900fa3318e8f35&amp;hhtmFrom=resume_search_result</t>
  </si>
  <si>
    <t>Мирнинский региональный технический колледж</t>
  </si>
  <si>
    <t>Ноябрь 2014 — Июнь 2015</t>
  </si>
  <si>
    <t>8fb9eecc0002ad46000039ed1f72507a676973?</t>
  </si>
  <si>
    <t>https://hh.ru/resume/46cbdac40002ae165a0039ed1f5064616a354f?query=%D0%A1%D0%BE%D1%86%D0%B8%D0%B0%D0%BB%D1%8C%D0%BD%D1%8B%D0%B9+%D1%80%D0%B0%D0%B1%D0%BE%D1%82%D0%BD%D0%B8%D0%BA&amp;searchRid=17125919408128af3c900fa3318e8f35&amp;hhtmFrom=resume_search_result</t>
  </si>
  <si>
    <t>Социальный работник, ВС по контракту</t>
  </si>
  <si>
    <t>46cbdac40002ae165a0039ed1f5064616a354f?</t>
  </si>
  <si>
    <t>https://hh.ru/resume/c69264840002aedafd0039ed1f786d74423550?query=%D0%A1%D0%BE%D1%86%D0%B8%D0%B0%D0%BB%D1%8C%D0%BD%D1%8B%D0%B9+%D1%80%D0%B0%D0%B1%D0%BE%D1%82%D0%BD%D0%B8%D0%BA&amp;searchRid=17125919408128af3c900fa3318e8f35&amp;hhtmFrom=resume_search_result</t>
  </si>
  <si>
    <t>OOO"Сoralway.ru"</t>
  </si>
  <si>
    <t>Программист-консультант 1C</t>
  </si>
  <si>
    <t>Март 2014 — Декабрь 2014</t>
  </si>
  <si>
    <t>c69264840002aedafd0039ed1f786d74423550?</t>
  </si>
  <si>
    <t>https://hh.ru/resume/eeacd1090002b27aa70039ed1f37766e315a74?query=%D0%A1%D0%BE%D1%86%D0%B8%D0%B0%D0%BB%D1%8C%D0%BD%D1%8B%D0%B9+%D1%80%D0%B0%D0%B1%D0%BE%D1%82%D0%BD%D0%B8%D0%BA&amp;searchRid=17125919408128af3c900fa3318e8f35&amp;hhtmFrom=resume_search_result</t>
  </si>
  <si>
    <t>"Метизы"</t>
  </si>
  <si>
    <t>Сентябрь 2014 — Июль 2015</t>
  </si>
  <si>
    <t>eeacd1090002b27aa70039ed1f37766e315a74?</t>
  </si>
  <si>
    <t>22 сентября 2015</t>
  </si>
  <si>
    <t>https://hh.ru/resume/332902dd0002b3d9570039ed1f337269676351?query=%D0%A1%D0%BE%D1%86%D0%B8%D0%B0%D0%BB%D1%8C%D0%BD%D1%8B%D0%B9+%D1%80%D0%B0%D0%B1%D0%BE%D1%82%D0%BD%D0%B8%D0%BA&amp;searchRid=17125919408128af3c900fa3318e8f35&amp;hhtmFrom=resume_search_result</t>
  </si>
  <si>
    <t>ооо рэхн</t>
  </si>
  <si>
    <t>бригадир технолог</t>
  </si>
  <si>
    <t>332902dd0002b3d9570039ed1f337269676351?</t>
  </si>
  <si>
    <t>24 сентября 2015</t>
  </si>
  <si>
    <t>https://hh.ru/resume/559711be0002b4f11d0039ed1f5073456b4545?query=%D0%A1%D0%BE%D1%86%D0%B8%D0%B0%D0%BB%D1%8C%D0%BD%D1%8B%D0%B9+%D1%80%D0%B0%D0%B1%D0%BE%D1%82%D0%BD%D0%B8%D0%BA&amp;searchRid=17125919408128af3c900fa3318e8f35&amp;hhtmFrom=resume_search_result</t>
  </si>
  <si>
    <t>МегаФон, ОАО</t>
  </si>
  <si>
    <t>Специалист контактного центра</t>
  </si>
  <si>
    <t>Январь 2015 — Март 2015</t>
  </si>
  <si>
    <t>559711be0002b4f11d0039ed1f5073456b4545?</t>
  </si>
  <si>
    <t>12 августа 2021</t>
  </si>
  <si>
    <t>https://hh.ru/resume/f92740ef0002b647dd0039ed1f47654f6c4439?query=%D0%A1%D0%BE%D1%86%D0%B8%D0%B0%D0%BB%D1%8C%D0%BD%D1%8B%D0%B9+%D1%80%D0%B0%D0%B1%D0%BE%D1%82%D0%BD%D0%B8%D0%BA&amp;searchRid=17125919408128af3c900fa3318e8f35&amp;hhtmFrom=resume_search_result</t>
  </si>
  <si>
    <t>ГУ ПФР России в Дзун-Хемчикском районе по Республике Тыва</t>
  </si>
  <si>
    <t>Декабрь 2003 — Июль 2015</t>
  </si>
  <si>
    <t>f92740ef0002b647dd0039ed1f47654f6c4439?</t>
  </si>
  <si>
    <t>30 сентября 2015</t>
  </si>
  <si>
    <t>https://hh.ru/resume/1aae3d800002b78e3e0039ed1f6d33726a7874?query=%D0%A1%D0%BE%D1%86%D0%B8%D0%B0%D0%BB%D1%8C%D0%BD%D1%8B%D0%B9+%D1%80%D0%B0%D0%B1%D0%BE%D1%82%D0%BD%D0%B8%D0%BA&amp;searchRid=17125919408128af3c900fa3318e8f35&amp;hhtmFrom=resume_search_result</t>
  </si>
  <si>
    <t>1aae3d800002b78e3e0039ed1f6d33726a7874?</t>
  </si>
  <si>
    <t>2 октября 2015</t>
  </si>
  <si>
    <t>https://hh.ru/resume/88625e5e0002b845510039ed1f4d73594e364d?query=%D0%A1%D0%BE%D1%86%D0%B8%D0%B0%D0%BB%D1%8C%D0%BD%D1%8B%D0%B9+%D1%80%D0%B0%D0%B1%D0%BE%D1%82%D0%BD%D0%B8%D0%BA&amp;searchRid=17125919408128af3c900fa3318e8f35&amp;hhtmFrom=resume_search_result</t>
  </si>
  <si>
    <t>Социальный работник, сиделка, администратор, продавец-консультант, курьер</t>
  </si>
  <si>
    <t>ГБУ ТЦСО Бескудниково</t>
  </si>
  <si>
    <t>Декабрь 2012 — Сентябрь 2015</t>
  </si>
  <si>
    <t>88625e5e0002b845510039ed1f4d73594e364d?</t>
  </si>
  <si>
    <t>https://hh.ru/resume/0ee09bef0002b876700039ed1f673542425357?query=%D0%A1%D0%BE%D1%86%D0%B8%D0%B0%D0%BB%D1%8C%D0%BD%D1%8B%D0%B9+%D1%80%D0%B0%D0%B1%D0%BE%D1%82%D0%BD%D0%B8%D0%BA&amp;searchRid=17125919408128af3c900fa3318e8f35&amp;hhtmFrom=resume_search_result</t>
  </si>
  <si>
    <t>ИП Чурсин</t>
  </si>
  <si>
    <t>Оператор 1С</t>
  </si>
  <si>
    <t>Июль 2014 — Июль 2015</t>
  </si>
  <si>
    <t>0ee09bef0002b876700039ed1f673542425357?</t>
  </si>
  <si>
    <t>3 октября 2015</t>
  </si>
  <si>
    <t>https://hh.ru/resume/0bd793b10002b9161b0039ed1f6e646f4d7237?query=%D0%A1%D0%BE%D1%86%D0%B8%D0%B0%D0%BB%D1%8C%D0%BD%D1%8B%D0%B9+%D1%80%D0%B0%D0%B1%D0%BE%D1%82%D0%BD%D0%B8%D0%BA&amp;searchRid=17125919408128af3c900fa3318e8f35&amp;hhtmFrom=resume_search_result</t>
  </si>
  <si>
    <t>0bd793b10002b9161b0039ed1f6e646f4d7237?</t>
  </si>
  <si>
    <t>https://hh.ru/resume/d278d11f0002b9d4a20039ed1f534831585363?query=%D0%A1%D0%BE%D1%86%D0%B8%D0%B0%D0%BB%D1%8C%D0%BD%D1%8B%D0%B9+%D1%80%D0%B0%D0%B1%D0%BE%D1%82%D0%BD%D0%B8%D0%BA&amp;searchRid=17125919408128af3c900fa3318e8f35&amp;hhtmFrom=resume_search_result</t>
  </si>
  <si>
    <t>Эсте Лайдер компаниз</t>
  </si>
  <si>
    <t>Январь 2008 — Сентябрь 2015</t>
  </si>
  <si>
    <t>d278d11f0002b9d4a20039ed1f534831585363?</t>
  </si>
  <si>
    <t>11 декабря 2015</t>
  </si>
  <si>
    <t>https://hh.ru/resume/7795d8350002be8ed30039ed1f365569584632?query=%D0%A1%D0%BE%D1%86%D0%B8%D0%B0%D0%BB%D1%8C%D0%BD%D1%8B%D0%B9+%D1%80%D0%B0%D0%B1%D0%BE%D1%82%D0%BD%D0%B8%D0%BA&amp;searchRid=17125919408128af3c900fa3318e8f35&amp;hhtmFrom=resume_search_result</t>
  </si>
  <si>
    <t>Май 2009 — по настоящее время</t>
  </si>
  <si>
    <t>7795d8350002be8ed30039ed1f365569584632?</t>
  </si>
  <si>
    <t>https://hh.ru/resume/a7b6b6a90002c39ba10039ed1f444b4b787834?query=%D0%A1%D0%BE%D1%86%D0%B8%D0%B0%D0%BB%D1%8C%D0%BD%D1%8B%D0%B9+%D1%80%D0%B0%D0%B1%D0%BE%D1%82%D0%BD%D0%B8%D0%BA&amp;searchRid=17125919408128af3c900fa3318e8f35&amp;hhtmFrom=resume_search_result</t>
  </si>
  <si>
    <t>Социальный работник, Консультант</t>
  </si>
  <si>
    <t>a7b6b6a90002c39ba10039ed1f444b4b787834?</t>
  </si>
  <si>
    <t>28 октября 2015</t>
  </si>
  <si>
    <t>https://hh.ru/resume/33513ff30002c526820039ed1f6165444a3755?query=%D0%A1%D0%BE%D1%86%D0%B8%D0%B0%D0%BB%D1%8C%D0%BD%D1%8B%D0%B9+%D1%80%D0%B0%D0%B1%D0%BE%D1%82%D0%BD%D0%B8%D0%BA&amp;searchRid=17125919408128af3c900fa3318e8f35&amp;hhtmFrom=resume_search_result</t>
  </si>
  <si>
    <t>33513ff30002c526820039ed1f6165444a3755?</t>
  </si>
  <si>
    <t>17 апреля 2017</t>
  </si>
  <si>
    <t>https://hh.ru/resume/29f632d20002c5791a0039ed1f55644a314563?query=%D0%A1%D0%BE%D1%86%D0%B8%D0%B0%D0%BB%D1%8C%D0%BD%D1%8B%D0%B9+%D1%80%D0%B0%D0%B1%D0%BE%D1%82%D0%BD%D0%B8%D0%BA&amp;searchRid=1712591942163a8b8d617edfa1c0fb94&amp;hhtmFrom=resume_search_result</t>
  </si>
  <si>
    <t>Социальный работник,менеджер,,помощник руководителя.</t>
  </si>
  <si>
    <t>ОАО"Элия"</t>
  </si>
  <si>
    <t>Директор по персоналу</t>
  </si>
  <si>
    <t>Ноябрь 2015 — Август 2016</t>
  </si>
  <si>
    <t>29f632d20002c5791a0039ed1f55644a314563?</t>
  </si>
  <si>
    <t>1 февраля 2016</t>
  </si>
  <si>
    <t>https://hh.ru/resume/69ae2f090002c7caf80039ed1f354b524a5941?query=%D0%A1%D0%BE%D1%86%D0%B8%D0%B0%D0%BB%D1%8C%D0%BD%D1%8B%D0%B9+%D1%80%D0%B0%D0%B1%D0%BE%D1%82%D0%BD%D0%B8%D0%BA&amp;searchRid=1712591942163a8b8d617edfa1c0fb94&amp;hhtmFrom=resume_search_result</t>
  </si>
  <si>
    <t>69ae2f090002c7caf80039ed1f354b524a5941?</t>
  </si>
  <si>
    <t>https://hh.ru/resume/a8b9dbc30002c9a4830039ed1f37315a467767?query=%D0%A1%D0%BE%D1%86%D0%B8%D0%B0%D0%BB%D1%8C%D0%BD%D1%8B%D0%B9+%D1%80%D0%B0%D0%B1%D0%BE%D1%82%D0%BD%D0%B8%D0%BA&amp;searchRid=1712591942163a8b8d617edfa1c0fb94&amp;hhtmFrom=resume_search_result</t>
  </si>
  <si>
    <t>Хостел "Bloom"</t>
  </si>
  <si>
    <t>Май 2015 — Август 2015</t>
  </si>
  <si>
    <t>a8b9dbc30002c9a4830039ed1f37315a467767?</t>
  </si>
  <si>
    <t>8 ноября 2015</t>
  </si>
  <si>
    <t>https://hh.ru/resume/6e416b2b0002c9fdd10039ed1f4a6c68663975?query=%D0%A1%D0%BE%D1%86%D0%B8%D0%B0%D0%BB%D1%8C%D0%BD%D1%8B%D0%B9+%D1%80%D0%B0%D0%B1%D0%BE%D1%82%D0%BD%D0%B8%D0%BA&amp;searchRid=1712591942163a8b8d617edfa1c0fb94&amp;hhtmFrom=resume_search_result</t>
  </si>
  <si>
    <t>агенство недвижимост</t>
  </si>
  <si>
    <t>риелтор</t>
  </si>
  <si>
    <t>Сентябрь 2005 — Январь 2015</t>
  </si>
  <si>
    <t>6e416b2b0002c9fdd10039ed1f4a6c68663975?</t>
  </si>
  <si>
    <t>24 ноября 2015</t>
  </si>
  <si>
    <t>https://hh.ru/resume/20b4bef50002d145b10039ed1f747337656b38?query=%D0%A1%D0%BE%D1%86%D0%B8%D0%B0%D0%BB%D1%8C%D0%BD%D1%8B%D0%B9+%D1%80%D0%B0%D0%B1%D0%BE%D1%82%D0%BD%D0%B8%D0%BA&amp;searchRid=1712591942163a8b8d617edfa1c0fb94&amp;hhtmFrom=resume_search_result</t>
  </si>
  <si>
    <t>Дом детского творчества</t>
  </si>
  <si>
    <t>Педагог-организатор</t>
  </si>
  <si>
    <t>Ноябрь 1988 — Октябрь 2015</t>
  </si>
  <si>
    <t>20b4bef50002d145b10039ed1f747337656b38?</t>
  </si>
  <si>
    <t>21 мая 2017</t>
  </si>
  <si>
    <t>https://hh.ru/resume/51e9e3e40002d1ee070039ed1f577534773144?query=%D0%A1%D0%BE%D1%86%D0%B8%D0%B0%D0%BB%D1%8C%D0%BD%D1%8B%D0%B9+%D1%80%D0%B0%D0%B1%D0%BE%D1%82%D0%BD%D0%B8%D0%BA&amp;searchRid=1712591942163a8b8d617edfa1c0fb94&amp;hhtmFrom=resume_search_result</t>
  </si>
  <si>
    <t>специалист по социальной работе, социальный работник,зав.отделом</t>
  </si>
  <si>
    <t>ГБУ СО ЦСО г.Октябрьска</t>
  </si>
  <si>
    <t>Заведующий отделом социального обслуживания на дому</t>
  </si>
  <si>
    <t>Апрель 2004 — Октябрь 2015</t>
  </si>
  <si>
    <t>51e9e3e40002d1ee070039ed1f577534773144?</t>
  </si>
  <si>
    <t>https://hh.ru/resume/bbc68a0e0002d435ae0039ed1f564c75417831?query=%D0%A1%D0%BE%D1%86%D0%B8%D0%B0%D0%BB%D1%8C%D0%BD%D1%8B%D0%B9+%D1%80%D0%B0%D0%B1%D0%BE%D1%82%D0%BD%D0%B8%D0%BA&amp;searchRid=1712591942163a8b8d617edfa1c0fb94&amp;hhtmFrom=resume_search_result</t>
  </si>
  <si>
    <t>ЦСО</t>
  </si>
  <si>
    <t>bbc68a0e0002d435ae0039ed1f564c75417831?</t>
  </si>
  <si>
    <t>8 декабря 2015</t>
  </si>
  <si>
    <t>https://hh.ru/resume/f438f3ea0002d6ce0f0039ed1f52364f533278?query=%D0%A1%D0%BE%D1%86%D0%B8%D0%B0%D0%BB%D1%8C%D0%BD%D1%8B%D0%B9+%D1%80%D0%B0%D0%B1%D0%BE%D1%82%D0%BD%D0%B8%D0%BA&amp;searchRid=1712591942163a8b8d617edfa1c0fb94&amp;hhtmFrom=resume_search_result</t>
  </si>
  <si>
    <t>ООО "Электромонтажпроект"</t>
  </si>
  <si>
    <t>Исполнительный  директор</t>
  </si>
  <si>
    <t>Январь 2013 — Ноябрь 2014</t>
  </si>
  <si>
    <t>f438f3ea0002d6ce0f0039ed1f52364f533278?</t>
  </si>
  <si>
    <t>9 декабря 2015</t>
  </si>
  <si>
    <t>https://hh.ru/resume/0f5e9bbe0002d783d50039ed1f6354657a4c75?query=%D0%A1%D0%BE%D1%86%D0%B8%D0%B0%D0%BB%D1%8C%D0%BD%D1%8B%D0%B9+%D1%80%D0%B0%D0%B1%D0%BE%D1%82%D0%BD%D0%B8%D0%BA&amp;searchRid=1712591942163a8b8d617edfa1c0fb94&amp;hhtmFrom=resume_search_result</t>
  </si>
  <si>
    <t>Администратор, медицинский регистратор, социальный работник</t>
  </si>
  <si>
    <t>МАУ ДГБ №8 поликлиника №1</t>
  </si>
  <si>
    <t>Декабрь 2013 — по настоящее время</t>
  </si>
  <si>
    <t>0f5e9bbe0002d783d50039ed1f6354657a4c75?</t>
  </si>
  <si>
    <t>1 января 2016</t>
  </si>
  <si>
    <t>https://hh.ru/resume/06ef66a90002d96c030039ed1f526e38594b34?query=%D0%A1%D0%BE%D1%86%D0%B8%D0%B0%D0%BB%D1%8C%D0%BD%D1%8B%D0%B9+%D1%80%D0%B0%D0%B1%D0%BE%D1%82%D0%BD%D0%B8%D0%BA&amp;searchRid=1712591942163a8b8d617edfa1c0fb94&amp;hhtmFrom=resume_search_result</t>
  </si>
  <si>
    <t>ООО.</t>
  </si>
  <si>
    <t>Водитель</t>
  </si>
  <si>
    <t>Август 1995 — Декабрь 2015</t>
  </si>
  <si>
    <t>06ef66a90002d96c030039ed1f526e38594b34?</t>
  </si>
  <si>
    <t>4 апреля 2016</t>
  </si>
  <si>
    <t>https://hh.ru/resume/e81ebc530002ddfb7a0039ed1f637833355659?query=%D0%A1%D0%BE%D1%86%D0%B8%D0%B0%D0%BB%D1%8C%D0%BD%D1%8B%D0%B9+%D1%80%D0%B0%D0%B1%D0%BE%D1%82%D0%BD%D0%B8%D0%BA&amp;searchRid=1712591942163a8b8d617edfa1c0fb94&amp;hhtmFrom=resume_search_result</t>
  </si>
  <si>
    <t>Администратор, регистратор, социальный работник</t>
  </si>
  <si>
    <t>Авиакомпания "ДонАвиа"</t>
  </si>
  <si>
    <t>Старший бортпроводник</t>
  </si>
  <si>
    <t>Июнь 1982 — по настоящее время</t>
  </si>
  <si>
    <t>e81ebc530002ddfb7a0039ed1f637833355659?</t>
  </si>
  <si>
    <t>20 января 2016</t>
  </si>
  <si>
    <t>https://hh.ru/resume/799862980002e4c8b90039ed1f744f786a3968?query=%D0%A1%D0%BE%D1%86%D0%B8%D0%B0%D0%BB%D1%8C%D0%BD%D1%8B%D0%B9+%D1%80%D0%B0%D0%B1%D0%BE%D1%82%D0%BD%D0%B8%D0%BA&amp;searchRid=1712591942163a8b8d617edfa1c0fb94&amp;hhtmFrom=resume_search_result</t>
  </si>
  <si>
    <t>Почта России РД</t>
  </si>
  <si>
    <t>специалист  отдела  ПСИ</t>
  </si>
  <si>
    <t>799862980002e4c8b90039ed1f744f786a3968?</t>
  </si>
  <si>
    <t>https://hh.ru/resume/8d31c72d0002ee798c0039ed1f665030546569?query=%D0%A1%D0%BE%D1%86%D0%B8%D0%B0%D0%BB%D1%8C%D0%BD%D1%8B%D0%B9+%D1%80%D0%B0%D0%B1%D0%BE%D1%82%D0%BD%D0%B8%D0%BA&amp;searchRid=1712591942163a8b8d617edfa1c0fb94&amp;hhtmFrom=resume_search_result</t>
  </si>
  <si>
    <t>Пансионат "Солнечный" МЧС</t>
  </si>
  <si>
    <t>8d31c72d0002ee798c0039ed1f665030546569?</t>
  </si>
  <si>
    <t>https://hh.ru/resume/33499d470002eeac770039ed1f727856337351?query=%D0%A1%D0%BE%D1%86%D0%B8%D0%B0%D0%BB%D1%8C%D0%BD%D1%8B%D0%B9+%D1%80%D0%B0%D0%B1%D0%BE%D1%82%D0%BD%D0%B8%D0%BA&amp;searchRid=1712591942163a8b8d617edfa1c0fb94&amp;hhtmFrom=resume_search_result</t>
  </si>
  <si>
    <t>Социальный работник, Социальная сфера услуг.</t>
  </si>
  <si>
    <t>ООО "Камнерез"</t>
  </si>
  <si>
    <t>Оператор гравировального станка</t>
  </si>
  <si>
    <t>Октябрь 2013 — Апрель 2015</t>
  </si>
  <si>
    <t>33499d470002eeac770039ed1f727856337351?</t>
  </si>
  <si>
    <t>https://hh.ru/resume/2cfe77360002f40c700039ed1f354758416242?query=%D0%A1%D0%BE%D1%86%D0%B8%D0%B0%D0%BB%D1%8C%D0%BD%D1%8B%D0%B9+%D1%80%D0%B0%D0%B1%D0%BE%D1%82%D0%BD%D0%B8%D0%BA&amp;searchRid=1712591942163a8b8d617edfa1c0fb94&amp;hhtmFrom=resume_search_result</t>
  </si>
  <si>
    <t>870 $</t>
  </si>
  <si>
    <t>комплекс сколер лукени</t>
  </si>
  <si>
    <t>Учитель французского языка</t>
  </si>
  <si>
    <t>Январь 2001 — Декабрь 2013</t>
  </si>
  <si>
    <t>2cfe77360002f40c700039ed1f354758416242?</t>
  </si>
  <si>
    <t>https://hh.ru/resume/6ab7fc280002f70f270039ed1f367734623139?query=%D0%A1%D0%BE%D1%86%D0%B8%D0%B0%D0%BB%D1%8C%D0%BD%D1%8B%D0%B9+%D1%80%D0%B0%D0%B1%D0%BE%D1%82%D0%BD%D0%B8%D0%BA&amp;searchRid=1712591942163a8b8d617edfa1c0fb94&amp;hhtmFrom=resume_search_result</t>
  </si>
  <si>
    <t>Психолог и социальный работник</t>
  </si>
  <si>
    <t>ООО*Аспект*</t>
  </si>
  <si>
    <t>Ген директор</t>
  </si>
  <si>
    <t>6ab7fc280002f70f270039ed1f367734623139?</t>
  </si>
  <si>
    <t>8 мая 2016</t>
  </si>
  <si>
    <t>https://hh.ru/resume/40a916e60002f7e3040039ed1f593472503371?query=%D0%A1%D0%BE%D1%86%D0%B8%D0%B0%D0%BB%D1%8C%D0%BD%D1%8B%D0%B9+%D1%80%D0%B0%D0%B1%D0%BE%D1%82%D0%BD%D0%B8%D0%BA&amp;searchRid=1712591942163a8b8d617edfa1c0fb94&amp;hhtmFrom=resume_search_result</t>
  </si>
  <si>
    <t>Ооо тройка</t>
  </si>
  <si>
    <t>40a916e60002f7e3040039ed1f593472503371?</t>
  </si>
  <si>
    <t>25 марта 2016</t>
  </si>
  <si>
    <t>https://hh.ru/resume/d1a46f690002f8eedd0039ed1f4d5755783769?query=%D0%A1%D0%BE%D1%86%D0%B8%D0%B0%D0%BB%D1%8C%D0%BD%D1%8B%D0%B9+%D1%80%D0%B0%D0%B1%D0%BE%D1%82%D0%BD%D0%B8%D0%BA&amp;searchRid=1712591942163a8b8d617edfa1c0fb94&amp;hhtmFrom=resume_search_result</t>
  </si>
  <si>
    <t>Джинсовая симфония</t>
  </si>
  <si>
    <t>Продавец - консультант</t>
  </si>
  <si>
    <t>Сентябрь 2013 — Июль 2015</t>
  </si>
  <si>
    <t>d1a46f690002f8eedd0039ed1f4d5755783769?</t>
  </si>
  <si>
    <t>7 марта 2016</t>
  </si>
  <si>
    <t>https://hh.ru/resume/57a46d480002fa02490039ed1f797835316e33?query=%D0%A1%D0%BE%D1%86%D0%B8%D0%B0%D0%BB%D1%8C%D0%BD%D1%8B%D0%B9+%D1%80%D0%B0%D0%B1%D0%BE%D1%82%D0%BD%D0%B8%D0%BA&amp;searchRid=1712591942163a8b8d617edfa1c0fb94&amp;hhtmFrom=resume_search_result</t>
  </si>
  <si>
    <t>42 года</t>
  </si>
  <si>
    <t>ОАО Синтепон</t>
  </si>
  <si>
    <t>Оператор технологической установки</t>
  </si>
  <si>
    <t>57a46d480002fa02490039ed1f797835316e33?</t>
  </si>
  <si>
    <t>18 марта 2016</t>
  </si>
  <si>
    <t>https://hh.ru/resume/94a3402b0002ffc7ab0039ed1f776f31737556?query=%D0%A1%D0%BE%D1%86%D0%B8%D0%B0%D0%BB%D1%8C%D0%BD%D1%8B%D0%B9+%D1%80%D0%B0%D0%B1%D0%BE%D1%82%D0%BD%D0%B8%D0%BA&amp;searchRid=1712591942163a8b8d617edfa1c0fb94&amp;hhtmFrom=resume_search_result</t>
  </si>
  <si>
    <t>Помощник руководителя, инспектор, администратор, социальный работник</t>
  </si>
  <si>
    <t>Муниципальное бюджетное образовательное учреждение дополнительного образования "Диалог"городского округа Тольятти (МБОУ ДО Диалог)</t>
  </si>
  <si>
    <t>Октябрь 2015 — Февраль 2016</t>
  </si>
  <si>
    <t>94a3402b0002ffc7ab0039ed1f776f31737556?</t>
  </si>
  <si>
    <t>https://hh.ru/resume/245a7b7d00030299610039ed1f4d786a776f48?query=%D0%A1%D0%BE%D1%86%D0%B8%D0%B0%D0%BB%D1%8C%D0%BD%D1%8B%D0%B9+%D1%80%D0%B0%D0%B1%D0%BE%D1%82%D0%BD%D0%B8%D0%BA&amp;searchRid=1712591942163a8b8d617edfa1c0fb94&amp;hhtmFrom=resume_search_result</t>
  </si>
  <si>
    <t>245a7b7d00030299610039ed1f4d786a776f48?</t>
  </si>
  <si>
    <t>2 апреля 2016</t>
  </si>
  <si>
    <t>https://hh.ru/resume/0ff88dbb00030656a10039ed1f4f6443445451?query=%D0%A1%D0%BE%D1%86%D0%B8%D0%B0%D0%BB%D1%8C%D0%BD%D1%8B%D0%B9+%D1%80%D0%B0%D0%B1%D0%BE%D1%82%D0%BD%D0%B8%D0%BA&amp;searchRid=1712591942163a8b8d617edfa1c0fb94&amp;hhtmFrom=resume_search_result</t>
  </si>
  <si>
    <t>Военный комиссариат Дзержинского и Ленинского районов г. Ярославль</t>
  </si>
  <si>
    <t>Помощник начальника отделения</t>
  </si>
  <si>
    <t>Март 2007 — Март 2016</t>
  </si>
  <si>
    <t>0ff88dbb00030656a10039ed1f4f6443445451?</t>
  </si>
  <si>
    <t>https://hh.ru/resume/b59c92d500030679410039ed1f7173354f6447?query=%D0%A1%D0%BE%D1%86%D0%B8%D0%B0%D0%BB%D1%8C%D0%BD%D1%8B%D0%B9+%D1%80%D0%B0%D0%B1%D0%BE%D1%82%D0%BD%D0%B8%D0%BA&amp;searchRid=1712591942163a8b8d617edfa1c0fb94&amp;hhtmFrom=resume_search_result</t>
  </si>
  <si>
    <t>магазин одежды "смешные цены"</t>
  </si>
  <si>
    <t>b59c92d500030679410039ed1f7173354f6447?</t>
  </si>
  <si>
    <t>31 марта 2016</t>
  </si>
  <si>
    <t>https://hh.ru/resume/728354a00003068c060039ed1f62644874695a?query=%D0%A1%D0%BE%D1%86%D0%B8%D0%B0%D0%BB%D1%8C%D0%BD%D1%8B%D0%B9+%D1%80%D0%B0%D0%B1%D0%BE%D1%82%D0%BD%D0%B8%D0%BA&amp;searchRid=1712591942163a8b8d617edfa1c0fb94&amp;hhtmFrom=resume_search_result</t>
  </si>
  <si>
    <t>"Царкон" стоматология</t>
  </si>
  <si>
    <t>Ноябрь 2009 — Февраль 2016</t>
  </si>
  <si>
    <t>728354a00003068c060039ed1f62644874695a?</t>
  </si>
  <si>
    <t>https://hh.ru/resume/801e13d100030755120039ed1f4739714a5543?query=%D0%A1%D0%BE%D1%86%D0%B8%D0%B0%D0%BB%D1%8C%D0%BD%D1%8B%D0%B9+%D1%80%D0%B0%D0%B1%D0%BE%D1%82%D0%BD%D0%B8%D0%BA&amp;searchRid=1712591942163a8b8d617edfa1c0fb94&amp;hhtmFrom=resume_search_result</t>
  </si>
  <si>
    <t>Ассистент отдела кадров, страхование, социальный работник</t>
  </si>
  <si>
    <t>801e13d100030755120039ed1f4739714a5543?</t>
  </si>
  <si>
    <t>20 апреля 2017</t>
  </si>
  <si>
    <t>https://hh.ru/resume/b391aefc000309fbe10039ed1f4e4d41314272?query=%D0%A1%D0%BE%D1%86%D0%B8%D0%B0%D0%BB%D1%8C%D0%BD%D1%8B%D0%B9+%D1%80%D0%B0%D0%B1%D0%BE%D1%82%D0%BD%D0%B8%D0%BA&amp;searchRid=1712591942163a8b8d617edfa1c0fb94&amp;hhtmFrom=resume_search_result</t>
  </si>
  <si>
    <t>Администратор, Оператор, Работник социальной сферы</t>
  </si>
  <si>
    <t>ООО "Информ-Групп"</t>
  </si>
  <si>
    <t>Специалист отдела сопровождения</t>
  </si>
  <si>
    <t>Ноябрь 2011 — Июнь 2015</t>
  </si>
  <si>
    <t>b391aefc000309fbe10039ed1f4e4d41314272?</t>
  </si>
  <si>
    <t>25 марта 2022</t>
  </si>
  <si>
    <t>https://hh.ru/resume/44c0ca8b00030d8ce30039ed1f594678364562?query=%D0%A1%D0%BE%D1%86%D0%B8%D0%B0%D0%BB%D1%8C%D0%BD%D1%8B%D0%B9+%D1%80%D0%B0%D0%B1%D0%BE%D1%82%D0%BD%D0%B8%D0%BA&amp;searchRid=1712591942163a8b8d617edfa1c0fb94&amp;hhtmFrom=resume_search_result</t>
  </si>
  <si>
    <t>АО «СЭМ»</t>
  </si>
  <si>
    <t>44c0ca8b00030d8ce30039ed1f594678364562?</t>
  </si>
  <si>
    <t>30 сентября 2016</t>
  </si>
  <si>
    <t>https://hh.ru/resume/2fc442da00030f9a900039ed1f4e4b376b7131?query=%D0%A1%D0%BE%D1%86%D0%B8%D0%B0%D0%BB%D1%8C%D0%BD%D1%8B%D0%B9+%D1%80%D0%B0%D0%B1%D0%BE%D1%82%D0%BD%D0%B8%D0%BA&amp;searchRid=1712591942163a8b8d617edfa1c0fb94&amp;hhtmFrom=resume_search_result</t>
  </si>
  <si>
    <t>Медицинская сестра, массажист, социальный работник</t>
  </si>
  <si>
    <t>2fc442da00030f9a900039ed1f4e4b376b7131?</t>
  </si>
  <si>
    <t>29 сентября 2017</t>
  </si>
  <si>
    <t>https://hh.ru/resume/e3c7b8d8000313b3900039ed1f484677594849?query=%D0%A1%D0%BE%D1%86%D0%B8%D0%B0%D0%BB%D1%8C%D0%BD%D1%8B%D0%B9+%D1%80%D0%B0%D0%B1%D0%BE%D1%82%D0%BD%D0%B8%D0%BA&amp;searchRid=1712591942163a8b8d617edfa1c0fb94&amp;hhtmFrom=resume_search_result</t>
  </si>
  <si>
    <t>ООО "НПО ПРОМЕТ"</t>
  </si>
  <si>
    <t>Слесарь МСР+Сварщик на контактной сварке</t>
  </si>
  <si>
    <t>e3c7b8d8000313b3900039ed1f484677594849?</t>
  </si>
  <si>
    <t>20 мая 2016</t>
  </si>
  <si>
    <t>https://hh.ru/resume/c966677000031982350039ed1f3350745a3250?query=%D0%A1%D0%BE%D1%86%D0%B8%D0%B0%D0%BB%D1%8C%D0%BD%D1%8B%D0%B9+%D1%80%D0%B0%D0%B1%D0%BE%D1%82%D0%BD%D0%B8%D0%BA&amp;searchRid=1712591942163a8b8d617edfa1c0fb94&amp;hhtmFrom=resume_search_result</t>
  </si>
  <si>
    <t>c966677000031982350039ed1f3350745a3250?</t>
  </si>
  <si>
    <t>7 декабря 2020</t>
  </si>
  <si>
    <t>https://hh.ru/resume/c23b3cb7000319bcf50039ed1f327765795432?query=%D0%A1%D0%BE%D1%86%D0%B8%D0%B0%D0%BB%D1%8C%D0%BD%D1%8B%D0%B9+%D1%80%D0%B0%D0%B1%D0%BE%D1%82%D0%BD%D0%B8%D0%BA&amp;searchRid=1712591942163a8b8d617edfa1c0fb94&amp;hhtmFrom=resume_search_result</t>
  </si>
  <si>
    <t>МБУК ДК "Энергомаш"</t>
  </si>
  <si>
    <t>Методист</t>
  </si>
  <si>
    <t>c23b3cb7000319bcf50039ed1f327765795432?</t>
  </si>
  <si>
    <t>20 августа 2016</t>
  </si>
  <si>
    <t>https://hh.ru/resume/2443218f00031fdbcf0039ed1f773433714c58?query=%D0%A1%D0%BE%D1%86%D0%B8%D0%B0%D0%BB%D1%8C%D0%BD%D1%8B%D0%B9+%D1%80%D0%B0%D0%B1%D0%BE%D1%82%D0%BD%D0%B8%D0%BA&amp;searchRid=1712591942163a8b8d617edfa1c0fb94&amp;hhtmFrom=resume_search_result</t>
  </si>
  <si>
    <t>ОДН Отдела полиции дислокация г.Саянск) меж муниципального отдела Министерства внутренних дел России «Зиминский»</t>
  </si>
  <si>
    <t>Май 2013 — Май 2013</t>
  </si>
  <si>
    <t>2443218f00031fdbcf0039ed1f773433714c58?</t>
  </si>
  <si>
    <t>https://hh.ru/resume/374c999100032d4f470039ed1f476739614642?query=%D0%A1%D0%BE%D1%86%D0%B8%D0%B0%D0%BB%D1%8C%D0%BD%D1%8B%D0%B9+%D1%80%D0%B0%D0%B1%D0%BE%D1%82%D0%BD%D0%B8%D0%BA&amp;searchRid=1712591942163a8b8d617edfa1c0fb94&amp;hhtmFrom=resume_search_result</t>
  </si>
  <si>
    <t>374c999100032d4f470039ed1f476739614642?</t>
  </si>
  <si>
    <t>https://hh.ru/resume/9192160500032d9d4b0039ed1f3058696b6134?query=%D0%A1%D0%BE%D1%86%D0%B8%D0%B0%D0%BB%D1%8C%D0%BD%D1%8B%D0%B9+%D1%80%D0%B0%D0%B1%D0%BE%D1%82%D0%BD%D0%B8%D0%BA&amp;searchRid=1712591942163a8b8d617edfa1c0fb94&amp;hhtmFrom=resume_search_result</t>
  </si>
  <si>
    <t>педагог, кредитный эксперт, социальный педагог, работник</t>
  </si>
  <si>
    <t>МБДОУ № 123</t>
  </si>
  <si>
    <t>9192160500032d9d4b0039ed1f3058696b6134?</t>
  </si>
  <si>
    <t>16 июля 2016</t>
  </si>
  <si>
    <t>https://hh.ru/resume/8febcfe000032f173c0039ed1f445771497850?query=%D0%A1%D0%BE%D1%86%D0%B8%D0%B0%D0%BB%D1%8C%D0%BD%D1%8B%D0%B9+%D1%80%D0%B0%D0%B1%D0%BE%D1%82%D0%BD%D0%B8%D0%BA&amp;searchRid=1712591942163a8b8d617edfa1c0fb94&amp;hhtmFrom=resume_search_result</t>
  </si>
  <si>
    <t>АОНО ЦРР Азбука</t>
  </si>
  <si>
    <t>8febcfe000032f173c0039ed1f445771497850?</t>
  </si>
  <si>
    <t>https://hh.ru/resume/495ce3510003343b390039ed1f55347034664f?query=%D0%A1%D0%BE%D1%86%D0%B8%D0%B0%D0%BB%D1%8C%D0%BD%D1%8B%D0%B9+%D1%80%D0%B0%D0%B1%D0%BE%D1%82%D0%BD%D0%B8%D0%BA&amp;searchRid=1712591942163a8b8d617edfa1c0fb94&amp;hhtmFrom=resume_search_result</t>
  </si>
  <si>
    <t>Психолог, педагог-психолог, социальный педагог, социальный работник, социолог</t>
  </si>
  <si>
    <t>495ce3510003343b390039ed1f55347034664f?</t>
  </si>
  <si>
    <t>29 июля 2016</t>
  </si>
  <si>
    <t>https://hh.ru/resume/b2f61ba000033492210039ed1f6e344b6d705a?query=%D0%A1%D0%BE%D1%86%D0%B8%D0%B0%D0%BB%D1%8C%D0%BD%D1%8B%D0%B9+%D1%80%D0%B0%D0%B1%D0%BE%D1%82%D0%BD%D0%B8%D0%BA&amp;searchRid=1712591942163a8b8d617edfa1c0fb94&amp;hhtmFrom=resume_search_result</t>
  </si>
  <si>
    <t>имунный средняя школа</t>
  </si>
  <si>
    <t>учительинформатики</t>
  </si>
  <si>
    <t>b2f61ba000033492210039ed1f6e344b6d705a?</t>
  </si>
  <si>
    <t>31 июля 2016</t>
  </si>
  <si>
    <t>https://hh.ru/resume/56d775af000334fb300039ed1f4b59575a4e71?query=%D0%A1%D0%BE%D1%86%D0%B8%D0%B0%D0%BB%D1%8C%D0%BD%D1%8B%D0%B9+%D1%80%D0%B0%D0%B1%D0%BE%D1%82%D0%BD%D0%B8%D0%BA&amp;searchRid=171259194356894382be24681fbb0d67&amp;hhtmFrom=resume_search_result</t>
  </si>
  <si>
    <t>Управление народного образования Иркутской области,школа №1 г.Шелехов.</t>
  </si>
  <si>
    <t>Апрель 2010 — по настоящее время</t>
  </si>
  <si>
    <t>56d775af000334fb300039ed1f4b59575a4e71?</t>
  </si>
  <si>
    <t>https://hh.ru/resume/c680bb14000335279f0039ed1f4a3871796372?query=%D0%A1%D0%BE%D1%86%D0%B8%D0%B0%D0%BB%D1%8C%D0%BD%D1%8B%D0%B9+%D1%80%D0%B0%D0%B1%D0%BE%D1%82%D0%BD%D0%B8%D0%BA&amp;searchRid=171259194356894382be24681fbb0d67&amp;hhtmFrom=resume_search_result</t>
  </si>
  <si>
    <t>Март 2013 — Июль 2016</t>
  </si>
  <si>
    <t>c680bb14000335279f0039ed1f4a3871796372?</t>
  </si>
  <si>
    <t>9 августа 2016</t>
  </si>
  <si>
    <t>https://hh.ru/resume/f18b2096000337d3b20039ed1f774334304c37?query=%D0%A1%D0%BE%D1%86%D0%B8%D0%B0%D0%BB%D1%8C%D0%BD%D1%8B%D0%B9+%D1%80%D0%B0%D0%B1%D0%BE%D1%82%D0%BD%D0%B8%D0%BA&amp;searchRid=171259194356894382be24681fbb0d67&amp;hhtmFrom=resume_search_result</t>
  </si>
  <si>
    <t>Социальный работник, координатор по работе с клиентами</t>
  </si>
  <si>
    <t>не работала по семейным обстоятельствам</t>
  </si>
  <si>
    <t>ф</t>
  </si>
  <si>
    <t>Январь 2008 — Январь 2016</t>
  </si>
  <si>
    <t>f18b2096000337d3b20039ed1f774334304c37?</t>
  </si>
  <si>
    <t>https://hh.ru/resume/3917065100033b754b0039ed1f503637743146?query=%D0%A1%D0%BE%D1%86%D0%B8%D0%B0%D0%BB%D1%8C%D0%BD%D1%8B%D0%B9+%D1%80%D0%B0%D0%B1%D0%BE%D1%82%D0%BD%D0%B8%D0%BA&amp;searchRid=171259194356894382be24681fbb0d67&amp;hhtmFrom=resume_search_result</t>
  </si>
  <si>
    <t>3917065100033b754b0039ed1f503637743146?</t>
  </si>
  <si>
    <t>13 августа 2019</t>
  </si>
  <si>
    <t>https://hh.ru/resume/b2dd29bc00033ff4ef0039ed1f43626d746279?query=%D0%A1%D0%BE%D1%86%D0%B8%D0%B0%D0%BB%D1%8C%D0%BD%D1%8B%D0%B9+%D1%80%D0%B0%D0%B1%D0%BE%D1%82%D0%BD%D0%B8%D0%BA&amp;searchRid=171259194356894382be24681fbb0d67&amp;hhtmFrom=resume_search_result</t>
  </si>
  <si>
    <t>Няня , воспитатель, помощник по дому,социальный работник,администратор</t>
  </si>
  <si>
    <t>МКДОУ, и частный детский сад</t>
  </si>
  <si>
    <t>Январь 2014 — Март 2016</t>
  </si>
  <si>
    <t>b2dd29bc00033ff4ef0039ed1f43626d746279?</t>
  </si>
  <si>
    <t>19 сентября 2016</t>
  </si>
  <si>
    <t>https://hh.ru/resume/0a56670f0003448d3b0039ed1f324f674d4859?query=%D0%A1%D0%BE%D1%86%D0%B8%D0%B0%D0%BB%D1%8C%D0%BD%D1%8B%D0%B9+%D1%80%D0%B0%D0%B1%D0%BE%D1%82%D0%BD%D0%B8%D0%BA&amp;searchRid=171259194356894382be24681fbb0d67&amp;hhtmFrom=resume_search_result</t>
  </si>
  <si>
    <t>школа-гимназия №6 им. А.С.Макаренко</t>
  </si>
  <si>
    <t>Учитель начальных классов</t>
  </si>
  <si>
    <t>Август 2006 — Август 2013</t>
  </si>
  <si>
    <t>0a56670f0003448d3b0039ed1f324f674d4859?</t>
  </si>
  <si>
    <t>6 сентября 2016</t>
  </si>
  <si>
    <t>https://hh.ru/resume/0d4b6cb10003458e410039ed1f7a596c4f6b6a?query=%D0%A1%D0%BE%D1%86%D0%B8%D0%B0%D0%BB%D1%8C%D0%BD%D1%8B%D0%B9+%D1%80%D0%B0%D0%B1%D0%BE%D1%82%D0%BD%D0%B8%D0%BA&amp;searchRid=171259194356894382be24681fbb0d67&amp;hhtmFrom=resume_search_result</t>
  </si>
  <si>
    <t>ООО ЧОП КРАСС</t>
  </si>
  <si>
    <t>0d4b6cb10003458e410039ed1f7a596c4f6b6a?</t>
  </si>
  <si>
    <t>https://hh.ru/resume/9489a086000346a3780039ed1f6d4d4c786233?query=%D0%A1%D0%BE%D1%86%D0%B8%D0%B0%D0%BB%D1%8C%D0%BD%D1%8B%D0%B9+%D1%80%D0%B0%D0%B1%D0%BE%D1%82%D0%BD%D0%B8%D0%BA&amp;searchRid=171259194356894382be24681fbb0d67&amp;hhtmFrom=resume_search_result</t>
  </si>
  <si>
    <t>Специалист по социальной работе, социальный педагог, социальный работник</t>
  </si>
  <si>
    <t>МОУ СОШ №41</t>
  </si>
  <si>
    <t>Январь 2010 — Июль 2010</t>
  </si>
  <si>
    <t>9489a086000346a3780039ed1f6d4d4c786233?</t>
  </si>
  <si>
    <t>https://hh.ru/resume/bb3de9e300034777fb0039ed1f6e5572676b70?query=%D0%A1%D0%BE%D1%86%D0%B8%D0%B0%D0%BB%D1%8C%D0%BD%D1%8B%D0%B9+%D1%80%D0%B0%D0%B1%D0%BE%D1%82%D0%BD%D0%B8%D0%BA&amp;searchRid=171259194356894382be24681fbb0d67&amp;hhtmFrom=resume_search_result</t>
  </si>
  <si>
    <t>Администратор,секретарь,социальный работник</t>
  </si>
  <si>
    <t>Букмекерская контора СПОРТБЕТ</t>
  </si>
  <si>
    <t>Ноябрь 2016 — Февраль 2017</t>
  </si>
  <si>
    <t>bb3de9e300034777fb0039ed1f6e5572676b70?</t>
  </si>
  <si>
    <t>25 июня 2018</t>
  </si>
  <si>
    <t>https://hh.ru/resume/f3c83f4b000348ae770039ed1f763346765743?query=%D0%A1%D0%BE%D1%86%D0%B8%D0%B0%D0%BB%D1%8C%D0%BD%D1%8B%D0%B9+%D1%80%D0%B0%D0%B1%D0%BE%D1%82%D0%BD%D0%B8%D0%BA&amp;searchRid=171259194356894382be24681fbb0d67&amp;hhtmFrom=resume_search_result</t>
  </si>
  <si>
    <t>Управление опеки г.Мытищи, соц.цент Семья г.Мытищи</t>
  </si>
  <si>
    <t>педогог</t>
  </si>
  <si>
    <t>f3c83f4b000348ae770039ed1f763346765743?</t>
  </si>
  <si>
    <t>4 сентября 2022</t>
  </si>
  <si>
    <t>https://hh.ru/resume/673c421100034a730e0039ed1f6d4652387444?query=%D0%A1%D0%BE%D1%86%D0%B8%D0%B0%D0%BB%D1%8C%D0%BD%D1%8B%D0%B9+%D1%80%D0%B0%D0%B1%D0%BE%D1%82%D0%BD%D0%B8%D0%BA&amp;searchRid=171259194356894382be24681fbb0d67&amp;hhtmFrom=resume_search_result</t>
  </si>
  <si>
    <t>Социальный работник/офис менеджер/администратор</t>
  </si>
  <si>
    <t>ООО Акцент плюс</t>
  </si>
  <si>
    <t>Июль 2022 — Июль 2022</t>
  </si>
  <si>
    <t>673c421100034a730e0039ed1f6d4652387444?</t>
  </si>
  <si>
    <t>25 апреля 2018</t>
  </si>
  <si>
    <t>https://hh.ru/resume/c2e061d500034dddd70039ed1f754e4b645335?query=%D0%A1%D0%BE%D1%86%D0%B8%D0%B0%D0%BB%D1%8C%D0%BD%D1%8B%D0%B9+%D1%80%D0%B0%D0%B1%D0%BE%D1%82%D0%BD%D0%B8%D0%BA&amp;searchRid=171259194356894382be24681fbb0d67&amp;hhtmFrom=resume_search_result</t>
  </si>
  <si>
    <t>заместитель командира полка</t>
  </si>
  <si>
    <t>Август 1998 — Июнь 2015</t>
  </si>
  <si>
    <t>c2e061d500034dddd70039ed1f754e4b645335?</t>
  </si>
  <si>
    <t>25 ноября 2017</t>
  </si>
  <si>
    <t>https://hh.ru/resume/778fcef700035032af0039ed1f6f485955666d?query=%D0%A1%D0%BE%D1%86%D0%B8%D0%B0%D0%BB%D1%8C%D0%BD%D1%8B%D0%B9+%D1%80%D0%B0%D0%B1%D0%BE%D1%82%D0%BD%D0%B8%D0%BA&amp;searchRid=171259194356894382be24681fbb0d67&amp;hhtmFrom=resume_search_result</t>
  </si>
  <si>
    <t>Калининградский тыловой таможенный пост, областная таможня</t>
  </si>
  <si>
    <t>Начальник отдела, отделения социального развития</t>
  </si>
  <si>
    <t>Июль 2003 — Март 2016</t>
  </si>
  <si>
    <t>778fcef700035032af0039ed1f6f485955666d?</t>
  </si>
  <si>
    <t>24 сентября 2016</t>
  </si>
  <si>
    <t>https://hh.ru/resume/936240ff00035050c30039ed1f6d677661546b?query=%D0%A1%D0%BE%D1%86%D0%B8%D0%B0%D0%BB%D1%8C%D0%BD%D1%8B%D0%B9+%D1%80%D0%B0%D0%B1%D0%BE%D1%82%D0%BD%D0%B8%D0%BA&amp;searchRid=171259194356894382be24681fbb0d67&amp;hhtmFrom=resume_search_result</t>
  </si>
  <si>
    <t>ООО "Хостел Никульское "</t>
  </si>
  <si>
    <t>Помощник управляющего</t>
  </si>
  <si>
    <t>936240ff00035050c30039ed1f6d677661546b?</t>
  </si>
  <si>
    <t>https://hh.ru/resume/ef2f9995000354b0f40039ed1f6f6d59394d68?query=%D0%A1%D0%BE%D1%86%D0%B8%D0%B0%D0%BB%D1%8C%D0%BD%D1%8B%D0%B9+%D1%80%D0%B0%D0%B1%D0%BE%D1%82%D0%BD%D0%B8%D0%BA&amp;searchRid=171259194356894382be24681fbb0d67&amp;hhtmFrom=resume_search_result</t>
  </si>
  <si>
    <t>ООО Неваляшка (сеть магазинов "Дочки-сыночки")</t>
  </si>
  <si>
    <t>менеджер склада</t>
  </si>
  <si>
    <t>Август 2012 — Сентябрь 2016</t>
  </si>
  <si>
    <t>ef2f9995000354b0f40039ed1f6f6d59394d68?</t>
  </si>
  <si>
    <t>https://hh.ru/resume/156dad81000354db2c0039ed1f595a4f594e4f?query=%D0%A1%D0%BE%D1%86%D0%B8%D0%B0%D0%BB%D1%8C%D0%BD%D1%8B%D0%B9+%D1%80%D0%B0%D0%B1%D0%BE%D1%82%D0%BD%D0%B8%D0%BA&amp;searchRid=171259194356894382be24681fbb0d67&amp;hhtmFrom=resume_search_result</t>
  </si>
  <si>
    <t>Больница</t>
  </si>
  <si>
    <t>Сентябрь 2006 — по настоящее время</t>
  </si>
  <si>
    <t>156dad81000354db2c0039ed1f595a4f594e4f?</t>
  </si>
  <si>
    <t>20 мая 2020</t>
  </si>
  <si>
    <t>https://hh.ru/resume/9e055f14000357d3c20039ed1f6262515a6276?query=%D0%A1%D0%BE%D1%86%D0%B8%D0%B0%D0%BB%D1%8C%D0%BD%D1%8B%D0%B9+%D1%80%D0%B0%D0%B1%D0%BE%D1%82%D0%BD%D0%B8%D0%BA&amp;searchRid=171259194356894382be24681fbb0d67&amp;hhtmFrom=resume_search_result</t>
  </si>
  <si>
    <t>ОАО ПСКОВВТОРМЕТ</t>
  </si>
  <si>
    <t>мастер участка с обязанностями приёмщика кассира-операциониста</t>
  </si>
  <si>
    <t>Октябрь 2019 — по настоящее время</t>
  </si>
  <si>
    <t>9e055f14000357d3c20039ed1f6262515a6276?</t>
  </si>
  <si>
    <t>https://hh.ru/resume/4d24504e00035a59350039ed1f386577686758?query=%D0%A1%D0%BE%D1%86%D0%B8%D0%B0%D0%BB%D1%8C%D0%BD%D1%8B%D0%B9+%D1%80%D0%B0%D0%B1%D0%BE%D1%82%D0%BD%D0%B8%D0%BA&amp;searchRid=171259194356894382be24681fbb0d67&amp;hhtmFrom=resume_search_result</t>
  </si>
  <si>
    <t>МГУ им.Ломоносова</t>
  </si>
  <si>
    <t>буфетчица-уборщица</t>
  </si>
  <si>
    <t>Октябрь 2015 — Апрель 2016</t>
  </si>
  <si>
    <t>4d24504e00035a59350039ed1f386577686758?</t>
  </si>
  <si>
    <t>14 декабря 2016</t>
  </si>
  <si>
    <t>https://hh.ru/resume/3f946a7500035d465a0039ed1f7a6474736559?query=%D0%A1%D0%BE%D1%86%D0%B8%D0%B0%D0%BB%D1%8C%D0%BD%D1%8B%D0%B9+%D1%80%D0%B0%D0%B1%D0%BE%D1%82%D0%BD%D0%B8%D0%BA&amp;searchRid=171259194356894382be24681fbb0d67&amp;hhtmFrom=resume_search_result</t>
  </si>
  <si>
    <t>Комитет по строительству</t>
  </si>
  <si>
    <t>Главный специалист финансового отдела</t>
  </si>
  <si>
    <t>Январь 2004 — Февраль 2015</t>
  </si>
  <si>
    <t>3f946a7500035d465a0039ed1f7a6474736559?</t>
  </si>
  <si>
    <t>26 октября 2016</t>
  </si>
  <si>
    <t>https://hh.ru/resume/da15734a00035e503e0039ed1f64796b515847?query=%D0%A1%D0%BE%D1%86%D0%B8%D0%B0%D0%BB%D1%8C%D0%BD%D1%8B%D0%B9+%D1%80%D0%B0%D0%B1%D0%BE%D1%82%D0%BD%D0%B8%D0%BA&amp;searchRid=171259194356894382be24681fbb0d67&amp;hhtmFrom=resume_search_result</t>
  </si>
  <si>
    <t>ООО "Василек"</t>
  </si>
  <si>
    <t>менеджер по подбору персоналом</t>
  </si>
  <si>
    <t>Январь 2010 — Январь 2012</t>
  </si>
  <si>
    <t>da15734a00035e503e0039ed1f64796b515847?</t>
  </si>
  <si>
    <t>13 июня 2017</t>
  </si>
  <si>
    <t>https://hh.ru/resume/e104825500035fce0c0039ed1f686964653943?query=%D0%A1%D0%BE%D1%86%D0%B8%D0%B0%D0%BB%D1%8C%D0%BD%D1%8B%D0%B9+%D1%80%D0%B0%D0%B1%D0%BE%D1%82%D0%BD%D0%B8%D0%BA&amp;searchRid=171259194356894382be24681fbb0d67&amp;hhtmFrom=resume_search_result</t>
  </si>
  <si>
    <t>ООО «Добромир» супермаркет «Счастливое детство»</t>
  </si>
  <si>
    <t>Должность – продавец-кассир</t>
  </si>
  <si>
    <t>Апрель 2010 — Апрель 2015</t>
  </si>
  <si>
    <t>e104825500035fce0c0039ed1f686964653943?</t>
  </si>
  <si>
    <t>21 октября 2016</t>
  </si>
  <si>
    <t>https://hh.ru/resume/ba7a7d2000035fd0ea0039ed1f634449305474?query=%D0%A1%D0%BE%D1%86%D0%B8%D0%B0%D0%BB%D1%8C%D0%BD%D1%8B%D0%B9+%D1%80%D0%B0%D0%B1%D0%BE%D1%82%D0%BD%D0%B8%D0%BA&amp;searchRid=171259194356894382be24681fbb0d67&amp;hhtmFrom=resume_search_result</t>
  </si>
  <si>
    <t>ЗАО Электросеть</t>
  </si>
  <si>
    <t>Дежурный электромонтер</t>
  </si>
  <si>
    <t>ba7a7d2000035fd0ea0039ed1f634449305474?</t>
  </si>
  <si>
    <t>15 июня 2017</t>
  </si>
  <si>
    <t>https://hh.ru/resume/0706b53b00036095d70039ed1f64674a466267?query=%D0%A1%D0%BE%D1%86%D0%B8%D0%B0%D0%BB%D1%8C%D0%BD%D1%8B%D0%B9+%D1%80%D0%B0%D0%B1%D0%BE%D1%82%D0%BD%D0%B8%D0%BA&amp;searchRid=171259194356894382be24681fbb0d67&amp;hhtmFrom=resume_search_result</t>
  </si>
  <si>
    <t>Детский дом 12 ЦССВ Академия семьи</t>
  </si>
  <si>
    <t>Октябрь 2004 — по настоящее время</t>
  </si>
  <si>
    <t>0706b53b00036095d70039ed1f64674a466267?</t>
  </si>
  <si>
    <t>27 октября 2021</t>
  </si>
  <si>
    <t>https://hh.ru/resume/355e3aee0003615b740039ed1f5259785a764a?query=%D0%A1%D0%BE%D1%86%D0%B8%D0%B0%D0%BB%D1%8C%D0%BD%D1%8B%D0%B9+%D1%80%D0%B0%D0%B1%D0%BE%D1%82%D0%BD%D0%B8%D0%BA&amp;searchRid=171259194356894382be24681fbb0d67&amp;hhtmFrom=resume_search_result</t>
  </si>
  <si>
    <t>д.сад Семицветик №21</t>
  </si>
  <si>
    <t>Июнь 2019 — Июль 2021</t>
  </si>
  <si>
    <t>355e3aee0003615b740039ed1f5259785a764a?</t>
  </si>
  <si>
    <t>https://hh.ru/resume/b8278c5300036178830039ed1f733746307a6b?query=%D0%A1%D0%BE%D1%86%D0%B8%D0%B0%D0%BB%D1%8C%D0%BD%D1%8B%D0%B9+%D1%80%D0%B0%D0%B1%D0%BE%D1%82%D0%BD%D0%B8%D0%BA&amp;searchRid=171259194356894382be24681fbb0d67&amp;hhtmFrom=resume_search_result</t>
  </si>
  <si>
    <t>ООО Финанс Групп Недвижимость</t>
  </si>
  <si>
    <t>Начальник юридического отдела</t>
  </si>
  <si>
    <t>b8278c5300036178830039ed1f733746307a6b?</t>
  </si>
  <si>
    <t>https://hh.ru/resume/6b4d1991000361df860039ed1f554469697a50?query=%D0%A1%D0%BE%D1%86%D0%B8%D0%B0%D0%BB%D1%8C%D0%BD%D1%8B%D0%B9+%D1%80%D0%B0%D0%B1%D0%BE%D1%82%D0%BD%D0%B8%D0%BA&amp;searchRid=171259194356894382be24681fbb0d67&amp;hhtmFrom=resume_search_result</t>
  </si>
  <si>
    <t>Социальный работник, волонтер, помощник при Храме</t>
  </si>
  <si>
    <t>РПЦ</t>
  </si>
  <si>
    <t>Март 2013 — Август 2021</t>
  </si>
  <si>
    <t>6b4d1991000361df860039ed1f554469697a50?</t>
  </si>
  <si>
    <t>https://hh.ru/resume/2936282e00036256f60039ed1f477063706563?query=%D0%A1%D0%BE%D1%86%D0%B8%D0%B0%D0%BB%D1%8C%D0%BD%D1%8B%D0%B9+%D1%80%D0%B0%D0%B1%D0%BE%D1%82%D0%BD%D0%B8%D0%BA&amp;searchRid=171259194356894382be24681fbb0d67&amp;hhtmFrom=resume_search_result</t>
  </si>
  <si>
    <t>ФСКН России</t>
  </si>
  <si>
    <t>Инженер связи 1категории</t>
  </si>
  <si>
    <t>Июль 2003 — Май 2016</t>
  </si>
  <si>
    <t>2936282e00036256f60039ed1f477063706563?</t>
  </si>
  <si>
    <t>https://hh.ru/resume/2069a21a00036319be0039ed1f30684a754b4b?query=%D0%A1%D0%BE%D1%86%D0%B8%D0%B0%D0%BB%D1%8C%D0%BD%D1%8B%D0%B9+%D1%80%D0%B0%D0%B1%D0%BE%D1%82%D0%BD%D0%B8%D0%BA&amp;searchRid=171259194356894382be24681fbb0d67&amp;hhtmFrom=resume_search_result</t>
  </si>
  <si>
    <t>Социальный работник,</t>
  </si>
  <si>
    <t>OOO "РМЦ-2009"</t>
  </si>
  <si>
    <t>Курьер,помощник юриста</t>
  </si>
  <si>
    <t>Июнь 2006 — Октябрь 2016</t>
  </si>
  <si>
    <t>2069a21a00036319be0039ed1f30684a754b4b?</t>
  </si>
  <si>
    <t>4 ноября 2016</t>
  </si>
  <si>
    <t>https://hh.ru/resume/be650ce500036334cb0039ed1f5246334f7833?query=%D0%A1%D0%BE%D1%86%D0%B8%D0%B0%D0%BB%D1%8C%D0%BD%D1%8B%D0%B9+%D1%80%D0%B0%D0%B1%D0%BE%D1%82%D0%BD%D0%B8%D0%BA&amp;searchRid=171259194356894382be24681fbb0d67&amp;hhtmFrom=resume_search_result</t>
  </si>
  <si>
    <t>"Пятерочка"</t>
  </si>
  <si>
    <t>Декабрь 2015 — Август 2016</t>
  </si>
  <si>
    <t>be650ce500036334cb0039ed1f5246334f7833?</t>
  </si>
  <si>
    <t>27 октября 2016</t>
  </si>
  <si>
    <t>https://hh.ru/resume/7e723fd200036335d70039ed1f4a4976434853?query=%D0%A1%D0%BE%D1%86%D0%B8%D0%B0%D0%BB%D1%8C%D0%BD%D1%8B%D0%B9+%D1%80%D0%B0%D0%B1%D0%BE%D1%82%D0%BD%D0%B8%D0%BA&amp;searchRid=171259194356894382be24681fbb0d67&amp;hhtmFrom=resume_search_result</t>
  </si>
  <si>
    <t>ОСО Тимирязевский</t>
  </si>
  <si>
    <t>Август 2016 — Сентябрь 2016</t>
  </si>
  <si>
    <t>7e723fd200036335d70039ed1f4a4976434853?</t>
  </si>
  <si>
    <t>1 ноября 2016</t>
  </si>
  <si>
    <t>https://hh.ru/resume/df94499a00036530130039ed1f6f6a44665668?query=%D0%A1%D0%BE%D1%86%D0%B8%D0%B0%D0%BB%D1%8C%D0%BD%D1%8B%D0%B9+%D1%80%D0%B0%D0%B1%D0%BE%D1%82%D0%BD%D0%B8%D0%BA&amp;searchRid=171259194356894382be24681fbb0d67&amp;hhtmFrom=resume_search_result</t>
  </si>
  <si>
    <t>Инспектор центра обеспечения мобильности пассажиров (социальный работник)</t>
  </si>
  <si>
    <t>ГУП Московский метрополитен</t>
  </si>
  <si>
    <t>Инспектор отдела транспортной безопасности</t>
  </si>
  <si>
    <t>Август 2012 — Октябрь 2014</t>
  </si>
  <si>
    <t>df94499a00036530130039ed1f6f6a44665668?</t>
  </si>
  <si>
    <t>https://hh.ru/resume/543c473500036d149f0039ed1f4652694b6d51?query=%D0%A1%D0%BE%D1%86%D0%B8%D0%B0%D0%BB%D1%8C%D0%BD%D1%8B%D0%B9+%D1%80%D0%B0%D0%B1%D0%BE%D1%82%D0%BD%D0%B8%D0%BA&amp;searchRid=171259194356894382be24681fbb0d67&amp;hhtmFrom=resume_search_result</t>
  </si>
  <si>
    <t>Юрист, социальный работник, копирайтер</t>
  </si>
  <si>
    <t>Прокуратура Прионежского района Республики Карелия</t>
  </si>
  <si>
    <t>Старший помощник прокурора</t>
  </si>
  <si>
    <t>Сентябрь 2003 — Июнь 2015</t>
  </si>
  <si>
    <t>543c473500036d149f0039ed1f4652694b6d51?</t>
  </si>
  <si>
    <t>21 ноября 2016</t>
  </si>
  <si>
    <t>https://hh.ru/resume/9cf75bf800036f04d40039ed1f5a356c514e58?query=%D0%A1%D0%BE%D1%86%D0%B8%D0%B0%D0%BB%D1%8C%D0%BD%D1%8B%D0%B9+%D1%80%D0%B0%D0%B1%D0%BE%D1%82%D0%BD%D0%B8%D0%BA&amp;searchRid=171259194356894382be24681fbb0d67&amp;hhtmFrom=resume_search_result</t>
  </si>
  <si>
    <t>Кафе Три Истории</t>
  </si>
  <si>
    <t>9cf75bf800036f04d40039ed1f5a356c514e58?</t>
  </si>
  <si>
    <t>https://hh.ru/resume/f442d8500003729adf0039ed1f5667714e4a58?query=%D0%A1%D0%BE%D1%86%D0%B8%D0%B0%D0%BB%D1%8C%D0%BD%D1%8B%D0%B9+%D1%80%D0%B0%D0%B1%D0%BE%D1%82%D0%BD%D0%B8%D0%BA&amp;searchRid=171259194356894382be24681fbb0d67&amp;hhtmFrom=resume_search_result</t>
  </si>
  <si>
    <t>ООО "Стрелец"</t>
  </si>
  <si>
    <t>Январь 2019 — Июль 2019</t>
  </si>
  <si>
    <t>f442d8500003729adf0039ed1f5667714e4a58?</t>
  </si>
  <si>
    <t>23 декабря 2016</t>
  </si>
  <si>
    <t>https://hh.ru/resume/d72beec0000375dae40039ed1f38334a556a6b?query=%D0%A1%D0%BE%D1%86%D0%B8%D0%B0%D0%BB%D1%8C%D0%BD%D1%8B%D0%B9+%D1%80%D0%B0%D0%B1%D0%BE%D1%82%D0%BD%D0%B8%D0%BA&amp;searchRid=171259194356894382be24681fbb0d67&amp;hhtmFrom=resume_search_result</t>
  </si>
  <si>
    <t>Щелковский центр социального обслуживания граждан пожилого возраста и инвалидов "Забота",</t>
  </si>
  <si>
    <t>d72beec0000375dae40039ed1f38334a556a6b?</t>
  </si>
  <si>
    <t>https://hh.ru/resume/edc4b3580003765ca50039ed1f633565525a52?query=%D0%A1%D0%BE%D1%86%D0%B8%D0%B0%D0%BB%D1%8C%D0%BD%D1%8B%D0%B9+%D1%80%D0%B0%D0%B1%D0%BE%D1%82%D0%BD%D0%B8%D0%BA&amp;searchRid=171259194356894382be24681fbb0d67&amp;hhtmFrom=resume_search_result</t>
  </si>
  <si>
    <t>методист, социальный работник</t>
  </si>
  <si>
    <t>Центр социального обслуживания населения города Белгорода</t>
  </si>
  <si>
    <t>специалист социальной сферы</t>
  </si>
  <si>
    <t>Сентябрь 2006 — Сентябрь 2016</t>
  </si>
  <si>
    <t>edc4b3580003765ca50039ed1f633565525a52?</t>
  </si>
  <si>
    <t>28 декабря 2016</t>
  </si>
  <si>
    <t>https://hh.ru/resume/f5dfc024000376add80039ed1f74546d6d4c66?query=%D0%A1%D0%BE%D1%86%D0%B8%D0%B0%D0%BB%D1%8C%D0%BD%D1%8B%D0%B9+%D1%80%D0%B0%D0%B1%D0%BE%D1%82%D0%BD%D0%B8%D0%BA&amp;searchRid=171259194356894382be24681fbb0d67&amp;hhtmFrom=resume_search_result</t>
  </si>
  <si>
    <t>Кофемания</t>
  </si>
  <si>
    <t>f5dfc024000376add80039ed1f74546d6d4c66?</t>
  </si>
  <si>
    <t>6 сентября 2021</t>
  </si>
  <si>
    <t>https://hh.ru/resume/4aa4d5c500037718220039ed1f78526856694f?query=%D0%A1%D0%BE%D1%86%D0%B8%D0%B0%D0%BB%D1%8C%D0%BD%D1%8B%D0%B9+%D1%80%D0%B0%D0%B1%D0%BE%D1%82%D0%BD%D0%B8%D0%BA&amp;searchRid=171259194356894382be24681fbb0d67&amp;hhtmFrom=resume_search_result</t>
  </si>
  <si>
    <t>ГБОУ Школа 1212, ГБОУ Школа 1532, ГБОУ Школа 1507, ГБОУ Школа 2070</t>
  </si>
  <si>
    <t>Сентябрь 1984 — по настоящее время</t>
  </si>
  <si>
    <t>4aa4d5c500037718220039ed1f78526856694f?</t>
  </si>
  <si>
    <t>9 декабря 2016</t>
  </si>
  <si>
    <t>https://hh.ru/resume/a1d2e2c6000378369b0039ed1f645339784953?query=%D0%A1%D0%BE%D1%86%D0%B8%D0%B0%D0%BB%D1%8C%D0%BD%D1%8B%D0%B9+%D1%80%D0%B0%D0%B1%D0%BE%D1%82%D0%BD%D0%B8%D0%BA&amp;searchRid=171259194356894382be24681fbb0d67&amp;hhtmFrom=resume_search_result</t>
  </si>
  <si>
    <t>Розничная сеть Магнит АО Тандер</t>
  </si>
  <si>
    <t>Октябрь 1984 — по настоящее время</t>
  </si>
  <si>
    <t>a1d2e2c6000378369b0039ed1f645339784953?</t>
  </si>
  <si>
    <t>18 декабря 2016</t>
  </si>
  <si>
    <t>https://hh.ru/resume/73fe297c00037b81360039ed1f576f676c545a?query=%D0%A1%D0%BE%D1%86%D0%B8%D0%B0%D0%BB%D1%8C%D0%BD%D1%8B%D0%B9+%D1%80%D0%B0%D0%B1%D0%BE%D1%82%D0%BD%D0%B8%D0%BA&amp;searchRid=171259194356894382be24681fbb0d67&amp;hhtmFrom=resume_search_result</t>
  </si>
  <si>
    <t>Салон красоты.</t>
  </si>
  <si>
    <t>Август 2008 — Июнь 2015</t>
  </si>
  <si>
    <t>73fe297c00037b81360039ed1f576f676c545a?</t>
  </si>
  <si>
    <t>19 декабря 2016</t>
  </si>
  <si>
    <t>https://hh.ru/resume/6e7bc2fc00037bbd270039ed1f5a446d32484d?query=%D0%A1%D0%BE%D1%86%D0%B8%D0%B0%D0%BB%D1%8C%D0%BD%D1%8B%D0%B9+%D1%80%D0%B0%D0%B1%D0%BE%D1%82%D0%BD%D0%B8%D0%BA&amp;searchRid=171259194356894382be24681fbb0d67&amp;hhtmFrom=resume_search_result</t>
  </si>
  <si>
    <t>"МГФСО"  Москомспорта</t>
  </si>
  <si>
    <t>Методист учебного отдела</t>
  </si>
  <si>
    <t>Май 2013 — Май 2016</t>
  </si>
  <si>
    <t>6e7bc2fc00037bbd270039ed1f5a446d32484d?</t>
  </si>
  <si>
    <t>14 января 2017</t>
  </si>
  <si>
    <t>https://hh.ru/resume/db5efefc00038550db0039ed1f5051674a3143?query=%D0%A1%D0%BE%D1%86%D0%B8%D0%B0%D0%BB%D1%8C%D0%BD%D1%8B%D0%B9+%D1%80%D0%B0%D0%B1%D0%BE%D1%82%D0%BD%D0%B8%D0%BA&amp;searchRid=171259194356894382be24681fbb0d67&amp;hhtmFrom=resume_search_result</t>
  </si>
  <si>
    <t>METRO Cash &amp; Carry</t>
  </si>
  <si>
    <t>Старший оператор</t>
  </si>
  <si>
    <t>Декабрь 2007 — Декабрь 2016</t>
  </si>
  <si>
    <t>db5efefc00038550db0039ed1f5051674a3143?</t>
  </si>
  <si>
    <t>25 июня 2020</t>
  </si>
  <si>
    <t>https://hh.ru/resume/6826823a0003898d310039ed1f576f4f614748?query=%D0%A1%D0%BE%D1%86%D0%B8%D0%B0%D0%BB%D1%8C%D0%BD%D1%8B%D0%B9+%D1%80%D0%B0%D0%B1%D0%BE%D1%82%D0%BD%D0%B8%D0%BA&amp;searchRid=17125919449121d5f54d3b437e07d688&amp;hhtmFrom=resume_search_result</t>
  </si>
  <si>
    <t>L'Oreal</t>
  </si>
  <si>
    <t>Мерчендайзер магазинов</t>
  </si>
  <si>
    <t>6826823a0003898d310039ed1f576f4f614748?</t>
  </si>
  <si>
    <t>22 января 2017</t>
  </si>
  <si>
    <t>https://hh.ru/resume/898fd64600038a0ec90039ed1f7a3130793869?query=%D0%A1%D0%BE%D1%86%D0%B8%D0%B0%D0%BB%D1%8C%D0%BD%D1%8B%D0%B9+%D1%80%D0%B0%D0%B1%D0%BE%D1%82%D0%BD%D0%B8%D0%BA&amp;searchRid=17125919449121d5f54d3b437e07d688&amp;hhtmFrom=resume_search_result</t>
  </si>
  <si>
    <t>инспектор центра обеспечения мобильности пассажиров (социальный работник)</t>
  </si>
  <si>
    <t>ГБУ ТЦСО Вешняки г Москва</t>
  </si>
  <si>
    <t>898fd64600038a0ec90039ed1f7a3130793869?</t>
  </si>
  <si>
    <t>https://hh.ru/resume/2db5a32d00038b6fab0039ed1f634b6346594f?query=%D0%A1%D0%BE%D1%86%D0%B8%D0%B0%D0%BB%D1%8C%D0%BD%D1%8B%D0%B9+%D1%80%D0%B0%D0%B1%D0%BE%D1%82%D0%BD%D0%B8%D0%BA&amp;searchRid=17125919449121d5f54d3b437e07d688&amp;hhtmFrom=resume_search_result</t>
  </si>
  <si>
    <t>ГБУ ТЦСО Таганский филиал Хамовники</t>
  </si>
  <si>
    <t>социальный работни 8 разряда</t>
  </si>
  <si>
    <t>Сентябрь 2006 — Август 2016</t>
  </si>
  <si>
    <t>2db5a32d00038b6fab0039ed1f634b6346594f?</t>
  </si>
  <si>
    <t>23 марта 2020</t>
  </si>
  <si>
    <t>https://hh.ru/resume/ef51635700038b86aa0039ed1f646251567850?query=%D0%A1%D0%BE%D1%86%D0%B8%D0%B0%D0%BB%D1%8C%D0%BD%D1%8B%D0%B9+%D1%80%D0%B0%D0%B1%D0%BE%D1%82%D0%BD%D0%B8%D0%BA&amp;searchRid=17125919449121d5f54d3b437e07d688&amp;hhtmFrom=resume_search_result</t>
  </si>
  <si>
    <t>ef51635700038b86aa0039ed1f646251567850?</t>
  </si>
  <si>
    <t>2 февраля 2017</t>
  </si>
  <si>
    <t>https://hh.ru/resume/a9b2924800038ce3b60039ed1f686d714f3133?query=%D0%A1%D0%BE%D1%86%D0%B8%D0%B0%D0%BB%D1%8C%D0%BD%D1%8B%D0%B9+%D1%80%D0%B0%D0%B1%D0%BE%D1%82%D0%BD%D0%B8%D0%BA&amp;searchRid=17125919449121d5f54d3b437e07d688&amp;hhtmFrom=resume_search_result</t>
  </si>
  <si>
    <t>Фармацевт, социальный работник</t>
  </si>
  <si>
    <t>ГБУЗ ЯО "КБ№10"</t>
  </si>
  <si>
    <t>Фармацевт</t>
  </si>
  <si>
    <t>Август 2003 — по настоящее время</t>
  </si>
  <si>
    <t>a9b2924800038ce3b60039ed1f686d714f3133?</t>
  </si>
  <si>
    <t>https://hh.ru/resume/f2388dee00039008d50039ed1f794d43363678?query=%D0%A1%D0%BE%D1%86%D0%B8%D0%B0%D0%BB%D1%8C%D0%BD%D1%8B%D0%B9+%D1%80%D0%B0%D0%B1%D0%BE%D1%82%D0%BD%D0%B8%D0%BA&amp;searchRid=17125919449121d5f54d3b437e07d688&amp;hhtmFrom=resume_search_result</t>
  </si>
  <si>
    <t>Кредитный специалист, администратор, социальный работник</t>
  </si>
  <si>
    <t>ООО MC</t>
  </si>
  <si>
    <t>Кредитный брокер</t>
  </si>
  <si>
    <t>Сентябрь 2020 — Май 2021</t>
  </si>
  <si>
    <t>f2388dee00039008d50039ed1f794d43363678?</t>
  </si>
  <si>
    <t>https://hh.ru/resume/b0c87fe5000391d1a70039ed1f3031626d3548?query=%D0%A1%D0%BE%D1%86%D0%B8%D0%B0%D0%BB%D1%8C%D0%BD%D1%8B%D0%B9+%D1%80%D0%B0%D0%B1%D0%BE%D1%82%D0%BD%D0%B8%D0%BA&amp;searchRid=17125919449121d5f54d3b437e07d688&amp;hhtmFrom=resume_search_result</t>
  </si>
  <si>
    <t>Социальный работник.</t>
  </si>
  <si>
    <t>ООО"Фотомир"</t>
  </si>
  <si>
    <t>Оператор-дизайнер</t>
  </si>
  <si>
    <t>Май 2011 — Февраль 2012</t>
  </si>
  <si>
    <t>b0c87fe5000391d1a70039ed1f3031626d3548?</t>
  </si>
  <si>
    <t>11 декабря 2021</t>
  </si>
  <si>
    <t>https://hh.ru/resume/ae3f6e47000393c4400039ed1f316856334249?query=%D0%A1%D0%BE%D1%86%D0%B8%D0%B0%D0%BB%D1%8C%D0%BD%D1%8B%D0%B9+%D1%80%D0%B0%D0%B1%D0%BE%D1%82%D0%BD%D0%B8%D0%BA&amp;searchRid=17125919449121d5f54d3b437e07d688&amp;hhtmFrom=resume_search_result</t>
  </si>
  <si>
    <t>педагог, социальный работник. специалист по продажам, администратор, управляющий , филолог</t>
  </si>
  <si>
    <t>Хинкальный двор</t>
  </si>
  <si>
    <t>Старший бармен</t>
  </si>
  <si>
    <t>Март 2019 — Март 2020</t>
  </si>
  <si>
    <t>ae3f6e47000393c4400039ed1f316856334249?</t>
  </si>
  <si>
    <t>16 декабря 2021</t>
  </si>
  <si>
    <t>https://hh.ru/resume/d8689eb70003965a400039ed1f47546f465577?query=%D0%A1%D0%BE%D1%86%D0%B8%D0%B0%D0%BB%D1%8C%D0%BD%D1%8B%D0%B9+%D1%80%D0%B0%D0%B1%D0%BE%D1%82%D0%BD%D0%B8%D0%BA&amp;searchRid=17125919449121d5f54d3b437e07d688&amp;hhtmFrom=resume_search_result</t>
  </si>
  <si>
    <t>АО Почта России</t>
  </si>
  <si>
    <t>d8689eb70003965a400039ed1f47546f465577?</t>
  </si>
  <si>
    <t>21 октября 2021</t>
  </si>
  <si>
    <t>https://hh.ru/resume/e588fe6e000396d04f0039ed1f385669597071?query=%D0%A1%D0%BE%D1%86%D0%B8%D0%B0%D0%BB%D1%8C%D0%BD%D1%8B%D0%B9+%D1%80%D0%B0%D0%B1%D0%BE%D1%82%D0%BD%D0%B8%D0%BA&amp;searchRid=17125919449121d5f54d3b437e07d688&amp;hhtmFrom=resume_search_result</t>
  </si>
  <si>
    <t>СПК "Родина"</t>
  </si>
  <si>
    <t>e588fe6e000396d04f0039ed1f385669597071?</t>
  </si>
  <si>
    <t>3 июля 2017</t>
  </si>
  <si>
    <t>https://hh.ru/resume/22a33d9400039834190039ed1f366d48517245?query=%D0%A1%D0%BE%D1%86%D0%B8%D0%B0%D0%BB%D1%8C%D0%BD%D1%8B%D0%B9+%D1%80%D0%B0%D0%B1%D0%BE%D1%82%D0%BD%D0%B8%D0%BA&amp;searchRid=17125919449121d5f54d3b437e07d688&amp;hhtmFrom=resume_search_result</t>
  </si>
  <si>
    <t>22a33d9400039834190039ed1f366d48517245?</t>
  </si>
  <si>
    <t>https://hh.ru/resume/0c5b748b0003999c840039ed1f6f6d6e727a69?query=%D0%A1%D0%BE%D1%86%D0%B8%D0%B0%D0%BB%D1%8C%D0%BD%D1%8B%D0%B9+%D1%80%D0%B0%D0%B1%D0%BE%D1%82%D0%BD%D0%B8%D0%BA&amp;searchRid=17125919449121d5f54d3b437e07d688&amp;hhtmFrom=resume_search_result</t>
  </si>
  <si>
    <t>магазин petshop</t>
  </si>
  <si>
    <t>0c5b748b0003999c840039ed1f6f6d6e727a69?</t>
  </si>
  <si>
    <t>17 февраля 2017</t>
  </si>
  <si>
    <t>https://hh.ru/resume/480c62ee00039ae99c0039ed1f447367317468?query=%D0%A1%D0%BE%D1%86%D0%B8%D0%B0%D0%BB%D1%8C%D0%BD%D1%8B%D0%B9+%D1%80%D0%B0%D0%B1%D0%BE%D1%82%D0%BD%D0%B8%D0%BA&amp;searchRid=17125919449121d5f54d3b437e07d688&amp;hhtmFrom=resume_search_result</t>
  </si>
  <si>
    <t>ооо лидер-трейд</t>
  </si>
  <si>
    <t>Оператор АЗС</t>
  </si>
  <si>
    <t>Июль 2014 — Июнь 2015</t>
  </si>
  <si>
    <t>480c62ee00039ae99c0039ed1f447367317468?</t>
  </si>
  <si>
    <t>20 февраля 2017</t>
  </si>
  <si>
    <t>https://hh.ru/resume/2450b12500039c5a910039ed1f345161795241?query=%D0%A1%D0%BE%D1%86%D0%B8%D0%B0%D0%BB%D1%8C%D0%BD%D1%8B%D0%B9+%D1%80%D0%B0%D0%B1%D0%BE%D1%82%D0%BD%D0%B8%D0%BA&amp;searchRid=17125919449121d5f54d3b437e07d688&amp;hhtmFrom=resume_search_result</t>
  </si>
  <si>
    <t>Кино-люкс</t>
  </si>
  <si>
    <t>Киномеханик</t>
  </si>
  <si>
    <t>Январь 2006 — Январь 2017</t>
  </si>
  <si>
    <t>2450b12500039c5a910039ed1f345161795241?</t>
  </si>
  <si>
    <t>https://hh.ru/resume/d40061f200039d14860039ed1f68736a724936?query=%D0%A1%D0%BE%D1%86%D0%B8%D0%B0%D0%BB%D1%8C%D0%BD%D1%8B%D0%B9+%D1%80%D0%B0%D0%B1%D0%BE%D1%82%D0%BD%D0%B8%D0%BA&amp;searchRid=17125919449121d5f54d3b437e07d688&amp;hhtmFrom=resume_search_result</t>
  </si>
  <si>
    <t>ООО "Добрый хлеб"</t>
  </si>
  <si>
    <t>Июль 2012 — Январь 2017</t>
  </si>
  <si>
    <t>d40061f200039d14860039ed1f68736a724936?</t>
  </si>
  <si>
    <t>26 февраля 2017</t>
  </si>
  <si>
    <t>https://hh.ru/resume/9d17626500039ef8220039ed1f4e797359346a?query=%D0%A1%D0%BE%D1%86%D0%B8%D0%B0%D0%BB%D1%8C%D0%BD%D1%8B%D0%B9+%D1%80%D0%B0%D0%B1%D0%BE%D1%82%D0%BD%D0%B8%D0%BA&amp;searchRid=17125919449121d5f54d3b437e07d688&amp;hhtmFrom=resume_search_result</t>
  </si>
  <si>
    <t>ооо Елена</t>
  </si>
  <si>
    <t>Специалист по арендным отношениям</t>
  </si>
  <si>
    <t>Январь 1996 — Февраль 2017</t>
  </si>
  <si>
    <t>9d17626500039ef8220039ed1f4e797359346a?</t>
  </si>
  <si>
    <t>https://hh.ru/resume/970527e400039f09190039ed1f5863697a5437?query=%D0%A1%D0%BE%D1%86%D0%B8%D0%B0%D0%BB%D1%8C%D0%BD%D1%8B%D0%B9+%D1%80%D0%B0%D0%B1%D0%BE%D1%82%D0%BD%D0%B8%D0%BA&amp;searchRid=17125919449121d5f54d3b437e07d688&amp;hhtmFrom=resume_search_result</t>
  </si>
  <si>
    <t>42 000 ₽</t>
  </si>
  <si>
    <t>Март 2007 — Октябрь 2015</t>
  </si>
  <si>
    <t>970527e400039f09190039ed1f5863697a5437?</t>
  </si>
  <si>
    <t>6 марта 2022</t>
  </si>
  <si>
    <t>https://hh.ru/resume/bfbf6d0f00039f3c4f0039ed1f4c5337365050?query=%D0%A1%D0%BE%D1%86%D0%B8%D0%B0%D0%BB%D1%8C%D0%BD%D1%8B%D0%B9+%D1%80%D0%B0%D0%B1%D0%BE%D1%82%D0%BD%D0%B8%D0%BA&amp;searchRid=17125919449121d5f54d3b437e07d688&amp;hhtmFrom=resume_search_result</t>
  </si>
  <si>
    <t>инспектор центра обеспечения мобильности пассажиров социальный работник</t>
  </si>
  <si>
    <t>АО Жилсервис</t>
  </si>
  <si>
    <t>Специалист абонентского отдела</t>
  </si>
  <si>
    <t>Февраль 2021 — по настоящее время</t>
  </si>
  <si>
    <t>bfbf6d0f00039f3c4f0039ed1f4c5337365050?</t>
  </si>
  <si>
    <t>27 февраля 2017</t>
  </si>
  <si>
    <t>https://hh.ru/resume/a7a1f2f400039f78b20039ed1f517a74737378?query=%D0%A1%D0%BE%D1%86%D0%B8%D0%B0%D0%BB%D1%8C%D0%BD%D1%8B%D0%B9+%D1%80%D0%B0%D0%B1%D0%BE%D1%82%D0%BD%D0%B8%D0%BA&amp;searchRid=17125919449121d5f54d3b437e07d688&amp;hhtmFrom=resume_search_result</t>
  </si>
  <si>
    <t>ГПКК Губернские аптеки</t>
  </si>
  <si>
    <t>Контроллер</t>
  </si>
  <si>
    <t>a7a1f2f400039f78b20039ed1f517a74737378?</t>
  </si>
  <si>
    <t>13 марта 2017</t>
  </si>
  <si>
    <t>https://hh.ru/resume/695a4d7200039fa8a30039ed1f4255394f7050?query=%D0%A1%D0%BE%D1%86%D0%B8%D0%B0%D0%BB%D1%8C%D0%BD%D1%8B%D0%B9+%D1%80%D0%B0%D0%B1%D0%BE%D1%82%D0%BD%D0%B8%D0%BA&amp;searchRid=17125919449121d5f54d3b437e07d688&amp;hhtmFrom=resume_search_result</t>
  </si>
  <si>
    <t>Азбука вкуса</t>
  </si>
  <si>
    <t>Бариста</t>
  </si>
  <si>
    <t>Ноябрь 2010 — Декабрь 2016</t>
  </si>
  <si>
    <t>695a4d7200039fa8a30039ed1f4255394f7050?</t>
  </si>
  <si>
    <t>16 марта 2017</t>
  </si>
  <si>
    <t>https://hh.ru/resume/260d679c0003a9053a0039ed1f435766304c58?query=%D0%A1%D0%BE%D1%86%D0%B8%D0%B0%D0%BB%D1%8C%D0%BD%D1%8B%D0%B9+%D1%80%D0%B0%D0%B1%D0%BE%D1%82%D0%BD%D0%B8%D0%BA&amp;searchRid=17125919449121d5f54d3b437e07d688&amp;hhtmFrom=resume_search_result</t>
  </si>
  <si>
    <t>260d679c0003a9053a0039ed1f435766304c58?</t>
  </si>
  <si>
    <t>2 апреля 2017</t>
  </si>
  <si>
    <t>https://hh.ru/resume/3d649d9f0003a9d9b10039ed1f544764586869?query=%D0%A1%D0%BE%D1%86%D0%B8%D0%B0%D0%BB%D1%8C%D0%BD%D1%8B%D0%B9+%D1%80%D0%B0%D0%B1%D0%BE%D1%82%D0%BD%D0%B8%D0%BA&amp;searchRid=17125919449121d5f54d3b437e07d688&amp;hhtmFrom=resume_search_result</t>
  </si>
  <si>
    <t>магазин "Удачный выбор"</t>
  </si>
  <si>
    <t>Февраль 2016 — Январь 2017</t>
  </si>
  <si>
    <t>3d649d9f0003a9d9b10039ed1f544764586869?</t>
  </si>
  <si>
    <t>https://hh.ru/resume/beb402a20003abd98a0039ed1f5235454c6767?query=%D0%A1%D0%BE%D1%86%D0%B8%D0%B0%D0%BB%D1%8C%D0%BD%D1%8B%D0%B9+%D1%80%D0%B0%D0%B1%D0%BE%D1%82%D0%BD%D0%B8%D0%BA&amp;searchRid=17125919449121d5f54d3b437e07d688&amp;hhtmFrom=resume_search_result</t>
  </si>
  <si>
    <t>Офицерский клуб при войсковой части</t>
  </si>
  <si>
    <t>Художник-оформитель</t>
  </si>
  <si>
    <t>Январь 1995 — Июль 2012</t>
  </si>
  <si>
    <t>beb402a20003abd98a0039ed1f5235454c6767?</t>
  </si>
  <si>
    <t>https://hh.ru/resume/cbc3cd510003adfb6c0039ed1f5062696f4972?query=%D0%A1%D0%BE%D1%86%D0%B8%D0%B0%D0%BB%D1%8C%D0%BD%D1%8B%D0%B9+%D1%80%D0%B0%D0%B1%D0%BE%D1%82%D0%BD%D0%B8%D0%BA&amp;searchRid=17125919449121d5f54d3b437e07d688&amp;hhtmFrom=resume_search_result</t>
  </si>
  <si>
    <t>Центр Гигиены и Эпидемиологии в г. Армавире</t>
  </si>
  <si>
    <t>помощник санитарного врача</t>
  </si>
  <si>
    <t>Ноябрь 1996 — Май 2006</t>
  </si>
  <si>
    <t>cbc3cd510003adfb6c0039ed1f5062696f4972?</t>
  </si>
  <si>
    <t>25 марта 2017</t>
  </si>
  <si>
    <t>https://hh.ru/resume/0dd667ad0003ae1e5e0039ed1f6e564b586751?query=%D0%A1%D0%BE%D1%86%D0%B8%D0%B0%D0%BB%D1%8C%D0%BD%D1%8B%D0%B9+%D1%80%D0%B0%D0%B1%D0%BE%D1%82%D0%BD%D0%B8%D0%BA&amp;searchRid=17125919449121d5f54d3b437e07d688&amp;hhtmFrom=resume_search_result</t>
  </si>
  <si>
    <t>ИФНС России № 32 по Свердловской области</t>
  </si>
  <si>
    <t>Специалист 3 разряда</t>
  </si>
  <si>
    <t>0dd667ad0003ae1e5e0039ed1f6e564b586751?</t>
  </si>
  <si>
    <t>10 октября 2017</t>
  </si>
  <si>
    <t>https://hh.ru/resume/deeb81780003ae2c870039ed1f37496165634e?query=%D0%A1%D0%BE%D1%86%D0%B8%D0%B0%D0%BB%D1%8C%D0%BD%D1%8B%D0%B9+%D1%80%D0%B0%D0%B1%D0%BE%D1%82%D0%BD%D0%B8%D0%BA&amp;searchRid=17125919449121d5f54d3b437e07d688&amp;hhtmFrom=resume_search_result</t>
  </si>
  <si>
    <t>детский сад №23 города Кузнецк Пензенской области</t>
  </si>
  <si>
    <t>Февраль 2007 — Октябрь 2009</t>
  </si>
  <si>
    <t>deeb81780003ae2c870039ed1f37496165634e?</t>
  </si>
  <si>
    <t>27 марта 2017</t>
  </si>
  <si>
    <t>https://hh.ru/resume/fc8c37450003af1ef20039ed1f4232454b7738?query=%D0%A1%D0%BE%D1%86%D0%B8%D0%B0%D0%BB%D1%8C%D0%BD%D1%8B%D0%B9+%D1%80%D0%B0%D0%B1%D0%BE%D1%82%D0%BD%D0%B8%D0%BA&amp;searchRid=17125919449121d5f54d3b437e07d688&amp;hhtmFrom=resume_search_result</t>
  </si>
  <si>
    <t>ГБУСОМО "Черноголовский КЦСОН", г. Черноголовка.</t>
  </si>
  <si>
    <t>Заведующий отделением социального обслуживания граждан пожилого возраста и инвалидов</t>
  </si>
  <si>
    <t>Ноябрь 2011 — Июль 2014</t>
  </si>
  <si>
    <t>fc8c37450003af1ef20039ed1f4232454b7738?</t>
  </si>
  <si>
    <t>https://hh.ru/resume/24ef9a4e0003b2e6220039ed1f4e6c7039446d?query=%D0%A1%D0%BE%D1%86%D0%B8%D0%B0%D0%BB%D1%8C%D0%BD%D1%8B%D0%B9+%D1%80%D0%B0%D0%B1%D0%BE%D1%82%D0%BD%D0%B8%D0%BA&amp;searchRid=17125919449121d5f54d3b437e07d688&amp;hhtmFrom=resume_search_result</t>
  </si>
  <si>
    <t>документовед, социальный работник, специалист</t>
  </si>
  <si>
    <t>КГБУ "Многофункциональный центр"</t>
  </si>
  <si>
    <t>документовед 1 категории</t>
  </si>
  <si>
    <t>24ef9a4e0003b2e6220039ed1f4e6c7039446d?</t>
  </si>
  <si>
    <t>https://hh.ru/resume/9d0578b50003b338320039ed1f7972554c7163?query=%D0%A1%D0%BE%D1%86%D0%B8%D0%B0%D0%BB%D1%8C%D0%BD%D1%8B%D0%B9+%D1%80%D0%B0%D0%B1%D0%BE%D1%82%D0%BD%D0%B8%D0%BA&amp;searchRid=17125919449121d5f54d3b437e07d688&amp;hhtmFrom=resume_search_result</t>
  </si>
  <si>
    <t>ГКУ ЦСА "ЛЮБЛИНО"</t>
  </si>
  <si>
    <t>9d0578b50003b338320039ed1f7972554c7163?</t>
  </si>
  <si>
    <t>https://hh.ru/resume/7bc678d00003b38aa50039ed1f644e6e6d4377?query=%D0%A1%D0%BE%D1%86%D0%B8%D0%B0%D0%BB%D1%8C%D0%BD%D1%8B%D0%B9+%D1%80%D0%B0%D0%B1%D0%BE%D1%82%D0%BD%D0%B8%D0%BA&amp;searchRid=17125919449121d5f54d3b437e07d688&amp;hhtmFrom=resume_search_result</t>
  </si>
  <si>
    <t>Социальный работник,администратор,помощник руководителя</t>
  </si>
  <si>
    <t>ОАО РН МОСКВА</t>
  </si>
  <si>
    <t>старший оператор продавец</t>
  </si>
  <si>
    <t>Декабрь 2011 — по настоящее время</t>
  </si>
  <si>
    <t>7bc678d00003b38aa50039ed1f644e6e6d4377?</t>
  </si>
  <si>
    <t>11 апреля 2017</t>
  </si>
  <si>
    <t>https://hh.ru/resume/d161fbdd0003b804270039ed1f305846617071?query=%D0%A1%D0%BE%D1%86%D0%B8%D0%B0%D0%BB%D1%8C%D0%BD%D1%8B%D0%B9+%D1%80%D0%B0%D0%B1%D0%BE%D1%82%D0%BD%D0%B8%D0%BA&amp;searchRid=17125919449121d5f54d3b437e07d688&amp;hhtmFrom=resume_search_result</t>
  </si>
  <si>
    <t>ГБУ ТЦСО Бабушкинский</t>
  </si>
  <si>
    <t>Ноябрь 2007 — Март 2017</t>
  </si>
  <si>
    <t>d161fbdd0003b804270039ed1f305846617071?</t>
  </si>
  <si>
    <t>16 апреля 2017</t>
  </si>
  <si>
    <t>https://hh.ru/resume/4d6fd15d0003ba4d1a0039ed1f317163534a6c?query=%D0%A1%D0%BE%D1%86%D0%B8%D0%B0%D0%BB%D1%8C%D0%BD%D1%8B%D0%B9+%D1%80%D0%B0%D0%B1%D0%BE%D1%82%D0%BD%D0%B8%D0%BA&amp;searchRid=17125919449121d5f54d3b437e07d688&amp;hhtmFrom=resume_search_result</t>
  </si>
  <si>
    <t>Муниципальное бюджетное дошкольное образовательное учреждение «Детский сад комбинированного вида №39»г.Сергиев Посад</t>
  </si>
  <si>
    <t>4d6fd15d0003ba4d1a0039ed1f317163534a6c?</t>
  </si>
  <si>
    <t>29 мая 2017</t>
  </si>
  <si>
    <t>https://hh.ru/resume/8643f4e40003c4011e0039ed1f575338783568?query=%D0%A1%D0%BE%D1%86%D0%B8%D0%B0%D0%BB%D1%8C%D0%BD%D1%8B%D0%B9+%D1%80%D0%B0%D0%B1%D0%BE%D1%82%D0%BD%D0%B8%D0%BA&amp;searchRid=17125919449121d5f54d3b437e07d688&amp;hhtmFrom=resume_search_result</t>
  </si>
  <si>
    <t>Украина Управление социальной защиты населения</t>
  </si>
  <si>
    <t>заместитель начальника управления, начальник отдела приема граждан</t>
  </si>
  <si>
    <t>Июль 1996 — Ноябрь 2014</t>
  </si>
  <si>
    <t>8643f4e40003c4011e0039ed1f575338783568?</t>
  </si>
  <si>
    <t>https://hh.ru/resume/fa566b0f0003c613bb0039ed1f537a346e4351?query=%D0%A1%D0%BE%D1%86%D0%B8%D0%B0%D0%BB%D1%8C%D0%BD%D1%8B%D0%B9+%D1%80%D0%B0%D0%B1%D0%BE%D1%82%D0%BD%D0%B8%D0%BA&amp;searchRid=17125919449121d5f54d3b437e07d688&amp;hhtmFrom=resume_search_result</t>
  </si>
  <si>
    <t>Национально Исследовательский Университет Московский Энергетический институт</t>
  </si>
  <si>
    <t>старший преподаватель</t>
  </si>
  <si>
    <t>Сентябрь 2002 — по настоящее время</t>
  </si>
  <si>
    <t>fa566b0f0003c613bb0039ed1f537a346e4351?</t>
  </si>
  <si>
    <t>https://hh.ru/resume/600e4bc40003c7eaab0039ed1f374d744b696c?query=%D0%A1%D0%BE%D1%86%D0%B8%D0%B0%D0%BB%D1%8C%D0%BD%D1%8B%D0%B9+%D1%80%D0%B0%D0%B1%D0%BE%D1%82%D0%BD%D0%B8%D0%BA&amp;searchRid=17125919449121d5f54d3b437e07d688&amp;hhtmFrom=resume_search_result</t>
  </si>
  <si>
    <t>МВД России</t>
  </si>
  <si>
    <t>Старший оперуполномоченный</t>
  </si>
  <si>
    <t>Март 1994 — по настоящее время</t>
  </si>
  <si>
    <t>600e4bc40003c7eaab0039ed1f374d744b696c?</t>
  </si>
  <si>
    <t>15 мая 2017</t>
  </si>
  <si>
    <t>https://hh.ru/resume/dbb726e80003c86abb0039ed1f73653437474d?query=%D0%A1%D0%BE%D1%86%D0%B8%D0%B0%D0%BB%D1%8C%D0%BD%D1%8B%D0%B9+%D1%80%D0%B0%D0%B1%D0%BE%D1%82%D0%BD%D0%B8%D0%BA&amp;searchRid=17125919449121d5f54d3b437e07d688&amp;hhtmFrom=resume_search_result</t>
  </si>
  <si>
    <t>Администратор,Няня,Воспитатель,Социальный работник</t>
  </si>
  <si>
    <t>Швея-портной</t>
  </si>
  <si>
    <t>Октябрь 2013 — Май 2017</t>
  </si>
  <si>
    <t>dbb726e80003c86abb0039ed1f73653437474d?</t>
  </si>
  <si>
    <t>https://hh.ru/resume/a42a17bc0003cb57740039ed1f395a65426261?query=%D0%A1%D0%BE%D1%86%D0%B8%D0%B0%D0%BB%D1%8C%D0%BD%D1%8B%D0%B9+%D1%80%D0%B0%D0%B1%D0%BE%D1%82%D0%BD%D0%B8%D0%BA&amp;searchRid=171259194631301d8f1d611d07380e1f&amp;hhtmFrom=resume_search_result</t>
  </si>
  <si>
    <t>Секретарь руководителя (Офис-менеджер), администратор, социальный работник, социальный педагог</t>
  </si>
  <si>
    <t>Астраханская таможня</t>
  </si>
  <si>
    <t>Начальник отделения документационного обеспечения</t>
  </si>
  <si>
    <t>Январь 2003 — Январь 2017</t>
  </si>
  <si>
    <t>a42a17bc0003cb57740039ed1f395a65426261?</t>
  </si>
  <si>
    <t>23 августа 2017</t>
  </si>
  <si>
    <t>https://hh.ru/resume/8c9065910003cb60590039ed1f7a786a416e39?query=%D0%A1%D0%BE%D1%86%D0%B8%D0%B0%D0%BB%D1%8C%D0%BD%D1%8B%D0%B9+%D1%80%D0%B0%D0%B1%D0%BE%D1%82%D0%BD%D0%B8%D0%BA&amp;searchRid=171259194631301d8f1d611d07380e1f&amp;hhtmFrom=resume_search_result</t>
  </si>
  <si>
    <t>ЦСО ОБЮ</t>
  </si>
  <si>
    <t>Октябрь 2010 — Февраль 2014</t>
  </si>
  <si>
    <t>8c9065910003cb60590039ed1f7a786a416e39?</t>
  </si>
  <si>
    <t>https://hh.ru/resume/89bca8ae0003cce9cb0039ed1f765949575959?query=%D0%A1%D0%BE%D1%86%D0%B8%D0%B0%D0%BB%D1%8C%D0%BD%D1%8B%D0%B9+%D1%80%D0%B0%D0%B1%D0%BE%D1%82%D0%BD%D0%B8%D0%BA&amp;searchRid=171259194631301d8f1d611d07380e1f&amp;hhtmFrom=resume_search_result</t>
  </si>
  <si>
    <t>89bca8ae0003cce9cb0039ed1f765949575959?</t>
  </si>
  <si>
    <t>13 марта 2020</t>
  </si>
  <si>
    <t>https://hh.ru/resume/5a9594010003d3e4450039ed1f455358576f43?query=%D0%A1%D0%BE%D1%86%D0%B8%D0%B0%D0%BB%D1%8C%D0%BD%D1%8B%D0%B9+%D1%80%D0%B0%D0%B1%D0%BE%D1%82%D0%BD%D0%B8%D0%BA&amp;searchRid=171259194631301d8f1d611d07380e1f&amp;hhtmFrom=resume_search_result</t>
  </si>
  <si>
    <t>мастер по маникюру</t>
  </si>
  <si>
    <t>Май 2019 — по настоящее время</t>
  </si>
  <si>
    <t>5a9594010003d3e4450039ed1f455358576f43?</t>
  </si>
  <si>
    <t>16 июня 2017</t>
  </si>
  <si>
    <t>https://hh.ru/resume/8a60c1150003d7b2ea0039ed1f49525033764d?query=%D0%A1%D0%BE%D1%86%D0%B8%D0%B0%D0%BB%D1%8C%D0%BD%D1%8B%D0%B9+%D1%80%D0%B0%D0%B1%D0%BE%D1%82%D0%BD%D0%B8%D0%BA&amp;searchRid=171259194631301d8f1d611d07380e1f&amp;hhtmFrom=resume_search_result</t>
  </si>
  <si>
    <t>Секретарь-делопроизводитель, помощник юриста, менеджер, юрисконсульт, социальный работник</t>
  </si>
  <si>
    <t>8a60c1150003d7b2ea0039ed1f49525033764d?</t>
  </si>
  <si>
    <t>https://hh.ru/resume/5784ab260003d912f10039ed1f516e6665776a?query=%D0%A1%D0%BE%D1%86%D0%B8%D0%B0%D0%BB%D1%8C%D0%BD%D1%8B%D0%B9+%D1%80%D0%B0%D0%B1%D0%BE%D1%82%D0%BD%D0%B8%D0%BA&amp;searchRid=171259194631301d8f1d611d07380e1f&amp;hhtmFrom=resume_search_result</t>
  </si>
  <si>
    <t>ИНПРОМ ЭСТЕЙТ, ОАО, филиал г. Таганрог</t>
  </si>
  <si>
    <t>Уборщик служебных помещений</t>
  </si>
  <si>
    <t>Февраль 2015 — Март 2017</t>
  </si>
  <si>
    <t>5784ab260003d912f10039ed1f516e6665776a?</t>
  </si>
  <si>
    <t>https://hh.ru/resume/4fb7ec210003db47cc0039ed1f487269546579?query=%D0%A1%D0%BE%D1%86%D0%B8%D0%B0%D0%BB%D1%8C%D0%BD%D1%8B%D0%B9+%D1%80%D0%B0%D0%B1%D0%BE%D1%82%D0%BD%D0%B8%D0%BA&amp;searchRid=171259194631301d8f1d611d07380e1f&amp;hhtmFrom=resume_search_result</t>
  </si>
  <si>
    <t>ДОЛ "Прометей"</t>
  </si>
  <si>
    <t>Вожатый</t>
  </si>
  <si>
    <t>Июнь 2014 — Август 2016</t>
  </si>
  <si>
    <t>4fb7ec210003db47cc0039ed1f487269546579?</t>
  </si>
  <si>
    <t>28 июня 2017</t>
  </si>
  <si>
    <t>https://hh.ru/resume/c76a75e70003de8db00039ed1f3675624f6c41?query=%D0%A1%D0%BE%D1%86%D0%B8%D0%B0%D0%BB%D1%8C%D0%BD%D1%8B%D0%B9+%D1%80%D0%B0%D0%B1%D0%BE%D1%82%D0%BD%D0%B8%D0%BA&amp;searchRid=171259194631301d8f1d611d07380e1f&amp;hhtmFrom=resume_search_result</t>
  </si>
  <si>
    <t>МКДОУ "Детский сад №1 п. Алексеевск" Киренского р-на Иркутской обл.</t>
  </si>
  <si>
    <t>Сентябрь 2004 — Июнь 2017</t>
  </si>
  <si>
    <t>c76a75e70003de8db00039ed1f3675624f6c41?</t>
  </si>
  <si>
    <t>https://hh.ru/resume/f56ef67d0003e5a2880039ed1f33306a414761?query=%D0%A1%D0%BE%D1%86%D0%B8%D0%B0%D0%BB%D1%8C%D0%BD%D1%8B%D0%B9+%D1%80%D0%B0%D0%B1%D0%BE%D1%82%D0%BD%D0%B8%D0%BA&amp;searchRid=171259194631301d8f1d611d07380e1f&amp;hhtmFrom=resume_search_result</t>
  </si>
  <si>
    <t>тцсо алексеневский филиал бутырский</t>
  </si>
  <si>
    <t>f56ef67d0003e5a2880039ed1f33306a414761?</t>
  </si>
  <si>
    <t>https://hh.ru/resume/6b4554620003e6e95e0039ed1f41483033464f?query=%D0%A1%D0%BE%D1%86%D0%B8%D0%B0%D0%BB%D1%8C%D0%BD%D1%8B%D0%B9+%D1%80%D0%B0%D0%B1%D0%BE%D1%82%D0%BD%D0%B8%D0%BA&amp;searchRid=171259194631301d8f1d611d07380e1f&amp;hhtmFrom=resume_search_result</t>
  </si>
  <si>
    <t>Ассистент юриста. Социальный работник.</t>
  </si>
  <si>
    <t>6b4554620003e6e95e0039ed1f41483033464f?</t>
  </si>
  <si>
    <t>https://hh.ru/resume/8b7bd3880003e70cf70039ed1f304d43436e6b?query=%D0%A1%D0%BE%D1%86%D0%B8%D0%B0%D0%BB%D1%8C%D0%BD%D1%8B%D0%B9+%D1%80%D0%B0%D0%B1%D0%BE%D1%82%D0%BD%D0%B8%D0%BA&amp;searchRid=171259194631301d8f1d611d07380e1f&amp;hhtmFrom=resume_search_result</t>
  </si>
  <si>
    <t>ГБУ ЦПСиД "Красносельский"</t>
  </si>
  <si>
    <t>Социальный педагог, инструктор по труду совмещение</t>
  </si>
  <si>
    <t>Сентябрь 2009 — Март 2017</t>
  </si>
  <si>
    <t>8b7bd3880003e70cf70039ed1f304d43436e6b?</t>
  </si>
  <si>
    <t>1 июня 2018</t>
  </si>
  <si>
    <t>https://hh.ru/resume/28523cda0003ea6c610039ed1f736f48694e34?query=%D0%A1%D0%BE%D1%86%D0%B8%D0%B0%D0%BB%D1%8C%D0%BD%D1%8B%D0%B9+%D1%80%D0%B0%D0%B1%D0%BE%D1%82%D0%BD%D0%B8%D0%BA&amp;searchRid=171259194631301d8f1d611d07380e1f&amp;hhtmFrom=resume_search_result</t>
  </si>
  <si>
    <t>Воспитатель,педагог, няня,социальный работник</t>
  </si>
  <si>
    <t>МКДК МО АСП</t>
  </si>
  <si>
    <t>методист, педагог дополнительного образования</t>
  </si>
  <si>
    <t>Сентябрь 2015 — Март 2017</t>
  </si>
  <si>
    <t>28523cda0003ea6c610039ed1f736f48694e34?</t>
  </si>
  <si>
    <t>2 августа 2017</t>
  </si>
  <si>
    <t>https://hh.ru/resume/af4d8ac10003ec8d740039ed1f695062666646?query=%D0%A1%D0%BE%D1%86%D0%B8%D0%B0%D0%BB%D1%8C%D0%BD%D1%8B%D0%B9+%D1%80%D0%B0%D0%B1%D0%BE%D1%82%D0%BD%D0%B8%D0%BA&amp;searchRid=171259194631301d8f1d611d07380e1f&amp;hhtmFrom=resume_search_result</t>
  </si>
  <si>
    <t>Курсы переподготовки по программе "Специалист по социальной работе"</t>
  </si>
  <si>
    <t>Апрель 2017 — Июль 2017</t>
  </si>
  <si>
    <t>af4d8ac10003ec8d740039ed1f695062666646?</t>
  </si>
  <si>
    <t>https://hh.ru/resume/7e37a7470003edd4120039ed1f6c6c4179796e?query=%D0%A1%D0%BE%D1%86%D0%B8%D0%B0%D0%BB%D1%8C%D0%BD%D1%8B%D0%B9+%D1%80%D0%B0%D0%B1%D0%BE%D1%82%D0%BD%D0%B8%D0%BA&amp;searchRid=171259194631301d8f1d611d07380e1f&amp;hhtmFrom=resume_search_result</t>
  </si>
  <si>
    <t>7e37a7470003edd4120039ed1f6c6c4179796e?</t>
  </si>
  <si>
    <t>20 февраля 2018</t>
  </si>
  <si>
    <t>https://hh.ru/resume/d1529f900003ee51590039ed1f65614d364c4b?query=%D0%A1%D0%BE%D1%86%D0%B8%D0%B0%D0%BB%D1%8C%D0%BD%D1%8B%D0%B9+%D1%80%D0%B0%D0%B1%D0%BE%D1%82%D0%BD%D0%B8%D0%BA&amp;searchRid=171259194631301d8f1d611d07380e1f&amp;hhtmFrom=resume_search_result</t>
  </si>
  <si>
    <t>Помощник  юриста, социальный работник</t>
  </si>
  <si>
    <t>d1529f900003ee51590039ed1f65614d364c4b?</t>
  </si>
  <si>
    <t>https://hh.ru/resume/badb628f0003f03f200039ed1f566e67515568?query=%D0%A1%D0%BE%D1%86%D0%B8%D0%B0%D0%BB%D1%8C%D0%BD%D1%8B%D0%B9+%D1%80%D0%B0%D0%B1%D0%BE%D1%82%D0%BD%D0%B8%D0%BA&amp;searchRid=171259194631301d8f1d611d07380e1f&amp;hhtmFrom=resume_search_result</t>
  </si>
  <si>
    <t>Юрист-консультант, банковский / офисный работник, менеджер, администратор , социальный работник</t>
  </si>
  <si>
    <t>ПАО Сбербанк России, Поволжский территориальный банк</t>
  </si>
  <si>
    <t>badb628f0003f03f200039ed1f566e67515568?</t>
  </si>
  <si>
    <t>26 июля 2017</t>
  </si>
  <si>
    <t>https://hh.ru/resume/33b728990003f0485b0039ed1f463773483743?query=%D0%A1%D0%BE%D1%86%D0%B8%D0%B0%D0%BB%D1%8C%D0%BD%D1%8B%D0%B9+%D1%80%D0%B0%D0%B1%D0%BE%D1%82%D0%BD%D0%B8%D0%BA&amp;searchRid=171259194631301d8f1d611d07380e1f&amp;hhtmFrom=resume_search_result</t>
  </si>
  <si>
    <t>Социальный педагог, соц работник, педагог псиxолог, страxование</t>
  </si>
  <si>
    <t>«СОШ №13»</t>
  </si>
  <si>
    <t>педагог-психолог</t>
  </si>
  <si>
    <t>Ноябрь 2014 — по настоящее время</t>
  </si>
  <si>
    <t>33b728990003f0485b0039ed1f463773483743?</t>
  </si>
  <si>
    <t>31 июля 2017</t>
  </si>
  <si>
    <t>https://hh.ru/resume/39e2ac5e0003f309ad0039ed1f324f56743731?query=%D0%A1%D0%BE%D1%86%D0%B8%D0%B0%D0%BB%D1%8C%D0%BD%D1%8B%D0%B9+%D1%80%D0%B0%D0%B1%D0%BE%D1%82%D0%BD%D0%B8%D0%BA&amp;searchRid=171259194631301d8f1d611d07380e1f&amp;hhtmFrom=resume_search_result</t>
  </si>
  <si>
    <t>Почта России, филиал ФГУП, УФПС Омска</t>
  </si>
  <si>
    <t>Оператор связи 1 класса</t>
  </si>
  <si>
    <t>Июнь 2004 — Июль 2017</t>
  </si>
  <si>
    <t>39e2ac5e0003f309ad0039ed1f324f56743731?</t>
  </si>
  <si>
    <t>4 декабря 2017</t>
  </si>
  <si>
    <t>https://hh.ru/resume/97b1e6660003f868e40039ed1f766669305651?query=%D0%A1%D0%BE%D1%86%D0%B8%D0%B0%D0%BB%D1%8C%D0%BD%D1%8B%D0%B9+%D1%80%D0%B0%D0%B1%D0%BE%D1%82%D0%BD%D0%B8%D0%BA&amp;searchRid=171259194631301d8f1d611d07380e1f&amp;hhtmFrom=resume_search_result</t>
  </si>
  <si>
    <t>Июнь 2006 — Июль 2017</t>
  </si>
  <si>
    <t>97b1e6660003f868e40039ed1f766669305651?</t>
  </si>
  <si>
    <t>https://hh.ru/resume/3b9c47e80003f94d580039ed1f56485161434c?query=%D0%A1%D0%BE%D1%86%D0%B8%D0%B0%D0%BB%D1%8C%D0%BD%D1%8B%D0%B9+%D1%80%D0%B0%D0%B1%D0%BE%D1%82%D0%BD%D0%B8%D0%BA&amp;searchRid=171259194631301d8f1d611d07380e1f&amp;hhtmFrom=resume_search_result</t>
  </si>
  <si>
    <t>Семьи</t>
  </si>
  <si>
    <t>Частный педагог</t>
  </si>
  <si>
    <t>Апрель 2011 — Июнь 2017</t>
  </si>
  <si>
    <t>3b9c47e80003f94d580039ed1f56485161434c?</t>
  </si>
  <si>
    <t>https://hh.ru/resume/b061a9700003facea30039ed1f5a6e38794f38?query=%D0%A1%D0%BE%D1%86%D0%B8%D0%B0%D0%BB%D1%8C%D0%BD%D1%8B%D0%B9+%D1%80%D0%B0%D0%B1%D0%BE%D1%82%D0%BD%D0%B8%D0%BA&amp;searchRid=171259194631301d8f1d611d07380e1f&amp;hhtmFrom=resume_search_result</t>
  </si>
  <si>
    <t>ТЦРИООПТ</t>
  </si>
  <si>
    <t>Июнь 2016 — Август 2017</t>
  </si>
  <si>
    <t>b061a9700003facea30039ed1f5a6e38794f38?</t>
  </si>
  <si>
    <t>18 октября 2022</t>
  </si>
  <si>
    <t>https://hh.ru/resume/338bbb0b0003fe60380039ed1f6d4e554c335a?query=%D0%A1%D0%BE%D1%86%D0%B8%D0%B0%D0%BB%D1%8C%D0%BD%D1%8B%D0%B9+%D1%80%D0%B0%D0%B1%D0%BE%D1%82%D0%BD%D0%B8%D0%BA&amp;searchRid=171259194631301d8f1d611d07380e1f&amp;hhtmFrom=resume_search_result</t>
  </si>
  <si>
    <t>45 ₽</t>
  </si>
  <si>
    <t>Газпром нефть, ПАО</t>
  </si>
  <si>
    <t>Декабрь 2015 — Июль 2017</t>
  </si>
  <si>
    <t>338bbb0b0003fe60380039ed1f6d4e554c335a?</t>
  </si>
  <si>
    <t>26 августа 2017</t>
  </si>
  <si>
    <t>https://hh.ru/resume/fdeb07670003fe96440039ed1f6b5158384b34?query=%D0%A1%D0%BE%D1%86%D0%B8%D0%B0%D0%BB%D1%8C%D0%BD%D1%8B%D0%B9+%D1%80%D0%B0%D0%B1%D0%BE%D1%82%D0%BD%D0%B8%D0%BA&amp;searchRid=171259194631301d8f1d611d07380e1f&amp;hhtmFrom=resume_search_result</t>
  </si>
  <si>
    <t>fdeb07670003fe96440039ed1f6b5158384b34?</t>
  </si>
  <si>
    <t>4 мая 2018</t>
  </si>
  <si>
    <t>https://hh.ru/resume/0dc9aa3d0003fec8200039ed1f4d6b78595258?query=%D0%A1%D0%BE%D1%86%D0%B8%D0%B0%D0%BB%D1%8C%D0%BD%D1%8B%D0%B9+%D1%80%D0%B0%D0%B1%D0%BE%D1%82%D0%BD%D0%B8%D0%BA&amp;searchRid=171259194631301d8f1d611d07380e1f&amp;hhtmFrom=resume_search_result</t>
  </si>
  <si>
    <t>Нет опыта</t>
  </si>
  <si>
    <t>Август 2017 — Август 2017</t>
  </si>
  <si>
    <t>0dc9aa3d0003fec8200039ed1f4d6b78595258?</t>
  </si>
  <si>
    <t>10 января 2022</t>
  </si>
  <si>
    <t>https://hh.ru/resume/887687e900040861040039ed1f745066565370?query=%D0%A1%D0%BE%D1%86%D0%B8%D0%B0%D0%BB%D1%8C%D0%BD%D1%8B%D0%B9+%D1%80%D0%B0%D0%B1%D0%BE%D1%82%D0%BD%D0%B8%D0%BA&amp;searchRid=171259194631301d8f1d611d07380e1f&amp;hhtmFrom=resume_search_result</t>
  </si>
  <si>
    <t>Работник-специалист социальной сферы, менеджер по работе с клиентами.</t>
  </si>
  <si>
    <t>Шоу-рум "Камуфляж и снаряжение"</t>
  </si>
  <si>
    <t>Сотрудник по подбору продукции, контент менеджер.</t>
  </si>
  <si>
    <t>Март 2019 — Май 2021</t>
  </si>
  <si>
    <t>887687e900040861040039ed1f745066565370?</t>
  </si>
  <si>
    <t>16 октября 2017</t>
  </si>
  <si>
    <t>https://hh.ru/resume/3e180470000409d6ba0039ed1f7261746e3032?query=%D0%A1%D0%BE%D1%86%D0%B8%D0%B0%D0%BB%D1%8C%D0%BD%D1%8B%D0%B9+%D1%80%D0%B0%D0%B1%D0%BE%D1%82%D0%BD%D0%B8%D0%BA&amp;searchRid=171259194631301d8f1d611d07380e1f&amp;hhtmFrom=resume_search_result</t>
  </si>
  <si>
    <t>Психоневрологический диспансер</t>
  </si>
  <si>
    <t>3e180470000409d6ba0039ed1f7261746e3032?</t>
  </si>
  <si>
    <t>6 февраля 2018</t>
  </si>
  <si>
    <t>https://hh.ru/resume/e4d32eb800040b2ac30039ed1f4a4e74624274?query=%D0%A1%D0%BE%D1%86%D0%B8%D0%B0%D0%BB%D1%8C%D0%BD%D1%8B%D0%B9+%D1%80%D0%B0%D0%B1%D0%BE%D1%82%D0%BD%D0%B8%D0%BA&amp;searchRid=171259194631301d8f1d611d07380e1f&amp;hhtmFrom=resume_search_result</t>
  </si>
  <si>
    <t>e4d32eb800040b2ac30039ed1f4a4e74624274?</t>
  </si>
  <si>
    <t>https://hh.ru/resume/388f5587000411c0b20039ed1f587461715278?query=%D0%A1%D0%BE%D1%86%D0%B8%D0%B0%D0%BB%D1%8C%D0%BD%D1%8B%D0%B9+%D1%80%D0%B0%D0%B1%D0%BE%D1%82%D0%BD%D0%B8%D0%BA&amp;searchRid=171259194631301d8f1d611d07380e1f&amp;hhtmFrom=resume_search_result</t>
  </si>
  <si>
    <t>орехово зуевский гцсо</t>
  </si>
  <si>
    <t>Февраль 2004 — Апрель 2015</t>
  </si>
  <si>
    <t>388f5587000411c0b20039ed1f587461715278?</t>
  </si>
  <si>
    <t>https://hh.ru/resume/dee88d21000416820c0039ed1f305354715a6c?query=%D0%A1%D0%BE%D1%86%D0%B8%D0%B0%D0%BB%D1%8C%D0%BD%D1%8B%D0%B9+%D1%80%D0%B0%D0%B1%D0%BE%D1%82%D0%BD%D0%B8%D0%BA&amp;searchRid=171259194631301d8f1d611d07380e1f&amp;hhtmFrom=resume_search_result</t>
  </si>
  <si>
    <t>ГБУ ТЦСО, отделение социальной реабилитации детей- инвалидов</t>
  </si>
  <si>
    <t>Психолог</t>
  </si>
  <si>
    <t>Ноябрь 2015 — Август 2017</t>
  </si>
  <si>
    <t>dee88d21000416820c0039ed1f305354715a6c?</t>
  </si>
  <si>
    <t>https://hh.ru/resume/e15cd63f000418c8d40039ed1f41754d79456c?query=%D0%A1%D0%BE%D1%86%D0%B8%D0%B0%D0%BB%D1%8C%D0%BD%D1%8B%D0%B9+%D1%80%D0%B0%D0%B1%D0%BE%D1%82%D0%BD%D0%B8%D0%BA&amp;searchRid=171259194631301d8f1d611d07380e1f&amp;hhtmFrom=resume_search_result</t>
  </si>
  <si>
    <t>МБУ "КЦСОН" ЭМР</t>
  </si>
  <si>
    <t>Февраль 2006 — Май 2017</t>
  </si>
  <si>
    <t>e15cd63f000418c8d40039ed1f41754d79456c?</t>
  </si>
  <si>
    <t>https://hh.ru/resume/4222f512000419c5590039ed1f58526f746761?query=%D0%A1%D0%BE%D1%86%D0%B8%D0%B0%D0%BB%D1%8C%D0%BD%D1%8B%D0%B9+%D1%80%D0%B0%D0%B1%D0%BE%D1%82%D0%BD%D0%B8%D0%BA&amp;searchRid=171259194631301d8f1d611d07380e1f&amp;hhtmFrom=resume_search_result</t>
  </si>
  <si>
    <t>RX Group</t>
  </si>
  <si>
    <t>Июль 2019 — Апрель 2020</t>
  </si>
  <si>
    <t>4222f512000419c5590039ed1f58526f746761?</t>
  </si>
  <si>
    <t>https://hh.ru/resume/05a9893e000419dea30039ed1f325555556d6c?query=%D0%A1%D0%BE%D1%86%D0%B8%D0%B0%D0%BB%D1%8C%D0%BD%D1%8B%D0%B9+%D1%80%D0%B0%D0%B1%D0%BE%D1%82%D0%BD%D0%B8%D0%BA&amp;searchRid=171259194631301d8f1d611d07380e1f&amp;hhtmFrom=resume_search_result</t>
  </si>
  <si>
    <t>05a9893e000419dea30039ed1f325555556d6c?</t>
  </si>
  <si>
    <t>2 октября 2017</t>
  </si>
  <si>
    <t>https://hh.ru/resume/a746c25700041b7d260039ed1f7850494e4f53?query=%D0%A1%D0%BE%D1%86%D0%B8%D0%B0%D0%BB%D1%8C%D0%BD%D1%8B%D0%B9+%D1%80%D0%B0%D0%B1%D0%BE%D1%82%D0%BD%D0%B8%D0%BA&amp;searchRid=171259194631301d8f1d611d07380e1f&amp;hhtmFrom=resume_search_result</t>
  </si>
  <si>
    <t>САКС Игрушки</t>
  </si>
  <si>
    <t>a746c25700041b7d260039ed1f7850494e4f53?</t>
  </si>
  <si>
    <t>28 октября 2019</t>
  </si>
  <si>
    <t>https://hh.ru/resume/c606154000041c557f0039ed1f496850763177?query=%D0%A1%D0%BE%D1%86%D0%B8%D0%B0%D0%BB%D1%8C%D0%BD%D1%8B%D0%B9+%D1%80%D0%B0%D0%B1%D0%BE%D1%82%D0%BD%D0%B8%D0%BA&amp;searchRid=171259194631301d8f1d611d07380e1f&amp;hhtmFrom=resume_search_result</t>
  </si>
  <si>
    <t>УЦ профориентации и реабилитации инвалидов " Маяк" Балашихинского РЦ Росинка</t>
  </si>
  <si>
    <t>специалист по работе с семьей</t>
  </si>
  <si>
    <t>c606154000041c557f0039ed1f496850763177?</t>
  </si>
  <si>
    <t>15 октября 2017</t>
  </si>
  <si>
    <t>https://hh.ru/resume/a922861c00041d7afe0039ed1f4c5776703534?query=%D0%A1%D0%BE%D1%86%D0%B8%D0%B0%D0%BB%D1%8C%D0%BD%D1%8B%D0%B9+%D1%80%D0%B0%D0%B1%D0%BE%D1%82%D0%BD%D0%B8%D0%BA&amp;searchRid=171259194631301d8f1d611d07380e1f&amp;hhtmFrom=resume_search_result</t>
  </si>
  <si>
    <t>Январь 2005 — Октябрь 2017</t>
  </si>
  <si>
    <t>a922861c00041d7afe0039ed1f4c5776703534?</t>
  </si>
  <si>
    <t>https://hh.ru/resume/f357ec9900041ef1180039ed1f655773354b52?query=%D0%A1%D0%BE%D1%86%D0%B8%D0%B0%D0%BB%D1%8C%D0%BD%D1%8B%D0%B9+%D1%80%D0%B0%D0%B1%D0%BE%D1%82%D0%BD%D0%B8%D0%BA&amp;searchRid=171259194631301d8f1d611d07380e1f&amp;hhtmFrom=resume_search_result</t>
  </si>
  <si>
    <t>Экспресс-суши</t>
  </si>
  <si>
    <t>Ноябрь 2016 — Апрель 2017</t>
  </si>
  <si>
    <t>f357ec9900041ef1180039ed1f655773354b52?</t>
  </si>
  <si>
    <t>8 октября 2017</t>
  </si>
  <si>
    <t>https://hh.ru/resume/13f4a5dc00041fbf0e0039ed1f326372657842?query=%D0%A1%D0%BE%D1%86%D0%B8%D0%B0%D0%BB%D1%8C%D0%BD%D1%8B%D0%B9+%D1%80%D0%B0%D0%B1%D0%BE%D1%82%D0%BD%D0%B8%D0%BA&amp;searchRid=171259194631301d8f1d611d07380e1f&amp;hhtmFrom=resume_search_result</t>
  </si>
  <si>
    <t>ГБУ ТЦСО Проспект Вернадского</t>
  </si>
  <si>
    <t>13f4a5dc00041fbf0e0039ed1f326372657842?</t>
  </si>
  <si>
    <t>11 октября 2017</t>
  </si>
  <si>
    <t>https://hh.ru/resume/4c11f2f100042160310039ed1f566d78306e74?query=%D0%A1%D0%BE%D1%86%D0%B8%D0%B0%D0%BB%D1%8C%D0%BD%D1%8B%D0%B9+%D1%80%D0%B0%D0%B1%D0%BE%D1%82%D0%BD%D0%B8%D0%BA&amp;searchRid=1712591947716f0b9c48de21bf4263af&amp;hhtmFrom=resume_search_result</t>
  </si>
  <si>
    <t>ДОУ</t>
  </si>
  <si>
    <t>4c11f2f100042160310039ed1f566d78306e74?</t>
  </si>
  <si>
    <t>17 октября 2017</t>
  </si>
  <si>
    <t>https://hh.ru/resume/641b0b7c000425f6ea0039ed1f36387045684d?query=%D0%A1%D0%BE%D1%86%D0%B8%D0%B0%D0%BB%D1%8C%D0%BD%D1%8B%D0%B9+%D1%80%D0%B0%D0%B1%D0%BE%D1%82%D0%BD%D0%B8%D0%BA&amp;searchRid=1712591947716f0b9c48de21bf4263af&amp;hhtmFrom=resume_search_result</t>
  </si>
  <si>
    <t>ГБОУ Школа№305,967</t>
  </si>
  <si>
    <t>заведующая хозяйством</t>
  </si>
  <si>
    <t>Август 2013 — Июнь 2017</t>
  </si>
  <si>
    <t>641b0b7c000425f6ea0039ed1f36387045684d?</t>
  </si>
  <si>
    <t>https://hh.ru/resume/f7bd455300042bf3690039ed1f4f6e704d376f?query=%D0%A1%D0%BE%D1%86%D0%B8%D0%B0%D0%BB%D1%8C%D0%BD%D1%8B%D0%B9+%D1%80%D0%B0%D0%B1%D0%BE%D1%82%D0%BD%D0%B8%D0%BA&amp;searchRid=1712591947716f0b9c48de21bf4263af&amp;hhtmFrom=resume_search_result</t>
  </si>
  <si>
    <t>СИЗО 2 Г Абакана</t>
  </si>
  <si>
    <t>Старший инспектор группы социальной защиты</t>
  </si>
  <si>
    <t>Апрель 2004 — Сентябрь 2014</t>
  </si>
  <si>
    <t>f7bd455300042bf3690039ed1f4f6e704d376f?</t>
  </si>
  <si>
    <t>https://hh.ru/resume/efc17e1e00042c5c700039ed1f346e716c4f79?query=%D0%A1%D0%BE%D1%86%D0%B8%D0%B0%D0%BB%D1%8C%D0%BD%D1%8B%D0%B9+%D1%80%D0%B0%D0%B1%D0%BE%D1%82%D0%BD%D0%B8%D0%BA&amp;searchRid=1712591947716f0b9c48de21bf4263af&amp;hhtmFrom=resume_search_result</t>
  </si>
  <si>
    <t>КФХ Комарова</t>
  </si>
  <si>
    <t>Февраль 2015 — Февраль 2017</t>
  </si>
  <si>
    <t>efc17e1e00042c5c700039ed1f346e716c4f79?</t>
  </si>
  <si>
    <t>https://hh.ru/resume/12ccb25000042cb3f10039ed1f547534516963?query=%D0%A1%D0%BE%D1%86%D0%B8%D0%B0%D0%BB%D1%8C%D0%BD%D1%8B%D0%B9+%D1%80%D0%B0%D0%B1%D0%BE%D1%82%D0%BD%D0%B8%D0%BA&amp;searchRid=1712591947716f0b9c48de21bf4263af&amp;hhtmFrom=resume_search_result</t>
  </si>
  <si>
    <t>ООО «Экопродукт». Менеджер по развитию</t>
  </si>
  <si>
    <t>Инспектор центра обеспечения мобильн‎ости пассажиров</t>
  </si>
  <si>
    <t>12ccb25000042cb3f10039ed1f547534516963?</t>
  </si>
  <si>
    <t>1 ноября 2017</t>
  </si>
  <si>
    <t>https://hh.ru/resume/9b122435000430b7d70039ed1f724a4f453255?query=%D0%A1%D0%BE%D1%86%D0%B8%D0%B0%D0%BB%D1%8C%D0%BD%D1%8B%D0%B9+%D1%80%D0%B0%D0%B1%D0%BE%D1%82%D0%BD%D0%B8%D0%BA&amp;searchRid=1712591947716f0b9c48de21bf4263af&amp;hhtmFrom=resume_search_result</t>
  </si>
  <si>
    <t>сентябрь 2002 г. – сентябрь 2012 г. Педагог дополнительного образования «Центр внешкольной работы» пгт.Троицко – Печорск  17 декабря 2012 г.-18 июня 2016 г. сестра – хозяйка, санитарка - буфетчица «Центральная районная больница» пгт. Троицко – Печорск апрель 2017 г. – май 2017 г. Социальный работник «МБУ ЦСО Белокалитвинского р-на Ростовской обл. »</t>
  </si>
  <si>
    <t>Август 2002 — Июнь 2017</t>
  </si>
  <si>
    <t>9b122435000430b7d70039ed1f724a4f453255?</t>
  </si>
  <si>
    <t>17 мая 2019</t>
  </si>
  <si>
    <t>https://hh.ru/resume/4b848ca200043488c00039ed1f4b475141797a?query=%D0%A1%D0%BE%D1%86%D0%B8%D0%B0%D0%BB%D1%8C%D0%BD%D1%8B%D0%B9+%D1%80%D0%B0%D0%B1%D0%BE%D1%82%D0%BD%D0%B8%D0%BA&amp;searchRid=1712591947716f0b9c48de21bf4263af&amp;hhtmFrom=resume_search_result</t>
  </si>
  <si>
    <t>ООО Транс Петрол</t>
  </si>
  <si>
    <t>4b848ca200043488c00039ed1f4b475141797a?</t>
  </si>
  <si>
    <t>8 ноября 2017</t>
  </si>
  <si>
    <t>https://hh.ru/resume/64cb4481000434df1a0039ed1f69686e347737?query=%D0%A1%D0%BE%D1%86%D0%B8%D0%B0%D0%BB%D1%8C%D0%BD%D1%8B%D0%B9+%D1%80%D0%B0%D0%B1%D0%BE%D1%82%D0%BD%D0%B8%D0%BA&amp;searchRid=1712591947716f0b9c48de21bf4263af&amp;hhtmFrom=resume_search_result</t>
  </si>
  <si>
    <t>64cb4481000434df1a0039ed1f69686e347737?</t>
  </si>
  <si>
    <t>https://hh.ru/resume/5ad32b5600043583130039ed1f46713268736a?query=%D0%A1%D0%BE%D1%86%D0%B8%D0%B0%D0%BB%D1%8C%D0%BD%D1%8B%D0%B9+%D1%80%D0%B0%D0%B1%D0%BE%D1%82%D0%BD%D0%B8%D0%BA&amp;searchRid=1712591947716f0b9c48de21bf4263af&amp;hhtmFrom=resume_search_result</t>
  </si>
  <si>
    <t>РОСНЕФТЬ</t>
  </si>
  <si>
    <t>Оператор-кассир</t>
  </si>
  <si>
    <t>Декабрь 2011 — Август 2017</t>
  </si>
  <si>
    <t>5ad32b5600043583130039ed1f46713268736a?</t>
  </si>
  <si>
    <t>24 декабря 2017</t>
  </si>
  <si>
    <t>https://hh.ru/resume/8979daf5000435f8ad0039ed1f645678646e6b?query=%D0%A1%D0%BE%D1%86%D0%B8%D0%B0%D0%BB%D1%8C%D0%BD%D1%8B%D0%B9+%D1%80%D0%B0%D0%B1%D0%BE%D1%82%D0%BD%D0%B8%D0%BA&amp;searchRid=1712591947716f0b9c48de21bf4263af&amp;hhtmFrom=resume_search_result</t>
  </si>
  <si>
    <t>ООО "Комбит"</t>
  </si>
  <si>
    <t>Октябрь 2012 — Июль 2017</t>
  </si>
  <si>
    <t>8979daf5000435f8ad0039ed1f645678646e6b?</t>
  </si>
  <si>
    <t>14 ноября 2017</t>
  </si>
  <si>
    <t>https://hh.ru/resume/30834fac000438386d0039ed1f72794d453156?query=%D0%A1%D0%BE%D1%86%D0%B8%D0%B0%D0%BB%D1%8C%D0%BD%D1%8B%D0%B9+%D1%80%D0%B0%D0%B1%D0%BE%D1%82%D0%BD%D0%B8%D0%BA&amp;searchRid=1712591947716f0b9c48de21bf4263af&amp;hhtmFrom=resume_search_result</t>
  </si>
  <si>
    <t>30834fac000438386d0039ed1f72794d453156?</t>
  </si>
  <si>
    <t>https://hh.ru/resume/a17673a500043aff5e0039ed1f4b596771796c?query=%D0%A1%D0%BE%D1%86%D0%B8%D0%B0%D0%BB%D1%8C%D0%BD%D1%8B%D0%B9+%D1%80%D0%B0%D0%B1%D0%BE%D1%82%D0%BD%D0%B8%D0%BA&amp;searchRid=1712591947716f0b9c48de21bf4263af&amp;hhtmFrom=resume_search_result</t>
  </si>
  <si>
    <t>Лига Транс</t>
  </si>
  <si>
    <t>Региональный менеджер по продажам</t>
  </si>
  <si>
    <t>a17673a500043aff5e0039ed1f4b596771796c?</t>
  </si>
  <si>
    <t>20 июля 2020</t>
  </si>
  <si>
    <t>https://hh.ru/resume/43b05ffd00043bc1280039ed1f684a64416737?query=%D0%A1%D0%BE%D1%86%D0%B8%D0%B0%D0%BB%D1%8C%D0%BD%D1%8B%D0%B9+%D1%80%D0%B0%D0%B1%D0%BE%D1%82%D0%BD%D0%B8%D0%BA&amp;searchRid=1712591947716f0b9c48de21bf4263af&amp;hhtmFrom=resume_search_result</t>
  </si>
  <si>
    <t>Социальный работник, санитарка</t>
  </si>
  <si>
    <t>Российские железные дороги</t>
  </si>
  <si>
    <t>Электромонтер. Оператор</t>
  </si>
  <si>
    <t>Декабрь 1996 — Ноябрь 2017</t>
  </si>
  <si>
    <t>43b05ffd00043bc1280039ed1f684a64416737?</t>
  </si>
  <si>
    <t>24 августа 2022</t>
  </si>
  <si>
    <t>https://hh.ru/resume/c065589000043c37f90039ed1f485542647545?query=%D0%A1%D0%BE%D1%86%D0%B8%D0%B0%D0%BB%D1%8C%D0%BD%D1%8B%D0%B9+%D1%80%D0%B0%D0%B1%D0%BE%D1%82%D0%BD%D0%B8%D0%BA&amp;searchRid=1712591947716f0b9c48de21bf4263af&amp;hhtmFrom=resume_search_result</t>
  </si>
  <si>
    <t>Социальный педагог / работник</t>
  </si>
  <si>
    <t>Петербургский Метрополитен, государственное унитарное предприятие</t>
  </si>
  <si>
    <t>c065589000043c37f90039ed1f485542647545?</t>
  </si>
  <si>
    <t>Ленинградская область 15</t>
  </si>
  <si>
    <t>23 ноября 2017</t>
  </si>
  <si>
    <t>https://hh.ru/resume/1bce538400043dcd780039ed1f68314270706d?query=%D0%A1%D0%BE%D1%86%D0%B8%D0%B0%D0%BB%D1%8C%D0%BD%D1%8B%D0%B9+%D1%80%D0%B0%D0%B1%D0%BE%D1%82%D0%BD%D0%B8%D0%BA&amp;searchRid=1712591947716f0b9c48de21bf4263af&amp;hhtmFrom=resume_search_result</t>
  </si>
  <si>
    <t>54 года</t>
  </si>
  <si>
    <t>Развилковская средняя школа и Видновская средняя школа</t>
  </si>
  <si>
    <t>учитель математики высшей категории</t>
  </si>
  <si>
    <t>Январь 1970 — по настоящее время</t>
  </si>
  <si>
    <t>1bce538400043dcd780039ed1f68314270706d?</t>
  </si>
  <si>
    <t>https://hh.ru/resume/fb85eb390004419e750039ed1f685736717467?query=%D0%A1%D0%BE%D1%86%D0%B8%D0%B0%D0%BB%D1%8C%D0%BD%D1%8B%D0%B9+%D1%80%D0%B0%D0%B1%D0%BE%D1%82%D0%BD%D0%B8%D0%BA&amp;searchRid=1712591947716f0b9c48de21bf4263af&amp;hhtmFrom=resume_search_result</t>
  </si>
  <si>
    <t>Специалист отдела по персоналу, социальный работник, специалист по документообороту, оператор</t>
  </si>
  <si>
    <t>ПАО КБ Восточный</t>
  </si>
  <si>
    <t>специалист 3 категории</t>
  </si>
  <si>
    <t>Февраль 2016 — Ноябрь 2017</t>
  </si>
  <si>
    <t>fb85eb390004419e750039ed1f685736717467?</t>
  </si>
  <si>
    <t>1 декабря 2017</t>
  </si>
  <si>
    <t>https://hh.ru/resume/ab6a952c0004427b9c0039ed1f4a696f353569?query=%D0%A1%D0%BE%D1%86%D0%B8%D0%B0%D0%BB%D1%8C%D0%BD%D1%8B%D0%B9+%D1%80%D0%B0%D0%B1%D0%BE%D1%82%D0%BD%D0%B8%D0%BA&amp;searchRid=1712591947716f0b9c48de21bf4263af&amp;hhtmFrom=resume_search_result</t>
  </si>
  <si>
    <t>АВТОНОМНАЯ НЕКОММЕРЧЕСКАЯ ОРГАНИЗАЦИЯ "ЦЕНТР ОКАЗАНИЯ КОМПЛЕКСНЫХ УСЛУГ ПО СОЦИАЛЬНОМУ ОБСЛУЖИВАНИЮ ГРАЖДАН"'</t>
  </si>
  <si>
    <t>Апрель 1993 — Декабрь 2017</t>
  </si>
  <si>
    <t>ab6a952c0004427b9c0039ed1f4a696f353569?</t>
  </si>
  <si>
    <t>14 февраля 2022</t>
  </si>
  <si>
    <t>https://hh.ru/resume/6ad2e16200044549110039ed1f78454c746e4e?query=%D0%A1%D0%BE%D1%86%D0%B8%D0%B0%D0%BB%D1%8C%D0%BD%D1%8B%D0%B9+%D1%80%D0%B0%D0%B1%D0%BE%D1%82%D0%BD%D0%B8%D0%BA&amp;searchRid=1712591947716f0b9c48de21bf4263af&amp;hhtmFrom=resume_search_result</t>
  </si>
  <si>
    <t>Социальный работник, Воспитатель, учитель истории, методист</t>
  </si>
  <si>
    <t>Социально реабилитационный центр для несовершеннолетних Братского района</t>
  </si>
  <si>
    <t>6ad2e16200044549110039ed1f78454c746e4e?</t>
  </si>
  <si>
    <t>https://hh.ru/resume/aab3bb4d00044c46230039ed1f514630634674?query=%D0%A1%D0%BE%D1%86%D0%B8%D0%B0%D0%BB%D1%8C%D0%BD%D1%8B%D0%B9+%D1%80%D0%B0%D0%B1%D0%BE%D1%82%D0%BD%D0%B8%D0%BA&amp;searchRid=1712591947716f0b9c48de21bf4263af&amp;hhtmFrom=resume_search_result</t>
  </si>
  <si>
    <t>aab3bb4d00044c46230039ed1f514630634674?</t>
  </si>
  <si>
    <t>29 декабря 2017</t>
  </si>
  <si>
    <t>https://hh.ru/resume/7a66e0060004516c920039ed1f75496a59525a?query=%D0%A1%D0%BE%D1%86%D0%B8%D0%B0%D0%BB%D1%8C%D0%BD%D1%8B%D0%B9+%D1%80%D0%B0%D0%B1%D0%BE%D1%82%D0%BD%D0%B8%D0%BA&amp;searchRid=1712591947716f0b9c48de21bf4263af&amp;hhtmFrom=resume_search_result</t>
  </si>
  <si>
    <t>Муниципальное бюджетное общеобразовательное учреждение Средняя общеобразовательная школа № 9 имени Неделина М. И.</t>
  </si>
  <si>
    <t>Преподаватель музыки</t>
  </si>
  <si>
    <t>Август 1995 — Декабрь 2017</t>
  </si>
  <si>
    <t>7a66e0060004516c920039ed1f75496a59525a?</t>
  </si>
  <si>
    <t>3 января 2018</t>
  </si>
  <si>
    <t>https://hh.ru/resume/33e3a2e4000452e3600039ed1f365a31636543?query=%D0%A1%D0%BE%D1%86%D0%B8%D0%B0%D0%BB%D1%8C%D0%BD%D1%8B%D0%B9+%D1%80%D0%B0%D0%B1%D0%BE%D1%82%D0%BD%D0%B8%D0%BA&amp;searchRid=1712591947716f0b9c48de21bf4263af&amp;hhtmFrom=resume_search_result</t>
  </si>
  <si>
    <t>Социальный работник / видеомантажёр</t>
  </si>
  <si>
    <t>Теле-радио компания пятый канал</t>
  </si>
  <si>
    <t>Видеомантажёр</t>
  </si>
  <si>
    <t>Май 2017 — Ноябрь 2017</t>
  </si>
  <si>
    <t>33e3a2e4000452e3600039ed1f365a31636543?</t>
  </si>
  <si>
    <t>7 января 2018</t>
  </si>
  <si>
    <t>https://hh.ru/resume/3d7b4438000456258d0039ed1f6973794a6169?query=%D0%A1%D0%BE%D1%86%D0%B8%D0%B0%D0%BB%D1%8C%D0%BD%D1%8B%D0%B9+%D1%80%D0%B0%D0%B1%D0%BE%D1%82%D0%BD%D0%B8%D0%BA&amp;searchRid=1712591947716f0b9c48de21bf4263af&amp;hhtmFrom=resume_search_result</t>
  </si>
  <si>
    <t>Социальный работник, юрист-консультант</t>
  </si>
  <si>
    <t>3d7b4438000456258d0039ed1f6973794a6169?</t>
  </si>
  <si>
    <t>22 марта 2018</t>
  </si>
  <si>
    <t>https://hh.ru/resume/fe145ca700045a8fd20039ed1f397a5a6f554c?query=%D0%A1%D0%BE%D1%86%D0%B8%D0%B0%D0%BB%D1%8C%D0%BD%D1%8B%D0%B9+%D1%80%D0%B0%D0%B1%D0%BE%D1%82%D0%BD%D0%B8%D0%BA&amp;searchRid=1712591947716f0b9c48de21bf4263af&amp;hhtmFrom=resume_search_result</t>
  </si>
  <si>
    <t>ПАО "ТрансКонтейнер"</t>
  </si>
  <si>
    <t>Кассир товарный грузовой</t>
  </si>
  <si>
    <t>Август 1992 — Сентябрь 2017</t>
  </si>
  <si>
    <t>fe145ca700045a8fd20039ed1f397a5a6f554c?</t>
  </si>
  <si>
    <t>12 января 2018</t>
  </si>
  <si>
    <t>https://hh.ru/resume/c251a9da00045acca10039ed1f59484d36786e?query=%D0%A1%D0%BE%D1%86%D0%B8%D0%B0%D0%BB%D1%8C%D0%BD%D1%8B%D0%B9+%D1%80%D0%B0%D0%B1%D0%BE%D1%82%D0%BD%D0%B8%D0%BA&amp;searchRid=1712591947716f0b9c48de21bf4263af&amp;hhtmFrom=resume_search_result</t>
  </si>
  <si>
    <t>Социальный педагог, Социальный работник</t>
  </si>
  <si>
    <t>ГБОУ РТ "СОШ № 10 для детей с ОВЗ"</t>
  </si>
  <si>
    <t>c251a9da00045acca10039ed1f59484d36786e?</t>
  </si>
  <si>
    <t>8 октября 2018</t>
  </si>
  <si>
    <t>https://hh.ru/resume/7fc868b300045cd3510039ed1f6f6c4f314951?query=%D0%A1%D0%BE%D1%86%D0%B8%D0%B0%D0%BB%D1%8C%D0%BD%D1%8B%D0%B9+%D1%80%D0%B0%D0%B1%D0%BE%D1%82%D0%BD%D0%B8%D0%BA&amp;searchRid=1712591947716f0b9c48de21bf4263af&amp;hhtmFrom=resume_search_result</t>
  </si>
  <si>
    <t>ИП Могилей</t>
  </si>
  <si>
    <t>Август 2009 — Август 2017</t>
  </si>
  <si>
    <t>7fc868b300045cd3510039ed1f6f6c4f314951?</t>
  </si>
  <si>
    <t>https://hh.ru/resume/0ba0fc5600045e68fe0039ed1f465a58466f6d?query=%D0%A1%D0%BE%D1%86%D0%B8%D0%B0%D0%BB%D1%8C%D0%BD%D1%8B%D0%B9+%D1%80%D0%B0%D0%B1%D0%BE%D1%82%D0%BD%D0%B8%D0%BA&amp;searchRid=1712591947716f0b9c48de21bf4263af&amp;hhtmFrom=resume_search_result</t>
  </si>
  <si>
    <t>ГБУЗ МОЦОМД г. Люберцы.</t>
  </si>
  <si>
    <t>Врач-нейрохирург</t>
  </si>
  <si>
    <t>Ноябрь 2016 — Декабрь 2017</t>
  </si>
  <si>
    <t>0ba0fc5600045e68fe0039ed1f465a58466f6d?</t>
  </si>
  <si>
    <t>https://hh.ru/resume/033daaad00045ef3590039ed1f4d6b6d305169?query=%D0%A1%D0%BE%D1%86%D0%B8%D0%B0%D0%BB%D1%8C%D0%BD%D1%8B%D0%B9+%D1%80%D0%B0%D0%B1%D0%BE%D1%82%D0%BD%D0%B8%D0%BA&amp;searchRid=1712591947716f0b9c48de21bf4263af&amp;hhtmFrom=resume_search_result</t>
  </si>
  <si>
    <t>Тайный покупатель, социальный работник</t>
  </si>
  <si>
    <t>033daaad00045ef3590039ed1f4d6b6d305169?</t>
  </si>
  <si>
    <t>https://hh.ru/resume/fcd70ddd0004611a410039ed1f765451587962?query=%D0%A1%D0%BE%D1%86%D0%B8%D0%B0%D0%BB%D1%8C%D0%BD%D1%8B%D0%B9+%D1%80%D0%B0%D0%B1%D0%BE%D1%82%D0%BD%D0%B8%D0%BA&amp;searchRid=1712591947716f0b9c48de21bf4263af&amp;hhtmFrom=resume_search_result</t>
  </si>
  <si>
    <t>ГКУ ЦСА имени Е.П. Глинки.</t>
  </si>
  <si>
    <t>fcd70ddd0004611a410039ed1f765451587962?</t>
  </si>
  <si>
    <t>9 июня 2015</t>
  </si>
  <si>
    <t>https://hh.ru/resume/607e1ecd0004a023460039ed1f5638514f4247?query=%D0%A1%D0%BE%D1%86%D0%B8%D0%B0%D0%BB%D1%8C%D0%BD%D1%8B%D0%B9+%D1%80%D0%B0%D0%B1%D0%BE%D1%82%D0%BD%D0%B8%D0%BA&amp;searchRid=1712591947716f0b9c48de21bf4263af&amp;hhtmFrom=resume_search_result</t>
  </si>
  <si>
    <t>607e1ecd0004a023460039ed1f5638514f4247?</t>
  </si>
  <si>
    <t>15 марта 2015</t>
  </si>
  <si>
    <t>https://hh.ru/resume/584268b20004a22dbf0039ed1f78776245734c?query=%D0%A1%D0%BE%D1%86%D0%B8%D0%B0%D0%BB%D1%8C%D0%BD%D1%8B%D0%B9+%D1%80%D0%B0%D0%B1%D0%BE%D1%82%D0%BD%D0%B8%D0%BA&amp;searchRid=1712591947716f0b9c48de21bf4263af&amp;hhtmFrom=resume_search_result</t>
  </si>
  <si>
    <t>МВД по г. Москве</t>
  </si>
  <si>
    <t>Инспектор-кинолог</t>
  </si>
  <si>
    <t>584268b20004a22dbf0039ed1f78776245734c?</t>
  </si>
  <si>
    <t>27 мая 2014</t>
  </si>
  <si>
    <t>https://hh.ru/resume/57e84a2b0004a280910039ed1f516461514277?query=%D0%A1%D0%BE%D1%86%D0%B8%D0%B0%D0%BB%D1%8C%D0%BD%D1%8B%D0%B9+%D1%80%D0%B0%D0%B1%D0%BE%D1%82%D0%BD%D0%B8%D0%BA&amp;searchRid=1712591947716f0b9c48de21bf4263af&amp;hhtmFrom=resume_search_result</t>
  </si>
  <si>
    <t>ОАО Глория Джинс</t>
  </si>
  <si>
    <t>Сентябрь 2013 — Ноябрь 2013</t>
  </si>
  <si>
    <t>57e84a2b0004a280910039ed1f516461514277?</t>
  </si>
  <si>
    <t>10 июля 2013</t>
  </si>
  <si>
    <t>https://hh.ru/resume/48d267320004a537460039ed1f5a5a764e3168?query=%D0%A1%D0%BE%D1%86%D0%B8%D0%B0%D0%BB%D1%8C%D0%BD%D1%8B%D0%B9+%D1%80%D0%B0%D0%B1%D0%BE%D1%82%D0%BD%D0%B8%D0%BA&amp;searchRid=1712591947716f0b9c48de21bf4263af&amp;hhtmFrom=resume_search_result</t>
  </si>
  <si>
    <t>Социальный работник, консультант, психолог, администратор</t>
  </si>
  <si>
    <t>ГКОУ СКОШИ №62 III-IV вида</t>
  </si>
  <si>
    <t>Воспитатель по совместительству психолог</t>
  </si>
  <si>
    <t>Февраль 2006 — по настоящее время</t>
  </si>
  <si>
    <t>48d267320004a537460039ed1f5a5a764e3168?</t>
  </si>
  <si>
    <t>12 апреля 2012</t>
  </si>
  <si>
    <t>https://hh.ru/resume/4992decc0004c250ab0039ed1f5a32316e554d?query=%D0%A1%D0%BE%D1%86%D0%B8%D0%B0%D0%BB%D1%8C%D0%BD%D1%8B%D0%B9+%D1%80%D0%B0%D0%B1%D0%BE%D1%82%D0%BD%D0%B8%D0%BA&amp;searchRid=1712591947716f0b9c48de21bf4263af&amp;hhtmFrom=resume_search_result</t>
  </si>
  <si>
    <t>4992decc0004c250ab0039ed1f5a32316e554d?</t>
  </si>
  <si>
    <t>https://hh.ru/resume/a10ea8860004cd15f90039ed1f586e51456254?query=%D0%A1%D0%BE%D1%86%D0%B8%D0%B0%D0%BB%D1%8C%D0%BD%D1%8B%D0%B9+%D1%80%D0%B0%D0%B1%D0%BE%D1%82%D0%BD%D0%B8%D0%BA&amp;searchRid=1712591947716f0b9c48de21bf4263af&amp;hhtmFrom=resume_search_result</t>
  </si>
  <si>
    <t>ГУЦСО"ЛИАНОЗОВО"</t>
  </si>
  <si>
    <t>Июнь 1998 — Июнь 2007</t>
  </si>
  <si>
    <t>a10ea8860004cd15f90039ed1f586e51456254?</t>
  </si>
  <si>
    <t>https://hh.ru/resume/0c1d20ef0004d294720039ed1f32677a415044?query=%D0%A1%D0%BE%D1%86%D0%B8%D0%B0%D0%BB%D1%8C%D0%BD%D1%8B%D0%B9+%D1%80%D0%B0%D0%B1%D0%BE%D1%82%D0%BD%D0%B8%D0%BA&amp;searchRid=1712591947716f0b9c48de21bf4263af&amp;hhtmFrom=resume_search_result</t>
  </si>
  <si>
    <t>0c1d20ef0004d294720039ed1f32677a415044?</t>
  </si>
  <si>
    <t>29 июля 2015</t>
  </si>
  <si>
    <t>https://hh.ru/resume/0c5367bc0004d38f0c0039ed1f513333325a59?query=%D0%A1%D0%BE%D1%86%D0%B8%D0%B0%D0%BB%D1%8C%D0%BD%D1%8B%D0%B9+%D1%80%D0%B0%D0%B1%D0%BE%D1%82%D0%BD%D0%B8%D0%BA&amp;searchRid=17125919491007f4f6002e2e5182ed48&amp;hhtmFrom=resume_search_result</t>
  </si>
  <si>
    <t>МДОУ</t>
  </si>
  <si>
    <t>Июнь 2008 — Февраль 2011</t>
  </si>
  <si>
    <t>0c5367bc0004d38f0c0039ed1f513333325a59?</t>
  </si>
  <si>
    <t>https://hh.ru/resume/05f427cc0004d3e36d0039ed1f59496a673041?query=%D0%A1%D0%BE%D1%86%D0%B8%D0%B0%D0%BB%D1%8C%D0%BD%D1%8B%D0%B9+%D1%80%D0%B0%D0%B1%D0%BE%D1%82%D0%BD%D0%B8%D0%BA&amp;searchRid=17125919491007f4f6002e2e5182ed48&amp;hhtmFrom=resume_search_result</t>
  </si>
  <si>
    <t>Дом-интернат для престарелых и инвалидов</t>
  </si>
  <si>
    <t>Санитарка 2 разряда на отделение милосердия</t>
  </si>
  <si>
    <t>Июль 2017 — Июль 2020</t>
  </si>
  <si>
    <t>05f427cc0004d3e36d0039ed1f59496a673041?</t>
  </si>
  <si>
    <t>https://hh.ru/resume/3587e81c0004d423b20039ed1f7347507a4969?query=%D0%A1%D0%BE%D1%86%D0%B8%D0%B0%D0%BB%D1%8C%D0%BD%D1%8B%D0%B9+%D1%80%D0%B0%D0%B1%D0%BE%D1%82%D0%BD%D0%B8%D0%BA&amp;searchRid=17125919491007f4f6002e2e5182ed48&amp;hhtmFrom=resume_search_result</t>
  </si>
  <si>
    <t>ГУ - Главное управление ПФР России № 6 по Москве и Московской области</t>
  </si>
  <si>
    <t>Январь 2011 — Март 2011</t>
  </si>
  <si>
    <t>3587e81c0004d423b20039ed1f7347507a4969?</t>
  </si>
  <si>
    <t>https://hh.ru/resume/ae4911ad0004d42dbe0039ed1f5971704a6c6d?query=%D0%A1%D0%BE%D1%86%D0%B8%D0%B0%D0%BB%D1%8C%D0%BD%D1%8B%D0%B9+%D1%80%D0%B0%D0%B1%D0%BE%D1%82%D0%BD%D0%B8%D0%BA&amp;searchRid=17125919491007f4f6002e2e5182ed48&amp;hhtmFrom=resume_search_result</t>
  </si>
  <si>
    <t>Министерство печати и информации Московской области Красноармейское информагентство</t>
  </si>
  <si>
    <t>ответственный секретарь</t>
  </si>
  <si>
    <t>ae4911ad0004d42dbe0039ed1f5971704a6c6d?</t>
  </si>
  <si>
    <t>https://hh.ru/resume/ae7985730004d4a0870039ed1f314a67616c31?query=%D0%A1%D0%BE%D1%86%D0%B8%D0%B0%D0%BB%D1%8C%D0%BD%D1%8B%D0%B9+%D1%80%D0%B0%D0%B1%D0%BE%D1%82%D0%BD%D0%B8%D0%BA&amp;searchRid=17125919491007f4f6002e2e5182ed48&amp;hhtmFrom=resume_search_result</t>
  </si>
  <si>
    <t>Управление социальной защиты населения по г.Нижневартовску и Нижневартовскому району</t>
  </si>
  <si>
    <t>ae7985730004d4a0870039ed1f314a67616c31?</t>
  </si>
  <si>
    <t>https://hh.ru/resume/53e1ee740004d85e990039ed1f533362425757?query=%D0%A1%D0%BE%D1%86%D0%B8%D0%B0%D0%BB%D1%8C%D0%BD%D1%8B%D0%B9+%D1%80%D0%B0%D0%B1%D0%BE%D1%82%D0%BD%D0%B8%D0%BA&amp;searchRid=17125919491007f4f6002e2e5182ed48&amp;hhtmFrom=resume_search_result</t>
  </si>
  <si>
    <t>53e1ee740004d85e990039ed1f533362425757?</t>
  </si>
  <si>
    <t>https://hh.ru/resume/0fe3791c0004d9055d0039ed1f71576e397337?query=%D0%A1%D0%BE%D1%86%D0%B8%D0%B0%D0%BB%D1%8C%D0%BD%D1%8B%D0%B9+%D1%80%D0%B0%D0%B1%D0%BE%D1%82%D0%BD%D0%B8%D0%BA&amp;searchRid=17125919491007f4f6002e2e5182ed48&amp;hhtmFrom=resume_search_result</t>
  </si>
  <si>
    <t>ЦСОН "Центр Социального Обслуживания Населения"</t>
  </si>
  <si>
    <t>Май 1999 — Ноябрь 2007</t>
  </si>
  <si>
    <t>0fe3791c0004d9055d0039ed1f71576e397337?</t>
  </si>
  <si>
    <t>https://hh.ru/resume/1c0760650004d90acf0039ed1f3437614d436f?query=%D0%A1%D0%BE%D1%86%D0%B8%D0%B0%D0%BB%D1%8C%D0%BD%D1%8B%D0%B9+%D1%80%D0%B0%D0%B1%D0%BE%D1%82%D0%BD%D0%B8%D0%BA&amp;searchRid=17125919491007f4f6002e2e5182ed48&amp;hhtmFrom=resume_search_result</t>
  </si>
  <si>
    <t>МБДОУ "Центр развития ребенка детский сад №133"</t>
  </si>
  <si>
    <t>Апрель 2011 — по настоящее время</t>
  </si>
  <si>
    <t>1c0760650004d90acf0039ed1f3437614d436f?</t>
  </si>
  <si>
    <t>https://hh.ru/resume/8bacc6e20004d91c350039ed1f7556477a747a?query=%D0%A1%D0%BE%D1%86%D0%B8%D0%B0%D0%BB%D1%8C%D0%BD%D1%8B%D0%B9+%D1%80%D0%B0%D0%B1%D0%BE%D1%82%D0%BD%D0%B8%D0%BA&amp;searchRid=17125919491007f4f6002e2e5182ed48&amp;hhtmFrom=resume_search_result</t>
  </si>
  <si>
    <t>ООО"МТД"</t>
  </si>
  <si>
    <t>офис-менеджер</t>
  </si>
  <si>
    <t>Сентябрь 2003 — Январь 2010</t>
  </si>
  <si>
    <t>8bacc6e20004d91c350039ed1f7556477a747a?</t>
  </si>
  <si>
    <t>https://hh.ru/resume/ce76192e0004d925ea0039ed1f4f7947787368?query=%D0%A1%D0%BE%D1%86%D0%B8%D0%B0%D0%BB%D1%8C%D0%BD%D1%8B%D0%B9+%D1%80%D0%B0%D0%B1%D0%BE%D1%82%D0%BD%D0%B8%D0%BA&amp;searchRid=17125919491007f4f6002e2e5182ed48&amp;hhtmFrom=resume_search_result</t>
  </si>
  <si>
    <t>"Рафарм"</t>
  </si>
  <si>
    <t>Заведущий складом</t>
  </si>
  <si>
    <t>Март 2007 — по настоящее время</t>
  </si>
  <si>
    <t>ce76192e0004d925ea0039ed1f4f7947787368?</t>
  </si>
  <si>
    <t>https://hh.ru/resume/d48bdbd90004d93c060039ed1f745a4e653669?query=%D0%A1%D0%BE%D1%86%D0%B8%D0%B0%D0%BB%D1%8C%D0%BD%D1%8B%D0%B9+%D1%80%D0%B0%D0%B1%D0%BE%D1%82%D0%BD%D0%B8%D0%BA&amp;searchRid=17125919491007f4f6002e2e5182ed48&amp;hhtmFrom=resume_search_result</t>
  </si>
  <si>
    <t>d48bdbd90004d93c060039ed1f745a4e653669?</t>
  </si>
  <si>
    <t>https://hh.ru/resume/958235eb0004d9d18f0039ed1f4e737942794a?query=%D0%A1%D0%BE%D1%86%D0%B8%D0%B0%D0%BB%D1%8C%D0%BD%D1%8B%D0%B9+%D1%80%D0%B0%D0%B1%D0%BE%D1%82%D0%BD%D0%B8%D0%BA&amp;searchRid=17125919491007f4f6002e2e5182ed48&amp;hhtmFrom=resume_search_result</t>
  </si>
  <si>
    <t>СОЦИАЛЬНЫЙ РАБОТНИК</t>
  </si>
  <si>
    <t>ООО "Теплосервис"</t>
  </si>
  <si>
    <t>контролер по тех. обслуживанию котельных установок</t>
  </si>
  <si>
    <t>Октябрь 2002 — Ноябрь 2008</t>
  </si>
  <si>
    <t>958235eb0004d9d18f0039ed1f4e737942794a?</t>
  </si>
  <si>
    <t>https://hh.ru/resume/38540ead0004db2b890039ed1f764a5259464e?query=%D0%A1%D0%BE%D1%86%D0%B8%D0%B0%D0%BB%D1%8C%D0%BD%D1%8B%D0%B9+%D1%80%D0%B0%D0%B1%D0%BE%D1%82%D0%BD%D0%B8%D0%BA&amp;searchRid=17125919491007f4f6002e2e5182ed48&amp;hhtmFrom=resume_search_result</t>
  </si>
  <si>
    <t>ООО Мосэнерго ТЭЦ-25</t>
  </si>
  <si>
    <t>Лаборант химцеха</t>
  </si>
  <si>
    <t>Декабрь 1982 — по настоящее время</t>
  </si>
  <si>
    <t>38540ead0004db2b890039ed1f764a5259464e?</t>
  </si>
  <si>
    <t>https://hh.ru/resume/091da6780004db2e050039ed1f704143375751?query=%D0%A1%D0%BE%D1%86%D0%B8%D0%B0%D0%BB%D1%8C%D0%BD%D1%8B%D0%B9+%D1%80%D0%B0%D0%B1%D0%BE%D1%82%D0%BD%D0%B8%D0%BA&amp;searchRid=17125919491007f4f6002e2e5182ed48&amp;hhtmFrom=resume_search_result</t>
  </si>
  <si>
    <t>091da6780004db2e050039ed1f704143375751?</t>
  </si>
  <si>
    <t>https://hh.ru/resume/cf4f0b540004db38e30039ed1f567047374a61?query=%D0%A1%D0%BE%D1%86%D0%B8%D0%B0%D0%BB%D1%8C%D0%BD%D1%8B%D0%B9+%D1%80%D0%B0%D0%B1%D0%BE%D1%82%D0%BD%D0%B8%D0%BA&amp;searchRid=17125919491007f4f6002e2e5182ed48&amp;hhtmFrom=resume_search_result</t>
  </si>
  <si>
    <t>ЗАО "Спецобслуживание"</t>
  </si>
  <si>
    <t>Продавец – кассир</t>
  </si>
  <si>
    <t>cf4f0b540004db38e30039ed1f567047374a61?</t>
  </si>
  <si>
    <t>https://hh.ru/resume/ee25110e0004db543f0039ed1f424b48304151?query=%D0%A1%D0%BE%D1%86%D0%B8%D0%B0%D0%BB%D1%8C%D0%BD%D1%8B%D0%B9+%D1%80%D0%B0%D0%B1%D0%BE%D1%82%D0%BD%D0%B8%D0%BA&amp;searchRid=17125919491007f4f6002e2e5182ed48&amp;hhtmFrom=resume_search_result</t>
  </si>
  <si>
    <t>Хоум Кредит энд Финанс Банк</t>
  </si>
  <si>
    <t>Сентябрь 2007 — Июнь 2008</t>
  </si>
  <si>
    <t>ee25110e0004db543f0039ed1f424b48304151?</t>
  </si>
  <si>
    <t>https://hh.ru/resume/d68c7f130004db88370039ed1f553976574131?query=%D0%A1%D0%BE%D1%86%D0%B8%D0%B0%D0%BB%D1%8C%D0%BD%D1%8B%D0%B9+%D1%80%D0%B0%D0%B1%D0%BE%D1%82%D0%BD%D0%B8%D0%BA&amp;searchRid=17125919491007f4f6002e2e5182ed48&amp;hhtmFrom=resume_search_result</t>
  </si>
  <si>
    <t>d68c7f130004db88370039ed1f553976574131?</t>
  </si>
  <si>
    <t>https://hh.ru/resume/ca3eba4d0004dbabf60039ed1f414d656e6d43?query=%D0%A1%D0%BE%D1%86%D0%B8%D0%B0%D0%BB%D1%8C%D0%BD%D1%8B%D0%B9+%D1%80%D0%B0%D0%B1%D0%BE%D1%82%D0%BD%D0%B8%D0%BA&amp;searchRid=17125919491007f4f6002e2e5182ed48&amp;hhtmFrom=resume_search_result</t>
  </si>
  <si>
    <t>МОУ СОШ № 76, г. Владивосток</t>
  </si>
  <si>
    <t>Преподаватель истории и обществознания</t>
  </si>
  <si>
    <t>Август 2004 — по настоящее время</t>
  </si>
  <si>
    <t>ca3eba4d0004dbabf60039ed1f414d656e6d43?</t>
  </si>
  <si>
    <t>https://hh.ru/resume/3bee8cc90004dc41810039ed1f6648574a5a70?query=%D0%A1%D0%BE%D1%86%D0%B8%D0%B0%D0%BB%D1%8C%D0%BD%D1%8B%D0%B9+%D1%80%D0%B0%D0%B1%D0%BE%D1%82%D0%BD%D0%B8%D0%BA&amp;searchRid=17125919491007f4f6002e2e5182ed48&amp;hhtmFrom=resume_search_result</t>
  </si>
  <si>
    <t>ОАО "ЩЛЗ"</t>
  </si>
  <si>
    <t>Сентябрь 2006 — Июнь 2010</t>
  </si>
  <si>
    <t>3bee8cc90004dc41810039ed1f6648574a5a70?</t>
  </si>
  <si>
    <t>21 марта 2014</t>
  </si>
  <si>
    <t>https://hh.ru/resume/6773c2430004dcb9c60039ed1f6a3043584179?query=%D0%A1%D0%BE%D1%86%D0%B8%D0%B0%D0%BB%D1%8C%D0%BD%D1%8B%D0%B9+%D1%80%D0%B0%D0%B1%D0%BE%D1%82%D0%BD%D0%B8%D0%BA&amp;searchRid=17125919491007f4f6002e2e5182ed48&amp;hhtmFrom=resume_search_result</t>
  </si>
  <si>
    <t>ККИДППО Краснодарский краевой институт дополнительного профессионального педагогического образования</t>
  </si>
  <si>
    <t>специалист организационно-методического отдела</t>
  </si>
  <si>
    <t>6773c2430004dcb9c60039ed1f6a3043584179?</t>
  </si>
  <si>
    <t>https://hh.ru/resume/2c9616d20004dcd6880039ed1f4c764e39366c?query=%D0%A1%D0%BE%D1%86%D0%B8%D0%B0%D0%BB%D1%8C%D0%BD%D1%8B%D0%B9+%D1%80%D0%B0%D0%B1%D0%BE%D1%82%D0%BD%D0%B8%D0%BA&amp;searchRid=17125919491007f4f6002e2e5182ed48&amp;hhtmFrom=resume_search_result</t>
  </si>
  <si>
    <t>2c9616d20004dcd6880039ed1f4c764e39366c?</t>
  </si>
  <si>
    <t>https://hh.ru/resume/50b575e80004dd05b60039ed1f6f38456f3735?query=%D0%A1%D0%BE%D1%86%D0%B8%D0%B0%D0%BB%D1%8C%D0%BD%D1%8B%D0%B9+%D1%80%D0%B0%D0%B1%D0%BE%D1%82%D0%BD%D0%B8%D0%BA&amp;searchRid=17125919491007f4f6002e2e5182ed48&amp;hhtmFrom=resume_search_result</t>
  </si>
  <si>
    <t>МДОУ №158 г.Чебоксары</t>
  </si>
  <si>
    <t>Февраль 2009 — Июль 2009</t>
  </si>
  <si>
    <t>50b575e80004dd05b60039ed1f6f38456f3735?</t>
  </si>
  <si>
    <t>https://hh.ru/resume/61f338e30004deb4580039ed1f457248635a62?query=%D0%A1%D0%BE%D1%86%D0%B8%D0%B0%D0%BB%D1%8C%D0%BD%D1%8B%D0%B9+%D1%80%D0%B0%D0%B1%D0%BE%D1%82%D0%BD%D0%B8%D0%BA&amp;searchRid=17125919491007f4f6002e2e5182ed48&amp;hhtmFrom=resume_search_result</t>
  </si>
  <si>
    <t>61f338e30004deb4580039ed1f457248635a62?</t>
  </si>
  <si>
    <t>https://hh.ru/resume/ccc85dd50004df04c10039ed1f79316d744e73?query=%D0%A1%D0%BE%D1%86%D0%B8%D0%B0%D0%BB%D1%8C%D0%BD%D1%8B%D0%B9+%D1%80%D0%B0%D0%B1%D0%BE%D1%82%D0%BD%D0%B8%D0%BA&amp;searchRid=17125919491007f4f6002e2e5182ed48&amp;hhtmFrom=resume_search_result</t>
  </si>
  <si>
    <t>ccc85dd50004df04c10039ed1f79316d744e73?</t>
  </si>
  <si>
    <t>https://hh.ru/resume/a3825c3f0004e039720039ed1f43457879686e?query=%D0%A1%D0%BE%D1%86%D0%B8%D0%B0%D0%BB%D1%8C%D0%BD%D1%8B%D0%B9+%D1%80%D0%B0%D0%B1%D0%BE%D1%82%D0%BD%D0%B8%D0%BA&amp;searchRid=17125919491007f4f6002e2e5182ed48&amp;hhtmFrom=resume_search_result</t>
  </si>
  <si>
    <t>a3825c3f0004e039720039ed1f43457879686e?</t>
  </si>
  <si>
    <t>https://hh.ru/resume/2cfea6bc0004e06ebf0039ed1f6b5468695748?query=%D0%A1%D0%BE%D1%86%D0%B8%D0%B0%D0%BB%D1%8C%D0%BD%D1%8B%D0%B9+%D1%80%D0%B0%D0%B1%D0%BE%D1%82%D0%BD%D0%B8%D0%BA&amp;searchRid=17125919491007f4f6002e2e5182ed48&amp;hhtmFrom=resume_search_result</t>
  </si>
  <si>
    <t>2cfea6bc0004e06ebf0039ed1f6b5468695748?</t>
  </si>
  <si>
    <t>https://hh.ru/resume/54ab2d5c0004e0ab030039ed1f453856657a46?query=%D0%A1%D0%BE%D1%86%D0%B8%D0%B0%D0%BB%D1%8C%D0%BD%D1%8B%D0%B9+%D1%80%D0%B0%D0%B1%D0%BE%D1%82%D0%BD%D0%B8%D0%BA&amp;searchRid=17125919491007f4f6002e2e5182ed48&amp;hhtmFrom=resume_search_result</t>
  </si>
  <si>
    <t>МУсоциально реабилитационный центр с приютом</t>
  </si>
  <si>
    <t>специалист по социальной работне</t>
  </si>
  <si>
    <t>Май 1996 — Август 1999</t>
  </si>
  <si>
    <t>54ab2d5c0004e0ab030039ed1f453856657a46?</t>
  </si>
  <si>
    <t>https://hh.ru/resume/1190d71c0004e148cf0039ed1f3162554b5a76?query=%D0%A1%D0%BE%D1%86%D0%B8%D0%B0%D0%BB%D1%8C%D0%BD%D1%8B%D0%B9+%D1%80%D0%B0%D0%B1%D0%BE%D1%82%D0%BD%D0%B8%D0%BA&amp;searchRid=17125919491007f4f6002e2e5182ed48&amp;hhtmFrom=resume_search_result</t>
  </si>
  <si>
    <t>1190d71c0004e148cf0039ed1f3162554b5a76?</t>
  </si>
  <si>
    <t>https://hh.ru/resume/a492f7ca0004e151ec0039ed1f75696b457361?query=%D0%A1%D0%BE%D1%86%D0%B8%D0%B0%D0%BB%D1%8C%D0%BD%D1%8B%D0%B9+%D1%80%D0%B0%D0%B1%D0%BE%D1%82%D0%BD%D0%B8%D0%BA&amp;searchRid=17125919491007f4f6002e2e5182ed48&amp;hhtmFrom=resume_search_result</t>
  </si>
  <si>
    <t>a492f7ca0004e151ec0039ed1f75696b457361?</t>
  </si>
  <si>
    <t>https://hh.ru/resume/42c6706f0004e206e10039ed1f6b45394d5747?query=%D0%A1%D0%BE%D1%86%D0%B8%D0%B0%D0%BB%D1%8C%D0%BD%D1%8B%D0%B9+%D1%80%D0%B0%D0%B1%D0%BE%D1%82%D0%BD%D0%B8%D0%BA&amp;searchRid=17125919491007f4f6002e2e5182ed48&amp;hhtmFrom=resume_search_result</t>
  </si>
  <si>
    <t>ООО "ЮНИКЛО (РУС)"</t>
  </si>
  <si>
    <t>42c6706f0004e206e10039ed1f6b45394d5747?</t>
  </si>
  <si>
    <t>https://hh.ru/resume/7db5f9260004e36a2d0039ed1f6867707a7430?query=%D0%A1%D0%BE%D1%86%D0%B8%D0%B0%D0%BB%D1%8C%D0%BD%D1%8B%D0%B9+%D1%80%D0%B0%D0%B1%D0%BE%D1%82%D0%BD%D0%B8%D0%BA&amp;searchRid=17125919491007f4f6002e2e5182ed48&amp;hhtmFrom=resume_search_result</t>
  </si>
  <si>
    <t>7db5f9260004e36a2d0039ed1f6867707a7430?</t>
  </si>
  <si>
    <t>https://hh.ru/resume/e3afb1640004e3b1370039ed1f3152674c396a?query=%D0%A1%D0%BE%D1%86%D0%B8%D0%B0%D0%BB%D1%8C%D0%BD%D1%8B%D0%B9+%D1%80%D0%B0%D0%B1%D0%BE%D1%82%D0%BD%D0%B8%D0%BA&amp;searchRid=17125919491007f4f6002e2e5182ed48&amp;hhtmFrom=resume_search_result</t>
  </si>
  <si>
    <t>e3afb1640004e3b1370039ed1f3152674c396a?</t>
  </si>
  <si>
    <t>https://hh.ru/resume/0836f42b0004e3d53c0039ed1f39626543356a?query=%D0%A1%D0%BE%D1%86%D0%B8%D0%B0%D0%BB%D1%8C%D0%BD%D1%8B%D0%B9+%D1%80%D0%B0%D0%B1%D0%BE%D1%82%D0%BD%D0%B8%D0%BA&amp;searchRid=17125919491007f4f6002e2e5182ed48&amp;hhtmFrom=resume_search_result</t>
  </si>
  <si>
    <t>0836f42b0004e3d53c0039ed1f39626543356a?</t>
  </si>
  <si>
    <t>https://hh.ru/resume/cf6bf4800004e43db20039ed1f65344d456936?query=%D0%A1%D0%BE%D1%86%D0%B8%D0%B0%D0%BB%D1%8C%D0%BD%D1%8B%D0%B9+%D1%80%D0%B0%D0%B1%D0%BE%D1%82%D0%BD%D0%B8%D0%BA&amp;searchRid=17125919491007f4f6002e2e5182ed48&amp;hhtmFrom=resume_search_result</t>
  </si>
  <si>
    <t>cf6bf4800004e43db20039ed1f65344d456936?</t>
  </si>
  <si>
    <t>https://hh.ru/resume/589809ae0004e48ea20039ed1f794261523067?query=%D0%A1%D0%BE%D1%86%D0%B8%D0%B0%D0%BB%D1%8C%D0%BD%D1%8B%D0%B9+%D1%80%D0%B0%D0%B1%D0%BE%D1%82%D0%BD%D0%B8%D0%BA&amp;searchRid=17125919491007f4f6002e2e5182ed48&amp;hhtmFrom=resume_search_result</t>
  </si>
  <si>
    <t>Социальный работник или преподаватель</t>
  </si>
  <si>
    <t>589809ae0004e48ea20039ed1f794261523067?</t>
  </si>
  <si>
    <t>https://hh.ru/resume/79e8fda10004e490240039ed1f724639544671?query=%D0%A1%D0%BE%D1%86%D0%B8%D0%B0%D0%BB%D1%8C%D0%BD%D1%8B%D0%B9+%D1%80%D0%B0%D0%B1%D0%BE%D1%82%D0%BD%D0%B8%D0%BA&amp;searchRid=17125919491007f4f6002e2e5182ed48&amp;hhtmFrom=resume_search_result</t>
  </si>
  <si>
    <t>79e8fda10004e490240039ed1f724639544671?</t>
  </si>
  <si>
    <t>https://hh.ru/resume/83ec59090004e5dafa0039ed1f4c705078397a?query=%D0%A1%D0%BE%D1%86%D0%B8%D0%B0%D0%BB%D1%8C%D0%BD%D1%8B%D0%B9+%D1%80%D0%B0%D0%B1%D0%BE%D1%82%D0%BD%D0%B8%D0%BA&amp;searchRid=17125919491007f4f6002e2e5182ed48&amp;hhtmFrom=resume_search_result</t>
  </si>
  <si>
    <t>Золотовская многопрофильная гимназия</t>
  </si>
  <si>
    <t>воспитатель группы продлённого дня</t>
  </si>
  <si>
    <t>Январь 2009 — Июнь 2009</t>
  </si>
  <si>
    <t>83ec59090004e5dafa0039ed1f4c705078397a?</t>
  </si>
  <si>
    <t>https://hh.ru/resume/9127d8710004e8285d0039ed1f77486a494b47?query=%D0%A1%D0%BE%D1%86%D0%B8%D0%B0%D0%BB%D1%8C%D0%BD%D1%8B%D0%B9+%D1%80%D0%B0%D0%B1%D0%BE%D1%82%D0%BD%D0%B8%D0%BA&amp;searchRid=17125919491007f4f6002e2e5182ed48&amp;hhtmFrom=resume_search_result</t>
  </si>
  <si>
    <t>ООО "ЗОНА-ВСТРЕЧ"</t>
  </si>
  <si>
    <t>Гл.бухгалтер</t>
  </si>
  <si>
    <t>Октябрь 2007 — Ноябрь 2008</t>
  </si>
  <si>
    <t>9127d8710004e8285d0039ed1f77486a494b47?</t>
  </si>
  <si>
    <t>https://hh.ru/resume/1c8615a60004e8b12a0039ed1f4b676d6c766c?query=%D0%A1%D0%BE%D1%86%D0%B8%D0%B0%D0%BB%D1%8C%D0%BD%D1%8B%D0%B9+%D1%80%D0%B0%D0%B1%D0%BE%D1%82%D0%BD%D0%B8%D0%BA&amp;searchRid=17125919491007f4f6002e2e5182ed48&amp;hhtmFrom=resume_search_result</t>
  </si>
  <si>
    <t>ООО</t>
  </si>
  <si>
    <t>Закройщица</t>
  </si>
  <si>
    <t>Январь 1971 — Январь 2008</t>
  </si>
  <si>
    <t>1c8615a60004e8b12a0039ed1f4b676d6c766c?</t>
  </si>
  <si>
    <t>https://hh.ru/resume/5ec1021c0004e8f2290039ed1f4a4e53327372?query=%D0%A1%D0%BE%D1%86%D0%B8%D0%B0%D0%BB%D1%8C%D0%BD%D1%8B%D0%B9+%D1%80%D0%B0%D0%B1%D0%BE%D1%82%D0%BD%D0%B8%D0%BA&amp;searchRid=17125919491007f4f6002e2e5182ed48&amp;hhtmFrom=resume_search_result</t>
  </si>
  <si>
    <t>ЗАО "Спорт энд Фэшн Групп"</t>
  </si>
  <si>
    <t>Ноябрь 2007 — Ноябрь 2008</t>
  </si>
  <si>
    <t>5ec1021c0004e8f2290039ed1f4a4e53327372?</t>
  </si>
  <si>
    <t>https://hh.ru/resume/a6babb020004e8fbde0039ed1f6d6674495461?query=%D0%A1%D0%BE%D1%86%D0%B8%D0%B0%D0%BB%D1%8C%D0%BD%D1%8B%D0%B9+%D1%80%D0%B0%D0%B1%D0%BE%D1%82%D0%BD%D0%B8%D0%BA&amp;searchRid=17125919491007f4f6002e2e5182ed48&amp;hhtmFrom=resume_search_result</t>
  </si>
  <si>
    <t>a6babb020004e8fbde0039ed1f6d6674495461?</t>
  </si>
  <si>
    <t>https://hh.ru/resume/24fb5ea40004e950130039ed1f42304c6b6d31?query=%D0%A1%D0%BE%D1%86%D0%B8%D0%B0%D0%BB%D1%8C%D0%BD%D1%8B%D0%B9+%D1%80%D0%B0%D0%B1%D0%BE%D1%82%D0%BD%D0%B8%D0%BA&amp;searchRid=17125919505039b09e12550463aa6e84&amp;hhtmFrom=resume_search_result</t>
  </si>
  <si>
    <t>24fb5ea40004e950130039ed1f42304c6b6d31?</t>
  </si>
  <si>
    <t>https://hh.ru/resume/a2991d960004e9afee0039ed1f425168503743?query=%D0%A1%D0%BE%D1%86%D0%B8%D0%B0%D0%BB%D1%8C%D0%BD%D1%8B%D0%B9+%D1%80%D0%B0%D0%B1%D0%BE%D1%82%D0%BD%D0%B8%D0%BA&amp;searchRid=17125919505039b09e12550463aa6e84&amp;hhtmFrom=resume_search_result</t>
  </si>
  <si>
    <t>ООО ИД "РУС-КОР"</t>
  </si>
  <si>
    <t>менеджер по полиграфии</t>
  </si>
  <si>
    <t>Февраль 2008 — Февраль 2009</t>
  </si>
  <si>
    <t>a2991d960004e9afee0039ed1f425168503743?</t>
  </si>
  <si>
    <t>https://hh.ru/resume/a6ddb65c0004ea26d90039ed1f646d66697258?query=%D0%A1%D0%BE%D1%86%D0%B8%D0%B0%D0%BB%D1%8C%D0%BD%D1%8B%D0%B9+%D1%80%D0%B0%D0%B1%D0%BE%D1%82%D0%BD%D0%B8%D0%BA&amp;searchRid=17125919505039b09e12550463aa6e84&amp;hhtmFrom=resume_search_result</t>
  </si>
  <si>
    <t>a6ddb65c0004ea26d90039ed1f646d66697258?</t>
  </si>
  <si>
    <t>https://hh.ru/resume/056143f40004ec65990039ed1f626e644e5233?query=%D0%A1%D0%BE%D1%86%D0%B8%D0%B0%D0%BB%D1%8C%D0%BD%D1%8B%D0%B9+%D1%80%D0%B0%D0%B1%D0%BE%D1%82%D0%BD%D0%B8%D0%BA&amp;searchRid=17125919505039b09e12550463aa6e84&amp;hhtmFrom=resume_search_result</t>
  </si>
  <si>
    <t>ЗАО"Аэровокзальный комплекс "Домодедово"</t>
  </si>
  <si>
    <t>Агент по организации обслуживания пассажирских авиаперевозок</t>
  </si>
  <si>
    <t>Июль 2007 — Май 2008</t>
  </si>
  <si>
    <t>056143f40004ec65990039ed1f626e644e5233?</t>
  </si>
  <si>
    <t>https://hh.ru/resume/f9a4a0460004ecd2900039ed1f4c5342735368?query=%D0%A1%D0%BE%D1%86%D0%B8%D0%B0%D0%BB%D1%8C%D0%BD%D1%8B%D0%B9+%D1%80%D0%B0%D0%B1%D0%BE%D1%82%D0%BD%D0%B8%D0%BA&amp;searchRid=17125919505039b09e12550463aa6e84&amp;hhtmFrom=resume_search_result</t>
  </si>
  <si>
    <t>f9a4a0460004ecd2900039ed1f4c5342735368?</t>
  </si>
  <si>
    <t>https://hh.ru/resume/33d234290004ee33810039ed1f327662577474?query=%D0%A1%D0%BE%D1%86%D0%B8%D0%B0%D0%BB%D1%8C%D0%BD%D1%8B%D0%B9+%D1%80%D0%B0%D0%B1%D0%BE%D1%82%D0%BD%D0%B8%D0%BA&amp;searchRid=17125919505039b09e12550463aa6e84&amp;hhtmFrom=resume_search_result</t>
  </si>
  <si>
    <t>33d234290004ee33810039ed1f327662577474?</t>
  </si>
  <si>
    <t>https://hh.ru/resume/8a56e3ca0004eff5800039ed1f476a5952544e?query=%D0%A1%D0%BE%D1%86%D0%B8%D0%B0%D0%BB%D1%8C%D0%BD%D1%8B%D0%B9+%D1%80%D0%B0%D0%B1%D0%BE%D1%82%D0%BD%D0%B8%D0%BA&amp;searchRid=17125919505039b09e12550463aa6e84&amp;hhtmFrom=resume_search_result</t>
  </si>
  <si>
    <t>8a56e3ca0004eff5800039ed1f476a5952544e?</t>
  </si>
  <si>
    <t>https://hh.ru/resume/88dd04840004f0a22d0039ed1f6d5543746e4a?query=%D0%A1%D0%BE%D1%86%D0%B8%D0%B0%D0%BB%D1%8C%D0%BD%D1%8B%D0%B9+%D1%80%D0%B0%D0%B1%D0%BE%D1%82%D0%BD%D0%B8%D0%BA&amp;searchRid=17125919505039b09e12550463aa6e84&amp;hhtmFrom=resume_search_result</t>
  </si>
  <si>
    <t>450 ₽</t>
  </si>
  <si>
    <t>88dd04840004f0a22d0039ed1f6d5543746e4a?</t>
  </si>
  <si>
    <t>https://hh.ru/resume/98e5fcbb0004f2b3dc0039ed1f3669674d6349?query=%D0%A1%D0%BE%D1%86%D0%B8%D0%B0%D0%BB%D1%8C%D0%BD%D1%8B%D0%B9+%D1%80%D0%B0%D0%B1%D0%BE%D1%82%D0%BD%D0%B8%D0%BA&amp;searchRid=17125919505039b09e12550463aa6e84&amp;hhtmFrom=resume_search_result</t>
  </si>
  <si>
    <t>98e5fcbb0004f2b3dc0039ed1f3669674d6349?</t>
  </si>
  <si>
    <t>https://hh.ru/resume/a5c36c560004f4cc070039ed1f3545596f5841?query=%D0%A1%D0%BE%D1%86%D0%B8%D0%B0%D0%BB%D1%8C%D0%BD%D1%8B%D0%B9+%D1%80%D0%B0%D0%B1%D0%BE%D1%82%D0%BD%D0%B8%D0%BA&amp;searchRid=17125919505039b09e12550463aa6e84&amp;hhtmFrom=resume_search_result</t>
  </si>
  <si>
    <t>a5c36c560004f4cc070039ed1f3545596f5841?</t>
  </si>
  <si>
    <t>25 февраля 2020</t>
  </si>
  <si>
    <t>https://hh.ru/resume/aa06bd160004f542070039ed1f4476514b5636?query=%D0%A1%D0%BE%D1%86%D0%B8%D0%B0%D0%BB%D1%8C%D0%BD%D1%8B%D0%B9+%D1%80%D0%B0%D0%B1%D0%BE%D1%82%D0%BD%D0%B8%D0%BA&amp;searchRid=17125919505039b09e12550463aa6e84&amp;hhtmFrom=resume_search_result</t>
  </si>
  <si>
    <t>Врач  плюс</t>
  </si>
  <si>
    <t>Сиделки на дому 8 лет</t>
  </si>
  <si>
    <t>Январь 2011 — Январь 2018</t>
  </si>
  <si>
    <t>aa06bd160004f542070039ed1f4476514b5636?</t>
  </si>
  <si>
    <t>https://hh.ru/resume/4a5bcfeb0004f602a70039ed1f443973466e34?query=%D0%A1%D0%BE%D1%86%D0%B8%D0%B0%D0%BB%D1%8C%D0%BD%D1%8B%D0%B9+%D1%80%D0%B0%D0%B1%D0%BE%D1%82%D0%BD%D0%B8%D0%BA&amp;searchRid=17125919505039b09e12550463aa6e84&amp;hhtmFrom=resume_search_result</t>
  </si>
  <si>
    <t>Социальный работник,администратор,секретарь</t>
  </si>
  <si>
    <t>4a5bcfeb0004f602a70039ed1f443973466e34?</t>
  </si>
  <si>
    <t>18 июля 2019</t>
  </si>
  <si>
    <t>https://hh.ru/resume/5eedb0890004fb4dbb0039ed1f435a62524430?query=%D0%A1%D0%BE%D1%86%D0%B8%D0%B0%D0%BB%D1%8C%D0%BD%D1%8B%D0%B9+%D1%80%D0%B0%D0%B1%D0%BE%D1%82%D0%BD%D0%B8%D0%BA&amp;searchRid=17125919505039b09e12550463aa6e84&amp;hhtmFrom=resume_search_result</t>
  </si>
  <si>
    <t>Ставропольский главпочтам</t>
  </si>
  <si>
    <t>почтальон 1 класса</t>
  </si>
  <si>
    <t>5eedb0890004fb4dbb0039ed1f435a62524430?</t>
  </si>
  <si>
    <t>30 марта 2018</t>
  </si>
  <si>
    <t>https://hh.ru/resume/46b3537c00050188c60039ed1f68444d344e33?query=%D0%A1%D0%BE%D1%86%D0%B8%D0%B0%D0%BB%D1%8C%D0%BD%D1%8B%D0%B9+%D1%80%D0%B0%D0%B1%D0%BE%D1%82%D0%BD%D0%B8%D0%BA&amp;searchRid=17125919505039b09e12550463aa6e84&amp;hhtmFrom=resume_search_result</t>
  </si>
  <si>
    <t>Благотворительный  фонд  "Ева"</t>
  </si>
  <si>
    <t>46b3537c00050188c60039ed1f68444d344e33?</t>
  </si>
  <si>
    <t>7 февраля 2018</t>
  </si>
  <si>
    <t>https://hh.ru/resume/9c13f7a70005037dd60039ed1f4a674a73534b?query=%D0%A1%D0%BE%D1%86%D0%B8%D0%B0%D0%BB%D1%8C%D0%BD%D1%8B%D0%B9+%D1%80%D0%B0%D0%B1%D0%BE%D1%82%D0%BD%D0%B8%D0%BA&amp;searchRid=17125919505039b09e12550463aa6e84&amp;hhtmFrom=resume_search_result</t>
  </si>
  <si>
    <t>мебельная компания "Аластор"</t>
  </si>
  <si>
    <t>швея по мягкой мебели</t>
  </si>
  <si>
    <t>9c13f7a70005037dd60039ed1f4a674a73534b?</t>
  </si>
  <si>
    <t>https://hh.ru/resume/744d965700050469510039ed1f7a6573427936?query=%D0%A1%D0%BE%D1%86%D0%B8%D0%B0%D0%BB%D1%8C%D0%BD%D1%8B%D0%B9+%D1%80%D0%B0%D0%B1%D0%BE%D1%82%D0%BD%D0%B8%D0%BA&amp;searchRid=17125919505039b09e12550463aa6e84&amp;hhtmFrom=resume_search_result</t>
  </si>
  <si>
    <t>744d965700050469510039ed1f7a6573427936?</t>
  </si>
  <si>
    <t>https://hh.ru/resume/499c437700050874e30039ed1f3669514e3758?query=%D0%A1%D0%BE%D1%86%D0%B8%D0%B0%D0%BB%D1%8C%D0%BD%D1%8B%D0%B9+%D1%80%D0%B0%D0%B1%D0%BE%D1%82%D0%BD%D0%B8%D0%BA&amp;searchRid=17125919505039b09e12550463aa6e84&amp;hhtmFrom=resume_search_result</t>
  </si>
  <si>
    <t>ИП "ТРЕЙС" обувной салон</t>
  </si>
  <si>
    <t>Ноябрь 2017 — Январь 2018</t>
  </si>
  <si>
    <t>499c437700050874e30039ed1f3669514e3758?</t>
  </si>
  <si>
    <t>20 июня 2018</t>
  </si>
  <si>
    <t>https://hh.ru/resume/dbadb92200050932de0039ed1f785139467452?query=%D0%A1%D0%BE%D1%86%D0%B8%D0%B0%D0%BB%D1%8C%D0%BD%D1%8B%D0%B9+%D1%80%D0%B0%D0%B1%D0%BE%D1%82%D0%BD%D0%B8%D0%BA&amp;searchRid=17125919505039b09e12550463aa6e84&amp;hhtmFrom=resume_search_result</t>
  </si>
  <si>
    <t>сиделка - компаньонка</t>
  </si>
  <si>
    <t>dbadb92200050932de0039ed1f785139467452?</t>
  </si>
  <si>
    <t>https://hh.ru/resume/699e12b800050969920039ed1f7a4734337a64?query=%D0%A1%D0%BE%D1%86%D0%B8%D0%B0%D0%BB%D1%8C%D0%BD%D1%8B%D0%B9+%D1%80%D0%B0%D0%B1%D0%BE%D1%82%D0%BD%D0%B8%D0%BA&amp;searchRid=17125919505039b09e12550463aa6e84&amp;hhtmFrom=resume_search_result</t>
  </si>
  <si>
    <t>Специалист по социальной работе, соц.работник,диспетчер</t>
  </si>
  <si>
    <t>Управление Федеральной Миграционной службы</t>
  </si>
  <si>
    <t>Старший специалист паспортно -визовой работы</t>
  </si>
  <si>
    <t>Июнь 2016 — Июнь 2016</t>
  </si>
  <si>
    <t>699e12b800050969920039ed1f7a4734337a64?</t>
  </si>
  <si>
    <t>https://hh.ru/resume/24104264000509db170039ed1f757867654c4d?query=%D0%A1%D0%BE%D1%86%D0%B8%D0%B0%D0%BB%D1%8C%D0%BD%D1%8B%D0%B9+%D1%80%D0%B0%D0%B1%D0%BE%D1%82%D0%BD%D0%B8%D0%BA&amp;searchRid=17125919505039b09e12550463aa6e84&amp;hhtmFrom=resume_search_result</t>
  </si>
  <si>
    <t>24104264000509db170039ed1f757867654c4d?</t>
  </si>
  <si>
    <t>30 июля 2019</t>
  </si>
  <si>
    <t>https://hh.ru/resume/b680a7eb00050c2ec00039ed1f326d36316349?query=%D0%A1%D0%BE%D1%86%D0%B8%D0%B0%D0%BB%D1%8C%D0%BD%D1%8B%D0%B9+%D1%80%D0%B0%D0%B1%D0%BE%D1%82%D0%BD%D0%B8%D0%BA&amp;searchRid=17125919505039b09e12550463aa6e84&amp;hhtmFrom=resume_search_result</t>
  </si>
  <si>
    <t>Гостиница "На Дворянской"</t>
  </si>
  <si>
    <t>b680a7eb00050c2ec00039ed1f326d36316349?</t>
  </si>
  <si>
    <t>https://hh.ru/resume/b14b6ed200050cfc320039ed1f533242353757?query=%D0%A1%D0%BE%D1%86%D0%B8%D0%B0%D0%BB%D1%8C%D0%BD%D1%8B%D0%B9+%D1%80%D0%B0%D0%B1%D0%BE%D1%82%D0%BD%D0%B8%D0%BA&amp;searchRid=17125919505039b09e12550463aa6e84&amp;hhtmFrom=resume_search_result</t>
  </si>
  <si>
    <t>кдди для умственно отсталых детей</t>
  </si>
  <si>
    <t>Инструктор</t>
  </si>
  <si>
    <t>Май 2010 — Февраль 2017</t>
  </si>
  <si>
    <t>b14b6ed200050cfc320039ed1f533242353757?</t>
  </si>
  <si>
    <t>https://hh.ru/resume/1007174500050e62c50039ed1f637556434d37?query=%D0%A1%D0%BE%D1%86%D0%B8%D0%B0%D0%BB%D1%8C%D0%BD%D1%8B%D0%B9+%D1%80%D0%B0%D0%B1%D0%BE%D1%82%D0%BD%D0%B8%D0%BA&amp;searchRid=17125919505039b09e12550463aa6e84&amp;hhtmFrom=resume_search_result</t>
  </si>
  <si>
    <t>1007174500050e62c50039ed1f637556434d37?</t>
  </si>
  <si>
    <t>9 января 2021</t>
  </si>
  <si>
    <t>https://hh.ru/resume/873dd0eb00050e646c0039ed1f6669524c6d43?query=%D0%A1%D0%BE%D1%86%D0%B8%D0%B0%D0%BB%D1%8C%D0%BD%D1%8B%D0%B9+%D1%80%D0%B0%D0%B1%D0%BE%D1%82%D0%BD%D0%B8%D0%BA&amp;searchRid=17125919505039b09e12550463aa6e84&amp;hhtmFrom=resume_search_result</t>
  </si>
  <si>
    <t>Социальный работник (Сиделка, няня)</t>
  </si>
  <si>
    <t>873dd0eb00050e646c0039ed1f6669524c6d43?</t>
  </si>
  <si>
    <t>13 февраля 2018</t>
  </si>
  <si>
    <t>https://hh.ru/resume/0a68126f000511ee7d0039ed1f795a51766c68?query=%D0%A1%D0%BE%D1%86%D0%B8%D0%B0%D0%BB%D1%8C%D0%BD%D1%8B%D0%B9+%D1%80%D0%B0%D0%B1%D0%BE%D1%82%D0%BD%D0%B8%D0%BA&amp;searchRid=17125919505039b09e12550463aa6e84&amp;hhtmFrom=resume_search_result</t>
  </si>
  <si>
    <t>Специалист по социальной работе, социальный работник, социальный помощник</t>
  </si>
  <si>
    <t>0a68126f000511ee7d0039ed1f795a51766c68?</t>
  </si>
  <si>
    <t>https://hh.ru/resume/d1bf43d2000512bb650039ed1f797478635066?query=%D0%A1%D0%BE%D1%86%D0%B8%D0%B0%D0%BB%D1%8C%D0%BD%D1%8B%D0%B9+%D1%80%D0%B0%D0%B1%D0%BE%D1%82%D0%BD%D0%B8%D0%BA&amp;searchRid=17125919505039b09e12550463aa6e84&amp;hhtmFrom=resume_search_result</t>
  </si>
  <si>
    <t>ПФ РФ</t>
  </si>
  <si>
    <t>ГЛАВНЫЙ СПЕЦИАЛИСТ -ЭКСПЕРТ</t>
  </si>
  <si>
    <t>Октябрь 1992 — Февраль 2018</t>
  </si>
  <si>
    <t>d1bf43d2000512bb650039ed1f797478635066?</t>
  </si>
  <si>
    <t>11 марта 2018</t>
  </si>
  <si>
    <t>https://hh.ru/resume/57b28970000513ef660039ed1f69466e586d62?query=%D0%A1%D0%BE%D1%86%D0%B8%D0%B0%D0%BB%D1%8C%D0%BD%D1%8B%D0%B9+%D1%80%D0%B0%D0%B1%D0%BE%D1%82%D0%BD%D0%B8%D0%BA&amp;searchRid=17125919505039b09e12550463aa6e84&amp;hhtmFrom=resume_search_result</t>
  </si>
  <si>
    <t>КГБУСО КРЦ Журавлики</t>
  </si>
  <si>
    <t>Август 2016 — Май 2017</t>
  </si>
  <si>
    <t>57b28970000513ef660039ed1f69466e586d62?</t>
  </si>
  <si>
    <t>17 февраля 2018</t>
  </si>
  <si>
    <t>https://hh.ru/resume/4ef59a1e0005165cf30039ed1f49556d4c6963?query=%D0%A1%D0%BE%D1%86%D0%B8%D0%B0%D0%BB%D1%8C%D0%BD%D1%8B%D0%B9+%D1%80%D0%B0%D0%B1%D0%BE%D1%82%D0%BD%D0%B8%D0%BA&amp;searchRid=17125919505039b09e12550463aa6e84&amp;hhtmFrom=resume_search_result</t>
  </si>
  <si>
    <t>Буквоед</t>
  </si>
  <si>
    <t>Работник склада</t>
  </si>
  <si>
    <t>4ef59a1e0005165cf30039ed1f49556d4c6963?</t>
  </si>
  <si>
    <t>https://hh.ru/resume/a19b68e600051715940039ed1f50447873615a?query=%D0%A1%D0%BE%D1%86%D0%B8%D0%B0%D0%BB%D1%8C%D0%BD%D1%8B%D0%B9+%D1%80%D0%B0%D0%B1%D0%BE%D1%82%D0%BD%D0%B8%D0%BA&amp;searchRid=17125919505039b09e12550463aa6e84&amp;hhtmFrom=resume_search_result</t>
  </si>
  <si>
    <t>a19b68e600051715940039ed1f50447873615a?</t>
  </si>
  <si>
    <t>https://hh.ru/resume/4a42b3c600051748200039ed1f72443130454d?query=%D0%A1%D0%BE%D1%86%D0%B8%D0%B0%D0%BB%D1%8C%D0%BD%D1%8B%D0%B9+%D1%80%D0%B0%D0%B1%D0%BE%D1%82%D0%BD%D0%B8%D0%BA&amp;searchRid=17125919505039b09e12550463aa6e84&amp;hhtmFrom=resume_search_result</t>
  </si>
  <si>
    <t>ГУЗ УО КБ</t>
  </si>
  <si>
    <t>Операционная санитарка</t>
  </si>
  <si>
    <t>Январь 2016 — Декабрь 2017</t>
  </si>
  <si>
    <t>4a42b3c600051748200039ed1f72443130454d?</t>
  </si>
  <si>
    <t>26 февраля 2018</t>
  </si>
  <si>
    <t>https://hh.ru/resume/31728ccb00051f12d40039ed1f7066564d314b?query=%D0%A1%D0%BE%D1%86%D0%B8%D0%B0%D0%BB%D1%8C%D0%BD%D1%8B%D0%B9+%D1%80%D0%B0%D0%B1%D0%BE%D1%82%D0%BD%D0%B8%D0%BA&amp;searchRid=17125919505039b09e12550463aa6e84&amp;hhtmFrom=resume_search_result</t>
  </si>
  <si>
    <t>Частные пасионаты "Опека", "Лотос"</t>
  </si>
  <si>
    <t>Июнь 2014 — Февраль 2018</t>
  </si>
  <si>
    <t>31728ccb00051f12d40039ed1f7066564d314b?</t>
  </si>
  <si>
    <t>https://hh.ru/resume/87d127b30005217c2e0039ed1f33496439515a?query=%D0%A1%D0%BE%D1%86%D0%B8%D0%B0%D0%BB%D1%8C%D0%BD%D1%8B%D0%B9+%D1%80%D0%B0%D0%B1%D0%BE%D1%82%D0%BD%D0%B8%D0%BA&amp;searchRid=17125919505039b09e12550463aa6e84&amp;hhtmFrom=resume_search_result</t>
  </si>
  <si>
    <t>АНО КДЦ СЕЙПРИС</t>
  </si>
  <si>
    <t>Водитель,менеджер, директор</t>
  </si>
  <si>
    <t>Август 1993 — по настоящее время</t>
  </si>
  <si>
    <t>87d127b30005217c2e0039ed1f33496439515a?</t>
  </si>
  <si>
    <t>1 марта 2018</t>
  </si>
  <si>
    <t>https://hh.ru/resume/6187e4040005223b600039ed1f6a486a644759?query=%D0%A1%D0%BE%D1%86%D0%B8%D0%B0%D0%BB%D1%8C%D0%BD%D1%8B%D0%B9+%D1%80%D0%B0%D0%B1%D0%BE%D1%82%D0%BD%D0%B8%D0%BA&amp;searchRid=17125919505039b09e12550463aa6e84&amp;hhtmFrom=resume_search_result</t>
  </si>
  <si>
    <t>6187e4040005223b600039ed1f6a486a644759?</t>
  </si>
  <si>
    <t>13 марта 2018</t>
  </si>
  <si>
    <t>https://hh.ru/resume/2f9544cd00052cb28a0039ed1f76665358684a?query=%D0%A1%D0%BE%D1%86%D0%B8%D0%B0%D0%BB%D1%8C%D0%BD%D1%8B%D0%B9+%D1%80%D0%B0%D0%B1%D0%BE%D1%82%D0%BD%D0%B8%D0%BA&amp;searchRid=17125919505039b09e12550463aa6e84&amp;hhtmFrom=resume_search_result</t>
  </si>
  <si>
    <t>СП КГБУ "МФЦ"</t>
  </si>
  <si>
    <t>Документовед</t>
  </si>
  <si>
    <t>2f9544cd00052cb28a0039ed1f76665358684a?</t>
  </si>
  <si>
    <t>8 октября 2019</t>
  </si>
  <si>
    <t>https://hh.ru/resume/ba75642900052ce6f80039ed1f626358353075?query=%D0%A1%D0%BE%D1%86%D0%B8%D0%B0%D0%BB%D1%8C%D0%BD%D1%8B%D0%B9+%D1%80%D0%B0%D0%B1%D0%BE%D1%82%D0%BD%D0%B8%D0%BA&amp;searchRid=17125919505039b09e12550463aa6e84&amp;hhtmFrom=resume_search_result</t>
  </si>
  <si>
    <t>ba75642900052ce6f80039ed1f626358353075?</t>
  </si>
  <si>
    <t>22 сентября 2022</t>
  </si>
  <si>
    <t>https://hh.ru/resume/17aafd9c00055418080039ed1f5a7875746553?query=%D0%A1%D0%BE%D1%86%D0%B8%D0%B0%D0%BB%D1%8C%D0%BD%D1%8B%D0%B9+%D1%80%D0%B0%D0%B1%D0%BE%D1%82%D0%BD%D0%B8%D0%BA&amp;searchRid=17125919505039b09e12550463aa6e84&amp;hhtmFrom=resume_search_result</t>
  </si>
  <si>
    <t>Социальный работник; медработник;работник образовательных учреждений.   Сейчас мать в декрете</t>
  </si>
  <si>
    <t>Стоматология</t>
  </si>
  <si>
    <t>Ассистент врача-стоматолога</t>
  </si>
  <si>
    <t>Декабрь 2017 — Январь 2018</t>
  </si>
  <si>
    <t>17aafd9c00055418080039ed1f5a7875746553?</t>
  </si>
  <si>
    <t>30 апреля 2018</t>
  </si>
  <si>
    <t>https://hh.ru/resume/05563d1f00055720690039ed1f327557323365?query=%D0%A1%D0%BE%D1%86%D0%B8%D0%B0%D0%BB%D1%8C%D0%BD%D1%8B%D0%B9+%D1%80%D0%B0%D0%B1%D0%BE%D1%82%D0%BD%D0%B8%D0%BA&amp;searchRid=17125919505039b09e12550463aa6e84&amp;hhtmFrom=resume_search_result</t>
  </si>
  <si>
    <t>Социальный работник, производство.</t>
  </si>
  <si>
    <t>Дежурная по станции, приемосдатчик груза и багажа.</t>
  </si>
  <si>
    <t>Декабрь 1990 — Март 2017</t>
  </si>
  <si>
    <t>05563d1f00055720690039ed1f327557323365?</t>
  </si>
  <si>
    <t>27 июля 2018</t>
  </si>
  <si>
    <t>https://hh.ru/resume/98c8550c000563d0f20039ed1f364673684450?query=%D0%A1%D0%BE%D1%86%D0%B8%D0%B0%D0%BB%D1%8C%D0%BD%D1%8B%D0%B9+%D1%80%D0%B0%D0%B1%D0%BE%D1%82%D0%BD%D0%B8%D0%BA&amp;searchRid=17125919505039b09e12550463aa6e84&amp;hhtmFrom=resume_search_result</t>
  </si>
  <si>
    <t>Социальный работник, кастелянша, сестра-хозяйка</t>
  </si>
  <si>
    <t>БУ "Нефтеюганский районный комплексный центр социального обслуживания населения"</t>
  </si>
  <si>
    <t>Заведующий административно-хозяйственной частью</t>
  </si>
  <si>
    <t>Октябрь 2017 — Июль 2018</t>
  </si>
  <si>
    <t>98c8550c000563d0f20039ed1f364673684450?</t>
  </si>
  <si>
    <t>19 июня 2018</t>
  </si>
  <si>
    <t>https://hh.ru/resume/775cceb900057255fa0039ed1f734263425531?query=%D0%A1%D0%BE%D1%86%D0%B8%D0%B0%D0%BB%D1%8C%D0%BD%D1%8B%D0%B9+%D1%80%D0%B0%D0%B1%D0%BE%D1%82%D0%BD%D0%B8%D0%BA&amp;searchRid=17125919505039b09e12550463aa6e84&amp;hhtmFrom=resume_search_result</t>
  </si>
  <si>
    <t>МУ Комплексный Центр "Ваш дом"</t>
  </si>
  <si>
    <t>Октябрь 2004 — Июль 2012</t>
  </si>
  <si>
    <t>775cceb900057255fa0039ed1f734263425531?</t>
  </si>
  <si>
    <t>8 января 2019</t>
  </si>
  <si>
    <t>https://hh.ru/resume/ea85ed4100058bad100039ed1f617a4d435458?query=%D0%A1%D0%BE%D1%86%D0%B8%D0%B0%D0%BB%D1%8C%D0%BD%D1%8B%D0%B9+%D1%80%D0%B0%D0%B1%D0%BE%D1%82%D0%BD%D0%B8%D0%BA&amp;searchRid=1712591951905838df256f3b481b68aa&amp;hhtmFrom=resume_search_result</t>
  </si>
  <si>
    <t>школы, психиатрическая больница</t>
  </si>
  <si>
    <t>учитель,педагог-психолог, социальный работник</t>
  </si>
  <si>
    <t>Август 1985 — Июнь 2017</t>
  </si>
  <si>
    <t>ea85ed4100058bad100039ed1f617a4d435458?</t>
  </si>
  <si>
    <t>19 мая 2019</t>
  </si>
  <si>
    <t>https://hh.ru/resume/4acf8e4900059273930039ed1f5538564f6254?query=%D0%A1%D0%BE%D1%86%D0%B8%D0%B0%D0%BB%D1%8C%D0%BD%D1%8B%D0%B9+%D1%80%D0%B0%D0%B1%D0%BE%D1%82%D0%BD%D0%B8%D0%BA&amp;searchRid=1712591951905838df256f3b481b68aa&amp;hhtmFrom=resume_search_result</t>
  </si>
  <si>
    <t>ИП Рамазанова Э.О</t>
  </si>
  <si>
    <t>4acf8e4900059273930039ed1f5538564f6254?</t>
  </si>
  <si>
    <t>30 ноября 2020</t>
  </si>
  <si>
    <t>https://hh.ru/resume/880406b60005b62c5a0039ed1f67315a4a5958?query=%D0%A1%D0%BE%D1%86%D0%B8%D0%B0%D0%BB%D1%8C%D0%BD%D1%8B%D0%B9+%D1%80%D0%B0%D0%B1%D0%BE%D1%82%D0%BD%D0%B8%D0%BA&amp;searchRid=1712591951905838df256f3b481b68aa&amp;hhtmFrom=resume_search_result</t>
  </si>
  <si>
    <t>ООО «НьюЭйджМедиаЭкспертс"</t>
  </si>
  <si>
    <t>Март 2019 — Август 2019</t>
  </si>
  <si>
    <t>880406b60005b62c5a0039ed1f67315a4a5958?</t>
  </si>
  <si>
    <t>21 сентября 2018</t>
  </si>
  <si>
    <t>https://hh.ru/resume/b963dc460005bbdebd0039ed1f727658503863?query=%D0%A1%D0%BE%D1%86%D0%B8%D0%B0%D0%BB%D1%8C%D0%BD%D1%8B%D0%B9+%D1%80%D0%B0%D0%B1%D0%BE%D1%82%D0%BD%D0%B8%D0%BA&amp;searchRid=1712591951905838df256f3b481b68aa&amp;hhtmFrom=resume_search_result</t>
  </si>
  <si>
    <t>Вымпелком</t>
  </si>
  <si>
    <t>Июнь 2015 — Июль 2018</t>
  </si>
  <si>
    <t>b963dc460005bbdebd0039ed1f727658503863?</t>
  </si>
  <si>
    <t>https://hh.ru/resume/9e59384b0005e09df70039ed1f626b7762744f?query=%D0%A1%D0%BE%D1%86%D0%B8%D0%B0%D0%BB%D1%8C%D0%BD%D1%8B%D0%B9+%D1%80%D0%B0%D0%B1%D0%BE%D1%82%D0%BD%D0%B8%D0%BA&amp;searchRid=1712591951905838df256f3b481b68aa&amp;hhtmFrom=resume_search_result</t>
  </si>
  <si>
    <t>Продавец-консультант, социальный работник</t>
  </si>
  <si>
    <t>Милан</t>
  </si>
  <si>
    <t>Администратор отеля</t>
  </si>
  <si>
    <t>9e59384b0005e09df70039ed1f626b7762744f?</t>
  </si>
  <si>
    <t>26 сентября 2019</t>
  </si>
  <si>
    <t>https://hh.ru/resume/c81c57960005ee8af70039ed1f774e384d7743?query=%D0%A1%D0%BE%D1%86%D0%B8%D0%B0%D0%BB%D1%8C%D0%BD%D1%8B%D0%B9+%D1%80%D0%B0%D0%B1%D0%BE%D1%82%D0%BD%D0%B8%D0%BA&amp;searchRid=1712591951905838df256f3b481b68aa&amp;hhtmFrom=resume_search_result</t>
  </si>
  <si>
    <t>Помощник менеджера по логистике, водитель-экспедитор, социальный работник</t>
  </si>
  <si>
    <t>ДЗМ</t>
  </si>
  <si>
    <t>c81c57960005ee8af70039ed1f774e384d7743?</t>
  </si>
  <si>
    <t>19 ноября 2020</t>
  </si>
  <si>
    <t>https://hh.ru/resume/ac9f8d7d0005f6cb480039ed1f584e34336239?query=%D0%A1%D0%BE%D1%86%D0%B8%D0%B0%D0%BB%D1%8C%D0%BD%D1%8B%D0%B9+%D1%80%D0%B0%D0%B1%D0%BE%D1%82%D0%BD%D0%B8%D0%BA&amp;searchRid=1712591951905838df256f3b481b68aa&amp;hhtmFrom=resume_search_result</t>
  </si>
  <si>
    <t>ОРТЕКА НИКАМЕД, ООО</t>
  </si>
  <si>
    <t>Ноябрь 2019 — Декабрь 2019</t>
  </si>
  <si>
    <t>ac9f8d7d0005f6cb480039ed1f584e34336239?</t>
  </si>
  <si>
    <t>https://hh.ru/resume/4c28037e000610cfe40039ed1f594b504a3158?query=%D0%A1%D0%BE%D1%86%D0%B8%D0%B0%D0%BB%D1%8C%D0%BD%D1%8B%D0%B9+%D1%80%D0%B0%D0%B1%D0%BE%D1%82%D0%BD%D0%B8%D0%BA&amp;searchRid=1712591951905838df256f3b481b68aa&amp;hhtmFrom=resume_search_result</t>
  </si>
  <si>
    <t>8 марта</t>
  </si>
  <si>
    <t>Октябрь 2018 — Декабрь 2018</t>
  </si>
  <si>
    <t>4c28037e000610cfe40039ed1f594b504a3158?</t>
  </si>
  <si>
    <t>13 июля 2019</t>
  </si>
  <si>
    <t>https://hh.ru/resume/a904f71500061180f80039ed1f566746374e44?query=%D0%A1%D0%BE%D1%86%D0%B8%D0%B0%D0%BB%D1%8C%D0%BD%D1%8B%D0%B9+%D1%80%D0%B0%D0%B1%D0%BE%D1%82%D0%BD%D0%B8%D0%BA&amp;searchRid=1712591951905838df256f3b481b68aa&amp;hhtmFrom=resume_search_result</t>
  </si>
  <si>
    <t>Делопроизводитель, администратор, социальный работник</t>
  </si>
  <si>
    <t>ООО "Авто-Арбитр"</t>
  </si>
  <si>
    <t>a904f71500061180f80039ed1f566746374e44?</t>
  </si>
  <si>
    <t>6 апреля 2019</t>
  </si>
  <si>
    <t>https://hh.ru/resume/449b36a100061f7d620039ed1f466169596648?query=%D0%A1%D0%BE%D1%86%D0%B8%D0%B0%D0%BB%D1%8C%D0%BD%D1%8B%D0%B9+%D1%80%D0%B0%D0%B1%D0%BE%D1%82%D0%BD%D0%B8%D0%BA&amp;searchRid=1712591951905838df256f3b481b68aa&amp;hhtmFrom=resume_search_result</t>
  </si>
  <si>
    <t>Нет</t>
  </si>
  <si>
    <t>449b36a100061f7d620039ed1f466169596648?</t>
  </si>
  <si>
    <t>27 октября 2019</t>
  </si>
  <si>
    <t>https://hh.ru/resume/301e61cc00065cdad40039ed1f467163676567?query=%D0%A1%D0%BE%D1%86%D0%B8%D0%B0%D0%BB%D1%8C%D0%BD%D1%8B%D0%B9+%D1%80%D0%B0%D0%B1%D0%BE%D1%82%D0%BD%D0%B8%D0%BA&amp;searchRid=1712591951905838df256f3b481b68aa&amp;hhtmFrom=resume_search_result</t>
  </si>
  <si>
    <t>301e61cc00065cdad40039ed1f467163676567?</t>
  </si>
  <si>
    <t>25 июля 2019</t>
  </si>
  <si>
    <t>https://hh.ru/resume/3fc1c8e500065de50a0039ed1f4c6238535870?query=%D0%A1%D0%BE%D1%86%D0%B8%D0%B0%D0%BB%D1%8C%D0%BD%D1%8B%D0%B9+%D1%80%D0%B0%D0%B1%D0%BE%D1%82%D0%BD%D0%B8%D0%BA&amp;searchRid=1712591951905838df256f3b481b68aa&amp;hhtmFrom=resume_search_result</t>
  </si>
  <si>
    <t>Работник склада, Упаковщик, Социальный работник, Комплектовщик, Водитель-курьер,</t>
  </si>
  <si>
    <t>ИП Воробьев Д. А.</t>
  </si>
  <si>
    <t>Бармен-кассир</t>
  </si>
  <si>
    <t>Май 2018 — Апрель 2019</t>
  </si>
  <si>
    <t>3fc1c8e500065de50a0039ed1f4c6238535870?</t>
  </si>
  <si>
    <t>3 июня 2019</t>
  </si>
  <si>
    <t>https://hh.ru/resume/658ee11300065e0ace0039ed1f5a72736e6f53?query=%D0%A1%D0%BE%D1%86%D0%B8%D0%B0%D0%BB%D1%8C%D0%BD%D1%8B%D0%B9+%D1%80%D0%B0%D0%B1%D0%BE%D1%82%D0%BD%D0%B8%D0%BA&amp;searchRid=1712591951905838df256f3b481b68aa&amp;hhtmFrom=resume_search_result</t>
  </si>
  <si>
    <t>ИП Сенчук Т.А. аптечная сеть "Ваше здоровье"</t>
  </si>
  <si>
    <t>Ноябрь 2016 — Август 2018</t>
  </si>
  <si>
    <t>658ee11300065e0ace0039ed1f5a72736e6f53?</t>
  </si>
  <si>
    <t>3 сентября 2021</t>
  </si>
  <si>
    <t>https://hh.ru/resume/80c6ee5500090b675d0039ed1f4e6d6348316b?query=%D0%A1%D0%BE%D1%86%D0%B8%D0%B0%D0%BB%D1%8C%D0%BD%D1%8B%D0%B9+%D1%80%D0%B0%D0%B1%D0%BE%D1%82%D0%BD%D0%B8%D0%BA&amp;searchRid=17125919532862b04b6b6f6312f3993c&amp;hhtmFrom=resume_search_result</t>
  </si>
  <si>
    <t>80c6ee5500090b675d0039ed1f4e6d6348316b?</t>
  </si>
  <si>
    <t>Средний возраст</t>
  </si>
  <si>
    <t>Женщин</t>
  </si>
  <si>
    <t>Мода</t>
  </si>
  <si>
    <t>Мужчин</t>
  </si>
  <si>
    <t>Медиана</t>
  </si>
  <si>
    <t>Не указано</t>
  </si>
  <si>
    <t>X</t>
  </si>
  <si>
    <t>Y</t>
  </si>
  <si>
    <t>Всего</t>
  </si>
  <si>
    <t>Координаты регионов</t>
  </si>
  <si>
    <t>Количество резюме в регионах</t>
  </si>
  <si>
    <t>Заработная плата (руб) верхняя граница</t>
  </si>
  <si>
    <t>Подработка</t>
  </si>
  <si>
    <t>Общая категория</t>
  </si>
  <si>
    <t>Доставка/покупка продуктов/ товаров первой необходимости</t>
  </si>
  <si>
    <t>Уборка помещения/ участка</t>
  </si>
  <si>
    <t>Оформление документов/ ведение документации и отчетности</t>
  </si>
  <si>
    <t>Содействие в посещении культурных организаций, обеспечение досуг</t>
  </si>
  <si>
    <t>Выявление лиц в трудной жизненной ситуации/ оценка потребности в соц. Услугах</t>
  </si>
  <si>
    <t>Развитие (детей)/ образование/ трудоустройтсво</t>
  </si>
  <si>
    <t>Ответственность</t>
  </si>
  <si>
    <t>Высокая мотивация к развитию/энергичность/ желание развиваться/целеустремленность/обучаемость</t>
  </si>
  <si>
    <t>Участие в образовательных мероприятиях</t>
  </si>
  <si>
    <t>Пользователь MS Office/ ПК</t>
  </si>
  <si>
    <t>Приветствуется наличие автомобиля/ прав категории B</t>
  </si>
  <si>
    <t>Любовь к пожилым людям/ эмпатия/ сострадание/ уважение/ толерантность</t>
  </si>
  <si>
    <t>Основы соц. работы</t>
  </si>
  <si>
    <t>Обучение по курсу "первая медицинская помощь"</t>
  </si>
  <si>
    <t>Навыки ведения домашнего хозяйства</t>
  </si>
  <si>
    <t>Навыки санитарно-гигиенических услуг</t>
  </si>
  <si>
    <t>Мобильность/ хорошая физ.форма</t>
  </si>
  <si>
    <t>Пустые значения:</t>
  </si>
  <si>
    <t>Стандартное отклонение</t>
  </si>
  <si>
    <t>Максимальная з/п</t>
  </si>
  <si>
    <t xml:space="preserve">Минимальная з/п </t>
  </si>
  <si>
    <t>Частичная занятость</t>
  </si>
  <si>
    <t>Пустые</t>
  </si>
  <si>
    <t xml:space="preserve">Всего значений: </t>
  </si>
  <si>
    <t>Проверка:</t>
  </si>
  <si>
    <t xml:space="preserve">Опыт </t>
  </si>
  <si>
    <t>Не указано/ не требуется</t>
  </si>
  <si>
    <t>От 1 года</t>
  </si>
  <si>
    <t>От 2 лет</t>
  </si>
  <si>
    <t>От 3 лет</t>
  </si>
  <si>
    <t>От 5 лет</t>
  </si>
  <si>
    <t xml:space="preserve">Проверка: </t>
  </si>
  <si>
    <t>Обязателен</t>
  </si>
  <si>
    <t>Требуется профильное</t>
  </si>
  <si>
    <t>Описание вакансии: общая категория</t>
  </si>
  <si>
    <t>Всего:</t>
  </si>
  <si>
    <t>Сумма требований</t>
  </si>
  <si>
    <t>Требования отсутствуют:</t>
  </si>
  <si>
    <t>Сумма обязанностей</t>
  </si>
  <si>
    <t>Обязанности остутствуют:</t>
  </si>
  <si>
    <t>Сумма требований и обязанностей</t>
  </si>
  <si>
    <t>И требования, и обязанности отсутствуют:</t>
  </si>
  <si>
    <t>Требуется профильное образование:</t>
  </si>
  <si>
    <t>Обязанности</t>
  </si>
  <si>
    <t>Раз встречается в вакансиях</t>
  </si>
  <si>
    <t>Доли</t>
  </si>
  <si>
    <t>1 -  3 года</t>
  </si>
  <si>
    <t>Гибкий график/ частичная занятость</t>
  </si>
  <si>
    <t>Минимум</t>
  </si>
  <si>
    <t>Максимум</t>
  </si>
  <si>
    <t>Пустые значения</t>
  </si>
  <si>
    <t>Возраст</t>
  </si>
  <si>
    <t>Средняя з/п</t>
  </si>
  <si>
    <t xml:space="preserve">В другой валюте </t>
  </si>
  <si>
    <t>Выбросы (15 рублей)</t>
  </si>
  <si>
    <t>Итого пустые:</t>
  </si>
  <si>
    <t>Республика Татарстан, Москва</t>
  </si>
  <si>
    <t>Меньше года</t>
  </si>
  <si>
    <t>1 месяц</t>
  </si>
  <si>
    <t>Опыт работы (лет)</t>
  </si>
  <si>
    <t xml:space="preserve">Заработная плата </t>
  </si>
  <si>
    <t>Специалист социальной сферы</t>
  </si>
  <si>
    <t>Проверка</t>
  </si>
  <si>
    <t>Предыдущее место работы (соц.работа)</t>
  </si>
  <si>
    <t>Время работы на предыдущей должности</t>
  </si>
  <si>
    <t>Количество навыков в резюме</t>
  </si>
  <si>
    <t>Количество резюме, в которых не указаны навыки:</t>
  </si>
  <si>
    <t>(Из выделяемых категорий)</t>
  </si>
  <si>
    <t>Тип занятости</t>
  </si>
  <si>
    <t>Навыки</t>
  </si>
  <si>
    <t>Количество резюме</t>
  </si>
  <si>
    <t>Указаны:</t>
  </si>
  <si>
    <t>% к вакансиям, в кот-х есть обязанности</t>
  </si>
  <si>
    <t>% к вакансиям, в кот-х есть требования</t>
  </si>
  <si>
    <t>Hard skills</t>
  </si>
  <si>
    <t>Soft skills</t>
  </si>
  <si>
    <t>%</t>
  </si>
  <si>
    <t>Ведение документации</t>
  </si>
  <si>
    <t>Прием пищи</t>
  </si>
  <si>
    <t xml:space="preserve">Приготовление пищи и/или осуществление кормления </t>
  </si>
  <si>
    <t>Уборка</t>
  </si>
  <si>
    <t>Hard skllls</t>
  </si>
  <si>
    <t>Грамотность+грамотная речь</t>
  </si>
  <si>
    <t>Грамотность и грамотная речь были оъединены в одну категорию "Грамотность"</t>
  </si>
  <si>
    <t>Знание основ социальной работы, этики в сфере социальной работы</t>
  </si>
  <si>
    <t>Обязательное прохождение курса "первая медицинская помощь"</t>
  </si>
  <si>
    <t>Знание как и законодательства РФ, так и основных нормативно-правовых актов в сфере социальной работы</t>
  </si>
  <si>
    <t>Знание правовых основ</t>
  </si>
  <si>
    <t>Элементарные навыки приготовления пищи</t>
  </si>
  <si>
    <t>Грамотная письменная и устная речь, знание русского языка</t>
  </si>
  <si>
    <t>Права категории B (приветствуются)</t>
  </si>
  <si>
    <t xml:space="preserve">Приветствуется, но необязательно наличие прав категории B, собственного автомобиля или умение водить </t>
  </si>
  <si>
    <t>Элементарные навыки ведения домашнего хозяйства, уборки</t>
  </si>
  <si>
    <t>Умение работать с пожилыми/малоподвижными</t>
  </si>
  <si>
    <t>Ответственность и серьезное отношение к работе</t>
  </si>
  <si>
    <t xml:space="preserve">Коммуникабельность, навыки межличностного общения, умение работать с людьми </t>
  </si>
  <si>
    <t>Коммуникабельность</t>
  </si>
  <si>
    <t>Дисциплинированность</t>
  </si>
  <si>
    <t>Дисциплинированность, исполнительность, умение усердно работать</t>
  </si>
  <si>
    <t>Стрессоустойчивость, сильная эмоциональная выдержка</t>
  </si>
  <si>
    <t>Эмпатия, сострадание, терпимость, любовь и сочувствие к малозащищенным группам населения</t>
  </si>
  <si>
    <t>Эмпатия</t>
  </si>
  <si>
    <t>Доброжелательность</t>
  </si>
  <si>
    <t xml:space="preserve">Комментарии </t>
  </si>
  <si>
    <t>Внимательность к деталям</t>
  </si>
  <si>
    <t>Мотивация к развитию</t>
  </si>
  <si>
    <t>Умение урегулировать возникающие конфликты</t>
  </si>
  <si>
    <t>Требование</t>
  </si>
  <si>
    <t>Обязанность</t>
  </si>
  <si>
    <t>Оказание юридической помощи клиентам</t>
  </si>
  <si>
    <t>Получение выписанных клиенту лечащим врачом рецептов</t>
  </si>
  <si>
    <t>Проведение уборки помещения и/или участка</t>
  </si>
  <si>
    <t>Доставка товаров первой необходимости</t>
  </si>
  <si>
    <t>Оказание первой помощи, измерение артериального давления, осмотр и др.</t>
  </si>
  <si>
    <t>Покупка и доставка лекарств на средства клиента</t>
  </si>
  <si>
    <t>Перевязки, мытье, обработка ран и другие санитарно-гигиенические услуги и процедуры</t>
  </si>
  <si>
    <t>Выявление уязвимых лиц</t>
  </si>
  <si>
    <t>Выявление лиц в трудной жизненной ситуации и/или производство оценки потребности в социальных услугах для их дальнейшего оказания</t>
  </si>
  <si>
    <t>Сопровождение в медицинские организации на прием к врачу, сопровождение в центры социального обслуживания</t>
  </si>
  <si>
    <t>Сопровождение</t>
  </si>
  <si>
    <t>Содействие в посещении культурных организаций, прогулки с подопечным, обеспечение досуга</t>
  </si>
  <si>
    <t>Досуг</t>
  </si>
  <si>
    <t>Оказание психологических услуг, формирование позитивного мировосприятия у клиента, настройка коммуникации с родственниками</t>
  </si>
  <si>
    <t>Психологические услуги</t>
  </si>
  <si>
    <t>Комментарии</t>
  </si>
  <si>
    <t>Содействие в образовании/трудоустройстве</t>
  </si>
  <si>
    <t>Содействие клиентам в трудоустройстве, обучении, развитии, получении образования</t>
  </si>
  <si>
    <t>Взаимодействие с организациями по части оформления документов</t>
  </si>
  <si>
    <t>Взаимодействие с другими организациями по части оформления документов, перенаправлении клиента в них для дальнейшего оказания социальных услуг</t>
  </si>
  <si>
    <t>Консультирование и информирование клиента о возможности получения социальных услуг/ перечне предоставляемых организацией социальных услуг</t>
  </si>
  <si>
    <t>Необходимо осуществлять доставку и/или покупку продуктов, бытовых товаров первой необходимости, воды, дров, журналов, книг, газет на средства клиента</t>
  </si>
  <si>
    <t>Оформление документов, работа с документами, заполнение квитанций, оплата счетов</t>
  </si>
  <si>
    <t>Высокая мотивация к развитию, энергичность, желание развиваться в своей сфере, целеустремленность, высокая обучаемость</t>
  </si>
  <si>
    <t>Навыки оказания санитарно-гигиенических, в частности людям с ограниченными возможностями, пожилым и т. д.</t>
  </si>
  <si>
    <t xml:space="preserve">Необходимо участвовать в образовательных мероприятиях, проводимых работодателем </t>
  </si>
  <si>
    <t>Хорошая физ. форма</t>
  </si>
  <si>
    <t>Физическая мобильность, пребывание в хорошей физической форме, возможность осуществлять активную физическую работу</t>
  </si>
  <si>
    <t>Опыт работы социальным работником/ работы в социальной сфере не обязателен, но приветствуется</t>
  </si>
  <si>
    <t>Требуется знание основ психологи в целом, или, например, пожилых людей</t>
  </si>
  <si>
    <t>Умение, опыт и знание тонкостей работы с пожилыми, малоподвижными людьми и другими уязвимыми группами населения</t>
  </si>
  <si>
    <t>Навыки пользования компьютером, знание пакета MS Office, умение пользоваться компьютером и интернетом для поиска информации, работа с большими объемами информации с помощью интернета</t>
  </si>
  <si>
    <t>Старше 30</t>
  </si>
  <si>
    <t>Опыт работы &gt; 3 лет</t>
  </si>
  <si>
    <t>Опыт работы &gt; 5 лет</t>
  </si>
  <si>
    <t>Соискатели старше 30 лет</t>
  </si>
  <si>
    <t>Среднее (лет)</t>
  </si>
  <si>
    <t>Стандартное отклонение (лет)</t>
  </si>
  <si>
    <t>Образование по профилю "социальный работник"</t>
  </si>
  <si>
    <t>Гражданство - Россия</t>
  </si>
  <si>
    <t>Заработная плата - Пустые значения:</t>
  </si>
  <si>
    <t>Наличие опыта работы социальным работником</t>
  </si>
  <si>
    <t>Гражданство</t>
  </si>
  <si>
    <t>Опыт работы в социальной сфере</t>
  </si>
  <si>
    <t xml:space="preserve">Гражданство - Россия </t>
  </si>
  <si>
    <t>Указано в целом в резюме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</si>
</sst>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6" formatCode="0.0%"/>
  </numFmts>
  <fonts count="28">
    <font>
      <sz val="12"/>
      <color theme="1"/>
      <name val="Aptos Narrow"/>
      <family val="2"/>
      <charset val="204"/>
      <scheme val="minor"/>
    </font>
    <font>
      <sz val="12"/>
      <color theme="1"/>
      <name val="Aptos Narrow"/>
      <family val="2"/>
      <charset val="204"/>
    </font>
    <font>
      <b/>
      <sz val="12"/>
      <color rgb="FF000000"/>
      <name val="Aptos Narrow"/>
    </font>
    <font>
      <u/>
      <sz val="12"/>
      <color rgb="FF467886"/>
      <name val="Aptos Narrow"/>
      <family val="2"/>
      <charset val="204"/>
      <scheme val="minor"/>
    </font>
    <font>
      <u/>
      <sz val="12"/>
      <color rgb="FF467886"/>
      <name val="Aptos Narrow"/>
      <family val="2"/>
      <charset val="204"/>
    </font>
    <font>
      <sz val="12"/>
      <color rgb="FF000000"/>
      <name val="Aptos Narrow"/>
      <family val="2"/>
      <charset val="204"/>
    </font>
    <font>
      <sz val="12"/>
      <color rgb="FF000000"/>
      <name val="Aptos Narrow"/>
    </font>
    <font>
      <sz val="12"/>
      <color theme="1"/>
      <name val="Aptos Narrow"/>
      <family val="2"/>
      <charset val="204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u/>
      <sz val="12"/>
      <color rgb="FF0000FF"/>
      <name val="Calibri"/>
      <family val="2"/>
    </font>
    <font>
      <sz val="11"/>
      <color theme="1"/>
      <name val="Aptos Narrow"/>
      <family val="2"/>
      <scheme val="minor"/>
    </font>
    <font>
      <b/>
      <sz val="10"/>
      <color theme="1"/>
      <name val="Arial"/>
      <family val="2"/>
    </font>
    <font>
      <sz val="10"/>
      <name val="Arial Cyr"/>
      <charset val="204"/>
    </font>
    <font>
      <b/>
      <sz val="12"/>
      <color theme="1"/>
      <name val="Aptos Narrow"/>
    </font>
    <font>
      <b/>
      <sz val="12"/>
      <color theme="3" tint="0.249977111117893"/>
      <name val="Aptos Narrow"/>
    </font>
    <font>
      <sz val="12"/>
      <color theme="3" tint="0.249977111117893"/>
      <name val="Aptos Narrow"/>
    </font>
    <font>
      <b/>
      <sz val="12"/>
      <color theme="1"/>
      <name val="Aptos Narrow"/>
      <scheme val="minor"/>
    </font>
    <font>
      <b/>
      <sz val="14"/>
      <color theme="1"/>
      <name val="Aptos Narrow"/>
      <scheme val="minor"/>
    </font>
    <font>
      <b/>
      <sz val="10"/>
      <color rgb="FF000000"/>
      <name val="Arial"/>
      <family val="2"/>
    </font>
    <font>
      <b/>
      <sz val="10"/>
      <color rgb="FF2A3137"/>
      <name val="Arial"/>
      <family val="2"/>
    </font>
    <font>
      <b/>
      <sz val="12"/>
      <color theme="1"/>
      <name val="Calibri"/>
      <family val="2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Aptos Narrow"/>
      <family val="2"/>
      <charset val="204"/>
      <scheme val="minor"/>
    </font>
    <font>
      <b/>
      <sz val="12"/>
      <color theme="1"/>
      <name val="Calibri"/>
      <family val="2"/>
      <charset val="204"/>
    </font>
    <font>
      <sz val="14"/>
      <color theme="1"/>
      <name val="Aptos Narrow"/>
      <family val="2"/>
      <charset val="204"/>
      <scheme val="minor"/>
    </font>
    <font>
      <sz val="12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2CEEF"/>
        <bgColor indexed="64"/>
      </patternFill>
    </fill>
    <fill>
      <patternFill patternType="solid">
        <fgColor rgb="FFDAE9F8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11" fillId="0" borderId="0"/>
    <xf numFmtId="0" fontId="13" fillId="0" borderId="0"/>
  </cellStyleXfs>
  <cellXfs count="177">
    <xf numFmtId="0" fontId="0" fillId="0" borderId="0" xfId="0"/>
    <xf numFmtId="0" fontId="4" fillId="0" borderId="0" xfId="1" applyFont="1" applyFill="1" applyBorder="1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8" fillId="0" borderId="0" xfId="0" applyFont="1"/>
    <xf numFmtId="0" fontId="9" fillId="0" borderId="0" xfId="0" applyFont="1"/>
    <xf numFmtId="0" fontId="3" fillId="0" borderId="0" xfId="1" applyFill="1" applyBorder="1"/>
    <xf numFmtId="0" fontId="9" fillId="0" borderId="0" xfId="0" applyFont="1" applyAlignment="1">
      <alignment horizontal="center" vertical="center"/>
    </xf>
    <xf numFmtId="0" fontId="10" fillId="0" borderId="0" xfId="1" applyFont="1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6" xfId="0" applyFont="1" applyBorder="1"/>
    <xf numFmtId="0" fontId="1" fillId="0" borderId="0" xfId="0" applyFont="1" applyAlignment="1">
      <alignment horizontal="center"/>
    </xf>
    <xf numFmtId="0" fontId="1" fillId="0" borderId="7" xfId="0" applyFont="1" applyBorder="1"/>
    <xf numFmtId="0" fontId="6" fillId="0" borderId="0" xfId="0" applyFont="1"/>
    <xf numFmtId="0" fontId="5" fillId="0" borderId="7" xfId="0" applyFont="1" applyBorder="1"/>
    <xf numFmtId="0" fontId="1" fillId="0" borderId="8" xfId="0" applyFont="1" applyBorder="1"/>
    <xf numFmtId="0" fontId="1" fillId="0" borderId="5" xfId="0" applyFont="1" applyBorder="1" applyAlignment="1">
      <alignment horizontal="center"/>
    </xf>
    <xf numFmtId="0" fontId="1" fillId="0" borderId="5" xfId="0" applyFont="1" applyBorder="1"/>
    <xf numFmtId="0" fontId="1" fillId="0" borderId="9" xfId="0" applyFont="1" applyBorder="1"/>
    <xf numFmtId="0" fontId="3" fillId="0" borderId="5" xfId="1" applyFill="1" applyBorder="1"/>
    <xf numFmtId="0" fontId="15" fillId="0" borderId="1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3" fontId="16" fillId="0" borderId="0" xfId="0" applyNumberFormat="1" applyFont="1"/>
    <xf numFmtId="0" fontId="16" fillId="0" borderId="0" xfId="0" applyFont="1"/>
    <xf numFmtId="2" fontId="16" fillId="0" borderId="0" xfId="0" applyNumberFormat="1" applyFont="1"/>
    <xf numFmtId="0" fontId="16" fillId="0" borderId="5" xfId="0" applyFont="1" applyBorder="1"/>
    <xf numFmtId="2" fontId="0" fillId="0" borderId="0" xfId="0" applyNumberFormat="1"/>
    <xf numFmtId="165" fontId="0" fillId="0" borderId="1" xfId="0" applyNumberFormat="1" applyBorder="1"/>
    <xf numFmtId="1" fontId="0" fillId="0" borderId="1" xfId="0" applyNumberFormat="1" applyBorder="1"/>
    <xf numFmtId="0" fontId="1" fillId="0" borderId="1" xfId="0" applyFont="1" applyBorder="1"/>
    <xf numFmtId="165" fontId="1" fillId="0" borderId="1" xfId="0" applyNumberFormat="1" applyFont="1" applyBorder="1"/>
    <xf numFmtId="1" fontId="1" fillId="0" borderId="1" xfId="0" applyNumberFormat="1" applyFont="1" applyBorder="1"/>
    <xf numFmtId="0" fontId="1" fillId="4" borderId="1" xfId="0" applyFont="1" applyFill="1" applyBorder="1"/>
    <xf numFmtId="0" fontId="1" fillId="0" borderId="2" xfId="0" applyFont="1" applyBorder="1"/>
    <xf numFmtId="0" fontId="1" fillId="0" borderId="1" xfId="0" applyFont="1" applyBorder="1" applyAlignment="1">
      <alignment wrapText="1"/>
    </xf>
    <xf numFmtId="0" fontId="1" fillId="5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66" fontId="0" fillId="0" borderId="1" xfId="2" applyNumberFormat="1" applyFont="1" applyBorder="1" applyAlignment="1">
      <alignment horizontal="center" vertical="center" wrapText="1"/>
    </xf>
    <xf numFmtId="10" fontId="0" fillId="0" borderId="1" xfId="2" applyNumberFormat="1" applyFont="1" applyBorder="1" applyAlignment="1">
      <alignment horizontal="center" vertical="center" wrapText="1"/>
    </xf>
    <xf numFmtId="10" fontId="0" fillId="0" borderId="12" xfId="2" applyNumberFormat="1" applyFont="1" applyBorder="1" applyAlignment="1">
      <alignment horizontal="center" vertical="center" wrapText="1"/>
    </xf>
    <xf numFmtId="166" fontId="0" fillId="0" borderId="1" xfId="2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165" fontId="9" fillId="0" borderId="0" xfId="0" applyNumberFormat="1" applyFont="1"/>
    <xf numFmtId="0" fontId="9" fillId="0" borderId="1" xfId="0" applyFont="1" applyBorder="1"/>
    <xf numFmtId="165" fontId="9" fillId="0" borderId="1" xfId="0" applyNumberFormat="1" applyFont="1" applyBorder="1"/>
    <xf numFmtId="1" fontId="9" fillId="0" borderId="1" xfId="0" applyNumberFormat="1" applyFont="1" applyBorder="1"/>
    <xf numFmtId="0" fontId="9" fillId="0" borderId="10" xfId="0" applyFont="1" applyBorder="1"/>
    <xf numFmtId="0" fontId="9" fillId="0" borderId="13" xfId="0" applyFont="1" applyBorder="1"/>
    <xf numFmtId="0" fontId="9" fillId="0" borderId="8" xfId="0" applyFont="1" applyBorder="1"/>
    <xf numFmtId="0" fontId="9" fillId="0" borderId="9" xfId="0" applyFont="1" applyBorder="1"/>
    <xf numFmtId="0" fontId="19" fillId="5" borderId="1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0" fontId="21" fillId="0" borderId="0" xfId="0" applyFont="1"/>
    <xf numFmtId="2" fontId="21" fillId="0" borderId="0" xfId="0" applyNumberFormat="1" applyFont="1" applyAlignment="1">
      <alignment vertical="center"/>
    </xf>
    <xf numFmtId="0" fontId="9" fillId="3" borderId="1" xfId="0" applyFont="1" applyFill="1" applyBorder="1" applyAlignment="1">
      <alignment horizontal="center" vertical="center" wrapText="1"/>
    </xf>
    <xf numFmtId="0" fontId="9" fillId="0" borderId="12" xfId="0" applyFont="1" applyBorder="1"/>
    <xf numFmtId="0" fontId="9" fillId="0" borderId="14" xfId="0" applyFont="1" applyBorder="1"/>
    <xf numFmtId="0" fontId="9" fillId="0" borderId="2" xfId="0" applyFont="1" applyBorder="1"/>
    <xf numFmtId="0" fontId="9" fillId="0" borderId="4" xfId="0" applyFont="1" applyBorder="1"/>
    <xf numFmtId="0" fontId="9" fillId="4" borderId="12" xfId="0" applyFont="1" applyFill="1" applyBorder="1"/>
    <xf numFmtId="0" fontId="9" fillId="0" borderId="11" xfId="0" applyFont="1" applyBorder="1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17" fillId="0" borderId="0" xfId="0" applyFont="1" applyAlignment="1">
      <alignment vertical="center" wrapText="1"/>
    </xf>
    <xf numFmtId="0" fontId="17" fillId="0" borderId="7" xfId="0" applyFont="1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165" fontId="0" fillId="0" borderId="7" xfId="0" applyNumberForma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1" fontId="0" fillId="0" borderId="1" xfId="0" applyNumberFormat="1" applyBorder="1" applyAlignment="1">
      <alignment vertical="center" wrapText="1"/>
    </xf>
    <xf numFmtId="1" fontId="0" fillId="0" borderId="7" xfId="0" applyNumberForma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165" fontId="0" fillId="0" borderId="0" xfId="0" applyNumberFormat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9" fillId="4" borderId="1" xfId="0" applyFont="1" applyFill="1" applyBorder="1" applyAlignment="1">
      <alignment vertical="center" wrapText="1"/>
    </xf>
    <xf numFmtId="0" fontId="17" fillId="4" borderId="1" xfId="0" applyFont="1" applyFill="1" applyBorder="1" applyAlignment="1">
      <alignment horizontal="center" vertical="center"/>
    </xf>
    <xf numFmtId="166" fontId="0" fillId="0" borderId="0" xfId="0" applyNumberFormat="1"/>
    <xf numFmtId="0" fontId="18" fillId="0" borderId="1" xfId="0" applyFont="1" applyBorder="1" applyAlignment="1">
      <alignment horizontal="center" vertical="center" wrapText="1"/>
    </xf>
    <xf numFmtId="166" fontId="18" fillId="0" borderId="1" xfId="2" applyNumberFormat="1" applyFont="1" applyBorder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/>
    </xf>
    <xf numFmtId="0" fontId="17" fillId="5" borderId="1" xfId="0" applyFont="1" applyFill="1" applyBorder="1" applyAlignment="1">
      <alignment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166" fontId="0" fillId="0" borderId="0" xfId="2" applyNumberFormat="1" applyFont="1" applyAlignment="1">
      <alignment wrapText="1"/>
    </xf>
    <xf numFmtId="0" fontId="22" fillId="7" borderId="15" xfId="0" applyFont="1" applyFill="1" applyBorder="1" applyAlignment="1">
      <alignment horizontal="center" vertical="center" wrapText="1"/>
    </xf>
    <xf numFmtId="0" fontId="22" fillId="7" borderId="16" xfId="0" applyFont="1" applyFill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 wrapText="1"/>
    </xf>
    <xf numFmtId="0" fontId="23" fillId="0" borderId="18" xfId="0" applyFont="1" applyBorder="1" applyAlignment="1">
      <alignment vertical="center" wrapText="1"/>
    </xf>
    <xf numFmtId="0" fontId="22" fillId="8" borderId="15" xfId="0" applyFont="1" applyFill="1" applyBorder="1" applyAlignment="1">
      <alignment horizontal="center" vertical="center"/>
    </xf>
    <xf numFmtId="0" fontId="22" fillId="8" borderId="16" xfId="0" applyFont="1" applyFill="1" applyBorder="1" applyAlignment="1">
      <alignment horizontal="center" vertical="center"/>
    </xf>
    <xf numFmtId="0" fontId="22" fillId="0" borderId="19" xfId="0" applyFont="1" applyBorder="1" applyAlignment="1">
      <alignment horizontal="center" vertical="center" wrapText="1"/>
    </xf>
    <xf numFmtId="0" fontId="23" fillId="0" borderId="20" xfId="0" applyFont="1" applyBorder="1" applyAlignment="1">
      <alignment vertical="center" wrapText="1"/>
    </xf>
    <xf numFmtId="0" fontId="22" fillId="0" borderId="21" xfId="0" applyFont="1" applyBorder="1" applyAlignment="1">
      <alignment horizontal="center" vertical="center" wrapText="1"/>
    </xf>
    <xf numFmtId="0" fontId="23" fillId="0" borderId="22" xfId="0" applyFont="1" applyBorder="1" applyAlignment="1">
      <alignment vertical="center" wrapText="1"/>
    </xf>
    <xf numFmtId="0" fontId="0" fillId="0" borderId="1" xfId="0" applyBorder="1" applyAlignment="1">
      <alignment wrapText="1"/>
    </xf>
    <xf numFmtId="0" fontId="21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5" fillId="9" borderId="1" xfId="0" applyFont="1" applyFill="1" applyBorder="1" applyAlignment="1">
      <alignment horizontal="right" vertical="center" wrapText="1"/>
    </xf>
    <xf numFmtId="165" fontId="0" fillId="0" borderId="1" xfId="0" applyNumberFormat="1" applyBorder="1" applyAlignment="1">
      <alignment horizontal="center" vertical="center" wrapText="1"/>
    </xf>
    <xf numFmtId="166" fontId="9" fillId="0" borderId="1" xfId="2" applyNumberFormat="1" applyFont="1" applyBorder="1" applyAlignment="1">
      <alignment horizontal="center" vertical="center" wrapText="1"/>
    </xf>
    <xf numFmtId="0" fontId="21" fillId="9" borderId="2" xfId="0" applyFont="1" applyFill="1" applyBorder="1" applyAlignment="1">
      <alignment horizontal="center" vertical="center" wrapText="1"/>
    </xf>
    <xf numFmtId="0" fontId="17" fillId="9" borderId="2" xfId="0" applyFont="1" applyFill="1" applyBorder="1" applyAlignment="1">
      <alignment horizontal="center" vertical="center" wrapText="1"/>
    </xf>
    <xf numFmtId="0" fontId="17" fillId="9" borderId="1" xfId="0" applyFont="1" applyFill="1" applyBorder="1" applyAlignment="1">
      <alignment horizontal="center" vertical="center" wrapText="1"/>
    </xf>
    <xf numFmtId="166" fontId="0" fillId="0" borderId="0" xfId="2" applyNumberFormat="1" applyFont="1" applyAlignment="1">
      <alignment vertical="center" wrapText="1"/>
    </xf>
    <xf numFmtId="0" fontId="3" fillId="0" borderId="0" xfId="1"/>
    <xf numFmtId="0" fontId="14" fillId="2" borderId="0" xfId="0" applyFont="1" applyFill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8" fillId="0" borderId="0" xfId="0" applyFont="1"/>
    <xf numFmtId="0" fontId="26" fillId="0" borderId="1" xfId="0" applyFont="1" applyBorder="1" applyAlignment="1">
      <alignment horizontal="center"/>
    </xf>
    <xf numFmtId="3" fontId="26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4" borderId="1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1" fillId="0" borderId="0" xfId="0" applyFont="1" applyBorder="1"/>
    <xf numFmtId="166" fontId="0" fillId="3" borderId="1" xfId="2" applyNumberFormat="1" applyFont="1" applyFill="1" applyBorder="1" applyAlignment="1">
      <alignment vertical="center" wrapText="1"/>
    </xf>
    <xf numFmtId="166" fontId="17" fillId="9" borderId="1" xfId="2" applyNumberFormat="1" applyFont="1" applyFill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6" xfId="0" applyFont="1" applyBorder="1"/>
    <xf numFmtId="0" fontId="9" fillId="0" borderId="0" xfId="0" applyFont="1" applyBorder="1"/>
    <xf numFmtId="0" fontId="9" fillId="0" borderId="0" xfId="0" applyFont="1" applyBorder="1" applyAlignment="1">
      <alignment horizontal="center"/>
    </xf>
    <xf numFmtId="1" fontId="9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0" borderId="0" xfId="0" applyBorder="1"/>
    <xf numFmtId="0" fontId="9" fillId="0" borderId="7" xfId="0" applyFont="1" applyBorder="1"/>
    <xf numFmtId="165" fontId="9" fillId="0" borderId="0" xfId="0" applyNumberFormat="1" applyFont="1" applyBorder="1" applyAlignment="1">
      <alignment horizontal="center" vertical="center"/>
    </xf>
    <xf numFmtId="0" fontId="9" fillId="0" borderId="5" xfId="0" applyFont="1" applyBorder="1"/>
    <xf numFmtId="0" fontId="9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 vertical="center"/>
    </xf>
    <xf numFmtId="0" fontId="0" fillId="0" borderId="5" xfId="0" applyBorder="1"/>
    <xf numFmtId="0" fontId="21" fillId="9" borderId="2" xfId="0" applyFont="1" applyFill="1" applyBorder="1"/>
    <xf numFmtId="0" fontId="21" fillId="9" borderId="3" xfId="0" applyFont="1" applyFill="1" applyBorder="1"/>
    <xf numFmtId="0" fontId="21" fillId="9" borderId="4" xfId="0" applyFont="1" applyFill="1" applyBorder="1"/>
    <xf numFmtId="0" fontId="21" fillId="3" borderId="2" xfId="0" applyFont="1" applyFill="1" applyBorder="1" applyAlignment="1">
      <alignment horizontal="right"/>
    </xf>
    <xf numFmtId="0" fontId="21" fillId="3" borderId="3" xfId="0" applyFont="1" applyFill="1" applyBorder="1" applyAlignment="1">
      <alignment horizontal="center" vertical="center"/>
    </xf>
    <xf numFmtId="0" fontId="21" fillId="3" borderId="4" xfId="0" applyFont="1" applyFill="1" applyBorder="1" applyAlignment="1">
      <alignment horizontal="center" vertical="center"/>
    </xf>
    <xf numFmtId="166" fontId="27" fillId="0" borderId="1" xfId="2" applyNumberFormat="1" applyFont="1" applyBorder="1" applyAlignment="1">
      <alignment horizontal="center" wrapText="1"/>
    </xf>
    <xf numFmtId="166" fontId="27" fillId="0" borderId="1" xfId="2" applyNumberFormat="1" applyFont="1" applyBorder="1" applyAlignment="1">
      <alignment horizontal="center" vertical="center" wrapText="1"/>
    </xf>
  </cellXfs>
  <cellStyles count="5">
    <cellStyle name="Гиперссылка" xfId="1" builtinId="8"/>
    <cellStyle name="Обычный" xfId="0" builtinId="0"/>
    <cellStyle name="Обычный 3" xfId="4" xr:uid="{E0996EA4-77FD-9445-8B05-DD3CD2937655}"/>
    <cellStyle name="Процентный" xfId="2" builtinId="5"/>
    <cellStyle name="Normal" xfId="3" xr:uid="{598EDE02-D97A-4045-AE32-70E17A054381}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2"/>
        <color rgb="FF467886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188744"/>
      <color rgb="FF87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Сервисы!$B$2</c:f>
              <c:strCache>
                <c:ptCount val="1"/>
                <c:pt idx="0">
                  <c:v>Число вакансий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Сервисы!$A$3:$A$5</c:f>
              <c:strCache>
                <c:ptCount val="3"/>
                <c:pt idx="0">
                  <c:v>HeadHunter</c:v>
                </c:pt>
                <c:pt idx="1">
                  <c:v>JobLab</c:v>
                </c:pt>
                <c:pt idx="2">
                  <c:v>TrudVsem</c:v>
                </c:pt>
              </c:strCache>
            </c:strRef>
          </c:cat>
          <c:val>
            <c:numRef>
              <c:f>Сервисы!$B$3:$B$5</c:f>
              <c:numCache>
                <c:formatCode>General</c:formatCode>
                <c:ptCount val="3"/>
                <c:pt idx="0">
                  <c:v>96</c:v>
                </c:pt>
                <c:pt idx="1">
                  <c:v>579</c:v>
                </c:pt>
                <c:pt idx="2">
                  <c:v>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A-ED47-A6CF-5EB23F618F9B}"/>
            </c:ext>
          </c:extLst>
        </c:ser>
        <c:ser>
          <c:idx val="1"/>
          <c:order val="1"/>
          <c:tx>
            <c:strRef>
              <c:f>Сервисы!$C$2</c:f>
              <c:strCache>
                <c:ptCount val="1"/>
                <c:pt idx="0">
                  <c:v>Число резюме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Сервисы!$A$3:$A$5</c:f>
              <c:strCache>
                <c:ptCount val="3"/>
                <c:pt idx="0">
                  <c:v>HeadHunter</c:v>
                </c:pt>
                <c:pt idx="1">
                  <c:v>JobLab</c:v>
                </c:pt>
                <c:pt idx="2">
                  <c:v>TrudVsem</c:v>
                </c:pt>
              </c:strCache>
            </c:strRef>
          </c:cat>
          <c:val>
            <c:numRef>
              <c:f>Сервисы!$C$3:$C$5</c:f>
              <c:numCache>
                <c:formatCode>General</c:formatCode>
                <c:ptCount val="3"/>
                <c:pt idx="0">
                  <c:v>1371</c:v>
                </c:pt>
                <c:pt idx="1">
                  <c:v>722</c:v>
                </c:pt>
                <c:pt idx="2" formatCode="#,##0">
                  <c:v>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A-ED47-A6CF-5EB23F618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259823"/>
        <c:axId val="261629119"/>
      </c:barChart>
      <c:catAx>
        <c:axId val="2102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61629119"/>
        <c:crosses val="autoZero"/>
        <c:auto val="1"/>
        <c:lblAlgn val="ctr"/>
        <c:lblOffset val="100"/>
        <c:noMultiLvlLbl val="0"/>
      </c:catAx>
      <c:valAx>
        <c:axId val="261629119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02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870002"/>
            </a:solidFill>
            <a:ln w="19050">
              <a:solidFill>
                <a:srgbClr val="870002"/>
              </a:solidFill>
            </a:ln>
            <a:effectLst/>
          </c:spPr>
          <c:invertIfNegative val="0"/>
          <c:cat>
            <c:strRef>
              <c:f>Вакансии_описательный!$J$2:$J$17</c:f>
              <c:strCache>
                <c:ptCount val="16"/>
                <c:pt idx="0">
                  <c:v>Юридическая помощь</c:v>
                </c:pt>
                <c:pt idx="1">
                  <c:v>Получение рецептов</c:v>
                </c:pt>
                <c:pt idx="2">
                  <c:v>Содействие в образовании/трудоустройстве</c:v>
                </c:pt>
                <c:pt idx="3">
                  <c:v>Взаимодействие с организациями по части оформления документов</c:v>
                </c:pt>
                <c:pt idx="4">
                  <c:v>Несложные медицинские манипуляции</c:v>
                </c:pt>
                <c:pt idx="5">
                  <c:v>Консультирование/ информирование</c:v>
                </c:pt>
                <c:pt idx="6">
                  <c:v>Психологические услуги</c:v>
                </c:pt>
                <c:pt idx="7">
                  <c:v>Досуг</c:v>
                </c:pt>
                <c:pt idx="8">
                  <c:v>Покупка и доставка лекарств</c:v>
                </c:pt>
                <c:pt idx="9">
                  <c:v>Гигиенические услуги</c:v>
                </c:pt>
                <c:pt idx="10">
                  <c:v>Сопровождение</c:v>
                </c:pt>
                <c:pt idx="11">
                  <c:v>Выявление уязвимых лиц</c:v>
                </c:pt>
                <c:pt idx="12">
                  <c:v>Уборка</c:v>
                </c:pt>
                <c:pt idx="13">
                  <c:v>Прием пищи</c:v>
                </c:pt>
                <c:pt idx="14">
                  <c:v>Доставка товаров первой необходимости</c:v>
                </c:pt>
                <c:pt idx="15">
                  <c:v>Ведение документации</c:v>
                </c:pt>
              </c:strCache>
            </c:strRef>
          </c:cat>
          <c:val>
            <c:numRef>
              <c:f>Вакансии_описательный!$L$2:$L$17</c:f>
              <c:numCache>
                <c:formatCode>0.0%</c:formatCode>
                <c:ptCount val="16"/>
                <c:pt idx="0">
                  <c:v>8.1799591002044997E-3</c:v>
                </c:pt>
                <c:pt idx="1">
                  <c:v>2.0449897750511249E-2</c:v>
                </c:pt>
                <c:pt idx="2">
                  <c:v>3.0674846625766871E-2</c:v>
                </c:pt>
                <c:pt idx="3">
                  <c:v>7.7709611451942745E-2</c:v>
                </c:pt>
                <c:pt idx="4">
                  <c:v>0.10429447852760736</c:v>
                </c:pt>
                <c:pt idx="5">
                  <c:v>0.1165644171779141</c:v>
                </c:pt>
                <c:pt idx="6">
                  <c:v>0.11860940695296524</c:v>
                </c:pt>
                <c:pt idx="7">
                  <c:v>0.19222903885480572</c:v>
                </c:pt>
                <c:pt idx="8">
                  <c:v>0.21063394683026584</c:v>
                </c:pt>
                <c:pt idx="9">
                  <c:v>0.24335378323108384</c:v>
                </c:pt>
                <c:pt idx="10">
                  <c:v>0.26380368098159507</c:v>
                </c:pt>
                <c:pt idx="11">
                  <c:v>0.41513292433537835</c:v>
                </c:pt>
                <c:pt idx="12">
                  <c:v>0.56441717791411039</c:v>
                </c:pt>
                <c:pt idx="13">
                  <c:v>0.57259713701431492</c:v>
                </c:pt>
                <c:pt idx="14">
                  <c:v>0.65030674846625769</c:v>
                </c:pt>
                <c:pt idx="15">
                  <c:v>0.65848670756646221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E-C74B-9FB1-F76119E5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52913216"/>
        <c:axId val="336889008"/>
      </c:barChart>
      <c:catAx>
        <c:axId val="1252913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36889008"/>
        <c:crosses val="autoZero"/>
        <c:auto val="1"/>
        <c:lblAlgn val="ctr"/>
        <c:lblOffset val="100"/>
        <c:noMultiLvlLbl val="0"/>
      </c:catAx>
      <c:valAx>
        <c:axId val="33688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25291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5">
                <a:lumMod val="75000"/>
              </a:schemeClr>
            </a:solidFill>
          </c:spPr>
          <c:invertIfNegative val="0"/>
          <c:cat>
            <c:strRef>
              <c:f>Вакансии_описательный!$R$2:$R$10</c:f>
              <c:strCache>
                <c:ptCount val="9"/>
                <c:pt idx="0">
                  <c:v>Урегулирование конфликтов</c:v>
                </c:pt>
                <c:pt idx="1">
                  <c:v>Внимательность</c:v>
                </c:pt>
                <c:pt idx="2">
                  <c:v>Мотивация к развитию</c:v>
                </c:pt>
                <c:pt idx="3">
                  <c:v>Эмпатия</c:v>
                </c:pt>
                <c:pt idx="4">
                  <c:v>Стрессоустойчивость</c:v>
                </c:pt>
                <c:pt idx="5">
                  <c:v>Доброжелательность</c:v>
                </c:pt>
                <c:pt idx="6">
                  <c:v>Дисциплинированность</c:v>
                </c:pt>
                <c:pt idx="7">
                  <c:v>Коммуникабельность</c:v>
                </c:pt>
                <c:pt idx="8">
                  <c:v>Ответственность</c:v>
                </c:pt>
              </c:strCache>
            </c:strRef>
          </c:cat>
          <c:val>
            <c:numRef>
              <c:f>Вакансии_описательный!$S$2:$S$10</c:f>
              <c:numCache>
                <c:formatCode>0.0%</c:formatCode>
                <c:ptCount val="9"/>
                <c:pt idx="0">
                  <c:v>7.832898172323759E-3</c:v>
                </c:pt>
                <c:pt idx="1">
                  <c:v>3.1331592689295036E-2</c:v>
                </c:pt>
                <c:pt idx="2">
                  <c:v>8.0939947780678853E-2</c:v>
                </c:pt>
                <c:pt idx="3">
                  <c:v>8.6161879895561358E-2</c:v>
                </c:pt>
                <c:pt idx="4">
                  <c:v>0.13577023498694518</c:v>
                </c:pt>
                <c:pt idx="5">
                  <c:v>0.16710182767624021</c:v>
                </c:pt>
                <c:pt idx="6">
                  <c:v>0.32898172323759789</c:v>
                </c:pt>
                <c:pt idx="7">
                  <c:v>0.36553524804177545</c:v>
                </c:pt>
                <c:pt idx="8">
                  <c:v>0.50913838120104438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B7-F24D-800C-627BFD30AB27}"/>
            </c:ext>
          </c:extLst>
        </c:ser>
        <c:ser>
          <c:idx val="0"/>
          <c:order val="1"/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Вакансии_описательный!$R$2:$R$10</c:f>
              <c:strCache>
                <c:ptCount val="9"/>
                <c:pt idx="0">
                  <c:v>Урегулирование конфликтов</c:v>
                </c:pt>
                <c:pt idx="1">
                  <c:v>Внимательность</c:v>
                </c:pt>
                <c:pt idx="2">
                  <c:v>Мотивация к развитию</c:v>
                </c:pt>
                <c:pt idx="3">
                  <c:v>Эмпатия</c:v>
                </c:pt>
                <c:pt idx="4">
                  <c:v>Стрессоустойчивость</c:v>
                </c:pt>
                <c:pt idx="5">
                  <c:v>Доброжелательность</c:v>
                </c:pt>
                <c:pt idx="6">
                  <c:v>Дисциплинированность</c:v>
                </c:pt>
                <c:pt idx="7">
                  <c:v>Коммуникабельность</c:v>
                </c:pt>
                <c:pt idx="8">
                  <c:v>Ответственность</c:v>
                </c:pt>
              </c:strCache>
            </c:strRef>
          </c:cat>
          <c:val>
            <c:numRef>
              <c:f>Вакансии_описательный!$S$2:$S$10</c:f>
              <c:numCache>
                <c:formatCode>0.0%</c:formatCode>
                <c:ptCount val="9"/>
                <c:pt idx="0">
                  <c:v>7.832898172323759E-3</c:v>
                </c:pt>
                <c:pt idx="1">
                  <c:v>3.1331592689295036E-2</c:v>
                </c:pt>
                <c:pt idx="2">
                  <c:v>8.0939947780678853E-2</c:v>
                </c:pt>
                <c:pt idx="3">
                  <c:v>8.6161879895561358E-2</c:v>
                </c:pt>
                <c:pt idx="4">
                  <c:v>0.13577023498694518</c:v>
                </c:pt>
                <c:pt idx="5">
                  <c:v>0.16710182767624021</c:v>
                </c:pt>
                <c:pt idx="6">
                  <c:v>0.32898172323759789</c:v>
                </c:pt>
                <c:pt idx="7">
                  <c:v>0.36553524804177545</c:v>
                </c:pt>
                <c:pt idx="8">
                  <c:v>0.50913838120104438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B7-F24D-800C-627BFD30A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3119904"/>
        <c:axId val="1167017616"/>
      </c:barChart>
      <c:catAx>
        <c:axId val="383119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167017616"/>
        <c:crosses val="autoZero"/>
        <c:auto val="1"/>
        <c:lblAlgn val="ctr"/>
        <c:lblOffset val="100"/>
        <c:noMultiLvlLbl val="0"/>
      </c:catAx>
      <c:valAx>
        <c:axId val="1167017616"/>
        <c:scaling>
          <c:orientation val="minMax"/>
          <c:max val="0.55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83119904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44450">
              <a:solidFill>
                <a:schemeClr val="accent3">
                  <a:lumMod val="75000"/>
                </a:schemeClr>
              </a:solidFill>
            </a:ln>
            <a:effectLst/>
          </c:spPr>
          <c:invertIfNegative val="0"/>
          <c:cat>
            <c:strRef>
              <c:f>Вакансии_описательный!$R$13:$R$26</c:f>
              <c:strCache>
                <c:ptCount val="14"/>
                <c:pt idx="0">
                  <c:v>Навыки санитарно-гигиенических услуг</c:v>
                </c:pt>
                <c:pt idx="1">
                  <c:v>Права категории B (приветствуются)</c:v>
                </c:pt>
                <c:pt idx="2">
                  <c:v>Участие в образовательных мероприятиях</c:v>
                </c:pt>
                <c:pt idx="3">
                  <c:v>Хорошая физ. форма</c:v>
                </c:pt>
                <c:pt idx="4">
                  <c:v>Грамотность</c:v>
                </c:pt>
                <c:pt idx="5">
                  <c:v>Навыки готовки</c:v>
                </c:pt>
                <c:pt idx="6">
                  <c:v>Приветствуется опыт работы в соц. сфере</c:v>
                </c:pt>
                <c:pt idx="7">
                  <c:v>Навыки ведения домашнего хозяйства</c:v>
                </c:pt>
                <c:pt idx="8">
                  <c:v>Основы психологии</c:v>
                </c:pt>
                <c:pt idx="9">
                  <c:v>Знание правовых основ</c:v>
                </c:pt>
                <c:pt idx="10">
                  <c:v>Основы соц. работы</c:v>
                </c:pt>
                <c:pt idx="11">
                  <c:v>Обучение по курсу "первая медицинская помощь"</c:v>
                </c:pt>
                <c:pt idx="12">
                  <c:v>Умение работать с пожилыми/малоподвижными</c:v>
                </c:pt>
                <c:pt idx="13">
                  <c:v>Пользователь ПК</c:v>
                </c:pt>
              </c:strCache>
            </c:strRef>
          </c:cat>
          <c:val>
            <c:numRef>
              <c:f>Вакансии_описательный!$S$13:$S$26</c:f>
              <c:numCache>
                <c:formatCode>0.0%</c:formatCode>
                <c:ptCount val="14"/>
                <c:pt idx="0">
                  <c:v>7.832898172323759E-3</c:v>
                </c:pt>
                <c:pt idx="1">
                  <c:v>1.3054830287206266E-2</c:v>
                </c:pt>
                <c:pt idx="2">
                  <c:v>1.3054830287206266E-2</c:v>
                </c:pt>
                <c:pt idx="3">
                  <c:v>2.0887728459530026E-2</c:v>
                </c:pt>
                <c:pt idx="4">
                  <c:v>6.0052219321148827E-2</c:v>
                </c:pt>
                <c:pt idx="5">
                  <c:v>8.0939947780678853E-2</c:v>
                </c:pt>
                <c:pt idx="6">
                  <c:v>8.877284595300261E-2</c:v>
                </c:pt>
                <c:pt idx="7">
                  <c:v>9.1383812010443863E-2</c:v>
                </c:pt>
                <c:pt idx="8">
                  <c:v>0.10443864229765012</c:v>
                </c:pt>
                <c:pt idx="9">
                  <c:v>0.1122715404699739</c:v>
                </c:pt>
                <c:pt idx="10">
                  <c:v>0.1122715404699739</c:v>
                </c:pt>
                <c:pt idx="11">
                  <c:v>0.13315926892950392</c:v>
                </c:pt>
                <c:pt idx="12">
                  <c:v>0.14882506527415143</c:v>
                </c:pt>
                <c:pt idx="13">
                  <c:v>0.19321148825065274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3-0646-942C-6B7AC4417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0258480"/>
        <c:axId val="1888666480"/>
      </c:barChart>
      <c:catAx>
        <c:axId val="420258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888666480"/>
        <c:crosses val="autoZero"/>
        <c:auto val="1"/>
        <c:lblAlgn val="ctr"/>
        <c:lblOffset val="100"/>
        <c:noMultiLvlLbl val="0"/>
      </c:catAx>
      <c:valAx>
        <c:axId val="1888666480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2025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rgbClr val="7030A0"/>
            </a:solidFill>
            <a:ln w="15875">
              <a:solidFill>
                <a:srgbClr val="7030A0"/>
              </a:solidFill>
            </a:ln>
          </c:spPr>
          <c:invertIfNegative val="0"/>
          <c:cat>
            <c:strRef>
              <c:f>Резюме_описательный!$Q$2:$Q$35</c:f>
              <c:strCache>
                <c:ptCount val="34"/>
                <c:pt idx="0">
                  <c:v>Английский язык</c:v>
                </c:pt>
                <c:pt idx="1">
                  <c:v>Прямые продажи</c:v>
                </c:pt>
                <c:pt idx="2">
                  <c:v>Проведение презентаций</c:v>
                </c:pt>
                <c:pt idx="3">
                  <c:v>Поиск и привлечение клиентов</c:v>
                </c:pt>
                <c:pt idx="4">
                  <c:v>Ведение отчетности</c:v>
                </c:pt>
                <c:pt idx="5">
                  <c:v>Обслуживание покупателей</c:v>
                </c:pt>
                <c:pt idx="6">
                  <c:v>Консультирование клиентов</c:v>
                </c:pt>
                <c:pt idx="7">
                  <c:v>оформление документации</c:v>
                </c:pt>
                <c:pt idx="8">
                  <c:v>Документооборот</c:v>
                </c:pt>
                <c:pt idx="9">
                  <c:v>Подбор персонала</c:v>
                </c:pt>
                <c:pt idx="10">
                  <c:v>Работа с базами данных</c:v>
                </c:pt>
                <c:pt idx="11">
                  <c:v>Internet</c:v>
                </c:pt>
                <c:pt idx="12">
                  <c:v>Заключение договоров</c:v>
                </c:pt>
                <c:pt idx="13">
                  <c:v>Работа с кассой</c:v>
                </c:pt>
                <c:pt idx="14">
                  <c:v>Общая психология</c:v>
                </c:pt>
                <c:pt idx="15">
                  <c:v>Навыки продаж</c:v>
                </c:pt>
                <c:pt idx="16">
                  <c:v>Активные продажи</c:v>
                </c:pt>
                <c:pt idx="17">
                  <c:v>Социальная психология</c:v>
                </c:pt>
                <c:pt idx="18">
                  <c:v>Электронная почта</c:v>
                </c:pt>
                <c:pt idx="19">
                  <c:v>Документальное сопровождение</c:v>
                </c:pt>
                <c:pt idx="20">
                  <c:v>Консультирование</c:v>
                </c:pt>
                <c:pt idx="21">
                  <c:v>Обучение персонала</c:v>
                </c:pt>
                <c:pt idx="22">
                  <c:v>Организация мерпориятий</c:v>
                </c:pt>
                <c:pt idx="23">
                  <c:v>Делопроизводство</c:v>
                </c:pt>
                <c:pt idx="24">
                  <c:v>Водительское удостоверение категории B</c:v>
                </c:pt>
                <c:pt idx="25">
                  <c:v>Телефонные переговоры</c:v>
                </c:pt>
                <c:pt idx="26">
                  <c:v>Поиск информации в интернет</c:v>
                </c:pt>
                <c:pt idx="27">
                  <c:v>Пакет MS (MS Excel, Outlook, PowerPoint, Word)</c:v>
                </c:pt>
                <c:pt idx="28">
                  <c:v>Работа с оргтехникой</c:v>
                </c:pt>
                <c:pt idx="29">
                  <c:v>Управление персоналом</c:v>
                </c:pt>
                <c:pt idx="30">
                  <c:v>Работа с большим объемом информации</c:v>
                </c:pt>
                <c:pt idx="31">
                  <c:v>Ведение переговоров</c:v>
                </c:pt>
                <c:pt idx="32">
                  <c:v>Грамотность</c:v>
                </c:pt>
                <c:pt idx="33">
                  <c:v>Пользователь ПК</c:v>
                </c:pt>
              </c:strCache>
            </c:strRef>
          </c:cat>
          <c:val>
            <c:numRef>
              <c:f>Резюме_описательный!$S$2:$S$35</c:f>
              <c:numCache>
                <c:formatCode>0.0%</c:formatCode>
                <c:ptCount val="34"/>
                <c:pt idx="0">
                  <c:v>3.3333333333333333E-2</c:v>
                </c:pt>
                <c:pt idx="1">
                  <c:v>3.3333333333333333E-2</c:v>
                </c:pt>
                <c:pt idx="2">
                  <c:v>3.5416666666666666E-2</c:v>
                </c:pt>
                <c:pt idx="3">
                  <c:v>3.5416666666666666E-2</c:v>
                </c:pt>
                <c:pt idx="4">
                  <c:v>3.5416666666666666E-2</c:v>
                </c:pt>
                <c:pt idx="5">
                  <c:v>3.7499999999999999E-2</c:v>
                </c:pt>
                <c:pt idx="6">
                  <c:v>3.9583333333333331E-2</c:v>
                </c:pt>
                <c:pt idx="7">
                  <c:v>4.3749999999999997E-2</c:v>
                </c:pt>
                <c:pt idx="8">
                  <c:v>4.583333333333333E-2</c:v>
                </c:pt>
                <c:pt idx="9">
                  <c:v>0.05</c:v>
                </c:pt>
                <c:pt idx="10">
                  <c:v>0.05</c:v>
                </c:pt>
                <c:pt idx="11">
                  <c:v>5.6250000000000001E-2</c:v>
                </c:pt>
                <c:pt idx="12">
                  <c:v>5.8333333333333334E-2</c:v>
                </c:pt>
                <c:pt idx="13">
                  <c:v>5.8333333333333334E-2</c:v>
                </c:pt>
                <c:pt idx="14">
                  <c:v>6.0416666666666667E-2</c:v>
                </c:pt>
                <c:pt idx="15">
                  <c:v>6.458333333333334E-2</c:v>
                </c:pt>
                <c:pt idx="16">
                  <c:v>6.458333333333334E-2</c:v>
                </c:pt>
                <c:pt idx="17">
                  <c:v>6.6666666666666666E-2</c:v>
                </c:pt>
                <c:pt idx="18">
                  <c:v>6.6666666666666666E-2</c:v>
                </c:pt>
                <c:pt idx="19">
                  <c:v>7.0833333333333331E-2</c:v>
                </c:pt>
                <c:pt idx="20">
                  <c:v>7.2916666666666671E-2</c:v>
                </c:pt>
                <c:pt idx="21">
                  <c:v>8.3333333333333329E-2</c:v>
                </c:pt>
                <c:pt idx="22">
                  <c:v>8.7499999999999994E-2</c:v>
                </c:pt>
                <c:pt idx="23">
                  <c:v>9.7916666666666666E-2</c:v>
                </c:pt>
                <c:pt idx="24">
                  <c:v>0.1125</c:v>
                </c:pt>
                <c:pt idx="25">
                  <c:v>0.12291666666666666</c:v>
                </c:pt>
                <c:pt idx="26">
                  <c:v>0.125</c:v>
                </c:pt>
                <c:pt idx="27">
                  <c:v>0.12916666666666668</c:v>
                </c:pt>
                <c:pt idx="28">
                  <c:v>0.12916666666666668</c:v>
                </c:pt>
                <c:pt idx="29">
                  <c:v>0.13125000000000001</c:v>
                </c:pt>
                <c:pt idx="30">
                  <c:v>0.13125000000000001</c:v>
                </c:pt>
                <c:pt idx="31">
                  <c:v>0.14374999999999999</c:v>
                </c:pt>
                <c:pt idx="32">
                  <c:v>0.38541666666666669</c:v>
                </c:pt>
                <c:pt idx="33">
                  <c:v>0.51875000000000004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4-4541-B1DD-BF511DEEBADE}"/>
            </c:ext>
          </c:extLst>
        </c:ser>
        <c:ser>
          <c:idx val="0"/>
          <c:order val="1"/>
          <c:spPr>
            <a:solidFill>
              <a:srgbClr val="7030A0"/>
            </a:solidFill>
            <a:ln w="15875">
              <a:solidFill>
                <a:srgbClr val="7030A0"/>
              </a:solidFill>
            </a:ln>
            <a:effectLst/>
          </c:spPr>
          <c:invertIfNegative val="0"/>
          <c:cat>
            <c:strRef>
              <c:f>Резюме_описательный!$Q$2:$Q$35</c:f>
              <c:strCache>
                <c:ptCount val="34"/>
                <c:pt idx="0">
                  <c:v>Английский язык</c:v>
                </c:pt>
                <c:pt idx="1">
                  <c:v>Прямые продажи</c:v>
                </c:pt>
                <c:pt idx="2">
                  <c:v>Проведение презентаций</c:v>
                </c:pt>
                <c:pt idx="3">
                  <c:v>Поиск и привлечение клиентов</c:v>
                </c:pt>
                <c:pt idx="4">
                  <c:v>Ведение отчетности</c:v>
                </c:pt>
                <c:pt idx="5">
                  <c:v>Обслуживание покупателей</c:v>
                </c:pt>
                <c:pt idx="6">
                  <c:v>Консультирование клиентов</c:v>
                </c:pt>
                <c:pt idx="7">
                  <c:v>оформление документации</c:v>
                </c:pt>
                <c:pt idx="8">
                  <c:v>Документооборот</c:v>
                </c:pt>
                <c:pt idx="9">
                  <c:v>Подбор персонала</c:v>
                </c:pt>
                <c:pt idx="10">
                  <c:v>Работа с базами данных</c:v>
                </c:pt>
                <c:pt idx="11">
                  <c:v>Internet</c:v>
                </c:pt>
                <c:pt idx="12">
                  <c:v>Заключение договоров</c:v>
                </c:pt>
                <c:pt idx="13">
                  <c:v>Работа с кассой</c:v>
                </c:pt>
                <c:pt idx="14">
                  <c:v>Общая психология</c:v>
                </c:pt>
                <c:pt idx="15">
                  <c:v>Навыки продаж</c:v>
                </c:pt>
                <c:pt idx="16">
                  <c:v>Активные продажи</c:v>
                </c:pt>
                <c:pt idx="17">
                  <c:v>Социальная психология</c:v>
                </c:pt>
                <c:pt idx="18">
                  <c:v>Электронная почта</c:v>
                </c:pt>
                <c:pt idx="19">
                  <c:v>Документальное сопровождение</c:v>
                </c:pt>
                <c:pt idx="20">
                  <c:v>Консультирование</c:v>
                </c:pt>
                <c:pt idx="21">
                  <c:v>Обучение персонала</c:v>
                </c:pt>
                <c:pt idx="22">
                  <c:v>Организация мерпориятий</c:v>
                </c:pt>
                <c:pt idx="23">
                  <c:v>Делопроизводство</c:v>
                </c:pt>
                <c:pt idx="24">
                  <c:v>Водительское удостоверение категории B</c:v>
                </c:pt>
                <c:pt idx="25">
                  <c:v>Телефонные переговоры</c:v>
                </c:pt>
                <c:pt idx="26">
                  <c:v>Поиск информации в интернет</c:v>
                </c:pt>
                <c:pt idx="27">
                  <c:v>Пакет MS (MS Excel, Outlook, PowerPoint, Word)</c:v>
                </c:pt>
                <c:pt idx="28">
                  <c:v>Работа с оргтехникой</c:v>
                </c:pt>
                <c:pt idx="29">
                  <c:v>Управление персоналом</c:v>
                </c:pt>
                <c:pt idx="30">
                  <c:v>Работа с большим объемом информации</c:v>
                </c:pt>
                <c:pt idx="31">
                  <c:v>Ведение переговоров</c:v>
                </c:pt>
                <c:pt idx="32">
                  <c:v>Грамотность</c:v>
                </c:pt>
                <c:pt idx="33">
                  <c:v>Пользователь ПК</c:v>
                </c:pt>
              </c:strCache>
            </c:strRef>
          </c:cat>
          <c:val>
            <c:numRef>
              <c:f>Резюме_описательный!$S$2:$S$35</c:f>
              <c:numCache>
                <c:formatCode>0.0%</c:formatCode>
                <c:ptCount val="34"/>
                <c:pt idx="0">
                  <c:v>3.3333333333333333E-2</c:v>
                </c:pt>
                <c:pt idx="1">
                  <c:v>3.3333333333333333E-2</c:v>
                </c:pt>
                <c:pt idx="2">
                  <c:v>3.5416666666666666E-2</c:v>
                </c:pt>
                <c:pt idx="3">
                  <c:v>3.5416666666666666E-2</c:v>
                </c:pt>
                <c:pt idx="4">
                  <c:v>3.5416666666666666E-2</c:v>
                </c:pt>
                <c:pt idx="5">
                  <c:v>3.7499999999999999E-2</c:v>
                </c:pt>
                <c:pt idx="6">
                  <c:v>3.9583333333333331E-2</c:v>
                </c:pt>
                <c:pt idx="7">
                  <c:v>4.3749999999999997E-2</c:v>
                </c:pt>
                <c:pt idx="8">
                  <c:v>4.583333333333333E-2</c:v>
                </c:pt>
                <c:pt idx="9">
                  <c:v>0.05</c:v>
                </c:pt>
                <c:pt idx="10">
                  <c:v>0.05</c:v>
                </c:pt>
                <c:pt idx="11">
                  <c:v>5.6250000000000001E-2</c:v>
                </c:pt>
                <c:pt idx="12">
                  <c:v>5.8333333333333334E-2</c:v>
                </c:pt>
                <c:pt idx="13">
                  <c:v>5.8333333333333334E-2</c:v>
                </c:pt>
                <c:pt idx="14">
                  <c:v>6.0416666666666667E-2</c:v>
                </c:pt>
                <c:pt idx="15">
                  <c:v>6.458333333333334E-2</c:v>
                </c:pt>
                <c:pt idx="16">
                  <c:v>6.458333333333334E-2</c:v>
                </c:pt>
                <c:pt idx="17">
                  <c:v>6.6666666666666666E-2</c:v>
                </c:pt>
                <c:pt idx="18">
                  <c:v>6.6666666666666666E-2</c:v>
                </c:pt>
                <c:pt idx="19">
                  <c:v>7.0833333333333331E-2</c:v>
                </c:pt>
                <c:pt idx="20">
                  <c:v>7.2916666666666671E-2</c:v>
                </c:pt>
                <c:pt idx="21">
                  <c:v>8.3333333333333329E-2</c:v>
                </c:pt>
                <c:pt idx="22">
                  <c:v>8.7499999999999994E-2</c:v>
                </c:pt>
                <c:pt idx="23">
                  <c:v>9.7916666666666666E-2</c:v>
                </c:pt>
                <c:pt idx="24">
                  <c:v>0.1125</c:v>
                </c:pt>
                <c:pt idx="25">
                  <c:v>0.12291666666666666</c:v>
                </c:pt>
                <c:pt idx="26">
                  <c:v>0.125</c:v>
                </c:pt>
                <c:pt idx="27">
                  <c:v>0.12916666666666668</c:v>
                </c:pt>
                <c:pt idx="28">
                  <c:v>0.12916666666666668</c:v>
                </c:pt>
                <c:pt idx="29">
                  <c:v>0.13125000000000001</c:v>
                </c:pt>
                <c:pt idx="30">
                  <c:v>0.13125000000000001</c:v>
                </c:pt>
                <c:pt idx="31">
                  <c:v>0.14374999999999999</c:v>
                </c:pt>
                <c:pt idx="32">
                  <c:v>0.38541666666666669</c:v>
                </c:pt>
                <c:pt idx="33">
                  <c:v>0.51875000000000004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4-4541-B1DD-BF511DEEB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8509728"/>
        <c:axId val="337406960"/>
      </c:barChart>
      <c:catAx>
        <c:axId val="130850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37406960"/>
        <c:crosses val="autoZero"/>
        <c:auto val="1"/>
        <c:lblAlgn val="ctr"/>
        <c:lblOffset val="100"/>
        <c:noMultiLvlLbl val="0"/>
      </c:catAx>
      <c:valAx>
        <c:axId val="337406960"/>
        <c:scaling>
          <c:orientation val="minMax"/>
          <c:max val="0.55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509728"/>
        <c:crosses val="autoZero"/>
        <c:crossBetween val="between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188744"/>
            </a:solidFill>
            <a:ln w="22225">
              <a:solidFill>
                <a:srgbClr val="188744"/>
              </a:solidFill>
            </a:ln>
            <a:effectLst/>
          </c:spPr>
          <c:invertIfNegative val="0"/>
          <c:cat>
            <c:strRef>
              <c:f>Резюме_описательный!$Q$39:$Q$50</c:f>
              <c:strCache>
                <c:ptCount val="12"/>
                <c:pt idx="0">
                  <c:v>Урегулирование конфликтов</c:v>
                </c:pt>
                <c:pt idx="1">
                  <c:v>Креативность</c:v>
                </c:pt>
                <c:pt idx="2">
                  <c:v>Мобильность</c:v>
                </c:pt>
                <c:pt idx="3">
                  <c:v>Деловая этика</c:v>
                </c:pt>
                <c:pt idx="4">
                  <c:v>Ориентация на результат</c:v>
                </c:pt>
                <c:pt idx="5">
                  <c:v>Обучение и развитие</c:v>
                </c:pt>
                <c:pt idx="6">
                  <c:v>Деловая коммуникация</c:v>
                </c:pt>
                <c:pt idx="7">
                  <c:v>Деловая переписка</c:v>
                </c:pt>
                <c:pt idx="8">
                  <c:v>Навыки межличностного общения</c:v>
                </c:pt>
                <c:pt idx="9">
                  <c:v>Деловое общение </c:v>
                </c:pt>
                <c:pt idx="10">
                  <c:v>Организаторские навыки</c:v>
                </c:pt>
                <c:pt idx="11">
                  <c:v>Работа в команде</c:v>
                </c:pt>
              </c:strCache>
            </c:strRef>
          </c:cat>
          <c:val>
            <c:numRef>
              <c:f>Резюме_описательный!$S$39:$S$50</c:f>
              <c:numCache>
                <c:formatCode>0.0%</c:formatCode>
                <c:ptCount val="12"/>
                <c:pt idx="0">
                  <c:v>3.3333333333333333E-2</c:v>
                </c:pt>
                <c:pt idx="1">
                  <c:v>3.5416666666666666E-2</c:v>
                </c:pt>
                <c:pt idx="2">
                  <c:v>3.5416666666666666E-2</c:v>
                </c:pt>
                <c:pt idx="3">
                  <c:v>3.7499999999999999E-2</c:v>
                </c:pt>
                <c:pt idx="4">
                  <c:v>4.1666666666666664E-2</c:v>
                </c:pt>
                <c:pt idx="5">
                  <c:v>5.8333333333333334E-2</c:v>
                </c:pt>
                <c:pt idx="6">
                  <c:v>7.0833333333333331E-2</c:v>
                </c:pt>
                <c:pt idx="7">
                  <c:v>0.11458333333333333</c:v>
                </c:pt>
                <c:pt idx="8">
                  <c:v>0.13958333333333334</c:v>
                </c:pt>
                <c:pt idx="9">
                  <c:v>0.23125000000000001</c:v>
                </c:pt>
                <c:pt idx="10">
                  <c:v>0.3</c:v>
                </c:pt>
                <c:pt idx="11">
                  <c:v>0.40208333333333335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7-C24B-B1CA-84AA5AD89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1190400"/>
        <c:axId val="480103280"/>
      </c:barChart>
      <c:catAx>
        <c:axId val="511190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80103280"/>
        <c:crosses val="autoZero"/>
        <c:auto val="1"/>
        <c:lblAlgn val="ctr"/>
        <c:lblOffset val="100"/>
        <c:noMultiLvlLbl val="0"/>
      </c:catAx>
      <c:valAx>
        <c:axId val="480103280"/>
        <c:scaling>
          <c:orientation val="minMax"/>
          <c:max val="0.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119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7030A0"/>
            </a:solidFill>
            <a:ln w="15875">
              <a:solidFill>
                <a:srgbClr val="7030A0"/>
              </a:solidFill>
            </a:ln>
          </c:spPr>
          <c:invertIfNegative val="0"/>
          <c:cat>
            <c:strRef>
              <c:f>Резюме_описательный!$Q$13:$Q$35</c:f>
              <c:strCache>
                <c:ptCount val="23"/>
                <c:pt idx="0">
                  <c:v>Internet</c:v>
                </c:pt>
                <c:pt idx="1">
                  <c:v>Заключение договоров</c:v>
                </c:pt>
                <c:pt idx="2">
                  <c:v>Работа с кассой</c:v>
                </c:pt>
                <c:pt idx="3">
                  <c:v>Общая психология</c:v>
                </c:pt>
                <c:pt idx="4">
                  <c:v>Навыки продаж</c:v>
                </c:pt>
                <c:pt idx="5">
                  <c:v>Активные продажи</c:v>
                </c:pt>
                <c:pt idx="6">
                  <c:v>Социальная психология</c:v>
                </c:pt>
                <c:pt idx="7">
                  <c:v>Электронная почта</c:v>
                </c:pt>
                <c:pt idx="8">
                  <c:v>Документальное сопровождение</c:v>
                </c:pt>
                <c:pt idx="9">
                  <c:v>Консультирование</c:v>
                </c:pt>
                <c:pt idx="10">
                  <c:v>Обучение персонала</c:v>
                </c:pt>
                <c:pt idx="11">
                  <c:v>Организация мерпориятий</c:v>
                </c:pt>
                <c:pt idx="12">
                  <c:v>Делопроизводство</c:v>
                </c:pt>
                <c:pt idx="13">
                  <c:v>Водительское удостоверение категории B</c:v>
                </c:pt>
                <c:pt idx="14">
                  <c:v>Телефонные переговоры</c:v>
                </c:pt>
                <c:pt idx="15">
                  <c:v>Поиск информации в интернет</c:v>
                </c:pt>
                <c:pt idx="16">
                  <c:v>Пакет MS (MS Excel, Outlook, PowerPoint, Word)</c:v>
                </c:pt>
                <c:pt idx="17">
                  <c:v>Работа с оргтехникой</c:v>
                </c:pt>
                <c:pt idx="18">
                  <c:v>Управление персоналом</c:v>
                </c:pt>
                <c:pt idx="19">
                  <c:v>Работа с большим объемом информации</c:v>
                </c:pt>
                <c:pt idx="20">
                  <c:v>Ведение переговоров</c:v>
                </c:pt>
                <c:pt idx="21">
                  <c:v>Грамотность</c:v>
                </c:pt>
                <c:pt idx="22">
                  <c:v>Пользователь ПК</c:v>
                </c:pt>
              </c:strCache>
            </c:strRef>
          </c:cat>
          <c:val>
            <c:numRef>
              <c:f>Резюме_описательный!$S$13:$S$35</c:f>
              <c:numCache>
                <c:formatCode>0.0%</c:formatCode>
                <c:ptCount val="23"/>
                <c:pt idx="0">
                  <c:v>5.6250000000000001E-2</c:v>
                </c:pt>
                <c:pt idx="1">
                  <c:v>5.8333333333333334E-2</c:v>
                </c:pt>
                <c:pt idx="2">
                  <c:v>5.8333333333333334E-2</c:v>
                </c:pt>
                <c:pt idx="3">
                  <c:v>6.0416666666666667E-2</c:v>
                </c:pt>
                <c:pt idx="4">
                  <c:v>6.458333333333334E-2</c:v>
                </c:pt>
                <c:pt idx="5">
                  <c:v>6.458333333333334E-2</c:v>
                </c:pt>
                <c:pt idx="6">
                  <c:v>6.6666666666666666E-2</c:v>
                </c:pt>
                <c:pt idx="7">
                  <c:v>6.6666666666666666E-2</c:v>
                </c:pt>
                <c:pt idx="8">
                  <c:v>7.0833333333333331E-2</c:v>
                </c:pt>
                <c:pt idx="9">
                  <c:v>7.2916666666666671E-2</c:v>
                </c:pt>
                <c:pt idx="10">
                  <c:v>8.3333333333333329E-2</c:v>
                </c:pt>
                <c:pt idx="11">
                  <c:v>8.7499999999999994E-2</c:v>
                </c:pt>
                <c:pt idx="12">
                  <c:v>9.7916666666666666E-2</c:v>
                </c:pt>
                <c:pt idx="13">
                  <c:v>0.1125</c:v>
                </c:pt>
                <c:pt idx="14">
                  <c:v>0.12291666666666666</c:v>
                </c:pt>
                <c:pt idx="15">
                  <c:v>0.125</c:v>
                </c:pt>
                <c:pt idx="16">
                  <c:v>0.12916666666666668</c:v>
                </c:pt>
                <c:pt idx="17">
                  <c:v>0.12916666666666668</c:v>
                </c:pt>
                <c:pt idx="18">
                  <c:v>0.13125000000000001</c:v>
                </c:pt>
                <c:pt idx="19">
                  <c:v>0.13125000000000001</c:v>
                </c:pt>
                <c:pt idx="20">
                  <c:v>0.14374999999999999</c:v>
                </c:pt>
                <c:pt idx="21">
                  <c:v>0.38541666666666669</c:v>
                </c:pt>
                <c:pt idx="22">
                  <c:v>0.51875000000000004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E-274D-A8C9-F0D44E11C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8509728"/>
        <c:axId val="337406960"/>
      </c:barChart>
      <c:catAx>
        <c:axId val="130850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37406960"/>
        <c:crosses val="autoZero"/>
        <c:auto val="1"/>
        <c:lblAlgn val="ctr"/>
        <c:lblOffset val="100"/>
        <c:noMultiLvlLbl val="0"/>
      </c:catAx>
      <c:valAx>
        <c:axId val="337406960"/>
        <c:scaling>
          <c:orientation val="minMax"/>
          <c:max val="0.5"/>
          <c:min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08509728"/>
        <c:crosses val="autoZero"/>
        <c:crossBetween val="between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Карта_Вакансии!$H$1</c:f>
              <c:strCache>
                <c:ptCount val="1"/>
                <c:pt idx="0">
                  <c:v>Регион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Pt>
            <c:idx val="15"/>
            <c:invertIfNegative val="0"/>
            <c:bubble3D val="0"/>
            <c:spPr>
              <a:solidFill>
                <a:schemeClr val="accent2">
                  <a:alpha val="64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D07-7B40-A9C0-BA857F695500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2">
                  <a:alpha val="75977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D07-7B40-A9C0-BA857F695500}"/>
              </c:ext>
            </c:extLst>
          </c:dPt>
          <c:dLbls>
            <c:dLbl>
              <c:idx val="0"/>
              <c:layout>
                <c:manualLayout>
                  <c:x val="-3.6119184997171309E-2"/>
                  <c:y val="-1.5368001744769281E-1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5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20B9698-8121-F94E-B425-30057A9CBE3A}" type="BUBBLESIZE">
                      <a:rPr lang="en-US" sz="1050" b="1">
                        <a:solidFill>
                          <a:schemeClr val="bg1"/>
                        </a:solidFill>
                      </a:rPr>
                      <a:pPr>
                        <a:defRPr sz="1050" b="1"/>
                      </a:pPr>
                      <a:t>[РАЗМЕР ПУЗЫРЬКОВ]</a:t>
                    </a:fld>
                    <a:endParaRPr lang="ru-RU"/>
                  </a:p>
                </c:rich>
              </c:tx>
              <c:spPr>
                <a:noFill/>
                <a:ln>
                  <a:noFill/>
                </a:ln>
                <a:effectLst>
                  <a:glow rad="127000">
                    <a:schemeClr val="bg1"/>
                  </a:glo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FED-4441-A99A-59A0CF0D25A3}"/>
                </c:ext>
              </c:extLst>
            </c:dLbl>
            <c:dLbl>
              <c:idx val="1"/>
              <c:layout>
                <c:manualLayout>
                  <c:x val="-3.3340786151235043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38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AFED-4441-A99A-59A0CF0D25A3}"/>
                </c:ext>
              </c:extLst>
            </c:dLbl>
            <c:dLbl>
              <c:idx val="2"/>
              <c:layout>
                <c:manualLayout>
                  <c:x val="-3.334078615123502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37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AFED-4441-A99A-59A0CF0D25A3}"/>
                </c:ext>
              </c:extLst>
            </c:dLbl>
            <c:dLbl>
              <c:idx val="3"/>
              <c:layout>
                <c:manualLayout>
                  <c:x val="-3.6119184997171282E-2"/>
                  <c:y val="2.0956608105322963E-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37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AFED-4441-A99A-59A0CF0D25A3}"/>
                </c:ext>
              </c:extLst>
            </c:dLbl>
            <c:dLbl>
              <c:idx val="4"/>
              <c:layout>
                <c:manualLayout>
                  <c:x val="-3.3340786151235029E-2"/>
                  <c:y val="-7.6840008723846407E-17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FED-4441-A99A-59A0CF0D2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Карта_Вакансии!$J$2:$J$81</c:f>
              <c:numCache>
                <c:formatCode>General</c:formatCode>
                <c:ptCount val="80"/>
                <c:pt idx="0">
                  <c:v>12</c:v>
                </c:pt>
                <c:pt idx="1">
                  <c:v>5</c:v>
                </c:pt>
                <c:pt idx="2">
                  <c:v>47.8</c:v>
                </c:pt>
                <c:pt idx="3">
                  <c:v>7.5</c:v>
                </c:pt>
                <c:pt idx="4">
                  <c:v>18</c:v>
                </c:pt>
                <c:pt idx="5">
                  <c:v>8</c:v>
                </c:pt>
                <c:pt idx="6">
                  <c:v>21</c:v>
                </c:pt>
                <c:pt idx="7">
                  <c:v>27.5</c:v>
                </c:pt>
                <c:pt idx="8">
                  <c:v>37.25</c:v>
                </c:pt>
                <c:pt idx="9">
                  <c:v>13</c:v>
                </c:pt>
                <c:pt idx="10">
                  <c:v>23</c:v>
                </c:pt>
                <c:pt idx="11">
                  <c:v>52</c:v>
                </c:pt>
                <c:pt idx="12">
                  <c:v>30</c:v>
                </c:pt>
                <c:pt idx="13">
                  <c:v>19.5</c:v>
                </c:pt>
                <c:pt idx="14">
                  <c:v>44</c:v>
                </c:pt>
                <c:pt idx="15">
                  <c:v>13.5</c:v>
                </c:pt>
                <c:pt idx="16">
                  <c:v>15</c:v>
                </c:pt>
                <c:pt idx="17">
                  <c:v>15.5</c:v>
                </c:pt>
                <c:pt idx="18">
                  <c:v>42</c:v>
                </c:pt>
                <c:pt idx="19">
                  <c:v>10</c:v>
                </c:pt>
                <c:pt idx="20">
                  <c:v>10.5</c:v>
                </c:pt>
                <c:pt idx="21">
                  <c:v>13.5</c:v>
                </c:pt>
                <c:pt idx="22">
                  <c:v>4.4000000000000004</c:v>
                </c:pt>
                <c:pt idx="23">
                  <c:v>16.5</c:v>
                </c:pt>
                <c:pt idx="24">
                  <c:v>72</c:v>
                </c:pt>
                <c:pt idx="25">
                  <c:v>17</c:v>
                </c:pt>
                <c:pt idx="26">
                  <c:v>8.5</c:v>
                </c:pt>
                <c:pt idx="27">
                  <c:v>8.25</c:v>
                </c:pt>
                <c:pt idx="28">
                  <c:v>20.5</c:v>
                </c:pt>
                <c:pt idx="29">
                  <c:v>8.5</c:v>
                </c:pt>
                <c:pt idx="30">
                  <c:v>10.3</c:v>
                </c:pt>
                <c:pt idx="31">
                  <c:v>8.3000000000000007</c:v>
                </c:pt>
                <c:pt idx="32">
                  <c:v>21.5</c:v>
                </c:pt>
                <c:pt idx="33">
                  <c:v>61</c:v>
                </c:pt>
                <c:pt idx="34">
                  <c:v>15.5</c:v>
                </c:pt>
                <c:pt idx="35">
                  <c:v>13.5</c:v>
                </c:pt>
                <c:pt idx="36">
                  <c:v>18.75</c:v>
                </c:pt>
                <c:pt idx="37">
                  <c:v>19.5</c:v>
                </c:pt>
                <c:pt idx="38">
                  <c:v>18.7</c:v>
                </c:pt>
                <c:pt idx="39">
                  <c:v>24</c:v>
                </c:pt>
                <c:pt idx="40">
                  <c:v>23</c:v>
                </c:pt>
                <c:pt idx="41">
                  <c:v>29</c:v>
                </c:pt>
                <c:pt idx="42">
                  <c:v>11.5</c:v>
                </c:pt>
                <c:pt idx="43">
                  <c:v>13</c:v>
                </c:pt>
                <c:pt idx="44">
                  <c:v>87</c:v>
                </c:pt>
                <c:pt idx="45">
                  <c:v>23.5</c:v>
                </c:pt>
                <c:pt idx="46">
                  <c:v>16</c:v>
                </c:pt>
                <c:pt idx="47">
                  <c:v>11.3</c:v>
                </c:pt>
                <c:pt idx="48">
                  <c:v>30.5</c:v>
                </c:pt>
                <c:pt idx="49">
                  <c:v>1.5</c:v>
                </c:pt>
                <c:pt idx="50">
                  <c:v>23.5</c:v>
                </c:pt>
                <c:pt idx="51">
                  <c:v>12.5</c:v>
                </c:pt>
                <c:pt idx="52">
                  <c:v>50</c:v>
                </c:pt>
                <c:pt idx="53">
                  <c:v>14</c:v>
                </c:pt>
                <c:pt idx="54">
                  <c:v>4.5</c:v>
                </c:pt>
                <c:pt idx="55">
                  <c:v>18</c:v>
                </c:pt>
                <c:pt idx="56">
                  <c:v>10</c:v>
                </c:pt>
                <c:pt idx="57">
                  <c:v>19</c:v>
                </c:pt>
                <c:pt idx="58">
                  <c:v>8.3000000000000007</c:v>
                </c:pt>
                <c:pt idx="59">
                  <c:v>67</c:v>
                </c:pt>
                <c:pt idx="60">
                  <c:v>34.5</c:v>
                </c:pt>
                <c:pt idx="61">
                  <c:v>6.5</c:v>
                </c:pt>
                <c:pt idx="62">
                  <c:v>80</c:v>
                </c:pt>
                <c:pt idx="63">
                  <c:v>91</c:v>
                </c:pt>
                <c:pt idx="64">
                  <c:v>16</c:v>
                </c:pt>
                <c:pt idx="65">
                  <c:v>47.5</c:v>
                </c:pt>
                <c:pt idx="66">
                  <c:v>0.5</c:v>
                </c:pt>
                <c:pt idx="67">
                  <c:v>86.5</c:v>
                </c:pt>
                <c:pt idx="68">
                  <c:v>45</c:v>
                </c:pt>
                <c:pt idx="69">
                  <c:v>71</c:v>
                </c:pt>
                <c:pt idx="70">
                  <c:v>37</c:v>
                </c:pt>
                <c:pt idx="71">
                  <c:v>85</c:v>
                </c:pt>
                <c:pt idx="72">
                  <c:v>10.8</c:v>
                </c:pt>
                <c:pt idx="73">
                  <c:v>13</c:v>
                </c:pt>
                <c:pt idx="74">
                  <c:v>41</c:v>
                </c:pt>
                <c:pt idx="75">
                  <c:v>92</c:v>
                </c:pt>
                <c:pt idx="76">
                  <c:v>93</c:v>
                </c:pt>
                <c:pt idx="77">
                  <c:v>27</c:v>
                </c:pt>
                <c:pt idx="78">
                  <c:v>6.4</c:v>
                </c:pt>
                <c:pt idx="79">
                  <c:v>10.3</c:v>
                </c:pt>
              </c:numCache>
            </c:numRef>
          </c:xVal>
          <c:yVal>
            <c:numRef>
              <c:f>Карта_Вакансии!$K$2:$K$81</c:f>
              <c:numCache>
                <c:formatCode>General</c:formatCode>
                <c:ptCount val="80"/>
                <c:pt idx="0">
                  <c:v>26</c:v>
                </c:pt>
                <c:pt idx="1">
                  <c:v>24</c:v>
                </c:pt>
                <c:pt idx="2">
                  <c:v>16</c:v>
                </c:pt>
                <c:pt idx="3">
                  <c:v>18.5</c:v>
                </c:pt>
                <c:pt idx="4">
                  <c:v>38</c:v>
                </c:pt>
                <c:pt idx="5">
                  <c:v>25</c:v>
                </c:pt>
                <c:pt idx="6">
                  <c:v>31.5</c:v>
                </c:pt>
                <c:pt idx="7">
                  <c:v>23.5</c:v>
                </c:pt>
                <c:pt idx="8">
                  <c:v>21</c:v>
                </c:pt>
                <c:pt idx="9">
                  <c:v>33.700000000000003</c:v>
                </c:pt>
                <c:pt idx="10">
                  <c:v>38</c:v>
                </c:pt>
                <c:pt idx="11">
                  <c:v>45</c:v>
                </c:pt>
                <c:pt idx="12">
                  <c:v>31</c:v>
                </c:pt>
                <c:pt idx="13">
                  <c:v>27.6</c:v>
                </c:pt>
                <c:pt idx="14">
                  <c:v>12</c:v>
                </c:pt>
                <c:pt idx="15">
                  <c:v>56</c:v>
                </c:pt>
                <c:pt idx="16">
                  <c:v>54</c:v>
                </c:pt>
                <c:pt idx="17">
                  <c:v>31.7</c:v>
                </c:pt>
                <c:pt idx="18">
                  <c:v>19</c:v>
                </c:pt>
                <c:pt idx="19">
                  <c:v>39</c:v>
                </c:pt>
                <c:pt idx="20">
                  <c:v>32</c:v>
                </c:pt>
                <c:pt idx="21">
                  <c:v>40</c:v>
                </c:pt>
                <c:pt idx="22">
                  <c:v>57</c:v>
                </c:pt>
                <c:pt idx="23">
                  <c:v>45</c:v>
                </c:pt>
                <c:pt idx="24">
                  <c:v>17</c:v>
                </c:pt>
                <c:pt idx="25">
                  <c:v>41</c:v>
                </c:pt>
                <c:pt idx="26">
                  <c:v>34.5</c:v>
                </c:pt>
                <c:pt idx="27">
                  <c:v>13</c:v>
                </c:pt>
                <c:pt idx="28">
                  <c:v>35.5</c:v>
                </c:pt>
                <c:pt idx="29">
                  <c:v>37.5</c:v>
                </c:pt>
                <c:pt idx="30">
                  <c:v>52</c:v>
                </c:pt>
                <c:pt idx="31">
                  <c:v>42</c:v>
                </c:pt>
                <c:pt idx="32">
                  <c:v>21.5</c:v>
                </c:pt>
                <c:pt idx="33">
                  <c:v>22</c:v>
                </c:pt>
                <c:pt idx="34">
                  <c:v>40</c:v>
                </c:pt>
                <c:pt idx="35">
                  <c:v>42.5</c:v>
                </c:pt>
                <c:pt idx="36">
                  <c:v>34.200000000000003</c:v>
                </c:pt>
                <c:pt idx="37">
                  <c:v>42</c:v>
                </c:pt>
                <c:pt idx="38">
                  <c:v>47.5</c:v>
                </c:pt>
                <c:pt idx="39">
                  <c:v>65</c:v>
                </c:pt>
                <c:pt idx="40">
                  <c:v>52</c:v>
                </c:pt>
                <c:pt idx="41">
                  <c:v>47</c:v>
                </c:pt>
                <c:pt idx="42">
                  <c:v>39.5</c:v>
                </c:pt>
                <c:pt idx="43">
                  <c:v>47.5</c:v>
                </c:pt>
                <c:pt idx="44">
                  <c:v>30</c:v>
                </c:pt>
                <c:pt idx="45">
                  <c:v>33.5</c:v>
                </c:pt>
                <c:pt idx="46">
                  <c:v>27</c:v>
                </c:pt>
                <c:pt idx="47">
                  <c:v>36</c:v>
                </c:pt>
                <c:pt idx="48">
                  <c:v>24</c:v>
                </c:pt>
                <c:pt idx="49">
                  <c:v>29</c:v>
                </c:pt>
                <c:pt idx="50">
                  <c:v>26</c:v>
                </c:pt>
                <c:pt idx="51">
                  <c:v>18</c:v>
                </c:pt>
                <c:pt idx="52">
                  <c:v>12.7</c:v>
                </c:pt>
                <c:pt idx="53">
                  <c:v>37</c:v>
                </c:pt>
                <c:pt idx="54">
                  <c:v>21</c:v>
                </c:pt>
                <c:pt idx="55">
                  <c:v>31</c:v>
                </c:pt>
                <c:pt idx="56">
                  <c:v>45.5</c:v>
                </c:pt>
                <c:pt idx="57">
                  <c:v>59</c:v>
                </c:pt>
                <c:pt idx="58">
                  <c:v>10</c:v>
                </c:pt>
                <c:pt idx="59">
                  <c:v>18</c:v>
                </c:pt>
                <c:pt idx="60">
                  <c:v>25</c:v>
                </c:pt>
                <c:pt idx="61">
                  <c:v>14</c:v>
                </c:pt>
                <c:pt idx="62">
                  <c:v>26</c:v>
                </c:pt>
                <c:pt idx="63">
                  <c:v>15.5</c:v>
                </c:pt>
                <c:pt idx="64">
                  <c:v>34.5</c:v>
                </c:pt>
                <c:pt idx="65">
                  <c:v>7</c:v>
                </c:pt>
                <c:pt idx="66">
                  <c:v>28.3</c:v>
                </c:pt>
                <c:pt idx="67">
                  <c:v>21</c:v>
                </c:pt>
                <c:pt idx="68">
                  <c:v>25</c:v>
                </c:pt>
                <c:pt idx="69">
                  <c:v>51</c:v>
                </c:pt>
                <c:pt idx="70">
                  <c:v>36</c:v>
                </c:pt>
                <c:pt idx="71">
                  <c:v>61</c:v>
                </c:pt>
                <c:pt idx="72">
                  <c:v>42.3</c:v>
                </c:pt>
                <c:pt idx="73">
                  <c:v>51.5</c:v>
                </c:pt>
                <c:pt idx="74">
                  <c:v>41</c:v>
                </c:pt>
                <c:pt idx="75">
                  <c:v>34</c:v>
                </c:pt>
                <c:pt idx="76">
                  <c:v>62</c:v>
                </c:pt>
                <c:pt idx="77">
                  <c:v>35.5</c:v>
                </c:pt>
                <c:pt idx="78">
                  <c:v>15.7</c:v>
                </c:pt>
                <c:pt idx="79">
                  <c:v>18.5</c:v>
                </c:pt>
              </c:numCache>
            </c:numRef>
          </c:yVal>
          <c:bubbleSize>
            <c:numRef>
              <c:f>Карта_Вакансии!$I$2:$I$81</c:f>
              <c:numCache>
                <c:formatCode>General</c:formatCode>
                <c:ptCount val="80"/>
                <c:pt idx="0">
                  <c:v>55</c:v>
                </c:pt>
                <c:pt idx="1">
                  <c:v>38</c:v>
                </c:pt>
                <c:pt idx="2">
                  <c:v>37</c:v>
                </c:pt>
                <c:pt idx="3">
                  <c:v>37</c:v>
                </c:pt>
                <c:pt idx="4">
                  <c:v>30</c:v>
                </c:pt>
                <c:pt idx="5">
                  <c:v>29</c:v>
                </c:pt>
                <c:pt idx="6">
                  <c:v>29</c:v>
                </c:pt>
                <c:pt idx="7">
                  <c:v>20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14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7D61-624D-8760-CA9A7004B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"/>
        <c:showNegBubbles val="0"/>
        <c:axId val="1488034015"/>
        <c:axId val="1488263919"/>
      </c:bubbleChart>
      <c:valAx>
        <c:axId val="148803401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488263919"/>
        <c:crosses val="autoZero"/>
        <c:crossBetween val="midCat"/>
      </c:valAx>
      <c:valAx>
        <c:axId val="1488263919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488034015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Карта_Вакансии!$H$1</c:f>
              <c:strCache>
                <c:ptCount val="1"/>
                <c:pt idx="0">
                  <c:v>Регион</c:v>
                </c:pt>
              </c:strCache>
            </c:strRef>
          </c:tx>
          <c:spPr>
            <a:solidFill>
              <a:schemeClr val="accent3">
                <a:alpha val="72065"/>
              </a:schemeClr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64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C89-C745-BAFC-BFD47885A31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69334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89-C745-BAFC-BFD47885A31A}"/>
              </c:ext>
            </c:extLst>
          </c:dPt>
          <c:dLbls>
            <c:dLbl>
              <c:idx val="0"/>
              <c:layout>
                <c:manualLayout>
                  <c:x val="-4.9831785027510504E-2"/>
                  <c:y val="-8.6139669369496626E-3"/>
                </c:manualLayout>
              </c:layout>
              <c:tx>
                <c:rich>
                  <a:bodyPr/>
                  <a:lstStyle/>
                  <a:p>
                    <a:r>
                      <a:rPr lang="en-US" sz="1100" b="1">
                        <a:solidFill>
                          <a:schemeClr val="bg1"/>
                        </a:solidFill>
                      </a:rPr>
                      <a:t>471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C89-C745-BAFC-BFD47885A31A}"/>
                </c:ext>
              </c:extLst>
            </c:dLbl>
            <c:dLbl>
              <c:idx val="1"/>
              <c:layout>
                <c:manualLayout>
                  <c:x val="-4.0142271272161245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 sz="1100" b="1">
                        <a:solidFill>
                          <a:schemeClr val="bg1"/>
                        </a:solidFill>
                      </a:rPr>
                      <a:t>185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8C89-C745-BAFC-BFD47885A31A}"/>
                </c:ext>
              </c:extLst>
            </c:dLbl>
            <c:dLbl>
              <c:idx val="2"/>
              <c:layout>
                <c:manualLayout>
                  <c:x val="-3.5989622519868682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 b="1">
                        <a:solidFill>
                          <a:schemeClr val="bg1"/>
                        </a:solidFill>
                      </a:rPr>
                      <a:t>130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C89-C745-BAFC-BFD47885A31A}"/>
                </c:ext>
              </c:extLst>
            </c:dLbl>
            <c:dLbl>
              <c:idx val="3"/>
              <c:layout>
                <c:manualLayout>
                  <c:x val="-3.4605406269104605E-2"/>
                  <c:y val="-7.8960451430832346E-17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chemeClr val="bg1"/>
                        </a:solidFill>
                      </a:rPr>
                      <a:t>119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C89-C745-BAFC-BFD47885A3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Карта_Резюме!$H$3:$H$71</c:f>
              <c:numCache>
                <c:formatCode>General</c:formatCode>
                <c:ptCount val="69"/>
                <c:pt idx="0">
                  <c:v>13.5</c:v>
                </c:pt>
                <c:pt idx="1">
                  <c:v>13.5</c:v>
                </c:pt>
                <c:pt idx="2">
                  <c:v>13.5</c:v>
                </c:pt>
                <c:pt idx="3">
                  <c:v>52</c:v>
                </c:pt>
                <c:pt idx="4">
                  <c:v>21</c:v>
                </c:pt>
                <c:pt idx="5">
                  <c:v>19.5</c:v>
                </c:pt>
                <c:pt idx="6">
                  <c:v>61</c:v>
                </c:pt>
                <c:pt idx="7">
                  <c:v>18</c:v>
                </c:pt>
                <c:pt idx="8">
                  <c:v>23.5</c:v>
                </c:pt>
                <c:pt idx="9">
                  <c:v>36</c:v>
                </c:pt>
                <c:pt idx="10">
                  <c:v>30</c:v>
                </c:pt>
                <c:pt idx="11">
                  <c:v>18</c:v>
                </c:pt>
                <c:pt idx="12">
                  <c:v>10.5</c:v>
                </c:pt>
                <c:pt idx="13">
                  <c:v>44</c:v>
                </c:pt>
                <c:pt idx="14">
                  <c:v>42</c:v>
                </c:pt>
                <c:pt idx="15">
                  <c:v>27.7</c:v>
                </c:pt>
                <c:pt idx="16">
                  <c:v>45</c:v>
                </c:pt>
                <c:pt idx="17">
                  <c:v>7.5</c:v>
                </c:pt>
                <c:pt idx="18">
                  <c:v>87</c:v>
                </c:pt>
                <c:pt idx="19">
                  <c:v>11.5</c:v>
                </c:pt>
                <c:pt idx="20">
                  <c:v>16.5</c:v>
                </c:pt>
                <c:pt idx="21">
                  <c:v>8.5</c:v>
                </c:pt>
                <c:pt idx="22">
                  <c:v>24</c:v>
                </c:pt>
                <c:pt idx="23">
                  <c:v>27</c:v>
                </c:pt>
                <c:pt idx="24">
                  <c:v>29</c:v>
                </c:pt>
                <c:pt idx="25">
                  <c:v>13</c:v>
                </c:pt>
                <c:pt idx="26">
                  <c:v>8.25</c:v>
                </c:pt>
                <c:pt idx="27">
                  <c:v>8.3000000000000007</c:v>
                </c:pt>
                <c:pt idx="28">
                  <c:v>15</c:v>
                </c:pt>
                <c:pt idx="29">
                  <c:v>4.4000000000000004</c:v>
                </c:pt>
                <c:pt idx="30">
                  <c:v>8.5</c:v>
                </c:pt>
                <c:pt idx="31">
                  <c:v>37.25</c:v>
                </c:pt>
                <c:pt idx="32">
                  <c:v>10</c:v>
                </c:pt>
                <c:pt idx="33">
                  <c:v>8.3000000000000007</c:v>
                </c:pt>
                <c:pt idx="34">
                  <c:v>18.7</c:v>
                </c:pt>
                <c:pt idx="35">
                  <c:v>71</c:v>
                </c:pt>
                <c:pt idx="36">
                  <c:v>50</c:v>
                </c:pt>
                <c:pt idx="37">
                  <c:v>15.5</c:v>
                </c:pt>
                <c:pt idx="38">
                  <c:v>18.75</c:v>
                </c:pt>
                <c:pt idx="39">
                  <c:v>19</c:v>
                </c:pt>
                <c:pt idx="40">
                  <c:v>23</c:v>
                </c:pt>
                <c:pt idx="41">
                  <c:v>41</c:v>
                </c:pt>
                <c:pt idx="42">
                  <c:v>55</c:v>
                </c:pt>
                <c:pt idx="43">
                  <c:v>6.5</c:v>
                </c:pt>
                <c:pt idx="44">
                  <c:v>23</c:v>
                </c:pt>
                <c:pt idx="45">
                  <c:v>10.3</c:v>
                </c:pt>
                <c:pt idx="46">
                  <c:v>10.8</c:v>
                </c:pt>
                <c:pt idx="47">
                  <c:v>13</c:v>
                </c:pt>
                <c:pt idx="48">
                  <c:v>1.5</c:v>
                </c:pt>
                <c:pt idx="49">
                  <c:v>10</c:v>
                </c:pt>
                <c:pt idx="50">
                  <c:v>67</c:v>
                </c:pt>
                <c:pt idx="51">
                  <c:v>80</c:v>
                </c:pt>
                <c:pt idx="52">
                  <c:v>20.5</c:v>
                </c:pt>
                <c:pt idx="53">
                  <c:v>72</c:v>
                </c:pt>
                <c:pt idx="54">
                  <c:v>21.5</c:v>
                </c:pt>
                <c:pt idx="55">
                  <c:v>91</c:v>
                </c:pt>
                <c:pt idx="56">
                  <c:v>17</c:v>
                </c:pt>
                <c:pt idx="57">
                  <c:v>6.4</c:v>
                </c:pt>
                <c:pt idx="58">
                  <c:v>47.5</c:v>
                </c:pt>
                <c:pt idx="59">
                  <c:v>11.3</c:v>
                </c:pt>
                <c:pt idx="60">
                  <c:v>23.5</c:v>
                </c:pt>
                <c:pt idx="61">
                  <c:v>0.5</c:v>
                </c:pt>
                <c:pt idx="62">
                  <c:v>8</c:v>
                </c:pt>
                <c:pt idx="63">
                  <c:v>5.5</c:v>
                </c:pt>
                <c:pt idx="64">
                  <c:v>92</c:v>
                </c:pt>
                <c:pt idx="65">
                  <c:v>19.5</c:v>
                </c:pt>
                <c:pt idx="66">
                  <c:v>12.5</c:v>
                </c:pt>
                <c:pt idx="67">
                  <c:v>13</c:v>
                </c:pt>
                <c:pt idx="68">
                  <c:v>86</c:v>
                </c:pt>
              </c:numCache>
            </c:numRef>
          </c:xVal>
          <c:yVal>
            <c:numRef>
              <c:f>Карта_Резюме!$I$3:$I$71</c:f>
              <c:numCache>
                <c:formatCode>General</c:formatCode>
                <c:ptCount val="69"/>
                <c:pt idx="0">
                  <c:v>42.5</c:v>
                </c:pt>
                <c:pt idx="1">
                  <c:v>56</c:v>
                </c:pt>
                <c:pt idx="2">
                  <c:v>40</c:v>
                </c:pt>
                <c:pt idx="3">
                  <c:v>45</c:v>
                </c:pt>
                <c:pt idx="4">
                  <c:v>31.5</c:v>
                </c:pt>
                <c:pt idx="5">
                  <c:v>27.6</c:v>
                </c:pt>
                <c:pt idx="6">
                  <c:v>22</c:v>
                </c:pt>
                <c:pt idx="7">
                  <c:v>38</c:v>
                </c:pt>
                <c:pt idx="8">
                  <c:v>26</c:v>
                </c:pt>
                <c:pt idx="9">
                  <c:v>35.5</c:v>
                </c:pt>
                <c:pt idx="10">
                  <c:v>31</c:v>
                </c:pt>
                <c:pt idx="11">
                  <c:v>31</c:v>
                </c:pt>
                <c:pt idx="12">
                  <c:v>32</c:v>
                </c:pt>
                <c:pt idx="13">
                  <c:v>12</c:v>
                </c:pt>
                <c:pt idx="14">
                  <c:v>19</c:v>
                </c:pt>
                <c:pt idx="15">
                  <c:v>24</c:v>
                </c:pt>
                <c:pt idx="16">
                  <c:v>25</c:v>
                </c:pt>
                <c:pt idx="17">
                  <c:v>18.5</c:v>
                </c:pt>
                <c:pt idx="18">
                  <c:v>30</c:v>
                </c:pt>
                <c:pt idx="19">
                  <c:v>39.5</c:v>
                </c:pt>
                <c:pt idx="20">
                  <c:v>45</c:v>
                </c:pt>
                <c:pt idx="21">
                  <c:v>34.5</c:v>
                </c:pt>
                <c:pt idx="22">
                  <c:v>65</c:v>
                </c:pt>
                <c:pt idx="23">
                  <c:v>35.5</c:v>
                </c:pt>
                <c:pt idx="24">
                  <c:v>47</c:v>
                </c:pt>
                <c:pt idx="25">
                  <c:v>47.5</c:v>
                </c:pt>
                <c:pt idx="26">
                  <c:v>13</c:v>
                </c:pt>
                <c:pt idx="27">
                  <c:v>42</c:v>
                </c:pt>
                <c:pt idx="28">
                  <c:v>54</c:v>
                </c:pt>
                <c:pt idx="29">
                  <c:v>57</c:v>
                </c:pt>
                <c:pt idx="30">
                  <c:v>37.5</c:v>
                </c:pt>
                <c:pt idx="31">
                  <c:v>21</c:v>
                </c:pt>
                <c:pt idx="32">
                  <c:v>45.5</c:v>
                </c:pt>
                <c:pt idx="33">
                  <c:v>10</c:v>
                </c:pt>
                <c:pt idx="34">
                  <c:v>47.5</c:v>
                </c:pt>
                <c:pt idx="35">
                  <c:v>51</c:v>
                </c:pt>
                <c:pt idx="36">
                  <c:v>12.7</c:v>
                </c:pt>
                <c:pt idx="37">
                  <c:v>31.7</c:v>
                </c:pt>
                <c:pt idx="38">
                  <c:v>34.200000000000003</c:v>
                </c:pt>
                <c:pt idx="39">
                  <c:v>59</c:v>
                </c:pt>
                <c:pt idx="40">
                  <c:v>52</c:v>
                </c:pt>
                <c:pt idx="41">
                  <c:v>41</c:v>
                </c:pt>
                <c:pt idx="42">
                  <c:v>10</c:v>
                </c:pt>
                <c:pt idx="43">
                  <c:v>14</c:v>
                </c:pt>
                <c:pt idx="44">
                  <c:v>38</c:v>
                </c:pt>
                <c:pt idx="45">
                  <c:v>52</c:v>
                </c:pt>
                <c:pt idx="46">
                  <c:v>42.3</c:v>
                </c:pt>
                <c:pt idx="47">
                  <c:v>33.700000000000003</c:v>
                </c:pt>
                <c:pt idx="48">
                  <c:v>29</c:v>
                </c:pt>
                <c:pt idx="49">
                  <c:v>39</c:v>
                </c:pt>
                <c:pt idx="50">
                  <c:v>18</c:v>
                </c:pt>
                <c:pt idx="51">
                  <c:v>26</c:v>
                </c:pt>
                <c:pt idx="52">
                  <c:v>35.5</c:v>
                </c:pt>
                <c:pt idx="53">
                  <c:v>17</c:v>
                </c:pt>
                <c:pt idx="54">
                  <c:v>21.5</c:v>
                </c:pt>
                <c:pt idx="55">
                  <c:v>15.5</c:v>
                </c:pt>
                <c:pt idx="56">
                  <c:v>41</c:v>
                </c:pt>
                <c:pt idx="57">
                  <c:v>15.7</c:v>
                </c:pt>
                <c:pt idx="58">
                  <c:v>7</c:v>
                </c:pt>
                <c:pt idx="59">
                  <c:v>36</c:v>
                </c:pt>
                <c:pt idx="60">
                  <c:v>33.5</c:v>
                </c:pt>
                <c:pt idx="61">
                  <c:v>28.3</c:v>
                </c:pt>
                <c:pt idx="62">
                  <c:v>25</c:v>
                </c:pt>
                <c:pt idx="63">
                  <c:v>18</c:v>
                </c:pt>
                <c:pt idx="64">
                  <c:v>34</c:v>
                </c:pt>
                <c:pt idx="65">
                  <c:v>42</c:v>
                </c:pt>
                <c:pt idx="66">
                  <c:v>18</c:v>
                </c:pt>
                <c:pt idx="67">
                  <c:v>51.5</c:v>
                </c:pt>
                <c:pt idx="68">
                  <c:v>81</c:v>
                </c:pt>
              </c:numCache>
            </c:numRef>
          </c:yVal>
          <c:bubbleSize>
            <c:numRef>
              <c:f>Карта_Резюме!$G$3:$G$71</c:f>
              <c:numCache>
                <c:formatCode>General</c:formatCode>
                <c:ptCount val="69"/>
                <c:pt idx="0">
                  <c:v>471</c:v>
                </c:pt>
                <c:pt idx="1">
                  <c:v>185</c:v>
                </c:pt>
                <c:pt idx="2">
                  <c:v>130</c:v>
                </c:pt>
                <c:pt idx="3">
                  <c:v>119</c:v>
                </c:pt>
                <c:pt idx="4">
                  <c:v>29</c:v>
                </c:pt>
                <c:pt idx="5">
                  <c:v>24</c:v>
                </c:pt>
                <c:pt idx="6">
                  <c:v>22</c:v>
                </c:pt>
                <c:pt idx="7">
                  <c:v>22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17</c:v>
                </c:pt>
                <c:pt idx="12">
                  <c:v>17</c:v>
                </c:pt>
                <c:pt idx="13">
                  <c:v>15</c:v>
                </c:pt>
                <c:pt idx="14">
                  <c:v>15</c:v>
                </c:pt>
                <c:pt idx="15">
                  <c:v>12</c:v>
                </c:pt>
                <c:pt idx="16">
                  <c:v>12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9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8C89-C745-BAFC-BFD47885A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30"/>
        <c:showNegBubbles val="0"/>
        <c:axId val="1488034015"/>
        <c:axId val="1488263919"/>
      </c:bubbleChart>
      <c:valAx>
        <c:axId val="148803401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488263919"/>
        <c:crosses val="autoZero"/>
        <c:crossBetween val="midCat"/>
      </c:valAx>
      <c:valAx>
        <c:axId val="1488263919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488034015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6350</xdr:rowOff>
    </xdr:from>
    <xdr:to>
      <xdr:col>12</xdr:col>
      <xdr:colOff>342900</xdr:colOff>
      <xdr:row>14</xdr:row>
      <xdr:rowOff>107950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46B997D-C0DC-3C5C-EDE0-A15A484D5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327380</xdr:colOff>
      <xdr:row>0</xdr:row>
      <xdr:rowOff>64404</xdr:rowOff>
    </xdr:from>
    <xdr:to>
      <xdr:col>35</xdr:col>
      <xdr:colOff>434674</xdr:colOff>
      <xdr:row>7</xdr:row>
      <xdr:rowOff>436637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5CC274E-2449-9A09-A459-56DA0D781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245381</xdr:colOff>
      <xdr:row>8</xdr:row>
      <xdr:rowOff>281214</xdr:rowOff>
    </xdr:from>
    <xdr:to>
      <xdr:col>37</xdr:col>
      <xdr:colOff>379948</xdr:colOff>
      <xdr:row>17</xdr:row>
      <xdr:rowOff>419100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792BFE8-E676-1CE5-5DC9-7249B6736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103554</xdr:colOff>
      <xdr:row>18</xdr:row>
      <xdr:rowOff>205806</xdr:rowOff>
    </xdr:from>
    <xdr:to>
      <xdr:col>37</xdr:col>
      <xdr:colOff>406400</xdr:colOff>
      <xdr:row>25</xdr:row>
      <xdr:rowOff>248162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44E101A-1812-22F7-6A99-51CDE75BA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641350</xdr:colOff>
      <xdr:row>1</xdr:row>
      <xdr:rowOff>152400</xdr:rowOff>
    </xdr:from>
    <xdr:to>
      <xdr:col>30</xdr:col>
      <xdr:colOff>205946</xdr:colOff>
      <xdr:row>18</xdr:row>
      <xdr:rowOff>61784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2184CB5-9B92-7D66-D090-F6D314EE9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97366</xdr:colOff>
      <xdr:row>20</xdr:row>
      <xdr:rowOff>143934</xdr:rowOff>
    </xdr:from>
    <xdr:to>
      <xdr:col>30</xdr:col>
      <xdr:colOff>467359</xdr:colOff>
      <xdr:row>31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495494-F29D-3274-82DE-5C4D010B1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482600</xdr:colOff>
      <xdr:row>6</xdr:row>
      <xdr:rowOff>355600</xdr:rowOff>
    </xdr:from>
    <xdr:to>
      <xdr:col>40</xdr:col>
      <xdr:colOff>47196</xdr:colOff>
      <xdr:row>25</xdr:row>
      <xdr:rowOff>99884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3AB3940-1B04-6543-9B77-C31BC1A14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177800</xdr:colOff>
      <xdr:row>7</xdr:row>
      <xdr:rowOff>101600</xdr:rowOff>
    </xdr:from>
    <xdr:to>
      <xdr:col>14</xdr:col>
      <xdr:colOff>355600</xdr:colOff>
      <xdr:row>20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Регион">
              <a:extLst>
                <a:ext uri="{FF2B5EF4-FFF2-40B4-BE49-F238E27FC236}">
                  <a16:creationId xmlns:a16="http://schemas.microsoft.com/office/drawing/2014/main" id="{6D9AF684-3C6D-24AD-1279-8C69B783F5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38300" y="15367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198967</xdr:colOff>
      <xdr:row>4</xdr:row>
      <xdr:rowOff>85167</xdr:rowOff>
    </xdr:from>
    <xdr:to>
      <xdr:col>23</xdr:col>
      <xdr:colOff>288363</xdr:colOff>
      <xdr:row>34</xdr:row>
      <xdr:rowOff>49308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4C148C1-9DDC-8328-B24D-C75804117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622300</xdr:colOff>
      <xdr:row>33</xdr:row>
      <xdr:rowOff>0</xdr:rowOff>
    </xdr:from>
    <xdr:to>
      <xdr:col>36</xdr:col>
      <xdr:colOff>165100</xdr:colOff>
      <xdr:row>58</xdr:row>
      <xdr:rowOff>146242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C62E612-4E6A-93D1-D5E8-E30A11B39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14300" y="6718300"/>
          <a:ext cx="8623300" cy="52262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287866</xdr:colOff>
      <xdr:row>26</xdr:row>
      <xdr:rowOff>16933</xdr:rowOff>
    </xdr:from>
    <xdr:to>
      <xdr:col>24</xdr:col>
      <xdr:colOff>351864</xdr:colOff>
      <xdr:row>55</xdr:row>
      <xdr:rowOff>149637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6C473BE-11A8-7241-924F-C2E53258C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0 Воронько Анастасия Романовна" refreshedDate="45399.714074189818" createdVersion="8" refreshedVersion="8" minRefreshableVersion="3" recordCount="841" xr:uid="{C49C5EE0-AA6F-B744-92FF-8747920719C6}">
  <cacheSource type="worksheet">
    <worksheetSource name="Vacncies_MAP"/>
  </cacheSource>
  <cacheFields count="6">
    <cacheField name="Название вакансии" numFmtId="0">
      <sharedItems count="30">
        <s v="Социальный работник"/>
        <s v="Социальный работник-сиделка"/>
        <s v="Социальный работник д. Александровка Никольского с/п"/>
        <s v="Социальный работник отделения социального обслуживания"/>
        <s v="Социальный работник (несовершеннолетний)"/>
        <s v="Социальный работник 0, 25 ставки"/>
        <s v="Социальный работник (участковый)"/>
        <s v="Социальный работник отделения социального обслуживания на дому граждан пожилого возраста и инвалидов"/>
        <s v="Социальный работник в первичное сосудистое отделение при ЦРБ"/>
        <s v="Социальный работник пгт. Зеленоборский"/>
        <s v="Социальный работник п. Прямицыно"/>
        <s v="Социальный работник детской поликлиники №1"/>
        <s v="Специалист по социальной работе"/>
        <s v="Социальный работник г.Черногорск"/>
        <s v="Социальный работник с.Биектау"/>
        <s v="Социальный работник пгт. молочный"/>
        <s v="Участковый социальный работник"/>
        <s v="Социальный работник п.нижегородец"/>
        <s v="Социальный работник (помощник по уходу)"/>
        <s v="Социальный работник службы сопровождаемого проживания"/>
        <s v="Социальный работник д.ракита 0,25 ставки"/>
        <s v="Инструктор по трудовой терапии (социальный работник)"/>
        <s v="Социальный работник отделения социального обслуживания на дому граждан пожилого возраста и инвалидов (участок с.русская халань)"/>
        <s v="Социальный работник в ГБУ РО &quot;Рыбновский КЦСОН &quot;"/>
        <s v="Социальный работник по уходу за пожилыми людьми (Орджоникидзевский р-н)"/>
        <s v="Социальный работник (ЗАО, СЗАО)"/>
        <s v="Социальный работник (Красногорск)"/>
        <s v="Социальный работник в отделение по работе с гражданами без определенного места жительства и занятий"/>
        <s v="Социальный работник бюро МСЭ"/>
        <s v="Социальный работник/тьютор"/>
      </sharedItems>
    </cacheField>
    <cacheField name="Ссылка" numFmtId="0">
      <sharedItems count="841">
        <s v="https://joblab.ru/vac8597550.html"/>
        <s v="https://joblab.ru/vac3535138.html"/>
        <s v="https://joblab.ru/vac11791821.html"/>
        <s v="https://joblab.ru/vac10349616.html"/>
        <s v="https://joblab.ru/vac11714518.html"/>
        <s v="https://joblab.ru/vac11770380.html"/>
        <s v="https://joblab.ru/vac11769558.html"/>
        <s v="https://joblab.ru/vac11769309.html"/>
        <s v="https://joblab.ru/vac10875226.html"/>
        <s v="https://joblab.ru/vac10875954.html"/>
        <s v="https://joblab.ru/vac11767545.html"/>
        <s v="https://joblab.ru/vac11767483.html"/>
        <s v="https://joblab.ru/vac11766368.html"/>
        <s v="https://joblab.ru/vac11766192.html"/>
        <s v="https://joblab.ru/vac11765893.html"/>
        <s v="https://joblab.ru/vac11764723.html"/>
        <s v="https://joblab.ru/vac11239807.html"/>
        <s v="https://joblab.ru/vac11763784.html"/>
        <s v="https://joblab.ru/vac11762733.html"/>
        <s v="https://joblab.ru/vac11762480.html"/>
        <s v="https://joblab.ru/vac11762321.html"/>
        <s v="https://joblab.ru/vac11240295.html"/>
        <s v="https://joblab.ru/vac11761812.html"/>
        <s v="https://joblab.ru/vac11236695.html"/>
        <s v="https://joblab.ru/vac11233995.html"/>
        <s v="https://joblab.ru/vac11760911.html"/>
        <s v="https://joblab.ru/vac11760773.html"/>
        <s v="https://joblab.ru/vac11760230.html"/>
        <s v="https://joblab.ru/vac11759275.html"/>
        <s v="https://joblab.ru/vac11228930.html"/>
        <s v="https://joblab.ru/vac11417381.html"/>
        <s v="https://joblab.ru/vac11417095.html"/>
        <s v="https://joblab.ru/vac11757786.html"/>
        <s v="https://joblab.ru/vac11225609.html"/>
        <s v="https://joblab.ru/vac11222763.html"/>
        <s v="https://joblab.ru/vac11753420.html"/>
        <s v="https://joblab.ru/vac11752558.html"/>
        <s v="https://joblab.ru/vac11751123.html"/>
        <s v="https://joblab.ru/vac11747938.html"/>
        <s v="https://joblab.ru/vac11073678.html"/>
        <s v="https://joblab.ru/vac11080889.html"/>
        <s v="https://joblab.ru/vac11746743.html"/>
        <s v="https://joblab.ru/vac11073588.html"/>
        <s v="https://joblab.ru/vac11742472.html"/>
        <s v="https://joblab.ru/vac11740492.html"/>
        <s v="https://joblab.ru/vac11211841.html"/>
        <s v="https://joblab.ru/vac11738684.html"/>
        <s v="https://joblab.ru/vac11738533.html"/>
        <s v="https://joblab.ru/vac11738285.html"/>
        <s v="https://joblab.ru/vac11738268.html"/>
        <s v="https://joblab.ru/vac11202640.html"/>
        <s v="https://joblab.ru/vac11737592.html"/>
        <s v="https://joblab.ru/vac11200390.html"/>
        <s v="https://joblab.ru/vac11737193.html"/>
        <s v="https://joblab.ru/vac11737011.html"/>
        <s v="https://joblab.ru/vac11736884.html"/>
        <s v="https://joblab.ru/vac11202471.html"/>
        <s v="https://joblab.ru/vac11202473.html"/>
        <s v="https://joblab.ru/vac11203578.html"/>
        <s v="https://joblab.ru/vac11203581.html"/>
        <s v="https://joblab.ru/vac11203583.html"/>
        <s v="https://joblab.ru/vac11202421.html"/>
        <s v="https://joblab.ru/vac11736612.html"/>
        <s v="https://joblab.ru/vac11203080.html"/>
        <s v="https://joblab.ru/vac11735697.html"/>
        <s v="https://joblab.ru/vac11732816.html"/>
        <s v="https://joblab.ru/vac11198711.html"/>
        <s v="https://joblab.ru/vac11729980.html"/>
        <s v="https://joblab.ru/vac11725012.html"/>
        <s v="https://joblab.ru/vac11721623.html"/>
        <s v="https://joblab.ru/vac11720007.html"/>
        <s v="https://joblab.ru/vac11718952.html"/>
        <s v="https://joblab.ru/vac11718880.html"/>
        <s v="https://joblab.ru/vac11157911.html"/>
        <s v="https://joblab.ru/vac11718226.html"/>
        <s v="https://joblab.ru/vac11716867.html"/>
        <s v="https://joblab.ru/vac11716589.html"/>
        <s v="https://joblab.ru/vac11716268.html"/>
        <s v="https://joblab.ru/vac11716228.html"/>
        <s v="https://joblab.ru/vac11716088.html"/>
        <s v="https://joblab.ru/vac11715899.html"/>
        <s v="https://joblab.ru/vac11715837.html"/>
        <s v="https://joblab.ru/vac11142136.html"/>
        <s v="https://joblab.ru/vac11715626.html"/>
        <s v="https://joblab.ru/vac11142431.html"/>
        <s v="https://joblab.ru/vac11714924.html"/>
        <s v="https://joblab.ru/vac11714842.html"/>
        <s v="https://joblab.ru/vac11712780.html"/>
        <s v="https://joblab.ru/vac11123187.html"/>
        <s v="https://joblab.ru/vac11103596.html"/>
        <s v="https://joblab.ru/vac11711908.html"/>
        <s v="https://joblab.ru/vac11711740.html"/>
        <s v="https://joblab.ru/vac11711695.html"/>
        <s v="https://joblab.ru/vac11711446.html"/>
        <s v="https://joblab.ru/vac11711341.html"/>
        <s v="https://joblab.ru/vac11084905.html"/>
        <s v="https://joblab.ru/vac11711222.html"/>
        <s v="https://joblab.ru/vac11710864.html"/>
        <s v="https://joblab.ru/vac9882202.html"/>
        <s v="https://joblab.ru/vac11709096.html"/>
        <s v="https://joblab.ru/vac11708880.html"/>
        <s v="https://joblab.ru/vac11708411.html"/>
        <s v="https://joblab.ru/vac11708022.html"/>
        <s v="https://joblab.ru/vac11706745.html"/>
        <s v="https://joblab.ru/vac11706612.html"/>
        <s v="https://joblab.ru/vac11706379.html"/>
        <s v="https://joblab.ru/vac11706036.html"/>
        <s v="https://joblab.ru/vac11037950.html"/>
        <s v="https://joblab.ru/vac11704215.html"/>
        <s v="https://joblab.ru/vac11704054.html"/>
        <s v="https://joblab.ru/vac11704006.html"/>
        <s v="https://joblab.ru/vac11702221.html"/>
        <s v="https://joblab.ru/vac11702199.html"/>
        <s v="https://joblab.ru/vac11702148.html"/>
        <s v="https://joblab.ru/vac11702126.html"/>
        <s v="https://joblab.ru/vac10985016.html"/>
        <s v="https://joblab.ru/vac11701201.html"/>
        <s v="https://joblab.ru/vac11700634.html"/>
        <s v="https://joblab.ru/vac10965411.html"/>
        <s v="https://joblab.ru/vac11700035.html"/>
        <s v="https://joblab.ru/vac10965585.html"/>
        <s v="https://joblab.ru/vac11699530.html"/>
        <s v="https://joblab.ru/vac11699182.html"/>
        <s v="https://joblab.ru/vac7814151.html"/>
        <s v="https://joblab.ru/vac11423843.html"/>
        <s v="https://joblab.ru/vac11422448.html"/>
        <s v="https://joblab.ru/vac11696312.html"/>
        <s v="https://joblab.ru/vac10944511.html"/>
        <s v="https://joblab.ru/vac11695230.html"/>
        <s v="https://joblab.ru/vac11694580.html"/>
        <s v="https://joblab.ru/vac11694484.html"/>
        <s v="https://joblab.ru/vac11694239.html"/>
        <s v="https://joblab.ru/vac11693089.html"/>
        <s v="https://joblab.ru/vac11692904.html"/>
        <s v="https://joblab.ru/vac11691906.html"/>
        <s v="https://joblab.ru/vac11691904.html"/>
        <s v="https://joblab.ru/vac10864940.html"/>
        <s v="https://joblab.ru/vac11689805.html"/>
        <s v="https://joblab.ru/vac11688128.html"/>
        <s v="https://joblab.ru/vac10870408.html"/>
        <s v="https://joblab.ru/vac11687908.html"/>
        <s v="https://joblab.ru/vac11687413.html"/>
        <s v="https://joblab.ru/vac11687266.html"/>
        <s v="https://joblab.ru/vac10914858.html"/>
        <s v="https://joblab.ru/vac11686132.html"/>
        <s v="https://joblab.ru/vac11685185.html"/>
        <s v="https://joblab.ru/vac11684822.html"/>
        <s v="https://joblab.ru/vac11683749.html"/>
        <s v="https://joblab.ru/vac11268669.html"/>
        <s v="https://joblab.ru/vac11682849.html"/>
        <s v="https://joblab.ru/vac11682788.html"/>
        <s v="https://joblab.ru/vac11682689.html"/>
        <s v="https://joblab.ru/vac11682259.html"/>
        <s v="https://joblab.ru/vac11271326.html"/>
        <s v="https://joblab.ru/vac11270822.html"/>
        <s v="https://joblab.ru/vac11680928.html"/>
        <s v="https://joblab.ru/vac11680074.html"/>
        <s v="https://joblab.ru/vac11680002.html"/>
        <s v="https://joblab.ru/vac11679046.html"/>
        <s v="https://joblab.ru/vac11678220.html"/>
        <s v="https://joblab.ru/vac11678031.html"/>
        <s v="https://joblab.ru/vac11676773.html"/>
        <s v="https://joblab.ru/vac11675641.html"/>
        <s v="https://joblab.ru/vac11673803.html"/>
        <s v="https://joblab.ru/vac11673510.html"/>
        <s v="https://joblab.ru/vac11673294.html"/>
        <s v="https://joblab.ru/vac11672454.html"/>
        <s v="https://joblab.ru/vac11264982.html"/>
        <s v="https://joblab.ru/vac11261355.html"/>
        <s v="https://joblab.ru/vac11668601.html"/>
        <s v="https://joblab.ru/vac11668353.html"/>
        <s v="https://joblab.ru/vac11386278.html"/>
        <s v="https://joblab.ru/vac11666401.html"/>
        <s v="https://joblab.ru/vac11666254.html"/>
        <s v="https://joblab.ru/vac11666173.html"/>
        <s v="https://joblab.ru/vac11665744.html"/>
        <s v="https://joblab.ru/vac11665745.html"/>
        <s v="https://joblab.ru/vac11665390.html"/>
        <s v="https://joblab.ru/vac11665268.html"/>
        <s v="https://joblab.ru/vac11665301.html"/>
        <s v="https://joblab.ru/vac11665164.html"/>
        <s v="https://joblab.ru/vac11665208.html"/>
        <s v="https://joblab.ru/vac11665133.html"/>
        <s v="https://joblab.ru/vac11665074.html"/>
        <s v="https://joblab.ru/vac11665073.html"/>
        <s v="https://joblab.ru/vac11665105.html"/>
        <s v="https://joblab.ru/vac11664929.html"/>
        <s v="https://joblab.ru/vac11664588.html"/>
        <s v="https://joblab.ru/vac11664315.html"/>
        <s v="https://joblab.ru/vac11663521.html"/>
        <s v="https://joblab.ru/vac11663300.html"/>
        <s v="https://joblab.ru/vac11366971.html"/>
        <s v="https://joblab.ru/vac11362730.html"/>
        <s v="https://joblab.ru/vac11662021.html"/>
        <s v="https://joblab.ru/vac11656726.html"/>
        <s v="https://joblab.ru/vac11656042.html"/>
        <s v="https://joblab.ru/vac11655079.html"/>
        <s v="https://joblab.ru/vac11653057.html"/>
        <s v="https://joblab.ru/vac11652877.html"/>
        <s v="https://joblab.ru/vac11652352.html"/>
        <s v="https://joblab.ru/vac11651583.html"/>
        <s v="https://joblab.ru/vac11651021.html"/>
        <s v="https://joblab.ru/vac11651032.html"/>
        <s v="https://joblab.ru/vac11650745.html"/>
        <s v="https://joblab.ru/vac11650592.html"/>
        <s v="https://joblab.ru/vac11650419.html"/>
        <s v="https://joblab.ru/vac11649857.html"/>
        <s v="https://joblab.ru/vac11646989.html"/>
        <s v="https://joblab.ru/vac11644454.html"/>
        <s v="https://joblab.ru/vac11643647.html"/>
        <s v="https://joblab.ru/vac11641050.html"/>
        <s v="https://joblab.ru/vac11039372.html"/>
        <s v="https://joblab.ru/vac11632340.html"/>
        <s v="https://joblab.ru/vac11631765.html"/>
        <s v="https://joblab.ru/vac11177198.html"/>
        <s v="https://joblab.ru/vac11628144.html"/>
        <s v="https://joblab.ru/vac11627215.html"/>
        <s v="https://joblab.ru/vac11156861.html"/>
        <s v="https://joblab.ru/vac11153028.html"/>
        <s v="https://joblab.ru/vac11151632.html"/>
        <s v="https://joblab.ru/vac11152336.html"/>
        <s v="https://joblab.ru/vac11145566.html"/>
        <s v="https://joblab.ru/vac11615160.html"/>
        <s v="https://joblab.ru/vac11142790.html"/>
        <s v="https://joblab.ru/vac11611127.html"/>
        <s v="https://joblab.ru/vac11140490.html"/>
        <s v="https://joblab.ru/vac11610421.html"/>
        <s v="https://joblab.ru/vac11610405.html"/>
        <s v="https://joblab.ru/vac11609997.html"/>
        <s v="https://joblab.ru/vac11130166.html"/>
        <s v="https://joblab.ru/vac11604444.html"/>
        <s v="https://joblab.ru/vac11604011.html"/>
        <s v="https://joblab.ru/vac11123222.html"/>
        <s v="https://joblab.ru/vac11603544.html"/>
        <s v="https://joblab.ru/vac11124774.html"/>
        <s v="https://joblab.ru/vac11125933.html"/>
        <s v="https://joblab.ru/vac11122535.html"/>
        <s v="https://joblab.ru/vac11125573.html"/>
        <s v="https://joblab.ru/vac11125490.html"/>
        <s v="https://joblab.ru/vac11103102.html"/>
        <s v="https://joblab.ru/vac11102233.html"/>
        <s v="https://joblab.ru/vac11101722.html"/>
        <s v="https://joblab.ru/vac11600930.html"/>
        <s v="https://joblab.ru/vac11101255.html"/>
        <s v="https://joblab.ru/vac11600883.html"/>
        <s v="https://joblab.ru/vac11101416.html"/>
        <s v="https://joblab.ru/vac11102763.html"/>
        <s v="https://joblab.ru/vac11102865.html"/>
        <s v="https://joblab.ru/vac11102943.html"/>
        <s v="https://joblab.ru/vac11100067.html"/>
        <s v="https://joblab.ru/vac11600015.html"/>
        <s v="https://joblab.ru/vac11083492.html"/>
        <s v="https://joblab.ru/vac11596126.html"/>
        <s v="https://joblab.ru/vac11594920.html"/>
        <s v="https://joblab.ru/vac10879806.html"/>
        <s v="https://joblab.ru/vac10881171.html"/>
        <s v="https://joblab.ru/vac11592664.html"/>
        <s v="https://joblab.ru/vac11587393.html"/>
        <s v="https://joblab.ru/vac11585934.html"/>
        <s v="https://joblab.ru/vac11584429.html"/>
        <s v="https://joblab.ru/vac11583460.html"/>
        <s v="https://joblab.ru/vac11064020.html"/>
        <s v="https://joblab.ru/vac11582933.html"/>
        <s v="https://joblab.ru/vac11579403.html"/>
        <s v="https://joblab.ru/vac11577386.html"/>
        <s v="https://joblab.ru/vac11576144.html"/>
        <s v="https://joblab.ru/vac11047114.html"/>
        <s v="https://joblab.ru/vac11575012.html"/>
        <s v="https://joblab.ru/vac11573963.html"/>
        <s v="https://joblab.ru/vac11573613.html"/>
        <s v="https://joblab.ru/vac11573433.html"/>
        <s v="https://joblab.ru/vac11039822.html"/>
        <s v="https://joblab.ru/vac11572323.html"/>
        <s v="https://joblab.ru/vac11036036.html"/>
        <s v="https://joblab.ru/vac11570296.html"/>
        <s v="https://joblab.ru/vac11017085.html"/>
        <s v="https://joblab.ru/vac11569434.html"/>
        <s v="https://joblab.ru/vac11014420.html"/>
        <s v="https://joblab.ru/vac11012459.html"/>
        <s v="https://joblab.ru/vac11015816.html"/>
        <s v="https://joblab.ru/vac11007135.html"/>
        <s v="https://joblab.ru/vac11004307.html"/>
        <s v="https://joblab.ru/vac11003914.html"/>
        <s v="https://joblab.ru/vac11563246.html"/>
        <s v="https://joblab.ru/vac11007913.html"/>
        <s v="https://joblab.ru/vac11561776.html"/>
        <s v="https://joblab.ru/vac11000472.html"/>
        <s v="https://joblab.ru/vac11561002.html"/>
        <s v="https://joblab.ru/vac11001000.html"/>
        <s v="https://joblab.ru/vac11001627.html"/>
        <s v="https://joblab.ru/vac11000287.html"/>
        <s v="https://joblab.ru/vac11559992.html"/>
        <s v="https://joblab.ru/vac10999823.html"/>
        <s v="https://joblab.ru/vac11559471.html"/>
        <s v="https://joblab.ru/vac11559437.html"/>
        <s v="https://joblab.ru/vac11558917.html"/>
        <s v="https://joblab.ru/vac11558422.html"/>
        <s v="https://joblab.ru/vac10996451.html"/>
        <s v="https://joblab.ru/vac10994766.html"/>
        <s v="https://joblab.ru/vac11556648.html"/>
        <s v="https://joblab.ru/vac10991776.html"/>
        <s v="https://joblab.ru/vac10993382.html"/>
        <s v="https://joblab.ru/vac10992657.html"/>
        <s v="https://joblab.ru/vac11555252.html"/>
        <s v="https://joblab.ru/vac11553450.html"/>
        <s v="https://joblab.ru/vac10984281.html"/>
        <s v="https://joblab.ru/vac10987664.html"/>
        <s v="https://joblab.ru/vac10985235.html"/>
        <s v="https://joblab.ru/vac11551374.html"/>
        <s v="https://joblab.ru/vac10961214.html"/>
        <s v="https://joblab.ru/vac11549539.html"/>
        <s v="https://joblab.ru/vac10965792.html"/>
        <s v="https://joblab.ru/vac10968318.html"/>
        <s v="https://joblab.ru/vac11546465.html"/>
        <s v="https://joblab.ru/vac11546084.html"/>
        <s v="https://joblab.ru/vac11545339.html"/>
        <s v="https://joblab.ru/vac10966368.html"/>
        <s v="https://joblab.ru/vac10951357.html"/>
        <s v="https://joblab.ru/vac10950556.html"/>
        <s v="https://joblab.ru/vac11537127.html"/>
        <s v="https://joblab.ru/vac10946442.html"/>
        <s v="https://joblab.ru/vac10948275.html"/>
        <s v="https://joblab.ru/vac11534958.html"/>
        <s v="https://joblab.ru/vac11534906.html"/>
        <s v="https://joblab.ru/vac11534509.html"/>
        <s v="https://joblab.ru/vac11531580.html"/>
        <s v="https://joblab.ru/vac10932113.html"/>
        <s v="https://joblab.ru/vac10929497.html"/>
        <s v="https://joblab.ru/vac10930223.html"/>
        <s v="https://joblab.ru/vac10930718.html"/>
        <s v="https://joblab.ru/vac11530282.html"/>
        <s v="https://joblab.ru/vac11529385.html"/>
        <s v="https://joblab.ru/vac11528708.html"/>
        <s v="https://joblab.ru/vac10892861.html"/>
        <s v="https://joblab.ru/vac11527172.html"/>
        <s v="https://joblab.ru/vac11526843.html"/>
        <s v="https://joblab.ru/vac11526351.html"/>
        <s v="https://joblab.ru/vac11526282.html"/>
        <s v="https://joblab.ru/vac10889795.html"/>
        <s v="https://joblab.ru/vac11525067.html"/>
        <s v="https://joblab.ru/vac10893695.html"/>
        <s v="https://joblab.ru/vac10887765.html"/>
        <s v="https://joblab.ru/vac11522503.html"/>
        <s v="https://joblab.ru/vac11521510.html"/>
        <s v="https://joblab.ru/vac11521025.html"/>
        <s v="https://joblab.ru/vac11520907.html"/>
        <s v="https://joblab.ru/vac11520963.html"/>
        <s v="https://joblab.ru/vac10925088.html"/>
        <s v="https://joblab.ru/vac11519407.html"/>
        <s v="https://joblab.ru/vac11517875.html"/>
        <s v="https://joblab.ru/vac11517769.html"/>
        <s v="https://joblab.ru/vac11516790.html"/>
        <s v="https://joblab.ru/vac10906186.html"/>
        <s v="https://joblab.ru/vac11516447.html"/>
        <s v="https://joblab.ru/vac11516088.html"/>
        <s v="https://joblab.ru/vac11516036.html"/>
        <s v="https://joblab.ru/vac11515451.html"/>
        <s v="https://joblab.ru/vac11514973.html"/>
        <s v="https://joblab.ru/vac11514572.html"/>
        <s v="https://joblab.ru/vac10900753.html"/>
        <s v="https://joblab.ru/vac10908010.html"/>
        <s v="https://joblab.ru/vac11513178.html"/>
        <s v="https://joblab.ru/vac10907207.html"/>
        <s v="https://joblab.ru/vac11512909.html"/>
        <s v="https://joblab.ru/vac11512756.html"/>
        <s v="https://joblab.ru/vac11512760.html"/>
        <s v="https://joblab.ru/vac10902279.html"/>
        <s v="https://joblab.ru/vac11512392.html"/>
        <s v="https://joblab.ru/vac10899823.html"/>
        <s v="https://joblab.ru/vac10900005.html"/>
        <s v="https://joblab.ru/vac10899421.html"/>
        <s v="https://joblab.ru/vac11512063.html"/>
        <s v="https://joblab.ru/vac11511875.html"/>
        <s v="https://joblab.ru/vac11511829.html"/>
        <s v="https://joblab.ru/vac10902118.html"/>
        <s v="https://joblab.ru/vac11511356.html"/>
        <s v="https://joblab.ru/vac11511347.html"/>
        <s v="https://joblab.ru/vac11510882.html"/>
        <s v="https://joblab.ru/vac11510467.html"/>
        <s v="https://joblab.ru/vac10897741.html"/>
        <s v="https://joblab.ru/vac10897750.html"/>
        <s v="https://joblab.ru/vac11509746.html"/>
        <s v="https://joblab.ru/vac11509559.html"/>
        <s v="https://joblab.ru/vac10897048.html"/>
        <s v="https://joblab.ru/vac10898167.html"/>
        <s v="https://joblab.ru/vac11508870.html"/>
        <s v="https://joblab.ru/vac11508583.html"/>
        <s v="https://joblab.ru/vac11508547.html"/>
        <s v="https://joblab.ru/vac11507605.html"/>
        <s v="https://joblab.ru/vac10911910.html"/>
        <s v="https://joblab.ru/vac11505722.html"/>
        <s v="https://joblab.ru/vac11504261.html"/>
        <s v="https://joblab.ru/vac11503154.html"/>
        <s v="https://joblab.ru/vac11501226.html"/>
        <s v="https://joblab.ru/vac11501089.html"/>
        <s v="https://joblab.ru/vac11500584.html"/>
        <s v="https://joblab.ru/vac11112930.html"/>
        <s v="https://joblab.ru/vac11109469.html"/>
        <s v="https://joblab.ru/vac11496223.html"/>
        <s v="https://joblab.ru/vac11495696.html"/>
        <s v="https://joblab.ru/vac11097026.html"/>
        <s v="https://joblab.ru/vac11493112.html"/>
        <s v="https://joblab.ru/vac11492352.html"/>
        <s v="https://joblab.ru/vac11269218.html"/>
        <s v="https://joblab.ru/vac11270298.html"/>
        <s v="https://joblab.ru/vac11491699.html"/>
        <s v="https://joblab.ru/vac11270905.html"/>
        <s v="https://joblab.ru/vac11277091.html"/>
        <s v="https://joblab.ru/vac11271313.html"/>
        <s v="https://joblab.ru/vac11488852.html"/>
        <s v="https://joblab.ru/vac11268199.html"/>
        <s v="https://joblab.ru/vac11487877.html"/>
        <s v="https://joblab.ru/vac11269586.html"/>
        <s v="https://joblab.ru/vac11487549.html"/>
        <s v="https://joblab.ru/vac11274299.html"/>
        <s v="https://joblab.ru/vac11486965.html"/>
        <s v="https://joblab.ru/vac11486856.html"/>
        <s v="https://joblab.ru/vac11270176.html"/>
        <s v="https://joblab.ru/vac11281087.html"/>
        <s v="https://joblab.ru/vac11475042.html"/>
        <s v="https://joblab.ru/vac11472995.html"/>
        <s v="https://joblab.ru/vac11468980.html"/>
        <s v="https://joblab.ru/vac11467503.html"/>
        <s v="https://joblab.ru/vac11381378.html"/>
        <s v="https://joblab.ru/vac11378728.html"/>
        <s v="https://joblab.ru/vac11383923.html"/>
        <s v="https://joblab.ru/vac11463818.html"/>
        <s v="https://joblab.ru/vac11380173.html"/>
        <s v="https://joblab.ru/vac11462636.html"/>
        <s v="https://joblab.ru/vac11462599.html"/>
        <s v="https://joblab.ru/vac11461591.html"/>
        <s v="https://joblab.ru/vac11383194.html"/>
        <s v="https://joblab.ru/vac11458727.html"/>
        <s v="https://joblab.ru/vac11458784.html"/>
        <s v="https://joblab.ru/vac11456921.html"/>
        <s v="https://joblab.ru/vac11373994.html"/>
        <s v="https://joblab.ru/vac11455468.html"/>
        <s v="https://joblab.ru/vac11454013.html"/>
        <s v="https://joblab.ru/vac11363468.html"/>
        <s v="https://joblab.ru/vac11365592.html"/>
        <s v="https://joblab.ru/vac11451986.html"/>
        <s v="https://joblab.ru/vac11363719.html"/>
        <s v="https://joblab.ru/vac11361985.html"/>
        <s v="https://joblab.ru/vac11360797.html"/>
        <s v="https://joblab.ru/vac11451088.html"/>
        <s v="https://joblab.ru/vac11361467.html"/>
        <s v="https://joblab.ru/vac11450305.html"/>
        <s v="https://joblab.ru/vac11362483.html"/>
        <s v="https://joblab.ru/vac11361848.html"/>
        <s v="https://joblab.ru/vac11448477.html"/>
        <s v="https://joblab.ru/vac11446440.html"/>
        <s v="https://joblab.ru/vac2923473.html"/>
        <s v="https://trudvsem.ru/vacancy/card/1032311697571/88da9d45-b9e2-11ee-bcff-d549be31d974"/>
        <s v="https://trudvsem.ru/vacancy/card/1031000004914/7c01f8a5-f7fb-11ee-8e92-cb26dff57dd7"/>
        <s v="https://trudvsem.ru/vacancy/card/23d744d0-b522-11ee-b14e-ef6fdced905e/48a9c505-f71a-11ee-98e3-cb26dff57dd7"/>
        <s v="https://trudvsem.ru/vacancy/card/1024300668105/2644c145-f8a0-11ee-8e92-cb26dff57dd7"/>
        <s v="https://trudvsem.ru/vacancy/card/e10d4bd0-b32c-11eb-8719-c92c5fcfa4a0/b54b8f66-d993-11eb-aa21-ab5d2eb93a75"/>
        <s v="https://trudvsem.ru/vacancy/card/1024600619361/befaf475-be42-11ed-a5f0-91f5d381286a"/>
        <s v="https://trudvsem.ru/vacancy/card/1202400026421/cacd9a75-f715-11ee-b279-e7d0d2cf29b1"/>
        <s v="https://trudvsem.ru/vacancy/card/1090716000297/af981b10-8310-11ed-bee0-93f7cc862eb6"/>
        <s v="https://trudvsem.ru/vacancy/card/1045521000645/ec33c730-f881-11ee-8362-d549be31d974"/>
        <s v="https://trudvsem.ru/vacancy/card/aa4bee10-79e4-11ec-9ed5-57fc951f3846/6eb071b5-79ed-11ec-9ed5-57fc951f3846"/>
        <s v="https://trudvsem.ru/vacancy/card/1024301288989/06c16306-d515-11ed-962d-05dc90903fb8"/>
        <s v="https://trudvsem.ru/vacancy/card/1053000645257/bf79cd85-d1d6-11ec-838c-d768660431c4"/>
        <s v="https://trudvsem.ru/vacancy/card/1032401010113/8b755fb5-f888-11ee-baa5-e7d0d2cf29b1"/>
        <s v="https://trudvsem.ru/vacancy/card/1026601904504/f51767b5-e127-11ee-b67d-d549be31d974"/>
        <s v="https://trudvsem.ru/vacancy/card/1176313018463/235ec9d5-09d6-11ee-aafb-05dc90903fb8"/>
        <s v="https://trudvsem.ru/vacancy/card/754b08d0-8e12-11ec-a69c-4febb26dc4ec/835ec0a5-b373-11ee-8f82-e7d0d2cf29b1"/>
        <s v="https://trudvsem.ru/vacancy/card/1044700910374/d13c2ed5-cbdc-11ee-9331-d549be31d974"/>
        <s v="https://trudvsem.ru/vacancy/card/1042902407052/2dcd78c5-f004-11ee-86d9-295bfdef1967"/>
        <s v="https://trudvsem.ru/vacancy/card/1042311085960/a452da55-ab75-11ed-b894-05dc90903fb8"/>
        <s v="https://trudvsem.ru/vacancy/card/1032321383710/82b7fd90-e5ed-11ee-81ce-e7d0d2cf29b1"/>
        <s v="https://trudvsem.ru/vacancy/card/1026102023727/5e734045-e011-11ec-b0c5-d768660431c4"/>
        <s v="https://trudvsem.ru/vacancy/card/1176313018562/9387e915-f885-11ed-8da5-89d66488cbac"/>
        <s v="https://trudvsem.ru/vacancy/card/1024201466354/5aad9525-8014-11ed-bc26-05dc90903fb8"/>
        <s v="https://trudvsem.ru/vacancy/card/1111690075672/41c8fd93-78ce-11ec-b378-bf2cfe8c828d"/>
        <s v="https://trudvsem.ru/vacancy/card/1023900781046/3e0eca45-e41b-11ed-82e6-17f530626801"/>
        <s v="https://trudvsem.ru/vacancy/card/1045551000010/685f82f7-e12a-11ee-b67d-d549be31d974"/>
        <s v="https://trudvsem.ru/vacancy/card/1042302496422/09979075-7887-11ee-be6b-cb26dff57dd7"/>
        <s v="https://trudvsem.ru/vacancy/card/1023902005687/b11c1195-f00a-11ee-90d9-d549be31d974"/>
        <s v="https://trudvsem.ru/vacancy/card/1025007732023/0adebb62-a454-11ec-bf37-bf2cfe8c828d"/>
        <s v="https://trudvsem.ru/vacancy/card/1239400001719/dfa50285-d613-11ee-a612-cb26dff57dd7"/>
        <s v="https://trudvsem.ru/vacancy/card/1026901544713/bc8bd351-f73d-11ee-98e3-cb26dff57dd7"/>
        <s v="https://trudvsem.ru/vacancy/card/323237500267511/4b3d4680-f72d-11ee-b628-d7f294e00a65"/>
        <s v="https://trudvsem.ru/vacancy/card/1042307182587/77b8dc38-fae2-11ed-88c6-17f530626801"/>
        <s v="https://trudvsem.ru/vacancy/card/1176313018353/de6a2326-f731-11ee-b279-e7d0d2cf29b1"/>
        <s v="https://trudvsem.ru/vacancy/card/1027402337984/2a365295-736f-11ec-9eb2-550ed7335bbe"/>
        <s v="https://trudvsem.ru/vacancy/card/1025100654765/3bdf80c5-b668-11ec-bdf7-550ed7335bbe"/>
        <s v="https://trudvsem.ru/vacancy/card/1027101507014/549fe0e5-e5a2-11ed-843f-05dc90903fb8"/>
        <s v="https://trudvsem.ru/vacancy/card/1055216553853/43f37810-dbbf-11ee-8c80-cb26dff57dd7"/>
        <s v="https://trudvsem.ru/vacancy/card/1021201249871/e80a2282-3b55-11ec-b525-bf2cfe8c828d"/>
        <s v="https://trudvsem.ru/vacancy/card/1022102629361/aff4d785-3755-11ed-a6ad-791a818bdadb"/>
        <s v="https://trudvsem.ru/vacancy/card/1024200717694/471936c0-0f27-11ee-8bc9-7bf0923e021e"/>
        <s v="https://trudvsem.ru/vacancy/card/1181900000226/d7eba895-d28d-11ec-8c63-57fc951f3846"/>
        <s v="https://trudvsem.ru/vacancy/card/1022304013874/3213a785-dfa9-11ee-94eb-e7d0d2cf29b1"/>
        <s v="https://trudvsem.ru/vacancy/card/1063456000266/49da6d62-629a-11ec-9422-bf2cfe8c828d"/>
        <s v="https://trudvsem.ru/vacancy/card/1026102580679/c013c185-1012-11ee-bcfd-9586bb63c653"/>
        <s v="https://trudvsem.ru/vacancy/card/1193443005568/4d8ddc56-f724-11ee-b279-e7d0d2cf29b1"/>
        <s v="https://trudvsem.ru/vacancy/card/ddc54a60-e373-11ea-a40c-bfd13399602c/f96efd75-ea4f-11ed-b39d-05dc90903fb8"/>
        <s v="https://trudvsem.ru/vacancy/card/1024202238444/fa9ff2d5-f71e-11ee-b4ac-d549be31d974"/>
        <s v="https://trudvsem.ru/vacancy/card/1024201963290/f9590e05-f6e9-11ee-b279-e7d0d2cf29b1"/>
        <s v="https://trudvsem.ru/vacancy/card/1027100002753/b79eded5-5d16-11ee-9738-cb26dff57dd7"/>
        <s v="https://trudvsem.ru/vacancy/card/1110411005253/0112b050-f6f0-11ee-b279-e7d0d2cf29b1"/>
        <s v="https://trudvsem.ru/vacancy/card/1027400005808/0f9f1950-d2b2-11ed-8e1b-17f530626801"/>
        <s v="https://trudvsem.ru/vacancy/card/1024300966953/dc8c4f92-e458-11eb-9dd6-bf2cfe8c828d"/>
        <s v="https://trudvsem.ru/vacancy/card/1135190002903/3e5a6875-f66b-11ee-b279-e7d0d2cf29b1"/>
        <s v="https://trudvsem.ru/vacancy/card/1055541002263/0db85645-f65d-11ee-b279-e7d0d2cf29b1"/>
        <s v="https://trudvsem.ru/vacancy/card/1093704000642/82db0975-f655-11ee-8c57-632315a70518"/>
        <s v="https://trudvsem.ru/vacancy/card/1106829008263/368161b5-2cf2-11ed-8d9a-791a818bdadb"/>
        <s v="https://trudvsem.ru/vacancy/card/1025500742343/fb36be65-f5d9-11ec-a6e1-57fc951f3846"/>
        <s v="https://trudvsem.ru/vacancy/card/c9af8d10-4858-11ec-a50d-57fc951f3846/e8394b75-eb64-11ee-b86a-3768d5d7a903"/>
        <s v="https://trudvsem.ru/vacancy/card/1024301079362/8c7bdb95-d16a-11ee-a086-cb26dff57dd7"/>
        <s v="https://trudvsem.ru/vacancy/card/1024301275756/734d3ed5-0ab3-11ee-a470-89d66488cbac"/>
        <s v="https://trudvsem.ru/vacancy/card/1027400778954/2aca8e05-c96d-11ee-93ed-d549be31d974"/>
        <s v="https://trudvsem.ru/vacancy/card/1034205011312/3dd9ad58-c6cb-11ed-90c0-c915d4ea89c1"/>
        <s v="https://trudvsem.ru/vacancy/card/1176313018540/87d40145-c1ba-11ee-9981-ef6fdced905e"/>
        <s v="https://trudvsem.ru/vacancy/card/1047855041255/be6e157c-bfa4-11ec-917a-813aa7e4e138"/>
        <s v="https://trudvsem.ru/vacancy/card/1022303882127/47c38f25-e29f-11ee-96d7-cb26dff57dd7"/>
        <s v="https://trudvsem.ru/vacancy/card/1053458066474/a9fbc705-c4ec-11ee-9edd-d549be31d974"/>
        <s v="https://trudvsem.ru/vacancy/card/1026102781880/312ef926-7dd9-11ec-be59-4febb26dc4ec"/>
        <s v="https://trudvsem.ru/vacancy/card/1023501491397/aeee5e05-f65e-11ee-8c57-632315a70518"/>
        <s v="https://trudvsem.ru/vacancy/card/1040100508205/1b300746-4e1b-11ee-a2eb-9586bb63c653"/>
        <s v="https://trudvsem.ru/vacancy/card/1026700837206/39ffeb95-ec31-11ee-9d0f-cb26dff57dd7"/>
        <s v="https://trudvsem.ru/vacancy/card/1229400023379/78eda3f5-f65f-11ee-98e3-cb26dff57dd7"/>
        <s v="https://trudvsem.ru/vacancy/card/1025800975243/d2ab75d6-f0f5-11ee-9091-cb26dff57dd7"/>
        <s v="https://trudvsem.ru/vacancy/card/1176313018364/b754d465-f65f-11ee-8c57-632315a70518"/>
        <s v="https://trudvsem.ru/vacancy/card/1229400055741/af2e46d1-b8f4-11ed-9ed2-732207d240c8"/>
        <s v="https://trudvsem.ru/vacancy/card/1027400509410/06162cf5-cafc-11ee-a5be-e7d0d2cf29b1"/>
        <s v="https://trudvsem.ru/vacancy/card/a677fe00-7806-11ea-b300-ef76bd2a03c1/83d77b55-8ddd-11ee-90e0-e7d0d2cf29b1"/>
        <s v="https://trudvsem.ru/vacancy/card/1024200720015/58937225-b271-11ed-974a-91f5d381286a"/>
        <s v="https://trudvsem.ru/vacancy/card/1026605248526/9aa0e6d5-fe8e-11ec-b057-57fc951f3846"/>
        <s v="https://trudvsem.ru/vacancy/card/1214800011392/64216df5-df7a-11ed-80ef-05dc90903fb8"/>
        <s v="https://trudvsem.ru/vacancy/card/1171101005349/2ba77250-daf9-11ee-9886-cb26dff57dd7"/>
        <s v="https://trudvsem.ru/vacancy/card/1135543008787/e1d29870-d36b-11ed-8e1b-17f530626801"/>
        <s v="https://trudvsem.ru/vacancy/card/1027809007412/e8d54ce0-c41e-11ee-9edd-d549be31d974"/>
        <s v="https://trudvsem.ru/vacancy/card/1229400090622/8e6fd0b6-e1ef-11ee-8b97-d549be31d974"/>
        <s v="https://trudvsem.ru/vacancy/card/1024402633320/4f3dc855-e5e3-11ee-9ccd-cb26dff57dd7"/>
        <s v="https://trudvsem.ru/vacancy/card/1022304362365/b5e212a0-a3ee-11ee-b92b-cb26dff57dd7"/>
        <s v="https://trudvsem.ru/vacancy/card/1025202122626/9f765005-f013-11ee-a490-e7d0d2cf29b1"/>
        <s v="https://trudvsem.ru/vacancy/card/1034310500806/66d63fb0-3d92-11ed-86c2-791a818bdadb"/>
        <s v="https://trudvsem.ru/vacancy/card/1027601111955/82c70a55-f5a7-11ee-9e67-d549be31d974"/>
        <s v="https://trudvsem.ru/vacancy/card/1023502490769/84a4ddf5-dabf-11ee-9873-d549be31d974"/>
        <s v="https://trudvsem.ru/vacancy/card/1032331955523/4d9bc865-cb19-11ee-b5cd-d549be31d974"/>
        <s v="https://trudvsem.ru/vacancy/card/1024400532859/844aff25-f58f-11ee-89a8-d549be31d974"/>
        <s v="https://trudvsem.ru/vacancy/card/1060533000340/b92b6c65-f59f-11ee-9513-e7d0d2cf29b1"/>
        <s v="https://trudvsem.ru/vacancy/card/1026102483000/39452e75-8281-11ec-aa7f-4febb26dc4ec"/>
        <s v="https://trudvsem.ru/vacancy/card/1176100001021/c846b155-f57c-11ee-9c15-e7d0d2cf29b1"/>
        <s v="https://trudvsem.ru/vacancy/card/1213400004784/28c6f3a2-7d56-11ed-bee0-93f7cc862eb6"/>
        <s v="https://trudvsem.ru/vacancy/card/1020100861516/f3caa895-79e5-11ed-b0e8-91f5d381286a"/>
        <s v="https://trudvsem.ru/vacancy/card/1026101124356/f820a0b0-edb7-11ee-834a-d549be31d974"/>
        <s v="https://trudvsem.ru/vacancy/card/1060105005454/ad5fade3-c2a3-11ed-a2e7-93f7cc862eb6"/>
        <s v="https://trudvsem.ru/vacancy/card/1229400055257/50ec0729-c9a0-11ee-983a-3768d5d7a903"/>
        <s v="https://trudvsem.ru/vacancy/card/1032309078020/11709e00-e1fe-11ee-9599-3768d5d7a903"/>
        <s v="https://trudvsem.ru/vacancy/card/1025800975001/47633e52-1f5d-11ee-9ec8-93f7cc862eb6"/>
        <s v="https://trudvsem.ru/vacancy/card/1023201740275/a1d9bb70-7d54-11ee-be6b-cb26dff57dd7"/>
        <s v="https://trudvsem.ru/vacancy/card/1101514000312/bc6fac55-e5c4-11ee-81ce-e7d0d2cf29b1"/>
        <s v="https://trudvsem.ru/vacancy/card/1025007830077/3e9cd3e5-458b-11ee-8853-0d972cff014f"/>
        <s v="https://trudvsem.ru/vacancy/card/1037804015193/355a8200-8e4e-11ec-a69c-4febb26dc4ec"/>
        <s v="https://trudvsem.ru/vacancy/card/1143400000974/afc1c925-0b86-11ee-aafb-05dc90903fb8"/>
        <s v="https://trudvsem.ru/vacancy/card/1022202953332/b9094795-8513-11ee-8178-cb26dff57dd7"/>
        <s v="https://trudvsem.ru/vacancy/card/1042305718355/b7f739d5-eefe-11ed-9635-17f530626801"/>
        <s v="https://trudvsem.ru/vacancy/card/1113130000708/cfc3f2d5-f351-11ee-ae4b-b905f621e080"/>
        <s v="https://trudvsem.ru/vacancy/card/1053458085757/6f6f1112-abba-11ed-9e44-93f7cc862eb6"/>
        <s v="https://trudvsem.ru/vacancy/card/1053457016755/31c8f835-f358-11ee-90d9-d549be31d974"/>
        <s v="https://trudvsem.ru/vacancy/card/1042303706774/43546505-ecee-11ee-8908-e7d0d2cf29b1"/>
        <s v="https://trudvsem.ru/vacancy/card/1022001743917/7411ce75-f33e-11ee-9091-cb26dff57dd7"/>
        <s v="https://trudvsem.ru/vacancy/card/1100805000010/49222355-bf35-11ee-b974-cb26dff57dd7"/>
        <s v="https://trudvsem.ru/vacancy/card/1149102131694/d7bfd4e8-90bf-11ed-99cc-05dc90903fb8"/>
        <s v="https://trudvsem.ru/vacancy/card/1043301600506/8bd067b5-ae93-11ed-9da3-17f530626801"/>
        <s v="https://trudvsem.ru/vacancy/card/1136440000730/8d691881-659c-11ea-af61-bf2cfe8c828d"/>
        <s v="https://trudvsem.ru/vacancy/card/1026101050161/8e6d94b6-a45e-11ec-b0c5-57fc951f3846"/>
        <s v="https://trudvsem.ru/vacancy/card/1026604957642/a79f81a5-d464-11ed-962d-05dc90903fb8"/>
        <s v="https://trudvsem.ru/vacancy/card/323246800097965/5c437a05-8755-11ee-960a-e73e8fa159bf"/>
        <s v="https://trudvsem.ru/vacancy/card/1027402055636/24462e85-ece1-11ee-8908-e7d0d2cf29b1"/>
        <s v="https://trudvsem.ru/vacancy/card/1034205014920/41db5132-2953-11ed-8855-93f7cc862eb6"/>
        <s v="https://trudvsem.ru/vacancy/card/1055527009340/f0f27a65-c581-11ee-b949-e7d0d2cf29b1"/>
        <s v="https://trudvsem.ru/vacancy/card/1022400015516/96ab9995-eb30-11ee-8b77-e7d0d2cf29b1"/>
        <s v="https://trudvsem.ru/vacancy/card/1095474000555/2e9c0325-418b-11ee-8c35-9586bb63c653"/>
        <s v="https://trudvsem.ru/vacancy/card/1027500743566/e1ea0340-dc23-11ee-85b7-e7d0d2cf29b1"/>
        <s v="https://trudvsem.ru/vacancy/card/1023405766911/d4069645-73f4-11ee-b6e8-cb26dff57dd7"/>
        <s v="https://trudvsem.ru/vacancy/card/1149204043812/a41555d5-9027-11ee-b3df-cb26dff57dd7"/>
        <s v="https://trudvsem.ru/vacancy/card/1022301978643/fa705145-f342-11ee-90d9-d549be31d974"/>
        <s v="https://trudvsem.ru/vacancy/card/1141600003115/1c5d2fc0-f326-11ee-bcf7-632315a70518"/>
        <s v="https://trudvsem.ru/vacancy/card/d9dc95a0-72b2-11ec-833e-4febb26dc4ec/9e0feaf5-c13a-11ec-ac55-57fc951f3846"/>
        <s v="https://trudvsem.ru/vacancy/card/1132138000433/c003d145-d5fa-11ee-9f2d-e7d0d2cf29b1"/>
        <s v="https://trudvsem.ru/vacancy/card/1135509000054/258acde5-f2ff-11ee-b547-d7f294e00a65"/>
        <s v="https://trudvsem.ru/vacancy/card/1036600971703/6d73e5e5-9ff5-11ee-a8ce-d549be31d974"/>
        <s v="https://trudvsem.ru/vacancy/card/1024201673990/c1ca8e35-cadb-11ee-8ee7-cb26dff57dd7"/>
        <s v="https://trudvsem.ru/vacancy/card/1032202360838/e53b8455-adcc-11ed-9baa-05dc90903fb8"/>
        <s v="https://trudvsem.ru/vacancy/card/1024500515841/3b74aa85-c6e7-11ed-b9c1-05dc90903fb8"/>
        <s v="https://trudvsem.ru/vacancy/card/1024201366364/3666a206-f2f1-11ee-9091-cb26dff57dd7"/>
        <s v="https://trudvsem.ru/vacancy/card/1229400015349/68fd6b36-9ff0-11ee-b92b-cb26dff57dd7"/>
        <s v="https://trudvsem.ru/vacancy/card/1033400003010/38aed7a5-e106-11ee-a02d-cb26dff57dd7"/>
        <s v="https://trudvsem.ru/vacancy/card/1173443011004/c1cdd395-bab6-11ee-83f7-cb26dff57dd7"/>
        <s v="https://trudvsem.ru/vacancy/card/1042321978995/b7aa51f5-f17e-11ee-9091-cb26dff57dd7"/>
        <s v="https://trudvsem.ru/vacancy/card/2ce4d780-7580-11ea-bdff-736ab11edb0c/0cb2a2e0-f177-11ee-9438-b905f621e080"/>
        <s v="https://trudvsem.ru/vacancy/card/1021606755125/885d15d2-f81b-11ec-aecf-bf2cfe8c828d"/>
        <s v="https://trudvsem.ru/vacancy/card/1136446000118/19c179b5-368e-11ee-9a27-dd0276383d19"/>
        <s v="https://trudvsem.ru/vacancy/card/1031900675784/fdac9140-f165-11ee-90d9-d549be31d974"/>
        <s v="https://trudvsem.ru/vacancy/card/1025500976665/cac48b35-f8ff-11ec-aadb-57fc951f3846"/>
        <s v="https://trudvsem.ru/vacancy/card/1222400023031/7cdf7407-2b6e-11ee-be8f-df76e8ab7d11"/>
        <s v="https://trudvsem.ru/vacancy/card/15398060-77a4-11e5-b25e-0163a9ae3d01/f42deb85-fded-11ed-8b13-89d66488cbac"/>
        <s v="https://trudvsem.ru/vacancy/card/1025401314223/dfa21482-308c-11ee-9ec8-93f7cc862eb6"/>
        <s v="https://trudvsem.ru/vacancy/card/1152703004409/57d4d802-458f-11ed-8855-93f7cc862eb6"/>
        <s v="https://trudvsem.ru/vacancy/card/1022303951438/87201755-f0dd-11ee-90d9-d549be31d974"/>
        <s v="https://trudvsem.ru/vacancy/card/1023701591430/46d46085-f0be-11ee-9091-cb26dff57dd7"/>
        <s v="https://trudvsem.ru/vacancy/card/1025702456878/8ec5ac85-f0cf-11ee-9091-cb26dff57dd7"/>
        <s v="https://trudvsem.ru/vacancy/card/1022602621205/fb7c7195-4bb3-11ee-ad80-dd0276383d19"/>
        <s v="https://trudvsem.ru/vacancy/card/1026101570813/548c0095-f008-11ee-a490-e7d0d2cf29b1"/>
        <s v="https://trudvsem.ru/vacancy/card/1020500682531/edbcd7a5-f0bf-11ee-90d9-d549be31d974"/>
        <s v="https://trudvsem.ru/vacancy/card/1146196111258/6e5588c5-459f-11ee-9064-dd0276383d19"/>
        <s v="https://trudvsem.ru/vacancy/card/1024201757755/42067ec8-3503-11ee-8bd4-2fa181561f9c"/>
        <s v="https://trudvsem.ru/vacancy/card/1135514000148/bd290ff5-60eb-11ee-97aa-e7d0d2cf29b1"/>
        <s v="https://trudvsem.ru/vacancy/card/1022002341019/0e5a84a5-f005-11ee-a490-e7d0d2cf29b1"/>
        <s v="https://trudvsem.ru/vacancy/card/1060534000185/43884306-f01f-11ee-a490-e7d0d2cf29b1"/>
        <s v="https://trudvsem.ru/vacancy/card/4f3535e0-cd5d-11e8-afe2-037acc02728d/4d6fbb75-f01d-11ee-a490-e7d0d2cf29b1"/>
        <s v="https://trudvsem.ru/vacancy/card/1229400033180/52f390f5-d617-11ee-a612-cb26dff57dd7"/>
        <s v="https://trudvsem.ru/vacancy/card/1149102131826/d489e270-7473-11ec-b224-57fc951f3846"/>
        <s v="https://trudvsem.ru/vacancy/card/1236100017670/6543cb35-a3f9-11ee-98f5-3768d5d7a903"/>
        <s v="https://trudvsem.ru/vacancy/card/1191832007718/75097d60-8a6c-11ec-a92f-57fc951f3846"/>
        <s v="https://trudvsem.ru/vacancy/card/1047855126054/2452c496-e476-11eb-ba41-6db06c9eaf56"/>
        <s v="https://trudvsem.ru/vacancy/card/fe0260c0-732e-11ea-92e9-ef76bd2a03c1/e2cd37d5-dae5-11ee-8cb8-5b073a2fbeea"/>
        <s v="https://trudvsem.ru/vacancy/card/1149102131672/06e0b7d2-6438-11ed-a1ff-93f7cc862eb6"/>
        <s v="https://trudvsem.ru/vacancy/card/1022900839378/77ced285-ba7f-11ee-83f7-cb26dff57dd7"/>
        <s v="https://trudvsem.ru/vacancy/card/1026800634563/b679a885-b907-11ee-9c7c-e7d0d2cf29b1"/>
        <s v="https://trudvsem.ru/vacancy/card/1191001007306/414e4a15-d98d-11ee-b349-e7d0d2cf29b1"/>
        <s v="https://trudvsem.ru/vacancy/card/1149204014112/58f3cbc5-2bed-11ee-b08c-9586bb63c653"/>
        <s v="https://trudvsem.ru/vacancy/card/b3643b30-8aef-11ec-a92f-57fc951f3846/05470dc0-b07c-11ee-8f82-e7d0d2cf29b1"/>
        <s v="https://trudvsem.ru/vacancy/card/1095468000473/85ea7cf1-e116-11ec-9aad-bf2cfe8c828d"/>
        <s v="https://trudvsem.ru/vacancy/card/1110411005396/b3200765-c988-11ee-93ed-d549be31d974"/>
        <s v="https://trudvsem.ru/vacancy/card/1146196111170/22021535-1438-11ee-b63a-dd0276383d19"/>
        <s v="https://trudvsem.ru/vacancy/card/1025300991671/367cf980-eda9-11ee-b6be-e73e8fa159bf"/>
        <s v="https://trudvsem.ru/vacancy/card/1024300822040/565af765-ed9b-11ee-a66d-e7d0d2cf29b1"/>
        <s v="https://trudvsem.ru/vacancy/card/5147746474134/1b0b9501-cbbf-11ee-a9de-3950de1bc4b3"/>
        <s v="https://trudvsem.ru/vacancy/card/1024200647613/c7fbb9d5-e4b5-11ed-809c-61ac0511d36c"/>
        <s v="https://trudvsem.ru/vacancy/card/1031616011063/ac09ea45-34fb-11ed-a6ad-791a818bdadb"/>
        <s v="https://trudvsem.ru/vacancy/card/1021601063406/af4dd445-7364-11ec-b224-57fc951f3846"/>
        <s v="https://trudvsem.ru/vacancy/card/444b0380-b003-11ec-bdf7-550ed7335bbe/44efb115-ce2e-11ed-962d-05dc90903fb8"/>
        <s v="https://trudvsem.ru/vacancy/card/1236100021970/3356cbb5-d62e-11ee-9f2d-e7d0d2cf29b1"/>
        <s v="https://trudvsem.ru/vacancy/card/1245200001320/0f5a2fb5-ecf7-11ee-846b-d549be31d974"/>
        <s v="https://trudvsem.ru/vacancy/card/1022304343522/469003a0-acfd-11ed-99ab-17f530626801"/>
        <s v="https://trudvsem.ru/vacancy/card/1033908000444/dd940695-dce5-11ec-ba26-550ed7335bbe"/>
        <s v="https://trudvsem.ru/vacancy/card/1021606955798/632b2052-0d32-11ed-88f6-bf2cfe8c828d"/>
        <s v="https://trudvsem.ru/vacancy/card/1150280018338/674bf035-dac0-11ee-9873-d549be31d974"/>
        <s v="https://trudvsem.ru/vacancy/card/1022602421951/9dd45b55-af92-11ee-a765-295bfdef1967"/>
        <s v="https://trudvsem.ru/vacancy/card/1024200662617/e9d7a2e5-c16e-11ed-b9c1-05dc90903fb8"/>
        <s v="https://trudvsem.ru/vacancy/card/1022603032210/44ff4a35-df81-11ed-8dca-97192a43d6f8"/>
        <s v="https://trudvsem.ru/vacancy/card/1117847026274/65d75ff6-eb87-11ee-b9aa-d549be31d974"/>
        <s v="https://trudvsem.ru/vacancy/card/1229400080140/8d712db0-6d75-11ee-b7f2-e7d0d2cf29b1"/>
        <s v="https://trudvsem.ru/vacancy/card/d6b49e50-7289-11ec-9eb2-550ed7335bbe/86cca8e2-2aff-11ed-8855-93f7cc862eb6"/>
        <s v="https://trudvsem.ru/vacancy/card/1176313018342/50181286-074a-11e9-9232-037acc02728d"/>
        <s v="https://trudvsem.ru/vacancy/card/1024201821698/eb639a25-d48b-11ee-bbf6-a3cd0470df2e"/>
        <s v="https://trudvsem.ru/vacancy/card/1027500716484/96234385-eca0-11ee-a21f-3768d5d7a903"/>
        <s v="https://trudvsem.ru/vacancy/card/1024201305985/39159455-6d79-11ee-83cc-d549be31d974"/>
        <s v="https://trudvsem.ru/vacancy/card/1035001614845/449e20f5-ec1b-11ee-b720-5b073a2fbeea"/>
        <s v="https://trudvsem.ru/vacancy/card/1123926014607/bc6d0a95-ec22-11ee-b9aa-d549be31d974"/>
        <s v="https://trudvsem.ru/vacancy/card/1023402975848/f1413be5-b81d-11ed-a1b6-05dc90903fb8"/>
        <s v="https://trudvsem.ru/vacancy/card/507891f0-5418-11ec-90cb-57fc951f3846/1b1eec05-d9b6-11ed-8d65-6dd05d3608f2"/>
        <s v="https://trudvsem.ru/vacancy/card/1179102008480/bcad9d55-c0f1-11ee-9e99-ef6fdced905e"/>
        <s v="https://trudvsem.ru/vacancy/card/1045553003650/47867572-e627-11ec-9aad-bf2cfe8c828d"/>
        <s v="https://trudvsem.ru/vacancy/card/1020100511859/70319482-1d0a-11ee-9ec8-93f7cc862eb6"/>
        <s v="https://trudvsem.ru/vacancy/card/63297630-75c9-11eb-af60-69632329477c/394a0556-7abe-11ec-a66b-550ed7335bbe"/>
        <s v="https://trudvsem.ru/vacancy/card/1157847111553/5117a8c0-e530-11ee-9ccd-cb26dff57dd7"/>
        <s v="https://trudvsem.ru/vacancy/card/1150280027457/74e0a212-7ae9-11ec-b378-bf2cfe8c828d"/>
        <s v="https://trudvsem.ru/vacancy/card/1024501525960/80611c32-70db-11ed-8384-93f7cc862eb6"/>
        <s v="https://trudvsem.ru/vacancy/card/1150280016776/b71ff482-f4b7-11ec-9330-bf2cfe8c828d"/>
        <s v="https://trudvsem.ru/vacancy/card/1024202202870/6b854565-ebdd-11ee-b9aa-d549be31d974"/>
        <s v="https://trudvsem.ru/vacancy/card/1214200006932/220bf295-94d4-11ee-9219-cb26dff57dd7"/>
        <s v="https://trudvsem.ru/vacancy/card/1034205007374/a0b60c25-a10f-11ed-80b9-17f530626801"/>
        <s v="https://trudvsem.ru/vacancy/card/1026700978920/613e3335-ea9f-11ee-ab12-d549be31d974"/>
        <s v="https://trudvsem.ru/vacancy/card/1229400034335/49268b10-d629-11ee-ac32-a3cd0470df2e"/>
        <s v="https://trudvsem.ru/vacancy/card/1022304840843/014a5665-eaa0-11ee-9b8a-ef6fdced905e"/>
        <s v="https://trudvsem.ru/vacancy/card/1035201263140/d2f6f7c5-91a7-11ed-a532-91f5d381286a"/>
        <s v="https://trudvsem.ru/vacancy/card/10224a50-8028-11e8-ad2c-736ab11edb0c/51436375-a6ac-11ed-b894-05dc90903fb8"/>
        <s v="https://trudvsem.ru/vacancy/card/1095456000750/426aeb42-82dd-11ed-bee0-93f7cc862eb6"/>
        <s v="https://trudvsem.ru/vacancy/card/1133668016327/2329a835-56c6-11ee-9bfb-e7d0d2cf29b1"/>
        <s v="https://trudvsem.ru/vacancy/card/1238900003220/8811b135-e9b4-11ee-9ccd-cb26dff57dd7"/>
        <s v="https://trudvsem.ru/vacancy/card/1021200648677/d4b7e3c5-9009-11ed-99cc-05dc90903fb8"/>
        <s v="https://trudvsem.ru/vacancy/card/1025800898750/f7d423e6-ea81-11ee-ab12-d549be31d974"/>
        <s v="https://trudvsem.ru/vacancy/card/1036605619467/aa244c05-ea9b-11ee-b86a-3768d5d7a903"/>
        <s v="https://trudvsem.ru/vacancy/card/1034205002963/4b01083b-e2f0-11ec-aeb7-d768660431c4"/>
        <s v="https://trudvsem.ru/vacancy/card/1031636800800/4a2d6775-4323-11ee-b51b-7bf0923e021e"/>
        <s v="https://trudvsem.ru/vacancy/card/1023404242300/803ed625-eaa1-11ee-a5a2-cb26dff57dd7"/>
        <s v="https://trudvsem.ru/vacancy/card/1024201392951/59c43e55-d6d7-11ee-8829-d549be31d974"/>
        <s v="https://trudvsem.ru/vacancy/card/1159102041405/078d3d82-2c52-11ec-a785-bf2cfe8c828d"/>
        <s v="https://trudvsem.ru/vacancy/card/1027400543378/d35dcac5-df6e-11ee-b325-cb26dff57dd7"/>
        <s v="https://trudvsem.ru/vacancy/card/1025201633280/c0eb7675-ea64-11ee-ab12-d549be31d974"/>
        <s v="https://trudvsem.ru/vacancy/card/69b1b070-8339-11ec-ab76-550ed7335bbe/daeb2a76-8350-11ec-aa7f-4febb26dc4ec"/>
        <s v="https://trudvsem.ru/vacancy/card/1025300515723/c949f365-e83d-11ee-9ccd-cb26dff57dd7"/>
        <s v="https://trudvsem.ru/vacancy/card/1024300863245/55ba95b5-bf59-11ee-a2b0-295bfdef1967"/>
        <s v="https://trudvsem.ru/vacancy/card/1023403460211/ca4cc372-ba93-11ec-9aad-bf2cfe8c828d"/>
        <s v="https://trudvsem.ru/vacancy/card/1195275058769/0b3055f5-e832-11ee-81ce-e7d0d2cf29b1"/>
        <s v="https://trudvsem.ru/vacancy/card/1026700837327/1aea0555-e831-11ee-9a0e-5b073a2fbeea"/>
        <s v="https://trudvsem.ru/vacancy/card/1022603426504/27ca63c5-8aab-11ee-8992-d549be31d974"/>
        <s v="https://trudvsem.ru/vacancy/card/1176313018375/7e98cf55-374c-11ee-afe9-dd0276383d19"/>
        <s v="https://trudvsem.ru/vacancy/card/6c7706c0-f446-11eb-904a-69632329477c/1ab4c625-8577-11ec-aae7-550ed7335bbe"/>
        <s v="https://trudvsem.ru/vacancy/card/1042332475261/183aa085-6c21-11ee-99fd-cb26dff57dd7"/>
        <s v="https://trudvsem.ru/vacancy/card/1023701650257/9d3dd7f5-cc96-11ed-89d1-05dc90903fb8"/>
        <s v="https://trudvsem.ru/vacancy/card/1022601008605/b51ce8f5-3cd7-11ee-ad0a-9586bb63c653"/>
        <s v="https://trudvsem.ru/vacancy/card/315861700048191/2c42f168-65a4-11ed-9f4b-17f530626801"/>
        <s v="https://trudvsem.ru/vacancy/card/17762410-8291-11ec-ab76-550ed7335bbe/1f76f184-e6b2-11ee-81ce-e7d0d2cf29b1"/>
        <s v="https://trudvsem.ru/vacancy/card/1022304542171/a82a8315-dcf5-11ed-b66a-05dc90903fb8"/>
        <s v="https://trudvsem.ru/vacancy/card/1135658036051/389262c5-e758-11ee-81ce-e7d0d2cf29b1"/>
        <s v="https://trudvsem.ru/vacancy/card/1201100002179/96a5f5c5-e776-11ee-81ce-e7d0d2cf29b1"/>
        <s v="https://trudvsem.ru/vacancy/card/2b05daf0-7398-11ec-833e-4febb26dc4ec/0a8bdfc6-dd94-11ec-ba26-550ed7335bbe"/>
        <s v="https://trudvsem.ru/vacancy/card/1027402919169/93bbb005-96ed-11ed-84fd-17f530626801"/>
        <s v="https://trudvsem.ru/vacancy/card/2142304017788/6a786a42-8978-11ec-9bf6-bf2cfe8c828d"/>
        <s v="https://trudvsem.ru/vacancy/card/1023405773181/32191e56-db8e-11ee-b865-1f3aadc834d0"/>
        <s v="https://trudvsem.ru/vacancy/card/7d110870-94c3-11e5-b140-0163a9ae3d01/df991ad5-bb68-11ee-8982-1f3aadc834d0"/>
        <s v="https://trudvsem.ru/vacancy/card/1127515000370/36501d65-ea40-11ed-b39d-05dc90903fb8"/>
        <s v="https://trudvsem.ru/vacancy/card/e6bbb790-8335-11ec-b19e-57fc951f3846/a6c93868-dff5-11ed-80ef-05dc90903fb8"/>
        <s v="https://trudvsem.ru/vacancy/card/316032700059008/f92cf2a0-b677-11ee-9c7c-e7d0d2cf29b1"/>
        <s v="https://trudvsem.ru/vacancy/card/d23ccf30-5819-11ec-8bc4-4febb26dc4ec/31d7b1e5-fcf1-11ec-ab88-57fc951f3846"/>
        <s v="https://trudvsem.ru/vacancy/card/1026801011280/a3672bf2-74d0-11ec-b378-bf2cfe8c828d"/>
        <s v="https://trudvsem.ru/vacancy/card/1026002543126/169664c5-e693-11ee-8111-5b073a2fbeea"/>
        <s v="https://trudvsem.ru/vacancy/card/1022304033553/d9d66165-cbc7-11ee-9d90-5b073a2fbeea"/>
        <s v="https://trudvsem.ru/vacancy/card/1020300904106/69bf9855-d94c-11ee-99b2-3768d5d7a903"/>
        <s v="https://trudvsem.ru/vacancy/card/1072807001387/52eb2b35-c18c-11ee-a51d-e7d0d2cf29b1"/>
        <s v="https://trudvsem.ru/vacancy/card/1030100628227/2cd1f652-f30f-11ed-9ec8-93f7cc862eb6"/>
        <s v="https://trudvsem.ru/vacancy/card/1021200695361/add73ce5-e5f0-11ee-b732-d549be31d974"/>
        <s v="https://trudvsem.ru/vacancy/card/1171326001252/9f0b4be5-e5d0-11ee-9ccd-cb26dff57dd7"/>
        <s v="https://trudvsem.ru/vacancy/card/1026601126815/f8962215-d48d-11ee-aa60-e7d0d2cf29b1"/>
        <s v="https://trudvsem.ru/vacancy/card/1047855098829/79fd2775-9bc1-11ec-b31b-550ed7335bbe"/>
        <s v="https://trudvsem.ru/vacancy/card/1021400779333/deef2485-e5c0-11ee-81ce-e7d0d2cf29b1"/>
        <s v="https://trudvsem.ru/vacancy/card/1150280017348/42e5d215-5069-11ee-a42c-3d3a7b5fc4bc"/>
        <s v="https://trudvsem.ru/vacancy/card/1027601070310/2771f2f2-d000-11ed-847b-93f7cc862eb6"/>
        <s v="https://trudvsem.ru/vacancy/card/1150280019559/8ec75235-e4f2-11ee-a3cd-cb26dff57dd7"/>
        <s v="https://trudvsem.ru/vacancy/card/1157901000146/00d4a405-7d2d-11ee-be6b-cb26dff57dd7"/>
        <s v="https://trudvsem.ru/vacancy/card/1135543009580/4dbb53a5-7463-11ed-b0e8-91f5d381286a"/>
        <s v="https://trudvsem.ru/vacancy/card/1171101005140/67f80b55-e1ea-11ee-8b97-d549be31d974"/>
        <s v="https://trudvsem.ru/vacancy/card/1042315820326/9a7c7e26-d47b-11ee-aa60-e7d0d2cf29b1"/>
        <s v="https://trudvsem.ru/vacancy/card/1110404000574/607eab15-d617-11ee-8458-bb4c34bddc95"/>
        <s v="https://trudvsem.ru/vacancy/card/1153126000158/cb6c40c5-e032-11ee-bc7a-cb26dff57dd7"/>
        <s v="https://trudvsem.ru/vacancy/card/1032600543194/a2737946-853d-11ee-9fcf-1f3aadc834d0"/>
        <s v="https://trudvsem.ru/vacancy/card/1042309875410/e61341f5-2c58-11ee-b08c-9586bb63c653"/>
        <s v="https://trudvsem.ru/vacancy/card/1042306449767/662b1e55-8215-11ee-b2cf-cb26dff57dd7"/>
        <s v="https://trudvsem.ru/vacancy/card/1037300980518/367e0eb5-e1e7-11ee-b887-bb4c34bddc95"/>
        <s v="https://trudvsem.ru/vacancy/card/1026301981452/27d3af25-8db7-11ee-b068-cb26dff57dd7"/>
        <s v="https://trudvsem.ru/vacancy/card/1032600180425/0136a865-7712-11ee-8fbe-cb26dff57dd7"/>
        <s v="https://trudvsem.ru/vacancy/card/1153023001196/4a531525-29e2-11ed-8239-ed9942adf613"/>
        <s v="https://trudvsem.ru/vacancy/card/1033802138919/40eba2c5-e103-11ee-b445-3768d5d7a903"/>
        <s v="https://trudvsem.ru/vacancy/card/1023404968960/9d136755-c672-11ee-b949-e7d0d2cf29b1"/>
        <s v="https://trudvsem.ru/vacancy/card/1026601231073/21791145-55d9-11ed-ad93-ed9942adf613"/>
        <s v="https://trudvsem.ru/vacancy/card/5bd872a0-7aaf-11ec-9ed5-57fc951f3846/f56b67b5-8018-11ec-b19e-57fc951f3846"/>
        <s v="https://trudvsem.ru/vacancy/card/1025801224900/f1623975-d4a6-11ee-8189-1f3aadc834d0"/>
        <s v="https://trudvsem.ru/vacancy/card/1024701534483/1ceb9225-7337-11ee-aa07-bb4c34bddc95"/>
        <s v="https://trudvsem.ru/vacancy/card/1143400001304/193a00b5-c037-11ee-8a66-e7d0d2cf29b1"/>
        <s v="https://trudvsem.ru/vacancy/card/1021601771641/c31d2156-b1d5-11ed-974a-91f5d381286a"/>
        <s v="https://trudvsem.ru/vacancy/card/1186658031097/aed02866-cb00-11ee-bb1b-ef6fdced905e"/>
        <s v="https://trudvsem.ru/vacancy/card/1094401001870/0c6362f5-2159-11ee-8c5f-df76e8ab7d11"/>
        <s v="https://trudvsem.ru/vacancy/card/1023404977276/1d1ba555-dade-11ee-bc6f-e7d0d2cf29b1"/>
        <s v="https://trudvsem.ru/vacancy/card/1053478211313/a3815b55-c66e-11ee-b188-a3cd0470df2e"/>
        <s v="https://trudvsem.ru/vacancy/card/1052454025250/191e01e8-c595-11ee-b188-a3cd0470df2e"/>
        <s v="https://trudvsem.ru/vacancy/card/1027804917832/f146bc65-5f2b-11ec-8991-4febb26dc4ec"/>
        <s v="https://trudvsem.ru/vacancy/card/1053455035545/f7784ef0-40b1-11ee-833c-dd0276383d19"/>
        <s v="https://trudvsem.ru/vacancy/card/1142411000082/b6c94b65-dac2-11ee-be4e-cb26dff57dd7"/>
        <s v="https://trudvsem.ru/vacancy/card/1026800814908/1ac91ee5-64b1-11ec-b736-550ed7335bbe"/>
        <s v="https://trudvsem.ru/vacancy/card/1060546000404/74441b85-daf4-11ee-bc6f-e7d0d2cf29b1"/>
        <s v="https://trudvsem.ru/vacancy/card/1022600825653/f6b193d5-878f-11ee-86ee-d549be31d974"/>
        <s v="https://trudvsem.ru/vacancy/card/1063454001236/7a5102c0-c020-11ee-b467-d549be31d974"/>
        <s v="https://trudvsem.ru/vacancy/card/1027402542562/20948175-53cb-11e8-a011-bf2cfe8c828d"/>
        <s v="https://trudvsem.ru/vacancy/card/1025100589557/9c90da35-eaab-11ee-9cb0-1f3aadc834d0"/>
        <s v="https://trudvsem.ru/vacancy/card/1036001200179/e1515065-e1ef-11ee-ae24-3768d5d7a903"/>
        <s v="https://trudvsem.ru/vacancy/card/fee26811-f726-11ea-aa3d-e736a3d3ed84/0715c2d5-1677-11ee-9c35-25170f4ad2e1"/>
        <s v="https://trudvsem.ru/vacancy/card/1025201987491/7ba34d15-c596-11ee-9edd-d549be31d974"/>
        <s v="https://trudvsem.ru/vacancy/card/cdccca30-735b-11ea-9e17-037acc02728d/8f03ab05-a2c6-11ed-b894-05dc90903fb8"/>
        <s v="https://trudvsem.ru/vacancy/card/1031650801270/6b30c0c5-a914-11ec-a36c-550ed7335bbe"/>
        <s v="https://trudvsem.ru/vacancy/card/1035204612585/0da76c26-9184-11ed-a532-91f5d381286a"/>
        <s v="https://trudvsem.ru/vacancy/card/1035201236289/08274985-bf52-11ee-b974-cb26dff57dd7"/>
        <s v="https://trudvsem.ru/vacancy/card/1021100517349/41639960-b115-11ee-9e6e-ef6fdced905e"/>
        <s v="https://trudvsem.ru/vacancy/card/1113114001065/6697c6c7-f56c-11ee-b647-d549be31d974"/>
        <s v="https://hh.ru/vacancy/96690500?query=%D1%81%D0%BE%D1%86%D0%B8%D0%B0%D0%BB%D1%8C%D0%BD%D1%8B%D0%B9+%D1%80%D0%B0%D0%B1%D0%BE%D1%82%D0%BD%D0%B8%D0%BA&amp;hhtmFrom=vacancy_search_list"/>
        <s v="https://hh.ru/vacancy/96387101?query=%D1%81%D0%BE%D1%86%D0%B8%D0%B0%D0%BB%D1%8C%D0%BD%D1%8B%D0%B9+%D1%80%D0%B0%D0%B1%D0%BE%D1%82%D0%BD%D0%B8%D0%BA&amp;hhtmFrom=vacancy_search_list"/>
        <s v="https://hh.ru/vacancy/96614722?query=%D1%81%D0%BE%D1%86%D0%B8%D0%B0%D0%BB%D1%8C%D0%BD%D1%8B%D0%B9+%D1%80%D0%B0%D0%B1%D0%BE%D1%82%D0%BD%D0%B8%D0%BA&amp;hhtmFrom=vacancy_search_list"/>
        <s v="https://hh.ru/vacancy/96706795?query=%D1%81%D0%BE%D1%86%D0%B8%D0%B0%D0%BB%D1%8C%D0%BD%D1%8B%D0%B9+%D1%80%D0%B0%D0%B1%D0%BE%D1%82%D0%BD%D0%B8%D0%BA&amp;hhtmFrom=vacancy_search_list"/>
        <s v="https://hh.ru/vacancy/91711142?query=%D1%81%D0%BE%D1%86%D0%B8%D0%B0%D0%BB%D1%8C%D0%BD%D1%8B%D0%B9+%D1%80%D0%B0%D0%B1%D0%BE%D1%82%D0%BD%D0%B8%D0%BA&amp;hhtmFrom=vacancy_search_list"/>
        <s v="https://hh.ru/vacancy/96522683?query=%D1%81%D0%BE%D1%86%D0%B8%D0%B0%D0%BB%D1%8C%D0%BD%D1%8B%D0%B9+%D1%80%D0%B0%D0%B1%D0%BE%D1%82%D0%BD%D0%B8%D0%BA&amp;hhtmFrom=vacancy_search_list"/>
        <s v="https://hh.ru/vacancy/96252938?query=%D1%81%D0%BE%D1%86%D0%B8%D0%B0%D0%BB%D1%8C%D0%BD%D1%8B%D0%B9+%D1%80%D0%B0%D0%B1%D0%BE%D1%82%D0%BD%D0%B8%D0%BA&amp;hhtmFrom=vacancy_search_list"/>
        <s v="https://hh.ru/vacancy/95296294?query=%D1%81%D0%BE%D1%86%D0%B8%D0%B0%D0%BB%D1%8C%D0%BD%D1%8B%D0%B9+%D1%80%D0%B0%D0%B1%D0%BE%D1%82%D0%BD%D0%B8%D0%BA&amp;hhtmFrom=vacancy_search_list"/>
        <s v="https://hh.ru/vacancy/95394417?query=%D1%81%D0%BE%D1%86%D0%B8%D0%B0%D0%BB%D1%8C%D0%BD%D1%8B%D0%B9+%D1%80%D0%B0%D0%B1%D0%BE%D1%82%D0%BD%D0%B8%D0%BA&amp;hhtmFrom=vacancy_search_list"/>
        <s v="https://hh.ru/vacancy/95857082?query=%D1%81%D0%BE%D1%86%D0%B8%D0%B0%D0%BB%D1%8C%D0%BD%D1%8B%D0%B9+%D1%80%D0%B0%D0%B1%D0%BE%D1%82%D0%BD%D0%B8%D0%BA&amp;hhtmFrom=vacancy_search_list"/>
        <s v="https://hh.ru/vacancy/96389780?query=%D1%81%D0%BE%D1%86%D0%B8%D0%B0%D0%BB%D1%8C%D0%BD%D1%8B%D0%B9+%D1%80%D0%B0%D0%B1%D0%BE%D1%82%D0%BD%D0%B8%D0%BA&amp;hhtmFrom=vacancy_search_list"/>
        <s v="https://hh.ru/vacancy/96400889?query=%D1%81%D0%BE%D1%86%D0%B8%D0%B0%D0%BB%D1%8C%D0%BD%D1%8B%D0%B9+%D1%80%D0%B0%D0%B1%D0%BE%D1%82%D0%BD%D0%B8%D0%BA&amp;hhtmFrom=vacancy_search_list"/>
        <s v="https://hh.ru/vacancy/92330892?query=%D1%81%D0%BE%D1%86%D0%B8%D0%B0%D0%BB%D1%8C%D0%BD%D1%8B%D0%B9+%D1%80%D0%B0%D0%B1%D0%BE%D1%82%D0%BD%D0%B8%D0%BA&amp;hhtmFrom=vacancy_search_list"/>
        <s v="https://hh.ru/vacancy/93150985?query=%D1%81%D0%BE%D1%86%D0%B8%D0%B0%D0%BB%D1%8C%D0%BD%D1%8B%D0%B9+%D1%80%D0%B0%D0%B1%D0%BE%D1%82%D0%BD%D0%B8%D0%BA&amp;hhtmFrom=vacancy_search_list"/>
        <s v="https://hh.ru/vacancy/94001605?query=%D1%81%D0%BE%D1%86%D0%B8%D0%B0%D0%BB%D1%8C%D0%BD%D1%8B%D0%B9+%D1%80%D0%B0%D0%B1%D0%BE%D1%82%D0%BD%D0%B8%D0%BA&amp;hhtmFrom=vacancy_search_list"/>
        <s v="https://hh.ru/vacancy/96411318?query=%D1%81%D0%BE%D1%86%D0%B8%D0%B0%D0%BB%D1%8C%D0%BD%D1%8B%D0%B9+%D1%80%D0%B0%D0%B1%D0%BE%D1%82%D0%BD%D0%B8%D0%BA&amp;hhtmFrom=vacancy_search_list"/>
        <s v="https://hh.ru/vacancy/93260461?query=%D1%81%D0%BE%D1%86%D0%B8%D0%B0%D0%BB%D1%8C%D0%BD%D1%8B%D0%B9+%D1%80%D0%B0%D0%B1%D0%BE%D1%82%D0%BD%D0%B8%D0%BA&amp;hhtmFrom=vacancy_search_list"/>
        <s v="https://hh.ru/vacancy/95546846?query=%D1%81%D0%BE%D1%86%D0%B8%D0%B0%D0%BB%D1%8C%D0%BD%D1%8B%D0%B9+%D1%80%D0%B0%D0%B1%D0%BE%D1%82%D0%BD%D0%B8%D0%BA&amp;hhtmFrom=vacancy_search_list"/>
        <s v="https://hh.ru/vacancy/89444924?query=%D1%81%D0%BE%D1%86%D0%B8%D0%B0%D0%BB%D1%8C%D0%BD%D1%8B%D0%B9+%D1%80%D0%B0%D0%B1%D0%BE%D1%82%D0%BD%D0%B8%D0%BA&amp;hhtmFrom=vacancy_search_list"/>
        <s v="https://hh.ru/vacancy/95056125?query=%D1%81%D0%BE%D1%86%D0%B8%D0%B0%D0%BB%D1%8C%D0%BD%D1%8B%D0%B9+%D1%80%D0%B0%D0%B1%D0%BE%D1%82%D0%BD%D0%B8%D0%BA&amp;hhtmFrom=vacancy_search_list"/>
        <s v="https://hh.ru/vacancy/93474174?query=%D1%81%D0%BE%D1%86%D0%B8%D0%B0%D0%BB%D1%8C%D0%BD%D1%8B%D0%B9+%D1%80%D0%B0%D0%B1%D0%BE%D1%82%D0%BD%D0%B8%D0%BA&amp;hhtmFrom=vacancy_search_list"/>
        <s v="https://hh.ru/vacancy/96408351?query=%D1%81%D0%BE%D1%86%D0%B8%D0%B0%D0%BB%D1%8C%D0%BD%D1%8B%D0%B9+%D1%80%D0%B0%D0%B1%D0%BE%D1%82%D0%BD%D0%B8%D0%BA&amp;hhtmFrom=vacancy_search_list"/>
        <s v="https://hh.ru/vacancy/96416443?query=%D1%81%D0%BE%D1%86%D0%B8%D0%B0%D0%BB%D1%8C%D0%BD%D1%8B%D0%B9+%D1%80%D0%B0%D0%B1%D0%BE%D1%82%D0%BD%D0%B8%D0%BA&amp;hhtmFrom=vacancy_search_list"/>
        <s v="https://hh.ru/vacancy/93477847?query=%D1%81%D0%BE%D1%86%D0%B8%D0%B0%D0%BB%D1%8C%D0%BD%D1%8B%D0%B9+%D1%80%D0%B0%D0%B1%D0%BE%D1%82%D0%BD%D0%B8%D0%BA&amp;hhtmFrom=vacancy_search_list"/>
        <s v="https://hh.ru/vacancy/96096940?query=%D1%81%D0%BE%D1%86%D0%B8%D0%B0%D0%BB%D1%8C%D0%BD%D1%8B%D0%B9+%D1%80%D0%B0%D0%B1%D0%BE%D1%82%D0%BD%D0%B8%D0%BA&amp;hhtmFrom=vacancy_search_list"/>
        <s v="https://hh.ru/vacancy/95619835?query=%D1%81%D0%BE%D1%86%D0%B8%D0%B0%D0%BB%D1%8C%D0%BD%D1%8B%D0%B9+%D1%80%D0%B0%D0%B1%D0%BE%D1%82%D0%BD%D0%B8%D0%BA&amp;hhtmFrom=vacancy_search_list"/>
        <s v="https://hh.ru/vacancy/95873965?query=%D1%81%D0%BE%D1%86%D0%B8%D0%B0%D0%BB%D1%8C%D0%BD%D1%8B%D0%B9+%D1%80%D0%B0%D0%B1%D0%BE%D1%82%D0%BD%D0%B8%D0%BA&amp;hhtmFrom=vacancy_search_list"/>
        <s v="https://hh.ru/vacancy/96258616?query=%D1%81%D0%BE%D1%86%D0%B8%D0%B0%D0%BB%D1%8C%D0%BD%D1%8B%D0%B9+%D1%80%D0%B0%D0%B1%D0%BE%D1%82%D0%BD%D0%B8%D0%BA&amp;hhtmFrom=vacancy_search_list"/>
        <s v="https://hh.ru/vacancy/96593869?query=%D1%81%D0%BE%D1%86%D0%B8%D0%B0%D0%BB%D1%8C%D0%BD%D1%8B%D0%B9+%D1%80%D0%B0%D0%B1%D0%BE%D1%82%D0%BD%D0%B8%D0%BA&amp;hhtmFrom=vacancy_search_list"/>
        <s v="https://hh.ru/vacancy/95980451?query=%D1%81%D0%BE%D1%86%D0%B8%D0%B0%D0%BB%D1%8C%D0%BD%D1%8B%D0%B9+%D1%80%D0%B0%D0%B1%D0%BE%D1%82%D0%BD%D0%B8%D0%BA&amp;hhtmFrom=vacancy_search_list"/>
        <s v="https://hh.ru/vacancy/95868986?query=%D1%81%D0%BE%D1%86%D0%B8%D0%B0%D0%BB%D1%8C%D0%BD%D1%8B%D0%B9+%D1%80%D0%B0%D0%B1%D0%BE%D1%82%D0%BD%D0%B8%D0%BA&amp;hhtmFrom=vacancy_search_list"/>
        <s v="https://hh.ru/vacancy/93956018?query=%D1%81%D0%BE%D1%86%D0%B8%D0%B0%D0%BB%D1%8C%D0%BD%D1%8B%D0%B9+%D1%80%D0%B0%D0%B1%D0%BE%D1%82%D0%BD%D0%B8%D0%BA&amp;hhtmFrom=vacancy_search_list"/>
        <s v="https://hh.ru/vacancy/95573260?query=%D1%81%D0%BE%D1%86%D0%B8%D0%B0%D0%BB%D1%8C%D0%BD%D1%8B%D0%B9+%D1%80%D0%B0%D0%B1%D0%BE%D1%82%D0%BD%D0%B8%D0%BA&amp;hhtmFrom=vacancy_search_list"/>
        <s v="https://hh.ru/vacancy/94694663?query=%D1%81%D0%BE%D1%86%D0%B8%D0%B0%D0%BB%D1%8C%D0%BD%D1%8B%D0%B9+%D1%80%D0%B0%D0%B1%D0%BE%D1%82%D0%BD%D0%B8%D0%BA&amp;hhtmFrom=vacancy_search_list"/>
        <s v="https://hh.ru/vacancy/95499686?query=%D1%81%D0%BE%D1%86%D0%B8%D0%B0%D0%BB%D1%8C%D0%BD%D1%8B%D0%B9+%D1%80%D0%B0%D0%B1%D0%BE%D1%82%D0%BD%D0%B8%D0%BA&amp;hhtmFrom=vacancy_search_list"/>
        <s v="https://hh.ru/vacancy/95250232?query=%D1%81%D0%BE%D1%86%D0%B8%D0%B0%D0%BB%D1%8C%D0%BD%D1%8B%D0%B9+%D1%80%D0%B0%D0%B1%D0%BE%D1%82%D0%BD%D0%B8%D0%BA&amp;hhtmFrom=vacancy_search_list"/>
        <s v="https://hh.ru/vacancy/94940411?query=%D1%81%D0%BE%D1%86%D0%B8%D0%B0%D0%BB%D1%8C%D0%BD%D1%8B%D0%B9+%D1%80%D0%B0%D0%B1%D0%BE%D1%82%D0%BD%D0%B8%D0%BA&amp;hhtmFrom=vacancy_search_list"/>
        <s v="https://hh.ru/vacancy/95607825?query=%D1%81%D0%BE%D1%86%D0%B8%D0%B0%D0%BB%D1%8C%D0%BD%D1%8B%D0%B9+%D1%80%D0%B0%D0%B1%D0%BE%D1%82%D0%BD%D0%B8%D0%BA&amp;hhtmFrom=vacancy_search_list"/>
        <s v="https://hh.ru/vacancy/95399029?query=%D1%81%D0%BE%D1%86%D0%B8%D0%B0%D0%BB%D1%8C%D0%BD%D1%8B%D0%B9+%D1%80%D0%B0%D0%B1%D0%BE%D1%82%D0%BD%D0%B8%D0%BA&amp;hhtmFrom=vacancy_search_list"/>
        <s v="https://hh.ru/vacancy/96162131?query=%D1%81%D0%BE%D1%86%D0%B8%D0%B0%D0%BB%D1%8C%D0%BD%D1%8B%D0%B9+%D1%80%D0%B0%D0%B1%D0%BE%D1%82%D0%BD%D0%B8%D0%BA&amp;hhtmFrom=vacancy_search_list"/>
        <s v="https://hh.ru/vacancy/96200255?query=%D1%81%D0%BE%D1%86%D0%B8%D0%B0%D0%BB%D1%8C%D0%BD%D1%8B%D0%B9+%D1%80%D0%B0%D0%B1%D0%BE%D1%82%D0%BD%D0%B8%D0%BA&amp;hhtmFrom=vacancy_search_list"/>
        <s v="https://hh.ru/vacancy/95873430?query=%D1%81%D0%BE%D1%86%D0%B8%D0%B0%D0%BB%D1%8C%D0%BD%D1%8B%D0%B9+%D1%80%D0%B0%D0%B1%D0%BE%D1%82%D0%BD%D0%B8%D0%BA&amp;hhtmFrom=vacancy_search_list"/>
        <s v="https://hh.ru/vacancy/87585811?query=%D1%81%D0%BE%D1%86%D0%B8%D0%B0%D0%BB%D1%8C%D0%BD%D1%8B%D0%B9+%D1%80%D0%B0%D0%B1%D0%BE%D1%82%D0%BD%D0%B8%D0%BA&amp;hhtmFrom=vacancy_search_list"/>
        <s v="https://hh.ru/vacancy/95635708?query=%D1%81%D0%BE%D1%86%D0%B8%D0%B0%D0%BB%D1%8C%D0%BD%D1%8B%D0%B9+%D1%80%D0%B0%D0%B1%D0%BE%D1%82%D0%BD%D0%B8%D0%BA&amp;hhtmFrom=vacancy_search_list"/>
        <s v="https://hh.ru/vacancy/95258946?query=%D1%81%D0%BE%D1%86%D0%B8%D0%B0%D0%BB%D1%8C%D0%BD%D1%8B%D0%B9+%D1%80%D0%B0%D0%B1%D0%BE%D1%82%D0%BD%D0%B8%D0%BA&amp;hhtmFrom=vacancy_search_list"/>
        <s v="https://hh.ru/vacancy/94323895?query=%D1%81%D0%BE%D1%86%D0%B8%D0%B0%D0%BB%D1%8C%D0%BD%D1%8B%D0%B9+%D1%80%D0%B0%D0%B1%D0%BE%D1%82%D0%BD%D0%B8%D0%BA&amp;hhtmFrom=vacancy_search_list"/>
        <s v="https://hh.ru/vacancy/95878219?query=%D1%81%D0%BE%D1%86%D0%B8%D0%B0%D0%BB%D1%8C%D0%BD%D1%8B%D0%B9+%D1%80%D0%B0%D0%B1%D0%BE%D1%82%D0%BD%D0%B8%D0%BA&amp;hhtmFrom=vacancy_search_list"/>
        <s v="https://hh.ru/vacancy/95588823?query=%D1%81%D0%BE%D1%86%D0%B8%D0%B0%D0%BB%D1%8C%D0%BD%D1%8B%D0%B9+%D1%80%D0%B0%D0%B1%D0%BE%D1%82%D0%BD%D0%B8%D0%BA&amp;hhtmFrom=vacancy_search_list"/>
        <s v="https://hh.ru/vacancy/93130499?query=%D1%81%D0%BE%D1%86%D0%B8%D0%B0%D0%BB%D1%8C%D0%BD%D1%8B%D0%B9+%D1%80%D0%B0%D0%B1%D0%BE%D1%82%D0%BD%D0%B8%D0%BA&amp;hhtmFrom=vacancy_search_list"/>
        <s v="https://hh.ru/vacancy/93912114?query=%D1%81%D0%BE%D1%86%D0%B8%D0%B0%D0%BB%D1%8C%D0%BD%D1%8B%D0%B9+%D1%80%D0%B0%D0%B1%D0%BE%D1%82%D0%BD%D0%B8%D0%BA&amp;hhtmFrom=vacancy_search_list"/>
        <s v="https://hh.ru/vacancy/96166969?query=%D1%81%D0%BE%D1%86%D0%B8%D0%B0%D0%BB%D1%8C%D0%BD%D1%8B%D0%B9+%D1%80%D0%B0%D0%B1%D0%BE%D1%82%D0%BD%D0%B8%D0%BA&amp;hhtmFrom=vacancy_search_list"/>
        <s v="https://hh.ru/vacancy/95831412?query=%D1%81%D0%BE%D1%86%D0%B8%D0%B0%D0%BB%D1%8C%D0%BD%D1%8B%D0%B9+%D1%80%D0%B0%D0%B1%D0%BE%D1%82%D0%BD%D0%B8%D0%BA&amp;hhtmFrom=vacancy_search_list"/>
        <s v="https://hh.ru/vacancy/95393067?query=%D1%81%D0%BE%D1%86%D0%B8%D0%B0%D0%BB%D1%8C%D0%BD%D1%8B%D0%B9+%D1%80%D0%B0%D0%B1%D0%BE%D1%82%D0%BD%D0%B8%D0%BA&amp;hhtmFrom=vacancy_search_list"/>
        <s v="https://hh.ru/vacancy/95783255?query=%D1%81%D0%BE%D1%86%D0%B8%D0%B0%D0%BB%D1%8C%D0%BD%D1%8B%D0%B9+%D1%80%D0%B0%D0%B1%D0%BE%D1%82%D0%BD%D0%B8%D0%BA&amp;hhtmFrom=vacancy_search_list"/>
        <s v="https://hh.ru/vacancy/94244509?query=%D1%81%D0%BE%D1%86%D0%B8%D0%B0%D0%BB%D1%8C%D0%BD%D1%8B%D0%B9+%D1%80%D0%B0%D0%B1%D0%BE%D1%82%D0%BD%D0%B8%D0%BA&amp;hhtmFrom=vacancy_search_list"/>
        <s v="https://hh.ru/vacancy/95772753?query=%D1%81%D0%BE%D1%86%D0%B8%D0%B0%D0%BB%D1%8C%D0%BD%D1%8B%D0%B9+%D1%80%D0%B0%D0%B1%D0%BE%D1%82%D0%BD%D0%B8%D0%BA&amp;hhtmFrom=vacancy_search_list"/>
        <s v="https://hh.ru/vacancy/95714090?query=%D1%81%D0%BE%D1%86%D0%B8%D0%B0%D0%BB%D1%8C%D0%BD%D1%8B%D0%B9+%D1%80%D0%B0%D0%B1%D0%BE%D1%82%D0%BD%D0%B8%D0%BA&amp;hhtmFrom=vacancy_search_list"/>
        <s v="https://hh.ru/vacancy/95503607?query=%D1%81%D0%BE%D1%86%D0%B8%D0%B0%D0%BB%D1%8C%D0%BD%D1%8B%D0%B9+%D1%80%D0%B0%D0%B1%D0%BE%D1%82%D0%BD%D0%B8%D0%BA&amp;hhtmFrom=vacancy_search_list"/>
        <s v="https://hh.ru/vacancy/95381821?query=%D1%81%D0%BE%D1%86%D0%B8%D0%B0%D0%BB%D1%8C%D0%BD%D1%8B%D0%B9+%D1%80%D0%B0%D0%B1%D0%BE%D1%82%D0%BD%D0%B8%D0%BA&amp;hhtmFrom=vacancy_search_list"/>
        <s v="https://hh.ru/vacancy/95211801?query=%D1%81%D0%BE%D1%86%D0%B8%D0%B0%D0%BB%D1%8C%D0%BD%D1%8B%D0%B9+%D1%80%D0%B0%D0%B1%D0%BE%D1%82%D0%BD%D0%B8%D0%BA&amp;hhtmFrom=vacancy_search_list"/>
        <s v="https://hh.ru/vacancy/95026862?query=%D1%81%D0%BE%D1%86%D0%B8%D0%B0%D0%BB%D1%8C%D0%BD%D1%8B%D0%B9+%D1%80%D0%B0%D0%B1%D0%BE%D1%82%D0%BD%D0%B8%D0%BA&amp;hhtmFrom=vacancy_search_list"/>
        <s v="https://hh.ru/vacancy/91667188?query=%D1%81%D0%BE%D1%86%D0%B8%D0%B0%D0%BB%D1%8C%D0%BD%D1%8B%D0%B9+%D1%80%D0%B0%D0%B1%D0%BE%D1%82%D0%BD%D0%B8%D0%BA&amp;hhtmFrom=vacancy_search_list"/>
        <s v="https://hh.ru/vacancy/94842767?query=%D1%81%D0%BE%D1%86%D0%B8%D0%B0%D0%BB%D1%8C%D0%BD%D1%8B%D0%B9+%D1%80%D0%B0%D0%B1%D0%BE%D1%82%D0%BD%D0%B8%D0%BA&amp;hhtmFrom=vacancy_search_list"/>
        <s v="https://hh.ru/vacancy/94979753?query=%D1%81%D0%BE%D1%86%D0%B8%D0%B0%D0%BB%D1%8C%D0%BD%D1%8B%D0%B9+%D1%80%D0%B0%D0%B1%D0%BE%D1%82%D0%BD%D0%B8%D0%BA&amp;hhtmFrom=vacancy_search_list"/>
        <s v="https://hh.ru/vacancy/89196684?query=%D1%81%D0%BE%D1%86%D0%B8%D0%B0%D0%BB%D1%8C%D0%BD%D1%8B%D0%B9+%D1%80%D0%B0%D0%B1%D0%BE%D1%82%D0%BD%D0%B8%D0%BA&amp;hhtmFrom=vacancy_search_list"/>
        <s v="https://hh.ru/vacancy/94323896?query=%D1%81%D0%BE%D1%86%D0%B8%D0%B0%D0%BB%D1%8C%D0%BD%D1%8B%D0%B9+%D1%80%D0%B0%D0%B1%D0%BE%D1%82%D0%BD%D0%B8%D0%BA&amp;hhtmFrom=vacancy_search_list"/>
        <s v="https://hh.ru/vacancy/86261931?query=%D1%81%D0%BE%D1%86%D0%B8%D0%B0%D0%BB%D1%8C%D0%BD%D1%8B%D0%B9+%D1%80%D0%B0%D0%B1%D0%BE%D1%82%D0%BD%D0%B8%D0%BA&amp;hhtmFrom=vacancy_search_list"/>
        <s v="https://hh.ru/vacancy/93522933?query=%D1%81%D0%BE%D1%86%D0%B8%D0%B0%D0%BB%D1%8C%D0%BD%D1%8B%D0%B9+%D1%80%D0%B0%D0%B1%D0%BE%D1%82%D0%BD%D0%B8%D0%BA&amp;hhtmFrom=vacancy_search_list"/>
        <s v="https://hh.ru/vacancy/95507028?query=%D1%81%D0%BE%D1%86%D0%B8%D0%B0%D0%BB%D1%8C%D0%BD%D1%8B%D0%B9+%D1%80%D0%B0%D0%B1%D0%BE%D1%82%D0%BD%D0%B8%D0%BA&amp;hhtmFrom=vacancy_search_list"/>
        <s v="https://hh.ru/vacancy/96275966?query=%D1%81%D0%BE%D1%86%D0%B8%D0%B0%D0%BB%D1%8C%D0%BD%D1%8B%D0%B9+%D1%80%D0%B0%D0%B1%D0%BE%D1%82%D0%BD%D0%B8%D0%BA&amp;hhtmFrom=vacancy_search_list"/>
      </sharedItems>
    </cacheField>
    <cacheField name="Гиперссылка" numFmtId="0">
      <sharedItems/>
    </cacheField>
    <cacheField name="Заработная плата расчетная (руб)" numFmtId="0">
      <sharedItems containsMixedTypes="1" containsNumber="1" minValue="0" maxValue="169704.5"/>
    </cacheField>
    <cacheField name="Город" numFmtId="0">
      <sharedItems containsBlank="1"/>
    </cacheField>
    <cacheField name="Регион" numFmtId="0">
      <sharedItems containsBlank="1" count="89">
        <s v="Московская область"/>
        <s v="г. Москва"/>
        <s v="Еврейская АО"/>
        <s v="Ярославская область"/>
        <s v="Забайкальский край"/>
        <s v="Челябинская область"/>
        <s v="Ульяновская область"/>
        <s v="Тюменская область"/>
        <s v="Тульская область"/>
        <s v="Томская область"/>
        <s v="Тверская область"/>
        <s v="Тамбовская область"/>
        <s v="Псковская область"/>
        <s v="Смоленская область"/>
        <s v="Свердловская область"/>
        <s v="Сахалинская область"/>
        <s v="Ленинградская область"/>
        <s v="Самарская область "/>
        <s v="Ростовская область"/>
        <s v="Пензенская область"/>
        <s v="Орловская область"/>
        <s v="Оренбургская область"/>
        <s v="Республика Северная Осетия - Алания"/>
        <s v="Омская область"/>
        <s v="Новосибирская область"/>
        <s v="Нижегородская область"/>
        <s v="Мурманская область"/>
        <s v="Кировская область"/>
        <s v="Кемеровская область"/>
        <s v="Камчатский край"/>
        <s v="Иркутская область"/>
        <s v="Ивановская область"/>
        <s v="Воронежская область"/>
        <s v="Волгоградская область"/>
        <s v="Владимирская область"/>
        <s v="Белгородская область"/>
        <s v="Астраханская область"/>
        <s v="Архангельская область"/>
        <s v="Амурская область"/>
        <s v="Хабаровский край"/>
        <s v="Ставропольский край"/>
        <s v="Приморский край"/>
        <s v="Красноярский край"/>
        <s v="Краснодарский край"/>
        <s v="Алтайский край"/>
        <s v="Чувашская Республика"/>
        <s v="Чеченская Республика"/>
        <s v="Республика Хакасия"/>
        <s v="Удмуртская Республика"/>
        <s v="Республика Татарстан (Татарстан)"/>
        <s v="Республика Саха (Якутия)"/>
        <s v="Республика Мордовия"/>
        <s v="Республика Марий Эл"/>
        <s v="Ханты-Мансийский автономный округ - Югра"/>
        <s v="Республика Коми"/>
        <s v="Республика Карелия"/>
        <s v="Саратовская область"/>
        <s v="Рязанская область"/>
        <s v="Пермский край"/>
        <s v="Мурманская область "/>
        <s v="Магаданская область"/>
        <s v="Липецкая область"/>
        <s v="Курская область"/>
        <s v="Курганская область"/>
        <s v="Костромская область"/>
        <s v="Калужская область"/>
        <s v="Калининградская область"/>
        <s v="Вологодская область"/>
        <s v="Брянская область"/>
        <s v="Краснодасркий край"/>
        <s v="Чувашская Республика - Чувашия"/>
        <s v="Кабардино-Балкарская Республика"/>
        <s v="Самарская область"/>
        <s v="Кемеровская область - Кузбасс"/>
        <s v="Луганская Народная республика"/>
        <s v="Республика Алтай"/>
        <s v="г. Санкт-Петербург"/>
        <s v="Республика Адыгея (Адыгея)"/>
        <s v="Республика Дагестан"/>
        <s v="Республика Калмыкия"/>
        <s v="Республика Крым"/>
        <s v="г. Севастополь"/>
        <s v="Республика Башкортостан"/>
        <s v="Новгородская область"/>
        <s v="Республика Бурятия"/>
        <s v="Ямало-Ненецкий автономный округ"/>
        <s v="Еврейская автономная область"/>
        <m/>
        <s v="Ивановская"/>
      </sharedItems>
    </cacheField>
  </cacheFields>
  <extLst>
    <ext xmlns:x14="http://schemas.microsoft.com/office/spreadsheetml/2009/9/main" uri="{725AE2AE-9491-48be-B2B4-4EB974FC3084}">
      <x14:pivotCacheDefinition pivotCacheId="12956345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1">
  <r>
    <x v="0"/>
    <x v="0"/>
    <s v="https://joblab.ru/vac8597550.html"/>
    <n v="40000"/>
    <s v="Зарайск"/>
    <x v="0"/>
  </r>
  <r>
    <x v="1"/>
    <x v="1"/>
    <s v="https://joblab.ru/vac3535138.html"/>
    <n v="55000"/>
    <s v="Москва"/>
    <x v="1"/>
  </r>
  <r>
    <x v="0"/>
    <x v="2"/>
    <s v="https://joblab.ru/vac11791821.html"/>
    <n v="30000"/>
    <s v="Балашиха"/>
    <x v="0"/>
  </r>
  <r>
    <x v="0"/>
    <x v="3"/>
    <s v="https://joblab.ru/vac10349616.html"/>
    <n v="40000"/>
    <s v="Дмитров"/>
    <x v="0"/>
  </r>
  <r>
    <x v="0"/>
    <x v="4"/>
    <s v="https://joblab.ru/vac11714518.html"/>
    <n v="28000"/>
    <s v="Воскресенск"/>
    <x v="0"/>
  </r>
  <r>
    <x v="0"/>
    <x v="5"/>
    <s v="https://joblab.ru/vac11770380.html"/>
    <n v="31000"/>
    <s v="Биробиджан"/>
    <x v="2"/>
  </r>
  <r>
    <x v="0"/>
    <x v="6"/>
    <s v="https://joblab.ru/vac11769558.html"/>
    <n v="22000"/>
    <s v="Ярославль"/>
    <x v="3"/>
  </r>
  <r>
    <x v="0"/>
    <x v="7"/>
    <s v="https://joblab.ru/vac11769309.html"/>
    <n v="20000"/>
    <s v="Ярославль"/>
    <x v="3"/>
  </r>
  <r>
    <x v="0"/>
    <x v="8"/>
    <s v="https://joblab.ru/vac10875226.html"/>
    <n v="20700"/>
    <s v="Рыбинск"/>
    <x v="3"/>
  </r>
  <r>
    <x v="0"/>
    <x v="9"/>
    <s v="https://joblab.ru/vac10875954.html"/>
    <n v="30000"/>
    <s v="Гаврилов-Ям"/>
    <x v="3"/>
  </r>
  <r>
    <x v="0"/>
    <x v="10"/>
    <s v="https://joblab.ru/vac11767545.html"/>
    <n v="31711.5"/>
    <s v="Пречистое"/>
    <x v="3"/>
  </r>
  <r>
    <x v="0"/>
    <x v="11"/>
    <s v="https://joblab.ru/vac11767483.html"/>
    <n v="29000"/>
    <s v="Рыбинск"/>
    <x v="3"/>
  </r>
  <r>
    <x v="0"/>
    <x v="12"/>
    <s v="https://joblab.ru/vac11766368.html"/>
    <n v="23200"/>
    <s v="Любим"/>
    <x v="3"/>
  </r>
  <r>
    <x v="0"/>
    <x v="13"/>
    <s v="https://joblab.ru/vac11766192.html"/>
    <n v="25000"/>
    <s v="Ярославль"/>
    <x v="3"/>
  </r>
  <r>
    <x v="0"/>
    <x v="14"/>
    <s v="https://joblab.ru/vac11765893.html"/>
    <n v="27500"/>
    <s v="Ярославль"/>
    <x v="3"/>
  </r>
  <r>
    <x v="0"/>
    <x v="15"/>
    <s v="https://joblab.ru/vac11764723.html"/>
    <n v="28863"/>
    <s v="Чита"/>
    <x v="4"/>
  </r>
  <r>
    <x v="0"/>
    <x v="16"/>
    <s v="https://joblab.ru/vac11239807.html"/>
    <n v="27611"/>
    <s v="Чита"/>
    <x v="4"/>
  </r>
  <r>
    <x v="0"/>
    <x v="17"/>
    <s v="https://joblab.ru/vac11763784.html"/>
    <n v="33593.5"/>
    <s v="Чита"/>
    <x v="4"/>
  </r>
  <r>
    <x v="0"/>
    <x v="18"/>
    <s v="https://joblab.ru/vac11762733.html"/>
    <n v="32500"/>
    <s v="Чита"/>
    <x v="4"/>
  </r>
  <r>
    <x v="0"/>
    <x v="19"/>
    <s v="https://joblab.ru/vac11762480.html"/>
    <n v="32550.5"/>
    <s v="Чита"/>
    <x v="4"/>
  </r>
  <r>
    <x v="0"/>
    <x v="20"/>
    <s v="https://joblab.ru/vac11762321.html"/>
    <n v="41835"/>
    <s v="Чита"/>
    <x v="4"/>
  </r>
  <r>
    <x v="0"/>
    <x v="21"/>
    <s v="https://joblab.ru/vac11240295.html"/>
    <n v="7310"/>
    <s v="Красный Чикой"/>
    <x v="4"/>
  </r>
  <r>
    <x v="0"/>
    <x v="22"/>
    <s v="https://joblab.ru/vac11761812.html"/>
    <n v="27611"/>
    <s v="Чита"/>
    <x v="4"/>
  </r>
  <r>
    <x v="0"/>
    <x v="23"/>
    <s v="https://joblab.ru/vac11236695.html"/>
    <n v="22129"/>
    <s v="Челябинск"/>
    <x v="5"/>
  </r>
  <r>
    <x v="2"/>
    <x v="24"/>
    <s v="https://joblab.ru/vac11233995.html"/>
    <n v="33500"/>
    <s v="Челябинск"/>
    <x v="5"/>
  </r>
  <r>
    <x v="0"/>
    <x v="25"/>
    <s v="https://joblab.ru/vac11760911.html"/>
    <n v="33000"/>
    <s v="Усть-Катав"/>
    <x v="5"/>
  </r>
  <r>
    <x v="0"/>
    <x v="26"/>
    <s v="https://joblab.ru/vac11760773.html"/>
    <n v="31000"/>
    <s v="Чебаркуль"/>
    <x v="5"/>
  </r>
  <r>
    <x v="0"/>
    <x v="27"/>
    <s v="https://joblab.ru/vac11760230.html"/>
    <n v="22129"/>
    <s v="Чебаркуль"/>
    <x v="5"/>
  </r>
  <r>
    <x v="0"/>
    <x v="28"/>
    <s v="https://joblab.ru/vac11759275.html"/>
    <n v="42000"/>
    <s v="Челябинск"/>
    <x v="5"/>
  </r>
  <r>
    <x v="0"/>
    <x v="29"/>
    <s v="https://joblab.ru/vac11228930.html"/>
    <n v="22128"/>
    <s v="Челябинск"/>
    <x v="5"/>
  </r>
  <r>
    <x v="0"/>
    <x v="30"/>
    <s v="https://joblab.ru/vac11417381.html"/>
    <n v="40000"/>
    <s v="Челябинск"/>
    <x v="5"/>
  </r>
  <r>
    <x v="0"/>
    <x v="31"/>
    <s v="https://joblab.ru/vac11417095.html"/>
    <n v="35000"/>
    <s v="Челябинск"/>
    <x v="5"/>
  </r>
  <r>
    <x v="0"/>
    <x v="32"/>
    <s v="https://joblab.ru/vac11757786.html"/>
    <n v="35000"/>
    <s v="Магнитогорск"/>
    <x v="5"/>
  </r>
  <r>
    <x v="0"/>
    <x v="33"/>
    <s v="https://joblab.ru/vac11225609.html"/>
    <n v="22500"/>
    <s v="Димитровград"/>
    <x v="6"/>
  </r>
  <r>
    <x v="0"/>
    <x v="34"/>
    <s v="https://joblab.ru/vac11222763.html"/>
    <n v="32500"/>
    <s v="Ульяновск"/>
    <x v="6"/>
  </r>
  <r>
    <x v="0"/>
    <x v="35"/>
    <s v="https://joblab.ru/vac11753420.html"/>
    <n v="30000"/>
    <s v="Ульяновск"/>
    <x v="6"/>
  </r>
  <r>
    <x v="0"/>
    <x v="36"/>
    <s v="https://joblab.ru/vac11752558.html"/>
    <n v="22129"/>
    <s v="Исетское"/>
    <x v="7"/>
  </r>
  <r>
    <x v="0"/>
    <x v="37"/>
    <s v="https://joblab.ru/vac11751123.html"/>
    <n v="60055"/>
    <s v="Викулово"/>
    <x v="7"/>
  </r>
  <r>
    <x v="0"/>
    <x v="38"/>
    <s v="https://joblab.ru/vac11747938.html"/>
    <n v="39500"/>
    <s v="Алексин"/>
    <x v="8"/>
  </r>
  <r>
    <x v="0"/>
    <x v="39"/>
    <s v="https://joblab.ru/vac11073678.html"/>
    <n v="33620"/>
    <s v="Богородицк"/>
    <x v="8"/>
  </r>
  <r>
    <x v="0"/>
    <x v="40"/>
    <s v="https://joblab.ru/vac11080889.html"/>
    <n v="40344"/>
    <s v="Дубна"/>
    <x v="0"/>
  </r>
  <r>
    <x v="0"/>
    <x v="41"/>
    <s v="https://joblab.ru/vac11746743.html"/>
    <n v="31250"/>
    <s v="Суворов"/>
    <x v="8"/>
  </r>
  <r>
    <x v="0"/>
    <x v="42"/>
    <s v="https://joblab.ru/vac11073588.html"/>
    <n v="39000"/>
    <s v="Кимовск"/>
    <x v="8"/>
  </r>
  <r>
    <x v="0"/>
    <x v="43"/>
    <s v="https://joblab.ru/vac11742472.html"/>
    <n v="34635"/>
    <s v="Томск"/>
    <x v="9"/>
  </r>
  <r>
    <x v="0"/>
    <x v="44"/>
    <s v="https://joblab.ru/vac11740492.html"/>
    <n v="19242"/>
    <s v="Тверь"/>
    <x v="10"/>
  </r>
  <r>
    <x v="0"/>
    <x v="45"/>
    <s v="https://joblab.ru/vac11211841.html"/>
    <n v="43885"/>
    <s v="Тверь"/>
    <x v="10"/>
  </r>
  <r>
    <x v="0"/>
    <x v="46"/>
    <s v="https://joblab.ru/vac11738684.html"/>
    <n v="31121"/>
    <s v="Ржев"/>
    <x v="10"/>
  </r>
  <r>
    <x v="0"/>
    <x v="47"/>
    <s v="https://joblab.ru/vac11738533.html"/>
    <n v="19242"/>
    <s v="Кувшиново"/>
    <x v="10"/>
  </r>
  <r>
    <x v="0"/>
    <x v="48"/>
    <s v="https://joblab.ru/vac11738285.html"/>
    <n v="27126"/>
    <s v="Токаревка"/>
    <x v="11"/>
  </r>
  <r>
    <x v="0"/>
    <x v="49"/>
    <s v="https://joblab.ru/vac11738268.html"/>
    <n v="19242"/>
    <s v="Тамбов"/>
    <x v="11"/>
  </r>
  <r>
    <x v="0"/>
    <x v="50"/>
    <s v="https://joblab.ru/vac11202640.html"/>
    <n v="35010"/>
    <s v="Мордово"/>
    <x v="11"/>
  </r>
  <r>
    <x v="0"/>
    <x v="51"/>
    <s v="https://joblab.ru/vac11737592.html"/>
    <n v="19242"/>
    <s v="Петровское"/>
    <x v="12"/>
  </r>
  <r>
    <x v="3"/>
    <x v="52"/>
    <s v="https://joblab.ru/vac11200390.html"/>
    <n v="27391"/>
    <s v="Уварово"/>
    <x v="11"/>
  </r>
  <r>
    <x v="0"/>
    <x v="53"/>
    <s v="https://joblab.ru/vac11737193.html"/>
    <n v="19232"/>
    <s v="Тамбов"/>
    <x v="11"/>
  </r>
  <r>
    <x v="0"/>
    <x v="54"/>
    <s v="https://joblab.ru/vac11737011.html"/>
    <n v="5000"/>
    <s v="Тамбов"/>
    <x v="11"/>
  </r>
  <r>
    <x v="0"/>
    <x v="55"/>
    <s v="https://joblab.ru/vac11736884.html"/>
    <n v="20121"/>
    <s v="Тамбов"/>
    <x v="11"/>
  </r>
  <r>
    <x v="0"/>
    <x v="56"/>
    <s v="https://joblab.ru/vac11202471.html"/>
    <n v="20372.5"/>
    <s v="Тамбов"/>
    <x v="11"/>
  </r>
  <r>
    <x v="0"/>
    <x v="57"/>
    <s v="https://joblab.ru/vac11202473.html"/>
    <n v="27505"/>
    <s v="Сосновка"/>
    <x v="0"/>
  </r>
  <r>
    <x v="0"/>
    <x v="58"/>
    <s v="https://joblab.ru/vac11203578.html"/>
    <n v="15279"/>
    <s v="Котовск"/>
    <x v="11"/>
  </r>
  <r>
    <x v="0"/>
    <x v="59"/>
    <s v="https://joblab.ru/vac11203581.html"/>
    <n v="9621"/>
    <s v="Тамбов"/>
    <x v="11"/>
  </r>
  <r>
    <x v="0"/>
    <x v="60"/>
    <s v="https://joblab.ru/vac11203583.html"/>
    <n v="9621"/>
    <s v="Тамбов"/>
    <x v="11"/>
  </r>
  <r>
    <x v="0"/>
    <x v="61"/>
    <s v="https://joblab.ru/vac11202421.html"/>
    <n v="35540"/>
    <s v="Жердевка"/>
    <x v="11"/>
  </r>
  <r>
    <x v="0"/>
    <x v="62"/>
    <s v="https://joblab.ru/vac11736612.html"/>
    <n v="32170"/>
    <s v="Моршанск"/>
    <x v="11"/>
  </r>
  <r>
    <x v="0"/>
    <x v="63"/>
    <s v="https://joblab.ru/vac11203080.html"/>
    <n v="35010"/>
    <s v="Мучкапский"/>
    <x v="11"/>
  </r>
  <r>
    <x v="0"/>
    <x v="64"/>
    <s v="https://joblab.ru/vac11735697.html"/>
    <n v="20621"/>
    <s v="Монастырщина"/>
    <x v="13"/>
  </r>
  <r>
    <x v="0"/>
    <x v="65"/>
    <s v="https://joblab.ru/vac11732816.html"/>
    <n v="26220"/>
    <s v="Красноуфимск"/>
    <x v="14"/>
  </r>
  <r>
    <x v="0"/>
    <x v="66"/>
    <s v="https://joblab.ru/vac11198711.html"/>
    <n v="36000"/>
    <s v="Екатеринбург"/>
    <x v="14"/>
  </r>
  <r>
    <x v="0"/>
    <x v="67"/>
    <s v="https://joblab.ru/vac11729980.html"/>
    <n v="25000"/>
    <s v="Каменск-Уральский"/>
    <x v="14"/>
  </r>
  <r>
    <x v="0"/>
    <x v="68"/>
    <s v="https://joblab.ru/vac11725012.html"/>
    <n v="67000"/>
    <s v="Смирных"/>
    <x v="15"/>
  </r>
  <r>
    <x v="0"/>
    <x v="69"/>
    <s v="https://joblab.ru/vac11721623.html"/>
    <n v="30621"/>
    <s v="Романовка"/>
    <x v="16"/>
  </r>
  <r>
    <x v="0"/>
    <x v="70"/>
    <s v="https://joblab.ru/vac11720007.html"/>
    <n v="19621"/>
    <s v="Похвистнево"/>
    <x v="17"/>
  </r>
  <r>
    <x v="0"/>
    <x v="71"/>
    <s v="https://joblab.ru/vac11718952.html"/>
    <n v="24621"/>
    <s v="Новокуйбышевск"/>
    <x v="17"/>
  </r>
  <r>
    <x v="0"/>
    <x v="72"/>
    <s v="https://joblab.ru/vac11718880.html"/>
    <n v="22148.5"/>
    <s v="Кинель"/>
    <x v="17"/>
  </r>
  <r>
    <x v="0"/>
    <x v="73"/>
    <s v="https://joblab.ru/vac11157911.html"/>
    <n v="21371"/>
    <s v="Красноармейское"/>
    <x v="17"/>
  </r>
  <r>
    <x v="0"/>
    <x v="74"/>
    <s v="https://joblab.ru/vac11718226.html"/>
    <n v="22148.5"/>
    <s v="Борское"/>
    <x v="17"/>
  </r>
  <r>
    <x v="0"/>
    <x v="75"/>
    <s v="https://joblab.ru/vac11716867.html"/>
    <n v="19242"/>
    <s v="Казанская"/>
    <x v="18"/>
  </r>
  <r>
    <x v="0"/>
    <x v="76"/>
    <s v="https://joblab.ru/vac11716589.html"/>
    <n v="27500"/>
    <s v="Чертково"/>
    <x v="18"/>
  </r>
  <r>
    <x v="0"/>
    <x v="77"/>
    <s v="https://joblab.ru/vac11716268.html"/>
    <n v="28952.5"/>
    <s v="Семикаракорск"/>
    <x v="18"/>
  </r>
  <r>
    <x v="0"/>
    <x v="78"/>
    <s v="https://joblab.ru/vac11716228.html"/>
    <n v="17500"/>
    <s v="Аксай"/>
    <x v="18"/>
  </r>
  <r>
    <x v="0"/>
    <x v="79"/>
    <s v="https://joblab.ru/vac11716088.html"/>
    <n v="27250"/>
    <s v="Ростов-на-Дону"/>
    <x v="18"/>
  </r>
  <r>
    <x v="0"/>
    <x v="80"/>
    <s v="https://joblab.ru/vac11715899.html"/>
    <n v="19242"/>
    <s v="Матвеев Курган"/>
    <x v="18"/>
  </r>
  <r>
    <x v="0"/>
    <x v="81"/>
    <s v="https://joblab.ru/vac11715837.html"/>
    <n v="19242"/>
    <s v="Веселый"/>
    <x v="18"/>
  </r>
  <r>
    <x v="0"/>
    <x v="82"/>
    <s v="https://joblab.ru/vac11142136.html"/>
    <n v="19242"/>
    <s v="Миллерово"/>
    <x v="18"/>
  </r>
  <r>
    <x v="0"/>
    <x v="83"/>
    <s v="https://joblab.ru/vac11715626.html"/>
    <n v="19242"/>
    <s v="Зерноград"/>
    <x v="18"/>
  </r>
  <r>
    <x v="0"/>
    <x v="84"/>
    <s v="https://joblab.ru/vac11142431.html"/>
    <n v="28952.5"/>
    <s v="Глубокий"/>
    <x v="18"/>
  </r>
  <r>
    <x v="0"/>
    <x v="85"/>
    <s v="https://joblab.ru/vac11714924.html"/>
    <n v="25000"/>
    <s v="Батайск"/>
    <x v="18"/>
  </r>
  <r>
    <x v="4"/>
    <x v="86"/>
    <s v="https://joblab.ru/vac11714842.html"/>
    <n v="19242"/>
    <s v="Остров"/>
    <x v="12"/>
  </r>
  <r>
    <x v="0"/>
    <x v="87"/>
    <s v="https://joblab.ru/vac11712780.html"/>
    <n v="30000"/>
    <s v="Пенза"/>
    <x v="19"/>
  </r>
  <r>
    <x v="0"/>
    <x v="88"/>
    <s v="https://joblab.ru/vac11123187.html"/>
    <n v="24621"/>
    <s v="Тамала"/>
    <x v="19"/>
  </r>
  <r>
    <x v="0"/>
    <x v="89"/>
    <s v="https://joblab.ru/vac11103596.html"/>
    <n v="36000"/>
    <s v="Орел"/>
    <x v="20"/>
  </r>
  <r>
    <x v="0"/>
    <x v="90"/>
    <s v="https://joblab.ru/vac11711908.html"/>
    <n v="22129"/>
    <s v="Соль-Илецк"/>
    <x v="21"/>
  </r>
  <r>
    <x v="0"/>
    <x v="91"/>
    <s v="https://joblab.ru/vac11711740.html"/>
    <n v="22750"/>
    <s v="Бугуруслан"/>
    <x v="21"/>
  </r>
  <r>
    <x v="5"/>
    <x v="92"/>
    <s v="https://joblab.ru/vac11711695.html"/>
    <n v="22129"/>
    <s v="Октябрьское"/>
    <x v="22"/>
  </r>
  <r>
    <x v="0"/>
    <x v="93"/>
    <s v="https://joblab.ru/vac11711446.html"/>
    <n v="7513"/>
    <s v="Шарлык"/>
    <x v="21"/>
  </r>
  <r>
    <x v="0"/>
    <x v="94"/>
    <s v="https://joblab.ru/vac11711341.html"/>
    <n v="45400"/>
    <s v="Бузулук"/>
    <x v="21"/>
  </r>
  <r>
    <x v="0"/>
    <x v="95"/>
    <s v="https://joblab.ru/vac11084905.html"/>
    <n v="19637.5"/>
    <s v="Оренбург"/>
    <x v="21"/>
  </r>
  <r>
    <x v="0"/>
    <x v="96"/>
    <s v="https://joblab.ru/vac11711222.html"/>
    <n v="22129"/>
    <s v="Оренбург"/>
    <x v="21"/>
  </r>
  <r>
    <x v="0"/>
    <x v="97"/>
    <s v="https://joblab.ru/vac11710864.html"/>
    <n v="22129"/>
    <s v="Омск"/>
    <x v="23"/>
  </r>
  <r>
    <x v="0"/>
    <x v="98"/>
    <s v="https://joblab.ru/vac9882202.html"/>
    <n v="28564.5"/>
    <s v="Одесское"/>
    <x v="23"/>
  </r>
  <r>
    <x v="0"/>
    <x v="99"/>
    <s v="https://joblab.ru/vac11709096.html"/>
    <n v="24053"/>
    <s v="Карасук"/>
    <x v="24"/>
  </r>
  <r>
    <x v="0"/>
    <x v="100"/>
    <s v="https://joblab.ru/vac11708880.html"/>
    <n v="26000"/>
    <s v="Чаны"/>
    <x v="24"/>
  </r>
  <r>
    <x v="0"/>
    <x v="101"/>
    <s v="https://joblab.ru/vac11708411.html"/>
    <n v="24052"/>
    <s v="Кыштовка"/>
    <x v="24"/>
  </r>
  <r>
    <x v="0"/>
    <x v="102"/>
    <s v="https://joblab.ru/vac11708022.html"/>
    <n v="25000"/>
    <s v="Дзержинск"/>
    <x v="25"/>
  </r>
  <r>
    <x v="0"/>
    <x v="103"/>
    <s v="https://joblab.ru/vac11706745.html"/>
    <n v="25000"/>
    <s v="Нижний Новгород"/>
    <x v="25"/>
  </r>
  <r>
    <x v="0"/>
    <x v="104"/>
    <s v="https://joblab.ru/vac11706612.html"/>
    <n v="25000"/>
    <s v="Балахна"/>
    <x v="25"/>
  </r>
  <r>
    <x v="0"/>
    <x v="105"/>
    <s v="https://joblab.ru/vac11706379.html"/>
    <n v="19242"/>
    <s v="Бутурлино"/>
    <x v="25"/>
  </r>
  <r>
    <x v="0"/>
    <x v="106"/>
    <s v="https://joblab.ru/vac11706036.html"/>
    <n v="19242"/>
    <s v="Шахунья"/>
    <x v="25"/>
  </r>
  <r>
    <x v="0"/>
    <x v="107"/>
    <s v="https://joblab.ru/vac11037950.html"/>
    <n v="10584"/>
    <s v="Кандалакша"/>
    <x v="26"/>
  </r>
  <r>
    <x v="0"/>
    <x v="108"/>
    <s v="https://joblab.ru/vac11704215.html"/>
    <n v="48500"/>
    <s v="Всеволожск"/>
    <x v="16"/>
  </r>
  <r>
    <x v="0"/>
    <x v="109"/>
    <s v="https://joblab.ru/vac11704054.html"/>
    <n v="29000"/>
    <s v="Кингисепп"/>
    <x v="16"/>
  </r>
  <r>
    <x v="0"/>
    <x v="110"/>
    <s v="https://joblab.ru/vac11704006.html"/>
    <n v="42000"/>
    <s v="Сланцы"/>
    <x v="16"/>
  </r>
  <r>
    <x v="0"/>
    <x v="111"/>
    <s v="https://joblab.ru/vac11702221.html"/>
    <n v="22129"/>
    <s v="Опарино"/>
    <x v="27"/>
  </r>
  <r>
    <x v="0"/>
    <x v="112"/>
    <s v="https://joblab.ru/vac11702199.html"/>
    <n v="31000"/>
    <s v="Киров"/>
    <x v="27"/>
  </r>
  <r>
    <x v="0"/>
    <x v="113"/>
    <s v="https://joblab.ru/vac11702148.html"/>
    <n v="32500"/>
    <s v="Белая Холуница"/>
    <x v="27"/>
  </r>
  <r>
    <x v="0"/>
    <x v="114"/>
    <s v="https://joblab.ru/vac11702126.html"/>
    <n v="19242"/>
    <s v="Фаленки"/>
    <x v="27"/>
  </r>
  <r>
    <x v="0"/>
    <x v="115"/>
    <s v="https://joblab.ru/vac10985016.html"/>
    <n v="27000"/>
    <s v="Киров"/>
    <x v="27"/>
  </r>
  <r>
    <x v="0"/>
    <x v="116"/>
    <s v="https://joblab.ru/vac11701201.html"/>
    <n v="51000"/>
    <s v="Кемерово"/>
    <x v="28"/>
  </r>
  <r>
    <x v="0"/>
    <x v="117"/>
    <s v="https://joblab.ru/vac11700634.html"/>
    <n v="48000"/>
    <s v="Новокузнецк"/>
    <x v="28"/>
  </r>
  <r>
    <x v="0"/>
    <x v="118"/>
    <s v="https://joblab.ru/vac10965411.html"/>
    <n v="34000"/>
    <s v="Березовский"/>
    <x v="14"/>
  </r>
  <r>
    <x v="0"/>
    <x v="119"/>
    <s v="https://joblab.ru/vac11700035.html"/>
    <n v="25015"/>
    <s v="Междуреченск"/>
    <x v="28"/>
  </r>
  <r>
    <x v="0"/>
    <x v="120"/>
    <s v="https://joblab.ru/vac10965585.html"/>
    <n v="51000"/>
    <s v="Кемерово"/>
    <x v="28"/>
  </r>
  <r>
    <x v="0"/>
    <x v="121"/>
    <s v="https://joblab.ru/vac11699530.html"/>
    <n v="25015"/>
    <s v="Киселевск"/>
    <x v="28"/>
  </r>
  <r>
    <x v="0"/>
    <x v="122"/>
    <s v="https://joblab.ru/vac11699182.html"/>
    <n v="50030"/>
    <s v="Мильково"/>
    <x v="29"/>
  </r>
  <r>
    <x v="0"/>
    <x v="123"/>
    <s v="https://joblab.ru/vac7814151.html"/>
    <n v="25988"/>
    <s v="Тайшет"/>
    <x v="30"/>
  </r>
  <r>
    <x v="0"/>
    <x v="124"/>
    <s v="https://joblab.ru/vac11423843.html"/>
    <n v="35000"/>
    <s v="Усть-Ордынский"/>
    <x v="30"/>
  </r>
  <r>
    <x v="0"/>
    <x v="125"/>
    <s v="https://joblab.ru/vac11422448.html"/>
    <n v="28000"/>
    <s v="Иркутск"/>
    <x v="30"/>
  </r>
  <r>
    <x v="0"/>
    <x v="126"/>
    <s v="https://joblab.ru/vac11696312.html"/>
    <n v="40444"/>
    <s v="Иркутск"/>
    <x v="30"/>
  </r>
  <r>
    <x v="0"/>
    <x v="127"/>
    <s v="https://joblab.ru/vac10944511.html"/>
    <n v="43500"/>
    <s v="Иркутск"/>
    <x v="30"/>
  </r>
  <r>
    <x v="0"/>
    <x v="128"/>
    <s v="https://joblab.ru/vac11695230.html"/>
    <n v="29728"/>
    <s v="Кинешма"/>
    <x v="31"/>
  </r>
  <r>
    <x v="0"/>
    <x v="129"/>
    <s v="https://joblab.ru/vac11694580.html"/>
    <n v="22500"/>
    <s v="Лиски"/>
    <x v="32"/>
  </r>
  <r>
    <x v="0"/>
    <x v="130"/>
    <s v="https://joblab.ru/vac11694484.html"/>
    <n v="36000"/>
    <s v="Воронеж"/>
    <x v="32"/>
  </r>
  <r>
    <x v="0"/>
    <x v="131"/>
    <s v="https://joblab.ru/vac11694239.html"/>
    <n v="42452"/>
    <s v="Воронеж"/>
    <x v="32"/>
  </r>
  <r>
    <x v="0"/>
    <x v="132"/>
    <s v="https://joblab.ru/vac11693089.html"/>
    <n v="20000"/>
    <s v="Камышин"/>
    <x v="33"/>
  </r>
  <r>
    <x v="0"/>
    <x v="133"/>
    <s v="https://joblab.ru/vac11692904.html"/>
    <n v="20000"/>
    <s v="Камышин"/>
    <x v="33"/>
  </r>
  <r>
    <x v="0"/>
    <x v="134"/>
    <s v="https://joblab.ru/vac11691906.html"/>
    <n v="23771"/>
    <s v="Волгоград"/>
    <x v="33"/>
  </r>
  <r>
    <x v="0"/>
    <x v="135"/>
    <s v="https://joblab.ru/vac11691904.html"/>
    <n v="7688.5"/>
    <s v="Городище"/>
    <x v="33"/>
  </r>
  <r>
    <x v="0"/>
    <x v="136"/>
    <s v="https://joblab.ru/vac10864940.html"/>
    <n v="31500"/>
    <s v="Владимир"/>
    <x v="34"/>
  </r>
  <r>
    <x v="0"/>
    <x v="137"/>
    <s v="https://joblab.ru/vac11689805.html"/>
    <n v="27500"/>
    <s v="Судогда"/>
    <x v="34"/>
  </r>
  <r>
    <x v="0"/>
    <x v="138"/>
    <s v="https://joblab.ru/vac11688128.html"/>
    <n v="35000"/>
    <s v="Ковров"/>
    <x v="34"/>
  </r>
  <r>
    <x v="0"/>
    <x v="139"/>
    <s v="https://joblab.ru/vac10870408.html"/>
    <n v="20000"/>
    <s v="Киржач"/>
    <x v="34"/>
  </r>
  <r>
    <x v="0"/>
    <x v="140"/>
    <s v="https://joblab.ru/vac11687908.html"/>
    <n v="38000"/>
    <s v="Петушки"/>
    <x v="34"/>
  </r>
  <r>
    <x v="0"/>
    <x v="141"/>
    <s v="https://joblab.ru/vac11687413.html"/>
    <n v="30500"/>
    <s v="Владимир"/>
    <x v="34"/>
  </r>
  <r>
    <x v="0"/>
    <x v="142"/>
    <s v="https://joblab.ru/vac11687266.html"/>
    <n v="27500"/>
    <s v="Камешково"/>
    <x v="34"/>
  </r>
  <r>
    <x v="0"/>
    <x v="143"/>
    <s v="https://joblab.ru/vac10914858.html"/>
    <n v="39900"/>
    <s v="Белгород"/>
    <x v="35"/>
  </r>
  <r>
    <x v="0"/>
    <x v="144"/>
    <s v="https://joblab.ru/vac11686132.html"/>
    <n v="19242"/>
    <s v="Икряное"/>
    <x v="36"/>
  </r>
  <r>
    <x v="0"/>
    <x v="145"/>
    <s v="https://joblab.ru/vac11685185.html"/>
    <n v="40000"/>
    <s v="Красноборск"/>
    <x v="37"/>
  </r>
  <r>
    <x v="0"/>
    <x v="146"/>
    <s v="https://joblab.ru/vac11684822.html"/>
    <n v="35000"/>
    <s v="Белогорск"/>
    <x v="38"/>
  </r>
  <r>
    <x v="0"/>
    <x v="147"/>
    <s v="https://joblab.ru/vac11683749.html"/>
    <n v="30050"/>
    <s v="Ванино"/>
    <x v="39"/>
  </r>
  <r>
    <x v="0"/>
    <x v="148"/>
    <s v="https://joblab.ru/vac11268669.html"/>
    <n v="19242"/>
    <s v="Курсавка"/>
    <x v="40"/>
  </r>
  <r>
    <x v="0"/>
    <x v="149"/>
    <s v="https://joblab.ru/vac11682849.html"/>
    <n v="19242"/>
    <s v="Дивное"/>
    <x v="40"/>
  </r>
  <r>
    <x v="0"/>
    <x v="150"/>
    <s v="https://joblab.ru/vac11682788.html"/>
    <n v="19242"/>
    <s v="Ставрополь"/>
    <x v="40"/>
  </r>
  <r>
    <x v="0"/>
    <x v="151"/>
    <s v="https://joblab.ru/vac11682689.html"/>
    <n v="19242"/>
    <s v="Новоселицкое"/>
    <x v="40"/>
  </r>
  <r>
    <x v="0"/>
    <x v="152"/>
    <s v="https://joblab.ru/vac11682259.html"/>
    <n v="24621"/>
    <s v="Новоалександровск"/>
    <x v="40"/>
  </r>
  <r>
    <x v="0"/>
    <x v="153"/>
    <s v="https://joblab.ru/vac11271326.html"/>
    <n v="24621"/>
    <s v="Изобильный"/>
    <x v="40"/>
  </r>
  <r>
    <x v="0"/>
    <x v="154"/>
    <s v="https://joblab.ru/vac11270822.html"/>
    <n v="27500"/>
    <s v="Светлоград"/>
    <x v="40"/>
  </r>
  <r>
    <x v="0"/>
    <x v="155"/>
    <s v="https://joblab.ru/vac11680928.html"/>
    <n v="22000"/>
    <s v="Пятигорск"/>
    <x v="40"/>
  </r>
  <r>
    <x v="0"/>
    <x v="156"/>
    <s v="https://joblab.ru/vac11680074.html"/>
    <n v="39972"/>
    <s v="Артем"/>
    <x v="41"/>
  </r>
  <r>
    <x v="0"/>
    <x v="157"/>
    <s v="https://joblab.ru/vac11680002.html"/>
    <n v="32500"/>
    <s v="Спасск-Дальний"/>
    <x v="41"/>
  </r>
  <r>
    <x v="0"/>
    <x v="158"/>
    <s v="https://joblab.ru/vac11679046.html"/>
    <n v="30787"/>
    <s v="Железногорск"/>
    <x v="42"/>
  </r>
  <r>
    <x v="0"/>
    <x v="159"/>
    <s v="https://joblab.ru/vac11678220.html"/>
    <n v="50029"/>
    <s v="Норильск"/>
    <x v="42"/>
  </r>
  <r>
    <x v="0"/>
    <x v="160"/>
    <s v="https://joblab.ru/vac11678031.html"/>
    <n v="16023"/>
    <s v="Тасеево"/>
    <x v="42"/>
  </r>
  <r>
    <x v="0"/>
    <x v="161"/>
    <s v="https://joblab.ru/vac11676773.html"/>
    <n v="45000"/>
    <s v="Козулька"/>
    <x v="42"/>
  </r>
  <r>
    <x v="0"/>
    <x v="162"/>
    <s v="https://joblab.ru/vac11675641.html"/>
    <n v="31000"/>
    <s v="Краснотуранск"/>
    <x v="42"/>
  </r>
  <r>
    <x v="0"/>
    <x v="163"/>
    <s v="https://joblab.ru/vac11673803.html"/>
    <n v="32500"/>
    <s v="Васюринская"/>
    <x v="43"/>
  </r>
  <r>
    <x v="0"/>
    <x v="164"/>
    <s v="https://joblab.ru/vac11673510.html"/>
    <n v="31250"/>
    <s v="Лабинск"/>
    <x v="43"/>
  </r>
  <r>
    <x v="0"/>
    <x v="165"/>
    <s v="https://joblab.ru/vac11673294.html"/>
    <n v="35000"/>
    <s v="Армавир"/>
    <x v="43"/>
  </r>
  <r>
    <x v="0"/>
    <x v="166"/>
    <s v="https://joblab.ru/vac11672454.html"/>
    <n v="24987"/>
    <s v="Тимашевск"/>
    <x v="43"/>
  </r>
  <r>
    <x v="0"/>
    <x v="167"/>
    <s v="https://joblab.ru/vac11264982.html"/>
    <n v="29621"/>
    <s v="Краснодар"/>
    <x v="43"/>
  </r>
  <r>
    <x v="0"/>
    <x v="168"/>
    <s v="https://joblab.ru/vac11261355.html"/>
    <n v="32500"/>
    <s v="Брюховецкая"/>
    <x v="43"/>
  </r>
  <r>
    <x v="0"/>
    <x v="169"/>
    <s v="https://joblab.ru/vac11668601.html"/>
    <n v="27121"/>
    <s v="Староминская"/>
    <x v="43"/>
  </r>
  <r>
    <x v="0"/>
    <x v="170"/>
    <s v="https://joblab.ru/vac11668353.html"/>
    <n v="25000"/>
    <s v="Славянск-на-Кубани"/>
    <x v="43"/>
  </r>
  <r>
    <x v="0"/>
    <x v="171"/>
    <s v="https://joblab.ru/vac11386278.html"/>
    <n v="28315"/>
    <s v="Барнаул"/>
    <x v="44"/>
  </r>
  <r>
    <x v="0"/>
    <x v="172"/>
    <s v="https://joblab.ru/vac11666401.html"/>
    <n v="35151"/>
    <s v="Родино"/>
    <x v="44"/>
  </r>
  <r>
    <x v="0"/>
    <x v="173"/>
    <s v="https://joblab.ru/vac11666254.html"/>
    <n v="28640"/>
    <s v="Павловск"/>
    <x v="44"/>
  </r>
  <r>
    <x v="0"/>
    <x v="174"/>
    <s v="https://joblab.ru/vac11666173.html"/>
    <n v="28640"/>
    <s v="Калманка"/>
    <x v="44"/>
  </r>
  <r>
    <x v="0"/>
    <x v="175"/>
    <s v="https://joblab.ru/vac11665744.html"/>
    <n v="25000"/>
    <s v="Шумерля"/>
    <x v="45"/>
  </r>
  <r>
    <x v="0"/>
    <x v="176"/>
    <s v="https://joblab.ru/vac11665745.html"/>
    <n v="19242"/>
    <s v="Чебоксары"/>
    <x v="45"/>
  </r>
  <r>
    <x v="0"/>
    <x v="177"/>
    <s v="https://joblab.ru/vac11665390.html"/>
    <n v="30654"/>
    <s v="Грозный"/>
    <x v="46"/>
  </r>
  <r>
    <x v="0"/>
    <x v="178"/>
    <s v="https://joblab.ru/vac11665268.html"/>
    <n v="28000"/>
    <s v="Курчалой"/>
    <x v="46"/>
  </r>
  <r>
    <x v="0"/>
    <x v="179"/>
    <s v="https://joblab.ru/vac11665301.html"/>
    <n v="22879"/>
    <s v="Курчалой"/>
    <x v="46"/>
  </r>
  <r>
    <x v="0"/>
    <x v="180"/>
    <s v="https://joblab.ru/vac11665164.html"/>
    <n v="30654"/>
    <s v="Грозный"/>
    <x v="46"/>
  </r>
  <r>
    <x v="0"/>
    <x v="181"/>
    <s v="https://joblab.ru/vac11665208.html"/>
    <n v="30654"/>
    <s v="Грозный"/>
    <x v="46"/>
  </r>
  <r>
    <x v="0"/>
    <x v="182"/>
    <s v="https://joblab.ru/vac11665133.html"/>
    <n v="28525"/>
    <s v="Гудермес"/>
    <x v="46"/>
  </r>
  <r>
    <x v="0"/>
    <x v="183"/>
    <s v="https://joblab.ru/vac11665074.html"/>
    <n v="29516"/>
    <s v="Грозный"/>
    <x v="46"/>
  </r>
  <r>
    <x v="0"/>
    <x v="184"/>
    <s v="https://joblab.ru/vac11665073.html"/>
    <n v="30654"/>
    <s v="Наурская"/>
    <x v="46"/>
  </r>
  <r>
    <x v="0"/>
    <x v="185"/>
    <s v="https://joblab.ru/vac11665105.html"/>
    <n v="30654"/>
    <s v="Шали"/>
    <x v="46"/>
  </r>
  <r>
    <x v="0"/>
    <x v="186"/>
    <s v="https://joblab.ru/vac11664929.html"/>
    <n v="30788"/>
    <s v="Аскиз"/>
    <x v="47"/>
  </r>
  <r>
    <x v="0"/>
    <x v="187"/>
    <s v="https://joblab.ru/vac11664588.html"/>
    <n v="22129"/>
    <s v="Завьялово"/>
    <x v="48"/>
  </r>
  <r>
    <x v="0"/>
    <x v="188"/>
    <s v="https://joblab.ru/vac11664315.html"/>
    <n v="37968"/>
    <s v="Алнаши"/>
    <x v="48"/>
  </r>
  <r>
    <x v="0"/>
    <x v="189"/>
    <s v="https://joblab.ru/vac11663521.html"/>
    <n v="40000"/>
    <s v="Казань"/>
    <x v="49"/>
  </r>
  <r>
    <x v="0"/>
    <x v="190"/>
    <s v="https://joblab.ru/vac11663300.html"/>
    <n v="25000"/>
    <s v="Альметьевск"/>
    <x v="49"/>
  </r>
  <r>
    <x v="0"/>
    <x v="191"/>
    <s v="https://joblab.ru/vac11366971.html"/>
    <n v="19242"/>
    <s v="Верхний Услон"/>
    <x v="49"/>
  </r>
  <r>
    <x v="0"/>
    <x v="192"/>
    <s v="https://joblab.ru/vac11362730.html"/>
    <n v="19565"/>
    <s v="Кукмор"/>
    <x v="49"/>
  </r>
  <r>
    <x v="0"/>
    <x v="193"/>
    <s v="https://joblab.ru/vac11662021.html"/>
    <n v="28500"/>
    <s v="Эльхотово"/>
    <x v="22"/>
  </r>
  <r>
    <x v="0"/>
    <x v="194"/>
    <s v="https://joblab.ru/vac11656726.html"/>
    <n v="67198"/>
    <s v="Якутск"/>
    <x v="50"/>
  </r>
  <r>
    <x v="0"/>
    <x v="195"/>
    <s v="Краснослободск"/>
    <n v="21121"/>
    <s v="Краснослободск"/>
    <x v="51"/>
  </r>
  <r>
    <x v="0"/>
    <x v="196"/>
    <s v="https://joblab.ru/vac11655079.html"/>
    <n v="30000"/>
    <s v="Саранск"/>
    <x v="51"/>
  </r>
  <r>
    <x v="0"/>
    <x v="197"/>
    <s v="https://joblab.ru/vac11653057.html"/>
    <n v="19242"/>
    <s v="Йошкар-Ола"/>
    <x v="52"/>
  </r>
  <r>
    <x v="0"/>
    <x v="198"/>
    <s v="https://joblab.ru/vac11652877.html"/>
    <n v="27629"/>
    <s v="Козьмодемьянск"/>
    <x v="52"/>
  </r>
  <r>
    <x v="0"/>
    <x v="199"/>
    <s v="https://joblab.ru/vac11652352.html"/>
    <n v="19242"/>
    <s v="Волжск"/>
    <x v="52"/>
  </r>
  <r>
    <x v="0"/>
    <x v="200"/>
    <s v="https://joblab.ru/vac11651583.html"/>
    <n v="24121"/>
    <s v="Медведево"/>
    <x v="52"/>
  </r>
  <r>
    <x v="0"/>
    <x v="201"/>
    <s v="https://joblab.ru/vac11651021.html"/>
    <n v="19242"/>
    <s v="Морки"/>
    <x v="52"/>
  </r>
  <r>
    <x v="0"/>
    <x v="202"/>
    <s v="https://joblab.ru/vac11651032.html"/>
    <n v="29621"/>
    <s v="Козьмодемьянск"/>
    <x v="52"/>
  </r>
  <r>
    <x v="0"/>
    <x v="203"/>
    <s v="https://joblab.ru/vac11650745.html"/>
    <n v="24621"/>
    <s v="Куженер"/>
    <x v="52"/>
  </r>
  <r>
    <x v="0"/>
    <x v="204"/>
    <s v="https://joblab.ru/vac11650592.html"/>
    <n v="40733"/>
    <s v="Звенигово"/>
    <x v="52"/>
  </r>
  <r>
    <x v="0"/>
    <x v="205"/>
    <s v="https://joblab.ru/vac11650419.html"/>
    <n v="32866.5"/>
    <s v="Советский"/>
    <x v="53"/>
  </r>
  <r>
    <x v="0"/>
    <x v="206"/>
    <s v="https://joblab.ru/vac11649857.html"/>
    <n v="36412.5"/>
    <s v="Оршанка"/>
    <x v="52"/>
  </r>
  <r>
    <x v="0"/>
    <x v="207"/>
    <s v="https://joblab.ru/vac11646989.html"/>
    <n v="30000"/>
    <s v="Сыктывкар"/>
    <x v="54"/>
  </r>
  <r>
    <x v="0"/>
    <x v="208"/>
    <s v="https://joblab.ru/vac11644454.html"/>
    <n v="32712"/>
    <s v="Корткерос"/>
    <x v="54"/>
  </r>
  <r>
    <x v="0"/>
    <x v="209"/>
    <s v="https://joblab.ru/vac11643647.html"/>
    <n v="40000"/>
    <s v="Олонец"/>
    <x v="55"/>
  </r>
  <r>
    <x v="0"/>
    <x v="210"/>
    <s v="https://joblab.ru/vac11641050.html"/>
    <n v="10584"/>
    <s v="Беломорск"/>
    <x v="55"/>
  </r>
  <r>
    <x v="0"/>
    <x v="211"/>
    <s v="https://joblab.ru/vac11039372.html"/>
    <n v="32926"/>
    <s v="Нижний Новгород"/>
    <x v="25"/>
  </r>
  <r>
    <x v="0"/>
    <x v="212"/>
    <s v="https://joblab.ru/vac11632340.html"/>
    <n v="27000"/>
    <s v="Нижний Новгород"/>
    <x v="25"/>
  </r>
  <r>
    <x v="0"/>
    <x v="213"/>
    <s v="https://joblab.ru/vac11631765.html"/>
    <n v="24000"/>
    <s v="Сосновское"/>
    <x v="25"/>
  </r>
  <r>
    <x v="0"/>
    <x v="214"/>
    <s v="https://joblab.ru/vac11177198.html"/>
    <n v="19242"/>
    <s v="Петровск"/>
    <x v="56"/>
  </r>
  <r>
    <x v="0"/>
    <x v="215"/>
    <s v="https://joblab.ru/vac11628144.html"/>
    <n v="19242"/>
    <s v="Маркс"/>
    <x v="56"/>
  </r>
  <r>
    <x v="0"/>
    <x v="216"/>
    <s v="https://joblab.ru/vac11627215.html"/>
    <n v="20000"/>
    <s v="Тольятти"/>
    <x v="17"/>
  </r>
  <r>
    <x v="0"/>
    <x v="217"/>
    <s v="https://joblab.ru/vac11156861.html"/>
    <n v="23621"/>
    <s v="Сызрань"/>
    <x v="17"/>
  </r>
  <r>
    <x v="0"/>
    <x v="218"/>
    <s v="https://joblab.ru/vac11153028.html"/>
    <n v="25000"/>
    <s v="Рязань"/>
    <x v="57"/>
  </r>
  <r>
    <x v="0"/>
    <x v="219"/>
    <s v="https://joblab.ru/vac11151632.html"/>
    <n v="19242"/>
    <s v="Кадом"/>
    <x v="57"/>
  </r>
  <r>
    <x v="0"/>
    <x v="220"/>
    <s v="https://joblab.ru/vac11152336.html"/>
    <n v="38299"/>
    <s v="Спасск-Рязанский"/>
    <x v="57"/>
  </r>
  <r>
    <x v="0"/>
    <x v="221"/>
    <s v="https://joblab.ru/vac11145566.html"/>
    <n v="32500"/>
    <s v="Ростов-на-Дону"/>
    <x v="18"/>
  </r>
  <r>
    <x v="0"/>
    <x v="222"/>
    <s v="https://joblab.ru/vac11615160.html"/>
    <n v="28621"/>
    <s v="Сальск"/>
    <x v="18"/>
  </r>
  <r>
    <x v="0"/>
    <x v="223"/>
    <s v="https://joblab.ru/vac11142790.html"/>
    <n v="22467"/>
    <s v="Каменск-Шахтинский"/>
    <x v="18"/>
  </r>
  <r>
    <x v="0"/>
    <x v="224"/>
    <s v="https://joblab.ru/vac11611127.html"/>
    <n v="23500"/>
    <s v="Псков"/>
    <x v="12"/>
  </r>
  <r>
    <x v="0"/>
    <x v="225"/>
    <s v="https://joblab.ru/vac11140490.html"/>
    <n v="16242"/>
    <s v="Новоржев"/>
    <x v="12"/>
  </r>
  <r>
    <x v="0"/>
    <x v="226"/>
    <s v="https://joblab.ru/vac11610421.html"/>
    <n v="22520"/>
    <s v="Печоры"/>
    <x v="12"/>
  </r>
  <r>
    <x v="0"/>
    <x v="227"/>
    <s v="https://joblab.ru/vac11610405.html"/>
    <n v="31112.5"/>
    <s v="Псков"/>
    <x v="12"/>
  </r>
  <r>
    <x v="6"/>
    <x v="228"/>
    <s v="https://joblab.ru/vac11609997.html"/>
    <n v="28000"/>
    <s v="Псков"/>
    <x v="12"/>
  </r>
  <r>
    <x v="0"/>
    <x v="229"/>
    <s v="https://joblab.ru/vac11130166.html"/>
    <n v="19242"/>
    <s v="Пермь"/>
    <x v="58"/>
  </r>
  <r>
    <x v="0"/>
    <x v="230"/>
    <s v="https://joblab.ru/vac11604444.html"/>
    <n v="30000"/>
    <s v="Колышлей"/>
    <x v="19"/>
  </r>
  <r>
    <x v="0"/>
    <x v="231"/>
    <s v="https://joblab.ru/vac11604011.html"/>
    <n v="35000"/>
    <s v="Пачелма"/>
    <x v="19"/>
  </r>
  <r>
    <x v="0"/>
    <x v="232"/>
    <s v="https://joblab.ru/vac11123222.html"/>
    <n v="30346"/>
    <s v="Нижний Ломов"/>
    <x v="19"/>
  </r>
  <r>
    <x v="0"/>
    <x v="233"/>
    <s v="https://joblab.ru/vac11603544.html"/>
    <n v="34907"/>
    <s v="Заречный"/>
    <x v="19"/>
  </r>
  <r>
    <x v="0"/>
    <x v="234"/>
    <s v="https://joblab.ru/vac11124774.html"/>
    <n v="30000"/>
    <s v="Пенза"/>
    <x v="19"/>
  </r>
  <r>
    <x v="0"/>
    <x v="235"/>
    <s v="https://joblab.ru/vac11125933.html"/>
    <n v="26000"/>
    <s v="Никольск"/>
    <x v="19"/>
  </r>
  <r>
    <x v="0"/>
    <x v="236"/>
    <s v="https://joblab.ru/vac11122535.html"/>
    <n v="32613"/>
    <s v="Пенза"/>
    <x v="19"/>
  </r>
  <r>
    <x v="0"/>
    <x v="237"/>
    <s v="https://joblab.ru/vac11125573.html"/>
    <n v="28000"/>
    <s v="Пенза"/>
    <x v="19"/>
  </r>
  <r>
    <x v="0"/>
    <x v="238"/>
    <s v="https://joblab.ru/vac11125490.html"/>
    <n v="19242"/>
    <s v="Исса"/>
    <x v="19"/>
  </r>
  <r>
    <x v="0"/>
    <x v="239"/>
    <s v="https://joblab.ru/vac11103102.html"/>
    <n v="19242"/>
    <s v="Новосиль"/>
    <x v="20"/>
  </r>
  <r>
    <x v="0"/>
    <x v="240"/>
    <s v="https://joblab.ru/vac11102233.html"/>
    <n v="19242"/>
    <s v="Змиевка"/>
    <x v="20"/>
  </r>
  <r>
    <x v="7"/>
    <x v="241"/>
    <s v="https://joblab.ru/vac11101722.html"/>
    <n v="32500"/>
    <s v="Орел"/>
    <x v="20"/>
  </r>
  <r>
    <x v="0"/>
    <x v="242"/>
    <s v="https://joblab.ru/vac11600930.html"/>
    <n v="19242"/>
    <s v="Орел"/>
    <x v="20"/>
  </r>
  <r>
    <x v="0"/>
    <x v="243"/>
    <s v="https://joblab.ru/vac11101255.html"/>
    <n v="19289"/>
    <s v="Ливны"/>
    <x v="20"/>
  </r>
  <r>
    <x v="0"/>
    <x v="244"/>
    <s v="https://joblab.ru/vac11600883.html"/>
    <n v="19289"/>
    <s v="Болхов"/>
    <x v="20"/>
  </r>
  <r>
    <x v="0"/>
    <x v="245"/>
    <s v="https://joblab.ru/vac11101416.html"/>
    <n v="36000"/>
    <s v="Мценск"/>
    <x v="20"/>
  </r>
  <r>
    <x v="0"/>
    <x v="246"/>
    <s v="https://joblab.ru/vac11102763.html"/>
    <n v="19242"/>
    <s v="Залегощь"/>
    <x v="20"/>
  </r>
  <r>
    <x v="0"/>
    <x v="247"/>
    <s v="https://joblab.ru/vac11102865.html"/>
    <n v="19242"/>
    <s v="Верховье"/>
    <x v="20"/>
  </r>
  <r>
    <x v="0"/>
    <x v="248"/>
    <s v="https://joblab.ru/vac11102943.html"/>
    <n v="19242"/>
    <s v="Шаблыкино"/>
    <x v="20"/>
  </r>
  <r>
    <x v="0"/>
    <x v="249"/>
    <s v="https://joblab.ru/vac11100067.html"/>
    <n v="19242"/>
    <s v="Хотынец"/>
    <x v="20"/>
  </r>
  <r>
    <x v="0"/>
    <x v="250"/>
    <s v="https://joblab.ru/vac11600015.html"/>
    <n v="19289"/>
    <s v="Мценск"/>
    <x v="20"/>
  </r>
  <r>
    <x v="0"/>
    <x v="251"/>
    <s v="https://joblab.ru/vac11083492.html"/>
    <n v="22200"/>
    <s v="Курманаевка"/>
    <x v="21"/>
  </r>
  <r>
    <x v="0"/>
    <x v="252"/>
    <s v="https://joblab.ru/vac11596126.html"/>
    <n v="22129"/>
    <s v="Кваркено"/>
    <x v="21"/>
  </r>
  <r>
    <x v="0"/>
    <x v="253"/>
    <s v="https://joblab.ru/vac11594920.html"/>
    <n v="40700"/>
    <s v="Калачинск"/>
    <x v="23"/>
  </r>
  <r>
    <x v="0"/>
    <x v="254"/>
    <s v="https://joblab.ru/vac10879806.html"/>
    <n v="30000"/>
    <s v="Таврическое"/>
    <x v="23"/>
  </r>
  <r>
    <x v="7"/>
    <x v="255"/>
    <s v="https://joblab.ru/vac10881171.html"/>
    <n v="31434.5"/>
    <s v="Марьяновка"/>
    <x v="23"/>
  </r>
  <r>
    <x v="0"/>
    <x v="256"/>
    <s v="https://joblab.ru/vac11592664.html"/>
    <n v="23000"/>
    <s v="Омск"/>
    <x v="23"/>
  </r>
  <r>
    <x v="0"/>
    <x v="257"/>
    <s v="https://joblab.ru/vac11587393.html"/>
    <n v="44420"/>
    <s v="Новосибирск"/>
    <x v="24"/>
  </r>
  <r>
    <x v="0"/>
    <x v="258"/>
    <s v="https://joblab.ru/vac11585934.html"/>
    <n v="24526.5"/>
    <s v="Краснозерское"/>
    <x v="24"/>
  </r>
  <r>
    <x v="0"/>
    <x v="259"/>
    <s v="https://joblab.ru/vac11584429.html"/>
    <n v="24053"/>
    <s v="Новосибирск"/>
    <x v="24"/>
  </r>
  <r>
    <x v="0"/>
    <x v="260"/>
    <s v="https://joblab.ru/vac11583460.html"/>
    <n v="25151.5"/>
    <s v="Каргат"/>
    <x v="24"/>
  </r>
  <r>
    <x v="8"/>
    <x v="261"/>
    <s v="https://joblab.ru/vac11064020.html"/>
    <n v="24053"/>
    <s v="Ордынское"/>
    <x v="24"/>
  </r>
  <r>
    <x v="0"/>
    <x v="262"/>
    <s v="https://joblab.ru/vac11582933.html"/>
    <n v="50447"/>
    <s v="Новосибирск"/>
    <x v="24"/>
  </r>
  <r>
    <x v="0"/>
    <x v="263"/>
    <s v="https://joblab.ru/vac11579403.html"/>
    <n v="19242"/>
    <s v="Семенов"/>
    <x v="25"/>
  </r>
  <r>
    <x v="0"/>
    <x v="264"/>
    <s v="https://joblab.ru/vac11577386.html"/>
    <n v="22121"/>
    <s v="Ковернино"/>
    <x v="25"/>
  </r>
  <r>
    <x v="0"/>
    <x v="265"/>
    <s v="https://joblab.ru/vac11576144.html"/>
    <n v="34500"/>
    <s v="Выкса"/>
    <x v="25"/>
  </r>
  <r>
    <x v="0"/>
    <x v="266"/>
    <s v="https://joblab.ru/vac11047114.html"/>
    <n v="40000"/>
    <s v="Володарск"/>
    <x v="25"/>
  </r>
  <r>
    <x v="0"/>
    <x v="267"/>
    <s v="https://joblab.ru/vac11575012.html"/>
    <n v="27500"/>
    <s v="Городец"/>
    <x v="25"/>
  </r>
  <r>
    <x v="0"/>
    <x v="268"/>
    <s v="https://joblab.ru/vac11573963.html"/>
    <n v="27150"/>
    <s v="Дзержинск"/>
    <x v="25"/>
  </r>
  <r>
    <x v="0"/>
    <x v="269"/>
    <s v="https://joblab.ru/vac11573613.html"/>
    <n v="19242"/>
    <s v="Богородск"/>
    <x v="25"/>
  </r>
  <r>
    <x v="0"/>
    <x v="270"/>
    <s v="https://joblab.ru/vac11573433.html"/>
    <n v="19242"/>
    <s v="Воскресенское"/>
    <x v="25"/>
  </r>
  <r>
    <x v="0"/>
    <x v="271"/>
    <s v="https://joblab.ru/vac11039822.html"/>
    <n v="20000"/>
    <s v="Кстово"/>
    <x v="25"/>
  </r>
  <r>
    <x v="0"/>
    <x v="272"/>
    <s v="https://joblab.ru/vac11572323.html"/>
    <n v="50000"/>
    <s v="Ковдор"/>
    <x v="59"/>
  </r>
  <r>
    <x v="0"/>
    <x v="273"/>
    <s v="https://joblab.ru/vac11036036.html"/>
    <n v="44256"/>
    <s v="Умба"/>
    <x v="59"/>
  </r>
  <r>
    <x v="9"/>
    <x v="274"/>
    <s v="https://joblab.ru/vac11570296.html"/>
    <n v="50000"/>
    <s v="Зеленоборский"/>
    <x v="59"/>
  </r>
  <r>
    <x v="0"/>
    <x v="275"/>
    <s v="https://joblab.ru/vac11017085.html"/>
    <n v="60003"/>
    <s v="Магадан"/>
    <x v="60"/>
  </r>
  <r>
    <x v="0"/>
    <x v="276"/>
    <s v="https://joblab.ru/vac11569434.html"/>
    <s v="112 44"/>
    <s v="Сусуман"/>
    <x v="60"/>
  </r>
  <r>
    <x v="0"/>
    <x v="277"/>
    <s v="https://joblab.ru/vac11014420.html"/>
    <n v="23289"/>
    <s v="Грязи"/>
    <x v="61"/>
  </r>
  <r>
    <x v="0"/>
    <x v="278"/>
    <s v="https://joblab.ru/vac11012459.html"/>
    <n v="30000"/>
    <s v="Чаплыгин"/>
    <x v="61"/>
  </r>
  <r>
    <x v="0"/>
    <x v="279"/>
    <s v="https://joblab.ru/vac11015816.html"/>
    <n v="31000"/>
    <s v="Липецк"/>
    <x v="61"/>
  </r>
  <r>
    <x v="0"/>
    <x v="280"/>
    <s v="https://joblab.ru/vac11007135.html"/>
    <n v="26565"/>
    <s v="Волосово"/>
    <x v="16"/>
  </r>
  <r>
    <x v="0"/>
    <x v="281"/>
    <s v="https://joblab.ru/vac11004307.html"/>
    <n v="30000"/>
    <s v="Бокситогорск"/>
    <x v="16"/>
  </r>
  <r>
    <x v="0"/>
    <x v="282"/>
    <s v="https://joblab.ru/vac11003914.html"/>
    <n v="40000"/>
    <s v="Тихвин"/>
    <x v="16"/>
  </r>
  <r>
    <x v="0"/>
    <x v="283"/>
    <s v="https://joblab.ru/vac11563246.html"/>
    <n v="30000"/>
    <s v="Кировск"/>
    <x v="16"/>
  </r>
  <r>
    <x v="0"/>
    <x v="284"/>
    <s v="https://joblab.ru/vac11007913.html"/>
    <n v="17500"/>
    <s v="Выборг"/>
    <x v="16"/>
  </r>
  <r>
    <x v="0"/>
    <x v="285"/>
    <s v="https://joblab.ru/vac11561776.html"/>
    <n v="20125"/>
    <s v="Тихвин"/>
    <x v="16"/>
  </r>
  <r>
    <x v="0"/>
    <x v="286"/>
    <s v="https://joblab.ru/vac11000472.html"/>
    <n v="30000"/>
    <s v="Курчатов"/>
    <x v="62"/>
  </r>
  <r>
    <x v="0"/>
    <x v="287"/>
    <s v="https://joblab.ru/vac11561002.html"/>
    <n v="31549.5"/>
    <s v="Касторное"/>
    <x v="62"/>
  </r>
  <r>
    <x v="0"/>
    <x v="288"/>
    <s v="https://joblab.ru/vac11001000.html"/>
    <n v="19242"/>
    <s v="Льгов"/>
    <x v="62"/>
  </r>
  <r>
    <x v="0"/>
    <x v="289"/>
    <s v="https://joblab.ru/vac11001627.html"/>
    <n v="30000"/>
    <s v="Коренево"/>
    <x v="62"/>
  </r>
  <r>
    <x v="0"/>
    <x v="290"/>
    <s v="https://joblab.ru/vac11000287.html"/>
    <n v="20000"/>
    <s v="Железногорск"/>
    <x v="62"/>
  </r>
  <r>
    <x v="0"/>
    <x v="291"/>
    <s v="https://joblab.ru/vac11559992.html"/>
    <n v="43857"/>
    <s v="Рыльск"/>
    <x v="62"/>
  </r>
  <r>
    <x v="0"/>
    <x v="292"/>
    <s v="https://joblab.ru/vac10999823.html"/>
    <n v="32831"/>
    <s v="Курск"/>
    <x v="62"/>
  </r>
  <r>
    <x v="0"/>
    <x v="293"/>
    <s v="https://joblab.ru/vac11559471.html"/>
    <n v="22495"/>
    <s v="Курчатов"/>
    <x v="62"/>
  </r>
  <r>
    <x v="10"/>
    <x v="294"/>
    <s v="https://joblab.ru/vac11559437.html"/>
    <n v="43857"/>
    <s v="Прямицыно"/>
    <x v="62"/>
  </r>
  <r>
    <x v="0"/>
    <x v="295"/>
    <s v="https://joblab.ru/vac11558917.html"/>
    <n v="22564.5"/>
    <s v="Петухово"/>
    <x v="63"/>
  </r>
  <r>
    <x v="0"/>
    <x v="296"/>
    <s v="https://joblab.ru/vac11558422.html"/>
    <n v="37500"/>
    <s v="Щучье"/>
    <x v="63"/>
  </r>
  <r>
    <x v="0"/>
    <x v="297"/>
    <s v="https://joblab.ru/vac10996451.html"/>
    <n v="23000"/>
    <s v="Шадринск"/>
    <x v="63"/>
  </r>
  <r>
    <x v="0"/>
    <x v="298"/>
    <s v="https://joblab.ru/vac10994766.html"/>
    <n v="22129"/>
    <s v="Звериноголовское"/>
    <x v="63"/>
  </r>
  <r>
    <x v="0"/>
    <x v="299"/>
    <s v="https://joblab.ru/vac11556648.html"/>
    <n v="36000"/>
    <s v="Кадый"/>
    <x v="64"/>
  </r>
  <r>
    <x v="0"/>
    <x v="300"/>
    <s v="https://joblab.ru/vac10991776.html"/>
    <n v="32000"/>
    <s v="Ветлужский"/>
    <x v="64"/>
  </r>
  <r>
    <x v="0"/>
    <x v="301"/>
    <s v="https://joblab.ru/vac10993382.html"/>
    <n v="30000"/>
    <s v="Красное-на-Волге"/>
    <x v="64"/>
  </r>
  <r>
    <x v="0"/>
    <x v="302"/>
    <s v="https://joblab.ru/vac10992657.html"/>
    <n v="27771"/>
    <s v="Пыщуг"/>
    <x v="64"/>
  </r>
  <r>
    <x v="0"/>
    <x v="303"/>
    <s v="https://joblab.ru/vac11555252.html"/>
    <n v="36374"/>
    <s v="Макарьев"/>
    <x v="64"/>
  </r>
  <r>
    <x v="0"/>
    <x v="304"/>
    <s v="https://joblab.ru/vac11553450.html"/>
    <n v="26000"/>
    <s v="Афанасьево"/>
    <x v="27"/>
  </r>
  <r>
    <x v="0"/>
    <x v="305"/>
    <s v="https://joblab.ru/vac10984281.html"/>
    <n v="35000"/>
    <s v="Пижанка"/>
    <x v="27"/>
  </r>
  <r>
    <x v="0"/>
    <x v="306"/>
    <s v="https://joblab.ru/vac10987664.html"/>
    <n v="25000"/>
    <s v="Мураши"/>
    <x v="27"/>
  </r>
  <r>
    <x v="0"/>
    <x v="307"/>
    <s v="https://joblab.ru/vac10985235.html"/>
    <n v="25000"/>
    <s v="Яранск"/>
    <x v="27"/>
  </r>
  <r>
    <x v="0"/>
    <x v="308"/>
    <s v="https://joblab.ru/vac11551374.html"/>
    <n v="23000"/>
    <s v="Киров"/>
    <x v="27"/>
  </r>
  <r>
    <x v="0"/>
    <x v="309"/>
    <s v="https://joblab.ru/vac10961214.html"/>
    <n v="12507"/>
    <s v="Мариинск"/>
    <x v="28"/>
  </r>
  <r>
    <x v="0"/>
    <x v="310"/>
    <s v="https://joblab.ru/vac11549539.html"/>
    <n v="38104"/>
    <s v="Ленинск-Кузнецкий"/>
    <x v="28"/>
  </r>
  <r>
    <x v="0"/>
    <x v="311"/>
    <s v="https://joblab.ru/vac10965792.html"/>
    <n v="35000"/>
    <s v="Кемерово"/>
    <x v="28"/>
  </r>
  <r>
    <x v="0"/>
    <x v="312"/>
    <s v="https://joblab.ru/vac10968318.html"/>
    <n v="35000"/>
    <s v="Новокузнецк"/>
    <x v="28"/>
  </r>
  <r>
    <x v="0"/>
    <x v="313"/>
    <s v="https://joblab.ru/vac11546465.html"/>
    <n v="51190"/>
    <s v="Новокузнецк"/>
    <x v="28"/>
  </r>
  <r>
    <x v="0"/>
    <x v="314"/>
    <s v="https://joblab.ru/vac11546084.html"/>
    <n v="45000"/>
    <s v="Кемерово"/>
    <x v="28"/>
  </r>
  <r>
    <x v="0"/>
    <x v="315"/>
    <s v="https://joblab.ru/vac11545339.html"/>
    <n v="30000"/>
    <s v="Промышленная"/>
    <x v="28"/>
  </r>
  <r>
    <x v="0"/>
    <x v="316"/>
    <s v="https://joblab.ru/vac10966368.html"/>
    <n v="30000"/>
    <s v="Кемерово"/>
    <x v="28"/>
  </r>
  <r>
    <x v="0"/>
    <x v="317"/>
    <s v="https://joblab.ru/vac10951357.html"/>
    <n v="19242"/>
    <s v="Полотняный Завод"/>
    <x v="65"/>
  </r>
  <r>
    <x v="0"/>
    <x v="318"/>
    <s v="https://joblab.ru/vac10950556.html"/>
    <n v="25000"/>
    <s v="Калуга"/>
    <x v="65"/>
  </r>
  <r>
    <x v="0"/>
    <x v="319"/>
    <s v="https://joblab.ru/vac11537127.html"/>
    <n v="40000"/>
    <s v="Светлогорск"/>
    <x v="66"/>
  </r>
  <r>
    <x v="0"/>
    <x v="320"/>
    <s v="https://joblab.ru/vac10946442.html"/>
    <n v="34770"/>
    <s v="Калининград"/>
    <x v="66"/>
  </r>
  <r>
    <x v="0"/>
    <x v="321"/>
    <s v="https://joblab.ru/vac10948275.html"/>
    <n v="30000"/>
    <s v="Советск"/>
    <x v="66"/>
  </r>
  <r>
    <x v="0"/>
    <x v="322"/>
    <s v="https://joblab.ru/vac11534958.html"/>
    <n v="32000"/>
    <s v="Светлый"/>
    <x v="66"/>
  </r>
  <r>
    <x v="0"/>
    <x v="323"/>
    <s v="https://joblab.ru/vac11534906.html"/>
    <n v="24000"/>
    <s v="Светлый"/>
    <x v="66"/>
  </r>
  <r>
    <x v="0"/>
    <x v="324"/>
    <s v="https://joblab.ru/vac11534509.html"/>
    <n v="50000"/>
    <s v="Залари"/>
    <x v="30"/>
  </r>
  <r>
    <x v="0"/>
    <x v="325"/>
    <s v="https://joblab.ru/vac11531580.html"/>
    <n v="31624"/>
    <s v="Саянск"/>
    <x v="30"/>
  </r>
  <r>
    <x v="0"/>
    <x v="326"/>
    <s v="https://joblab.ru/vac10932113.html"/>
    <n v="25000"/>
    <s v="Иваново"/>
    <x v="31"/>
  </r>
  <r>
    <x v="11"/>
    <x v="327"/>
    <s v="https://joblab.ru/vac10929497.html"/>
    <n v="20000"/>
    <s v="Кинешма"/>
    <x v="31"/>
  </r>
  <r>
    <x v="0"/>
    <x v="328"/>
    <s v="https://joblab.ru/vac10930223.html"/>
    <n v="33500"/>
    <s v="Родники"/>
    <x v="31"/>
  </r>
  <r>
    <x v="0"/>
    <x v="329"/>
    <s v="https://joblab.ru/vac10930718.html"/>
    <n v="24418"/>
    <s v="Фурманов"/>
    <x v="31"/>
  </r>
  <r>
    <x v="0"/>
    <x v="330"/>
    <s v="https://joblab.ru/vac11530282.html"/>
    <n v="24000"/>
    <s v="Шуя"/>
    <x v="31"/>
  </r>
  <r>
    <x v="0"/>
    <x v="331"/>
    <s v="https://joblab.ru/vac11529385.html"/>
    <n v="22121"/>
    <s v="Палех"/>
    <x v="31"/>
  </r>
  <r>
    <x v="0"/>
    <x v="332"/>
    <s v="https://joblab.ru/vac11528708.html"/>
    <n v="32000"/>
    <s v="Кохма"/>
    <x v="31"/>
  </r>
  <r>
    <x v="0"/>
    <x v="333"/>
    <s v="https://joblab.ru/vac10892861.html"/>
    <n v="44000"/>
    <s v="Богучар"/>
    <x v="32"/>
  </r>
  <r>
    <x v="0"/>
    <x v="334"/>
    <s v="https://joblab.ru/vac11527172.html"/>
    <n v="19242"/>
    <s v="Хохольский"/>
    <x v="32"/>
  </r>
  <r>
    <x v="0"/>
    <x v="335"/>
    <s v="https://joblab.ru/vac11526843.html"/>
    <n v="42500"/>
    <s v="Воронеж"/>
    <x v="32"/>
  </r>
  <r>
    <x v="0"/>
    <x v="336"/>
    <s v="https://joblab.ru/vac11526351.html"/>
    <n v="19242"/>
    <s v="Каменка"/>
    <x v="32"/>
  </r>
  <r>
    <x v="0"/>
    <x v="337"/>
    <s v="https://joblab.ru/vac11526282.html"/>
    <n v="42452"/>
    <s v="Воронеж"/>
    <x v="32"/>
  </r>
  <r>
    <x v="0"/>
    <x v="338"/>
    <s v="https://joblab.ru/vac10889795.html"/>
    <n v="23500"/>
    <s v="Хохольский"/>
    <x v="32"/>
  </r>
  <r>
    <x v="0"/>
    <x v="339"/>
    <s v="https://joblab.ru/vac11525067.html"/>
    <n v="32757.5"/>
    <s v="Семилуки"/>
    <x v="32"/>
  </r>
  <r>
    <x v="0"/>
    <x v="340"/>
    <s v="https://joblab.ru/vac10893695.html"/>
    <n v="42452"/>
    <s v="Эртиль"/>
    <x v="32"/>
  </r>
  <r>
    <x v="0"/>
    <x v="341"/>
    <s v="https://joblab.ru/vac10887765.html"/>
    <n v="28500"/>
    <s v="Кантемировка"/>
    <x v="32"/>
  </r>
  <r>
    <x v="0"/>
    <x v="342"/>
    <s v="https://joblab.ru/vac11522503.html"/>
    <n v="32500"/>
    <s v="Борисоглебск"/>
    <x v="32"/>
  </r>
  <r>
    <x v="0"/>
    <x v="343"/>
    <s v="https://joblab.ru/vac11521510.html"/>
    <n v="28000"/>
    <s v="Устюжна"/>
    <x v="67"/>
  </r>
  <r>
    <x v="0"/>
    <x v="344"/>
    <s v="https://joblab.ru/vac11521025.html"/>
    <n v="45250"/>
    <s v="Тарногский Городок"/>
    <x v="67"/>
  </r>
  <r>
    <x v="0"/>
    <x v="345"/>
    <s v="https://joblab.ru/vac11520907.html"/>
    <n v="20000"/>
    <s v="Вологда"/>
    <x v="67"/>
  </r>
  <r>
    <x v="0"/>
    <x v="346"/>
    <s v="https://joblab.ru/vac11520963.html"/>
    <n v="40000"/>
    <s v="Череповец"/>
    <x v="67"/>
  </r>
  <r>
    <x v="0"/>
    <x v="347"/>
    <s v="https://joblab.ru/vac10925088.html"/>
    <n v="22129"/>
    <s v="Харовск"/>
    <x v="67"/>
  </r>
  <r>
    <x v="0"/>
    <x v="348"/>
    <s v="https://joblab.ru/vac11519407.html"/>
    <n v="24350"/>
    <s v="Шуйское"/>
    <x v="67"/>
  </r>
  <r>
    <x v="0"/>
    <x v="349"/>
    <s v="https://joblab.ru/vac11517875.html"/>
    <n v="26000"/>
    <s v="Елань"/>
    <x v="33"/>
  </r>
  <r>
    <x v="0"/>
    <x v="350"/>
    <s v="https://joblab.ru/vac11517769.html"/>
    <n v="24500"/>
    <s v="Михайловка"/>
    <x v="33"/>
  </r>
  <r>
    <x v="0"/>
    <x v="351"/>
    <s v="https://joblab.ru/vac11516790.html"/>
    <n v="19300"/>
    <s v="Дубовка"/>
    <x v="33"/>
  </r>
  <r>
    <x v="0"/>
    <x v="352"/>
    <s v="https://joblab.ru/vac10906186.html"/>
    <n v="24000"/>
    <s v="Жирновск"/>
    <x v="33"/>
  </r>
  <r>
    <x v="0"/>
    <x v="353"/>
    <s v="https://joblab.ru/vac11516447.html"/>
    <n v="35420"/>
    <s v="Волгоград"/>
    <x v="33"/>
  </r>
  <r>
    <x v="0"/>
    <x v="354"/>
    <s v="https://joblab.ru/vac11516088.html"/>
    <n v="23121"/>
    <s v="Новоаннинский"/>
    <x v="33"/>
  </r>
  <r>
    <x v="0"/>
    <x v="355"/>
    <s v="https://joblab.ru/vac11516036.html"/>
    <n v="19242"/>
    <s v="Урюпинск"/>
    <x v="33"/>
  </r>
  <r>
    <x v="0"/>
    <x v="356"/>
    <s v="https://joblab.ru/vac11515451.html"/>
    <n v="29097.5"/>
    <s v="Иловля"/>
    <x v="33"/>
  </r>
  <r>
    <x v="0"/>
    <x v="357"/>
    <s v="https://joblab.ru/vac11514973.html"/>
    <n v="20500"/>
    <s v="Чернышковский"/>
    <x v="33"/>
  </r>
  <r>
    <x v="0"/>
    <x v="358"/>
    <s v="https://joblab.ru/vac11514572.html"/>
    <n v="42000"/>
    <s v="Волгоград"/>
    <x v="33"/>
  </r>
  <r>
    <x v="0"/>
    <x v="359"/>
    <s v="https://joblab.ru/vac10900753.html"/>
    <n v="35000"/>
    <s v="Волжский"/>
    <x v="33"/>
  </r>
  <r>
    <x v="0"/>
    <x v="360"/>
    <s v="https://joblab.ru/vac10908010.html"/>
    <n v="23500"/>
    <s v="Светлый Яр"/>
    <x v="33"/>
  </r>
  <r>
    <x v="0"/>
    <x v="361"/>
    <s v="https://joblab.ru/vac11513178.html"/>
    <n v="29500"/>
    <s v="Волгоград"/>
    <x v="33"/>
  </r>
  <r>
    <x v="0"/>
    <x v="362"/>
    <s v="https://joblab.ru/vac10907207.html"/>
    <n v="27331"/>
    <s v="Николаевск"/>
    <x v="33"/>
  </r>
  <r>
    <x v="0"/>
    <x v="363"/>
    <s v="https://joblab.ru/vac11512909.html"/>
    <n v="28621"/>
    <s v="Палласовка"/>
    <x v="33"/>
  </r>
  <r>
    <x v="0"/>
    <x v="364"/>
    <s v="https://joblab.ru/vac11512756.html"/>
    <n v="19242"/>
    <s v="Елань"/>
    <x v="33"/>
  </r>
  <r>
    <x v="0"/>
    <x v="365"/>
    <s v="https://joblab.ru/vac11512760.html"/>
    <n v="20621"/>
    <s v="Быково"/>
    <x v="33"/>
  </r>
  <r>
    <x v="0"/>
    <x v="366"/>
    <s v="https://joblab.ru/vac10902279.html"/>
    <n v="20000"/>
    <s v="Волгоград"/>
    <x v="33"/>
  </r>
  <r>
    <x v="0"/>
    <x v="367"/>
    <s v="https://joblab.ru/vac11512392.html"/>
    <n v="19242"/>
    <s v="Волгоград"/>
    <x v="33"/>
  </r>
  <r>
    <x v="0"/>
    <x v="368"/>
    <s v="https://joblab.ru/vac10899823.html"/>
    <n v="19242"/>
    <s v="Клетская"/>
    <x v="33"/>
  </r>
  <r>
    <x v="0"/>
    <x v="369"/>
    <s v="https://joblab.ru/vac10900005.html"/>
    <n v="38953"/>
    <s v="Алексеевская"/>
    <x v="33"/>
  </r>
  <r>
    <x v="0"/>
    <x v="370"/>
    <s v="https://joblab.ru/vac10899421.html"/>
    <n v="31500"/>
    <s v="Волгоград"/>
    <x v="33"/>
  </r>
  <r>
    <x v="0"/>
    <x v="371"/>
    <s v="https://joblab.ru/vac11512063.html"/>
    <n v="29097.5"/>
    <s v="Волгоград"/>
    <x v="33"/>
  </r>
  <r>
    <x v="0"/>
    <x v="372"/>
    <s v="https://joblab.ru/vac11511875.html"/>
    <n v="22500"/>
    <s v="Волгоград"/>
    <x v="33"/>
  </r>
  <r>
    <x v="0"/>
    <x v="373"/>
    <s v="https://joblab.ru/vac11511829.html"/>
    <n v="25621"/>
    <s v="Волгоград"/>
    <x v="33"/>
  </r>
  <r>
    <x v="0"/>
    <x v="374"/>
    <s v="https://joblab.ru/vac10902118.html"/>
    <n v="35000"/>
    <s v="Волгоград"/>
    <x v="33"/>
  </r>
  <r>
    <x v="0"/>
    <x v="375"/>
    <s v="https://joblab.ru/vac11511356.html"/>
    <n v="30000"/>
    <s v="Котельниково"/>
    <x v="33"/>
  </r>
  <r>
    <x v="0"/>
    <x v="376"/>
    <s v="https://joblab.ru/vac11511347.html"/>
    <n v="34500"/>
    <s v="Волгоград"/>
    <x v="33"/>
  </r>
  <r>
    <x v="0"/>
    <x v="377"/>
    <s v="https://joblab.ru/vac11510882.html"/>
    <n v="19242"/>
    <s v="Стародуб"/>
    <x v="68"/>
  </r>
  <r>
    <x v="0"/>
    <x v="378"/>
    <s v="https://joblab.ru/vac11510467.html"/>
    <n v="29756"/>
    <s v="Комаричи"/>
    <x v="68"/>
  </r>
  <r>
    <x v="0"/>
    <x v="379"/>
    <s v="https://joblab.ru/vac10897741.html"/>
    <n v="19242"/>
    <s v="Брянск"/>
    <x v="68"/>
  </r>
  <r>
    <x v="0"/>
    <x v="380"/>
    <s v="https://joblab.ru/vac10897750.html"/>
    <n v="28000"/>
    <s v="Навля"/>
    <x v="68"/>
  </r>
  <r>
    <x v="0"/>
    <x v="381"/>
    <s v="https://joblab.ru/vac11509746.html"/>
    <n v="40000"/>
    <s v="Дятьково"/>
    <x v="68"/>
  </r>
  <r>
    <x v="0"/>
    <x v="382"/>
    <s v="https://joblab.ru/vac11509559.html"/>
    <n v="30560"/>
    <s v="Суземка"/>
    <x v="68"/>
  </r>
  <r>
    <x v="0"/>
    <x v="383"/>
    <s v="https://joblab.ru/vac10897048.html"/>
    <n v="40000"/>
    <s v="Сельцо"/>
    <x v="68"/>
  </r>
  <r>
    <x v="0"/>
    <x v="384"/>
    <s v="https://joblab.ru/vac10898167.html"/>
    <n v="30560"/>
    <s v="Климово"/>
    <x v="68"/>
  </r>
  <r>
    <x v="0"/>
    <x v="385"/>
    <s v="https://joblab.ru/vac11508870.html"/>
    <n v="40270"/>
    <s v="Брянск"/>
    <x v="68"/>
  </r>
  <r>
    <x v="0"/>
    <x v="386"/>
    <s v="https://joblab.ru/vac11508583.html"/>
    <n v="36000"/>
    <s v="Старый Оскол"/>
    <x v="35"/>
  </r>
  <r>
    <x v="0"/>
    <x v="387"/>
    <s v="https://joblab.ru/vac11508547.html"/>
    <n v="27500"/>
    <s v="Грайворон"/>
    <x v="35"/>
  </r>
  <r>
    <x v="0"/>
    <x v="388"/>
    <s v="https://joblab.ru/vac11507605.html"/>
    <n v="39900"/>
    <s v="Алексеевка"/>
    <x v="35"/>
  </r>
  <r>
    <x v="0"/>
    <x v="389"/>
    <s v="https://joblab.ru/vac10911910.html"/>
    <n v="44500"/>
    <s v="Короча"/>
    <x v="35"/>
  </r>
  <r>
    <x v="0"/>
    <x v="390"/>
    <s v="https://joblab.ru/vac11505722.html"/>
    <n v="25000"/>
    <s v="Губкин"/>
    <x v="35"/>
  </r>
  <r>
    <x v="0"/>
    <x v="391"/>
    <s v="https://joblab.ru/vac11504261.html"/>
    <n v="30000"/>
    <s v="Астрахань"/>
    <x v="36"/>
  </r>
  <r>
    <x v="0"/>
    <x v="392"/>
    <s v="https://joblab.ru/vac11503154.html"/>
    <n v="10000"/>
    <s v="Астрахань"/>
    <x v="36"/>
  </r>
  <r>
    <x v="0"/>
    <x v="393"/>
    <s v="https://joblab.ru/vac11501226.html"/>
    <n v="32712"/>
    <s v="Холмогоры"/>
    <x v="37"/>
  </r>
  <r>
    <x v="0"/>
    <x v="394"/>
    <s v="https://joblab.ru/vac11501089.html"/>
    <n v="50000"/>
    <s v="Архангельск"/>
    <x v="37"/>
  </r>
  <r>
    <x v="0"/>
    <x v="395"/>
    <s v="https://joblab.ru/vac11500584.html"/>
    <n v="24500"/>
    <s v="Вельск"/>
    <x v="37"/>
  </r>
  <r>
    <x v="0"/>
    <x v="396"/>
    <s v="https://joblab.ru/vac11112930.html"/>
    <n v="32711"/>
    <s v="Каргополь"/>
    <x v="37"/>
  </r>
  <r>
    <x v="0"/>
    <x v="397"/>
    <s v="https://joblab.ru/vac11109469.html"/>
    <n v="30787"/>
    <s v="Благовещенск"/>
    <x v="38"/>
  </r>
  <r>
    <x v="0"/>
    <x v="398"/>
    <s v="https://joblab.ru/vac11496223.html"/>
    <n v="41742"/>
    <s v="Советская Гавань"/>
    <x v="39"/>
  </r>
  <r>
    <x v="0"/>
    <x v="399"/>
    <s v="https://joblab.ru/vac11495696.html"/>
    <n v="42242"/>
    <s v="Николаевск-на-Амуре"/>
    <x v="39"/>
  </r>
  <r>
    <x v="0"/>
    <x v="400"/>
    <s v="https://joblab.ru/vac11097026.html"/>
    <n v="41742"/>
    <s v="Комсомольск-на-Амуре"/>
    <x v="39"/>
  </r>
  <r>
    <x v="0"/>
    <x v="401"/>
    <s v="https://joblab.ru/vac11493112.html"/>
    <n v="47500"/>
    <s v="Амурск"/>
    <x v="39"/>
  </r>
  <r>
    <x v="0"/>
    <x v="402"/>
    <s v="https://joblab.ru/vac11492352.html"/>
    <n v="25000"/>
    <s v="Степное"/>
    <x v="40"/>
  </r>
  <r>
    <x v="0"/>
    <x v="403"/>
    <s v="https://joblab.ru/vac11269218.html"/>
    <n v="19242"/>
    <s v="Летняя Ставка"/>
    <x v="40"/>
  </r>
  <r>
    <x v="0"/>
    <x v="404"/>
    <s v="https://joblab.ru/vac11270298.html"/>
    <n v="20000"/>
    <s v="Ессентукская"/>
    <x v="40"/>
  </r>
  <r>
    <x v="0"/>
    <x v="405"/>
    <s v="https://joblab.ru/vac11491699.html"/>
    <n v="25000"/>
    <s v="Степное"/>
    <x v="40"/>
  </r>
  <r>
    <x v="0"/>
    <x v="406"/>
    <s v="https://joblab.ru/vac11270905.html"/>
    <n v="20000"/>
    <s v="Михайловск"/>
    <x v="40"/>
  </r>
  <r>
    <x v="12"/>
    <x v="407"/>
    <s v="https://joblab.ru/vac11277091.html"/>
    <n v="16500"/>
    <s v="Ставрополь"/>
    <x v="40"/>
  </r>
  <r>
    <x v="0"/>
    <x v="408"/>
    <s v="https://joblab.ru/vac11271313.html"/>
    <n v="19242"/>
    <s v="Александровское"/>
    <x v="40"/>
  </r>
  <r>
    <x v="0"/>
    <x v="409"/>
    <s v="https://joblab.ru/vac11488852.html"/>
    <n v="11400"/>
    <s v="Ставрополь"/>
    <x v="40"/>
  </r>
  <r>
    <x v="0"/>
    <x v="410"/>
    <s v="https://joblab.ru/vac11268199.html"/>
    <n v="19242"/>
    <s v="Донское"/>
    <x v="40"/>
  </r>
  <r>
    <x v="0"/>
    <x v="411"/>
    <s v="https://joblab.ru/vac11487877.html"/>
    <n v="29800"/>
    <s v="Кисловодск"/>
    <x v="40"/>
  </r>
  <r>
    <x v="0"/>
    <x v="412"/>
    <s v="https://joblab.ru/vac11269586.html"/>
    <n v="20000"/>
    <s v="Георгиевск"/>
    <x v="40"/>
  </r>
  <r>
    <x v="0"/>
    <x v="413"/>
    <s v="https://joblab.ru/vac11487549.html"/>
    <n v="22500"/>
    <s v="Курская"/>
    <x v="40"/>
  </r>
  <r>
    <x v="0"/>
    <x v="414"/>
    <s v="https://joblab.ru/vac11274299.html"/>
    <n v="31808"/>
    <s v="Минеральные Воды"/>
    <x v="40"/>
  </r>
  <r>
    <x v="0"/>
    <x v="415"/>
    <s v="https://joblab.ru/vac11486965.html"/>
    <n v="23000"/>
    <s v="Благодарный"/>
    <x v="40"/>
  </r>
  <r>
    <x v="0"/>
    <x v="416"/>
    <s v="https://joblab.ru/vac11486856.html"/>
    <n v="26500"/>
    <s v="Ставрополь"/>
    <x v="40"/>
  </r>
  <r>
    <x v="0"/>
    <x v="417"/>
    <s v="https://joblab.ru/vac11270176.html"/>
    <n v="27000"/>
    <s v="Невинномысск"/>
    <x v="40"/>
  </r>
  <r>
    <x v="0"/>
    <x v="418"/>
    <s v="https://joblab.ru/vac11281087.html"/>
    <n v="32700"/>
    <s v="Спасск-Дальний"/>
    <x v="41"/>
  </r>
  <r>
    <x v="0"/>
    <x v="419"/>
    <s v="https://joblab.ru/vac11475042.html"/>
    <n v="30787"/>
    <s v="Красноярск"/>
    <x v="42"/>
  </r>
  <r>
    <x v="0"/>
    <x v="420"/>
    <s v="https://joblab.ru/vac11472995.html"/>
    <n v="25500"/>
    <s v="Мостовской"/>
    <x v="69"/>
  </r>
  <r>
    <x v="0"/>
    <x v="421"/>
    <s v="https://joblab.ru/vac11468980.html"/>
    <n v="25621"/>
    <s v="Полтавская"/>
    <x v="69"/>
  </r>
  <r>
    <x v="0"/>
    <x v="422"/>
    <s v="https://joblab.ru/vac11467503.html"/>
    <n v="19242"/>
    <s v="Северская"/>
    <x v="69"/>
  </r>
  <r>
    <x v="0"/>
    <x v="423"/>
    <s v="https://joblab.ru/vac11381378.html"/>
    <n v="28564.5"/>
    <s v="Барнаул"/>
    <x v="44"/>
  </r>
  <r>
    <x v="0"/>
    <x v="424"/>
    <s v="https://joblab.ru/vac11378728.html"/>
    <n v="22129"/>
    <s v="Камень-на-Оби"/>
    <x v="44"/>
  </r>
  <r>
    <x v="0"/>
    <x v="425"/>
    <s v="https://joblab.ru/vac11383923.html"/>
    <n v="38000"/>
    <s v="Топчиха"/>
    <x v="44"/>
  </r>
  <r>
    <x v="0"/>
    <x v="426"/>
    <s v="https://joblab.ru/vac11463818.html"/>
    <n v="34501"/>
    <s v="Заринск"/>
    <x v="44"/>
  </r>
  <r>
    <x v="0"/>
    <x v="427"/>
    <s v="https://joblab.ru/vac11380173.html"/>
    <n v="25089"/>
    <s v="Шипуново"/>
    <x v="44"/>
  </r>
  <r>
    <x v="0"/>
    <x v="428"/>
    <s v="https://joblab.ru/vac11462636.html"/>
    <n v="39615"/>
    <s v="Благовещенка"/>
    <x v="44"/>
  </r>
  <r>
    <x v="0"/>
    <x v="429"/>
    <s v="https://joblab.ru/vac11462599.html"/>
    <n v="22129"/>
    <s v="Барнаул"/>
    <x v="44"/>
  </r>
  <r>
    <x v="0"/>
    <x v="430"/>
    <s v="https://joblab.ru/vac11461591.html"/>
    <n v="24052"/>
    <s v="Рубцовск"/>
    <x v="44"/>
  </r>
  <r>
    <x v="0"/>
    <x v="431"/>
    <s v="https://joblab.ru/vac11383194.html"/>
    <n v="34501"/>
    <s v="Барнаул"/>
    <x v="44"/>
  </r>
  <r>
    <x v="0"/>
    <x v="432"/>
    <s v="https://joblab.ru/vac11458727.html"/>
    <n v="34000"/>
    <s v="Абакан"/>
    <x v="47"/>
  </r>
  <r>
    <x v="13"/>
    <x v="433"/>
    <s v="https://joblab.ru/vac11458784.html"/>
    <n v="32894"/>
    <s v="Черногорск"/>
    <x v="47"/>
  </r>
  <r>
    <x v="0"/>
    <x v="434"/>
    <s v="https://joblab.ru/vac11456921.html"/>
    <n v="24000"/>
    <s v="Сарапул"/>
    <x v="48"/>
  </r>
  <r>
    <x v="0"/>
    <x v="435"/>
    <s v="https://joblab.ru/vac11373994.html"/>
    <n v="22128"/>
    <s v="Шаркан"/>
    <x v="48"/>
  </r>
  <r>
    <x v="0"/>
    <x v="436"/>
    <s v="https://joblab.ru/vac11455468.html"/>
    <n v="35000"/>
    <s v="Ижевск"/>
    <x v="48"/>
  </r>
  <r>
    <x v="0"/>
    <x v="437"/>
    <s v="https://joblab.ru/vac11454013.html"/>
    <n v="24000"/>
    <s v="Лаишево"/>
    <x v="49"/>
  </r>
  <r>
    <x v="0"/>
    <x v="438"/>
    <s v="https://joblab.ru/vac11363468.html"/>
    <n v="35000"/>
    <s v="Набережные Челны"/>
    <x v="49"/>
  </r>
  <r>
    <x v="0"/>
    <x v="439"/>
    <s v="https://joblab.ru/vac11365592.html"/>
    <n v="35000"/>
    <s v="Набережные Челны"/>
    <x v="49"/>
  </r>
  <r>
    <x v="0"/>
    <x v="440"/>
    <s v="https://joblab.ru/vac11451986.html"/>
    <n v="21016.5"/>
    <s v="Актаныш"/>
    <x v="49"/>
  </r>
  <r>
    <x v="14"/>
    <x v="441"/>
    <s v="https://joblab.ru/vac11363719.html"/>
    <n v="18500"/>
    <s v="Рыбная Слобода"/>
    <x v="49"/>
  </r>
  <r>
    <x v="0"/>
    <x v="442"/>
    <s v="https://joblab.ru/vac11361985.html"/>
    <n v="30000"/>
    <s v="Нижнекамск"/>
    <x v="49"/>
  </r>
  <r>
    <x v="0"/>
    <x v="443"/>
    <s v="https://joblab.ru/vac11360797.html"/>
    <n v="31000"/>
    <s v="Бавлы"/>
    <x v="49"/>
  </r>
  <r>
    <x v="0"/>
    <x v="444"/>
    <s v="https://joblab.ru/vac11451088.html"/>
    <n v="23245"/>
    <s v="Азнакаево"/>
    <x v="49"/>
  </r>
  <r>
    <x v="0"/>
    <x v="445"/>
    <s v="https://joblab.ru/vac11361467.html"/>
    <n v="22121"/>
    <s v="Агрыз"/>
    <x v="49"/>
  </r>
  <r>
    <x v="0"/>
    <x v="446"/>
    <s v="https://joblab.ru/vac11450305.html"/>
    <n v="24428"/>
    <s v="Мензелинск"/>
    <x v="49"/>
  </r>
  <r>
    <x v="0"/>
    <x v="447"/>
    <s v="https://joblab.ru/vac11362483.html"/>
    <n v="37500"/>
    <s v="Болгар"/>
    <x v="49"/>
  </r>
  <r>
    <x v="0"/>
    <x v="448"/>
    <s v="https://joblab.ru/vac11361848.html"/>
    <n v="37500"/>
    <s v="Арск"/>
    <x v="49"/>
  </r>
  <r>
    <x v="0"/>
    <x v="449"/>
    <s v="https://joblab.ru/vac11448477.html"/>
    <n v="19242"/>
    <s v="Комсомольское"/>
    <x v="70"/>
  </r>
  <r>
    <x v="0"/>
    <x v="450"/>
    <s v="https://joblab.ru/vac11446440.html"/>
    <n v="7500"/>
    <s v="Грозный"/>
    <x v="46"/>
  </r>
  <r>
    <x v="0"/>
    <x v="451"/>
    <s v="https://joblab.ru/vac2923473.html"/>
    <n v="60000"/>
    <s v="Егорьевск"/>
    <x v="0"/>
  </r>
  <r>
    <x v="0"/>
    <x v="452"/>
    <s v="https://trudvsem.ru/vacancy/card/1032311697571/88da9d45-b9e2-11ee-bcff-d549be31d974"/>
    <n v="38330"/>
    <m/>
    <x v="43"/>
  </r>
  <r>
    <x v="0"/>
    <x v="453"/>
    <s v="https://trudvsem.ru/vacancy/card/1031000004914/7c01f8a5-f7fb-11ee-8e92-cb26dff57dd7"/>
    <n v="45000"/>
    <m/>
    <x v="55"/>
  </r>
  <r>
    <x v="0"/>
    <x v="454"/>
    <s v="https://trudvsem.ru/vacancy/card/23d744d0-b522-11ee-b14e-ef6fdced905e/48a9c505-f71a-11ee-98e3-cb26dff57dd7"/>
    <n v="39500"/>
    <m/>
    <x v="42"/>
  </r>
  <r>
    <x v="0"/>
    <x v="455"/>
    <s v="https://trudvsem.ru/vacancy/card/1024300668105/2644c145-f8a0-11ee-8e92-cb26dff57dd7"/>
    <n v="23000"/>
    <m/>
    <x v="27"/>
  </r>
  <r>
    <x v="0"/>
    <x v="456"/>
    <s v="https://trudvsem.ru/vacancy/card/e10d4bd0-b32c-11eb-8719-c92c5fcfa4a0/b54b8f66-d993-11eb-aa21-ab5d2eb93a75"/>
    <n v="36000"/>
    <m/>
    <x v="70"/>
  </r>
  <r>
    <x v="0"/>
    <x v="457"/>
    <s v="https://trudvsem.ru/vacancy/card/1024600619361/befaf475-be42-11ed-a5f0-91f5d381286a"/>
    <n v="37500"/>
    <m/>
    <x v="62"/>
  </r>
  <r>
    <x v="0"/>
    <x v="458"/>
    <s v="https://trudvsem.ru/vacancy/card/1202400026421/cacd9a75-f715-11ee-b279-e7d0d2cf29b1"/>
    <n v="47250"/>
    <m/>
    <x v="42"/>
  </r>
  <r>
    <x v="0"/>
    <x v="459"/>
    <s v="https://trudvsem.ru/vacancy/card/1090716000297/af981b10-8310-11ed-bee0-93f7cc862eb6"/>
    <n v="24562.5"/>
    <m/>
    <x v="71"/>
  </r>
  <r>
    <x v="0"/>
    <x v="460"/>
    <s v="https://trudvsem.ru/vacancy/card/1045521000645/ec33c730-f881-11ee-8362-d549be31d974"/>
    <n v="31434.5"/>
    <m/>
    <x v="23"/>
  </r>
  <r>
    <x v="0"/>
    <x v="461"/>
    <s v="https://trudvsem.ru/vacancy/card/aa4bee10-79e4-11ec-9ed5-57fc951f3846/6eb071b5-79ed-11ec-9ed5-57fc951f3846"/>
    <n v="20000"/>
    <m/>
    <x v="25"/>
  </r>
  <r>
    <x v="0"/>
    <x v="462"/>
    <s v="https://trudvsem.ru/vacancy/card/1024301288989/06c16306-d515-11ed-962d-05dc90903fb8"/>
    <n v="25000"/>
    <m/>
    <x v="27"/>
  </r>
  <r>
    <x v="0"/>
    <x v="463"/>
    <s v="https://trudvsem.ru/vacancy/card/1053000645257/bf79cd85-d1d6-11ec-838c-d768660431c4"/>
    <n v="27500"/>
    <m/>
    <x v="36"/>
  </r>
  <r>
    <x v="0"/>
    <x v="464"/>
    <s v="https://trudvsem.ru/vacancy/card/1032401010113/8b755fb5-f888-11ee-baa5-e7d0d2cf29b1"/>
    <n v="47500"/>
    <m/>
    <x v="42"/>
  </r>
  <r>
    <x v="0"/>
    <x v="465"/>
    <s v="https://trudvsem.ru/vacancy/card/1026601904504/f51767b5-e127-11ee-b67d-d549be31d974"/>
    <n v="30000"/>
    <m/>
    <x v="14"/>
  </r>
  <r>
    <x v="0"/>
    <x v="466"/>
    <s v="https://trudvsem.ru/vacancy/card/1176313018463/235ec9d5-09d6-11ee-aafb-05dc90903fb8"/>
    <n v="23621"/>
    <m/>
    <x v="72"/>
  </r>
  <r>
    <x v="0"/>
    <x v="467"/>
    <s v="https://trudvsem.ru/vacancy/card/754b08d0-8e12-11ec-a69c-4febb26dc4ec/835ec0a5-b373-11ee-8f82-e7d0d2cf29b1"/>
    <n v="38275"/>
    <m/>
    <x v="24"/>
  </r>
  <r>
    <x v="0"/>
    <x v="468"/>
    <s v="https://trudvsem.ru/vacancy/card/1044700910374/d13c2ed5-cbdc-11ee-9331-d549be31d974"/>
    <n v="17500"/>
    <m/>
    <x v="16"/>
  </r>
  <r>
    <x v="0"/>
    <x v="469"/>
    <s v="https://trudvsem.ru/vacancy/card/1042902407052/2dcd78c5-f004-11ee-86d9-295bfdef1967"/>
    <n v="49500"/>
    <m/>
    <x v="37"/>
  </r>
  <r>
    <x v="0"/>
    <x v="470"/>
    <s v="https://trudvsem.ru/vacancy/card/1042311085960/a452da55-ab75-11ed-b894-05dc90903fb8"/>
    <n v="43000"/>
    <m/>
    <x v="43"/>
  </r>
  <r>
    <x v="0"/>
    <x v="471"/>
    <s v="https://trudvsem.ru/vacancy/card/1032321383710/82b7fd90-e5ed-11ee-81ce-e7d0d2cf29b1"/>
    <n v="23000"/>
    <m/>
    <x v="43"/>
  </r>
  <r>
    <x v="0"/>
    <x v="472"/>
    <s v="https://trudvsem.ru/vacancy/card/1026102023727/5e734045-e011-11ec-b0c5-d768660431c4"/>
    <n v="30847.5"/>
    <m/>
    <x v="18"/>
  </r>
  <r>
    <x v="0"/>
    <x v="473"/>
    <s v="https://trudvsem.ru/vacancy/card/1176313018562/9387e915-f885-11ed-8da5-89d66488cbac"/>
    <n v="22941.5"/>
    <m/>
    <x v="72"/>
  </r>
  <r>
    <x v="0"/>
    <x v="474"/>
    <s v="https://trudvsem.ru/vacancy/card/1024201466354/5aad9525-8014-11ed-bc26-05dc90903fb8"/>
    <n v="38500"/>
    <m/>
    <x v="73"/>
  </r>
  <r>
    <x v="0"/>
    <x v="475"/>
    <s v="https://trudvsem.ru/vacancy/card/1111690075672/41c8fd93-78ce-11ec-b378-bf2cfe8c828d"/>
    <n v="50000"/>
    <m/>
    <x v="49"/>
  </r>
  <r>
    <x v="0"/>
    <x v="476"/>
    <s v="https://trudvsem.ru/vacancy/card/1023900781046/3e0eca45-e41b-11ed-82e6-17f530626801"/>
    <n v="34770"/>
    <m/>
    <x v="66"/>
  </r>
  <r>
    <x v="0"/>
    <x v="477"/>
    <s v="https://trudvsem.ru/vacancy/card/1045551000010/685f82f7-e12a-11ee-b67d-d549be31d974"/>
    <n v="25064.5"/>
    <m/>
    <x v="23"/>
  </r>
  <r>
    <x v="0"/>
    <x v="478"/>
    <s v="https://trudvsem.ru/vacancy/card/1042302496422/09979075-7887-11ee-be6b-cb26dff57dd7"/>
    <n v="40000"/>
    <m/>
    <x v="43"/>
  </r>
  <r>
    <x v="0"/>
    <x v="479"/>
    <s v="https://trudvsem.ru/vacancy/card/1023902005687/b11c1195-f00a-11ee-90d9-d549be31d974"/>
    <n v="30000"/>
    <m/>
    <x v="66"/>
  </r>
  <r>
    <x v="0"/>
    <x v="480"/>
    <s v="https://trudvsem.ru/vacancy/card/1025007732023/0adebb62-a454-11ec-bf37-bf2cfe8c828d"/>
    <n v="28000"/>
    <m/>
    <x v="0"/>
  </r>
  <r>
    <x v="0"/>
    <x v="481"/>
    <s v="https://trudvsem.ru/vacancy/card/1239400001719/dfa50285-d613-11ee-a612-cb26dff57dd7"/>
    <n v="19242"/>
    <m/>
    <x v="74"/>
  </r>
  <r>
    <x v="0"/>
    <x v="482"/>
    <s v="https://trudvsem.ru/vacancy/card/1026901544713/bc8bd351-f73d-11ee-98e3-cb26dff57dd7"/>
    <n v="32717"/>
    <m/>
    <x v="10"/>
  </r>
  <r>
    <x v="0"/>
    <x v="483"/>
    <s v="https://trudvsem.ru/vacancy/card/323237500267511/4b3d4680-f72d-11ee-b628-d7f294e00a65"/>
    <n v="70000"/>
    <m/>
    <x v="1"/>
  </r>
  <r>
    <x v="0"/>
    <x v="484"/>
    <s v="https://trudvsem.ru/vacancy/card/1042307182587/77b8dc38-fae2-11ed-88c6-17f530626801"/>
    <n v="40500"/>
    <m/>
    <x v="43"/>
  </r>
  <r>
    <x v="0"/>
    <x v="485"/>
    <s v="https://trudvsem.ru/vacancy/card/1176313018353/de6a2326-f731-11ee-b279-e7d0d2cf29b1"/>
    <n v="21371"/>
    <m/>
    <x v="72"/>
  </r>
  <r>
    <x v="0"/>
    <x v="486"/>
    <s v="https://trudvsem.ru/vacancy/card/1027402337984/2a365295-736f-11ec-9eb2-550ed7335bbe"/>
    <n v="27000"/>
    <m/>
    <x v="5"/>
  </r>
  <r>
    <x v="0"/>
    <x v="487"/>
    <s v="https://trudvsem.ru/vacancy/card/1025100654765/3bdf80c5-b668-11ec-bdf7-550ed7335bbe"/>
    <n v="44257"/>
    <m/>
    <x v="26"/>
  </r>
  <r>
    <x v="0"/>
    <x v="488"/>
    <s v="https://trudvsem.ru/vacancy/card/1027101507014/549fe0e5-e5a2-11ed-843f-05dc90903fb8"/>
    <n v="40344"/>
    <m/>
    <x v="8"/>
  </r>
  <r>
    <x v="0"/>
    <x v="489"/>
    <s v="https://trudvsem.ru/vacancy/card/1055216553853/43f37810-dbbf-11ee-8c80-cb26dff57dd7"/>
    <n v="19242"/>
    <m/>
    <x v="25"/>
  </r>
  <r>
    <x v="0"/>
    <x v="490"/>
    <s v="https://trudvsem.ru/vacancy/card/1021201249871/e80a2282-3b55-11ec-b525-bf2cfe8c828d"/>
    <n v="32866.5"/>
    <m/>
    <x v="52"/>
  </r>
  <r>
    <x v="0"/>
    <x v="491"/>
    <s v="https://trudvsem.ru/vacancy/card/1022102629361/aff4d785-3755-11ed-a6ad-791a818bdadb"/>
    <n v="20000"/>
    <m/>
    <x v="70"/>
  </r>
  <r>
    <x v="0"/>
    <x v="492"/>
    <s v="https://trudvsem.ru/vacancy/card/1024200717694/471936c0-0f27-11ee-8bc9-7bf0923e021e"/>
    <n v="30000"/>
    <m/>
    <x v="73"/>
  </r>
  <r>
    <x v="0"/>
    <x v="493"/>
    <s v="https://trudvsem.ru/vacancy/card/1181900000226/d7eba895-d28d-11ec-8c63-57fc951f3846"/>
    <n v="30788"/>
    <m/>
    <x v="47"/>
  </r>
  <r>
    <x v="0"/>
    <x v="494"/>
    <s v="https://trudvsem.ru/vacancy/card/1022304013874/3213a785-dfa9-11ee-94eb-e7d0d2cf29b1"/>
    <n v="29621"/>
    <m/>
    <x v="43"/>
  </r>
  <r>
    <x v="0"/>
    <x v="495"/>
    <s v="https://trudvsem.ru/vacancy/card/1063456000266/49da6d62-629a-11ec-9422-bf2cfe8c828d"/>
    <n v="22121"/>
    <m/>
    <x v="33"/>
  </r>
  <r>
    <x v="0"/>
    <x v="496"/>
    <s v="https://trudvsem.ru/vacancy/card/1026102580679/c013c185-1012-11ee-bcfd-9586bb63c653"/>
    <n v="19242"/>
    <m/>
    <x v="18"/>
  </r>
  <r>
    <x v="0"/>
    <x v="497"/>
    <s v="https://trudvsem.ru/vacancy/card/1193443005568/4d8ddc56-f724-11ee-b279-e7d0d2cf29b1"/>
    <n v="19242"/>
    <m/>
    <x v="33"/>
  </r>
  <r>
    <x v="0"/>
    <x v="498"/>
    <s v="https://trudvsem.ru/vacancy/card/ddc54a60-e373-11ea-a40c-bfd13399602c/f96efd75-ea4f-11ed-b39d-05dc90903fb8"/>
    <n v="21000"/>
    <m/>
    <x v="56"/>
  </r>
  <r>
    <x v="0"/>
    <x v="499"/>
    <s v="https://trudvsem.ru/vacancy/card/1024202238444/fa9ff2d5-f71e-11ee-b4ac-d549be31d974"/>
    <n v="25015"/>
    <m/>
    <x v="73"/>
  </r>
  <r>
    <x v="0"/>
    <x v="500"/>
    <s v="https://trudvsem.ru/vacancy/card/1024201963290/f9590e05-f6e9-11ee-b279-e7d0d2cf29b1"/>
    <n v="35000"/>
    <m/>
    <x v="73"/>
  </r>
  <r>
    <x v="0"/>
    <x v="501"/>
    <s v="https://trudvsem.ru/vacancy/card/1027100002753/b79eded5-5d16-11ee-9738-cb26dff57dd7"/>
    <n v="35000"/>
    <m/>
    <x v="8"/>
  </r>
  <r>
    <x v="0"/>
    <x v="502"/>
    <s v="https://trudvsem.ru/vacancy/card/1110411005253/0112b050-f6f0-11ee-b279-e7d0d2cf29b1"/>
    <n v="27438"/>
    <m/>
    <x v="75"/>
  </r>
  <r>
    <x v="0"/>
    <x v="503"/>
    <s v="https://trudvsem.ru/vacancy/card/1027400005808/0f9f1950-d2b2-11ed-8e1b-17f530626801"/>
    <n v="34400"/>
    <m/>
    <x v="5"/>
  </r>
  <r>
    <x v="0"/>
    <x v="504"/>
    <s v="https://trudvsem.ru/vacancy/card/1024300966953/dc8c4f92-e458-11eb-9dd6-bf2cfe8c828d"/>
    <n v="26000"/>
    <m/>
    <x v="27"/>
  </r>
  <r>
    <x v="0"/>
    <x v="505"/>
    <s v="https://trudvsem.ru/vacancy/card/1135190002903/3e5a6875-f66b-11ee-b279-e7d0d2cf29b1"/>
    <n v="75000"/>
    <m/>
    <x v="26"/>
  </r>
  <r>
    <x v="0"/>
    <x v="506"/>
    <s v="https://trudvsem.ru/vacancy/card/1055541002263/0db85645-f65d-11ee-b279-e7d0d2cf29b1"/>
    <n v="22200"/>
    <m/>
    <x v="23"/>
  </r>
  <r>
    <x v="0"/>
    <x v="507"/>
    <s v="https://trudvsem.ru/vacancy/card/1093704000642/82db0975-f655-11ee-8c57-632315a70518"/>
    <n v="28500"/>
    <m/>
    <x v="31"/>
  </r>
  <r>
    <x v="0"/>
    <x v="508"/>
    <s v="https://trudvsem.ru/vacancy/card/1106829008263/368161b5-2cf2-11ed-8d9a-791a818bdadb"/>
    <n v="30000"/>
    <m/>
    <x v="11"/>
  </r>
  <r>
    <x v="0"/>
    <x v="509"/>
    <s v="https://trudvsem.ru/vacancy/card/1025500742343/fb36be65-f5d9-11ec-a6e1-57fc951f3846"/>
    <n v="31000"/>
    <m/>
    <x v="23"/>
  </r>
  <r>
    <x v="0"/>
    <x v="510"/>
    <s v="https://trudvsem.ru/vacancy/card/c9af8d10-4858-11ec-a50d-57fc951f3846/e8394b75-eb64-11ee-b86a-3768d5d7a903"/>
    <n v="42000"/>
    <m/>
    <x v="34"/>
  </r>
  <r>
    <x v="0"/>
    <x v="511"/>
    <s v="https://trudvsem.ru/vacancy/card/1024301079362/8c7bdb95-d16a-11ee-a086-cb26dff57dd7"/>
    <n v="32500"/>
    <m/>
    <x v="27"/>
  </r>
  <r>
    <x v="0"/>
    <x v="512"/>
    <s v="https://trudvsem.ru/vacancy/card/1024301275756/734d3ed5-0ab3-11ee-a470-89d66488cbac"/>
    <n v="25000"/>
    <m/>
    <x v="27"/>
  </r>
  <r>
    <x v="0"/>
    <x v="513"/>
    <s v="https://trudvsem.ru/vacancy/card/1027400778954/2aca8e05-c96d-11ee-93ed-d549be31d974"/>
    <n v="30000"/>
    <m/>
    <x v="5"/>
  </r>
  <r>
    <x v="0"/>
    <x v="514"/>
    <s v="https://trudvsem.ru/vacancy/card/1034205011312/3dd9ad58-c6cb-11ed-90c0-c915d4ea89c1"/>
    <n v="46000"/>
    <m/>
    <x v="73"/>
  </r>
  <r>
    <x v="0"/>
    <x v="515"/>
    <s v="https://trudvsem.ru/vacancy/card/1176313018540/87d40145-c1ba-11ee-9981-ef6fdced905e"/>
    <n v="22912.5"/>
    <m/>
    <x v="72"/>
  </r>
  <r>
    <x v="0"/>
    <x v="516"/>
    <s v="https://trudvsem.ru/vacancy/card/1047855041255/be6e157c-bfa4-11ec-917a-813aa7e4e138"/>
    <n v="45000"/>
    <m/>
    <x v="76"/>
  </r>
  <r>
    <x v="0"/>
    <x v="517"/>
    <s v="https://trudvsem.ru/vacancy/card/1022303882127/47c38f25-e29f-11ee-96d7-cb26dff57dd7"/>
    <n v="41000"/>
    <m/>
    <x v="43"/>
  </r>
  <r>
    <x v="0"/>
    <x v="518"/>
    <s v="https://trudvsem.ru/vacancy/card/1053458066474/a9fbc705-c4ec-11ee-9edd-d549be31d974"/>
    <n v="19621"/>
    <m/>
    <x v="33"/>
  </r>
  <r>
    <x v="0"/>
    <x v="519"/>
    <s v="https://trudvsem.ru/vacancy/card/1026102781880/312ef926-7dd9-11ec-be59-4febb26dc4ec"/>
    <n v="33000"/>
    <m/>
    <x v="18"/>
  </r>
  <r>
    <x v="0"/>
    <x v="520"/>
    <s v="https://trudvsem.ru/vacancy/card/1023501491397/aeee5e05-f65e-11ee-8c57-632315a70518"/>
    <n v="18611"/>
    <m/>
    <x v="67"/>
  </r>
  <r>
    <x v="0"/>
    <x v="521"/>
    <s v="https://trudvsem.ru/vacancy/card/1040100508205/1b300746-4e1b-11ee-a2eb-9586bb63c653"/>
    <n v="19242"/>
    <m/>
    <x v="77"/>
  </r>
  <r>
    <x v="0"/>
    <x v="522"/>
    <s v="https://trudvsem.ru/vacancy/card/1026700837206/39ffeb95-ec31-11ee-9d0f-cb26dff57dd7"/>
    <n v="19242"/>
    <m/>
    <x v="13"/>
  </r>
  <r>
    <x v="0"/>
    <x v="523"/>
    <s v="https://trudvsem.ru/vacancy/card/1229400023379/78eda3f5-f65f-11ee-98e3-cb26dff57dd7"/>
    <n v="19242"/>
    <m/>
    <x v="74"/>
  </r>
  <r>
    <x v="0"/>
    <x v="524"/>
    <s v="https://trudvsem.ru/vacancy/card/1025800975243/d2ab75d6-f0f5-11ee-9091-cb26dff57dd7"/>
    <n v="25000"/>
    <m/>
    <x v="19"/>
  </r>
  <r>
    <x v="0"/>
    <x v="525"/>
    <s v="https://trudvsem.ru/vacancy/card/1176313018364/b754d465-f65f-11ee-8c57-632315a70518"/>
    <n v="22912.5"/>
    <m/>
    <x v="72"/>
  </r>
  <r>
    <x v="0"/>
    <x v="526"/>
    <s v="https://trudvsem.ru/vacancy/card/1229400055741/af2e46d1-b8f4-11ed-9ed2-732207d240c8"/>
    <n v="19242"/>
    <m/>
    <x v="74"/>
  </r>
  <r>
    <x v="0"/>
    <x v="527"/>
    <s v="https://trudvsem.ru/vacancy/card/1027400509410/06162cf5-cafc-11ee-a5be-e7d0d2cf29b1"/>
    <n v="34356.5"/>
    <m/>
    <x v="5"/>
  </r>
  <r>
    <x v="0"/>
    <x v="528"/>
    <s v="https://trudvsem.ru/vacancy/card/a677fe00-7806-11ea-b300-ef76bd2a03c1/83d77b55-8ddd-11ee-90e0-e7d0d2cf29b1"/>
    <n v="32500"/>
    <m/>
    <x v="43"/>
  </r>
  <r>
    <x v="0"/>
    <x v="529"/>
    <s v="https://trudvsem.ru/vacancy/card/1024200720015/58937225-b271-11ed-974a-91f5d381286a"/>
    <n v="40000"/>
    <m/>
    <x v="73"/>
  </r>
  <r>
    <x v="0"/>
    <x v="530"/>
    <s v="https://trudvsem.ru/vacancy/card/1026605248526/9aa0e6d5-fe8e-11ec-b057-57fc951f3846"/>
    <n v="36000"/>
    <m/>
    <x v="14"/>
  </r>
  <r>
    <x v="0"/>
    <x v="531"/>
    <s v="https://trudvsem.ru/vacancy/card/1214800011392/64216df5-df7a-11ed-80ef-05dc90903fb8"/>
    <n v="25000"/>
    <m/>
    <x v="61"/>
  </r>
  <r>
    <x v="0"/>
    <x v="532"/>
    <s v="https://trudvsem.ru/vacancy/card/1171101005349/2ba77250-daf9-11ee-9886-cb26dff57dd7"/>
    <n v="32712"/>
    <m/>
    <x v="54"/>
  </r>
  <r>
    <x v="0"/>
    <x v="533"/>
    <s v="https://trudvsem.ru/vacancy/card/1135543008787/e1d29870-d36b-11ed-8e1b-17f530626801"/>
    <n v="22129"/>
    <m/>
    <x v="23"/>
  </r>
  <r>
    <x v="0"/>
    <x v="534"/>
    <s v="https://trudvsem.ru/vacancy/card/1027809007412/e8d54ce0-c41e-11ee-9edd-d549be31d974"/>
    <n v="28000"/>
    <m/>
    <x v="76"/>
  </r>
  <r>
    <x v="0"/>
    <x v="535"/>
    <s v="https://trudvsem.ru/vacancy/card/1229400090622/8e6fd0b6-e1ef-11ee-8b97-d549be31d974"/>
    <n v="19621"/>
    <m/>
    <x v="74"/>
  </r>
  <r>
    <x v="0"/>
    <x v="536"/>
    <s v="https://trudvsem.ru/vacancy/card/1024402633320/4f3dc855-e5e3-11ee-9ccd-cb26dff57dd7"/>
    <n v="30000"/>
    <m/>
    <x v="64"/>
  </r>
  <r>
    <x v="0"/>
    <x v="537"/>
    <s v="https://trudvsem.ru/vacancy/card/1022304362365/b5e212a0-a3ee-11ee-b92b-cb26dff57dd7"/>
    <n v="25000"/>
    <m/>
    <x v="43"/>
  </r>
  <r>
    <x v="0"/>
    <x v="538"/>
    <s v="https://trudvsem.ru/vacancy/card/1025202122626/9f765005-f013-11ee-a490-e7d0d2cf29b1"/>
    <n v="19242"/>
    <m/>
    <x v="25"/>
  </r>
  <r>
    <x v="0"/>
    <x v="539"/>
    <s v="https://trudvsem.ru/vacancy/card/1034310500806/66d63fb0-3d92-11ed-86c2-791a818bdadb"/>
    <n v="35000"/>
    <m/>
    <x v="27"/>
  </r>
  <r>
    <x v="0"/>
    <x v="540"/>
    <s v="https://trudvsem.ru/vacancy/card/1027601111955/82c70a55-f5a7-11ee-9e67-d549be31d974"/>
    <n v="19242"/>
    <m/>
    <x v="3"/>
  </r>
  <r>
    <x v="0"/>
    <x v="541"/>
    <s v="https://trudvsem.ru/vacancy/card/1023502490769/84a4ddf5-dabf-11ee-9873-d549be31d974"/>
    <n v="50000"/>
    <m/>
    <x v="67"/>
  </r>
  <r>
    <x v="0"/>
    <x v="542"/>
    <s v="https://trudvsem.ru/vacancy/card/1032331955523/4d9bc865-cb19-11ee-b5cd-d549be31d974"/>
    <n v="32921"/>
    <m/>
    <x v="43"/>
  </r>
  <r>
    <x v="0"/>
    <x v="543"/>
    <s v="https://trudvsem.ru/vacancy/card/1024400532859/844aff25-f58f-11ee-89a8-d549be31d974"/>
    <n v="20000"/>
    <m/>
    <x v="64"/>
  </r>
  <r>
    <x v="0"/>
    <x v="544"/>
    <s v="https://trudvsem.ru/vacancy/card/1060533000340/b92b6c65-f59f-11ee-9513-e7d0d2cf29b1"/>
    <n v="22000"/>
    <m/>
    <x v="78"/>
  </r>
  <r>
    <x v="0"/>
    <x v="545"/>
    <s v="https://trudvsem.ru/vacancy/card/1026102483000/39452e75-8281-11ec-aa7f-4febb26dc4ec"/>
    <n v="19242"/>
    <m/>
    <x v="18"/>
  </r>
  <r>
    <x v="0"/>
    <x v="546"/>
    <s v="https://trudvsem.ru/vacancy/card/1176100001021/c846b155-f57c-11ee-9c15-e7d0d2cf29b1"/>
    <n v="19242"/>
    <m/>
    <x v="18"/>
  </r>
  <r>
    <x v="0"/>
    <x v="547"/>
    <s v="https://trudvsem.ru/vacancy/card/1213400004784/28c6f3a2-7d56-11ed-bee0-93f7cc862eb6"/>
    <n v="27000"/>
    <m/>
    <x v="33"/>
  </r>
  <r>
    <x v="0"/>
    <x v="548"/>
    <s v="https://trudvsem.ru/vacancy/card/1020100861516/f3caa895-79e5-11ed-b0e8-91f5d381286a"/>
    <n v="19242"/>
    <m/>
    <x v="77"/>
  </r>
  <r>
    <x v="0"/>
    <x v="549"/>
    <s v="https://trudvsem.ru/vacancy/card/1026101124356/f820a0b0-edb7-11ee-834a-d549be31d974"/>
    <n v="28621"/>
    <m/>
    <x v="18"/>
  </r>
  <r>
    <x v="0"/>
    <x v="550"/>
    <s v="https://trudvsem.ru/vacancy/card/1060105005454/ad5fade3-c2a3-11ed-a2e7-93f7cc862eb6"/>
    <n v="29000"/>
    <m/>
    <x v="77"/>
  </r>
  <r>
    <x v="0"/>
    <x v="551"/>
    <s v="https://trudvsem.ru/vacancy/card/1229400055257/50ec0729-c9a0-11ee-983a-3768d5d7a903"/>
    <n v="29711"/>
    <m/>
    <x v="74"/>
  </r>
  <r>
    <x v="0"/>
    <x v="552"/>
    <s v="https://trudvsem.ru/vacancy/card/1032309078020/11709e00-e1fe-11ee-9599-3768d5d7a903"/>
    <n v="35000"/>
    <m/>
    <x v="43"/>
  </r>
  <r>
    <x v="0"/>
    <x v="553"/>
    <s v="https://trudvsem.ru/vacancy/card/1025800975001/47633e52-1f5d-11ee-9ec8-93f7cc862eb6"/>
    <n v="30346"/>
    <m/>
    <x v="19"/>
  </r>
  <r>
    <x v="0"/>
    <x v="554"/>
    <s v="https://trudvsem.ru/vacancy/card/1023201740275/a1d9bb70-7d54-11ee-be6b-cb26dff57dd7"/>
    <n v="30000"/>
    <m/>
    <x v="68"/>
  </r>
  <r>
    <x v="0"/>
    <x v="555"/>
    <s v="https://trudvsem.ru/vacancy/card/1101514000312/bc6fac55-e5c4-11ee-81ce-e7d0d2cf29b1"/>
    <n v="29767"/>
    <m/>
    <x v="22"/>
  </r>
  <r>
    <x v="0"/>
    <x v="556"/>
    <s v="https://trudvsem.ru/vacancy/card/1025007830077/3e9cd3e5-458b-11ee-8853-0d972cff014f"/>
    <n v="35000"/>
    <m/>
    <x v="0"/>
  </r>
  <r>
    <x v="0"/>
    <x v="557"/>
    <s v="https://trudvsem.ru/vacancy/card/1037804015193/355a8200-8e4e-11ec-a69c-4febb26dc4ec"/>
    <n v="50000"/>
    <m/>
    <x v="76"/>
  </r>
  <r>
    <x v="0"/>
    <x v="558"/>
    <s v="https://trudvsem.ru/vacancy/card/1143400000974/afc1c925-0b86-11ee-aafb-05dc90903fb8"/>
    <n v="20000"/>
    <m/>
    <x v="33"/>
  </r>
  <r>
    <x v="0"/>
    <x v="559"/>
    <s v="https://trudvsem.ru/vacancy/card/1022202953332/b9094795-8513-11ee-8178-cb26dff57dd7"/>
    <n v="35151"/>
    <m/>
    <x v="44"/>
  </r>
  <r>
    <x v="0"/>
    <x v="560"/>
    <s v="https://trudvsem.ru/vacancy/card/1042305718355/b7f739d5-eefe-11ed-9635-17f530626801"/>
    <n v="32500"/>
    <m/>
    <x v="43"/>
  </r>
  <r>
    <x v="0"/>
    <x v="561"/>
    <s v="https://trudvsem.ru/vacancy/card/1113130000708/cfc3f2d5-f351-11ee-ae4b-b905f621e080"/>
    <n v="19242"/>
    <m/>
    <x v="35"/>
  </r>
  <r>
    <x v="0"/>
    <x v="562"/>
    <s v="https://trudvsem.ru/vacancy/card/1053458085757/6f6f1112-abba-11ed-9e44-93f7cc862eb6"/>
    <n v="19242"/>
    <m/>
    <x v="33"/>
  </r>
  <r>
    <x v="0"/>
    <x v="563"/>
    <s v="https://trudvsem.ru/vacancy/card/1053457016755/31c8f835-f358-11ee-90d9-d549be31d974"/>
    <n v="38000"/>
    <m/>
    <x v="33"/>
  </r>
  <r>
    <x v="0"/>
    <x v="564"/>
    <s v="https://trudvsem.ru/vacancy/card/1042303706774/43546505-ecee-11ee-8908-e7d0d2cf29b1"/>
    <n v="26000"/>
    <m/>
    <x v="43"/>
  </r>
  <r>
    <x v="0"/>
    <x v="565"/>
    <s v="https://trudvsem.ru/vacancy/card/1022001743917/7411ce75-f33e-11ee-9091-cb26dff57dd7"/>
    <n v="29516"/>
    <m/>
    <x v="46"/>
  </r>
  <r>
    <x v="0"/>
    <x v="566"/>
    <s v="https://trudvsem.ru/vacancy/card/1100805000010/49222355-bf35-11ee-b974-cb26dff57dd7"/>
    <n v="26500"/>
    <m/>
    <x v="79"/>
  </r>
  <r>
    <x v="0"/>
    <x v="567"/>
    <s v="https://trudvsem.ru/vacancy/card/1149102131694/d7bfd4e8-90bf-11ed-99cc-05dc90903fb8"/>
    <n v="25689.5"/>
    <m/>
    <x v="80"/>
  </r>
  <r>
    <x v="0"/>
    <x v="568"/>
    <s v="https://trudvsem.ru/vacancy/card/1043301600506/8bd067b5-ae93-11ed-9da3-17f530626801"/>
    <n v="31500"/>
    <m/>
    <x v="34"/>
  </r>
  <r>
    <x v="0"/>
    <x v="569"/>
    <s v="https://trudvsem.ru/vacancy/card/1136440000730/8d691881-659c-11ea-af61-bf2cfe8c828d"/>
    <n v="42026"/>
    <m/>
    <x v="56"/>
  </r>
  <r>
    <x v="0"/>
    <x v="570"/>
    <s v="https://trudvsem.ru/vacancy/card/1026101050161/8e6d94b6-a45e-11ec-b0c5-57fc951f3846"/>
    <n v="24621"/>
    <m/>
    <x v="18"/>
  </r>
  <r>
    <x v="0"/>
    <x v="571"/>
    <s v="https://trudvsem.ru/vacancy/card/1026604957642/a79f81a5-d464-11ed-962d-05dc90903fb8"/>
    <n v="35000"/>
    <m/>
    <x v="14"/>
  </r>
  <r>
    <x v="0"/>
    <x v="572"/>
    <s v="https://trudvsem.ru/vacancy/card/323246800097965/5c437a05-8755-11ee-960a-e73e8fa159bf"/>
    <n v="40000"/>
    <m/>
    <x v="42"/>
  </r>
  <r>
    <x v="0"/>
    <x v="573"/>
    <s v="https://trudvsem.ru/vacancy/card/1027402055636/24462e85-ece1-11ee-8908-e7d0d2cf29b1"/>
    <n v="43100"/>
    <m/>
    <x v="5"/>
  </r>
  <r>
    <x v="0"/>
    <x v="574"/>
    <s v="https://trudvsem.ru/vacancy/card/1034205014920/41db5132-2953-11ed-8855-93f7cc862eb6"/>
    <n v="45000"/>
    <m/>
    <x v="73"/>
  </r>
  <r>
    <x v="0"/>
    <x v="575"/>
    <s v="https://trudvsem.ru/vacancy/card/1055527009340/f0f27a65-c581-11ee-b949-e7d0d2cf29b1"/>
    <n v="22129"/>
    <m/>
    <x v="23"/>
  </r>
  <r>
    <x v="0"/>
    <x v="576"/>
    <s v="https://trudvsem.ru/vacancy/card/1022400015516/96ab9995-eb30-11ee-8b77-e7d0d2cf29b1"/>
    <n v="32318"/>
    <m/>
    <x v="42"/>
  </r>
  <r>
    <x v="0"/>
    <x v="577"/>
    <s v="https://trudvsem.ru/vacancy/card/1095474000555/2e9c0325-418b-11ee-8c35-9586bb63c653"/>
    <n v="52493"/>
    <m/>
    <x v="24"/>
  </r>
  <r>
    <x v="0"/>
    <x v="578"/>
    <s v="https://trudvsem.ru/vacancy/card/1027500743566/e1ea0340-dc23-11ee-85b7-e7d0d2cf29b1"/>
    <n v="35900"/>
    <m/>
    <x v="4"/>
  </r>
  <r>
    <x v="0"/>
    <x v="579"/>
    <s v="https://trudvsem.ru/vacancy/card/1023405766911/d4069645-73f4-11ee-b6e8-cb26dff57dd7"/>
    <n v="29097.5"/>
    <m/>
    <x v="33"/>
  </r>
  <r>
    <x v="0"/>
    <x v="580"/>
    <s v="https://trudvsem.ru/vacancy/card/1149204043812/a41555d5-9027-11ee-b3df-cb26dff57dd7"/>
    <n v="37000"/>
    <m/>
    <x v="81"/>
  </r>
  <r>
    <x v="0"/>
    <x v="581"/>
    <s v="https://trudvsem.ru/vacancy/card/1022301978643/fa705145-f342-11ee-90d9-d549be31d974"/>
    <n v="19242"/>
    <m/>
    <x v="43"/>
  </r>
  <r>
    <x v="0"/>
    <x v="582"/>
    <s v="https://trudvsem.ru/vacancy/card/1141600003115/1c5d2fc0-f326-11ee-bcf7-632315a70518"/>
    <n v="32500"/>
    <m/>
    <x v="49"/>
  </r>
  <r>
    <x v="0"/>
    <x v="583"/>
    <s v="https://trudvsem.ru/vacancy/card/d9dc95a0-72b2-11ec-833e-4febb26dc4ec/9e0feaf5-c13a-11ec-ac55-57fc951f3846"/>
    <n v="31000"/>
    <m/>
    <x v="49"/>
  </r>
  <r>
    <x v="0"/>
    <x v="584"/>
    <s v="https://trudvsem.ru/vacancy/card/1132138000433/c003d145-d5fa-11ee-9f2d-e7d0d2cf29b1"/>
    <n v="25000"/>
    <m/>
    <x v="70"/>
  </r>
  <r>
    <x v="0"/>
    <x v="585"/>
    <s v="https://trudvsem.ru/vacancy/card/1135509000054/258acde5-f2ff-11ee-b547-d7f294e00a65"/>
    <n v="24000"/>
    <m/>
    <x v="23"/>
  </r>
  <r>
    <x v="0"/>
    <x v="586"/>
    <s v="https://trudvsem.ru/vacancy/card/1036600971703/6d73e5e5-9ff5-11ee-a8ce-d549be31d974"/>
    <n v="27360"/>
    <m/>
    <x v="14"/>
  </r>
  <r>
    <x v="0"/>
    <x v="587"/>
    <s v="https://trudvsem.ru/vacancy/card/1024201673990/c1ca8e35-cadb-11ee-8ee7-cb26dff57dd7"/>
    <n v="51190"/>
    <m/>
    <x v="73"/>
  </r>
  <r>
    <x v="0"/>
    <x v="588"/>
    <s v="https://trudvsem.ru/vacancy/card/1032202360838/e53b8455-adcc-11ed-9baa-05dc90903fb8"/>
    <n v="22128"/>
    <m/>
    <x v="44"/>
  </r>
  <r>
    <x v="0"/>
    <x v="589"/>
    <s v="https://trudvsem.ru/vacancy/card/1024500515841/3b74aa85-c6e7-11ed-b9c1-05dc90903fb8"/>
    <n v="41000"/>
    <m/>
    <x v="63"/>
  </r>
  <r>
    <x v="0"/>
    <x v="590"/>
    <s v="https://trudvsem.ru/vacancy/card/1024201366364/3666a206-f2f1-11ee-9091-cb26dff57dd7"/>
    <n v="25015"/>
    <m/>
    <x v="73"/>
  </r>
  <r>
    <x v="0"/>
    <x v="591"/>
    <s v="https://trudvsem.ru/vacancy/card/1229400015349/68fd6b36-9ff0-11ee-b92b-cb26dff57dd7"/>
    <n v="32000"/>
    <m/>
    <x v="74"/>
  </r>
  <r>
    <x v="0"/>
    <x v="592"/>
    <s v="https://trudvsem.ru/vacancy/card/1033400003010/38aed7a5-e106-11ee-a02d-cb26dff57dd7"/>
    <n v="34476.5"/>
    <m/>
    <x v="33"/>
  </r>
  <r>
    <x v="0"/>
    <x v="593"/>
    <s v="https://trudvsem.ru/vacancy/card/1173443011004/c1cdd395-bab6-11ee-83f7-cb26dff57dd7"/>
    <n v="27121"/>
    <m/>
    <x v="33"/>
  </r>
  <r>
    <x v="0"/>
    <x v="594"/>
    <s v="https://trudvsem.ru/vacancy/card/1042321978995/b7aa51f5-f17e-11ee-9091-cb26dff57dd7"/>
    <n v="32921"/>
    <m/>
    <x v="43"/>
  </r>
  <r>
    <x v="0"/>
    <x v="595"/>
    <s v="https://trudvsem.ru/vacancy/card/2ce4d780-7580-11ea-bdff-736ab11edb0c/0cb2a2e0-f177-11ee-9438-b905f621e080"/>
    <n v="30000"/>
    <m/>
    <x v="4"/>
  </r>
  <r>
    <x v="0"/>
    <x v="596"/>
    <s v="https://trudvsem.ru/vacancy/card/1021606755125/885d15d2-f81b-11ec-aecf-bf2cfe8c828d"/>
    <n v="32500"/>
    <m/>
    <x v="49"/>
  </r>
  <r>
    <x v="0"/>
    <x v="597"/>
    <s v="https://trudvsem.ru/vacancy/card/1136446000118/19c179b5-368e-11ee-9a27-dd0276383d19"/>
    <n v="42026"/>
    <m/>
    <x v="56"/>
  </r>
  <r>
    <x v="0"/>
    <x v="598"/>
    <s v="https://trudvsem.ru/vacancy/card/1031900675784/fdac9140-f165-11ee-90d9-d549be31d974"/>
    <n v="30788"/>
    <m/>
    <x v="47"/>
  </r>
  <r>
    <x v="0"/>
    <x v="599"/>
    <s v="https://trudvsem.ru/vacancy/card/1025500976665/cac48b35-f8ff-11ec-aadb-57fc951f3846"/>
    <n v="37500"/>
    <m/>
    <x v="23"/>
  </r>
  <r>
    <x v="0"/>
    <x v="600"/>
    <s v="https://trudvsem.ru/vacancy/card/1222400023031/7cdf7407-2b6e-11ee-be8f-df76e8ab7d11"/>
    <n v="45000"/>
    <m/>
    <x v="42"/>
  </r>
  <r>
    <x v="0"/>
    <x v="601"/>
    <s v="https://trudvsem.ru/vacancy/card/15398060-77a4-11e5-b25e-0163a9ae3d01/f42deb85-fded-11ed-8b13-89d66488cbac"/>
    <n v="25015"/>
    <m/>
    <x v="73"/>
  </r>
  <r>
    <x v="0"/>
    <x v="602"/>
    <s v="https://trudvsem.ru/vacancy/card/1025401314223/dfa21482-308c-11ee-9ec8-93f7cc862eb6"/>
    <n v="32500"/>
    <m/>
    <x v="24"/>
  </r>
  <r>
    <x v="0"/>
    <x v="603"/>
    <s v="https://trudvsem.ru/vacancy/card/1152703004409/57d4d802-458f-11ed-8855-93f7cc862eb6"/>
    <n v="41742"/>
    <m/>
    <x v="39"/>
  </r>
  <r>
    <x v="0"/>
    <x v="604"/>
    <s v="https://trudvsem.ru/vacancy/card/1022303951438/87201755-f0dd-11ee-90d9-d549be31d974"/>
    <n v="23943"/>
    <m/>
    <x v="43"/>
  </r>
  <r>
    <x v="0"/>
    <x v="605"/>
    <s v="https://trudvsem.ru/vacancy/card/1023701591430/46d46085-f0be-11ee-9091-cb26dff57dd7"/>
    <n v="19242"/>
    <m/>
    <x v="31"/>
  </r>
  <r>
    <x v="0"/>
    <x v="606"/>
    <s v="https://trudvsem.ru/vacancy/card/1025702456878/8ec5ac85-f0cf-11ee-9091-cb26dff57dd7"/>
    <n v="19242"/>
    <m/>
    <x v="20"/>
  </r>
  <r>
    <x v="0"/>
    <x v="607"/>
    <s v="https://trudvsem.ru/vacancy/card/1022602621205/fb7c7195-4bb3-11ee-ad80-dd0276383d19"/>
    <n v="27500"/>
    <m/>
    <x v="40"/>
  </r>
  <r>
    <x v="0"/>
    <x v="608"/>
    <s v="https://trudvsem.ru/vacancy/card/1026101570813/548c0095-f008-11ee-a490-e7d0d2cf29b1"/>
    <n v="19242"/>
    <m/>
    <x v="18"/>
  </r>
  <r>
    <x v="0"/>
    <x v="609"/>
    <s v="https://trudvsem.ru/vacancy/card/1020500682531/edbcd7a5-f0bf-11ee-90d9-d549be31d974"/>
    <n v="169704.5"/>
    <m/>
    <x v="78"/>
  </r>
  <r>
    <x v="0"/>
    <x v="610"/>
    <s v="https://trudvsem.ru/vacancy/card/1146196111258/6e5588c5-459f-11ee-9064-dd0276383d19"/>
    <n v="35000"/>
    <m/>
    <x v="18"/>
  </r>
  <r>
    <x v="0"/>
    <x v="611"/>
    <s v="https://trudvsem.ru/vacancy/card/1024201757755/42067ec8-3503-11ee-8bd4-2fa181561f9c"/>
    <n v="35000"/>
    <m/>
    <x v="73"/>
  </r>
  <r>
    <x v="0"/>
    <x v="612"/>
    <s v="https://trudvsem.ru/vacancy/card/1135514000148/bd290ff5-60eb-11ee-97aa-e7d0d2cf29b1"/>
    <n v="22129"/>
    <m/>
    <x v="23"/>
  </r>
  <r>
    <x v="0"/>
    <x v="613"/>
    <s v="https://trudvsem.ru/vacancy/card/1022002341019/0e5a84a5-f005-11ee-a490-e7d0d2cf29b1"/>
    <n v="0"/>
    <m/>
    <x v="46"/>
  </r>
  <r>
    <x v="0"/>
    <x v="614"/>
    <s v="https://trudvsem.ru/vacancy/card/1060534000185/43884306-f01f-11ee-a490-e7d0d2cf29b1"/>
    <n v="22127"/>
    <m/>
    <x v="78"/>
  </r>
  <r>
    <x v="0"/>
    <x v="615"/>
    <s v="https://trudvsem.ru/vacancy/card/4f3535e0-cd5d-11e8-afe2-037acc02728d/4d6fbb75-f01d-11ee-a490-e7d0d2cf29b1"/>
    <n v="30750"/>
    <m/>
    <x v="57"/>
  </r>
  <r>
    <x v="0"/>
    <x v="616"/>
    <s v="https://trudvsem.ru/vacancy/card/1229400033180/52f390f5-d617-11ee-a612-cb26dff57dd7"/>
    <n v="20000"/>
    <m/>
    <x v="74"/>
  </r>
  <r>
    <x v="0"/>
    <x v="617"/>
    <s v="https://trudvsem.ru/vacancy/card/1149102131826/d489e270-7473-11ec-b224-57fc951f3846"/>
    <n v="19242"/>
    <m/>
    <x v="80"/>
  </r>
  <r>
    <x v="0"/>
    <x v="618"/>
    <s v="https://trudvsem.ru/vacancy/card/1236100017670/6543cb35-a3f9-11ee-98f5-3768d5d7a903"/>
    <n v="25000"/>
    <m/>
    <x v="18"/>
  </r>
  <r>
    <x v="0"/>
    <x v="619"/>
    <s v="https://trudvsem.ru/vacancy/card/1191832007718/75097d60-8a6c-11ec-a92f-57fc951f3846"/>
    <n v="42500"/>
    <m/>
    <x v="48"/>
  </r>
  <r>
    <x v="0"/>
    <x v="620"/>
    <s v="https://trudvsem.ru/vacancy/card/1047855126054/2452c496-e476-11eb-ba41-6db06c9eaf56"/>
    <n v="58600"/>
    <m/>
    <x v="76"/>
  </r>
  <r>
    <x v="0"/>
    <x v="621"/>
    <s v="https://trudvsem.ru/vacancy/card/fe0260c0-732e-11ea-92e9-ef76bd2a03c1/e2cd37d5-dae5-11ee-8cb8-5b073a2fbeea"/>
    <n v="33855"/>
    <m/>
    <x v="14"/>
  </r>
  <r>
    <x v="0"/>
    <x v="622"/>
    <s v="https://trudvsem.ru/vacancy/card/1149102131672/06e0b7d2-6438-11ed-a1ff-93f7cc862eb6"/>
    <n v="34470"/>
    <m/>
    <x v="80"/>
  </r>
  <r>
    <x v="0"/>
    <x v="623"/>
    <s v="https://trudvsem.ru/vacancy/card/1022900839378/77ced285-ba7f-11ee-83f7-cb26dff57dd7"/>
    <n v="50000"/>
    <m/>
    <x v="37"/>
  </r>
  <r>
    <x v="0"/>
    <x v="624"/>
    <s v="https://trudvsem.ru/vacancy/card/1026800634563/b679a885-b907-11ee-9c7c-e7d0d2cf29b1"/>
    <n v="19242"/>
    <m/>
    <x v="11"/>
  </r>
  <r>
    <x v="0"/>
    <x v="625"/>
    <s v="https://trudvsem.ru/vacancy/card/1191001007306/414e4a15-d98d-11ee-b349-e7d0d2cf29b1"/>
    <n v="41000"/>
    <m/>
    <x v="55"/>
  </r>
  <r>
    <x v="0"/>
    <x v="626"/>
    <s v="https://trudvsem.ru/vacancy/card/1149204014112/58f3cbc5-2bed-11ee-b08c-9586bb63c653"/>
    <n v="23121"/>
    <m/>
    <x v="81"/>
  </r>
  <r>
    <x v="0"/>
    <x v="627"/>
    <s v="https://trudvsem.ru/vacancy/card/b3643b30-8aef-11ec-a92f-57fc951f3846/05470dc0-b07c-11ee-8f82-e7d0d2cf29b1"/>
    <n v="32500"/>
    <m/>
    <x v="82"/>
  </r>
  <r>
    <x v="0"/>
    <x v="628"/>
    <s v="https://trudvsem.ru/vacancy/card/1095468000473/85ea7cf1-e116-11ec-9aad-bf2cfe8c828d"/>
    <n v="36359.5"/>
    <m/>
    <x v="24"/>
  </r>
  <r>
    <x v="0"/>
    <x v="629"/>
    <s v="https://trudvsem.ru/vacancy/card/1110411005396/b3200765-c988-11ee-93ed-d549be31d974"/>
    <n v="31000"/>
    <m/>
    <x v="75"/>
  </r>
  <r>
    <x v="0"/>
    <x v="630"/>
    <s v="https://trudvsem.ru/vacancy/card/1146196111170/22021535-1438-11ee-b63a-dd0276383d19"/>
    <n v="38663"/>
    <m/>
    <x v="18"/>
  </r>
  <r>
    <x v="0"/>
    <x v="631"/>
    <s v="https://trudvsem.ru/vacancy/card/1025300991671/367cf980-eda9-11ee-b6be-e73e8fa159bf"/>
    <n v="29500"/>
    <m/>
    <x v="83"/>
  </r>
  <r>
    <x v="0"/>
    <x v="632"/>
    <s v="https://trudvsem.ru/vacancy/card/1024300822040/565af765-ed9b-11ee-a66d-e7d0d2cf29b1"/>
    <n v="32000"/>
    <m/>
    <x v="27"/>
  </r>
  <r>
    <x v="0"/>
    <x v="633"/>
    <s v="https://trudvsem.ru/vacancy/card/5147746474134/1b0b9501-cbbf-11ee-a9de-3950de1bc4b3"/>
    <n v="45000"/>
    <m/>
    <x v="42"/>
  </r>
  <r>
    <x v="0"/>
    <x v="634"/>
    <s v="https://trudvsem.ru/vacancy/card/1024200647613/c7fbb9d5-e4b5-11ed-809c-61ac0511d36c"/>
    <n v="34000"/>
    <m/>
    <x v="73"/>
  </r>
  <r>
    <x v="0"/>
    <x v="635"/>
    <s v="https://trudvsem.ru/vacancy/card/1031616011063/ac09ea45-34fb-11ed-a6ad-791a818bdadb"/>
    <n v="35000"/>
    <m/>
    <x v="49"/>
  </r>
  <r>
    <x v="0"/>
    <x v="636"/>
    <s v="https://trudvsem.ru/vacancy/card/1021601063406/af4dd445-7364-11ec-b224-57fc951f3846"/>
    <n v="19242"/>
    <m/>
    <x v="49"/>
  </r>
  <r>
    <x v="0"/>
    <x v="637"/>
    <s v="https://trudvsem.ru/vacancy/card/444b0380-b003-11ec-bdf7-550ed7335bbe/44efb115-ce2e-11ed-962d-05dc90903fb8"/>
    <n v="25000"/>
    <m/>
    <x v="40"/>
  </r>
  <r>
    <x v="0"/>
    <x v="638"/>
    <s v="https://trudvsem.ru/vacancy/card/1236100021970/3356cbb5-d62e-11ee-9f2d-e7d0d2cf29b1"/>
    <n v="24621"/>
    <m/>
    <x v="18"/>
  </r>
  <r>
    <x v="0"/>
    <x v="639"/>
    <s v="https://trudvsem.ru/vacancy/card/1245200001320/0f5a2fb5-ecf7-11ee-846b-d549be31d974"/>
    <n v="27500"/>
    <m/>
    <x v="25"/>
  </r>
  <r>
    <x v="0"/>
    <x v="640"/>
    <s v="https://trudvsem.ru/vacancy/card/1022304343522/469003a0-acfd-11ed-99ab-17f530626801"/>
    <n v="25500"/>
    <m/>
    <x v="43"/>
  </r>
  <r>
    <x v="0"/>
    <x v="641"/>
    <s v="https://trudvsem.ru/vacancy/card/1033908000444/dd940695-dce5-11ec-ba26-550ed7335bbe"/>
    <n v="33092"/>
    <m/>
    <x v="66"/>
  </r>
  <r>
    <x v="0"/>
    <x v="642"/>
    <s v="https://trudvsem.ru/vacancy/card/1021606955798/632b2052-0d32-11ed-88f6-bf2cfe8c828d"/>
    <n v="36500"/>
    <m/>
    <x v="49"/>
  </r>
  <r>
    <x v="0"/>
    <x v="643"/>
    <s v="https://trudvsem.ru/vacancy/card/1150280018338/674bf035-dac0-11ee-9873-d549be31d974"/>
    <n v="23564"/>
    <m/>
    <x v="82"/>
  </r>
  <r>
    <x v="0"/>
    <x v="644"/>
    <s v="https://trudvsem.ru/vacancy/card/1022602421951/9dd45b55-af92-11ee-a765-295bfdef1967"/>
    <n v="23000"/>
    <m/>
    <x v="40"/>
  </r>
  <r>
    <x v="0"/>
    <x v="645"/>
    <s v="https://trudvsem.ru/vacancy/card/1024200662617/e9d7a2e5-c16e-11ed-b9c1-05dc90903fb8"/>
    <n v="25200"/>
    <m/>
    <x v="73"/>
  </r>
  <r>
    <x v="0"/>
    <x v="646"/>
    <s v="https://trudvsem.ru/vacancy/card/1022603032210/44ff4a35-df81-11ed-8dca-97192a43d6f8"/>
    <n v="22500"/>
    <m/>
    <x v="40"/>
  </r>
  <r>
    <x v="0"/>
    <x v="647"/>
    <s v="https://trudvsem.ru/vacancy/card/1117847026274/65d75ff6-eb87-11ee-b9aa-d549be31d974"/>
    <n v="25000"/>
    <m/>
    <x v="76"/>
  </r>
  <r>
    <x v="0"/>
    <x v="648"/>
    <s v="https://trudvsem.ru/vacancy/card/1229400080140/8d712db0-6d75-11ee-b7f2-e7d0d2cf29b1"/>
    <n v="19242"/>
    <m/>
    <x v="74"/>
  </r>
  <r>
    <x v="0"/>
    <x v="649"/>
    <s v="https://trudvsem.ru/vacancy/card/d6b49e50-7289-11ec-9eb2-550ed7335bbe/86cca8e2-2aff-11ed-8855-93f7cc862eb6"/>
    <n v="40740"/>
    <m/>
    <x v="23"/>
  </r>
  <r>
    <x v="0"/>
    <x v="650"/>
    <s v="https://trudvsem.ru/vacancy/card/1176313018342/50181286-074a-11e9-9232-037acc02728d"/>
    <n v="22148.5"/>
    <m/>
    <x v="72"/>
  </r>
  <r>
    <x v="0"/>
    <x v="651"/>
    <s v="https://trudvsem.ru/vacancy/card/1024201821698/eb639a25-d48b-11ee-bbf6-a3cd0470df2e"/>
    <n v="48000"/>
    <m/>
    <x v="73"/>
  </r>
  <r>
    <x v="0"/>
    <x v="652"/>
    <s v="https://trudvsem.ru/vacancy/card/1027500716484/96234385-eca0-11ee-a21f-3768d5d7a903"/>
    <n v="47801"/>
    <m/>
    <x v="4"/>
  </r>
  <r>
    <x v="0"/>
    <x v="653"/>
    <s v="https://trudvsem.ru/vacancy/card/1024201305985/39159455-6d79-11ee-83cc-d549be31d974"/>
    <n v="38104"/>
    <m/>
    <x v="73"/>
  </r>
  <r>
    <x v="0"/>
    <x v="654"/>
    <s v="https://trudvsem.ru/vacancy/card/1035001614845/449e20f5-ec1b-11ee-b720-5b073a2fbeea"/>
    <n v="35000"/>
    <m/>
    <x v="0"/>
  </r>
  <r>
    <x v="0"/>
    <x v="655"/>
    <s v="https://trudvsem.ru/vacancy/card/1123926014607/bc6d0a95-ec22-11ee-b9aa-d549be31d974"/>
    <n v="34500"/>
    <m/>
    <x v="66"/>
  </r>
  <r>
    <x v="0"/>
    <x v="656"/>
    <s v="https://trudvsem.ru/vacancy/card/1023402975848/f1413be5-b81d-11ed-a1b6-05dc90903fb8"/>
    <n v="20000"/>
    <m/>
    <x v="33"/>
  </r>
  <r>
    <x v="0"/>
    <x v="657"/>
    <s v="https://trudvsem.ru/vacancy/card/507891f0-5418-11ec-90cb-57fc951f3846/1b1eec05-d9b6-11ed-8d65-6dd05d3608f2"/>
    <n v="20700"/>
    <m/>
    <x v="3"/>
  </r>
  <r>
    <x v="0"/>
    <x v="658"/>
    <s v="https://trudvsem.ru/vacancy/card/1179102008480/bcad9d55-c0f1-11ee-9e99-ef6fdced905e"/>
    <n v="19242"/>
    <m/>
    <x v="80"/>
  </r>
  <r>
    <x v="0"/>
    <x v="659"/>
    <s v="https://trudvsem.ru/vacancy/card/1045553003650/47867572-e627-11ec-9aad-bf2cfe8c828d"/>
    <n v="40740"/>
    <m/>
    <x v="23"/>
  </r>
  <r>
    <x v="0"/>
    <x v="660"/>
    <s v="https://trudvsem.ru/vacancy/card/1020100511859/70319482-1d0a-11ee-9ec8-93f7cc862eb6"/>
    <n v="21941"/>
    <m/>
    <x v="77"/>
  </r>
  <r>
    <x v="0"/>
    <x v="661"/>
    <s v="https://trudvsem.ru/vacancy/card/63297630-75c9-11eb-af60-69632329477c/394a0556-7abe-11ec-a66b-550ed7335bbe"/>
    <n v="19242"/>
    <m/>
    <x v="49"/>
  </r>
  <r>
    <x v="0"/>
    <x v="662"/>
    <s v="https://trudvsem.ru/vacancy/card/1157847111553/5117a8c0-e530-11ee-9ccd-cb26dff57dd7"/>
    <n v="45000"/>
    <m/>
    <x v="76"/>
  </r>
  <r>
    <x v="0"/>
    <x v="663"/>
    <s v="https://trudvsem.ru/vacancy/card/1150280027457/74e0a212-7ae9-11ec-b378-bf2cfe8c828d"/>
    <n v="25000"/>
    <m/>
    <x v="82"/>
  </r>
  <r>
    <x v="0"/>
    <x v="664"/>
    <s v="https://trudvsem.ru/vacancy/card/1024501525960/80611c32-70db-11ed-8384-93f7cc862eb6"/>
    <n v="22129"/>
    <m/>
    <x v="63"/>
  </r>
  <r>
    <x v="0"/>
    <x v="665"/>
    <s v="https://trudvsem.ru/vacancy/card/1150280016776/b71ff482-f4b7-11ec-9330-bf2cfe8c828d"/>
    <n v="6000"/>
    <m/>
    <x v="82"/>
  </r>
  <r>
    <x v="0"/>
    <x v="666"/>
    <s v="https://trudvsem.ru/vacancy/card/1024202202870/6b854565-ebdd-11ee-b9aa-d549be31d974"/>
    <n v="47500"/>
    <m/>
    <x v="73"/>
  </r>
  <r>
    <x v="0"/>
    <x v="667"/>
    <s v="https://trudvsem.ru/vacancy/card/1214200006932/220bf295-94d4-11ee-9219-cb26dff57dd7"/>
    <n v="30000"/>
    <m/>
    <x v="73"/>
  </r>
  <r>
    <x v="0"/>
    <x v="668"/>
    <s v="https://trudvsem.ru/vacancy/card/1034205007374/a0b60c25-a10f-11ed-80b9-17f530626801"/>
    <n v="35000"/>
    <m/>
    <x v="73"/>
  </r>
  <r>
    <x v="0"/>
    <x v="669"/>
    <s v="https://trudvsem.ru/vacancy/card/1026700978920/613e3335-ea9f-11ee-ab12-d549be31d974"/>
    <n v="19242"/>
    <m/>
    <x v="13"/>
  </r>
  <r>
    <x v="0"/>
    <x v="670"/>
    <s v="https://trudvsem.ru/vacancy/card/1229400034335/49268b10-d629-11ee-ac32-a3cd0470df2e"/>
    <n v="19242"/>
    <m/>
    <x v="74"/>
  </r>
  <r>
    <x v="0"/>
    <x v="671"/>
    <s v="https://trudvsem.ru/vacancy/card/1022304840843/014a5665-eaa0-11ee-9b8a-ef6fdced905e"/>
    <n v="33585"/>
    <m/>
    <x v="43"/>
  </r>
  <r>
    <x v="0"/>
    <x v="672"/>
    <s v="https://trudvsem.ru/vacancy/card/1035201263140/d2f6f7c5-91a7-11ed-a532-91f5d381286a"/>
    <n v="26621"/>
    <m/>
    <x v="25"/>
  </r>
  <r>
    <x v="0"/>
    <x v="673"/>
    <s v="https://trudvsem.ru/vacancy/card/10224a50-8028-11e8-ad2c-736ab11edb0c/51436375-a6ac-11ed-b894-05dc90903fb8"/>
    <n v="25000"/>
    <m/>
    <x v="84"/>
  </r>
  <r>
    <x v="0"/>
    <x v="674"/>
    <s v="https://trudvsem.ru/vacancy/card/1095456000750/426aeb42-82dd-11ed-bee0-93f7cc862eb6"/>
    <n v="24526.5"/>
    <m/>
    <x v="24"/>
  </r>
  <r>
    <x v="0"/>
    <x v="675"/>
    <s v="https://trudvsem.ru/vacancy/card/1133668016327/2329a835-56c6-11ee-9bfb-e7d0d2cf29b1"/>
    <n v="46273"/>
    <m/>
    <x v="32"/>
  </r>
  <r>
    <x v="0"/>
    <x v="676"/>
    <s v="https://trudvsem.ru/vacancy/card/1238900003220/8811b135-e9b4-11ee-9ccd-cb26dff57dd7"/>
    <n v="45000"/>
    <m/>
    <x v="85"/>
  </r>
  <r>
    <x v="0"/>
    <x v="677"/>
    <s v="https://trudvsem.ru/vacancy/card/1021200648677/d4b7e3c5-9009-11ed-99cc-05dc90903fb8"/>
    <n v="19242"/>
    <m/>
    <x v="52"/>
  </r>
  <r>
    <x v="0"/>
    <x v="678"/>
    <s v="https://trudvsem.ru/vacancy/card/1025800898750/f7d423e6-ea81-11ee-ab12-d549be31d974"/>
    <n v="32500"/>
    <m/>
    <x v="19"/>
  </r>
  <r>
    <x v="0"/>
    <x v="679"/>
    <s v="https://trudvsem.ru/vacancy/card/1036605619467/aa244c05-ea9b-11ee-b86a-3768d5d7a903"/>
    <n v="0"/>
    <m/>
    <x v="14"/>
  </r>
  <r>
    <x v="0"/>
    <x v="680"/>
    <s v="https://trudvsem.ru/vacancy/card/1034205002963/4b01083b-e2f0-11ec-aeb7-d768660431c4"/>
    <n v="51000"/>
    <m/>
    <x v="73"/>
  </r>
  <r>
    <x v="0"/>
    <x v="681"/>
    <s v="https://trudvsem.ru/vacancy/card/1031636800800/4a2d6775-4323-11ee-b51b-7bf0923e021e"/>
    <n v="37500"/>
    <m/>
    <x v="49"/>
  </r>
  <r>
    <x v="0"/>
    <x v="682"/>
    <s v="https://trudvsem.ru/vacancy/card/1023404242300/803ed625-eaa1-11ee-a5a2-cb26dff57dd7"/>
    <n v="33000"/>
    <m/>
    <x v="33"/>
  </r>
  <r>
    <x v="0"/>
    <x v="683"/>
    <s v="https://trudvsem.ru/vacancy/card/1024201392951/59c43e55-d6d7-11ee-8829-d549be31d974"/>
    <n v="25015"/>
    <m/>
    <x v="73"/>
  </r>
  <r>
    <x v="0"/>
    <x v="684"/>
    <s v="https://trudvsem.ru/vacancy/card/1159102041405/078d3d82-2c52-11ec-a785-bf2cfe8c828d"/>
    <n v="19242"/>
    <m/>
    <x v="80"/>
  </r>
  <r>
    <x v="0"/>
    <x v="685"/>
    <s v="https://trudvsem.ru/vacancy/card/1027400543378/d35dcac5-df6e-11ee-b325-cb26dff57dd7"/>
    <n v="36196"/>
    <m/>
    <x v="5"/>
  </r>
  <r>
    <x v="0"/>
    <x v="686"/>
    <s v="https://trudvsem.ru/vacancy/card/1025201633280/c0eb7675-ea64-11ee-ab12-d549be31d974"/>
    <n v="25000"/>
    <m/>
    <x v="25"/>
  </r>
  <r>
    <x v="0"/>
    <x v="687"/>
    <s v="https://trudvsem.ru/vacancy/card/69b1b070-8339-11ec-ab76-550ed7335bbe/daeb2a76-8350-11ec-aa7f-4febb26dc4ec"/>
    <n v="30000"/>
    <m/>
    <x v="62"/>
  </r>
  <r>
    <x v="0"/>
    <x v="688"/>
    <s v="https://trudvsem.ru/vacancy/card/1025300515723/c949f365-e83d-11ee-9ccd-cb26dff57dd7"/>
    <n v="42228"/>
    <m/>
    <x v="83"/>
  </r>
  <r>
    <x v="0"/>
    <x v="689"/>
    <s v="https://trudvsem.ru/vacancy/card/1024300863245/55ba95b5-bf59-11ee-a2b0-295bfdef1967"/>
    <n v="22129"/>
    <m/>
    <x v="27"/>
  </r>
  <r>
    <x v="0"/>
    <x v="690"/>
    <s v="https://trudvsem.ru/vacancy/card/1023403460211/ca4cc372-ba93-11ec-9aad-bf2cfe8c828d"/>
    <n v="19242"/>
    <m/>
    <x v="33"/>
  </r>
  <r>
    <x v="0"/>
    <x v="691"/>
    <s v="https://trudvsem.ru/vacancy/card/1195275058769/0b3055f5-e832-11ee-81ce-e7d0d2cf29b1"/>
    <n v="27000"/>
    <m/>
    <x v="25"/>
  </r>
  <r>
    <x v="0"/>
    <x v="692"/>
    <s v="https://trudvsem.ru/vacancy/card/1026700837327/1aea0555-e831-11ee-9a0e-5b073a2fbeea"/>
    <n v="19300"/>
    <m/>
    <x v="13"/>
  </r>
  <r>
    <x v="0"/>
    <x v="693"/>
    <s v="https://trudvsem.ru/vacancy/card/1022603426504/27ca63c5-8aab-11ee-8992-d549be31d974"/>
    <n v="25000"/>
    <m/>
    <x v="40"/>
  </r>
  <r>
    <x v="0"/>
    <x v="694"/>
    <s v="https://trudvsem.ru/vacancy/card/1176313018375/7e98cf55-374c-11ee-afe9-dd0276383d19"/>
    <n v="19621"/>
    <m/>
    <x v="72"/>
  </r>
  <r>
    <x v="0"/>
    <x v="695"/>
    <s v="https://trudvsem.ru/vacancy/card/6c7706c0-f446-11eb-904a-69632329477c/1ab4c625-8577-11ec-aae7-550ed7335bbe"/>
    <n v="19621"/>
    <m/>
    <x v="72"/>
  </r>
  <r>
    <x v="0"/>
    <x v="696"/>
    <s v="https://trudvsem.ru/vacancy/card/1042332475261/183aa085-6c21-11ee-99fd-cb26dff57dd7"/>
    <n v="30621"/>
    <m/>
    <x v="43"/>
  </r>
  <r>
    <x v="0"/>
    <x v="697"/>
    <s v="https://trudvsem.ru/vacancy/card/1023701650257/9d3dd7f5-cc96-11ed-89d1-05dc90903fb8"/>
    <n v="19242"/>
    <m/>
    <x v="31"/>
  </r>
  <r>
    <x v="0"/>
    <x v="698"/>
    <s v="https://trudvsem.ru/vacancy/card/1022601008605/b51ce8f5-3cd7-11ee-ad0a-9586bb63c653"/>
    <n v="30000"/>
    <m/>
    <x v="40"/>
  </r>
  <r>
    <x v="0"/>
    <x v="699"/>
    <s v="https://trudvsem.ru/vacancy/card/315861700048191/2c42f168-65a4-11ed-9f4b-17f530626801"/>
    <n v="40408"/>
    <m/>
    <x v="53"/>
  </r>
  <r>
    <x v="0"/>
    <x v="700"/>
    <s v="https://trudvsem.ru/vacancy/card/17762410-8291-11ec-ab76-550ed7335bbe/1f76f184-e6b2-11ee-81ce-e7d0d2cf29b1"/>
    <n v="27500"/>
    <m/>
    <x v="56"/>
  </r>
  <r>
    <x v="0"/>
    <x v="701"/>
    <s v="https://trudvsem.ru/vacancy/card/1022304542171/a82a8315-dcf5-11ed-b66a-05dc90903fb8"/>
    <n v="19242"/>
    <m/>
    <x v="43"/>
  </r>
  <r>
    <x v="0"/>
    <x v="702"/>
    <s v="https://trudvsem.ru/vacancy/card/1135658036051/389262c5-e758-11ee-81ce-e7d0d2cf29b1"/>
    <n v="22500"/>
    <m/>
    <x v="21"/>
  </r>
  <r>
    <x v="0"/>
    <x v="703"/>
    <s v="https://trudvsem.ru/vacancy/card/1201100002179/96a5f5c5-e776-11ee-81ce-e7d0d2cf29b1"/>
    <n v="34635"/>
    <m/>
    <x v="54"/>
  </r>
  <r>
    <x v="0"/>
    <x v="704"/>
    <s v="https://trudvsem.ru/vacancy/card/2b05daf0-7398-11ec-833e-4febb26dc4ec/0a8bdfc6-dd94-11ec-ba26-550ed7335bbe"/>
    <n v="19242"/>
    <m/>
    <x v="40"/>
  </r>
  <r>
    <x v="0"/>
    <x v="705"/>
    <s v="https://trudvsem.ru/vacancy/card/1027402919169/93bbb005-96ed-11ed-84fd-17f530626801"/>
    <n v="22129"/>
    <m/>
    <x v="5"/>
  </r>
  <r>
    <x v="0"/>
    <x v="706"/>
    <s v="https://trudvsem.ru/vacancy/card/2142304017788/6a786a42-8978-11ec-9bf6-bf2cfe8c828d"/>
    <n v="36000"/>
    <m/>
    <x v="43"/>
  </r>
  <r>
    <x v="0"/>
    <x v="707"/>
    <s v="https://trudvsem.ru/vacancy/card/1023405773181/32191e56-db8e-11ee-b865-1f3aadc834d0"/>
    <n v="29097.5"/>
    <m/>
    <x v="33"/>
  </r>
  <r>
    <x v="0"/>
    <x v="708"/>
    <s v="https://trudvsem.ru/vacancy/card/7d110870-94c3-11e5-b140-0163a9ae3d01/df991ad5-bb68-11ee-8982-1f3aadc834d0"/>
    <n v="39500"/>
    <m/>
    <x v="5"/>
  </r>
  <r>
    <x v="0"/>
    <x v="709"/>
    <s v="https://trudvsem.ru/vacancy/card/1127515000370/36501d65-ea40-11ed-b39d-05dc90903fb8"/>
    <n v="41835"/>
    <m/>
    <x v="4"/>
  </r>
  <r>
    <x v="0"/>
    <x v="710"/>
    <s v="https://trudvsem.ru/vacancy/card/e6bbb790-8335-11ec-b19e-57fc951f3846/a6c93868-dff5-11ed-80ef-05dc90903fb8"/>
    <n v="37500"/>
    <m/>
    <x v="9"/>
  </r>
  <r>
    <x v="0"/>
    <x v="711"/>
    <s v="https://trudvsem.ru/vacancy/card/316032700059008/f92cf2a0-b677-11ee-9c7c-e7d0d2cf29b1"/>
    <n v="28863"/>
    <m/>
    <x v="84"/>
  </r>
  <r>
    <x v="0"/>
    <x v="712"/>
    <s v="https://trudvsem.ru/vacancy/card/d23ccf30-5819-11ec-8bc4-4febb26dc4ec/31d7b1e5-fcf1-11ec-ab88-57fc951f3846"/>
    <n v="30000"/>
    <m/>
    <x v="80"/>
  </r>
  <r>
    <x v="0"/>
    <x v="713"/>
    <s v="https://trudvsem.ru/vacancy/card/1026801011280/a3672bf2-74d0-11ec-b378-bf2cfe8c828d"/>
    <n v="19242"/>
    <m/>
    <x v="11"/>
  </r>
  <r>
    <x v="0"/>
    <x v="714"/>
    <s v="https://trudvsem.ru/vacancy/card/1026002543126/169664c5-e693-11ee-8111-5b073a2fbeea"/>
    <n v="23758"/>
    <m/>
    <x v="12"/>
  </r>
  <r>
    <x v="0"/>
    <x v="715"/>
    <s v="https://trudvsem.ru/vacancy/card/1022304033553/d9d66165-cbc7-11ee-9d90-5b073a2fbeea"/>
    <n v="25621"/>
    <m/>
    <x v="43"/>
  </r>
  <r>
    <x v="0"/>
    <x v="716"/>
    <s v="https://trudvsem.ru/vacancy/card/1020300904106/69bf9855-d94c-11ee-99b2-3768d5d7a903"/>
    <n v="35000"/>
    <m/>
    <x v="84"/>
  </r>
  <r>
    <x v="0"/>
    <x v="717"/>
    <s v="https://trudvsem.ru/vacancy/card/1072807001387/52eb2b35-c18c-11ee-a51d-e7d0d2cf29b1"/>
    <n v="47500"/>
    <m/>
    <x v="38"/>
  </r>
  <r>
    <x v="0"/>
    <x v="718"/>
    <s v="https://trudvsem.ru/vacancy/card/1030100628227/2cd1f652-f30f-11ed-9ec8-93f7cc862eb6"/>
    <n v="24707.5"/>
    <m/>
    <x v="77"/>
  </r>
  <r>
    <x v="0"/>
    <x v="719"/>
    <s v="https://trudvsem.ru/vacancy/card/1021200695361/add73ce5-e5f0-11ee-b732-d549be31d974"/>
    <n v="35000"/>
    <m/>
    <x v="52"/>
  </r>
  <r>
    <x v="0"/>
    <x v="720"/>
    <s v="https://trudvsem.ru/vacancy/card/1171326001252/9f0b4be5-e5d0-11ee-9ccd-cb26dff57dd7"/>
    <n v="30000"/>
    <m/>
    <x v="51"/>
  </r>
  <r>
    <x v="0"/>
    <x v="721"/>
    <s v="https://trudvsem.ru/vacancy/card/1026601126815/f8962215-d48d-11ee-aa60-e7d0d2cf29b1"/>
    <n v="56947"/>
    <m/>
    <x v="14"/>
  </r>
  <r>
    <x v="0"/>
    <x v="722"/>
    <s v="https://trudvsem.ru/vacancy/card/1047855098829/79fd2775-9bc1-11ec-b31b-550ed7335bbe"/>
    <n v="50000"/>
    <m/>
    <x v="76"/>
  </r>
  <r>
    <x v="0"/>
    <x v="723"/>
    <s v="https://trudvsem.ru/vacancy/card/1021400779333/deef2485-e5c0-11ee-81ce-e7d0d2cf29b1"/>
    <n v="75700"/>
    <m/>
    <x v="50"/>
  </r>
  <r>
    <x v="0"/>
    <x v="724"/>
    <s v="https://trudvsem.ru/vacancy/card/1150280017348/42e5d215-5069-11ee-a42c-3d3a7b5fc4bc"/>
    <n v="22128"/>
    <m/>
    <x v="82"/>
  </r>
  <r>
    <x v="0"/>
    <x v="725"/>
    <s v="https://trudvsem.ru/vacancy/card/1027601070310/2771f2f2-d000-11ed-847b-93f7cc862eb6"/>
    <n v="30000"/>
    <m/>
    <x v="3"/>
  </r>
  <r>
    <x v="0"/>
    <x v="726"/>
    <s v="https://trudvsem.ru/vacancy/card/1150280019559/8ec75235-e4f2-11ee-a3cd-cb26dff57dd7"/>
    <n v="26694.5"/>
    <m/>
    <x v="82"/>
  </r>
  <r>
    <x v="0"/>
    <x v="727"/>
    <s v="https://trudvsem.ru/vacancy/card/1157901000146/00d4a405-7d2d-11ee-be6b-cb26dff57dd7"/>
    <n v="42500"/>
    <m/>
    <x v="86"/>
  </r>
  <r>
    <x v="0"/>
    <x v="728"/>
    <s v="https://trudvsem.ru/vacancy/card/1135543009580/4dbb53a5-7463-11ed-b0e8-91f5d381286a"/>
    <n v="36500"/>
    <m/>
    <x v="23"/>
  </r>
  <r>
    <x v="0"/>
    <x v="729"/>
    <s v="https://trudvsem.ru/vacancy/card/1171101005140/67f80b55-e1ea-11ee-8b97-d549be31d974"/>
    <n v="32712"/>
    <m/>
    <x v="54"/>
  </r>
  <r>
    <x v="0"/>
    <x v="730"/>
    <s v="https://trudvsem.ru/vacancy/card/1042315820326/9a7c7e26-d47b-11ee-aa60-e7d0d2cf29b1"/>
    <n v="32500"/>
    <m/>
    <x v="43"/>
  </r>
  <r>
    <x v="0"/>
    <x v="731"/>
    <s v="https://trudvsem.ru/vacancy/card/1110404000574/607eab15-d617-11ee-8458-bb4c34bddc95"/>
    <n v="19242"/>
    <m/>
    <x v="75"/>
  </r>
  <r>
    <x v="0"/>
    <x v="732"/>
    <s v="https://trudvsem.ru/vacancy/card/1153126000158/cb6c40c5-e032-11ee-bc7a-cb26dff57dd7"/>
    <n v="30000"/>
    <m/>
    <x v="35"/>
  </r>
  <r>
    <x v="0"/>
    <x v="733"/>
    <s v="https://trudvsem.ru/vacancy/card/1032600543194/a2737946-853d-11ee-9fcf-1f3aadc834d0"/>
    <n v="25000"/>
    <m/>
    <x v="40"/>
  </r>
  <r>
    <x v="0"/>
    <x v="734"/>
    <s v="https://trudvsem.ru/vacancy/card/1042309875410/e61341f5-2c58-11ee-b08c-9586bb63c653"/>
    <n v="29000"/>
    <m/>
    <x v="43"/>
  </r>
  <r>
    <x v="0"/>
    <x v="735"/>
    <s v="https://trudvsem.ru/vacancy/card/1042306449767/662b1e55-8215-11ee-b2cf-cb26dff57dd7"/>
    <n v="46000"/>
    <m/>
    <x v="43"/>
  </r>
  <r>
    <x v="0"/>
    <x v="736"/>
    <s v="https://trudvsem.ru/vacancy/card/1037300980518/367e0eb5-e1e7-11ee-b887-bb4c34bddc95"/>
    <n v="24250"/>
    <m/>
    <x v="6"/>
  </r>
  <r>
    <x v="0"/>
    <x v="737"/>
    <s v="https://trudvsem.ru/vacancy/card/1026301981452/27d3af25-8db7-11ee-b068-cb26dff57dd7"/>
    <n v="20000"/>
    <m/>
    <x v="72"/>
  </r>
  <r>
    <x v="0"/>
    <x v="738"/>
    <s v="https://trudvsem.ru/vacancy/card/1032600180425/0136a865-7712-11ee-8fbe-cb26dff57dd7"/>
    <n v="20000"/>
    <m/>
    <x v="40"/>
  </r>
  <r>
    <x v="0"/>
    <x v="739"/>
    <s v="https://trudvsem.ru/vacancy/card/1153023001196/4a531525-29e2-11ed-8239-ed9942adf613"/>
    <n v="28621"/>
    <m/>
    <x v="36"/>
  </r>
  <r>
    <x v="0"/>
    <x v="740"/>
    <s v="https://trudvsem.ru/vacancy/card/1033802138919/40eba2c5-e103-11ee-b445-3768d5d7a903"/>
    <n v="26000"/>
    <m/>
    <x v="30"/>
  </r>
  <r>
    <x v="0"/>
    <x v="741"/>
    <s v="https://trudvsem.ru/vacancy/card/1023404968960/9d136755-c672-11ee-b949-e7d0d2cf29b1"/>
    <n v="23565"/>
    <m/>
    <x v="33"/>
  </r>
  <r>
    <x v="0"/>
    <x v="742"/>
    <s v="https://trudvsem.ru/vacancy/card/1026601231073/21791145-55d9-11ed-ad93-ed9942adf613"/>
    <n v="26221"/>
    <m/>
    <x v="14"/>
  </r>
  <r>
    <x v="0"/>
    <x v="743"/>
    <s v="https://trudvsem.ru/vacancy/card/5bd872a0-7aaf-11ec-9ed5-57fc951f3846/f56b67b5-8018-11ec-b19e-57fc951f3846"/>
    <n v="20000"/>
    <m/>
    <x v="18"/>
  </r>
  <r>
    <x v="0"/>
    <x v="744"/>
    <s v="https://trudvsem.ru/vacancy/card/1025801224900/f1623975-d4a6-11ee-8189-1f3aadc834d0"/>
    <n v="30000"/>
    <m/>
    <x v="19"/>
  </r>
  <r>
    <x v="0"/>
    <x v="745"/>
    <s v="https://trudvsem.ru/vacancy/card/1024701534483/1ceb9225-7337-11ee-aa07-bb4c34bddc95"/>
    <n v="14500"/>
    <m/>
    <x v="16"/>
  </r>
  <r>
    <x v="0"/>
    <x v="746"/>
    <s v="https://trudvsem.ru/vacancy/card/1143400001304/193a00b5-c037-11ee-8a66-e7d0d2cf29b1"/>
    <n v="19242"/>
    <m/>
    <x v="33"/>
  </r>
  <r>
    <x v="0"/>
    <x v="747"/>
    <s v="https://trudvsem.ru/vacancy/card/1021601771641/c31d2156-b1d5-11ed-974a-91f5d381286a"/>
    <n v="24886"/>
    <m/>
    <x v="49"/>
  </r>
  <r>
    <x v="0"/>
    <x v="748"/>
    <s v="https://trudvsem.ru/vacancy/card/1186658031097/aed02866-cb00-11ee-bb1b-ef6fdced905e"/>
    <n v="50000"/>
    <m/>
    <x v="14"/>
  </r>
  <r>
    <x v="0"/>
    <x v="749"/>
    <s v="https://trudvsem.ru/vacancy/card/1094401001870/0c6362f5-2159-11ee-8c5f-df76e8ab7d11"/>
    <n v="35500"/>
    <m/>
    <x v="64"/>
  </r>
  <r>
    <x v="0"/>
    <x v="750"/>
    <s v="https://trudvsem.ru/vacancy/card/1023404977276/1d1ba555-dade-11ee-bc6f-e7d0d2cf29b1"/>
    <n v="29097.5"/>
    <m/>
    <x v="33"/>
  </r>
  <r>
    <x v="0"/>
    <x v="751"/>
    <s v="https://trudvsem.ru/vacancy/card/1053478211313/a3815b55-c66e-11ee-b188-a3cd0470df2e"/>
    <n v="20121"/>
    <m/>
    <x v="33"/>
  </r>
  <r>
    <x v="0"/>
    <x v="752"/>
    <s v="https://trudvsem.ru/vacancy/card/1052454025250/191e01e8-c595-11ee-b188-a3cd0470df2e"/>
    <n v="52318"/>
    <m/>
    <x v="42"/>
  </r>
  <r>
    <x v="0"/>
    <x v="753"/>
    <s v="https://trudvsem.ru/vacancy/card/1027804917832/f146bc65-5f2b-11ec-8991-4febb26dc4ec"/>
    <n v="35000"/>
    <m/>
    <x v="76"/>
  </r>
  <r>
    <x v="0"/>
    <x v="754"/>
    <s v="https://trudvsem.ru/vacancy/card/1053455035545/f7784ef0-40b1-11ee-833c-dd0276383d19"/>
    <n v="22500"/>
    <m/>
    <x v="33"/>
  </r>
  <r>
    <x v="0"/>
    <x v="755"/>
    <s v="https://trudvsem.ru/vacancy/card/1142411000082/b6c94b65-dac2-11ee-be4e-cb26dff57dd7"/>
    <n v="52500"/>
    <m/>
    <x v="42"/>
  </r>
  <r>
    <x v="0"/>
    <x v="756"/>
    <s v="https://trudvsem.ru/vacancy/card/1026800814908/1ac91ee5-64b1-11ec-b736-550ed7335bbe"/>
    <n v="35010"/>
    <m/>
    <x v="11"/>
  </r>
  <r>
    <x v="0"/>
    <x v="757"/>
    <s v="https://trudvsem.ru/vacancy/card/1060546000404/74441b85-daf4-11ee-bc6f-e7d0d2cf29b1"/>
    <n v="20000"/>
    <m/>
    <x v="78"/>
  </r>
  <r>
    <x v="0"/>
    <x v="758"/>
    <s v="https://trudvsem.ru/vacancy/card/1022600825653/f6b193d5-878f-11ee-86ee-d549be31d974"/>
    <n v="19242"/>
    <m/>
    <x v="40"/>
  </r>
  <r>
    <x v="0"/>
    <x v="759"/>
    <s v="https://trudvsem.ru/vacancy/card/1063454001236/7a5102c0-c020-11ee-b467-d549be31d974"/>
    <n v="25000"/>
    <m/>
    <x v="33"/>
  </r>
  <r>
    <x v="0"/>
    <x v="760"/>
    <s v="https://trudvsem.ru/vacancy/card/1027402542562/20948175-53cb-11e8-a011-bf2cfe8c828d"/>
    <n v="39000"/>
    <m/>
    <x v="5"/>
  </r>
  <r>
    <x v="15"/>
    <x v="761"/>
    <s v="https://trudvsem.ru/vacancy/card/1025100589557/9c90da35-eaab-11ee-9cb0-1f3aadc834d0"/>
    <n v="29000"/>
    <m/>
    <x v="26"/>
  </r>
  <r>
    <x v="16"/>
    <x v="762"/>
    <s v="https://trudvsem.ru/vacancy/card/1036001200179/e1515065-e1ef-11ee-ae24-3768d5d7a903"/>
    <n v="38467"/>
    <m/>
    <x v="12"/>
  </r>
  <r>
    <x v="6"/>
    <x v="763"/>
    <s v="https://trudvsem.ru/vacancy/card/fee26811-f726-11ea-aa3d-e736a3d3ed84/0715c2d5-1677-11ee-9c35-25170f4ad2e1"/>
    <n v="28000"/>
    <m/>
    <x v="12"/>
  </r>
  <r>
    <x v="17"/>
    <x v="764"/>
    <s v="https://trudvsem.ru/vacancy/card/1025201987491/7ba34d15-c596-11ee-9edd-d549be31d974"/>
    <n v="19242"/>
    <m/>
    <x v="25"/>
  </r>
  <r>
    <x v="18"/>
    <x v="765"/>
    <s v="https://trudvsem.ru/vacancy/card/cdccca30-735b-11ea-9e17-037acc02728d/8f03ab05-a2c6-11ed-b894-05dc90903fb8"/>
    <n v="30000"/>
    <m/>
    <x v="76"/>
  </r>
  <r>
    <x v="14"/>
    <x v="766"/>
    <s v="https://trudvsem.ru/vacancy/card/1031650801270/6b30c0c5-a914-11ec-a36c-550ed7335bbe"/>
    <n v="18500"/>
    <m/>
    <x v="49"/>
  </r>
  <r>
    <x v="19"/>
    <x v="767"/>
    <s v="https://trudvsem.ru/vacancy/card/1035204612585/0da76c26-9184-11ed-a532-91f5d381286a"/>
    <n v="30000"/>
    <m/>
    <x v="25"/>
  </r>
  <r>
    <x v="20"/>
    <x v="768"/>
    <s v="https://trudvsem.ru/vacancy/card/1035201236289/08274985-bf52-11ee-b974-cb26dff57dd7"/>
    <n v="19242"/>
    <m/>
    <x v="25"/>
  </r>
  <r>
    <x v="21"/>
    <x v="769"/>
    <s v="https://trudvsem.ru/vacancy/card/1021100517349/41639960-b115-11ee-9e6e-ef6fdced905e"/>
    <n v="32712"/>
    <m/>
    <x v="54"/>
  </r>
  <r>
    <x v="22"/>
    <x v="770"/>
    <s v="https://trudvsem.ru/vacancy/card/1113114001065/6697c6c7-f56c-11ee-b647-d549be31d974"/>
    <n v="44550"/>
    <m/>
    <x v="35"/>
  </r>
  <r>
    <x v="0"/>
    <x v="771"/>
    <s v="https://hh.ru/vacancy/96690500?query=%D1%81%D0%BE%D1%86%D0%B8%D0%B0%D0%BB%D1%8C%D0%BD%D1%8B%D0%B9+%D1%80%D0%B0%D0%B1%D0%BE%D1%82%D0%BD%D0%B8%D0%BA&amp;hhtmFrom=vacancy_search_list"/>
    <n v="42500"/>
    <s v="Казань"/>
    <x v="49"/>
  </r>
  <r>
    <x v="0"/>
    <x v="772"/>
    <s v="https://hh.ru/vacancy/96387101?query=%D1%81%D0%BE%D1%86%D0%B8%D0%B0%D0%BB%D1%8C%D0%BD%D1%8B%D0%B9+%D1%80%D0%B0%D0%B1%D0%BE%D1%82%D0%BD%D0%B8%D0%BA&amp;hhtmFrom=vacancy_search_list"/>
    <n v="40000"/>
    <s v="Волгоград"/>
    <x v="33"/>
  </r>
  <r>
    <x v="0"/>
    <x v="773"/>
    <s v="https://hh.ru/vacancy/96614722?query=%D1%81%D0%BE%D1%86%D0%B8%D0%B0%D0%BB%D1%8C%D0%BD%D1%8B%D0%B9+%D1%80%D0%B0%D0%B1%D0%BE%D1%82%D0%BD%D0%B8%D0%BA&amp;hhtmFrom=vacancy_search_list"/>
    <n v="39900"/>
    <s v="Белгород"/>
    <x v="35"/>
  </r>
  <r>
    <x v="0"/>
    <x v="774"/>
    <s v="https://hh.ru/vacancy/96706795?query=%D1%81%D0%BE%D1%86%D0%B8%D0%B0%D0%BB%D1%8C%D0%BD%D1%8B%D0%B9+%D1%80%D0%B0%D0%B1%D0%BE%D1%82%D0%BD%D0%B8%D0%BA&amp;hhtmFrom=vacancy_search_list"/>
    <n v="42500"/>
    <s v="Таганрог"/>
    <x v="18"/>
  </r>
  <r>
    <x v="0"/>
    <x v="775"/>
    <s v="https://hh.ru/vacancy/91711142?query=%D1%81%D0%BE%D1%86%D0%B8%D0%B0%D0%BB%D1%8C%D0%BD%D1%8B%D0%B9+%D1%80%D0%B0%D0%B1%D0%BE%D1%82%D0%BD%D0%B8%D0%BA&amp;hhtmFrom=vacancy_search_list"/>
    <n v="50000"/>
    <s v="Санкт-Петербург"/>
    <x v="76"/>
  </r>
  <r>
    <x v="0"/>
    <x v="776"/>
    <s v="https://hh.ru/vacancy/96522683?query=%D1%81%D0%BE%D1%86%D0%B8%D0%B0%D0%BB%D1%8C%D0%BD%D1%8B%D0%B9+%D1%80%D0%B0%D0%B1%D0%BE%D1%82%D0%BD%D0%B8%D0%BA&amp;hhtmFrom=vacancy_search_list"/>
    <n v="50000"/>
    <s v="Новый Уренгой"/>
    <x v="85"/>
  </r>
  <r>
    <x v="23"/>
    <x v="777"/>
    <s v="https://hh.ru/vacancy/96252938?query=%D1%81%D0%BE%D1%86%D0%B8%D0%B0%D0%BB%D1%8C%D0%BD%D1%8B%D0%B9+%D1%80%D0%B0%D0%B1%D0%BE%D1%82%D0%BD%D0%B8%D0%BA&amp;hhtmFrom=vacancy_search_list"/>
    <n v="38000"/>
    <s v="Рыбное"/>
    <x v="57"/>
  </r>
  <r>
    <x v="0"/>
    <x v="778"/>
    <s v="https://hh.ru/vacancy/95296294?query=%D1%81%D0%BE%D1%86%D0%B8%D0%B0%D0%BB%D1%8C%D0%BD%D1%8B%D0%B9+%D1%80%D0%B0%D0%B1%D0%BE%D1%82%D0%BD%D0%B8%D0%BA&amp;hhtmFrom=vacancy_search_list"/>
    <n v="55000"/>
    <s v="Санкт-Петербург"/>
    <x v="76"/>
  </r>
  <r>
    <x v="0"/>
    <x v="779"/>
    <s v="https://hh.ru/vacancy/95394417?query=%D1%81%D0%BE%D1%86%D0%B8%D0%B0%D0%BB%D1%8C%D0%BD%D1%8B%D0%B9+%D1%80%D0%B0%D0%B1%D0%BE%D1%82%D0%BD%D0%B8%D0%BA&amp;hhtmFrom=vacancy_search_list"/>
    <n v="40000"/>
    <s v="Екатеринбург"/>
    <x v="14"/>
  </r>
  <r>
    <x v="0"/>
    <x v="780"/>
    <s v="https://hh.ru/vacancy/95857082?query=%D1%81%D0%BE%D1%86%D0%B8%D0%B0%D0%BB%D1%8C%D0%BD%D1%8B%D0%B9+%D1%80%D0%B0%D0%B1%D0%BE%D1%82%D0%BD%D0%B8%D0%BA&amp;hhtmFrom=vacancy_search_list"/>
    <n v="25000"/>
    <s v="Нижний Новгород"/>
    <x v="25"/>
  </r>
  <r>
    <x v="0"/>
    <x v="781"/>
    <s v="https://hh.ru/vacancy/96389780?query=%D1%81%D0%BE%D1%86%D0%B8%D0%B0%D0%BB%D1%8C%D0%BD%D1%8B%D0%B9+%D1%80%D0%B0%D0%B1%D0%BE%D1%82%D0%BD%D0%B8%D0%BA&amp;hhtmFrom=vacancy_search_list"/>
    <n v="35000"/>
    <s v="Челябинск"/>
    <x v="5"/>
  </r>
  <r>
    <x v="0"/>
    <x v="782"/>
    <s v="https://hh.ru/vacancy/96400889?query=%D1%81%D0%BE%D1%86%D0%B8%D0%B0%D0%BB%D1%8C%D0%BD%D1%8B%D0%B9+%D1%80%D0%B0%D0%B1%D0%BE%D1%82%D0%BD%D0%B8%D0%BA&amp;hhtmFrom=vacancy_search_list"/>
    <n v="60000"/>
    <s v="Санкт-Петербург"/>
    <x v="76"/>
  </r>
  <r>
    <x v="24"/>
    <x v="783"/>
    <s v="https://hh.ru/vacancy/92330892?query=%D1%81%D0%BE%D1%86%D0%B8%D0%B0%D0%BB%D1%8C%D0%BD%D1%8B%D0%B9+%D1%80%D0%B0%D0%B1%D0%BE%D1%82%D0%BD%D0%B8%D0%BA&amp;hhtmFrom=vacancy_search_list"/>
    <n v="62500"/>
    <s v="Екатеринбург"/>
    <x v="14"/>
  </r>
  <r>
    <x v="0"/>
    <x v="784"/>
    <s v="https://hh.ru/vacancy/93150985?query=%D1%81%D0%BE%D1%86%D0%B8%D0%B0%D0%BB%D1%8C%D0%BD%D1%8B%D0%B9+%D1%80%D0%B0%D0%B1%D0%BE%D1%82%D0%BD%D0%B8%D0%BA&amp;hhtmFrom=vacancy_search_list"/>
    <n v="0"/>
    <s v="Санкт-Петербург"/>
    <x v="76"/>
  </r>
  <r>
    <x v="0"/>
    <x v="785"/>
    <s v="https://hh.ru/vacancy/94001605?query=%D1%81%D0%BE%D1%86%D0%B8%D0%B0%D0%BB%D1%8C%D0%BD%D1%8B%D0%B9+%D1%80%D0%B0%D0%B1%D0%BE%D1%82%D0%BD%D0%B8%D0%BA&amp;hhtmFrom=vacancy_search_list"/>
    <n v="30000"/>
    <s v="Кемерово"/>
    <x v="28"/>
  </r>
  <r>
    <x v="0"/>
    <x v="786"/>
    <s v="https://hh.ru/vacancy/96411318?query=%D1%81%D0%BE%D1%86%D0%B8%D0%B0%D0%BB%D1%8C%D0%BD%D1%8B%D0%B9+%D1%80%D0%B0%D0%B1%D0%BE%D1%82%D0%BD%D0%B8%D0%BA&amp;hhtmFrom=vacancy_search_list"/>
    <n v="40000"/>
    <s v="Кемерово"/>
    <x v="28"/>
  </r>
  <r>
    <x v="0"/>
    <x v="787"/>
    <s v="https://hh.ru/vacancy/93260461?query=%D1%81%D0%BE%D1%86%D0%B8%D0%B0%D0%BB%D1%8C%D0%BD%D1%8B%D0%B9+%D1%80%D0%B0%D0%B1%D0%BE%D1%82%D0%BD%D0%B8%D0%BA&amp;hhtmFrom=vacancy_search_list"/>
    <n v="0"/>
    <s v="Красноярск"/>
    <x v="42"/>
  </r>
  <r>
    <x v="0"/>
    <x v="788"/>
    <s v="https://hh.ru/vacancy/95546846?query=%D1%81%D0%BE%D1%86%D0%B8%D0%B0%D0%BB%D1%8C%D0%BD%D1%8B%D0%B9+%D1%80%D0%B0%D0%B1%D0%BE%D1%82%D0%BD%D0%B8%D0%BA&amp;hhtmFrom=vacancy_search_list"/>
    <n v="27500"/>
    <s v="Краснодар"/>
    <x v="43"/>
  </r>
  <r>
    <x v="0"/>
    <x v="789"/>
    <s v="https://hh.ru/vacancy/89444924?query=%D1%81%D0%BE%D1%86%D0%B8%D0%B0%D0%BB%D1%8C%D0%BD%D1%8B%D0%B9+%D1%80%D0%B0%D0%B1%D0%BE%D1%82%D0%BD%D0%B8%D0%BA&amp;hhtmFrom=vacancy_search_list"/>
    <n v="25000"/>
    <s v="Ставрополь"/>
    <x v="40"/>
  </r>
  <r>
    <x v="0"/>
    <x v="790"/>
    <s v="https://hh.ru/vacancy/95056125?query=%D1%81%D0%BE%D1%86%D0%B8%D0%B0%D0%BB%D1%8C%D0%BD%D1%8B%D0%B9+%D1%80%D0%B0%D0%B1%D0%BE%D1%82%D0%BD%D0%B8%D0%BA&amp;hhtmFrom=vacancy_search_list"/>
    <n v="37000"/>
    <s v="Екатеринбург"/>
    <x v="14"/>
  </r>
  <r>
    <x v="0"/>
    <x v="791"/>
    <s v="https://hh.ru/vacancy/93474174?query=%D1%81%D0%BE%D1%86%D0%B8%D0%B0%D0%BB%D1%8C%D0%BD%D1%8B%D0%B9+%D1%80%D0%B0%D0%B1%D0%BE%D1%82%D0%BD%D0%B8%D0%BA&amp;hhtmFrom=vacancy_search_list"/>
    <n v="0"/>
    <s v="Москва"/>
    <x v="1"/>
  </r>
  <r>
    <x v="0"/>
    <x v="792"/>
    <s v="https://hh.ru/vacancy/96408351?query=%D1%81%D0%BE%D1%86%D0%B8%D0%B0%D0%BB%D1%8C%D0%BD%D1%8B%D0%B9+%D1%80%D0%B0%D0%B1%D0%BE%D1%82%D0%BD%D0%B8%D0%BA&amp;hhtmFrom=vacancy_search_list"/>
    <n v="44000"/>
    <s v="Калининград"/>
    <x v="66"/>
  </r>
  <r>
    <x v="25"/>
    <x v="793"/>
    <s v="https://hh.ru/vacancy/96416443?query=%D1%81%D0%BE%D1%86%D0%B8%D0%B0%D0%BB%D1%8C%D0%BD%D1%8B%D0%B9+%D1%80%D0%B0%D0%B1%D0%BE%D1%82%D0%BD%D0%B8%D0%BA&amp;hhtmFrom=vacancy_search_list"/>
    <n v="0"/>
    <s v="Москва"/>
    <x v="1"/>
  </r>
  <r>
    <x v="0"/>
    <x v="794"/>
    <s v="https://hh.ru/vacancy/93477847?query=%D1%81%D0%BE%D1%86%D0%B8%D0%B0%D0%BB%D1%8C%D0%BD%D1%8B%D0%B9+%D1%80%D0%B0%D0%B1%D0%BE%D1%82%D0%BD%D0%B8%D0%BA&amp;hhtmFrom=vacancy_search_list"/>
    <n v="36000"/>
    <s v="Светлогорск"/>
    <x v="66"/>
  </r>
  <r>
    <x v="0"/>
    <x v="795"/>
    <s v="https://hh.ru/vacancy/96096940?query=%D1%81%D0%BE%D1%86%D0%B8%D0%B0%D0%BB%D1%8C%D0%BD%D1%8B%D0%B9+%D1%80%D0%B0%D0%B1%D0%BE%D1%82%D0%BD%D0%B8%D0%BA&amp;hhtmFrom=vacancy_search_list"/>
    <n v="34000"/>
    <s v="Тверь"/>
    <x v="10"/>
  </r>
  <r>
    <x v="0"/>
    <x v="796"/>
    <s v="https://hh.ru/vacancy/95619835?query=%D1%81%D0%BE%D1%86%D0%B8%D0%B0%D0%BB%D1%8C%D0%BD%D1%8B%D0%B9+%D1%80%D0%B0%D0%B1%D0%BE%D1%82%D0%BD%D0%B8%D0%BA&amp;hhtmFrom=vacancy_search_list"/>
    <n v="35000"/>
    <s v="Набережные Челны"/>
    <x v="87"/>
  </r>
  <r>
    <x v="0"/>
    <x v="797"/>
    <s v="https://hh.ru/vacancy/95873965?query=%D1%81%D0%BE%D1%86%D0%B8%D0%B0%D0%BB%D1%8C%D0%BD%D1%8B%D0%B9+%D1%80%D0%B0%D0%B1%D0%BE%D1%82%D0%BD%D0%B8%D0%BA&amp;hhtmFrom=vacancy_search_list"/>
    <n v="31831.5"/>
    <s v="Ростов-на-Дону"/>
    <x v="18"/>
  </r>
  <r>
    <x v="0"/>
    <x v="798"/>
    <s v="https://hh.ru/vacancy/96258616?query=%D1%81%D0%BE%D1%86%D0%B8%D0%B0%D0%BB%D1%8C%D0%BD%D1%8B%D0%B9+%D1%80%D0%B0%D0%B1%D0%BE%D1%82%D0%BD%D0%B8%D0%BA&amp;hhtmFrom=vacancy_search_list"/>
    <n v="0"/>
    <s v="Белгород"/>
    <x v="35"/>
  </r>
  <r>
    <x v="0"/>
    <x v="799"/>
    <s v="https://hh.ru/vacancy/96593869?query=%D1%81%D0%BE%D1%86%D0%B8%D0%B0%D0%BB%D1%8C%D0%BD%D1%8B%D0%B9+%D1%80%D0%B0%D0%B1%D0%BE%D1%82%D0%BD%D0%B8%D0%BA&amp;hhtmFrom=vacancy_search_list"/>
    <n v="45000"/>
    <s v="Москва"/>
    <x v="1"/>
  </r>
  <r>
    <x v="0"/>
    <x v="800"/>
    <s v="https://hh.ru/vacancy/95980451?query=%D1%81%D0%BE%D1%86%D0%B8%D0%B0%D0%BB%D1%8C%D0%BD%D1%8B%D0%B9+%D1%80%D0%B0%D0%B1%D0%BE%D1%82%D0%BD%D0%B8%D0%BA&amp;hhtmFrom=vacancy_search_list"/>
    <n v="25000"/>
    <s v="Дзержинск"/>
    <x v="25"/>
  </r>
  <r>
    <x v="0"/>
    <x v="801"/>
    <s v="https://hh.ru/vacancy/95868986?query=%D1%81%D0%BE%D1%86%D0%B8%D0%B0%D0%BB%D1%8C%D0%BD%D1%8B%D0%B9+%D1%80%D0%B0%D0%B1%D0%BE%D1%82%D0%BD%D0%B8%D0%BA&amp;hhtmFrom=vacancy_search_list"/>
    <n v="30000"/>
    <s v="Выборг"/>
    <x v="16"/>
  </r>
  <r>
    <x v="0"/>
    <x v="802"/>
    <s v="https://hh.ru/vacancy/93956018?query=%D1%81%D0%BE%D1%86%D0%B8%D0%B0%D0%BB%D1%8C%D0%BD%D1%8B%D0%B9+%D1%80%D0%B0%D0%B1%D0%BE%D1%82%D0%BD%D0%B8%D0%BA&amp;hhtmFrom=vacancy_search_list"/>
    <n v="33500"/>
    <s v="Волгоград"/>
    <x v="33"/>
  </r>
  <r>
    <x v="0"/>
    <x v="803"/>
    <s v="https://hh.ru/vacancy/95573260?query=%D1%81%D0%BE%D1%86%D0%B8%D0%B0%D0%BB%D1%8C%D0%BD%D1%8B%D0%B9+%D1%80%D0%B0%D0%B1%D0%BE%D1%82%D0%BD%D0%B8%D0%BA&amp;hhtmFrom=vacancy_search_list"/>
    <n v="45000"/>
    <s v="Санкт-Петербург"/>
    <x v="76"/>
  </r>
  <r>
    <x v="0"/>
    <x v="804"/>
    <s v="https://hh.ru/vacancy/94694663?query=%D1%81%D0%BE%D1%86%D0%B8%D0%B0%D0%BB%D1%8C%D0%BD%D1%8B%D0%B9+%D1%80%D0%B0%D0%B1%D0%BE%D1%82%D0%BD%D0%B8%D0%BA&amp;hhtmFrom=vacancy_search_list"/>
    <n v="0"/>
    <s v="Казань"/>
    <x v="49"/>
  </r>
  <r>
    <x v="0"/>
    <x v="805"/>
    <s v="https://hh.ru/vacancy/95499686?query=%D1%81%D0%BE%D1%86%D0%B8%D0%B0%D0%BB%D1%8C%D0%BD%D1%8B%D0%B9+%D1%80%D0%B0%D0%B1%D0%BE%D1%82%D0%BD%D0%B8%D0%BA&amp;hhtmFrom=vacancy_search_list"/>
    <n v="0"/>
    <s v="Лосино-Петровский"/>
    <x v="0"/>
  </r>
  <r>
    <x v="0"/>
    <x v="806"/>
    <s v="https://hh.ru/vacancy/95250232?query=%D1%81%D0%BE%D1%86%D0%B8%D0%B0%D0%BB%D1%8C%D0%BD%D1%8B%D0%B9+%D1%80%D0%B0%D0%B1%D0%BE%D1%82%D0%BD%D0%B8%D0%BA&amp;hhtmFrom=vacancy_search_list"/>
    <n v="45000"/>
    <s v="Шерегеш"/>
    <x v="28"/>
  </r>
  <r>
    <x v="0"/>
    <x v="807"/>
    <s v="https://hh.ru/vacancy/94940411?query=%D1%81%D0%BE%D1%86%D0%B8%D0%B0%D0%BB%D1%8C%D0%BD%D1%8B%D0%B9+%D1%80%D0%B0%D0%B1%D0%BE%D1%82%D0%BD%D0%B8%D0%BA&amp;hhtmFrom=vacancy_search_list"/>
    <n v="28000"/>
    <s v="Винсады"/>
    <x v="40"/>
  </r>
  <r>
    <x v="0"/>
    <x v="808"/>
    <s v="https://hh.ru/vacancy/95607825?query=%D1%81%D0%BE%D1%86%D0%B8%D0%B0%D0%BB%D1%8C%D0%BD%D1%8B%D0%B9+%D1%80%D0%B0%D0%B1%D0%BE%D1%82%D0%BD%D0%B8%D0%BA&amp;hhtmFrom=vacancy_search_list"/>
    <n v="29000"/>
    <s v="Пятигорск"/>
    <x v="40"/>
  </r>
  <r>
    <x v="0"/>
    <x v="809"/>
    <s v="https://hh.ru/vacancy/95399029?query=%D1%81%D0%BE%D1%86%D0%B8%D0%B0%D0%BB%D1%8C%D0%BD%D1%8B%D0%B9+%D1%80%D0%B0%D0%B1%D0%BE%D1%82%D0%BD%D0%B8%D0%BA&amp;hhtmFrom=vacancy_search_list"/>
    <n v="22500"/>
    <s v="Комсомольское"/>
    <x v="45"/>
  </r>
  <r>
    <x v="0"/>
    <x v="810"/>
    <s v="https://hh.ru/vacancy/96162131?query=%D1%81%D0%BE%D1%86%D0%B8%D0%B0%D0%BB%D1%8C%D0%BD%D1%8B%D0%B9+%D1%80%D0%B0%D0%B1%D0%BE%D1%82%D0%BD%D0%B8%D0%BA&amp;hhtmFrom=vacancy_search_list"/>
    <n v="42500"/>
    <s v="Тюмень"/>
    <x v="7"/>
  </r>
  <r>
    <x v="0"/>
    <x v="811"/>
    <s v="https://hh.ru/vacancy/96200255?query=%D1%81%D0%BE%D1%86%D0%B8%D0%B0%D0%BB%D1%8C%D0%BD%D1%8B%D0%B9+%D1%80%D0%B0%D0%B1%D0%BE%D1%82%D0%BD%D0%B8%D0%BA&amp;hhtmFrom=vacancy_search_list"/>
    <n v="64000"/>
    <s v="Москва,"/>
    <x v="1"/>
  </r>
  <r>
    <x v="0"/>
    <x v="812"/>
    <s v="https://hh.ru/vacancy/95873430?query=%D1%81%D0%BE%D1%86%D0%B8%D0%B0%D0%BB%D1%8C%D0%BD%D1%8B%D0%B9+%D1%80%D0%B0%D0%B1%D0%BE%D1%82%D0%BD%D0%B8%D0%BA&amp;hhtmFrom=vacancy_search_list"/>
    <n v="30000"/>
    <s v="Усмань"/>
    <x v="61"/>
  </r>
  <r>
    <x v="0"/>
    <x v="813"/>
    <s v="https://hh.ru/vacancy/87585811?query=%D1%81%D0%BE%D1%86%D0%B8%D0%B0%D0%BB%D1%8C%D0%BD%D1%8B%D0%B9+%D1%80%D0%B0%D0%B1%D0%BE%D1%82%D0%BD%D0%B8%D0%BA&amp;hhtmFrom=vacancy_search_list"/>
    <n v="32500"/>
    <s v="Новосибирск"/>
    <x v="24"/>
  </r>
  <r>
    <x v="0"/>
    <x v="814"/>
    <s v="https://hh.ru/vacancy/95635708?query=%D1%81%D0%BE%D1%86%D0%B8%D0%B0%D0%BB%D1%8C%D0%BD%D1%8B%D0%B9+%D1%80%D0%B0%D0%B1%D0%BE%D1%82%D0%BD%D0%B8%D0%BA&amp;hhtmFrom=vacancy_search_list"/>
    <n v="0"/>
    <s v="Кириши"/>
    <x v="16"/>
  </r>
  <r>
    <x v="0"/>
    <x v="815"/>
    <s v="https://hh.ru/vacancy/95258946?query=%D1%81%D0%BE%D1%86%D0%B8%D0%B0%D0%BB%D1%8C%D0%BD%D1%8B%D0%B9+%D1%80%D0%B0%D0%B1%D0%BE%D1%82%D0%BD%D0%B8%D0%BA&amp;hhtmFrom=vacancy_search_list"/>
    <n v="29812.5"/>
    <s v="Зеленогорск"/>
    <x v="16"/>
  </r>
  <r>
    <x v="26"/>
    <x v="816"/>
    <s v="https://hh.ru/vacancy/94323895?query=%D1%81%D0%BE%D1%86%D0%B8%D0%B0%D0%BB%D1%8C%D0%BD%D1%8B%D0%B9+%D1%80%D0%B0%D0%B1%D0%BE%D1%82%D0%BD%D0%B8%D0%BA&amp;hhtmFrom=vacancy_search_list"/>
    <n v="54000"/>
    <s v="Красногорск"/>
    <x v="0"/>
  </r>
  <r>
    <x v="0"/>
    <x v="817"/>
    <s v="https://hh.ru/vacancy/95878219?query=%D1%81%D0%BE%D1%86%D0%B8%D0%B0%D0%BB%D1%8C%D0%BD%D1%8B%D0%B9+%D1%80%D0%B0%D0%B1%D0%BE%D1%82%D0%BD%D0%B8%D0%BA&amp;hhtmFrom=vacancy_search_list"/>
    <n v="50000"/>
    <s v="Санкт-Петербург,"/>
    <x v="76"/>
  </r>
  <r>
    <x v="0"/>
    <x v="818"/>
    <s v="https://hh.ru/vacancy/95588823?query=%D1%81%D0%BE%D1%86%D0%B8%D0%B0%D0%BB%D1%8C%D0%BD%D1%8B%D0%B9+%D1%80%D0%B0%D0%B1%D0%BE%D1%82%D0%BD%D0%B8%D0%BA&amp;hhtmFrom=vacancy_search_list"/>
    <n v="32500"/>
    <s v="Балашиха"/>
    <x v="0"/>
  </r>
  <r>
    <x v="0"/>
    <x v="819"/>
    <s v="https://hh.ru/vacancy/93130499?query=%D1%81%D0%BE%D1%86%D0%B8%D0%B0%D0%BB%D1%8C%D0%BD%D1%8B%D0%B9+%D1%80%D0%B0%D0%B1%D0%BE%D1%82%D0%BD%D0%B8%D0%BA&amp;hhtmFrom=vacancy_search_list"/>
    <n v="28640"/>
    <s v="Усть-Калманка"/>
    <x v="44"/>
  </r>
  <r>
    <x v="0"/>
    <x v="820"/>
    <s v="https://hh.ru/vacancy/93912114?query=%D1%81%D0%BE%D1%86%D0%B8%D0%B0%D0%BB%D1%8C%D0%BD%D1%8B%D0%B9+%D1%80%D0%B0%D0%B1%D0%BE%D1%82%D0%BD%D0%B8%D0%BA&amp;hhtmFrom=vacancy_search_list"/>
    <n v="35000"/>
    <s v="Омск"/>
    <x v="23"/>
  </r>
  <r>
    <x v="0"/>
    <x v="821"/>
    <s v="https://hh.ru/vacancy/96166969?query=%D1%81%D0%BE%D1%86%D0%B8%D0%B0%D0%BB%D1%8C%D0%BD%D1%8B%D0%B9+%D1%80%D0%B0%D0%B1%D0%BE%D1%82%D0%BD%D0%B8%D0%BA&amp;hhtmFrom=vacancy_search_list"/>
    <n v="30000"/>
    <s v="Советск"/>
    <x v="66"/>
  </r>
  <r>
    <x v="0"/>
    <x v="822"/>
    <s v="https://hh.ru/vacancy/95831412?query=%D1%81%D0%BE%D1%86%D0%B8%D0%B0%D0%BB%D1%8C%D0%BD%D1%8B%D0%B9+%D1%80%D0%B0%D0%B1%D0%BE%D1%82%D0%BD%D0%B8%D0%BA&amp;hhtmFrom=vacancy_search_list"/>
    <n v="42500"/>
    <s v="Иркутск"/>
    <x v="30"/>
  </r>
  <r>
    <x v="0"/>
    <x v="823"/>
    <s v="https://hh.ru/vacancy/95393067?query=%D1%81%D0%BE%D1%86%D0%B8%D0%B0%D0%BB%D1%8C%D0%BD%D1%8B%D0%B9+%D1%80%D0%B0%D0%B1%D0%BE%D1%82%D0%BD%D0%B8%D0%BA&amp;hhtmFrom=vacancy_search_list"/>
    <n v="25000"/>
    <s v="Выкса"/>
    <x v="25"/>
  </r>
  <r>
    <x v="0"/>
    <x v="824"/>
    <s v="https://hh.ru/vacancy/95783255?query=%D1%81%D0%BE%D1%86%D0%B8%D0%B0%D0%BB%D1%8C%D0%BD%D1%8B%D0%B9+%D1%80%D0%B0%D0%B1%D0%BE%D1%82%D0%BD%D0%B8%D0%BA&amp;hhtmFrom=vacancy_search_list"/>
    <n v="38500"/>
    <s v="Новокузнецк"/>
    <x v="28"/>
  </r>
  <r>
    <x v="27"/>
    <x v="825"/>
    <s v="https://hh.ru/vacancy/94244509?query=%D1%81%D0%BE%D1%86%D0%B8%D0%B0%D0%BB%D1%8C%D0%BD%D1%8B%D0%B9+%D1%80%D0%B0%D0%B1%D0%BE%D1%82%D0%BD%D0%B8%D0%BA&amp;hhtmFrom=vacancy_search_list"/>
    <n v="37000"/>
    <s v="Севастополь"/>
    <x v="81"/>
  </r>
  <r>
    <x v="0"/>
    <x v="826"/>
    <s v="https://hh.ru/vacancy/95772753?query=%D1%81%D0%BE%D1%86%D0%B8%D0%B0%D0%BB%D1%8C%D0%BD%D1%8B%D0%B9+%D1%80%D0%B0%D0%B1%D0%BE%D1%82%D0%BD%D0%B8%D0%BA&amp;hhtmFrom=vacancy_search_list"/>
    <n v="25500"/>
    <s v="Самара"/>
    <x v="72"/>
  </r>
  <r>
    <x v="0"/>
    <x v="827"/>
    <s v="https://hh.ru/vacancy/95714090?query=%D1%81%D0%BE%D1%86%D0%B8%D0%B0%D0%BB%D1%8C%D0%BD%D1%8B%D0%B9+%D1%80%D0%B0%D0%B1%D0%BE%D1%82%D0%BD%D0%B8%D0%BA&amp;hhtmFrom=vacancy_search_list"/>
    <n v="35000"/>
    <s v="Иваново"/>
    <x v="88"/>
  </r>
  <r>
    <x v="0"/>
    <x v="828"/>
    <s v="https://hh.ru/vacancy/95503607?query=%D1%81%D0%BE%D1%86%D0%B8%D0%B0%D0%BB%D1%8C%D0%BD%D1%8B%D0%B9+%D1%80%D0%B0%D0%B1%D0%BE%D1%82%D0%BD%D0%B8%D0%BA&amp;hhtmFrom=vacancy_search_list"/>
    <n v="45320"/>
    <s v="Красноярск"/>
    <x v="42"/>
  </r>
  <r>
    <x v="0"/>
    <x v="829"/>
    <s v="https://hh.ru/vacancy/95381821?query=%D1%81%D0%BE%D1%86%D0%B8%D0%B0%D0%BB%D1%8C%D0%BD%D1%8B%D0%B9+%D1%80%D0%B0%D0%B1%D0%BE%D1%82%D0%BD%D0%B8%D0%BA&amp;hhtmFrom=vacancy_search_list"/>
    <n v="40000"/>
    <s v="Улан-Удэ"/>
    <x v="84"/>
  </r>
  <r>
    <x v="0"/>
    <x v="830"/>
    <s v="https://hh.ru/vacancy/95211801?query=%D1%81%D0%BE%D1%86%D0%B8%D0%B0%D0%BB%D1%8C%D0%BD%D1%8B%D0%B9+%D1%80%D0%B0%D0%B1%D0%BE%D1%82%D0%BD%D0%B8%D0%BA&amp;hhtmFrom=vacancy_search_list"/>
    <n v="30000"/>
    <s v="Сочи"/>
    <x v="43"/>
  </r>
  <r>
    <x v="0"/>
    <x v="831"/>
    <s v="https://hh.ru/vacancy/95026862?query=%D1%81%D0%BE%D1%86%D0%B8%D0%B0%D0%BB%D1%8C%D0%BD%D1%8B%D0%B9+%D1%80%D0%B0%D0%B1%D0%BE%D1%82%D0%BD%D0%B8%D0%BA&amp;hhtmFrom=vacancy_search_list"/>
    <n v="33500"/>
    <s v="Сыктывкар"/>
    <x v="54"/>
  </r>
  <r>
    <x v="0"/>
    <x v="832"/>
    <s v="https://hh.ru/vacancy/91667188?query=%D1%81%D0%BE%D1%86%D0%B8%D0%B0%D0%BB%D1%8C%D0%BD%D1%8B%D0%B9+%D1%80%D0%B0%D0%B1%D0%BE%D1%82%D0%BD%D0%B8%D0%BA&amp;hhtmFrom=vacancy_search_list"/>
    <n v="36000"/>
    <s v="Чебоксары"/>
    <x v="45"/>
  </r>
  <r>
    <x v="0"/>
    <x v="833"/>
    <s v="https://hh.ru/vacancy/94842767?query=%D1%81%D0%BE%D1%86%D0%B8%D0%B0%D0%BB%D1%8C%D0%BD%D1%8B%D0%B9+%D1%80%D0%B0%D0%B1%D0%BE%D1%82%D0%BD%D0%B8%D0%BA&amp;hhtmFrom=vacancy_search_list"/>
    <n v="42500"/>
    <s v="Красноярск"/>
    <x v="42"/>
  </r>
  <r>
    <x v="28"/>
    <x v="834"/>
    <s v="https://hh.ru/vacancy/94979753?query=%D1%81%D0%BE%D1%86%D0%B8%D0%B0%D0%BB%D1%8C%D0%BD%D1%8B%D0%B9+%D1%80%D0%B0%D0%B1%D0%BE%D1%82%D0%BD%D0%B8%D0%BA&amp;hhtmFrom=vacancy_search_list"/>
    <n v="0"/>
    <s v="Калининград"/>
    <x v="66"/>
  </r>
  <r>
    <x v="0"/>
    <x v="835"/>
    <s v="https://hh.ru/vacancy/89196684?query=%D1%81%D0%BE%D1%86%D0%B8%D0%B0%D0%BB%D1%8C%D0%BD%D1%8B%D0%B9+%D1%80%D0%B0%D0%B1%D0%BE%D1%82%D0%BD%D0%B8%D0%BA&amp;hhtmFrom=vacancy_search_list"/>
    <n v="30000"/>
    <s v="Елец"/>
    <x v="61"/>
  </r>
  <r>
    <x v="0"/>
    <x v="836"/>
    <s v="https://hh.ru/vacancy/94323896?query=%D1%81%D0%BE%D1%86%D0%B8%D0%B0%D0%BB%D1%8C%D0%BD%D1%8B%D0%B9+%D1%80%D0%B0%D0%B1%D0%BE%D1%82%D0%BD%D0%B8%D0%BA&amp;hhtmFrom=vacancy_search_list"/>
    <n v="54000"/>
    <s v="Москва"/>
    <x v="1"/>
  </r>
  <r>
    <x v="0"/>
    <x v="837"/>
    <s v="https://hh.ru/vacancy/86261931?query=%D1%81%D0%BE%D1%86%D0%B8%D0%B0%D0%BB%D1%8C%D0%BD%D1%8B%D0%B9+%D1%80%D0%B0%D0%B1%D0%BE%D1%82%D0%BD%D0%B8%D0%BA&amp;hhtmFrom=vacancy_search_list"/>
    <n v="19242"/>
    <s v="Волгоград"/>
    <x v="33"/>
  </r>
  <r>
    <x v="0"/>
    <x v="838"/>
    <s v="https://hh.ru/vacancy/93522933?query=%D1%81%D0%BE%D1%86%D0%B8%D0%B0%D0%BB%D1%8C%D0%BD%D1%8B%D0%B9+%D1%80%D0%B0%D0%B1%D0%BE%D1%82%D0%BD%D0%B8%D0%BA&amp;hhtmFrom=vacancy_search_list"/>
    <n v="30000"/>
    <s v="Белгород"/>
    <x v="35"/>
  </r>
  <r>
    <x v="0"/>
    <x v="839"/>
    <s v="https://hh.ru/vacancy/95507028?query=%D1%81%D0%BE%D1%86%D0%B8%D0%B0%D0%BB%D1%8C%D0%BD%D1%8B%D0%B9+%D1%80%D0%B0%D0%B1%D0%BE%D1%82%D0%BD%D0%B8%D0%BA&amp;hhtmFrom=vacancy_search_list"/>
    <n v="70000"/>
    <s v="Москва"/>
    <x v="1"/>
  </r>
  <r>
    <x v="29"/>
    <x v="840"/>
    <s v="https://hh.ru/vacancy/96275966?query=%D1%81%D0%BE%D1%86%D0%B8%D0%B0%D0%BB%D1%8C%D0%BD%D1%8B%D0%B9+%D1%80%D0%B0%D0%B1%D0%BE%D1%82%D0%BD%D0%B8%D0%BA&amp;hhtmFrom=vacancy_search_list"/>
    <n v="24250"/>
    <s v="Пушкин"/>
    <x v="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6E535-12F3-6D47-A600-E036DCE51C0A}" name="Vacancies_region" cacheId="2" applyNumberFormats="0" applyBorderFormats="0" applyFontFormats="0" applyPatternFormats="0" applyAlignmentFormats="0" applyWidthHeightFormats="1" dataCaption="Значения" updatedVersion="8" minRefreshableVersion="3" rowGrandTotals="0" colGrandTotals="0" itemPrintTitles="1" createdVersion="8" indent="0" outline="1" outlineData="1" multipleFieldFilters="0">
  <location ref="O2:O32" firstHeaderRow="1" firstDataRow="1" firstDataCol="1"/>
  <pivotFields count="6">
    <pivotField axis="axisRow" showAll="0">
      <items count="31">
        <item x="21"/>
        <item x="0"/>
        <item x="25"/>
        <item x="26"/>
        <item x="4"/>
        <item x="18"/>
        <item x="6"/>
        <item x="5"/>
        <item x="28"/>
        <item x="23"/>
        <item x="27"/>
        <item x="8"/>
        <item x="13"/>
        <item x="2"/>
        <item x="20"/>
        <item x="11"/>
        <item x="3"/>
        <item x="7"/>
        <item x="22"/>
        <item x="10"/>
        <item x="17"/>
        <item x="9"/>
        <item x="15"/>
        <item x="24"/>
        <item x="14"/>
        <item x="19"/>
        <item x="1"/>
        <item x="29"/>
        <item x="12"/>
        <item x="16"/>
        <item t="default"/>
      </items>
    </pivotField>
    <pivotField showAll="0">
      <items count="842">
        <item x="837"/>
        <item x="813"/>
        <item x="835"/>
        <item x="789"/>
        <item x="832"/>
        <item x="775"/>
        <item x="783"/>
        <item x="819"/>
        <item x="784"/>
        <item x="787"/>
        <item x="791"/>
        <item x="794"/>
        <item x="838"/>
        <item x="820"/>
        <item x="802"/>
        <item x="785"/>
        <item x="825"/>
        <item x="816"/>
        <item x="836"/>
        <item x="804"/>
        <item x="833"/>
        <item x="807"/>
        <item x="834"/>
        <item x="831"/>
        <item x="790"/>
        <item x="830"/>
        <item x="806"/>
        <item x="815"/>
        <item x="778"/>
        <item x="829"/>
        <item x="823"/>
        <item x="779"/>
        <item x="809"/>
        <item x="805"/>
        <item x="828"/>
        <item x="839"/>
        <item x="788"/>
        <item x="803"/>
        <item x="818"/>
        <item x="808"/>
        <item x="796"/>
        <item x="814"/>
        <item x="827"/>
        <item x="826"/>
        <item x="824"/>
        <item x="822"/>
        <item x="780"/>
        <item x="801"/>
        <item x="812"/>
        <item x="797"/>
        <item x="817"/>
        <item x="800"/>
        <item x="795"/>
        <item x="810"/>
        <item x="821"/>
        <item x="811"/>
        <item x="777"/>
        <item x="798"/>
        <item x="840"/>
        <item x="772"/>
        <item x="781"/>
        <item x="782"/>
        <item x="792"/>
        <item x="786"/>
        <item x="793"/>
        <item x="776"/>
        <item x="799"/>
        <item x="773"/>
        <item x="771"/>
        <item x="774"/>
        <item x="3"/>
        <item x="136"/>
        <item x="139"/>
        <item x="8"/>
        <item x="9"/>
        <item x="254"/>
        <item x="255"/>
        <item x="341"/>
        <item x="338"/>
        <item x="333"/>
        <item x="340"/>
        <item x="383"/>
        <item x="379"/>
        <item x="380"/>
        <item x="384"/>
        <item x="370"/>
        <item x="368"/>
        <item x="369"/>
        <item x="359"/>
        <item x="374"/>
        <item x="366"/>
        <item x="352"/>
        <item x="362"/>
        <item x="360"/>
        <item x="389"/>
        <item x="143"/>
        <item x="347"/>
        <item x="327"/>
        <item x="328"/>
        <item x="329"/>
        <item x="326"/>
        <item x="127"/>
        <item x="320"/>
        <item x="321"/>
        <item x="318"/>
        <item x="317"/>
        <item x="309"/>
        <item x="118"/>
        <item x="120"/>
        <item x="311"/>
        <item x="316"/>
        <item x="312"/>
        <item x="305"/>
        <item x="115"/>
        <item x="307"/>
        <item x="306"/>
        <item x="300"/>
        <item x="302"/>
        <item x="301"/>
        <item x="298"/>
        <item x="297"/>
        <item x="292"/>
        <item x="290"/>
        <item x="286"/>
        <item x="288"/>
        <item x="289"/>
        <item x="282"/>
        <item x="281"/>
        <item x="280"/>
        <item x="284"/>
        <item x="278"/>
        <item x="277"/>
        <item x="279"/>
        <item x="275"/>
        <item x="273"/>
        <item x="107"/>
        <item x="211"/>
        <item x="271"/>
        <item x="266"/>
        <item x="261"/>
        <item x="42"/>
        <item x="39"/>
        <item x="40"/>
        <item x="251"/>
        <item x="95"/>
        <item x="400"/>
        <item x="249"/>
        <item x="243"/>
        <item x="245"/>
        <item x="241"/>
        <item x="240"/>
        <item x="246"/>
        <item x="247"/>
        <item x="248"/>
        <item x="239"/>
        <item x="89"/>
        <item x="397"/>
        <item x="396"/>
        <item x="236"/>
        <item x="88"/>
        <item x="232"/>
        <item x="234"/>
        <item x="238"/>
        <item x="237"/>
        <item x="235"/>
        <item x="229"/>
        <item x="225"/>
        <item x="82"/>
        <item x="84"/>
        <item x="223"/>
        <item x="221"/>
        <item x="219"/>
        <item x="220"/>
        <item x="218"/>
        <item x="217"/>
        <item x="73"/>
        <item x="214"/>
        <item x="66"/>
        <item x="52"/>
        <item x="61"/>
        <item x="56"/>
        <item x="57"/>
        <item x="50"/>
        <item x="63"/>
        <item x="58"/>
        <item x="59"/>
        <item x="60"/>
        <item x="45"/>
        <item x="34"/>
        <item x="33"/>
        <item x="29"/>
        <item x="24"/>
        <item x="23"/>
        <item x="16"/>
        <item x="21"/>
        <item x="168"/>
        <item x="167"/>
        <item x="410"/>
        <item x="148"/>
        <item x="403"/>
        <item x="412"/>
        <item x="417"/>
        <item x="404"/>
        <item x="154"/>
        <item x="406"/>
        <item x="408"/>
        <item x="153"/>
        <item x="414"/>
        <item x="407"/>
        <item x="418"/>
        <item x="443"/>
        <item x="445"/>
        <item x="448"/>
        <item x="442"/>
        <item x="447"/>
        <item x="192"/>
        <item x="438"/>
        <item x="441"/>
        <item x="439"/>
        <item x="191"/>
        <item x="435"/>
        <item x="424"/>
        <item x="427"/>
        <item x="423"/>
        <item x="431"/>
        <item x="425"/>
        <item x="171"/>
        <item x="31"/>
        <item x="30"/>
        <item x="125"/>
        <item x="124"/>
        <item x="450"/>
        <item x="449"/>
        <item x="446"/>
        <item x="444"/>
        <item x="440"/>
        <item x="437"/>
        <item x="436"/>
        <item x="434"/>
        <item x="432"/>
        <item x="433"/>
        <item x="430"/>
        <item x="429"/>
        <item x="428"/>
        <item x="426"/>
        <item x="422"/>
        <item x="421"/>
        <item x="420"/>
        <item x="419"/>
        <item x="416"/>
        <item x="415"/>
        <item x="413"/>
        <item x="411"/>
        <item x="409"/>
        <item x="405"/>
        <item x="402"/>
        <item x="401"/>
        <item x="399"/>
        <item x="398"/>
        <item x="395"/>
        <item x="394"/>
        <item x="393"/>
        <item x="392"/>
        <item x="391"/>
        <item x="390"/>
        <item x="388"/>
        <item x="387"/>
        <item x="386"/>
        <item x="385"/>
        <item x="382"/>
        <item x="381"/>
        <item x="378"/>
        <item x="377"/>
        <item x="376"/>
        <item x="375"/>
        <item x="373"/>
        <item x="372"/>
        <item x="371"/>
        <item x="367"/>
        <item x="364"/>
        <item x="365"/>
        <item x="363"/>
        <item x="361"/>
        <item x="358"/>
        <item x="357"/>
        <item x="356"/>
        <item x="355"/>
        <item x="354"/>
        <item x="353"/>
        <item x="351"/>
        <item x="350"/>
        <item x="349"/>
        <item x="348"/>
        <item x="345"/>
        <item x="346"/>
        <item x="344"/>
        <item x="343"/>
        <item x="342"/>
        <item x="339"/>
        <item x="337"/>
        <item x="336"/>
        <item x="335"/>
        <item x="334"/>
        <item x="332"/>
        <item x="331"/>
        <item x="330"/>
        <item x="325"/>
        <item x="324"/>
        <item x="323"/>
        <item x="322"/>
        <item x="319"/>
        <item x="315"/>
        <item x="314"/>
        <item x="313"/>
        <item x="310"/>
        <item x="308"/>
        <item x="304"/>
        <item x="303"/>
        <item x="299"/>
        <item x="296"/>
        <item x="295"/>
        <item x="294"/>
        <item x="293"/>
        <item x="291"/>
        <item x="287"/>
        <item x="285"/>
        <item x="283"/>
        <item x="276"/>
        <item x="274"/>
        <item x="272"/>
        <item x="270"/>
        <item x="269"/>
        <item x="268"/>
        <item x="267"/>
        <item x="265"/>
        <item x="264"/>
        <item x="263"/>
        <item x="262"/>
        <item x="260"/>
        <item x="259"/>
        <item x="258"/>
        <item x="257"/>
        <item x="256"/>
        <item x="253"/>
        <item x="252"/>
        <item x="250"/>
        <item x="244"/>
        <item x="242"/>
        <item x="233"/>
        <item x="231"/>
        <item x="230"/>
        <item x="228"/>
        <item x="227"/>
        <item x="226"/>
        <item x="224"/>
        <item x="222"/>
        <item x="216"/>
        <item x="215"/>
        <item x="213"/>
        <item x="212"/>
        <item x="210"/>
        <item x="209"/>
        <item x="208"/>
        <item x="207"/>
        <item x="206"/>
        <item x="205"/>
        <item x="204"/>
        <item x="203"/>
        <item x="201"/>
        <item x="202"/>
        <item x="200"/>
        <item x="199"/>
        <item x="198"/>
        <item x="197"/>
        <item x="196"/>
        <item x="195"/>
        <item x="194"/>
        <item x="193"/>
        <item x="190"/>
        <item x="189"/>
        <item x="188"/>
        <item x="187"/>
        <item x="186"/>
        <item x="184"/>
        <item x="183"/>
        <item x="185"/>
        <item x="182"/>
        <item x="180"/>
        <item x="181"/>
        <item x="178"/>
        <item x="179"/>
        <item x="177"/>
        <item x="175"/>
        <item x="176"/>
        <item x="174"/>
        <item x="173"/>
        <item x="172"/>
        <item x="170"/>
        <item x="169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2"/>
        <item x="151"/>
        <item x="150"/>
        <item x="149"/>
        <item x="147"/>
        <item x="146"/>
        <item x="145"/>
        <item x="144"/>
        <item x="142"/>
        <item x="141"/>
        <item x="140"/>
        <item x="138"/>
        <item x="137"/>
        <item x="135"/>
        <item x="134"/>
        <item x="133"/>
        <item x="132"/>
        <item x="131"/>
        <item x="130"/>
        <item x="129"/>
        <item x="128"/>
        <item x="126"/>
        <item x="122"/>
        <item x="121"/>
        <item x="119"/>
        <item x="117"/>
        <item x="116"/>
        <item x="114"/>
        <item x="113"/>
        <item x="112"/>
        <item x="111"/>
        <item x="110"/>
        <item x="109"/>
        <item x="108"/>
        <item x="106"/>
        <item x="105"/>
        <item x="104"/>
        <item x="103"/>
        <item x="102"/>
        <item x="101"/>
        <item x="100"/>
        <item x="99"/>
        <item x="97"/>
        <item x="96"/>
        <item x="94"/>
        <item x="93"/>
        <item x="92"/>
        <item x="91"/>
        <item x="90"/>
        <item x="87"/>
        <item x="4"/>
        <item x="86"/>
        <item x="85"/>
        <item x="83"/>
        <item x="81"/>
        <item x="80"/>
        <item x="79"/>
        <item x="78"/>
        <item x="77"/>
        <item x="76"/>
        <item x="75"/>
        <item x="74"/>
        <item x="72"/>
        <item x="71"/>
        <item x="70"/>
        <item x="69"/>
        <item x="68"/>
        <item x="67"/>
        <item x="65"/>
        <item x="64"/>
        <item x="62"/>
        <item x="55"/>
        <item x="54"/>
        <item x="53"/>
        <item x="51"/>
        <item x="49"/>
        <item x="48"/>
        <item x="47"/>
        <item x="46"/>
        <item x="44"/>
        <item x="43"/>
        <item x="41"/>
        <item x="38"/>
        <item x="37"/>
        <item x="36"/>
        <item x="35"/>
        <item x="32"/>
        <item x="28"/>
        <item x="27"/>
        <item x="26"/>
        <item x="25"/>
        <item x="22"/>
        <item x="20"/>
        <item x="19"/>
        <item x="18"/>
        <item x="17"/>
        <item x="15"/>
        <item x="14"/>
        <item x="13"/>
        <item x="12"/>
        <item x="11"/>
        <item x="10"/>
        <item x="7"/>
        <item x="6"/>
        <item x="5"/>
        <item x="2"/>
        <item x="451"/>
        <item x="1"/>
        <item x="123"/>
        <item x="0"/>
        <item x="98"/>
        <item x="660"/>
        <item x="548"/>
        <item x="716"/>
        <item x="609"/>
        <item x="769"/>
        <item x="677"/>
        <item x="719"/>
        <item x="490"/>
        <item x="723"/>
        <item x="636"/>
        <item x="747"/>
        <item x="596"/>
        <item x="642"/>
        <item x="565"/>
        <item x="613"/>
        <item x="491"/>
        <item x="559"/>
        <item x="581"/>
        <item x="517"/>
        <item x="604"/>
        <item x="494"/>
        <item x="715"/>
        <item x="640"/>
        <item x="537"/>
        <item x="701"/>
        <item x="671"/>
        <item x="576"/>
        <item x="673"/>
        <item x="758"/>
        <item x="698"/>
        <item x="644"/>
        <item x="607"/>
        <item x="646"/>
        <item x="693"/>
        <item x="623"/>
        <item x="554"/>
        <item x="656"/>
        <item x="690"/>
        <item x="682"/>
        <item x="741"/>
        <item x="750"/>
        <item x="579"/>
        <item x="707"/>
        <item x="520"/>
        <item x="541"/>
        <item x="605"/>
        <item x="697"/>
        <item x="476"/>
        <item x="479"/>
        <item x="634"/>
        <item x="645"/>
        <item x="492"/>
        <item x="529"/>
        <item x="653"/>
        <item x="590"/>
        <item x="683"/>
        <item x="474"/>
        <item x="587"/>
        <item x="611"/>
        <item x="651"/>
        <item x="500"/>
        <item x="666"/>
        <item x="499"/>
        <item x="455"/>
        <item x="632"/>
        <item x="689"/>
        <item x="504"/>
        <item x="511"/>
        <item x="512"/>
        <item x="462"/>
        <item x="543"/>
        <item x="536"/>
        <item x="589"/>
        <item x="664"/>
        <item x="457"/>
        <item x="745"/>
        <item x="480"/>
        <item x="556"/>
        <item x="761"/>
        <item x="487"/>
        <item x="686"/>
        <item x="764"/>
        <item x="538"/>
        <item x="688"/>
        <item x="631"/>
        <item x="602"/>
        <item x="509"/>
        <item x="599"/>
        <item x="606"/>
        <item x="678"/>
        <item x="553"/>
        <item x="524"/>
        <item x="744"/>
        <item x="714"/>
        <item x="570"/>
        <item x="549"/>
        <item x="608"/>
        <item x="472"/>
        <item x="545"/>
        <item x="496"/>
        <item x="519"/>
        <item x="737"/>
        <item x="721"/>
        <item x="742"/>
        <item x="465"/>
        <item x="571"/>
        <item x="530"/>
        <item x="522"/>
        <item x="692"/>
        <item x="669"/>
        <item x="624"/>
        <item x="756"/>
        <item x="713"/>
        <item x="482"/>
        <item x="501"/>
        <item x="488"/>
        <item x="503"/>
        <item x="527"/>
        <item x="685"/>
        <item x="513"/>
        <item x="573"/>
        <item x="486"/>
        <item x="760"/>
        <item x="705"/>
        <item x="652"/>
        <item x="578"/>
        <item x="725"/>
        <item x="540"/>
        <item x="753"/>
        <item x="534"/>
        <item x="718"/>
        <item x="453"/>
        <item x="635"/>
        <item x="681"/>
        <item x="766"/>
        <item x="598"/>
        <item x="588"/>
        <item x="552"/>
        <item x="452"/>
        <item x="471"/>
        <item x="542"/>
        <item x="464"/>
        <item x="738"/>
        <item x="733"/>
        <item x="592"/>
        <item x="740"/>
        <item x="641"/>
        <item x="680"/>
        <item x="668"/>
        <item x="514"/>
        <item x="574"/>
        <item x="539"/>
        <item x="654"/>
        <item x="768"/>
        <item x="672"/>
        <item x="767"/>
        <item x="762"/>
        <item x="586"/>
        <item x="679"/>
        <item x="736"/>
        <item x="557"/>
        <item x="521"/>
        <item x="478"/>
        <item x="564"/>
        <item x="560"/>
        <item x="735"/>
        <item x="484"/>
        <item x="734"/>
        <item x="470"/>
        <item x="730"/>
        <item x="594"/>
        <item x="696"/>
        <item x="469"/>
        <item x="568"/>
        <item x="468"/>
        <item x="460"/>
        <item x="477"/>
        <item x="659"/>
        <item x="516"/>
        <item x="722"/>
        <item x="620"/>
        <item x="752"/>
        <item x="463"/>
        <item x="754"/>
        <item x="563"/>
        <item x="518"/>
        <item x="562"/>
        <item x="751"/>
        <item x="489"/>
        <item x="575"/>
        <item x="506"/>
        <item x="550"/>
        <item x="544"/>
        <item x="614"/>
        <item x="757"/>
        <item x="759"/>
        <item x="495"/>
        <item x="717"/>
        <item x="459"/>
        <item x="507"/>
        <item x="749"/>
        <item x="674"/>
        <item x="628"/>
        <item x="577"/>
        <item x="566"/>
        <item x="555"/>
        <item x="508"/>
        <item x="731"/>
        <item x="502"/>
        <item x="629"/>
        <item x="475"/>
        <item x="770"/>
        <item x="561"/>
        <item x="647"/>
        <item x="655"/>
        <item x="709"/>
        <item x="584"/>
        <item x="675"/>
        <item x="505"/>
        <item x="585"/>
        <item x="612"/>
        <item x="533"/>
        <item x="728"/>
        <item x="702"/>
        <item x="569"/>
        <item x="597"/>
        <item x="582"/>
        <item x="755"/>
        <item x="558"/>
        <item x="746"/>
        <item x="630"/>
        <item x="610"/>
        <item x="622"/>
        <item x="567"/>
        <item x="617"/>
        <item x="626"/>
        <item x="580"/>
        <item x="665"/>
        <item x="724"/>
        <item x="643"/>
        <item x="726"/>
        <item x="663"/>
        <item x="603"/>
        <item x="739"/>
        <item x="732"/>
        <item x="662"/>
        <item x="727"/>
        <item x="684"/>
        <item x="729"/>
        <item x="532"/>
        <item x="720"/>
        <item x="593"/>
        <item x="546"/>
        <item x="650"/>
        <item x="485"/>
        <item x="525"/>
        <item x="694"/>
        <item x="466"/>
        <item x="515"/>
        <item x="473"/>
        <item x="658"/>
        <item x="493"/>
        <item x="748"/>
        <item x="625"/>
        <item x="619"/>
        <item x="497"/>
        <item x="691"/>
        <item x="703"/>
        <item x="458"/>
        <item x="547"/>
        <item x="667"/>
        <item x="531"/>
        <item x="600"/>
        <item x="591"/>
        <item x="523"/>
        <item x="616"/>
        <item x="670"/>
        <item x="551"/>
        <item x="526"/>
        <item x="648"/>
        <item x="535"/>
        <item x="618"/>
        <item x="638"/>
        <item x="676"/>
        <item x="481"/>
        <item x="639"/>
        <item x="601"/>
        <item x="700"/>
        <item x="706"/>
        <item x="454"/>
        <item x="704"/>
        <item x="595"/>
        <item x="699"/>
        <item x="711"/>
        <item x="483"/>
        <item x="572"/>
        <item x="637"/>
        <item x="615"/>
        <item x="657"/>
        <item x="633"/>
        <item x="743"/>
        <item x="661"/>
        <item x="687"/>
        <item x="695"/>
        <item x="467"/>
        <item x="708"/>
        <item x="528"/>
        <item x="461"/>
        <item x="627"/>
        <item x="510"/>
        <item x="765"/>
        <item x="712"/>
        <item x="649"/>
        <item x="583"/>
        <item x="498"/>
        <item x="456"/>
        <item x="710"/>
        <item x="621"/>
        <item x="763"/>
        <item t="default"/>
      </items>
    </pivotField>
    <pivotField showAll="0"/>
    <pivotField showAll="0"/>
    <pivotField showAll="0"/>
    <pivotField showAll="0">
      <items count="90">
        <item x="44"/>
        <item x="38"/>
        <item x="37"/>
        <item x="36"/>
        <item x="35"/>
        <item x="68"/>
        <item x="34"/>
        <item x="33"/>
        <item x="67"/>
        <item x="32"/>
        <item x="1"/>
        <item x="76"/>
        <item x="81"/>
        <item x="86"/>
        <item x="2"/>
        <item x="4"/>
        <item x="88"/>
        <item x="31"/>
        <item x="30"/>
        <item x="71"/>
        <item x="66"/>
        <item x="65"/>
        <item x="29"/>
        <item x="28"/>
        <item x="73"/>
        <item x="27"/>
        <item x="64"/>
        <item x="43"/>
        <item x="69"/>
        <item x="42"/>
        <item x="63"/>
        <item x="62"/>
        <item x="16"/>
        <item x="61"/>
        <item x="74"/>
        <item x="60"/>
        <item x="0"/>
        <item x="26"/>
        <item x="59"/>
        <item x="25"/>
        <item x="83"/>
        <item x="24"/>
        <item x="23"/>
        <item x="21"/>
        <item x="20"/>
        <item x="19"/>
        <item x="58"/>
        <item x="41"/>
        <item x="12"/>
        <item x="77"/>
        <item x="75"/>
        <item x="82"/>
        <item x="84"/>
        <item x="78"/>
        <item x="79"/>
        <item x="55"/>
        <item x="54"/>
        <item x="80"/>
        <item x="52"/>
        <item x="51"/>
        <item x="50"/>
        <item x="22"/>
        <item x="49"/>
        <item x="47"/>
        <item x="18"/>
        <item x="57"/>
        <item x="72"/>
        <item x="17"/>
        <item x="56"/>
        <item x="15"/>
        <item x="14"/>
        <item x="13"/>
        <item x="40"/>
        <item x="11"/>
        <item x="10"/>
        <item x="9"/>
        <item x="8"/>
        <item x="7"/>
        <item x="48"/>
        <item x="6"/>
        <item x="39"/>
        <item x="53"/>
        <item x="5"/>
        <item x="46"/>
        <item x="45"/>
        <item x="70"/>
        <item x="85"/>
        <item x="3"/>
        <item x="8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21A60F12-1D49-9246-A9FE-9896D47EBE32}" sourceName="Регион">
  <pivotTables>
    <pivotTable tabId="3" name="Vacancies_region"/>
  </pivotTables>
  <data>
    <tabular pivotCacheId="1295634549">
      <items count="89">
        <i x="44" s="1"/>
        <i x="38" s="1"/>
        <i x="37" s="1"/>
        <i x="36" s="1"/>
        <i x="35" s="1"/>
        <i x="68" s="1"/>
        <i x="34" s="1"/>
        <i x="33" s="1"/>
        <i x="67" s="1"/>
        <i x="32" s="1"/>
        <i x="1" s="1"/>
        <i x="76" s="1"/>
        <i x="81" s="1"/>
        <i x="86" s="1"/>
        <i x="2" s="1"/>
        <i x="4" s="1"/>
        <i x="88" s="1"/>
        <i x="31" s="1"/>
        <i x="30" s="1"/>
        <i x="71" s="1"/>
        <i x="66" s="1"/>
        <i x="65" s="1"/>
        <i x="29" s="1"/>
        <i x="28" s="1"/>
        <i x="73" s="1"/>
        <i x="27" s="1"/>
        <i x="64" s="1"/>
        <i x="43" s="1"/>
        <i x="69" s="1"/>
        <i x="42" s="1"/>
        <i x="63" s="1"/>
        <i x="62" s="1"/>
        <i x="16" s="1"/>
        <i x="61" s="1"/>
        <i x="74" s="1"/>
        <i x="60" s="1"/>
        <i x="0" s="1"/>
        <i x="26" s="1"/>
        <i x="59" s="1"/>
        <i x="25" s="1"/>
        <i x="83" s="1"/>
        <i x="24" s="1"/>
        <i x="23" s="1"/>
        <i x="21" s="1"/>
        <i x="20" s="1"/>
        <i x="19" s="1"/>
        <i x="58" s="1"/>
        <i x="41" s="1"/>
        <i x="12" s="1"/>
        <i x="77" s="1"/>
        <i x="75" s="1"/>
        <i x="82" s="1"/>
        <i x="84" s="1"/>
        <i x="78" s="1"/>
        <i x="79" s="1"/>
        <i x="55" s="1"/>
        <i x="54" s="1"/>
        <i x="80" s="1"/>
        <i x="52" s="1"/>
        <i x="51" s="1"/>
        <i x="50" s="1"/>
        <i x="22" s="1"/>
        <i x="49" s="1"/>
        <i x="47" s="1"/>
        <i x="18" s="1"/>
        <i x="57" s="1"/>
        <i x="72" s="1"/>
        <i x="17" s="1"/>
        <i x="56" s="1"/>
        <i x="15" s="1"/>
        <i x="14" s="1"/>
        <i x="13" s="1"/>
        <i x="40" s="1"/>
        <i x="11" s="1"/>
        <i x="10" s="1"/>
        <i x="9" s="1"/>
        <i x="8" s="1"/>
        <i x="7" s="1"/>
        <i x="48" s="1"/>
        <i x="6" s="1"/>
        <i x="39" s="1"/>
        <i x="53" s="1"/>
        <i x="5" s="1"/>
        <i x="46" s="1"/>
        <i x="45" s="1"/>
        <i x="70" s="1"/>
        <i x="85" s="1"/>
        <i x="3" s="1"/>
        <i x="8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Регион" xr10:uid="{7DF91929-2D20-8E40-A35B-3C3F9CAA3CDD}" cache="Срез_Регион" caption="Регион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330B99-2725-EA47-BDD7-7957D6B4DD7A}" name="Vacncies_MAP" displayName="Vacncies_MAP" ref="A1:F842" totalsRowShown="0" headerRowDxfId="15" dataDxfId="14">
  <autoFilter ref="A1:F842" xr:uid="{FB330B99-2725-EA47-BDD7-7957D6B4DD7A}"/>
  <tableColumns count="6">
    <tableColumn id="1" xr3:uid="{34A694DD-C2C2-C34E-9090-F67CE2F02E86}" name="Название вакансии" dataDxfId="13"/>
    <tableColumn id="2" xr3:uid="{FA56F43C-326F-9641-80E7-4C9811F05D10}" name="Ссылка" dataDxfId="12"/>
    <tableColumn id="3" xr3:uid="{27658897-587E-6848-82F4-B7B723F407E7}" name="Гиперссылка" dataDxfId="11" dataCellStyle="Гиперссылка"/>
    <tableColumn id="4" xr3:uid="{03323C62-F322-D84A-9605-89BBA76008F4}" name="Заработная плата расчетная (руб)" dataDxfId="10"/>
    <tableColumn id="5" xr3:uid="{C041AF09-E3D7-CF47-90D1-B4FEDDCB5690}" name="Город" dataDxfId="9"/>
    <tableColumn id="6" xr3:uid="{FB4F83CC-25A4-8843-868C-6E4EE4F16404}" name="Регион" dataDxfId="8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B2D3BE-2859-6049-BCD7-BD915565BC39}" name="Regions" displayName="Regions" ref="H1:K82" totalsRowCount="1">
  <autoFilter ref="H1:K81" xr:uid="{4DB2D3BE-2859-6049-BCD7-BD915565BC39}"/>
  <sortState xmlns:xlrd2="http://schemas.microsoft.com/office/spreadsheetml/2017/richdata2" ref="H2:K81">
    <sortCondition descending="1" ref="I1:I81"/>
  </sortState>
  <tableColumns count="4">
    <tableColumn id="1" xr3:uid="{2DC895B5-E653-CA4D-A045-963D46BA3C73}" name="Регион"/>
    <tableColumn id="2" xr3:uid="{5E613F80-1B6A-5945-BAF6-361B70BC9834}" name="Число регионов" totalsRowFunction="custom" dataDxfId="7" totalsRowDxfId="6">
      <calculatedColumnFormula>COUNTIF(Vacncies_MAP[Регион],Regions[[#This Row],[Регион]])</calculatedColumnFormula>
      <totalsRowFormula>SUM(Regions[Число регионов])</totalsRowFormula>
    </tableColumn>
    <tableColumn id="5" xr3:uid="{AC28DA2F-6ECD-EA44-B37D-E0454C9F9F9B}" name="Показатель X"/>
    <tableColumn id="3" xr3:uid="{5966313D-E54E-D248-883B-6389455C3CD3}" name="Показатель Y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FB9AB0-9FA8-1540-ACE6-FDA2C5EC8766}" name="Таблица3" displayName="Таблица3" ref="A2:D1373" totalsRowShown="0" headerRowDxfId="5" dataDxfId="4">
  <autoFilter ref="A2:D1373" xr:uid="{19FB9AB0-9FA8-1540-ACE6-FDA2C5EC8766}"/>
  <tableColumns count="4">
    <tableColumn id="1" xr3:uid="{020274CB-4C64-CD40-B663-A2410DB9E766}" name="Ссылка на резюме" dataDxfId="3"/>
    <tableColumn id="2" xr3:uid="{3D98D527-4CE9-7543-8949-80224FEC55AB}" name="Название позиции" dataDxfId="2"/>
    <tableColumn id="3" xr3:uid="{D7E60AD2-7FEA-8E42-9450-1DB252C33E85}" name="Заработная плата" dataDxfId="1"/>
    <tableColumn id="4" xr3:uid="{3B94CC13-0102-0C42-99CB-BE480B86B706}" name="Регион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hh.ru/resume/1c59d00200051aff900039ed1f6d5a34655057?query=%D0%A1%D0%BE%D1%86%D0%B8%D0%B0%D0%BB%D1%8C%D0%BD%D1%8B%D0%B9+%D1%80%D0%B0%D0%B1%D0%BE%D1%82%D0%BD%D0%B8%D0%BA&amp;searchRid=17125919352932e423767e4771905b3c&amp;hhtmFrom=resume_search_result" TargetMode="External"/><Relationship Id="rId13" Type="http://schemas.openxmlformats.org/officeDocument/2006/relationships/hyperlink" Target="https://hh.ru/resume/79fc07d10001f4cbab0039ed1f7969724d7946?query=%D0%A1%D0%BE%D1%86%D0%B8%D0%B0%D0%BB%D1%8C%D0%BD%D1%8B%D0%B9+%D1%80%D0%B0%D0%B1%D0%BE%D1%82%D0%BD%D0%B8%D0%BA&amp;searchRid=17125919322026b2cc48385b5fabefa7&amp;hhtmFrom=resume_search_result" TargetMode="External"/><Relationship Id="rId18" Type="http://schemas.openxmlformats.org/officeDocument/2006/relationships/hyperlink" Target="https://hh.ru/resume/b790ce26000338aff30039ed1f494b536e4d6f?query=%D0%A1%D0%BE%D1%86%D0%B8%D0%B0%D0%BB%D1%8C%D0%BD%D1%8B%D0%B9+%D1%80%D0%B0%D0%B1%D0%BE%D1%82%D0%BD%D0%B8%D0%BA&amp;searchRid=1712591925971abbac7cde60bbbb94aa&amp;hhtmFrom=resume_search_result" TargetMode="External"/><Relationship Id="rId3" Type="http://schemas.openxmlformats.org/officeDocument/2006/relationships/hyperlink" Target="https://hh.ru/resume/ca3eba4d0004dbabf60039ed1f414d656e6d43?query=%D0%A1%D0%BE%D1%86%D0%B8%D0%B0%D0%BB%D1%8C%D0%BD%D1%8B%D0%B9+%D1%80%D0%B0%D0%B1%D0%BE%D1%82%D0%BD%D0%B8%D0%BA&amp;searchRid=17125919491007f4f6002e2e5182ed48&amp;hhtmFrom=resume_search_result" TargetMode="External"/><Relationship Id="rId7" Type="http://schemas.openxmlformats.org/officeDocument/2006/relationships/hyperlink" Target="https://hh.ru/resume/740d8b470001707a850039ed1f393330337854?query=%D0%A1%D0%BE%D1%86%D0%B8%D0%B0%D0%BB%D1%8C%D0%BD%D1%8B%D0%B9+%D1%80%D0%B0%D0%B1%D0%BE%D1%82%D0%BD%D0%B8%D0%BA&amp;searchRid=1712591937982faecd4f11e4927f0af5&amp;hhtmFrom=resume_search_result" TargetMode="External"/><Relationship Id="rId12" Type="http://schemas.openxmlformats.org/officeDocument/2006/relationships/hyperlink" Target="https://hh.ru/resume/170abe8d0004a3f14e0039ed1f6676726a6762?query=%D0%A1%D0%BE%D1%86%D0%B8%D0%B0%D0%BB%D1%8C%D0%BD%D1%8B%D0%B9+%D1%80%D0%B0%D0%B1%D0%BE%D1%82%D0%BD%D0%B8%D0%BA&amp;searchRid=17125919322026b2cc48385b5fabefa7&amp;hhtmFrom=resume_search_result" TargetMode="External"/><Relationship Id="rId17" Type="http://schemas.openxmlformats.org/officeDocument/2006/relationships/hyperlink" Target="https://hh.ru/resume/f70818750004480ab50039ed1f7945667a5061?query=%D0%A1%D0%BE%D1%86%D0%B8%D0%B0%D0%BB%D1%8C%D0%BD%D1%8B%D0%B9+%D1%80%D0%B0%D0%B1%D0%BE%D1%82%D0%BD%D0%B8%D0%BA&amp;searchRid=1712591927597c4ed8cf2327654969d4&amp;hhtmFrom=resume_search_result" TargetMode="External"/><Relationship Id="rId2" Type="http://schemas.openxmlformats.org/officeDocument/2006/relationships/hyperlink" Target="https://hh.ru/resume/699e12b800050969920039ed1f7a4734337a64?query=%D0%A1%D0%BE%D1%86%D0%B8%D0%B0%D0%BB%D1%8C%D0%BD%D1%8B%D0%B9+%D1%80%D0%B0%D0%B1%D0%BE%D1%82%D0%BD%D0%B8%D0%BA&amp;searchRid=17125919505039b09e12550463aa6e84&amp;hhtmFrom=resume_search_result" TargetMode="External"/><Relationship Id="rId16" Type="http://schemas.openxmlformats.org/officeDocument/2006/relationships/hyperlink" Target="https://hh.ru/resume/c7e7fc52000193a1110039ed1f51785648464c?query=%D0%A1%D0%BE%D1%86%D0%B8%D0%B0%D0%BB%D1%8C%D0%BD%D1%8B%D0%B9+%D1%80%D0%B0%D0%B1%D0%BE%D1%82%D0%BD%D0%B8%D0%BA&amp;searchRid=1712591929187ad53e45a8e5238e2e48&amp;hhtmFrom=resume_search_result" TargetMode="External"/><Relationship Id="rId20" Type="http://schemas.openxmlformats.org/officeDocument/2006/relationships/hyperlink" Target="https://hh.ru/resume/a1aa4932000304d5b30039ed1f7558335a6850?query=%D0%A1%D0%BE%D1%86%D0%B8%D0%B0%D0%BB%D1%8C%D0%BD%D1%8B%D0%B9+%D1%80%D0%B0%D0%B1%D0%BE%D1%82%D0%BD%D0%B8%D0%BA&amp;searchRid=1712591925971abbac7cde60bbbb94aa&amp;hhtmFrom=resume_search_result" TargetMode="External"/><Relationship Id="rId1" Type="http://schemas.openxmlformats.org/officeDocument/2006/relationships/hyperlink" Target="https://hh.ru/resume/05088bc800027583f10039ed1f4c63584c497a?query=%D0%A1%D0%BE%D1%86%D0%B8%D0%B0%D0%BB%D1%8C%D0%BD%D1%8B%D0%B9+%D1%80%D0%B0%D0%B1%D0%BE%D1%82%D0%BD%D0%B8%D0%BA&amp;searchRid=1712591881456ae418c1dc1ac1b8d9f0&amp;hhtmFrom=resume_search_result" TargetMode="External"/><Relationship Id="rId6" Type="http://schemas.openxmlformats.org/officeDocument/2006/relationships/hyperlink" Target="https://hh.ru/resume/6449e17100024f3e6f0039ed1f55486d323448?query=%D0%A1%D0%BE%D1%86%D0%B8%D0%B0%D0%BB%D1%8C%D0%BD%D1%8B%D0%B9+%D1%80%D0%B0%D0%B1%D0%BE%D1%82%D0%BD%D0%B8%D0%BA&amp;searchRid=1712591939312af080b22ecc8441c4b4&amp;hhtmFrom=resume_search_result" TargetMode="External"/><Relationship Id="rId11" Type="http://schemas.openxmlformats.org/officeDocument/2006/relationships/hyperlink" Target="https://hh.ru/resume/c7ccd4720008e2d8fe0039ed1f6d79754b3861?query=%D0%A1%D0%BE%D1%86%D0%B8%D0%B0%D0%BB%D1%8C%D0%BD%D1%8B%D0%B9+%D1%80%D0%B0%D0%B1%D0%BE%D1%82%D0%BD%D0%B8%D0%BA&amp;searchRid=17125919322026b2cc48385b5fabefa7&amp;hhtmFrom=resume_search_result" TargetMode="External"/><Relationship Id="rId5" Type="http://schemas.openxmlformats.org/officeDocument/2006/relationships/hyperlink" Target="https://hh.ru/resume/44c0ca8b00030d8ce30039ed1f594678364562?query=%D0%A1%D0%BE%D1%86%D0%B8%D0%B0%D0%BB%D1%8C%D0%BD%D1%8B%D0%B9+%D1%80%D0%B0%D0%B1%D0%BE%D1%82%D0%BD%D0%B8%D0%BA&amp;searchRid=1712591942163a8b8d617edfa1c0fb94&amp;hhtmFrom=resume_search_result" TargetMode="External"/><Relationship Id="rId15" Type="http://schemas.openxmlformats.org/officeDocument/2006/relationships/hyperlink" Target="https://hh.ru/resume/ad4ce9eb0003dfe9c30039ed1f7a33544d4d32?query=%D0%A1%D0%BE%D1%86%D0%B8%D0%B0%D0%BB%D1%8C%D0%BD%D1%8B%D0%B9+%D1%80%D0%B0%D0%B1%D0%BE%D1%82%D0%BD%D0%B8%D0%BA&amp;searchRid=171259193072339888132bef40e0ddad&amp;hhtmFrom=resume_search_result" TargetMode="External"/><Relationship Id="rId10" Type="http://schemas.openxmlformats.org/officeDocument/2006/relationships/hyperlink" Target="https://hh.ru/resume/2eb3c17400027d4c860039ed1f694d44546e30?query=%D0%A1%D0%BE%D1%86%D0%B8%D0%B0%D0%BB%D1%8C%D0%BD%D1%8B%D0%B9+%D1%80%D0%B0%D0%B1%D0%BE%D1%82%D0%BD%D0%B8%D0%BA&amp;searchRid=1712591933784f15ea83884840c1e133&amp;hhtmFrom=resume_search_result" TargetMode="External"/><Relationship Id="rId19" Type="http://schemas.openxmlformats.org/officeDocument/2006/relationships/hyperlink" Target="https://hh.ru/resume/b000d9490005aec0170039ed1f63665662706a?query=%D0%A1%D0%BE%D1%86%D0%B8%D0%B0%D0%BB%D1%8C%D0%BD%D1%8B%D0%B9+%D1%80%D0%B0%D0%B1%D0%BE%D1%82%D0%BD%D0%B8%D0%BA&amp;searchRid=1712591925971abbac7cde60bbbb94aa&amp;hhtmFrom=resume_search_result" TargetMode="External"/><Relationship Id="rId4" Type="http://schemas.openxmlformats.org/officeDocument/2006/relationships/hyperlink" Target="https://hh.ru/resume/2fc442da00030f9a900039ed1f4e4b376b7131?query=%D0%A1%D0%BE%D1%86%D0%B8%D0%B0%D0%BB%D1%8C%D0%BD%D1%8B%D0%B9+%D1%80%D0%B0%D0%B1%D0%BE%D1%82%D0%BD%D0%B8%D0%BA&amp;searchRid=1712591942163a8b8d617edfa1c0fb94&amp;hhtmFrom=resume_search_result" TargetMode="External"/><Relationship Id="rId9" Type="http://schemas.openxmlformats.org/officeDocument/2006/relationships/hyperlink" Target="https://hh.ru/resume/ff1f3bca00084365010039ed1f7a674d456676?query=%D0%A1%D0%BE%D1%86%D0%B8%D0%B0%D0%BB%D1%8C%D0%BD%D1%8B%D0%B9+%D1%80%D0%B0%D0%B1%D0%BE%D1%82%D0%BD%D0%B8%D0%BA&amp;searchRid=1712591933784f15ea83884840c1e133&amp;hhtmFrom=resume_search_result" TargetMode="External"/><Relationship Id="rId14" Type="http://schemas.openxmlformats.org/officeDocument/2006/relationships/hyperlink" Target="https://hh.ru/resume/4495e59100085219830039ed1f7a4d33614a31?query=%D0%A1%D0%BE%D1%86%D0%B8%D0%B0%D0%BB%D1%8C%D0%BD%D1%8B%D0%B9+%D1%80%D0%B0%D0%B1%D0%BE%D1%82%D0%BD%D0%B8%D0%BA&amp;searchRid=17125919322026b2cc48385b5fabefa7&amp;hhtmFrom=resume_search_resul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hh.ru/resume/e679731d0007f2a3670039ed1f505a51436c37?query=%D0%A1%D0%BE%D1%86%D0%B8%D0%B0%D0%BB%D1%8C%D0%BD%D1%8B%D0%B9+%D1%80%D0%B0%D0%B1%D0%BE%D1%82%D0%BD%D0%B8%D0%BA&amp;searchRid=1712591881456ae418c1dc1ac1b8d9f0&amp;hhtmFrom=resume_search_result" TargetMode="External"/><Relationship Id="rId2" Type="http://schemas.openxmlformats.org/officeDocument/2006/relationships/hyperlink" Target="https://hh.ru/resume/e17da1e800065963a10039ed1f327a33506b37?query=%D0%A1%D0%BE%D1%86%D0%B8%D0%B0%D0%BB%D1%8C%D0%BD%D1%8B%D0%B9+%D1%80%D0%B0%D0%B1%D0%BE%D1%82%D0%BD%D0%B8%D0%BA&amp;searchRid=1712591881456ae418c1dc1ac1b8d9f0&amp;hhtmFrom=resume_search_result" TargetMode="External"/><Relationship Id="rId1" Type="http://schemas.openxmlformats.org/officeDocument/2006/relationships/hyperlink" Target="https://hh.ru/resume/f24b5497000185d85f0039ed1f4d4c754b6850?query=%D0%A1%D0%BE%D1%86%D0%B8%D0%B0%D0%BB%D1%8C%D0%BD%D1%8B%D0%B9+%D1%80%D0%B0%D0%B1%D0%BE%D1%82%D0%BD%D0%B8%D0%BA&amp;searchRid=1712591881456ae418c1dc1ac1b8d9f0&amp;hhtmFrom=resume_search_result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hh.ru/resume/1c59d00200051aff900039ed1f6d5a34655057?query=%D0%A1%D0%BE%D1%86%D0%B8%D0%B0%D0%BB%D1%8C%D0%BD%D1%8B%D0%B9+%D1%80%D0%B0%D0%B1%D0%BE%D1%82%D0%BD%D0%B8%D0%BA&amp;searchRid=17125919352932e423767e4771905b3c&amp;hhtmFrom=resume_search_result" TargetMode="External"/><Relationship Id="rId13" Type="http://schemas.openxmlformats.org/officeDocument/2006/relationships/hyperlink" Target="https://hh.ru/resume/79fc07d10001f4cbab0039ed1f7969724d7946?query=%D0%A1%D0%BE%D1%86%D0%B8%D0%B0%D0%BB%D1%8C%D0%BD%D1%8B%D0%B9+%D1%80%D0%B0%D0%B1%D0%BE%D1%82%D0%BD%D0%B8%D0%BA&amp;searchRid=17125919322026b2cc48385b5fabefa7&amp;hhtmFrom=resume_search_result" TargetMode="External"/><Relationship Id="rId18" Type="http://schemas.openxmlformats.org/officeDocument/2006/relationships/hyperlink" Target="https://hh.ru/resume/b790ce26000338aff30039ed1f494b536e4d6f?query=%D0%A1%D0%BE%D1%86%D0%B8%D0%B0%D0%BB%D1%8C%D0%BD%D1%8B%D0%B9+%D1%80%D0%B0%D0%B1%D0%BE%D1%82%D0%BD%D0%B8%D0%BA&amp;searchRid=1712591925971abbac7cde60bbbb94aa&amp;hhtmFrom=resume_search_result" TargetMode="External"/><Relationship Id="rId3" Type="http://schemas.openxmlformats.org/officeDocument/2006/relationships/hyperlink" Target="https://hh.ru/resume/ca3eba4d0004dbabf60039ed1f414d656e6d43?query=%D0%A1%D0%BE%D1%86%D0%B8%D0%B0%D0%BB%D1%8C%D0%BD%D1%8B%D0%B9+%D1%80%D0%B0%D0%B1%D0%BE%D1%82%D0%BD%D0%B8%D0%BA&amp;searchRid=17125919491007f4f6002e2e5182ed48&amp;hhtmFrom=resume_search_result" TargetMode="External"/><Relationship Id="rId21" Type="http://schemas.openxmlformats.org/officeDocument/2006/relationships/drawing" Target="../drawings/drawing5.xml"/><Relationship Id="rId7" Type="http://schemas.openxmlformats.org/officeDocument/2006/relationships/hyperlink" Target="https://hh.ru/resume/740d8b470001707a850039ed1f393330337854?query=%D0%A1%D0%BE%D1%86%D0%B8%D0%B0%D0%BB%D1%8C%D0%BD%D1%8B%D0%B9+%D1%80%D0%B0%D0%B1%D0%BE%D1%82%D0%BD%D0%B8%D0%BA&amp;searchRid=1712591937982faecd4f11e4927f0af5&amp;hhtmFrom=resume_search_result" TargetMode="External"/><Relationship Id="rId12" Type="http://schemas.openxmlformats.org/officeDocument/2006/relationships/hyperlink" Target="https://hh.ru/resume/170abe8d0004a3f14e0039ed1f6676726a6762?query=%D0%A1%D0%BE%D1%86%D0%B8%D0%B0%D0%BB%D1%8C%D0%BD%D1%8B%D0%B9+%D1%80%D0%B0%D0%B1%D0%BE%D1%82%D0%BD%D0%B8%D0%BA&amp;searchRid=17125919322026b2cc48385b5fabefa7&amp;hhtmFrom=resume_search_result" TargetMode="External"/><Relationship Id="rId17" Type="http://schemas.openxmlformats.org/officeDocument/2006/relationships/hyperlink" Target="https://hh.ru/resume/f70818750004480ab50039ed1f7945667a5061?query=%D0%A1%D0%BE%D1%86%D0%B8%D0%B0%D0%BB%D1%8C%D0%BD%D1%8B%D0%B9+%D1%80%D0%B0%D0%B1%D0%BE%D1%82%D0%BD%D0%B8%D0%BA&amp;searchRid=1712591927597c4ed8cf2327654969d4&amp;hhtmFrom=resume_search_result" TargetMode="External"/><Relationship Id="rId2" Type="http://schemas.openxmlformats.org/officeDocument/2006/relationships/hyperlink" Target="https://hh.ru/resume/699e12b800050969920039ed1f7a4734337a64?query=%D0%A1%D0%BE%D1%86%D0%B8%D0%B0%D0%BB%D1%8C%D0%BD%D1%8B%D0%B9+%D1%80%D0%B0%D0%B1%D0%BE%D1%82%D0%BD%D0%B8%D0%BA&amp;searchRid=17125919505039b09e12550463aa6e84&amp;hhtmFrom=resume_search_result" TargetMode="External"/><Relationship Id="rId16" Type="http://schemas.openxmlformats.org/officeDocument/2006/relationships/hyperlink" Target="https://hh.ru/resume/c7e7fc52000193a1110039ed1f51785648464c?query=%D0%A1%D0%BE%D1%86%D0%B8%D0%B0%D0%BB%D1%8C%D0%BD%D1%8B%D0%B9+%D1%80%D0%B0%D0%B1%D0%BE%D1%82%D0%BD%D0%B8%D0%BA&amp;searchRid=1712591929187ad53e45a8e5238e2e48&amp;hhtmFrom=resume_search_result" TargetMode="External"/><Relationship Id="rId20" Type="http://schemas.openxmlformats.org/officeDocument/2006/relationships/hyperlink" Target="https://hh.ru/resume/a1aa4932000304d5b30039ed1f7558335a6850?query=%D0%A1%D0%BE%D1%86%D0%B8%D0%B0%D0%BB%D1%8C%D0%BD%D1%8B%D0%B9+%D1%80%D0%B0%D0%B1%D0%BE%D1%82%D0%BD%D0%B8%D0%BA&amp;searchRid=1712591925971abbac7cde60bbbb94aa&amp;hhtmFrom=resume_search_result" TargetMode="External"/><Relationship Id="rId1" Type="http://schemas.openxmlformats.org/officeDocument/2006/relationships/hyperlink" Target="https://hh.ru/resume/05088bc800027583f10039ed1f4c63584c497a?query=%D0%A1%D0%BE%D1%86%D0%B8%D0%B0%D0%BB%D1%8C%D0%BD%D1%8B%D0%B9+%D1%80%D0%B0%D0%B1%D0%BE%D1%82%D0%BD%D0%B8%D0%BA&amp;searchRid=1712591881456ae418c1dc1ac1b8d9f0&amp;hhtmFrom=resume_search_result" TargetMode="External"/><Relationship Id="rId6" Type="http://schemas.openxmlformats.org/officeDocument/2006/relationships/hyperlink" Target="https://hh.ru/resume/6449e17100024f3e6f0039ed1f55486d323448?query=%D0%A1%D0%BE%D1%86%D0%B8%D0%B0%D0%BB%D1%8C%D0%BD%D1%8B%D0%B9+%D1%80%D0%B0%D0%B1%D0%BE%D1%82%D0%BD%D0%B8%D0%BA&amp;searchRid=1712591939312af080b22ecc8441c4b4&amp;hhtmFrom=resume_search_result" TargetMode="External"/><Relationship Id="rId11" Type="http://schemas.openxmlformats.org/officeDocument/2006/relationships/hyperlink" Target="https://hh.ru/resume/c7ccd4720008e2d8fe0039ed1f6d79754b3861?query=%D0%A1%D0%BE%D1%86%D0%B8%D0%B0%D0%BB%D1%8C%D0%BD%D1%8B%D0%B9+%D1%80%D0%B0%D0%B1%D0%BE%D1%82%D0%BD%D0%B8%D0%BA&amp;searchRid=17125919322026b2cc48385b5fabefa7&amp;hhtmFrom=resume_search_result" TargetMode="External"/><Relationship Id="rId5" Type="http://schemas.openxmlformats.org/officeDocument/2006/relationships/hyperlink" Target="https://hh.ru/resume/44c0ca8b00030d8ce30039ed1f594678364562?query=%D0%A1%D0%BE%D1%86%D0%B8%D0%B0%D0%BB%D1%8C%D0%BD%D1%8B%D0%B9+%D1%80%D0%B0%D0%B1%D0%BE%D1%82%D0%BD%D0%B8%D0%BA&amp;searchRid=1712591942163a8b8d617edfa1c0fb94&amp;hhtmFrom=resume_search_result" TargetMode="External"/><Relationship Id="rId15" Type="http://schemas.openxmlformats.org/officeDocument/2006/relationships/hyperlink" Target="https://hh.ru/resume/ad4ce9eb0003dfe9c30039ed1f7a33544d4d32?query=%D0%A1%D0%BE%D1%86%D0%B8%D0%B0%D0%BB%D1%8C%D0%BD%D1%8B%D0%B9+%D1%80%D0%B0%D0%B1%D0%BE%D1%82%D0%BD%D0%B8%D0%BA&amp;searchRid=171259193072339888132bef40e0ddad&amp;hhtmFrom=resume_search_result" TargetMode="External"/><Relationship Id="rId10" Type="http://schemas.openxmlformats.org/officeDocument/2006/relationships/hyperlink" Target="https://hh.ru/resume/2eb3c17400027d4c860039ed1f694d44546e30?query=%D0%A1%D0%BE%D1%86%D0%B8%D0%B0%D0%BB%D1%8C%D0%BD%D1%8B%D0%B9+%D1%80%D0%B0%D0%B1%D0%BE%D1%82%D0%BD%D0%B8%D0%BA&amp;searchRid=1712591933784f15ea83884840c1e133&amp;hhtmFrom=resume_search_result" TargetMode="External"/><Relationship Id="rId19" Type="http://schemas.openxmlformats.org/officeDocument/2006/relationships/hyperlink" Target="https://hh.ru/resume/b000d9490005aec0170039ed1f63665662706a?query=%D0%A1%D0%BE%D1%86%D0%B8%D0%B0%D0%BB%D1%8C%D0%BD%D1%8B%D0%B9+%D1%80%D0%B0%D0%B1%D0%BE%D1%82%D0%BD%D0%B8%D0%BA&amp;searchRid=1712591925971abbac7cde60bbbb94aa&amp;hhtmFrom=resume_search_result" TargetMode="External"/><Relationship Id="rId4" Type="http://schemas.openxmlformats.org/officeDocument/2006/relationships/hyperlink" Target="https://hh.ru/resume/2fc442da00030f9a900039ed1f4e4b376b7131?query=%D0%A1%D0%BE%D1%86%D0%B8%D0%B0%D0%BB%D1%8C%D0%BD%D1%8B%D0%B9+%D1%80%D0%B0%D0%B1%D0%BE%D1%82%D0%BD%D0%B8%D0%BA&amp;searchRid=1712591942163a8b8d617edfa1c0fb94&amp;hhtmFrom=resume_search_result" TargetMode="External"/><Relationship Id="rId9" Type="http://schemas.openxmlformats.org/officeDocument/2006/relationships/hyperlink" Target="https://hh.ru/resume/ff1f3bca00084365010039ed1f7a674d456676?query=%D0%A1%D0%BE%D1%86%D0%B8%D0%B0%D0%BB%D1%8C%D0%BD%D1%8B%D0%B9+%D1%80%D0%B0%D0%B1%D0%BE%D1%82%D0%BD%D0%B8%D0%BA&amp;searchRid=1712591933784f15ea83884840c1e133&amp;hhtmFrom=resume_search_result" TargetMode="External"/><Relationship Id="rId14" Type="http://schemas.openxmlformats.org/officeDocument/2006/relationships/hyperlink" Target="https://hh.ru/resume/4495e59100085219830039ed1f7a4d33614a31?query=%D0%A1%D0%BE%D1%86%D0%B8%D0%B0%D0%BB%D1%8C%D0%BD%D1%8B%D0%B9+%D1%80%D0%B0%D0%B1%D0%BE%D1%82%D0%BD%D0%B8%D0%BA&amp;searchRid=17125919322026b2cc48385b5fabefa7&amp;hhtmFrom=resume_search_result" TargetMode="External"/><Relationship Id="rId22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EC745-4722-3147-934D-7331582A209B}">
  <dimension ref="A1:C6"/>
  <sheetViews>
    <sheetView tabSelected="1" workbookViewId="0">
      <selection activeCell="G31" sqref="G31"/>
    </sheetView>
  </sheetViews>
  <sheetFormatPr baseColWidth="10" defaultRowHeight="16"/>
  <cols>
    <col min="1" max="1" width="20.33203125" customWidth="1"/>
    <col min="2" max="2" width="18.6640625" customWidth="1"/>
    <col min="3" max="3" width="17.5" customWidth="1"/>
  </cols>
  <sheetData>
    <row r="1" spans="1:3" ht="19">
      <c r="A1" s="141"/>
    </row>
    <row r="2" spans="1:3" ht="19">
      <c r="A2" s="144" t="s">
        <v>0</v>
      </c>
      <c r="B2" s="144" t="s">
        <v>1</v>
      </c>
      <c r="C2" s="144" t="s">
        <v>5</v>
      </c>
    </row>
    <row r="3" spans="1:3" ht="19">
      <c r="A3" s="142" t="s">
        <v>2</v>
      </c>
      <c r="B3" s="142">
        <v>96</v>
      </c>
      <c r="C3" s="142">
        <v>1371</v>
      </c>
    </row>
    <row r="4" spans="1:3" ht="19">
      <c r="A4" s="142" t="s">
        <v>3</v>
      </c>
      <c r="B4" s="142">
        <v>579</v>
      </c>
      <c r="C4" s="142">
        <v>722</v>
      </c>
    </row>
    <row r="5" spans="1:3" ht="19">
      <c r="A5" s="142" t="s">
        <v>4</v>
      </c>
      <c r="B5" s="142">
        <v>660</v>
      </c>
      <c r="C5" s="143">
        <v>550</v>
      </c>
    </row>
    <row r="6" spans="1:3" ht="19">
      <c r="A6" s="145" t="s">
        <v>9321</v>
      </c>
      <c r="B6" s="144">
        <f>SUM(B3:B5)</f>
        <v>1335</v>
      </c>
      <c r="C6" s="144">
        <f>SUM(C3:C5)</f>
        <v>2643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D7CDC-0AF1-4A41-9B2E-665A47FC5507}">
  <dimension ref="A1:BL852"/>
  <sheetViews>
    <sheetView topLeftCell="AP832" workbookViewId="0">
      <selection activeCell="O2" sqref="O1:O1048576"/>
    </sheetView>
  </sheetViews>
  <sheetFormatPr baseColWidth="10" defaultRowHeight="16"/>
  <cols>
    <col min="1" max="1" width="10.83203125" style="2"/>
    <col min="2" max="2" width="18.33203125" style="2" customWidth="1"/>
    <col min="3" max="3" width="21" style="2" customWidth="1"/>
    <col min="4" max="7" width="10.83203125" style="2"/>
    <col min="8" max="8" width="20.5" style="2" customWidth="1"/>
    <col min="9" max="9" width="12.83203125" style="2" customWidth="1"/>
    <col min="10" max="10" width="19.6640625" style="2" customWidth="1"/>
    <col min="11" max="11" width="17.6640625" style="2" customWidth="1"/>
    <col min="12" max="13" width="12.83203125" style="2" customWidth="1"/>
    <col min="14" max="14" width="16.5" style="2" customWidth="1"/>
    <col min="15" max="30" width="14.6640625" style="2" customWidth="1"/>
    <col min="31" max="37" width="12.6640625" style="2" customWidth="1"/>
    <col min="38" max="38" width="13.33203125" style="2" customWidth="1"/>
    <col min="39" max="53" width="12.6640625" style="2" customWidth="1"/>
    <col min="54" max="16384" width="10.83203125" style="2"/>
  </cols>
  <sheetData>
    <row r="1" spans="1:53" ht="21" customHeight="1">
      <c r="O1" s="127" t="s">
        <v>6</v>
      </c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8" t="s">
        <v>7</v>
      </c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</row>
    <row r="2" spans="1:53" s="3" customFormat="1" ht="67" customHeight="1">
      <c r="A2" s="14" t="s">
        <v>8</v>
      </c>
      <c r="B2" s="14" t="s">
        <v>9</v>
      </c>
      <c r="C2" s="14" t="s">
        <v>10</v>
      </c>
      <c r="D2" s="26" t="s">
        <v>11</v>
      </c>
      <c r="E2" s="27" t="s">
        <v>9324</v>
      </c>
      <c r="F2" s="14" t="s">
        <v>12</v>
      </c>
      <c r="G2" s="14" t="s">
        <v>13</v>
      </c>
      <c r="H2" s="14" t="s">
        <v>14</v>
      </c>
      <c r="I2" s="14" t="s">
        <v>15</v>
      </c>
      <c r="J2" s="14" t="s">
        <v>16</v>
      </c>
      <c r="K2" s="14" t="s">
        <v>17</v>
      </c>
      <c r="L2" s="14" t="s">
        <v>18</v>
      </c>
      <c r="M2" s="14" t="s">
        <v>19</v>
      </c>
      <c r="N2" s="14" t="s">
        <v>9326</v>
      </c>
      <c r="O2" s="14" t="s">
        <v>9327</v>
      </c>
      <c r="P2" s="14" t="s">
        <v>20</v>
      </c>
      <c r="Q2" s="14" t="s">
        <v>21</v>
      </c>
      <c r="R2" s="14" t="s">
        <v>22</v>
      </c>
      <c r="S2" s="14" t="s">
        <v>9328</v>
      </c>
      <c r="T2" s="14" t="s">
        <v>23</v>
      </c>
      <c r="U2" s="14" t="s">
        <v>9329</v>
      </c>
      <c r="V2" s="14" t="s">
        <v>24</v>
      </c>
      <c r="W2" s="14" t="s">
        <v>9330</v>
      </c>
      <c r="X2" s="14" t="s">
        <v>25</v>
      </c>
      <c r="Y2" s="14" t="s">
        <v>26</v>
      </c>
      <c r="Z2" s="14" t="s">
        <v>9331</v>
      </c>
      <c r="AA2" s="14" t="s">
        <v>27</v>
      </c>
      <c r="AB2" s="14" t="s">
        <v>28</v>
      </c>
      <c r="AC2" s="14" t="s">
        <v>29</v>
      </c>
      <c r="AD2" s="15" t="s">
        <v>9332</v>
      </c>
      <c r="AE2" s="14" t="s">
        <v>9333</v>
      </c>
      <c r="AF2" s="14" t="s">
        <v>30</v>
      </c>
      <c r="AG2" s="14" t="s">
        <v>31</v>
      </c>
      <c r="AH2" s="14" t="s">
        <v>9334</v>
      </c>
      <c r="AI2" s="14" t="s">
        <v>32</v>
      </c>
      <c r="AJ2" s="14" t="s">
        <v>33</v>
      </c>
      <c r="AK2" s="14" t="s">
        <v>9335</v>
      </c>
      <c r="AL2" s="14" t="s">
        <v>9336</v>
      </c>
      <c r="AM2" s="14" t="s">
        <v>9337</v>
      </c>
      <c r="AN2" s="14" t="s">
        <v>34</v>
      </c>
      <c r="AO2" s="14" t="s">
        <v>35</v>
      </c>
      <c r="AP2" s="14" t="s">
        <v>9338</v>
      </c>
      <c r="AQ2" s="14" t="s">
        <v>36</v>
      </c>
      <c r="AR2" s="14" t="s">
        <v>37</v>
      </c>
      <c r="AS2" s="14" t="s">
        <v>9339</v>
      </c>
      <c r="AT2" s="14" t="s">
        <v>38</v>
      </c>
      <c r="AU2" s="14" t="s">
        <v>9340</v>
      </c>
      <c r="AV2" s="14" t="s">
        <v>39</v>
      </c>
      <c r="AW2" s="14" t="s">
        <v>40</v>
      </c>
      <c r="AX2" s="14" t="s">
        <v>9341</v>
      </c>
      <c r="AY2" s="14" t="s">
        <v>9342</v>
      </c>
      <c r="AZ2" s="14" t="s">
        <v>41</v>
      </c>
      <c r="BA2" s="14" t="s">
        <v>9343</v>
      </c>
    </row>
    <row r="3" spans="1:53">
      <c r="A3" s="16" t="s">
        <v>43</v>
      </c>
      <c r="B3" s="2" t="s">
        <v>44</v>
      </c>
      <c r="C3" s="9" t="str">
        <f>HYPERLINK(B3)</f>
        <v>https://joblab.ru/vac8597550.html</v>
      </c>
      <c r="D3" s="28">
        <v>40000</v>
      </c>
      <c r="E3" s="29"/>
      <c r="F3" s="17">
        <v>40000</v>
      </c>
      <c r="G3" s="2" t="s">
        <v>45</v>
      </c>
      <c r="H3" s="2" t="s">
        <v>46</v>
      </c>
      <c r="I3" s="2" t="s">
        <v>47</v>
      </c>
      <c r="J3" s="2" t="s">
        <v>48</v>
      </c>
      <c r="K3" s="2" t="s">
        <v>49</v>
      </c>
      <c r="L3" s="2" t="s">
        <v>50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AB3" s="2">
        <v>1</v>
      </c>
      <c r="AE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Q3" s="2">
        <v>1</v>
      </c>
      <c r="BA3" s="18"/>
    </row>
    <row r="4" spans="1:53">
      <c r="A4" s="16" t="s">
        <v>51</v>
      </c>
      <c r="B4" s="2" t="s">
        <v>52</v>
      </c>
      <c r="C4" s="9" t="str">
        <f t="shared" ref="C4:C67" si="0">HYPERLINK(B4)</f>
        <v>https://joblab.ru/vac3535138.html</v>
      </c>
      <c r="D4" s="28">
        <v>55000</v>
      </c>
      <c r="E4" s="29"/>
      <c r="F4" s="17">
        <v>55000</v>
      </c>
      <c r="G4" s="2" t="s">
        <v>53</v>
      </c>
      <c r="H4" s="2" t="s">
        <v>53</v>
      </c>
      <c r="I4" s="2" t="s">
        <v>54</v>
      </c>
      <c r="J4" s="2" t="s">
        <v>48</v>
      </c>
      <c r="K4" s="2" t="s">
        <v>49</v>
      </c>
      <c r="L4" s="2" t="s">
        <v>50</v>
      </c>
      <c r="S4" s="2">
        <v>1</v>
      </c>
      <c r="T4" s="2">
        <v>1</v>
      </c>
      <c r="AP4" s="2">
        <v>1</v>
      </c>
      <c r="AQ4" s="2">
        <v>1</v>
      </c>
      <c r="BA4" s="18"/>
    </row>
    <row r="5" spans="1:53">
      <c r="A5" s="16" t="s">
        <v>43</v>
      </c>
      <c r="B5" s="2" t="s">
        <v>55</v>
      </c>
      <c r="C5" s="9" t="str">
        <f t="shared" si="0"/>
        <v>https://joblab.ru/vac11791821.html</v>
      </c>
      <c r="D5" s="28">
        <v>30000</v>
      </c>
      <c r="E5" s="29"/>
      <c r="F5" s="17">
        <v>30000</v>
      </c>
      <c r="G5" s="2" t="s">
        <v>56</v>
      </c>
      <c r="H5" s="2" t="s">
        <v>46</v>
      </c>
      <c r="I5" s="2" t="s">
        <v>57</v>
      </c>
      <c r="J5" s="2" t="s">
        <v>48</v>
      </c>
      <c r="K5" s="2" t="s">
        <v>58</v>
      </c>
      <c r="L5" s="2" t="s">
        <v>59</v>
      </c>
      <c r="M5" s="2">
        <v>1</v>
      </c>
      <c r="U5" s="2">
        <v>1</v>
      </c>
      <c r="V5" s="2">
        <v>1</v>
      </c>
      <c r="AB5" s="2">
        <v>1</v>
      </c>
      <c r="AR5" s="2">
        <v>1</v>
      </c>
      <c r="AS5" s="2">
        <v>1</v>
      </c>
      <c r="AT5" s="2">
        <v>1</v>
      </c>
      <c r="BA5" s="18"/>
    </row>
    <row r="6" spans="1:53">
      <c r="A6" s="16" t="s">
        <v>43</v>
      </c>
      <c r="B6" s="2" t="s">
        <v>60</v>
      </c>
      <c r="C6" s="9" t="str">
        <f t="shared" si="0"/>
        <v>https://joblab.ru/vac10349616.html</v>
      </c>
      <c r="D6" s="28">
        <v>40000</v>
      </c>
      <c r="E6" s="29"/>
      <c r="F6" s="17">
        <v>40000</v>
      </c>
      <c r="G6" s="2" t="s">
        <v>61</v>
      </c>
      <c r="H6" s="2" t="s">
        <v>46</v>
      </c>
      <c r="I6" s="2" t="s">
        <v>62</v>
      </c>
      <c r="J6" s="2" t="s">
        <v>48</v>
      </c>
      <c r="K6" s="2" t="s">
        <v>49</v>
      </c>
      <c r="L6" s="2" t="s">
        <v>50</v>
      </c>
      <c r="O6" s="2">
        <v>1</v>
      </c>
      <c r="P6" s="2">
        <v>1</v>
      </c>
      <c r="R6" s="2">
        <v>1</v>
      </c>
      <c r="S6" s="2">
        <v>1</v>
      </c>
      <c r="U6" s="2">
        <v>1</v>
      </c>
      <c r="AU6" s="2">
        <v>1</v>
      </c>
      <c r="BA6" s="18"/>
    </row>
    <row r="7" spans="1:53">
      <c r="A7" s="16" t="s">
        <v>43</v>
      </c>
      <c r="B7" s="2" t="s">
        <v>63</v>
      </c>
      <c r="C7" s="9" t="str">
        <f t="shared" si="0"/>
        <v>https://joblab.ru/vac11714518.html</v>
      </c>
      <c r="D7" s="28">
        <v>28000</v>
      </c>
      <c r="E7" s="29"/>
      <c r="F7" s="17">
        <v>28000</v>
      </c>
      <c r="G7" s="2" t="s">
        <v>64</v>
      </c>
      <c r="H7" s="2" t="s">
        <v>46</v>
      </c>
      <c r="I7" s="2" t="s">
        <v>65</v>
      </c>
      <c r="J7" s="2" t="s">
        <v>48</v>
      </c>
      <c r="K7" s="2" t="s">
        <v>49</v>
      </c>
      <c r="L7" s="2" t="s">
        <v>50</v>
      </c>
      <c r="N7" s="2">
        <v>1</v>
      </c>
      <c r="BA7" s="18"/>
    </row>
    <row r="8" spans="1:53">
      <c r="A8" s="16" t="s">
        <v>43</v>
      </c>
      <c r="B8" s="2" t="s">
        <v>66</v>
      </c>
      <c r="C8" s="9" t="str">
        <f t="shared" si="0"/>
        <v>https://joblab.ru/vac11770380.html</v>
      </c>
      <c r="D8" s="28">
        <v>30000</v>
      </c>
      <c r="E8" s="28">
        <v>32000</v>
      </c>
      <c r="F8" s="17">
        <v>31000</v>
      </c>
      <c r="G8" s="2" t="s">
        <v>67</v>
      </c>
      <c r="H8" s="2" t="s">
        <v>68</v>
      </c>
      <c r="I8" s="2" t="s">
        <v>69</v>
      </c>
      <c r="J8" s="2" t="s">
        <v>48</v>
      </c>
      <c r="K8" s="2" t="s">
        <v>70</v>
      </c>
      <c r="L8" s="2" t="s">
        <v>50</v>
      </c>
      <c r="BA8" s="18"/>
    </row>
    <row r="9" spans="1:53">
      <c r="A9" s="16" t="s">
        <v>43</v>
      </c>
      <c r="B9" s="2" t="s">
        <v>71</v>
      </c>
      <c r="C9" s="9" t="str">
        <f t="shared" si="0"/>
        <v>https://joblab.ru/vac11769558.html</v>
      </c>
      <c r="D9" s="28">
        <v>22000</v>
      </c>
      <c r="E9" s="29"/>
      <c r="F9" s="17">
        <v>22000</v>
      </c>
      <c r="G9" s="2" t="s">
        <v>72</v>
      </c>
      <c r="H9" s="2" t="s">
        <v>73</v>
      </c>
      <c r="I9" s="2" t="s">
        <v>74</v>
      </c>
      <c r="J9" s="2" t="s">
        <v>48</v>
      </c>
      <c r="K9" s="2" t="s">
        <v>49</v>
      </c>
      <c r="L9" s="2" t="s">
        <v>75</v>
      </c>
      <c r="O9" s="2">
        <v>1</v>
      </c>
      <c r="U9" s="2">
        <v>1</v>
      </c>
      <c r="X9" s="2">
        <v>1</v>
      </c>
      <c r="BA9" s="18"/>
    </row>
    <row r="10" spans="1:53">
      <c r="A10" s="16" t="s">
        <v>43</v>
      </c>
      <c r="B10" s="2" t="s">
        <v>76</v>
      </c>
      <c r="C10" s="9" t="str">
        <f t="shared" si="0"/>
        <v>https://joblab.ru/vac11769309.html</v>
      </c>
      <c r="D10" s="28">
        <v>20000</v>
      </c>
      <c r="E10" s="29"/>
      <c r="F10" s="17">
        <v>20000</v>
      </c>
      <c r="G10" s="2" t="s">
        <v>72</v>
      </c>
      <c r="H10" s="2" t="s">
        <v>73</v>
      </c>
      <c r="I10" s="2" t="s">
        <v>77</v>
      </c>
      <c r="J10" s="2" t="s">
        <v>48</v>
      </c>
      <c r="K10" s="2" t="s">
        <v>49</v>
      </c>
      <c r="L10" s="2" t="s">
        <v>50</v>
      </c>
      <c r="O10" s="2">
        <v>1</v>
      </c>
      <c r="R10" s="2">
        <v>1</v>
      </c>
      <c r="S10" s="2">
        <v>1</v>
      </c>
      <c r="U10" s="2">
        <v>1</v>
      </c>
      <c r="W10" s="2">
        <v>1</v>
      </c>
      <c r="Z10" s="2">
        <v>1</v>
      </c>
      <c r="BA10" s="18"/>
    </row>
    <row r="11" spans="1:53">
      <c r="A11" s="16" t="s">
        <v>43</v>
      </c>
      <c r="B11" s="2" t="s">
        <v>78</v>
      </c>
      <c r="C11" s="9" t="str">
        <f t="shared" si="0"/>
        <v>https://joblab.ru/vac10875226.html</v>
      </c>
      <c r="D11" s="28">
        <v>20700</v>
      </c>
      <c r="E11" s="29"/>
      <c r="F11" s="17">
        <v>20700</v>
      </c>
      <c r="G11" s="2" t="s">
        <v>79</v>
      </c>
      <c r="H11" s="2" t="s">
        <v>73</v>
      </c>
      <c r="I11" s="2" t="s">
        <v>80</v>
      </c>
      <c r="J11" s="2" t="s">
        <v>48</v>
      </c>
      <c r="K11" s="2" t="s">
        <v>49</v>
      </c>
      <c r="L11" s="2" t="s">
        <v>50</v>
      </c>
      <c r="N11" s="2">
        <v>1</v>
      </c>
      <c r="X11" s="2">
        <v>1</v>
      </c>
      <c r="BA11" s="18"/>
    </row>
    <row r="12" spans="1:53">
      <c r="A12" s="16" t="s">
        <v>43</v>
      </c>
      <c r="B12" s="2" t="s">
        <v>81</v>
      </c>
      <c r="C12" s="9" t="str">
        <f t="shared" si="0"/>
        <v>https://joblab.ru/vac10875954.html</v>
      </c>
      <c r="D12" s="28">
        <v>30000</v>
      </c>
      <c r="E12" s="29"/>
      <c r="F12" s="17">
        <v>30000</v>
      </c>
      <c r="G12" s="2" t="s">
        <v>82</v>
      </c>
      <c r="H12" s="2" t="s">
        <v>73</v>
      </c>
      <c r="I12" s="2" t="s">
        <v>83</v>
      </c>
      <c r="J12" s="2" t="s">
        <v>48</v>
      </c>
      <c r="K12" s="2" t="s">
        <v>49</v>
      </c>
      <c r="L12" s="2" t="s">
        <v>50</v>
      </c>
      <c r="N12" s="2">
        <v>1</v>
      </c>
      <c r="AE12" s="2">
        <v>1</v>
      </c>
      <c r="BA12" s="18"/>
    </row>
    <row r="13" spans="1:53">
      <c r="A13" s="16" t="s">
        <v>43</v>
      </c>
      <c r="B13" s="2" t="s">
        <v>84</v>
      </c>
      <c r="C13" s="9" t="str">
        <f t="shared" si="0"/>
        <v>https://joblab.ru/vac11767545.html</v>
      </c>
      <c r="D13" s="28">
        <v>22923</v>
      </c>
      <c r="E13" s="28">
        <v>40500</v>
      </c>
      <c r="F13" s="17">
        <v>31711.5</v>
      </c>
      <c r="G13" s="2" t="s">
        <v>85</v>
      </c>
      <c r="H13" s="2" t="s">
        <v>73</v>
      </c>
      <c r="I13" s="2" t="s">
        <v>86</v>
      </c>
      <c r="J13" s="2" t="s">
        <v>48</v>
      </c>
      <c r="K13" s="2" t="s">
        <v>49</v>
      </c>
      <c r="L13" s="2" t="s">
        <v>75</v>
      </c>
      <c r="O13" s="2">
        <v>1</v>
      </c>
      <c r="P13" s="2">
        <v>1</v>
      </c>
      <c r="U13" s="2">
        <v>1</v>
      </c>
      <c r="X13" s="2">
        <v>1</v>
      </c>
      <c r="Z13" s="2">
        <v>1</v>
      </c>
      <c r="BA13" s="18"/>
    </row>
    <row r="14" spans="1:53">
      <c r="A14" s="16" t="s">
        <v>43</v>
      </c>
      <c r="B14" s="2" t="s">
        <v>87</v>
      </c>
      <c r="C14" s="9" t="str">
        <f t="shared" si="0"/>
        <v>https://joblab.ru/vac11767483.html</v>
      </c>
      <c r="D14" s="28">
        <v>29000</v>
      </c>
      <c r="E14" s="29"/>
      <c r="F14" s="17">
        <v>29000</v>
      </c>
      <c r="G14" s="2" t="s">
        <v>79</v>
      </c>
      <c r="H14" s="2" t="s">
        <v>73</v>
      </c>
      <c r="I14" s="2" t="s">
        <v>88</v>
      </c>
      <c r="J14" s="2" t="s">
        <v>48</v>
      </c>
      <c r="K14" s="2" t="s">
        <v>49</v>
      </c>
      <c r="L14" s="2" t="s">
        <v>75</v>
      </c>
      <c r="N14" s="2">
        <v>1</v>
      </c>
      <c r="BA14" s="18"/>
    </row>
    <row r="15" spans="1:53">
      <c r="A15" s="16" t="s">
        <v>43</v>
      </c>
      <c r="B15" s="2" t="s">
        <v>89</v>
      </c>
      <c r="C15" s="9" t="str">
        <f t="shared" si="0"/>
        <v>https://joblab.ru/vac11766368.html</v>
      </c>
      <c r="D15" s="28">
        <v>23200</v>
      </c>
      <c r="E15" s="29"/>
      <c r="F15" s="17">
        <v>23200</v>
      </c>
      <c r="G15" s="2" t="s">
        <v>90</v>
      </c>
      <c r="H15" s="2" t="s">
        <v>73</v>
      </c>
      <c r="I15" s="2" t="s">
        <v>91</v>
      </c>
      <c r="J15" s="2" t="s">
        <v>9325</v>
      </c>
      <c r="K15" s="2" t="s">
        <v>92</v>
      </c>
      <c r="L15" s="2" t="s">
        <v>75</v>
      </c>
      <c r="O15" s="2">
        <v>1</v>
      </c>
      <c r="P15" s="2">
        <v>1</v>
      </c>
      <c r="U15" s="2">
        <v>1</v>
      </c>
      <c r="X15" s="2">
        <v>1</v>
      </c>
      <c r="BA15" s="18"/>
    </row>
    <row r="16" spans="1:53">
      <c r="A16" s="16" t="s">
        <v>43</v>
      </c>
      <c r="B16" s="2" t="s">
        <v>93</v>
      </c>
      <c r="C16" s="9" t="str">
        <f t="shared" si="0"/>
        <v>https://joblab.ru/vac11766192.html</v>
      </c>
      <c r="D16" s="28">
        <v>25000</v>
      </c>
      <c r="E16" s="29"/>
      <c r="F16" s="17">
        <v>25000</v>
      </c>
      <c r="G16" s="2" t="s">
        <v>72</v>
      </c>
      <c r="H16" s="2" t="s">
        <v>73</v>
      </c>
      <c r="I16" s="2" t="s">
        <v>94</v>
      </c>
      <c r="J16" s="2" t="s">
        <v>48</v>
      </c>
      <c r="K16" s="2" t="s">
        <v>49</v>
      </c>
      <c r="L16" s="2" t="s">
        <v>75</v>
      </c>
      <c r="O16" s="2">
        <v>1</v>
      </c>
      <c r="U16" s="2">
        <v>1</v>
      </c>
      <c r="W16" s="2">
        <v>1</v>
      </c>
      <c r="BA16" s="18"/>
    </row>
    <row r="17" spans="1:53">
      <c r="A17" s="16" t="s">
        <v>43</v>
      </c>
      <c r="B17" s="2" t="s">
        <v>95</v>
      </c>
      <c r="C17" s="9" t="str">
        <f t="shared" si="0"/>
        <v>https://joblab.ru/vac11765893.html</v>
      </c>
      <c r="D17" s="28">
        <v>25000</v>
      </c>
      <c r="E17" s="28">
        <v>30000</v>
      </c>
      <c r="F17" s="17">
        <v>27500</v>
      </c>
      <c r="G17" s="2" t="s">
        <v>72</v>
      </c>
      <c r="H17" s="2" t="s">
        <v>73</v>
      </c>
      <c r="I17" s="2" t="s">
        <v>96</v>
      </c>
      <c r="J17" s="2" t="s">
        <v>48</v>
      </c>
      <c r="K17" s="2" t="s">
        <v>49</v>
      </c>
      <c r="L17" s="2" t="s">
        <v>50</v>
      </c>
      <c r="N17" s="2">
        <v>1</v>
      </c>
      <c r="BA17" s="18"/>
    </row>
    <row r="18" spans="1:53">
      <c r="A18" s="16" t="s">
        <v>43</v>
      </c>
      <c r="B18" s="2" t="s">
        <v>97</v>
      </c>
      <c r="C18" s="9" t="str">
        <f t="shared" si="0"/>
        <v>https://joblab.ru/vac11764723.html</v>
      </c>
      <c r="D18" s="28">
        <v>28863</v>
      </c>
      <c r="E18" s="29"/>
      <c r="F18" s="17">
        <v>28863</v>
      </c>
      <c r="G18" s="2" t="s">
        <v>98</v>
      </c>
      <c r="H18" s="2" t="s">
        <v>99</v>
      </c>
      <c r="I18" s="2" t="s">
        <v>100</v>
      </c>
      <c r="J18" s="2" t="s">
        <v>9325</v>
      </c>
      <c r="K18" s="2" t="s">
        <v>92</v>
      </c>
      <c r="L18" s="2" t="s">
        <v>50</v>
      </c>
      <c r="O18" s="2">
        <v>1</v>
      </c>
      <c r="R18" s="2">
        <v>1</v>
      </c>
      <c r="Z18" s="2">
        <v>1</v>
      </c>
      <c r="BA18" s="18"/>
    </row>
    <row r="19" spans="1:53">
      <c r="A19" s="16" t="s">
        <v>43</v>
      </c>
      <c r="B19" s="2" t="s">
        <v>101</v>
      </c>
      <c r="C19" s="9" t="str">
        <f t="shared" si="0"/>
        <v>https://joblab.ru/vac11239807.html</v>
      </c>
      <c r="D19" s="28">
        <v>27611</v>
      </c>
      <c r="E19" s="29"/>
      <c r="F19" s="17">
        <v>27611</v>
      </c>
      <c r="G19" s="2" t="s">
        <v>98</v>
      </c>
      <c r="H19" s="2" t="s">
        <v>99</v>
      </c>
      <c r="I19" s="2" t="s">
        <v>102</v>
      </c>
      <c r="J19" s="2" t="s">
        <v>48</v>
      </c>
      <c r="K19" s="2" t="s">
        <v>49</v>
      </c>
      <c r="L19" s="2" t="s">
        <v>50</v>
      </c>
      <c r="N19" s="2">
        <v>1</v>
      </c>
      <c r="BA19" s="18"/>
    </row>
    <row r="20" spans="1:53">
      <c r="A20" s="16" t="s">
        <v>43</v>
      </c>
      <c r="B20" s="2" t="s">
        <v>103</v>
      </c>
      <c r="C20" s="9" t="str">
        <f t="shared" si="0"/>
        <v>https://joblab.ru/vac11763784.html</v>
      </c>
      <c r="D20" s="28">
        <v>29241</v>
      </c>
      <c r="E20" s="28">
        <v>37946</v>
      </c>
      <c r="F20" s="17">
        <v>33593.5</v>
      </c>
      <c r="G20" s="2" t="s">
        <v>98</v>
      </c>
      <c r="H20" s="2" t="s">
        <v>99</v>
      </c>
      <c r="I20" s="2" t="s">
        <v>104</v>
      </c>
      <c r="J20" s="2" t="s">
        <v>48</v>
      </c>
      <c r="K20" s="2" t="s">
        <v>49</v>
      </c>
      <c r="L20" s="2" t="s">
        <v>50</v>
      </c>
      <c r="N20" s="2">
        <v>1</v>
      </c>
      <c r="AE20" s="2">
        <v>1</v>
      </c>
      <c r="BA20" s="18"/>
    </row>
    <row r="21" spans="1:53">
      <c r="A21" s="16" t="s">
        <v>43</v>
      </c>
      <c r="B21" s="2" t="s">
        <v>105</v>
      </c>
      <c r="C21" s="9" t="str">
        <f t="shared" si="0"/>
        <v>https://joblab.ru/vac11762733.html</v>
      </c>
      <c r="D21" s="28">
        <v>30000</v>
      </c>
      <c r="E21" s="28">
        <v>35000</v>
      </c>
      <c r="F21" s="17">
        <v>32500</v>
      </c>
      <c r="G21" s="2" t="s">
        <v>98</v>
      </c>
      <c r="H21" s="2" t="s">
        <v>99</v>
      </c>
      <c r="I21" s="2" t="s">
        <v>106</v>
      </c>
      <c r="J21" s="2" t="s">
        <v>48</v>
      </c>
      <c r="K21" s="2" t="s">
        <v>49</v>
      </c>
      <c r="L21" s="2" t="s">
        <v>50</v>
      </c>
      <c r="Z21" s="2">
        <v>1</v>
      </c>
      <c r="BA21" s="18"/>
    </row>
    <row r="22" spans="1:53">
      <c r="A22" s="16" t="s">
        <v>43</v>
      </c>
      <c r="B22" s="2" t="s">
        <v>107</v>
      </c>
      <c r="C22" s="9" t="str">
        <f t="shared" si="0"/>
        <v>https://joblab.ru/vac11762480.html</v>
      </c>
      <c r="D22" s="28">
        <v>25101</v>
      </c>
      <c r="E22" s="28">
        <v>40000</v>
      </c>
      <c r="F22" s="17">
        <v>32550.5</v>
      </c>
      <c r="G22" s="2" t="s">
        <v>98</v>
      </c>
      <c r="H22" s="2" t="s">
        <v>99</v>
      </c>
      <c r="I22" s="2" t="s">
        <v>108</v>
      </c>
      <c r="J22" s="2" t="s">
        <v>48</v>
      </c>
      <c r="K22" s="2" t="s">
        <v>49</v>
      </c>
      <c r="L22" s="2" t="s">
        <v>50</v>
      </c>
      <c r="O22" s="2">
        <v>1</v>
      </c>
      <c r="R22" s="2">
        <v>1</v>
      </c>
      <c r="S22" s="2">
        <v>1</v>
      </c>
      <c r="U22" s="2">
        <v>1</v>
      </c>
      <c r="Z22" s="2">
        <v>1</v>
      </c>
      <c r="AU22" s="2">
        <v>1</v>
      </c>
      <c r="BA22" s="18"/>
    </row>
    <row r="23" spans="1:53">
      <c r="A23" s="16" t="s">
        <v>43</v>
      </c>
      <c r="B23" s="2" t="s">
        <v>109</v>
      </c>
      <c r="C23" s="9" t="str">
        <f t="shared" si="0"/>
        <v>https://joblab.ru/vac11762321.html</v>
      </c>
      <c r="D23" s="28">
        <v>41835</v>
      </c>
      <c r="E23" s="29"/>
      <c r="F23" s="17">
        <v>41835</v>
      </c>
      <c r="G23" s="2" t="s">
        <v>98</v>
      </c>
      <c r="H23" s="2" t="s">
        <v>99</v>
      </c>
      <c r="I23" s="2" t="s">
        <v>110</v>
      </c>
      <c r="J23" s="2" t="s">
        <v>48</v>
      </c>
      <c r="K23" s="2" t="s">
        <v>49</v>
      </c>
      <c r="L23" s="2" t="s">
        <v>75</v>
      </c>
      <c r="N23" s="2">
        <v>1</v>
      </c>
      <c r="Z23" s="2">
        <v>1</v>
      </c>
      <c r="BA23" s="18"/>
    </row>
    <row r="24" spans="1:53">
      <c r="A24" s="16" t="s">
        <v>43</v>
      </c>
      <c r="B24" s="2" t="s">
        <v>111</v>
      </c>
      <c r="C24" s="9" t="str">
        <f t="shared" si="0"/>
        <v>https://joblab.ru/vac11240295.html</v>
      </c>
      <c r="D24" s="28">
        <v>7310</v>
      </c>
      <c r="E24" s="29"/>
      <c r="F24" s="17">
        <v>7310</v>
      </c>
      <c r="G24" s="2" t="s">
        <v>112</v>
      </c>
      <c r="H24" s="2" t="s">
        <v>99</v>
      </c>
      <c r="I24" s="2" t="s">
        <v>113</v>
      </c>
      <c r="J24" s="2" t="s">
        <v>9325</v>
      </c>
      <c r="K24" s="2" t="s">
        <v>92</v>
      </c>
      <c r="L24" s="2" t="s">
        <v>50</v>
      </c>
      <c r="N24" s="2">
        <v>1</v>
      </c>
      <c r="BA24" s="18"/>
    </row>
    <row r="25" spans="1:53">
      <c r="A25" s="16" t="s">
        <v>43</v>
      </c>
      <c r="B25" s="2" t="s">
        <v>114</v>
      </c>
      <c r="C25" s="9" t="str">
        <f t="shared" si="0"/>
        <v>https://joblab.ru/vac11761812.html</v>
      </c>
      <c r="D25" s="28">
        <v>27611</v>
      </c>
      <c r="E25" s="29"/>
      <c r="F25" s="17">
        <v>27611</v>
      </c>
      <c r="G25" s="2" t="s">
        <v>98</v>
      </c>
      <c r="H25" s="2" t="s">
        <v>99</v>
      </c>
      <c r="I25" s="2" t="s">
        <v>115</v>
      </c>
      <c r="J25" s="2" t="s">
        <v>48</v>
      </c>
      <c r="K25" s="2" t="s">
        <v>49</v>
      </c>
      <c r="L25" s="2" t="s">
        <v>50</v>
      </c>
      <c r="R25" s="2">
        <v>1</v>
      </c>
      <c r="Z25" s="2">
        <v>1</v>
      </c>
      <c r="BA25" s="18"/>
    </row>
    <row r="26" spans="1:53">
      <c r="A26" s="16" t="s">
        <v>43</v>
      </c>
      <c r="B26" s="2" t="s">
        <v>116</v>
      </c>
      <c r="C26" s="9" t="str">
        <f t="shared" si="0"/>
        <v>https://joblab.ru/vac11236695.html</v>
      </c>
      <c r="D26" s="28">
        <v>22129</v>
      </c>
      <c r="E26" s="29"/>
      <c r="F26" s="17">
        <v>22129</v>
      </c>
      <c r="G26" s="2" t="s">
        <v>117</v>
      </c>
      <c r="H26" s="2" t="s">
        <v>118</v>
      </c>
      <c r="I26" s="2" t="s">
        <v>119</v>
      </c>
      <c r="J26" s="2" t="s">
        <v>48</v>
      </c>
      <c r="K26" s="2" t="s">
        <v>49</v>
      </c>
      <c r="L26" s="2" t="s">
        <v>75</v>
      </c>
      <c r="O26" s="2">
        <v>1</v>
      </c>
      <c r="U26" s="2">
        <v>1</v>
      </c>
      <c r="Z26" s="2">
        <v>1</v>
      </c>
      <c r="BA26" s="18"/>
    </row>
    <row r="27" spans="1:53">
      <c r="A27" s="16" t="s">
        <v>120</v>
      </c>
      <c r="B27" s="2" t="s">
        <v>121</v>
      </c>
      <c r="C27" s="9" t="str">
        <f t="shared" si="0"/>
        <v>https://joblab.ru/vac11233995.html</v>
      </c>
      <c r="D27" s="28">
        <v>27000</v>
      </c>
      <c r="E27" s="28">
        <v>40000</v>
      </c>
      <c r="F27" s="17">
        <v>33500</v>
      </c>
      <c r="G27" s="2" t="s">
        <v>117</v>
      </c>
      <c r="H27" s="2" t="s">
        <v>118</v>
      </c>
      <c r="I27" s="2" t="s">
        <v>122</v>
      </c>
      <c r="J27" s="2" t="s">
        <v>48</v>
      </c>
      <c r="K27" s="2" t="s">
        <v>49</v>
      </c>
      <c r="L27" s="2" t="s">
        <v>75</v>
      </c>
      <c r="O27" s="2">
        <v>1</v>
      </c>
      <c r="R27" s="2">
        <v>1</v>
      </c>
      <c r="S27" s="2">
        <v>1</v>
      </c>
      <c r="U27" s="2">
        <v>1</v>
      </c>
      <c r="W27" s="2">
        <v>1</v>
      </c>
      <c r="Z27" s="2">
        <v>1</v>
      </c>
      <c r="BA27" s="18"/>
    </row>
    <row r="28" spans="1:53">
      <c r="A28" s="16" t="s">
        <v>43</v>
      </c>
      <c r="B28" s="2" t="s">
        <v>123</v>
      </c>
      <c r="C28" s="9" t="str">
        <f t="shared" si="0"/>
        <v>https://joblab.ru/vac11760911.html</v>
      </c>
      <c r="D28" s="28">
        <v>33000</v>
      </c>
      <c r="E28" s="29"/>
      <c r="F28" s="17">
        <v>33000</v>
      </c>
      <c r="G28" s="2" t="s">
        <v>124</v>
      </c>
      <c r="H28" s="2" t="s">
        <v>118</v>
      </c>
      <c r="I28" s="2" t="s">
        <v>125</v>
      </c>
      <c r="J28" s="2" t="s">
        <v>9325</v>
      </c>
      <c r="K28" s="2" t="s">
        <v>92</v>
      </c>
      <c r="L28" s="2" t="s">
        <v>50</v>
      </c>
      <c r="O28" s="2">
        <v>1</v>
      </c>
      <c r="R28" s="2">
        <v>1</v>
      </c>
      <c r="S28" s="2">
        <v>1</v>
      </c>
      <c r="T28" s="2">
        <v>1</v>
      </c>
      <c r="U28" s="2">
        <v>1</v>
      </c>
      <c r="Y28" s="2">
        <v>1</v>
      </c>
      <c r="Z28" s="2">
        <v>1</v>
      </c>
      <c r="BA28" s="18"/>
    </row>
    <row r="29" spans="1:53">
      <c r="A29" s="16" t="s">
        <v>43</v>
      </c>
      <c r="B29" s="2" t="s">
        <v>126</v>
      </c>
      <c r="C29" s="9" t="str">
        <f t="shared" si="0"/>
        <v>https://joblab.ru/vac11760773.html</v>
      </c>
      <c r="D29" s="28">
        <v>23000</v>
      </c>
      <c r="E29" s="28">
        <v>39000</v>
      </c>
      <c r="F29" s="17">
        <v>31000</v>
      </c>
      <c r="G29" s="2" t="s">
        <v>127</v>
      </c>
      <c r="H29" s="2" t="s">
        <v>118</v>
      </c>
      <c r="I29" s="2" t="s">
        <v>128</v>
      </c>
      <c r="J29" s="2" t="s">
        <v>48</v>
      </c>
      <c r="K29" s="2" t="s">
        <v>49</v>
      </c>
      <c r="L29" s="2" t="s">
        <v>50</v>
      </c>
      <c r="N29" s="2">
        <v>1</v>
      </c>
      <c r="BA29" s="18"/>
    </row>
    <row r="30" spans="1:53">
      <c r="A30" s="16" t="s">
        <v>43</v>
      </c>
      <c r="B30" s="2" t="s">
        <v>129</v>
      </c>
      <c r="C30" s="9" t="str">
        <f t="shared" si="0"/>
        <v>https://joblab.ru/vac11760230.html</v>
      </c>
      <c r="D30" s="28">
        <v>22129</v>
      </c>
      <c r="E30" s="29"/>
      <c r="F30" s="17">
        <v>22129</v>
      </c>
      <c r="G30" s="2" t="s">
        <v>127</v>
      </c>
      <c r="H30" s="2" t="s">
        <v>118</v>
      </c>
      <c r="I30" s="2" t="s">
        <v>130</v>
      </c>
      <c r="J30" s="2" t="s">
        <v>9325</v>
      </c>
      <c r="K30" s="2" t="s">
        <v>92</v>
      </c>
      <c r="L30" s="2" t="s">
        <v>50</v>
      </c>
      <c r="N30" s="2">
        <v>1</v>
      </c>
      <c r="BA30" s="18"/>
    </row>
    <row r="31" spans="1:53">
      <c r="A31" s="16" t="s">
        <v>43</v>
      </c>
      <c r="B31" s="2" t="s">
        <v>131</v>
      </c>
      <c r="C31" s="9" t="str">
        <f t="shared" si="0"/>
        <v>https://joblab.ru/vac11759275.html</v>
      </c>
      <c r="D31" s="28">
        <v>40000</v>
      </c>
      <c r="E31" s="28">
        <v>44000</v>
      </c>
      <c r="F31" s="17">
        <v>42000</v>
      </c>
      <c r="G31" s="2" t="s">
        <v>117</v>
      </c>
      <c r="H31" s="2" t="s">
        <v>118</v>
      </c>
      <c r="I31" s="2" t="s">
        <v>132</v>
      </c>
      <c r="J31" s="2" t="s">
        <v>48</v>
      </c>
      <c r="K31" s="2" t="s">
        <v>49</v>
      </c>
      <c r="L31" s="2" t="s">
        <v>50</v>
      </c>
      <c r="BA31" s="18"/>
    </row>
    <row r="32" spans="1:53">
      <c r="A32" s="16" t="s">
        <v>43</v>
      </c>
      <c r="B32" s="2" t="s">
        <v>134</v>
      </c>
      <c r="C32" s="9" t="str">
        <f t="shared" si="0"/>
        <v>https://joblab.ru/vac11228930.html</v>
      </c>
      <c r="D32" s="28">
        <v>22128</v>
      </c>
      <c r="E32" s="29"/>
      <c r="F32" s="17">
        <v>22128</v>
      </c>
      <c r="G32" s="2" t="s">
        <v>117</v>
      </c>
      <c r="H32" s="2" t="s">
        <v>118</v>
      </c>
      <c r="I32" s="2" t="s">
        <v>135</v>
      </c>
      <c r="J32" s="2" t="s">
        <v>48</v>
      </c>
      <c r="K32" s="2" t="s">
        <v>49</v>
      </c>
      <c r="L32" s="2" t="s">
        <v>50</v>
      </c>
      <c r="N32" s="2">
        <v>1</v>
      </c>
      <c r="BA32" s="18"/>
    </row>
    <row r="33" spans="1:53">
      <c r="A33" s="16" t="s">
        <v>43</v>
      </c>
      <c r="B33" s="2" t="s">
        <v>136</v>
      </c>
      <c r="C33" s="9" t="str">
        <f t="shared" si="0"/>
        <v>https://joblab.ru/vac11417381.html</v>
      </c>
      <c r="D33" s="28">
        <v>40000</v>
      </c>
      <c r="E33" s="29"/>
      <c r="F33" s="17">
        <v>40000</v>
      </c>
      <c r="G33" s="2" t="s">
        <v>117</v>
      </c>
      <c r="H33" s="2" t="s">
        <v>118</v>
      </c>
      <c r="I33" s="2" t="s">
        <v>137</v>
      </c>
      <c r="J33" s="2" t="s">
        <v>48</v>
      </c>
      <c r="K33" s="2" t="s">
        <v>49</v>
      </c>
      <c r="L33" s="2" t="s">
        <v>75</v>
      </c>
      <c r="N33" s="2">
        <v>1</v>
      </c>
      <c r="Z33" s="2">
        <v>1</v>
      </c>
      <c r="BA33" s="18"/>
    </row>
    <row r="34" spans="1:53">
      <c r="A34" s="16" t="s">
        <v>43</v>
      </c>
      <c r="B34" s="2" t="s">
        <v>138</v>
      </c>
      <c r="C34" s="9" t="str">
        <f t="shared" si="0"/>
        <v>https://joblab.ru/vac11417095.html</v>
      </c>
      <c r="D34" s="28">
        <v>35000</v>
      </c>
      <c r="E34" s="29"/>
      <c r="F34" s="17">
        <v>35000</v>
      </c>
      <c r="G34" s="2" t="s">
        <v>117</v>
      </c>
      <c r="H34" s="2" t="s">
        <v>118</v>
      </c>
      <c r="I34" s="2" t="s">
        <v>139</v>
      </c>
      <c r="J34" s="2" t="s">
        <v>48</v>
      </c>
      <c r="K34" s="2" t="s">
        <v>49</v>
      </c>
      <c r="L34" s="2" t="s">
        <v>50</v>
      </c>
      <c r="N34" s="2">
        <v>1</v>
      </c>
      <c r="BA34" s="18"/>
    </row>
    <row r="35" spans="1:53">
      <c r="A35" s="16" t="s">
        <v>43</v>
      </c>
      <c r="B35" s="2" t="s">
        <v>140</v>
      </c>
      <c r="C35" s="9" t="str">
        <f t="shared" si="0"/>
        <v>https://joblab.ru/vac11757786.html</v>
      </c>
      <c r="D35" s="28">
        <v>30000</v>
      </c>
      <c r="E35" s="28">
        <v>40000</v>
      </c>
      <c r="F35" s="17">
        <v>35000</v>
      </c>
      <c r="G35" s="2" t="s">
        <v>141</v>
      </c>
      <c r="H35" s="2" t="s">
        <v>118</v>
      </c>
      <c r="I35" s="2" t="s">
        <v>142</v>
      </c>
      <c r="J35" s="2" t="s">
        <v>48</v>
      </c>
      <c r="K35" s="2" t="s">
        <v>49</v>
      </c>
      <c r="L35" s="2" t="s">
        <v>50</v>
      </c>
      <c r="O35" s="2">
        <v>1</v>
      </c>
      <c r="P35" s="2">
        <v>1</v>
      </c>
      <c r="R35" s="2">
        <v>1</v>
      </c>
      <c r="S35" s="2">
        <v>1</v>
      </c>
      <c r="T35" s="2">
        <v>1</v>
      </c>
      <c r="U35" s="2">
        <v>1</v>
      </c>
      <c r="BA35" s="18"/>
    </row>
    <row r="36" spans="1:53">
      <c r="A36" s="16" t="s">
        <v>43</v>
      </c>
      <c r="B36" s="2" t="s">
        <v>143</v>
      </c>
      <c r="C36" s="9" t="str">
        <f t="shared" si="0"/>
        <v>https://joblab.ru/vac11225609.html</v>
      </c>
      <c r="D36" s="28">
        <v>20000</v>
      </c>
      <c r="E36" s="28">
        <v>25000</v>
      </c>
      <c r="F36" s="17">
        <v>22500</v>
      </c>
      <c r="G36" s="2" t="s">
        <v>144</v>
      </c>
      <c r="H36" s="2" t="s">
        <v>145</v>
      </c>
      <c r="I36" s="2" t="s">
        <v>146</v>
      </c>
      <c r="J36" s="2" t="s">
        <v>1523</v>
      </c>
      <c r="K36" s="2" t="s">
        <v>147</v>
      </c>
      <c r="L36" s="2" t="s">
        <v>75</v>
      </c>
      <c r="O36" s="2">
        <v>1</v>
      </c>
      <c r="S36" s="2">
        <v>1</v>
      </c>
      <c r="T36" s="2">
        <v>1</v>
      </c>
      <c r="U36" s="2">
        <v>1</v>
      </c>
      <c r="X36" s="2">
        <v>1</v>
      </c>
      <c r="BA36" s="18"/>
    </row>
    <row r="37" spans="1:53">
      <c r="A37" s="16" t="s">
        <v>43</v>
      </c>
      <c r="B37" s="2" t="s">
        <v>148</v>
      </c>
      <c r="C37" s="9" t="str">
        <f t="shared" si="0"/>
        <v>https://joblab.ru/vac11222763.html</v>
      </c>
      <c r="D37" s="28">
        <v>31000</v>
      </c>
      <c r="E37" s="28">
        <v>34000</v>
      </c>
      <c r="F37" s="17">
        <v>32500</v>
      </c>
      <c r="G37" s="2" t="s">
        <v>149</v>
      </c>
      <c r="H37" s="2" t="s">
        <v>145</v>
      </c>
      <c r="I37" s="2" t="s">
        <v>150</v>
      </c>
      <c r="J37" s="2" t="s">
        <v>48</v>
      </c>
      <c r="K37" s="2" t="s">
        <v>49</v>
      </c>
      <c r="L37" s="2" t="s">
        <v>75</v>
      </c>
      <c r="N37" s="2">
        <v>1</v>
      </c>
      <c r="BA37" s="18"/>
    </row>
    <row r="38" spans="1:53">
      <c r="A38" s="16" t="s">
        <v>43</v>
      </c>
      <c r="B38" s="2" t="s">
        <v>151</v>
      </c>
      <c r="C38" s="9" t="str">
        <f t="shared" si="0"/>
        <v>https://joblab.ru/vac11753420.html</v>
      </c>
      <c r="D38" s="28">
        <v>25000</v>
      </c>
      <c r="E38" s="28">
        <v>35000</v>
      </c>
      <c r="F38" s="17">
        <v>30000</v>
      </c>
      <c r="G38" s="2" t="s">
        <v>149</v>
      </c>
      <c r="H38" s="2" t="s">
        <v>145</v>
      </c>
      <c r="I38" s="2" t="s">
        <v>152</v>
      </c>
      <c r="J38" s="2" t="s">
        <v>1523</v>
      </c>
      <c r="K38" s="2" t="s">
        <v>147</v>
      </c>
      <c r="L38" s="2" t="s">
        <v>50</v>
      </c>
      <c r="N38" s="2">
        <v>1</v>
      </c>
      <c r="BA38" s="18"/>
    </row>
    <row r="39" spans="1:53">
      <c r="A39" s="16" t="s">
        <v>43</v>
      </c>
      <c r="B39" s="2" t="s">
        <v>153</v>
      </c>
      <c r="C39" s="9" t="str">
        <f t="shared" si="0"/>
        <v>https://joblab.ru/vac11752558.html</v>
      </c>
      <c r="D39" s="28">
        <v>22129</v>
      </c>
      <c r="E39" s="29"/>
      <c r="F39" s="17">
        <v>22129</v>
      </c>
      <c r="G39" s="2" t="s">
        <v>154</v>
      </c>
      <c r="H39" s="2" t="s">
        <v>155</v>
      </c>
      <c r="I39" s="2" t="s">
        <v>156</v>
      </c>
      <c r="J39" s="2" t="s">
        <v>9325</v>
      </c>
      <c r="K39" s="2" t="s">
        <v>92</v>
      </c>
      <c r="L39" s="2" t="s">
        <v>50</v>
      </c>
      <c r="Z39" s="2">
        <v>1</v>
      </c>
      <c r="BA39" s="18"/>
    </row>
    <row r="40" spans="1:53">
      <c r="A40" s="16" t="s">
        <v>43</v>
      </c>
      <c r="B40" s="2" t="s">
        <v>157</v>
      </c>
      <c r="C40" s="9" t="str">
        <f t="shared" si="0"/>
        <v>https://joblab.ru/vac11751123.html</v>
      </c>
      <c r="D40" s="28">
        <v>60000</v>
      </c>
      <c r="E40" s="28">
        <v>60110</v>
      </c>
      <c r="F40" s="17">
        <v>60055</v>
      </c>
      <c r="G40" s="2" t="s">
        <v>158</v>
      </c>
      <c r="H40" s="2" t="s">
        <v>155</v>
      </c>
      <c r="I40" s="2" t="s">
        <v>159</v>
      </c>
      <c r="J40" s="2" t="s">
        <v>1410</v>
      </c>
      <c r="K40" s="2" t="s">
        <v>160</v>
      </c>
      <c r="L40" s="2" t="s">
        <v>50</v>
      </c>
      <c r="N40" s="2">
        <v>1</v>
      </c>
      <c r="U40" s="2">
        <v>1</v>
      </c>
      <c r="BA40" s="18"/>
    </row>
    <row r="41" spans="1:53">
      <c r="A41" s="16" t="s">
        <v>43</v>
      </c>
      <c r="B41" s="2" t="s">
        <v>161</v>
      </c>
      <c r="C41" s="9" t="str">
        <f t="shared" si="0"/>
        <v>https://joblab.ru/vac11747938.html</v>
      </c>
      <c r="D41" s="28">
        <v>35000</v>
      </c>
      <c r="E41" s="28">
        <v>44000</v>
      </c>
      <c r="F41" s="17">
        <v>39500</v>
      </c>
      <c r="G41" s="2" t="s">
        <v>162</v>
      </c>
      <c r="H41" s="2" t="s">
        <v>163</v>
      </c>
      <c r="I41" s="2" t="s">
        <v>164</v>
      </c>
      <c r="J41" s="2" t="s">
        <v>48</v>
      </c>
      <c r="K41" s="2" t="s">
        <v>49</v>
      </c>
      <c r="L41" s="2" t="s">
        <v>50</v>
      </c>
      <c r="O41" s="2">
        <v>1</v>
      </c>
      <c r="R41" s="2">
        <v>1</v>
      </c>
      <c r="S41" s="2">
        <v>1</v>
      </c>
      <c r="T41" s="2">
        <v>1</v>
      </c>
      <c r="BA41" s="18"/>
    </row>
    <row r="42" spans="1:53">
      <c r="A42" s="16" t="s">
        <v>43</v>
      </c>
      <c r="B42" s="2" t="s">
        <v>165</v>
      </c>
      <c r="C42" s="9" t="str">
        <f t="shared" si="0"/>
        <v>https://joblab.ru/vac11073678.html</v>
      </c>
      <c r="D42" s="28">
        <v>28000</v>
      </c>
      <c r="E42" s="28">
        <v>39240</v>
      </c>
      <c r="F42" s="17">
        <v>33620</v>
      </c>
      <c r="G42" s="2" t="s">
        <v>166</v>
      </c>
      <c r="H42" s="2" t="s">
        <v>163</v>
      </c>
      <c r="I42" s="2" t="s">
        <v>167</v>
      </c>
      <c r="J42" s="2" t="s">
        <v>48</v>
      </c>
      <c r="K42" s="2" t="s">
        <v>49</v>
      </c>
      <c r="L42" s="2" t="s">
        <v>75</v>
      </c>
      <c r="N42" s="2">
        <v>1</v>
      </c>
      <c r="BA42" s="18"/>
    </row>
    <row r="43" spans="1:53">
      <c r="A43" s="16" t="s">
        <v>43</v>
      </c>
      <c r="B43" s="2" t="s">
        <v>168</v>
      </c>
      <c r="C43" s="9" t="str">
        <f t="shared" si="0"/>
        <v>https://joblab.ru/vac11080889.html</v>
      </c>
      <c r="D43" s="28">
        <v>39000</v>
      </c>
      <c r="E43" s="28">
        <v>41688</v>
      </c>
      <c r="F43" s="17">
        <v>40344</v>
      </c>
      <c r="G43" s="2" t="s">
        <v>169</v>
      </c>
      <c r="H43" s="2" t="s">
        <v>46</v>
      </c>
      <c r="I43" s="2" t="s">
        <v>170</v>
      </c>
      <c r="J43" s="2" t="s">
        <v>48</v>
      </c>
      <c r="K43" s="2" t="s">
        <v>58</v>
      </c>
      <c r="L43" s="2" t="s">
        <v>50</v>
      </c>
      <c r="N43" s="2">
        <v>1</v>
      </c>
      <c r="BA43" s="18"/>
    </row>
    <row r="44" spans="1:53">
      <c r="A44" s="16" t="s">
        <v>43</v>
      </c>
      <c r="B44" s="2" t="s">
        <v>171</v>
      </c>
      <c r="C44" s="9" t="str">
        <f t="shared" si="0"/>
        <v>https://joblab.ru/vac11746743.html</v>
      </c>
      <c r="D44" s="28">
        <v>25000</v>
      </c>
      <c r="E44" s="28">
        <v>37500</v>
      </c>
      <c r="F44" s="17">
        <v>31250</v>
      </c>
      <c r="G44" s="2" t="s">
        <v>172</v>
      </c>
      <c r="H44" s="2" t="s">
        <v>163</v>
      </c>
      <c r="I44" s="2" t="s">
        <v>173</v>
      </c>
      <c r="J44" s="2" t="s">
        <v>48</v>
      </c>
      <c r="K44" s="2" t="s">
        <v>49</v>
      </c>
      <c r="L44" s="2" t="s">
        <v>50</v>
      </c>
      <c r="O44" s="2">
        <v>1</v>
      </c>
      <c r="P44" s="2">
        <v>1</v>
      </c>
      <c r="R44" s="2">
        <v>1</v>
      </c>
      <c r="S44" s="2">
        <v>1</v>
      </c>
      <c r="U44" s="2">
        <v>1</v>
      </c>
      <c r="BA44" s="18"/>
    </row>
    <row r="45" spans="1:53">
      <c r="A45" s="16" t="s">
        <v>43</v>
      </c>
      <c r="B45" s="2" t="s">
        <v>174</v>
      </c>
      <c r="C45" s="9" t="str">
        <f t="shared" si="0"/>
        <v>https://joblab.ru/vac11073588.html</v>
      </c>
      <c r="D45" s="28">
        <v>35000</v>
      </c>
      <c r="E45" s="28">
        <v>43000</v>
      </c>
      <c r="F45" s="17">
        <v>39000</v>
      </c>
      <c r="G45" s="2" t="s">
        <v>175</v>
      </c>
      <c r="H45" s="2" t="s">
        <v>163</v>
      </c>
      <c r="I45" s="2" t="s">
        <v>176</v>
      </c>
      <c r="J45" s="2" t="s">
        <v>48</v>
      </c>
      <c r="K45" s="2" t="s">
        <v>49</v>
      </c>
      <c r="L45" s="2" t="s">
        <v>75</v>
      </c>
      <c r="S45" s="2">
        <v>1</v>
      </c>
      <c r="U45" s="2">
        <v>1</v>
      </c>
      <c r="V45" s="2">
        <v>1</v>
      </c>
      <c r="W45" s="2">
        <v>1</v>
      </c>
      <c r="BA45" s="18"/>
    </row>
    <row r="46" spans="1:53">
      <c r="A46" s="16" t="s">
        <v>43</v>
      </c>
      <c r="B46" s="2" t="s">
        <v>177</v>
      </c>
      <c r="C46" s="9" t="str">
        <f t="shared" si="0"/>
        <v>https://joblab.ru/vac11742472.html</v>
      </c>
      <c r="D46" s="28">
        <v>34635</v>
      </c>
      <c r="E46" s="29"/>
      <c r="F46" s="17">
        <v>34635</v>
      </c>
      <c r="G46" s="2" t="s">
        <v>178</v>
      </c>
      <c r="H46" s="2" t="s">
        <v>179</v>
      </c>
      <c r="I46" s="2" t="s">
        <v>180</v>
      </c>
      <c r="J46" s="2" t="s">
        <v>9325</v>
      </c>
      <c r="K46" s="2" t="s">
        <v>92</v>
      </c>
      <c r="L46" s="2" t="s">
        <v>75</v>
      </c>
      <c r="O46" s="2">
        <v>1</v>
      </c>
      <c r="R46" s="2">
        <v>1</v>
      </c>
      <c r="W46" s="2">
        <v>1</v>
      </c>
      <c r="X46" s="2">
        <v>1</v>
      </c>
      <c r="Z46" s="2">
        <v>1</v>
      </c>
      <c r="BA46" s="18"/>
    </row>
    <row r="47" spans="1:53">
      <c r="A47" s="16" t="s">
        <v>43</v>
      </c>
      <c r="B47" s="2" t="s">
        <v>181</v>
      </c>
      <c r="C47" s="9" t="str">
        <f t="shared" si="0"/>
        <v>https://joblab.ru/vac11740492.html</v>
      </c>
      <c r="D47" s="28">
        <v>19242</v>
      </c>
      <c r="E47" s="29"/>
      <c r="F47" s="17">
        <v>19242</v>
      </c>
      <c r="G47" s="2" t="s">
        <v>182</v>
      </c>
      <c r="H47" s="2" t="s">
        <v>183</v>
      </c>
      <c r="I47" s="2" t="s">
        <v>184</v>
      </c>
      <c r="J47" s="2" t="s">
        <v>48</v>
      </c>
      <c r="K47" s="2" t="s">
        <v>49</v>
      </c>
      <c r="L47" s="2" t="s">
        <v>75</v>
      </c>
      <c r="N47" s="2">
        <v>1</v>
      </c>
      <c r="BA47" s="18"/>
    </row>
    <row r="48" spans="1:53">
      <c r="A48" s="16" t="s">
        <v>43</v>
      </c>
      <c r="B48" s="2" t="s">
        <v>185</v>
      </c>
      <c r="C48" s="9" t="str">
        <f t="shared" si="0"/>
        <v>https://joblab.ru/vac11211841.html</v>
      </c>
      <c r="D48" s="28">
        <v>43885</v>
      </c>
      <c r="E48" s="29"/>
      <c r="F48" s="17">
        <v>43885</v>
      </c>
      <c r="G48" s="2" t="s">
        <v>182</v>
      </c>
      <c r="H48" s="2" t="s">
        <v>183</v>
      </c>
      <c r="I48" s="2" t="s">
        <v>186</v>
      </c>
      <c r="J48" s="2" t="s">
        <v>1410</v>
      </c>
      <c r="K48" s="2" t="s">
        <v>160</v>
      </c>
      <c r="L48" s="2" t="s">
        <v>50</v>
      </c>
      <c r="N48" s="2">
        <v>1</v>
      </c>
      <c r="AE48" s="2">
        <v>1</v>
      </c>
      <c r="AF48" s="2">
        <v>1</v>
      </c>
      <c r="BA48" s="18"/>
    </row>
    <row r="49" spans="1:53">
      <c r="A49" s="16" t="s">
        <v>43</v>
      </c>
      <c r="B49" s="2" t="s">
        <v>187</v>
      </c>
      <c r="C49" s="9" t="str">
        <f t="shared" si="0"/>
        <v>https://joblab.ru/vac11738684.html</v>
      </c>
      <c r="D49" s="28">
        <v>19242</v>
      </c>
      <c r="E49" s="28">
        <v>43000</v>
      </c>
      <c r="F49" s="17">
        <v>31121</v>
      </c>
      <c r="G49" s="2" t="s">
        <v>188</v>
      </c>
      <c r="H49" s="2" t="s">
        <v>183</v>
      </c>
      <c r="I49" s="2" t="s">
        <v>189</v>
      </c>
      <c r="J49" s="2" t="s">
        <v>48</v>
      </c>
      <c r="K49" s="2" t="s">
        <v>49</v>
      </c>
      <c r="L49" s="2" t="s">
        <v>75</v>
      </c>
      <c r="N49" s="2">
        <v>1</v>
      </c>
      <c r="BA49" s="18"/>
    </row>
    <row r="50" spans="1:53">
      <c r="A50" s="16" t="s">
        <v>43</v>
      </c>
      <c r="B50" s="2" t="s">
        <v>190</v>
      </c>
      <c r="C50" s="9" t="str">
        <f t="shared" si="0"/>
        <v>https://joblab.ru/vac11738533.html</v>
      </c>
      <c r="D50" s="28">
        <v>19242</v>
      </c>
      <c r="E50" s="29"/>
      <c r="F50" s="17">
        <v>19242</v>
      </c>
      <c r="G50" s="2" t="s">
        <v>191</v>
      </c>
      <c r="H50" s="2" t="s">
        <v>183</v>
      </c>
      <c r="I50" s="2" t="s">
        <v>192</v>
      </c>
      <c r="J50" s="2" t="s">
        <v>1410</v>
      </c>
      <c r="K50" s="2" t="s">
        <v>160</v>
      </c>
      <c r="L50" s="2" t="s">
        <v>50</v>
      </c>
      <c r="N50" s="2">
        <v>1</v>
      </c>
      <c r="BA50" s="18"/>
    </row>
    <row r="51" spans="1:53">
      <c r="A51" s="16" t="s">
        <v>43</v>
      </c>
      <c r="B51" s="2" t="s">
        <v>193</v>
      </c>
      <c r="C51" s="9" t="str">
        <f t="shared" si="0"/>
        <v>https://joblab.ru/vac11738285.html</v>
      </c>
      <c r="D51" s="28">
        <v>19242</v>
      </c>
      <c r="E51" s="28">
        <v>35010</v>
      </c>
      <c r="F51" s="17">
        <v>27126</v>
      </c>
      <c r="G51" s="2" t="s">
        <v>194</v>
      </c>
      <c r="H51" s="2" t="s">
        <v>195</v>
      </c>
      <c r="I51" s="2" t="s">
        <v>196</v>
      </c>
      <c r="J51" s="2" t="s">
        <v>48</v>
      </c>
      <c r="K51" s="2" t="s">
        <v>49</v>
      </c>
      <c r="L51" s="2" t="s">
        <v>50</v>
      </c>
      <c r="O51" s="2">
        <v>1</v>
      </c>
      <c r="P51" s="2">
        <v>1</v>
      </c>
      <c r="S51" s="2">
        <v>1</v>
      </c>
      <c r="BA51" s="18"/>
    </row>
    <row r="52" spans="1:53">
      <c r="A52" s="16" t="s">
        <v>43</v>
      </c>
      <c r="B52" s="2" t="s">
        <v>197</v>
      </c>
      <c r="C52" s="9" t="str">
        <f t="shared" si="0"/>
        <v>https://joblab.ru/vac11738268.html</v>
      </c>
      <c r="D52" s="28">
        <v>19242</v>
      </c>
      <c r="E52" s="29"/>
      <c r="F52" s="17">
        <v>19242</v>
      </c>
      <c r="G52" s="2" t="s">
        <v>198</v>
      </c>
      <c r="H52" s="2" t="s">
        <v>195</v>
      </c>
      <c r="I52" s="2" t="s">
        <v>199</v>
      </c>
      <c r="J52" s="2" t="s">
        <v>48</v>
      </c>
      <c r="K52" s="2" t="s">
        <v>49</v>
      </c>
      <c r="L52" s="2" t="s">
        <v>50</v>
      </c>
      <c r="U52" s="2">
        <v>1</v>
      </c>
      <c r="BA52" s="18"/>
    </row>
    <row r="53" spans="1:53">
      <c r="A53" s="16" t="s">
        <v>43</v>
      </c>
      <c r="B53" s="2" t="s">
        <v>200</v>
      </c>
      <c r="C53" s="9" t="str">
        <f t="shared" si="0"/>
        <v>https://joblab.ru/vac11202640.html</v>
      </c>
      <c r="D53" s="28">
        <v>35010</v>
      </c>
      <c r="E53" s="29"/>
      <c r="F53" s="17">
        <v>35010</v>
      </c>
      <c r="G53" s="2" t="s">
        <v>201</v>
      </c>
      <c r="H53" s="2" t="s">
        <v>195</v>
      </c>
      <c r="I53" s="2" t="s">
        <v>202</v>
      </c>
      <c r="J53" s="2" t="s">
        <v>48</v>
      </c>
      <c r="K53" s="2" t="s">
        <v>49</v>
      </c>
      <c r="L53" s="2" t="s">
        <v>50</v>
      </c>
      <c r="N53" s="2">
        <v>1</v>
      </c>
      <c r="U53" s="2">
        <v>1</v>
      </c>
      <c r="V53" s="2">
        <v>1</v>
      </c>
      <c r="Z53" s="2">
        <v>1</v>
      </c>
      <c r="BA53" s="18"/>
    </row>
    <row r="54" spans="1:53">
      <c r="A54" s="16" t="s">
        <v>43</v>
      </c>
      <c r="B54" s="2" t="s">
        <v>203</v>
      </c>
      <c r="C54" s="9" t="str">
        <f t="shared" si="0"/>
        <v>https://joblab.ru/vac11737592.html</v>
      </c>
      <c r="D54" s="28">
        <v>19242</v>
      </c>
      <c r="E54" s="29"/>
      <c r="F54" s="17">
        <v>19242</v>
      </c>
      <c r="G54" s="2" t="s">
        <v>204</v>
      </c>
      <c r="H54" s="2" t="s">
        <v>205</v>
      </c>
      <c r="I54" s="2" t="s">
        <v>206</v>
      </c>
      <c r="J54" s="2" t="s">
        <v>48</v>
      </c>
      <c r="K54" s="2" t="s">
        <v>49</v>
      </c>
      <c r="L54" s="2" t="s">
        <v>75</v>
      </c>
      <c r="O54" s="2">
        <v>1</v>
      </c>
      <c r="R54" s="2">
        <v>1</v>
      </c>
      <c r="Z54" s="2">
        <v>1</v>
      </c>
      <c r="BA54" s="18"/>
    </row>
    <row r="55" spans="1:53">
      <c r="A55" s="16" t="s">
        <v>207</v>
      </c>
      <c r="B55" s="2" t="s">
        <v>208</v>
      </c>
      <c r="C55" s="9" t="str">
        <f t="shared" si="0"/>
        <v>https://joblab.ru/vac11200390.html</v>
      </c>
      <c r="D55" s="28">
        <v>19242</v>
      </c>
      <c r="E55" s="28">
        <v>35540</v>
      </c>
      <c r="F55" s="17">
        <v>27391</v>
      </c>
      <c r="G55" s="2" t="s">
        <v>209</v>
      </c>
      <c r="H55" s="2" t="s">
        <v>195</v>
      </c>
      <c r="I55" s="2" t="s">
        <v>210</v>
      </c>
      <c r="J55" s="2" t="s">
        <v>48</v>
      </c>
      <c r="K55" s="2" t="s">
        <v>49</v>
      </c>
      <c r="L55" s="2" t="s">
        <v>75</v>
      </c>
      <c r="N55" s="2">
        <v>1</v>
      </c>
      <c r="BA55" s="18"/>
    </row>
    <row r="56" spans="1:53">
      <c r="A56" s="16" t="s">
        <v>43</v>
      </c>
      <c r="B56" s="2" t="s">
        <v>211</v>
      </c>
      <c r="C56" s="9" t="str">
        <f t="shared" si="0"/>
        <v>https://joblab.ru/vac11737193.html</v>
      </c>
      <c r="D56" s="28">
        <v>19232</v>
      </c>
      <c r="E56" s="29"/>
      <c r="F56" s="17">
        <v>19232</v>
      </c>
      <c r="G56" s="2" t="s">
        <v>198</v>
      </c>
      <c r="H56" s="2" t="s">
        <v>195</v>
      </c>
      <c r="I56" s="2" t="s">
        <v>212</v>
      </c>
      <c r="J56" s="2" t="s">
        <v>9325</v>
      </c>
      <c r="K56" s="2" t="s">
        <v>92</v>
      </c>
      <c r="L56" s="2" t="s">
        <v>50</v>
      </c>
      <c r="N56" s="2">
        <v>1</v>
      </c>
      <c r="BA56" s="18"/>
    </row>
    <row r="57" spans="1:53">
      <c r="A57" s="16" t="s">
        <v>43</v>
      </c>
      <c r="B57" s="2" t="s">
        <v>213</v>
      </c>
      <c r="C57" s="9" t="str">
        <f t="shared" si="0"/>
        <v>https://joblab.ru/vac11737011.html</v>
      </c>
      <c r="D57" s="28">
        <v>5000</v>
      </c>
      <c r="E57" s="29"/>
      <c r="F57" s="17">
        <v>5000</v>
      </c>
      <c r="G57" s="2" t="s">
        <v>198</v>
      </c>
      <c r="H57" s="2" t="s">
        <v>195</v>
      </c>
      <c r="I57" s="2" t="s">
        <v>214</v>
      </c>
      <c r="J57" s="2" t="s">
        <v>9325</v>
      </c>
      <c r="K57" s="2" t="s">
        <v>92</v>
      </c>
      <c r="L57" s="2" t="s">
        <v>50</v>
      </c>
      <c r="U57" s="2">
        <v>1</v>
      </c>
      <c r="BA57" s="18"/>
    </row>
    <row r="58" spans="1:53">
      <c r="A58" s="16" t="s">
        <v>43</v>
      </c>
      <c r="B58" s="2" t="s">
        <v>215</v>
      </c>
      <c r="C58" s="9" t="str">
        <f t="shared" si="0"/>
        <v>https://joblab.ru/vac11736884.html</v>
      </c>
      <c r="D58" s="28">
        <v>19242</v>
      </c>
      <c r="E58" s="28">
        <v>21000</v>
      </c>
      <c r="F58" s="17">
        <v>20121</v>
      </c>
      <c r="G58" s="2" t="s">
        <v>198</v>
      </c>
      <c r="H58" s="2" t="s">
        <v>195</v>
      </c>
      <c r="I58" s="2" t="s">
        <v>216</v>
      </c>
      <c r="J58" s="2" t="s">
        <v>48</v>
      </c>
      <c r="K58" s="2" t="s">
        <v>49</v>
      </c>
      <c r="L58" s="2" t="s">
        <v>50</v>
      </c>
      <c r="N58" s="2">
        <v>1</v>
      </c>
      <c r="BA58" s="18"/>
    </row>
    <row r="59" spans="1:53">
      <c r="A59" s="16" t="s">
        <v>43</v>
      </c>
      <c r="B59" s="2" t="s">
        <v>217</v>
      </c>
      <c r="C59" s="9" t="str">
        <f t="shared" si="0"/>
        <v>https://joblab.ru/vac11202471.html</v>
      </c>
      <c r="D59" s="28">
        <v>10200</v>
      </c>
      <c r="E59" s="28">
        <v>30545</v>
      </c>
      <c r="F59" s="17">
        <v>20372.5</v>
      </c>
      <c r="G59" s="2" t="s">
        <v>198</v>
      </c>
      <c r="H59" s="2" t="s">
        <v>195</v>
      </c>
      <c r="I59" s="2" t="s">
        <v>218</v>
      </c>
      <c r="J59" s="2" t="s">
        <v>48</v>
      </c>
      <c r="K59" s="2" t="s">
        <v>49</v>
      </c>
      <c r="L59" s="2" t="s">
        <v>50</v>
      </c>
      <c r="N59" s="2">
        <v>1</v>
      </c>
      <c r="BA59" s="18"/>
    </row>
    <row r="60" spans="1:53">
      <c r="A60" s="16" t="s">
        <v>43</v>
      </c>
      <c r="B60" s="2" t="s">
        <v>219</v>
      </c>
      <c r="C60" s="9" t="str">
        <f t="shared" si="0"/>
        <v>https://joblab.ru/vac11202473.html</v>
      </c>
      <c r="D60" s="28">
        <v>20000</v>
      </c>
      <c r="E60" s="28">
        <v>35010</v>
      </c>
      <c r="F60" s="17">
        <v>27505</v>
      </c>
      <c r="G60" s="2" t="s">
        <v>220</v>
      </c>
      <c r="H60" s="2" t="s">
        <v>46</v>
      </c>
      <c r="I60" s="2" t="s">
        <v>218</v>
      </c>
      <c r="J60" s="2" t="s">
        <v>48</v>
      </c>
      <c r="K60" s="2" t="s">
        <v>49</v>
      </c>
      <c r="L60" s="2" t="s">
        <v>50</v>
      </c>
      <c r="P60" s="2">
        <v>1</v>
      </c>
      <c r="T60" s="2">
        <v>1</v>
      </c>
      <c r="V60" s="2">
        <v>1</v>
      </c>
      <c r="X60" s="2">
        <v>1</v>
      </c>
      <c r="Y60" s="2">
        <v>1</v>
      </c>
      <c r="BA60" s="18"/>
    </row>
    <row r="61" spans="1:53">
      <c r="A61" s="16" t="s">
        <v>43</v>
      </c>
      <c r="B61" s="2" t="s">
        <v>221</v>
      </c>
      <c r="C61" s="9" t="str">
        <f t="shared" si="0"/>
        <v>https://joblab.ru/vac11203578.html</v>
      </c>
      <c r="D61" s="28">
        <v>15279</v>
      </c>
      <c r="E61" s="29"/>
      <c r="F61" s="17">
        <v>15279</v>
      </c>
      <c r="G61" s="2" t="s">
        <v>222</v>
      </c>
      <c r="H61" s="2" t="s">
        <v>195</v>
      </c>
      <c r="I61" s="2" t="s">
        <v>223</v>
      </c>
      <c r="J61" s="2" t="s">
        <v>1410</v>
      </c>
      <c r="K61" s="2" t="s">
        <v>160</v>
      </c>
      <c r="L61" s="2" t="s">
        <v>50</v>
      </c>
      <c r="O61" s="2">
        <v>1</v>
      </c>
      <c r="R61" s="2">
        <v>1</v>
      </c>
      <c r="S61" s="2">
        <v>1</v>
      </c>
      <c r="U61" s="2">
        <v>1</v>
      </c>
      <c r="BA61" s="18"/>
    </row>
    <row r="62" spans="1:53">
      <c r="A62" s="16" t="s">
        <v>43</v>
      </c>
      <c r="B62" s="2" t="s">
        <v>224</v>
      </c>
      <c r="C62" s="9" t="str">
        <f t="shared" si="0"/>
        <v>https://joblab.ru/vac11203581.html</v>
      </c>
      <c r="D62" s="28">
        <v>9621</v>
      </c>
      <c r="E62" s="29"/>
      <c r="F62" s="17">
        <v>9621</v>
      </c>
      <c r="G62" s="2" t="s">
        <v>198</v>
      </c>
      <c r="H62" s="2" t="s">
        <v>195</v>
      </c>
      <c r="I62" s="2" t="s">
        <v>225</v>
      </c>
      <c r="J62" s="2" t="s">
        <v>9325</v>
      </c>
      <c r="K62" s="2" t="s">
        <v>226</v>
      </c>
      <c r="L62" s="2" t="s">
        <v>50</v>
      </c>
      <c r="N62" s="2">
        <v>1</v>
      </c>
      <c r="BA62" s="18"/>
    </row>
    <row r="63" spans="1:53">
      <c r="A63" s="16" t="s">
        <v>43</v>
      </c>
      <c r="B63" s="2" t="s">
        <v>227</v>
      </c>
      <c r="C63" s="9" t="str">
        <f t="shared" si="0"/>
        <v>https://joblab.ru/vac11203583.html</v>
      </c>
      <c r="D63" s="28">
        <v>9621</v>
      </c>
      <c r="E63" s="29"/>
      <c r="F63" s="17">
        <v>9621</v>
      </c>
      <c r="G63" s="2" t="s">
        <v>198</v>
      </c>
      <c r="H63" s="2" t="s">
        <v>195</v>
      </c>
      <c r="I63" s="2" t="s">
        <v>228</v>
      </c>
      <c r="J63" s="2" t="s">
        <v>9325</v>
      </c>
      <c r="K63" s="2" t="s">
        <v>92</v>
      </c>
      <c r="L63" s="2" t="s">
        <v>50</v>
      </c>
      <c r="N63" s="2">
        <v>1</v>
      </c>
      <c r="BA63" s="18"/>
    </row>
    <row r="64" spans="1:53">
      <c r="A64" s="16" t="s">
        <v>43</v>
      </c>
      <c r="B64" s="2" t="s">
        <v>229</v>
      </c>
      <c r="C64" s="9" t="str">
        <f t="shared" si="0"/>
        <v>https://joblab.ru/vac11202421.html</v>
      </c>
      <c r="D64" s="28">
        <v>35540</v>
      </c>
      <c r="E64" s="29"/>
      <c r="F64" s="17">
        <v>35540</v>
      </c>
      <c r="G64" s="2" t="s">
        <v>230</v>
      </c>
      <c r="H64" s="2" t="s">
        <v>195</v>
      </c>
      <c r="I64" s="2" t="s">
        <v>231</v>
      </c>
      <c r="J64" s="2" t="s">
        <v>48</v>
      </c>
      <c r="K64" s="2" t="s">
        <v>49</v>
      </c>
      <c r="L64" s="2" t="s">
        <v>75</v>
      </c>
      <c r="O64" s="2">
        <v>1</v>
      </c>
      <c r="R64" s="2">
        <v>1</v>
      </c>
      <c r="Y64" s="2">
        <v>1</v>
      </c>
      <c r="Z64" s="2">
        <v>1</v>
      </c>
      <c r="AE64" s="2">
        <v>1</v>
      </c>
      <c r="BA64" s="18"/>
    </row>
    <row r="65" spans="1:53">
      <c r="A65" s="16" t="s">
        <v>43</v>
      </c>
      <c r="B65" s="2" t="s">
        <v>232</v>
      </c>
      <c r="C65" s="9" t="str">
        <f t="shared" si="0"/>
        <v>https://joblab.ru/vac11736612.html</v>
      </c>
      <c r="D65" s="28">
        <v>32170</v>
      </c>
      <c r="E65" s="29"/>
      <c r="F65" s="17">
        <v>32170</v>
      </c>
      <c r="G65" s="2" t="s">
        <v>233</v>
      </c>
      <c r="H65" s="2" t="s">
        <v>195</v>
      </c>
      <c r="I65" s="2" t="s">
        <v>234</v>
      </c>
      <c r="J65" s="2" t="s">
        <v>48</v>
      </c>
      <c r="K65" s="2" t="s">
        <v>49</v>
      </c>
      <c r="L65" s="2" t="s">
        <v>75</v>
      </c>
      <c r="N65" s="2">
        <v>1</v>
      </c>
      <c r="U65" s="2">
        <v>1</v>
      </c>
      <c r="Z65" s="2">
        <v>1</v>
      </c>
      <c r="AE65" s="2">
        <v>1</v>
      </c>
      <c r="BA65" s="18"/>
    </row>
    <row r="66" spans="1:53">
      <c r="A66" s="16" t="s">
        <v>43</v>
      </c>
      <c r="B66" s="2" t="s">
        <v>235</v>
      </c>
      <c r="C66" s="9" t="str">
        <f t="shared" si="0"/>
        <v>https://joblab.ru/vac11203080.html</v>
      </c>
      <c r="D66" s="28">
        <v>35010</v>
      </c>
      <c r="E66" s="29"/>
      <c r="F66" s="17">
        <v>35010</v>
      </c>
      <c r="G66" s="2" t="s">
        <v>236</v>
      </c>
      <c r="H66" s="2" t="s">
        <v>195</v>
      </c>
      <c r="I66" s="2" t="s">
        <v>237</v>
      </c>
      <c r="J66" s="2" t="s">
        <v>48</v>
      </c>
      <c r="K66" s="2" t="s">
        <v>49</v>
      </c>
      <c r="L66" s="2" t="s">
        <v>50</v>
      </c>
      <c r="O66" s="2">
        <v>1</v>
      </c>
      <c r="R66" s="2">
        <v>1</v>
      </c>
      <c r="S66" s="2">
        <v>1</v>
      </c>
      <c r="U66" s="2">
        <v>1</v>
      </c>
      <c r="W66" s="2">
        <v>1</v>
      </c>
      <c r="Z66" s="2">
        <v>1</v>
      </c>
      <c r="BA66" s="18"/>
    </row>
    <row r="67" spans="1:53">
      <c r="A67" s="16" t="s">
        <v>43</v>
      </c>
      <c r="B67" s="2" t="s">
        <v>238</v>
      </c>
      <c r="C67" s="9" t="str">
        <f t="shared" si="0"/>
        <v>https://joblab.ru/vac11735697.html</v>
      </c>
      <c r="D67" s="28">
        <v>19242</v>
      </c>
      <c r="E67" s="28">
        <v>22000</v>
      </c>
      <c r="F67" s="17">
        <v>20621</v>
      </c>
      <c r="G67" s="2" t="s">
        <v>239</v>
      </c>
      <c r="H67" s="2" t="s">
        <v>240</v>
      </c>
      <c r="I67" s="2" t="s">
        <v>241</v>
      </c>
      <c r="J67" s="2" t="s">
        <v>48</v>
      </c>
      <c r="K67" s="2" t="s">
        <v>58</v>
      </c>
      <c r="L67" s="2" t="s">
        <v>50</v>
      </c>
      <c r="N67" s="2">
        <v>1</v>
      </c>
      <c r="BA67" s="18"/>
    </row>
    <row r="68" spans="1:53">
      <c r="A68" s="16" t="s">
        <v>43</v>
      </c>
      <c r="B68" s="2" t="s">
        <v>242</v>
      </c>
      <c r="C68" s="9" t="str">
        <f t="shared" ref="C68:C131" si="1">HYPERLINK(B68)</f>
        <v>https://joblab.ru/vac11732816.html</v>
      </c>
      <c r="D68" s="28">
        <v>26220</v>
      </c>
      <c r="E68" s="29"/>
      <c r="F68" s="17">
        <v>26220</v>
      </c>
      <c r="G68" s="2" t="s">
        <v>243</v>
      </c>
      <c r="H68" s="2" t="s">
        <v>244</v>
      </c>
      <c r="I68" s="2" t="s">
        <v>245</v>
      </c>
      <c r="J68" s="2" t="s">
        <v>48</v>
      </c>
      <c r="K68" s="2" t="s">
        <v>49</v>
      </c>
      <c r="L68" s="2" t="s">
        <v>50</v>
      </c>
      <c r="N68" s="2">
        <v>1</v>
      </c>
      <c r="BA68" s="18"/>
    </row>
    <row r="69" spans="1:53">
      <c r="A69" s="16" t="s">
        <v>43</v>
      </c>
      <c r="B69" s="2" t="s">
        <v>246</v>
      </c>
      <c r="C69" s="9" t="str">
        <f t="shared" si="1"/>
        <v>https://joblab.ru/vac11198711.html</v>
      </c>
      <c r="D69" s="28">
        <v>35000</v>
      </c>
      <c r="E69" s="28">
        <v>37000</v>
      </c>
      <c r="F69" s="17">
        <v>36000</v>
      </c>
      <c r="G69" s="2" t="s">
        <v>247</v>
      </c>
      <c r="H69" s="2" t="s">
        <v>244</v>
      </c>
      <c r="I69" s="2" t="s">
        <v>248</v>
      </c>
      <c r="J69" s="2" t="s">
        <v>48</v>
      </c>
      <c r="K69" s="2" t="s">
        <v>49</v>
      </c>
      <c r="L69" s="2" t="s">
        <v>50</v>
      </c>
      <c r="O69" s="2">
        <v>1</v>
      </c>
      <c r="P69" s="2">
        <v>1</v>
      </c>
      <c r="R69" s="2">
        <v>1</v>
      </c>
      <c r="S69" s="2">
        <v>1</v>
      </c>
      <c r="U69" s="2">
        <v>1</v>
      </c>
      <c r="X69" s="2">
        <v>1</v>
      </c>
      <c r="BA69" s="18"/>
    </row>
    <row r="70" spans="1:53">
      <c r="A70" s="16" t="s">
        <v>43</v>
      </c>
      <c r="B70" s="2" t="s">
        <v>249</v>
      </c>
      <c r="C70" s="9" t="str">
        <f t="shared" si="1"/>
        <v>https://joblab.ru/vac11729980.html</v>
      </c>
      <c r="D70" s="28">
        <v>25000</v>
      </c>
      <c r="E70" s="29"/>
      <c r="F70" s="17">
        <v>25000</v>
      </c>
      <c r="G70" s="2" t="s">
        <v>250</v>
      </c>
      <c r="H70" s="2" t="s">
        <v>244</v>
      </c>
      <c r="I70" s="2" t="s">
        <v>251</v>
      </c>
      <c r="J70" s="2" t="s">
        <v>48</v>
      </c>
      <c r="K70" s="2" t="s">
        <v>49</v>
      </c>
      <c r="L70" s="2" t="s">
        <v>75</v>
      </c>
      <c r="N70" s="2">
        <v>1</v>
      </c>
      <c r="BA70" s="18"/>
    </row>
    <row r="71" spans="1:53">
      <c r="A71" s="16" t="s">
        <v>43</v>
      </c>
      <c r="B71" s="2" t="s">
        <v>252</v>
      </c>
      <c r="C71" s="9" t="str">
        <f t="shared" si="1"/>
        <v>https://joblab.ru/vac11725012.html</v>
      </c>
      <c r="D71" s="28">
        <v>56000</v>
      </c>
      <c r="E71" s="28">
        <v>78000</v>
      </c>
      <c r="F71" s="17">
        <v>67000</v>
      </c>
      <c r="G71" s="2" t="s">
        <v>253</v>
      </c>
      <c r="H71" s="2" t="s">
        <v>254</v>
      </c>
      <c r="I71" s="2" t="s">
        <v>255</v>
      </c>
      <c r="J71" s="2" t="s">
        <v>9325</v>
      </c>
      <c r="K71" s="2" t="s">
        <v>92</v>
      </c>
      <c r="L71" s="2" t="s">
        <v>75</v>
      </c>
      <c r="O71" s="2">
        <v>1</v>
      </c>
      <c r="P71" s="2">
        <v>1</v>
      </c>
      <c r="R71" s="2">
        <v>1</v>
      </c>
      <c r="S71" s="2">
        <v>1</v>
      </c>
      <c r="T71" s="2">
        <v>1</v>
      </c>
      <c r="U71" s="2">
        <v>1</v>
      </c>
      <c r="AB71" s="2">
        <v>1</v>
      </c>
      <c r="AL71" s="2">
        <v>1</v>
      </c>
      <c r="BA71" s="18"/>
    </row>
    <row r="72" spans="1:53">
      <c r="A72" s="16" t="s">
        <v>43</v>
      </c>
      <c r="B72" s="2" t="s">
        <v>256</v>
      </c>
      <c r="C72" s="9" t="str">
        <f t="shared" si="1"/>
        <v>https://joblab.ru/vac11721623.html</v>
      </c>
      <c r="D72" s="28">
        <v>19242</v>
      </c>
      <c r="E72" s="28">
        <v>42000</v>
      </c>
      <c r="F72" s="17">
        <v>30621</v>
      </c>
      <c r="G72" s="2" t="s">
        <v>257</v>
      </c>
      <c r="H72" s="2" t="s">
        <v>258</v>
      </c>
      <c r="I72" s="2" t="s">
        <v>259</v>
      </c>
      <c r="J72" s="2" t="s">
        <v>48</v>
      </c>
      <c r="K72" s="2" t="s">
        <v>49</v>
      </c>
      <c r="L72" s="2" t="s">
        <v>75</v>
      </c>
      <c r="BA72" s="18"/>
    </row>
    <row r="73" spans="1:53">
      <c r="A73" s="16" t="s">
        <v>43</v>
      </c>
      <c r="B73" s="2" t="s">
        <v>260</v>
      </c>
      <c r="C73" s="9" t="str">
        <f t="shared" si="1"/>
        <v>https://joblab.ru/vac11720007.html</v>
      </c>
      <c r="D73" s="28">
        <v>19242</v>
      </c>
      <c r="E73" s="28">
        <v>20000</v>
      </c>
      <c r="F73" s="17">
        <v>19621</v>
      </c>
      <c r="G73" s="2" t="s">
        <v>261</v>
      </c>
      <c r="H73" s="2" t="s">
        <v>262</v>
      </c>
      <c r="I73" s="2" t="s">
        <v>263</v>
      </c>
      <c r="J73" s="2" t="s">
        <v>48</v>
      </c>
      <c r="K73" s="2" t="s">
        <v>49</v>
      </c>
      <c r="L73" s="2" t="s">
        <v>75</v>
      </c>
      <c r="N73" s="2">
        <v>1</v>
      </c>
      <c r="BA73" s="18"/>
    </row>
    <row r="74" spans="1:53">
      <c r="A74" s="16" t="s">
        <v>43</v>
      </c>
      <c r="B74" s="2" t="s">
        <v>264</v>
      </c>
      <c r="C74" s="9" t="str">
        <f t="shared" si="1"/>
        <v>https://joblab.ru/vac11718952.html</v>
      </c>
      <c r="D74" s="28">
        <v>19242</v>
      </c>
      <c r="E74" s="28">
        <v>30000</v>
      </c>
      <c r="F74" s="17">
        <v>24621</v>
      </c>
      <c r="G74" s="2" t="s">
        <v>265</v>
      </c>
      <c r="H74" s="2" t="s">
        <v>262</v>
      </c>
      <c r="I74" s="2" t="s">
        <v>266</v>
      </c>
      <c r="J74" s="2" t="s">
        <v>1523</v>
      </c>
      <c r="K74" s="2" t="s">
        <v>147</v>
      </c>
      <c r="L74" s="2" t="s">
        <v>75</v>
      </c>
      <c r="N74" s="2">
        <v>1</v>
      </c>
      <c r="BA74" s="18"/>
    </row>
    <row r="75" spans="1:53">
      <c r="A75" s="16" t="s">
        <v>43</v>
      </c>
      <c r="B75" s="2" t="s">
        <v>267</v>
      </c>
      <c r="C75" s="9" t="str">
        <f t="shared" si="1"/>
        <v>https://joblab.ru/vac11718880.html</v>
      </c>
      <c r="D75" s="28">
        <v>19242</v>
      </c>
      <c r="E75" s="28">
        <v>25055</v>
      </c>
      <c r="F75" s="17">
        <v>22148.5</v>
      </c>
      <c r="G75" s="2" t="s">
        <v>268</v>
      </c>
      <c r="H75" s="2" t="s">
        <v>262</v>
      </c>
      <c r="I75" s="2" t="s">
        <v>269</v>
      </c>
      <c r="J75" s="2" t="s">
        <v>48</v>
      </c>
      <c r="K75" s="2" t="s">
        <v>49</v>
      </c>
      <c r="L75" s="2" t="s">
        <v>50</v>
      </c>
      <c r="O75" s="2">
        <v>1</v>
      </c>
      <c r="P75" s="2">
        <v>1</v>
      </c>
      <c r="R75" s="2">
        <v>1</v>
      </c>
      <c r="S75" s="2">
        <v>1</v>
      </c>
      <c r="T75" s="2">
        <v>1</v>
      </c>
      <c r="X75" s="2">
        <v>1</v>
      </c>
      <c r="Y75" s="2">
        <v>1</v>
      </c>
      <c r="AA75" s="2">
        <v>1</v>
      </c>
      <c r="BA75" s="18"/>
    </row>
    <row r="76" spans="1:53">
      <c r="A76" s="16" t="s">
        <v>43</v>
      </c>
      <c r="B76" s="2" t="s">
        <v>270</v>
      </c>
      <c r="C76" s="9" t="str">
        <f t="shared" si="1"/>
        <v>https://joblab.ru/vac11157911.html</v>
      </c>
      <c r="D76" s="28">
        <v>19242</v>
      </c>
      <c r="E76" s="28">
        <v>23500</v>
      </c>
      <c r="F76" s="17">
        <v>21371</v>
      </c>
      <c r="G76" s="2" t="s">
        <v>271</v>
      </c>
      <c r="H76" s="2" t="s">
        <v>262</v>
      </c>
      <c r="I76" s="2" t="s">
        <v>272</v>
      </c>
      <c r="J76" s="2" t="s">
        <v>48</v>
      </c>
      <c r="K76" s="2" t="s">
        <v>49</v>
      </c>
      <c r="L76" s="2" t="s">
        <v>50</v>
      </c>
      <c r="N76" s="2">
        <v>1</v>
      </c>
      <c r="BA76" s="18"/>
    </row>
    <row r="77" spans="1:53">
      <c r="A77" s="16" t="s">
        <v>43</v>
      </c>
      <c r="B77" s="2" t="s">
        <v>273</v>
      </c>
      <c r="C77" s="9" t="str">
        <f t="shared" si="1"/>
        <v>https://joblab.ru/vac11718226.html</v>
      </c>
      <c r="D77" s="28">
        <v>19242</v>
      </c>
      <c r="E77" s="28">
        <v>25055</v>
      </c>
      <c r="F77" s="17">
        <v>22148.5</v>
      </c>
      <c r="G77" s="2" t="s">
        <v>274</v>
      </c>
      <c r="H77" s="2" t="s">
        <v>262</v>
      </c>
      <c r="I77" s="2" t="s">
        <v>275</v>
      </c>
      <c r="J77" s="2" t="s">
        <v>48</v>
      </c>
      <c r="K77" s="2" t="s">
        <v>49</v>
      </c>
      <c r="L77" s="2" t="s">
        <v>50</v>
      </c>
      <c r="O77" s="2">
        <v>1</v>
      </c>
      <c r="R77" s="2">
        <v>1</v>
      </c>
      <c r="T77" s="2">
        <v>1</v>
      </c>
      <c r="Z77" s="2">
        <v>1</v>
      </c>
      <c r="BA77" s="18"/>
    </row>
    <row r="78" spans="1:53">
      <c r="A78" s="16" t="s">
        <v>43</v>
      </c>
      <c r="B78" s="2" t="s">
        <v>276</v>
      </c>
      <c r="C78" s="9" t="str">
        <f t="shared" si="1"/>
        <v>https://joblab.ru/vac11716867.html</v>
      </c>
      <c r="D78" s="28">
        <v>19242</v>
      </c>
      <c r="E78" s="29"/>
      <c r="F78" s="17">
        <v>19242</v>
      </c>
      <c r="G78" s="2" t="s">
        <v>277</v>
      </c>
      <c r="H78" s="2" t="s">
        <v>278</v>
      </c>
      <c r="I78" s="2" t="s">
        <v>279</v>
      </c>
      <c r="J78" s="2" t="s">
        <v>9325</v>
      </c>
      <c r="K78" s="2" t="s">
        <v>92</v>
      </c>
      <c r="L78" s="2" t="s">
        <v>50</v>
      </c>
      <c r="N78" s="2">
        <v>1</v>
      </c>
      <c r="BA78" s="18"/>
    </row>
    <row r="79" spans="1:53">
      <c r="A79" s="16" t="s">
        <v>43</v>
      </c>
      <c r="B79" s="2" t="s">
        <v>280</v>
      </c>
      <c r="C79" s="9" t="str">
        <f t="shared" si="1"/>
        <v>https://joblab.ru/vac11716589.html</v>
      </c>
      <c r="D79" s="28">
        <v>20000</v>
      </c>
      <c r="E79" s="28">
        <v>35000</v>
      </c>
      <c r="F79" s="17">
        <v>27500</v>
      </c>
      <c r="G79" s="2" t="s">
        <v>281</v>
      </c>
      <c r="H79" s="2" t="s">
        <v>278</v>
      </c>
      <c r="I79" s="2" t="s">
        <v>282</v>
      </c>
      <c r="J79" s="2" t="s">
        <v>9325</v>
      </c>
      <c r="K79" s="2" t="s">
        <v>92</v>
      </c>
      <c r="L79" s="2" t="s">
        <v>50</v>
      </c>
      <c r="O79" s="2">
        <v>1</v>
      </c>
      <c r="P79" s="2">
        <v>1</v>
      </c>
      <c r="R79" s="2">
        <v>1</v>
      </c>
      <c r="S79" s="2">
        <v>1</v>
      </c>
      <c r="U79" s="2">
        <v>1</v>
      </c>
      <c r="BA79" s="18"/>
    </row>
    <row r="80" spans="1:53">
      <c r="A80" s="16" t="s">
        <v>43</v>
      </c>
      <c r="B80" s="2" t="s">
        <v>283</v>
      </c>
      <c r="C80" s="9" t="str">
        <f t="shared" si="1"/>
        <v>https://joblab.ru/vac11716268.html</v>
      </c>
      <c r="D80" s="28">
        <v>19242</v>
      </c>
      <c r="E80" s="28">
        <v>38663</v>
      </c>
      <c r="F80" s="17">
        <v>28952.5</v>
      </c>
      <c r="G80" s="2" t="s">
        <v>284</v>
      </c>
      <c r="H80" s="2" t="s">
        <v>278</v>
      </c>
      <c r="I80" s="2" t="s">
        <v>285</v>
      </c>
      <c r="J80" s="2" t="s">
        <v>9325</v>
      </c>
      <c r="K80" s="2" t="s">
        <v>92</v>
      </c>
      <c r="L80" s="2" t="s">
        <v>50</v>
      </c>
      <c r="N80" s="2">
        <v>1</v>
      </c>
      <c r="BA80" s="18"/>
    </row>
    <row r="81" spans="1:53">
      <c r="A81" s="16" t="s">
        <v>43</v>
      </c>
      <c r="B81" s="2" t="s">
        <v>286</v>
      </c>
      <c r="C81" s="9" t="str">
        <f t="shared" si="1"/>
        <v>https://joblab.ru/vac11716228.html</v>
      </c>
      <c r="D81" s="28">
        <v>15000</v>
      </c>
      <c r="E81" s="28">
        <v>20000</v>
      </c>
      <c r="F81" s="17">
        <v>17500</v>
      </c>
      <c r="G81" s="2" t="s">
        <v>287</v>
      </c>
      <c r="H81" s="2" t="s">
        <v>278</v>
      </c>
      <c r="I81" s="2" t="s">
        <v>288</v>
      </c>
      <c r="J81" s="2" t="s">
        <v>48</v>
      </c>
      <c r="K81" s="2" t="s">
        <v>49</v>
      </c>
      <c r="L81" s="2" t="s">
        <v>75</v>
      </c>
      <c r="U81" s="2">
        <v>1</v>
      </c>
      <c r="BA81" s="18"/>
    </row>
    <row r="82" spans="1:53">
      <c r="A82" s="16" t="s">
        <v>43</v>
      </c>
      <c r="B82" s="2" t="s">
        <v>289</v>
      </c>
      <c r="C82" s="9" t="str">
        <f t="shared" si="1"/>
        <v>https://joblab.ru/vac11716088.html</v>
      </c>
      <c r="D82" s="28">
        <v>19500</v>
      </c>
      <c r="E82" s="28">
        <v>35000</v>
      </c>
      <c r="F82" s="17">
        <v>27250</v>
      </c>
      <c r="G82" s="2" t="s">
        <v>290</v>
      </c>
      <c r="H82" s="2" t="s">
        <v>278</v>
      </c>
      <c r="I82" s="2" t="s">
        <v>291</v>
      </c>
      <c r="J82" s="2" t="s">
        <v>48</v>
      </c>
      <c r="K82" s="2" t="s">
        <v>49</v>
      </c>
      <c r="L82" s="2" t="s">
        <v>75</v>
      </c>
      <c r="N82" s="2">
        <v>1</v>
      </c>
      <c r="AE82" s="2">
        <v>1</v>
      </c>
      <c r="AF82" s="2">
        <v>1</v>
      </c>
      <c r="AG82" s="2">
        <v>1</v>
      </c>
      <c r="BA82" s="18"/>
    </row>
    <row r="83" spans="1:53">
      <c r="A83" s="16" t="s">
        <v>43</v>
      </c>
      <c r="B83" s="2" t="s">
        <v>292</v>
      </c>
      <c r="C83" s="9" t="str">
        <f t="shared" si="1"/>
        <v>https://joblab.ru/vac11715899.html</v>
      </c>
      <c r="D83" s="28">
        <v>19242</v>
      </c>
      <c r="E83" s="29"/>
      <c r="F83" s="17">
        <v>19242</v>
      </c>
      <c r="G83" s="2" t="s">
        <v>293</v>
      </c>
      <c r="H83" s="2" t="s">
        <v>278</v>
      </c>
      <c r="I83" s="2" t="s">
        <v>294</v>
      </c>
      <c r="J83" s="2" t="s">
        <v>9325</v>
      </c>
      <c r="K83" s="2" t="s">
        <v>92</v>
      </c>
      <c r="L83" s="2" t="s">
        <v>50</v>
      </c>
      <c r="N83" s="2">
        <v>1</v>
      </c>
      <c r="Z83" s="2">
        <v>1</v>
      </c>
      <c r="BA83" s="18"/>
    </row>
    <row r="84" spans="1:53">
      <c r="A84" s="16" t="s">
        <v>43</v>
      </c>
      <c r="B84" s="2" t="s">
        <v>295</v>
      </c>
      <c r="C84" s="9" t="str">
        <f t="shared" si="1"/>
        <v>https://joblab.ru/vac11715837.html</v>
      </c>
      <c r="D84" s="28">
        <v>19242</v>
      </c>
      <c r="E84" s="29"/>
      <c r="F84" s="17">
        <v>19242</v>
      </c>
      <c r="G84" s="2" t="s">
        <v>296</v>
      </c>
      <c r="H84" s="2" t="s">
        <v>278</v>
      </c>
      <c r="I84" s="2" t="s">
        <v>297</v>
      </c>
      <c r="J84" s="2" t="s">
        <v>48</v>
      </c>
      <c r="K84" s="2" t="s">
        <v>49</v>
      </c>
      <c r="L84" s="2" t="s">
        <v>75</v>
      </c>
      <c r="N84" s="2">
        <v>1</v>
      </c>
      <c r="BA84" s="18"/>
    </row>
    <row r="85" spans="1:53">
      <c r="A85" s="16" t="s">
        <v>43</v>
      </c>
      <c r="B85" s="2" t="s">
        <v>298</v>
      </c>
      <c r="C85" s="9" t="str">
        <f t="shared" si="1"/>
        <v>https://joblab.ru/vac11142136.html</v>
      </c>
      <c r="D85" s="28">
        <v>19242</v>
      </c>
      <c r="E85" s="29"/>
      <c r="F85" s="17">
        <v>19242</v>
      </c>
      <c r="G85" s="2" t="s">
        <v>299</v>
      </c>
      <c r="H85" s="2" t="s">
        <v>278</v>
      </c>
      <c r="I85" s="2" t="s">
        <v>300</v>
      </c>
      <c r="J85" s="2" t="s">
        <v>48</v>
      </c>
      <c r="K85" s="2" t="s">
        <v>49</v>
      </c>
      <c r="L85" s="2" t="s">
        <v>50</v>
      </c>
      <c r="N85" s="2">
        <v>1</v>
      </c>
      <c r="BA85" s="18"/>
    </row>
    <row r="86" spans="1:53">
      <c r="A86" s="16" t="s">
        <v>43</v>
      </c>
      <c r="B86" s="2" t="s">
        <v>301</v>
      </c>
      <c r="C86" s="9" t="str">
        <f t="shared" si="1"/>
        <v>https://joblab.ru/vac11715626.html</v>
      </c>
      <c r="D86" s="28">
        <v>19242</v>
      </c>
      <c r="E86" s="29"/>
      <c r="F86" s="17">
        <v>19242</v>
      </c>
      <c r="G86" s="2" t="s">
        <v>302</v>
      </c>
      <c r="H86" s="2" t="s">
        <v>278</v>
      </c>
      <c r="I86" s="2" t="s">
        <v>303</v>
      </c>
      <c r="J86" s="2" t="s">
        <v>48</v>
      </c>
      <c r="K86" s="2" t="s">
        <v>49</v>
      </c>
      <c r="L86" s="2" t="s">
        <v>50</v>
      </c>
      <c r="N86" s="2">
        <v>1</v>
      </c>
      <c r="BA86" s="18"/>
    </row>
    <row r="87" spans="1:53">
      <c r="A87" s="16" t="s">
        <v>43</v>
      </c>
      <c r="B87" s="2" t="s">
        <v>304</v>
      </c>
      <c r="C87" s="9" t="str">
        <f t="shared" si="1"/>
        <v>https://joblab.ru/vac11142431.html</v>
      </c>
      <c r="D87" s="28">
        <v>19242</v>
      </c>
      <c r="E87" s="28">
        <v>38663</v>
      </c>
      <c r="F87" s="17">
        <v>28952.5</v>
      </c>
      <c r="G87" s="2" t="s">
        <v>305</v>
      </c>
      <c r="H87" s="2" t="s">
        <v>278</v>
      </c>
      <c r="I87" s="2" t="s">
        <v>306</v>
      </c>
      <c r="J87" s="2" t="s">
        <v>48</v>
      </c>
      <c r="K87" s="2" t="s">
        <v>49</v>
      </c>
      <c r="L87" s="2" t="s">
        <v>50</v>
      </c>
      <c r="O87" s="2">
        <v>1</v>
      </c>
      <c r="R87" s="2">
        <v>1</v>
      </c>
      <c r="S87" s="2">
        <v>1</v>
      </c>
      <c r="U87" s="2">
        <v>1</v>
      </c>
      <c r="W87" s="2">
        <v>1</v>
      </c>
      <c r="Z87" s="2">
        <v>1</v>
      </c>
      <c r="BA87" s="18"/>
    </row>
    <row r="88" spans="1:53">
      <c r="A88" s="16" t="s">
        <v>43</v>
      </c>
      <c r="B88" s="2" t="s">
        <v>307</v>
      </c>
      <c r="C88" s="9" t="str">
        <f t="shared" si="1"/>
        <v>https://joblab.ru/vac11714924.html</v>
      </c>
      <c r="D88" s="28">
        <v>25000</v>
      </c>
      <c r="E88" s="29"/>
      <c r="F88" s="17">
        <v>25000</v>
      </c>
      <c r="G88" s="2" t="s">
        <v>308</v>
      </c>
      <c r="H88" s="2" t="s">
        <v>278</v>
      </c>
      <c r="I88" s="2" t="s">
        <v>309</v>
      </c>
      <c r="J88" s="2" t="s">
        <v>48</v>
      </c>
      <c r="K88" s="2" t="s">
        <v>49</v>
      </c>
      <c r="L88" s="2" t="s">
        <v>50</v>
      </c>
      <c r="O88" s="2">
        <v>1</v>
      </c>
      <c r="R88" s="2">
        <v>1</v>
      </c>
      <c r="S88" s="2">
        <v>1</v>
      </c>
      <c r="T88" s="2">
        <v>1</v>
      </c>
      <c r="U88" s="2">
        <v>1</v>
      </c>
      <c r="BA88" s="18"/>
    </row>
    <row r="89" spans="1:53">
      <c r="A89" s="16" t="s">
        <v>310</v>
      </c>
      <c r="B89" s="2" t="s">
        <v>311</v>
      </c>
      <c r="C89" s="9" t="str">
        <f t="shared" si="1"/>
        <v>https://joblab.ru/vac11714842.html</v>
      </c>
      <c r="D89" s="28">
        <v>19242</v>
      </c>
      <c r="E89" s="29"/>
      <c r="F89" s="17">
        <v>19242</v>
      </c>
      <c r="G89" s="2" t="s">
        <v>312</v>
      </c>
      <c r="H89" s="2" t="s">
        <v>205</v>
      </c>
      <c r="I89" s="2" t="s">
        <v>313</v>
      </c>
      <c r="J89" s="2" t="s">
        <v>9325</v>
      </c>
      <c r="K89" s="2" t="s">
        <v>92</v>
      </c>
      <c r="L89" s="2" t="s">
        <v>50</v>
      </c>
      <c r="N89" s="2">
        <v>1</v>
      </c>
      <c r="BA89" s="18"/>
    </row>
    <row r="90" spans="1:53">
      <c r="A90" s="16" t="s">
        <v>43</v>
      </c>
      <c r="B90" s="2" t="s">
        <v>314</v>
      </c>
      <c r="C90" s="9" t="str">
        <f t="shared" si="1"/>
        <v>https://joblab.ru/vac11712780.html</v>
      </c>
      <c r="D90" s="28">
        <v>30000</v>
      </c>
      <c r="E90" s="29"/>
      <c r="F90" s="17">
        <v>30000</v>
      </c>
      <c r="G90" s="2" t="s">
        <v>315</v>
      </c>
      <c r="H90" s="2" t="s">
        <v>316</v>
      </c>
      <c r="I90" s="2" t="s">
        <v>317</v>
      </c>
      <c r="J90" s="2" t="s">
        <v>48</v>
      </c>
      <c r="K90" s="2" t="s">
        <v>49</v>
      </c>
      <c r="L90" s="2" t="s">
        <v>50</v>
      </c>
      <c r="O90" s="2">
        <v>1</v>
      </c>
      <c r="P90" s="2">
        <v>1</v>
      </c>
      <c r="S90" s="2">
        <v>1</v>
      </c>
      <c r="T90" s="2">
        <v>1</v>
      </c>
      <c r="U90" s="2">
        <v>1</v>
      </c>
      <c r="BA90" s="18"/>
    </row>
    <row r="91" spans="1:53">
      <c r="A91" s="16" t="s">
        <v>43</v>
      </c>
      <c r="B91" s="2" t="s">
        <v>318</v>
      </c>
      <c r="C91" s="9" t="str">
        <f t="shared" si="1"/>
        <v>https://joblab.ru/vac11123187.html</v>
      </c>
      <c r="D91" s="28">
        <v>19242</v>
      </c>
      <c r="E91" s="28">
        <v>30000</v>
      </c>
      <c r="F91" s="17">
        <v>24621</v>
      </c>
      <c r="G91" s="2" t="s">
        <v>319</v>
      </c>
      <c r="H91" s="2" t="s">
        <v>316</v>
      </c>
      <c r="I91" s="2" t="s">
        <v>320</v>
      </c>
      <c r="J91" s="2" t="s">
        <v>48</v>
      </c>
      <c r="K91" s="2" t="s">
        <v>49</v>
      </c>
      <c r="L91" s="2" t="s">
        <v>50</v>
      </c>
      <c r="N91" s="2">
        <v>1</v>
      </c>
      <c r="BA91" s="18"/>
    </row>
    <row r="92" spans="1:53">
      <c r="A92" s="16" t="s">
        <v>43</v>
      </c>
      <c r="B92" s="2" t="s">
        <v>321</v>
      </c>
      <c r="C92" s="9" t="str">
        <f t="shared" si="1"/>
        <v>https://joblab.ru/vac11103596.html</v>
      </c>
      <c r="D92" s="28">
        <v>36000</v>
      </c>
      <c r="E92" s="29"/>
      <c r="F92" s="17">
        <v>36000</v>
      </c>
      <c r="G92" s="2" t="s">
        <v>322</v>
      </c>
      <c r="H92" s="2" t="s">
        <v>323</v>
      </c>
      <c r="I92" s="2" t="s">
        <v>324</v>
      </c>
      <c r="J92" s="2" t="s">
        <v>48</v>
      </c>
      <c r="K92" s="2" t="s">
        <v>49</v>
      </c>
      <c r="L92" s="2" t="s">
        <v>75</v>
      </c>
      <c r="O92" s="2">
        <v>1</v>
      </c>
      <c r="R92" s="2">
        <v>1</v>
      </c>
      <c r="S92" s="2">
        <v>1</v>
      </c>
      <c r="U92" s="2">
        <v>1</v>
      </c>
      <c r="Z92" s="2">
        <v>1</v>
      </c>
      <c r="BA92" s="18"/>
    </row>
    <row r="93" spans="1:53">
      <c r="A93" s="16" t="s">
        <v>43</v>
      </c>
      <c r="B93" s="2" t="s">
        <v>325</v>
      </c>
      <c r="C93" s="9" t="str">
        <f t="shared" si="1"/>
        <v>https://joblab.ru/vac11711908.html</v>
      </c>
      <c r="D93" s="28">
        <v>22129</v>
      </c>
      <c r="E93" s="29"/>
      <c r="F93" s="17">
        <v>22129</v>
      </c>
      <c r="G93" s="2" t="s">
        <v>326</v>
      </c>
      <c r="H93" s="2" t="s">
        <v>327</v>
      </c>
      <c r="I93" s="2" t="s">
        <v>328</v>
      </c>
      <c r="J93" s="2" t="s">
        <v>48</v>
      </c>
      <c r="K93" s="2" t="s">
        <v>49</v>
      </c>
      <c r="L93" s="2" t="s">
        <v>75</v>
      </c>
      <c r="N93" s="2">
        <v>1</v>
      </c>
      <c r="BA93" s="18"/>
    </row>
    <row r="94" spans="1:53">
      <c r="A94" s="16" t="s">
        <v>43</v>
      </c>
      <c r="B94" s="2" t="s">
        <v>329</v>
      </c>
      <c r="C94" s="9" t="str">
        <f t="shared" si="1"/>
        <v>https://joblab.ru/vac11711740.html</v>
      </c>
      <c r="D94" s="28">
        <v>22500</v>
      </c>
      <c r="E94" s="28">
        <v>23000</v>
      </c>
      <c r="F94" s="17">
        <v>22750</v>
      </c>
      <c r="G94" s="2" t="s">
        <v>330</v>
      </c>
      <c r="H94" s="2" t="s">
        <v>327</v>
      </c>
      <c r="I94" s="2" t="s">
        <v>331</v>
      </c>
      <c r="J94" s="2" t="s">
        <v>48</v>
      </c>
      <c r="K94" s="2" t="s">
        <v>49</v>
      </c>
      <c r="L94" s="2" t="s">
        <v>75</v>
      </c>
      <c r="N94" s="2">
        <v>1</v>
      </c>
      <c r="BA94" s="18"/>
    </row>
    <row r="95" spans="1:53">
      <c r="A95" s="16" t="s">
        <v>332</v>
      </c>
      <c r="B95" s="2" t="s">
        <v>333</v>
      </c>
      <c r="C95" s="9" t="str">
        <f t="shared" si="1"/>
        <v>https://joblab.ru/vac11711695.html</v>
      </c>
      <c r="D95" s="28">
        <v>22129</v>
      </c>
      <c r="E95" s="29"/>
      <c r="F95" s="17">
        <v>22129</v>
      </c>
      <c r="G95" s="2" t="s">
        <v>334</v>
      </c>
      <c r="H95" s="2" t="s">
        <v>335</v>
      </c>
      <c r="I95" s="2" t="s">
        <v>336</v>
      </c>
      <c r="J95" s="2" t="s">
        <v>9325</v>
      </c>
      <c r="K95" s="2" t="s">
        <v>92</v>
      </c>
      <c r="L95" s="2" t="s">
        <v>75</v>
      </c>
      <c r="N95" s="2">
        <v>1</v>
      </c>
      <c r="AE95" s="2">
        <v>1</v>
      </c>
      <c r="AF95" s="2">
        <v>1</v>
      </c>
      <c r="BA95" s="18"/>
    </row>
    <row r="96" spans="1:53">
      <c r="A96" s="16" t="s">
        <v>43</v>
      </c>
      <c r="B96" s="2" t="s">
        <v>337</v>
      </c>
      <c r="C96" s="9" t="str">
        <f t="shared" si="1"/>
        <v>https://joblab.ru/vac11711446.html</v>
      </c>
      <c r="D96" s="28">
        <v>7513</v>
      </c>
      <c r="E96" s="29"/>
      <c r="F96" s="17">
        <v>7513</v>
      </c>
      <c r="G96" s="2" t="s">
        <v>338</v>
      </c>
      <c r="H96" s="2" t="s">
        <v>327</v>
      </c>
      <c r="I96" s="2" t="s">
        <v>339</v>
      </c>
      <c r="J96" s="2" t="s">
        <v>9325</v>
      </c>
      <c r="K96" s="2" t="s">
        <v>92</v>
      </c>
      <c r="L96" s="2" t="s">
        <v>50</v>
      </c>
      <c r="N96" s="2">
        <v>1</v>
      </c>
      <c r="AF96" s="2">
        <v>1</v>
      </c>
      <c r="BA96" s="18"/>
    </row>
    <row r="97" spans="1:53">
      <c r="A97" s="16" t="s">
        <v>43</v>
      </c>
      <c r="B97" s="2" t="s">
        <v>340</v>
      </c>
      <c r="C97" s="9" t="str">
        <f t="shared" si="1"/>
        <v>https://joblab.ru/vac11711341.html</v>
      </c>
      <c r="D97" s="28">
        <v>45400</v>
      </c>
      <c r="E97" s="29"/>
      <c r="F97" s="17">
        <v>45400</v>
      </c>
      <c r="G97" s="2" t="s">
        <v>341</v>
      </c>
      <c r="H97" s="2" t="s">
        <v>327</v>
      </c>
      <c r="I97" s="2" t="s">
        <v>342</v>
      </c>
      <c r="J97" s="2" t="s">
        <v>9325</v>
      </c>
      <c r="K97" s="2" t="s">
        <v>92</v>
      </c>
      <c r="L97" s="2" t="s">
        <v>343</v>
      </c>
      <c r="N97" s="2">
        <v>1</v>
      </c>
      <c r="BA97" s="18"/>
    </row>
    <row r="98" spans="1:53">
      <c r="A98" s="16" t="s">
        <v>43</v>
      </c>
      <c r="B98" s="2" t="s">
        <v>344</v>
      </c>
      <c r="C98" s="9" t="str">
        <f t="shared" si="1"/>
        <v>https://joblab.ru/vac11084905.html</v>
      </c>
      <c r="D98" s="28">
        <v>19275</v>
      </c>
      <c r="E98" s="28">
        <v>20000</v>
      </c>
      <c r="F98" s="17">
        <v>19637.5</v>
      </c>
      <c r="G98" s="2" t="s">
        <v>345</v>
      </c>
      <c r="H98" s="2" t="s">
        <v>327</v>
      </c>
      <c r="I98" s="2" t="s">
        <v>346</v>
      </c>
      <c r="J98" s="2" t="s">
        <v>48</v>
      </c>
      <c r="K98" s="2" t="s">
        <v>58</v>
      </c>
      <c r="L98" s="2" t="s">
        <v>50</v>
      </c>
      <c r="U98" s="2">
        <v>1</v>
      </c>
      <c r="V98" s="2">
        <v>1</v>
      </c>
      <c r="BA98" s="18"/>
    </row>
    <row r="99" spans="1:53">
      <c r="A99" s="16" t="s">
        <v>43</v>
      </c>
      <c r="B99" s="2" t="s">
        <v>347</v>
      </c>
      <c r="C99" s="9" t="str">
        <f t="shared" si="1"/>
        <v>https://joblab.ru/vac11711222.html</v>
      </c>
      <c r="D99" s="28">
        <v>22129</v>
      </c>
      <c r="E99" s="29"/>
      <c r="F99" s="17">
        <v>22129</v>
      </c>
      <c r="G99" s="2" t="s">
        <v>345</v>
      </c>
      <c r="H99" s="2" t="s">
        <v>327</v>
      </c>
      <c r="I99" s="2" t="s">
        <v>348</v>
      </c>
      <c r="J99" s="2" t="s">
        <v>48</v>
      </c>
      <c r="K99" s="2" t="s">
        <v>49</v>
      </c>
      <c r="L99" s="2" t="s">
        <v>50</v>
      </c>
      <c r="O99" s="2">
        <v>1</v>
      </c>
      <c r="P99" s="2">
        <v>1</v>
      </c>
      <c r="R99" s="2">
        <v>1</v>
      </c>
      <c r="S99" s="2">
        <v>1</v>
      </c>
      <c r="U99" s="2">
        <v>1</v>
      </c>
      <c r="BA99" s="18"/>
    </row>
    <row r="100" spans="1:53">
      <c r="A100" s="16" t="s">
        <v>43</v>
      </c>
      <c r="B100" s="2" t="s">
        <v>349</v>
      </c>
      <c r="C100" s="9" t="str">
        <f t="shared" si="1"/>
        <v>https://joblab.ru/vac11710864.html</v>
      </c>
      <c r="D100" s="28">
        <v>22129</v>
      </c>
      <c r="E100" s="29"/>
      <c r="F100" s="17">
        <v>22129</v>
      </c>
      <c r="G100" s="2" t="s">
        <v>350</v>
      </c>
      <c r="H100" s="2" t="s">
        <v>351</v>
      </c>
      <c r="I100" s="2" t="s">
        <v>352</v>
      </c>
      <c r="J100" s="2" t="s">
        <v>9325</v>
      </c>
      <c r="K100" s="2" t="s">
        <v>92</v>
      </c>
      <c r="L100" s="2" t="s">
        <v>50</v>
      </c>
      <c r="S100" s="2">
        <v>1</v>
      </c>
      <c r="U100" s="2">
        <v>1</v>
      </c>
      <c r="X100" s="2">
        <v>1</v>
      </c>
      <c r="Y100" s="2">
        <v>1</v>
      </c>
      <c r="BA100" s="18"/>
    </row>
    <row r="101" spans="1:53">
      <c r="A101" s="16" t="s">
        <v>43</v>
      </c>
      <c r="B101" s="2" t="s">
        <v>353</v>
      </c>
      <c r="C101" s="9" t="str">
        <f t="shared" si="1"/>
        <v>https://joblab.ru/vac9882202.html</v>
      </c>
      <c r="D101" s="28">
        <v>22129</v>
      </c>
      <c r="E101" s="28">
        <v>35000</v>
      </c>
      <c r="F101" s="17">
        <v>28564.5</v>
      </c>
      <c r="G101" s="2" t="s">
        <v>354</v>
      </c>
      <c r="H101" s="2" t="s">
        <v>351</v>
      </c>
      <c r="I101" s="2" t="s">
        <v>355</v>
      </c>
      <c r="J101" s="2" t="s">
        <v>48</v>
      </c>
      <c r="K101" s="2" t="s">
        <v>49</v>
      </c>
      <c r="L101" s="2" t="s">
        <v>343</v>
      </c>
      <c r="N101" s="2">
        <v>1</v>
      </c>
      <c r="AE101" s="2">
        <v>1</v>
      </c>
      <c r="BA101" s="18"/>
    </row>
    <row r="102" spans="1:53">
      <c r="A102" s="16" t="s">
        <v>43</v>
      </c>
      <c r="B102" s="2" t="s">
        <v>356</v>
      </c>
      <c r="C102" s="9" t="str">
        <f t="shared" si="1"/>
        <v>https://joblab.ru/vac11709096.html</v>
      </c>
      <c r="D102" s="28">
        <v>24053</v>
      </c>
      <c r="E102" s="29"/>
      <c r="F102" s="17">
        <v>24053</v>
      </c>
      <c r="G102" s="2" t="s">
        <v>357</v>
      </c>
      <c r="H102" s="2" t="s">
        <v>358</v>
      </c>
      <c r="I102" s="2" t="s">
        <v>359</v>
      </c>
      <c r="J102" s="2" t="s">
        <v>9325</v>
      </c>
      <c r="K102" s="2" t="s">
        <v>92</v>
      </c>
      <c r="L102" s="2" t="s">
        <v>50</v>
      </c>
      <c r="N102" s="2">
        <v>1</v>
      </c>
      <c r="BA102" s="18"/>
    </row>
    <row r="103" spans="1:53">
      <c r="A103" s="16" t="s">
        <v>43</v>
      </c>
      <c r="B103" s="2" t="s">
        <v>360</v>
      </c>
      <c r="C103" s="9" t="str">
        <f t="shared" si="1"/>
        <v>https://joblab.ru/vac11708880.html</v>
      </c>
      <c r="D103" s="28">
        <v>26000</v>
      </c>
      <c r="E103" s="29"/>
      <c r="F103" s="17">
        <v>26000</v>
      </c>
      <c r="G103" s="2" t="s">
        <v>361</v>
      </c>
      <c r="H103" s="2" t="s">
        <v>358</v>
      </c>
      <c r="I103" s="2" t="s">
        <v>362</v>
      </c>
      <c r="J103" s="2" t="s">
        <v>48</v>
      </c>
      <c r="K103" s="2" t="s">
        <v>49</v>
      </c>
      <c r="L103" s="2" t="s">
        <v>50</v>
      </c>
      <c r="O103" s="2">
        <v>1</v>
      </c>
      <c r="R103" s="2">
        <v>1</v>
      </c>
      <c r="S103" s="2">
        <v>1</v>
      </c>
      <c r="U103" s="2">
        <v>1</v>
      </c>
      <c r="BA103" s="18"/>
    </row>
    <row r="104" spans="1:53">
      <c r="A104" s="16" t="s">
        <v>43</v>
      </c>
      <c r="B104" s="2" t="s">
        <v>363</v>
      </c>
      <c r="C104" s="9" t="str">
        <f t="shared" si="1"/>
        <v>https://joblab.ru/vac11708411.html</v>
      </c>
      <c r="D104" s="28">
        <v>24052</v>
      </c>
      <c r="E104" s="29"/>
      <c r="F104" s="17">
        <v>24052</v>
      </c>
      <c r="G104" s="2" t="s">
        <v>364</v>
      </c>
      <c r="H104" s="2" t="s">
        <v>358</v>
      </c>
      <c r="I104" s="2" t="s">
        <v>365</v>
      </c>
      <c r="J104" s="2" t="s">
        <v>9325</v>
      </c>
      <c r="K104" s="2" t="s">
        <v>92</v>
      </c>
      <c r="L104" s="2" t="s">
        <v>50</v>
      </c>
      <c r="N104" s="2">
        <v>1</v>
      </c>
      <c r="BA104" s="18"/>
    </row>
    <row r="105" spans="1:53">
      <c r="A105" s="16" t="s">
        <v>43</v>
      </c>
      <c r="B105" s="2" t="s">
        <v>366</v>
      </c>
      <c r="C105" s="9" t="str">
        <f t="shared" si="1"/>
        <v>https://joblab.ru/vac11708022.html</v>
      </c>
      <c r="D105" s="28">
        <v>25000</v>
      </c>
      <c r="E105" s="29"/>
      <c r="F105" s="17">
        <v>25000</v>
      </c>
      <c r="G105" s="2" t="s">
        <v>367</v>
      </c>
      <c r="H105" s="2" t="s">
        <v>368</v>
      </c>
      <c r="I105" s="2" t="s">
        <v>369</v>
      </c>
      <c r="J105" s="2" t="s">
        <v>48</v>
      </c>
      <c r="K105" s="2" t="s">
        <v>49</v>
      </c>
      <c r="L105" s="2" t="s">
        <v>75</v>
      </c>
      <c r="BA105" s="18"/>
    </row>
    <row r="106" spans="1:53">
      <c r="A106" s="16" t="s">
        <v>43</v>
      </c>
      <c r="B106" s="2" t="s">
        <v>370</v>
      </c>
      <c r="C106" s="9" t="str">
        <f t="shared" si="1"/>
        <v>https://joblab.ru/vac11706745.html</v>
      </c>
      <c r="D106" s="28">
        <v>25000</v>
      </c>
      <c r="E106" s="29"/>
      <c r="F106" s="17">
        <v>25000</v>
      </c>
      <c r="G106" s="2" t="s">
        <v>371</v>
      </c>
      <c r="H106" s="2" t="s">
        <v>368</v>
      </c>
      <c r="I106" s="2" t="s">
        <v>372</v>
      </c>
      <c r="J106" s="2" t="s">
        <v>48</v>
      </c>
      <c r="K106" s="2" t="s">
        <v>49</v>
      </c>
      <c r="L106" s="2" t="s">
        <v>50</v>
      </c>
      <c r="O106" s="2">
        <v>1</v>
      </c>
      <c r="S106" s="2">
        <v>1</v>
      </c>
      <c r="T106" s="2">
        <v>1</v>
      </c>
      <c r="U106" s="2">
        <v>1</v>
      </c>
      <c r="BA106" s="18"/>
    </row>
    <row r="107" spans="1:53">
      <c r="A107" s="16" t="s">
        <v>43</v>
      </c>
      <c r="B107" s="2" t="s">
        <v>373</v>
      </c>
      <c r="C107" s="9" t="str">
        <f t="shared" si="1"/>
        <v>https://joblab.ru/vac11706612.html</v>
      </c>
      <c r="D107" s="28">
        <v>25000</v>
      </c>
      <c r="E107" s="29"/>
      <c r="F107" s="17">
        <v>25000</v>
      </c>
      <c r="G107" s="2" t="s">
        <v>374</v>
      </c>
      <c r="H107" s="2" t="s">
        <v>368</v>
      </c>
      <c r="I107" s="2" t="s">
        <v>375</v>
      </c>
      <c r="J107" s="2" t="s">
        <v>48</v>
      </c>
      <c r="K107" s="2" t="s">
        <v>49</v>
      </c>
      <c r="L107" s="2" t="s">
        <v>75</v>
      </c>
      <c r="N107" s="2">
        <v>1</v>
      </c>
      <c r="BA107" s="18"/>
    </row>
    <row r="108" spans="1:53">
      <c r="A108" s="16" t="s">
        <v>43</v>
      </c>
      <c r="B108" s="2" t="s">
        <v>376</v>
      </c>
      <c r="C108" s="9" t="str">
        <f t="shared" si="1"/>
        <v>https://joblab.ru/vac11706379.html</v>
      </c>
      <c r="D108" s="28">
        <v>19242</v>
      </c>
      <c r="E108" s="29"/>
      <c r="F108" s="17">
        <v>19242</v>
      </c>
      <c r="G108" s="2" t="s">
        <v>377</v>
      </c>
      <c r="H108" s="2" t="s">
        <v>368</v>
      </c>
      <c r="I108" s="2" t="s">
        <v>378</v>
      </c>
      <c r="J108" s="2" t="s">
        <v>48</v>
      </c>
      <c r="K108" s="2" t="s">
        <v>49</v>
      </c>
      <c r="L108" s="2" t="s">
        <v>75</v>
      </c>
      <c r="O108" s="2">
        <v>1</v>
      </c>
      <c r="R108" s="2">
        <v>1</v>
      </c>
      <c r="S108" s="2">
        <v>1</v>
      </c>
      <c r="U108" s="2">
        <v>1</v>
      </c>
      <c r="W108" s="2">
        <v>1</v>
      </c>
      <c r="Z108" s="2">
        <v>1</v>
      </c>
      <c r="BA108" s="18"/>
    </row>
    <row r="109" spans="1:53">
      <c r="A109" s="16" t="s">
        <v>43</v>
      </c>
      <c r="B109" s="2" t="s">
        <v>379</v>
      </c>
      <c r="C109" s="9" t="str">
        <f t="shared" si="1"/>
        <v>https://joblab.ru/vac11706036.html</v>
      </c>
      <c r="D109" s="28">
        <v>19242</v>
      </c>
      <c r="E109" s="29"/>
      <c r="F109" s="17">
        <v>19242</v>
      </c>
      <c r="G109" s="2" t="s">
        <v>380</v>
      </c>
      <c r="H109" s="2" t="s">
        <v>368</v>
      </c>
      <c r="I109" s="2" t="s">
        <v>381</v>
      </c>
      <c r="J109" s="2" t="s">
        <v>48</v>
      </c>
      <c r="K109" s="2" t="s">
        <v>49</v>
      </c>
      <c r="L109" s="2" t="s">
        <v>75</v>
      </c>
      <c r="O109" s="2">
        <v>1</v>
      </c>
      <c r="P109" s="2">
        <v>1</v>
      </c>
      <c r="S109" s="2">
        <v>1</v>
      </c>
      <c r="U109" s="2">
        <v>1</v>
      </c>
      <c r="X109" s="2">
        <v>1</v>
      </c>
      <c r="AG109" s="2">
        <v>1</v>
      </c>
      <c r="BA109" s="18"/>
    </row>
    <row r="110" spans="1:53">
      <c r="A110" s="16" t="s">
        <v>43</v>
      </c>
      <c r="B110" s="2" t="s">
        <v>382</v>
      </c>
      <c r="C110" s="9" t="str">
        <f t="shared" si="1"/>
        <v>https://joblab.ru/vac11037950.html</v>
      </c>
      <c r="D110" s="28">
        <v>10584</v>
      </c>
      <c r="E110" s="29"/>
      <c r="F110" s="17">
        <v>10584</v>
      </c>
      <c r="G110" s="2" t="s">
        <v>383</v>
      </c>
      <c r="H110" s="2" t="s">
        <v>384</v>
      </c>
      <c r="I110" s="2" t="s">
        <v>385</v>
      </c>
      <c r="J110" s="2" t="s">
        <v>48</v>
      </c>
      <c r="K110" s="2" t="s">
        <v>49</v>
      </c>
      <c r="L110" s="2" t="s">
        <v>50</v>
      </c>
      <c r="N110" s="2">
        <v>1</v>
      </c>
      <c r="BA110" s="18"/>
    </row>
    <row r="111" spans="1:53">
      <c r="A111" s="16" t="s">
        <v>43</v>
      </c>
      <c r="B111" s="2" t="s">
        <v>386</v>
      </c>
      <c r="C111" s="9" t="str">
        <f t="shared" si="1"/>
        <v>https://joblab.ru/vac11704215.html</v>
      </c>
      <c r="D111" s="28">
        <v>45000</v>
      </c>
      <c r="E111" s="28">
        <v>52000</v>
      </c>
      <c r="F111" s="17">
        <v>48500</v>
      </c>
      <c r="G111" s="2" t="s">
        <v>387</v>
      </c>
      <c r="H111" s="2" t="s">
        <v>258</v>
      </c>
      <c r="I111" s="2" t="s">
        <v>388</v>
      </c>
      <c r="J111" s="2" t="s">
        <v>48</v>
      </c>
      <c r="K111" s="2" t="s">
        <v>58</v>
      </c>
      <c r="L111" s="2" t="s">
        <v>75</v>
      </c>
      <c r="N111" s="2">
        <v>1</v>
      </c>
      <c r="BA111" s="18"/>
    </row>
    <row r="112" spans="1:53">
      <c r="A112" s="16" t="s">
        <v>43</v>
      </c>
      <c r="B112" s="2" t="s">
        <v>389</v>
      </c>
      <c r="C112" s="9" t="str">
        <f t="shared" si="1"/>
        <v>https://joblab.ru/vac11704054.html</v>
      </c>
      <c r="D112" s="28">
        <v>28000</v>
      </c>
      <c r="E112" s="28">
        <v>30000</v>
      </c>
      <c r="F112" s="17">
        <v>29000</v>
      </c>
      <c r="G112" s="2" t="s">
        <v>390</v>
      </c>
      <c r="H112" s="2" t="s">
        <v>258</v>
      </c>
      <c r="I112" s="2" t="s">
        <v>391</v>
      </c>
      <c r="J112" s="2" t="s">
        <v>48</v>
      </c>
      <c r="K112" s="2" t="s">
        <v>49</v>
      </c>
      <c r="L112" s="2" t="s">
        <v>50</v>
      </c>
      <c r="N112" s="2">
        <v>1</v>
      </c>
      <c r="BA112" s="18"/>
    </row>
    <row r="113" spans="1:53">
      <c r="A113" s="16" t="s">
        <v>43</v>
      </c>
      <c r="B113" s="2" t="s">
        <v>392</v>
      </c>
      <c r="C113" s="9" t="str">
        <f t="shared" si="1"/>
        <v>https://joblab.ru/vac11704006.html</v>
      </c>
      <c r="D113" s="28">
        <v>42000</v>
      </c>
      <c r="E113" s="29"/>
      <c r="F113" s="17">
        <v>42000</v>
      </c>
      <c r="G113" s="2" t="s">
        <v>393</v>
      </c>
      <c r="H113" s="2" t="s">
        <v>258</v>
      </c>
      <c r="I113" s="2" t="s">
        <v>394</v>
      </c>
      <c r="J113" s="2" t="s">
        <v>48</v>
      </c>
      <c r="K113" s="2" t="s">
        <v>49</v>
      </c>
      <c r="L113" s="2" t="s">
        <v>75</v>
      </c>
      <c r="N113" s="2">
        <v>1</v>
      </c>
      <c r="BA113" s="18"/>
    </row>
    <row r="114" spans="1:53">
      <c r="A114" s="16" t="s">
        <v>43</v>
      </c>
      <c r="B114" s="2" t="s">
        <v>395</v>
      </c>
      <c r="C114" s="9" t="str">
        <f t="shared" si="1"/>
        <v>https://joblab.ru/vac11702221.html</v>
      </c>
      <c r="D114" s="28">
        <v>22129</v>
      </c>
      <c r="E114" s="29"/>
      <c r="F114" s="17">
        <v>22129</v>
      </c>
      <c r="G114" s="2" t="s">
        <v>396</v>
      </c>
      <c r="H114" s="2" t="s">
        <v>397</v>
      </c>
      <c r="I114" s="2" t="s">
        <v>398</v>
      </c>
      <c r="J114" s="2" t="s">
        <v>48</v>
      </c>
      <c r="K114" s="2" t="s">
        <v>49</v>
      </c>
      <c r="L114" s="2" t="s">
        <v>50</v>
      </c>
      <c r="X114" s="2">
        <v>1</v>
      </c>
      <c r="Y114" s="2">
        <v>1</v>
      </c>
      <c r="Z114" s="2">
        <v>1</v>
      </c>
      <c r="AA114" s="2">
        <v>1</v>
      </c>
      <c r="BA114" s="18"/>
    </row>
    <row r="115" spans="1:53">
      <c r="A115" s="16" t="s">
        <v>43</v>
      </c>
      <c r="B115" s="2" t="s">
        <v>399</v>
      </c>
      <c r="C115" s="9" t="str">
        <f t="shared" si="1"/>
        <v>https://joblab.ru/vac11702199.html</v>
      </c>
      <c r="D115" s="28">
        <v>30000</v>
      </c>
      <c r="E115" s="28">
        <v>32000</v>
      </c>
      <c r="F115" s="17">
        <v>31000</v>
      </c>
      <c r="G115" s="2" t="s">
        <v>400</v>
      </c>
      <c r="H115" s="2" t="s">
        <v>397</v>
      </c>
      <c r="I115" s="2" t="s">
        <v>401</v>
      </c>
      <c r="J115" s="2" t="s">
        <v>48</v>
      </c>
      <c r="K115" s="2" t="s">
        <v>49</v>
      </c>
      <c r="L115" s="2" t="s">
        <v>50</v>
      </c>
      <c r="N115" s="2">
        <v>1</v>
      </c>
      <c r="BA115" s="18"/>
    </row>
    <row r="116" spans="1:53">
      <c r="A116" s="16" t="s">
        <v>43</v>
      </c>
      <c r="B116" s="2" t="s">
        <v>402</v>
      </c>
      <c r="C116" s="9" t="str">
        <f t="shared" si="1"/>
        <v>https://joblab.ru/vac11702148.html</v>
      </c>
      <c r="D116" s="28">
        <v>30000</v>
      </c>
      <c r="E116" s="28">
        <v>35000</v>
      </c>
      <c r="F116" s="17">
        <v>32500</v>
      </c>
      <c r="G116" s="2" t="s">
        <v>403</v>
      </c>
      <c r="H116" s="2" t="s">
        <v>397</v>
      </c>
      <c r="I116" s="2" t="s">
        <v>404</v>
      </c>
      <c r="J116" s="2" t="s">
        <v>48</v>
      </c>
      <c r="K116" s="2" t="s">
        <v>49</v>
      </c>
      <c r="L116" s="2" t="s">
        <v>50</v>
      </c>
      <c r="O116" s="2">
        <v>1</v>
      </c>
      <c r="P116" s="2">
        <v>1</v>
      </c>
      <c r="R116" s="2">
        <v>1</v>
      </c>
      <c r="U116" s="2">
        <v>1</v>
      </c>
      <c r="BA116" s="18"/>
    </row>
    <row r="117" spans="1:53">
      <c r="A117" s="16" t="s">
        <v>43</v>
      </c>
      <c r="B117" s="2" t="s">
        <v>405</v>
      </c>
      <c r="C117" s="9" t="str">
        <f t="shared" si="1"/>
        <v>https://joblab.ru/vac11702126.html</v>
      </c>
      <c r="D117" s="28">
        <v>19242</v>
      </c>
      <c r="E117" s="29"/>
      <c r="F117" s="17">
        <v>19242</v>
      </c>
      <c r="G117" s="2" t="s">
        <v>406</v>
      </c>
      <c r="H117" s="2" t="s">
        <v>397</v>
      </c>
      <c r="I117" s="2" t="s">
        <v>407</v>
      </c>
      <c r="J117" s="2" t="s">
        <v>9325</v>
      </c>
      <c r="K117" s="2" t="s">
        <v>92</v>
      </c>
      <c r="L117" s="2" t="s">
        <v>50</v>
      </c>
      <c r="N117" s="2">
        <v>1</v>
      </c>
      <c r="U117" s="2">
        <v>1</v>
      </c>
      <c r="BA117" s="18"/>
    </row>
    <row r="118" spans="1:53">
      <c r="A118" s="16" t="s">
        <v>43</v>
      </c>
      <c r="B118" s="2" t="s">
        <v>408</v>
      </c>
      <c r="C118" s="9" t="str">
        <f t="shared" si="1"/>
        <v>https://joblab.ru/vac10985016.html</v>
      </c>
      <c r="D118" s="28">
        <v>25000</v>
      </c>
      <c r="E118" s="28">
        <v>29000</v>
      </c>
      <c r="F118" s="17">
        <v>27000</v>
      </c>
      <c r="G118" s="2" t="s">
        <v>400</v>
      </c>
      <c r="H118" s="2" t="s">
        <v>397</v>
      </c>
      <c r="I118" s="2" t="s">
        <v>409</v>
      </c>
      <c r="J118" s="2" t="s">
        <v>9325</v>
      </c>
      <c r="K118" s="2" t="s">
        <v>92</v>
      </c>
      <c r="L118" s="2" t="s">
        <v>75</v>
      </c>
      <c r="O118" s="2">
        <v>1</v>
      </c>
      <c r="P118" s="2">
        <v>1</v>
      </c>
      <c r="S118" s="2">
        <v>1</v>
      </c>
      <c r="X118" s="2">
        <v>1</v>
      </c>
      <c r="BA118" s="18"/>
    </row>
    <row r="119" spans="1:53">
      <c r="A119" s="16" t="s">
        <v>43</v>
      </c>
      <c r="B119" s="2" t="s">
        <v>410</v>
      </c>
      <c r="C119" s="9" t="str">
        <f t="shared" si="1"/>
        <v>https://joblab.ru/vac11701201.html</v>
      </c>
      <c r="D119" s="28">
        <v>51000</v>
      </c>
      <c r="E119" s="29"/>
      <c r="F119" s="17">
        <v>51000</v>
      </c>
      <c r="G119" s="2" t="s">
        <v>411</v>
      </c>
      <c r="H119" s="2" t="s">
        <v>412</v>
      </c>
      <c r="I119" s="2" t="s">
        <v>413</v>
      </c>
      <c r="J119" s="2" t="s">
        <v>48</v>
      </c>
      <c r="K119" s="2" t="s">
        <v>49</v>
      </c>
      <c r="L119" s="2" t="s">
        <v>75</v>
      </c>
      <c r="O119" s="2">
        <v>1</v>
      </c>
      <c r="R119" s="2">
        <v>1</v>
      </c>
      <c r="S119" s="2">
        <v>1</v>
      </c>
      <c r="U119" s="2">
        <v>1</v>
      </c>
      <c r="BA119" s="18"/>
    </row>
    <row r="120" spans="1:53">
      <c r="A120" s="16" t="s">
        <v>43</v>
      </c>
      <c r="B120" s="2" t="s">
        <v>414</v>
      </c>
      <c r="C120" s="9" t="str">
        <f t="shared" si="1"/>
        <v>https://joblab.ru/vac11700634.html</v>
      </c>
      <c r="D120" s="28">
        <v>48000</v>
      </c>
      <c r="E120" s="29"/>
      <c r="F120" s="17">
        <v>48000</v>
      </c>
      <c r="G120" s="2" t="s">
        <v>415</v>
      </c>
      <c r="H120" s="2" t="s">
        <v>412</v>
      </c>
      <c r="I120" s="2" t="s">
        <v>416</v>
      </c>
      <c r="J120" s="2" t="s">
        <v>48</v>
      </c>
      <c r="K120" s="2" t="s">
        <v>49</v>
      </c>
      <c r="L120" s="2" t="s">
        <v>75</v>
      </c>
      <c r="O120" s="2">
        <v>1</v>
      </c>
      <c r="P120" s="2">
        <v>1</v>
      </c>
      <c r="R120" s="2">
        <v>1</v>
      </c>
      <c r="S120" s="2">
        <v>1</v>
      </c>
      <c r="T120" s="2">
        <v>1</v>
      </c>
      <c r="U120" s="2">
        <v>1</v>
      </c>
      <c r="X120" s="2">
        <v>1</v>
      </c>
      <c r="BA120" s="18"/>
    </row>
    <row r="121" spans="1:53">
      <c r="A121" s="16" t="s">
        <v>43</v>
      </c>
      <c r="B121" s="2" t="s">
        <v>417</v>
      </c>
      <c r="C121" s="9" t="str">
        <f t="shared" si="1"/>
        <v>https://joblab.ru/vac10965411.html</v>
      </c>
      <c r="D121" s="28">
        <v>30000</v>
      </c>
      <c r="E121" s="28">
        <v>38000</v>
      </c>
      <c r="F121" s="17">
        <v>34000</v>
      </c>
      <c r="G121" s="2" t="s">
        <v>418</v>
      </c>
      <c r="H121" s="2" t="s">
        <v>244</v>
      </c>
      <c r="I121" s="2" t="s">
        <v>419</v>
      </c>
      <c r="J121" s="2" t="s">
        <v>48</v>
      </c>
      <c r="K121" s="2" t="s">
        <v>49</v>
      </c>
      <c r="L121" s="2" t="s">
        <v>50</v>
      </c>
      <c r="N121" s="2">
        <v>1</v>
      </c>
      <c r="BA121" s="18"/>
    </row>
    <row r="122" spans="1:53">
      <c r="A122" s="16" t="s">
        <v>43</v>
      </c>
      <c r="B122" s="2" t="s">
        <v>420</v>
      </c>
      <c r="C122" s="9" t="str">
        <f t="shared" si="1"/>
        <v>https://joblab.ru/vac11700035.html</v>
      </c>
      <c r="D122" s="28">
        <v>25015</v>
      </c>
      <c r="E122" s="29"/>
      <c r="F122" s="17">
        <v>25015</v>
      </c>
      <c r="G122" s="2" t="s">
        <v>421</v>
      </c>
      <c r="H122" s="2" t="s">
        <v>412</v>
      </c>
      <c r="I122" s="2" t="s">
        <v>422</v>
      </c>
      <c r="J122" s="2" t="s">
        <v>48</v>
      </c>
      <c r="K122" s="2" t="s">
        <v>49</v>
      </c>
      <c r="L122" s="2" t="s">
        <v>75</v>
      </c>
      <c r="N122" s="2">
        <v>1</v>
      </c>
      <c r="Z122" s="2">
        <v>1</v>
      </c>
      <c r="BA122" s="18"/>
    </row>
    <row r="123" spans="1:53">
      <c r="A123" s="16" t="s">
        <v>43</v>
      </c>
      <c r="B123" s="2" t="s">
        <v>423</v>
      </c>
      <c r="C123" s="9" t="str">
        <f t="shared" si="1"/>
        <v>https://joblab.ru/vac10965585.html</v>
      </c>
      <c r="D123" s="28">
        <v>50000</v>
      </c>
      <c r="E123" s="28">
        <v>52000</v>
      </c>
      <c r="F123" s="17">
        <v>51000</v>
      </c>
      <c r="G123" s="2" t="s">
        <v>411</v>
      </c>
      <c r="H123" s="2" t="s">
        <v>412</v>
      </c>
      <c r="I123" s="2" t="s">
        <v>424</v>
      </c>
      <c r="J123" s="2" t="s">
        <v>48</v>
      </c>
      <c r="K123" s="2" t="s">
        <v>49</v>
      </c>
      <c r="L123" s="2" t="s">
        <v>75</v>
      </c>
      <c r="O123" s="2">
        <v>1</v>
      </c>
      <c r="R123" s="2">
        <v>1</v>
      </c>
      <c r="S123" s="2">
        <v>1</v>
      </c>
      <c r="U123" s="2">
        <v>1</v>
      </c>
      <c r="W123" s="2">
        <v>1</v>
      </c>
      <c r="Z123" s="2">
        <v>1</v>
      </c>
      <c r="BA123" s="18"/>
    </row>
    <row r="124" spans="1:53">
      <c r="A124" s="16" t="s">
        <v>43</v>
      </c>
      <c r="B124" s="2" t="s">
        <v>425</v>
      </c>
      <c r="C124" s="9" t="str">
        <f t="shared" si="1"/>
        <v>https://joblab.ru/vac11699530.html</v>
      </c>
      <c r="D124" s="28">
        <v>25015</v>
      </c>
      <c r="E124" s="29"/>
      <c r="F124" s="17">
        <v>25015</v>
      </c>
      <c r="G124" s="2" t="s">
        <v>426</v>
      </c>
      <c r="H124" s="2" t="s">
        <v>412</v>
      </c>
      <c r="I124" s="2" t="s">
        <v>427</v>
      </c>
      <c r="J124" s="2" t="s">
        <v>48</v>
      </c>
      <c r="K124" s="2" t="s">
        <v>49</v>
      </c>
      <c r="L124" s="2" t="s">
        <v>75</v>
      </c>
      <c r="O124" s="2">
        <v>1</v>
      </c>
      <c r="R124" s="2">
        <v>1</v>
      </c>
      <c r="S124" s="2">
        <v>1</v>
      </c>
      <c r="U124" s="2">
        <v>1</v>
      </c>
      <c r="BA124" s="18"/>
    </row>
    <row r="125" spans="1:53">
      <c r="A125" s="16" t="s">
        <v>43</v>
      </c>
      <c r="B125" s="2" t="s">
        <v>428</v>
      </c>
      <c r="C125" s="9" t="str">
        <f t="shared" si="1"/>
        <v>https://joblab.ru/vac11699182.html</v>
      </c>
      <c r="D125" s="28">
        <v>50030</v>
      </c>
      <c r="E125" s="29"/>
      <c r="F125" s="17">
        <v>50030</v>
      </c>
      <c r="G125" s="2" t="s">
        <v>429</v>
      </c>
      <c r="H125" s="2" t="s">
        <v>430</v>
      </c>
      <c r="I125" s="2" t="s">
        <v>431</v>
      </c>
      <c r="J125" s="2" t="s">
        <v>9325</v>
      </c>
      <c r="K125" s="2" t="s">
        <v>92</v>
      </c>
      <c r="L125" s="2" t="s">
        <v>50</v>
      </c>
      <c r="N125" s="2">
        <v>1</v>
      </c>
      <c r="BA125" s="18"/>
    </row>
    <row r="126" spans="1:53">
      <c r="A126" s="16" t="s">
        <v>43</v>
      </c>
      <c r="B126" s="2" t="s">
        <v>432</v>
      </c>
      <c r="C126" s="9" t="str">
        <f t="shared" si="1"/>
        <v>https://joblab.ru/vac7814151.html</v>
      </c>
      <c r="D126" s="28">
        <v>25988</v>
      </c>
      <c r="E126" s="29"/>
      <c r="F126" s="17">
        <v>25988</v>
      </c>
      <c r="G126" s="2" t="s">
        <v>433</v>
      </c>
      <c r="H126" s="2" t="s">
        <v>434</v>
      </c>
      <c r="I126" s="2" t="s">
        <v>435</v>
      </c>
      <c r="J126" s="2" t="s">
        <v>1410</v>
      </c>
      <c r="K126" s="2" t="s">
        <v>160</v>
      </c>
      <c r="L126" s="2" t="s">
        <v>75</v>
      </c>
      <c r="N126" s="2">
        <v>1</v>
      </c>
      <c r="Z126" s="2">
        <v>1</v>
      </c>
      <c r="AE126" s="2">
        <v>1</v>
      </c>
      <c r="AF126" s="2">
        <v>1</v>
      </c>
      <c r="BA126" s="18"/>
    </row>
    <row r="127" spans="1:53">
      <c r="A127" s="16" t="s">
        <v>43</v>
      </c>
      <c r="B127" s="2" t="s">
        <v>436</v>
      </c>
      <c r="C127" s="9" t="str">
        <f t="shared" si="1"/>
        <v>https://joblab.ru/vac11423843.html</v>
      </c>
      <c r="D127" s="28">
        <v>25000</v>
      </c>
      <c r="E127" s="28">
        <v>45000</v>
      </c>
      <c r="F127" s="17">
        <v>35000</v>
      </c>
      <c r="G127" s="2" t="s">
        <v>437</v>
      </c>
      <c r="H127" s="2" t="s">
        <v>434</v>
      </c>
      <c r="I127" s="2" t="s">
        <v>438</v>
      </c>
      <c r="J127" s="2" t="s">
        <v>48</v>
      </c>
      <c r="K127" s="2" t="s">
        <v>49</v>
      </c>
      <c r="L127" s="2" t="s">
        <v>50</v>
      </c>
      <c r="O127" s="2">
        <v>1</v>
      </c>
      <c r="R127" s="2">
        <v>1</v>
      </c>
      <c r="U127" s="2">
        <v>1</v>
      </c>
      <c r="BA127" s="18"/>
    </row>
    <row r="128" spans="1:53">
      <c r="A128" s="16" t="s">
        <v>43</v>
      </c>
      <c r="B128" s="2" t="s">
        <v>439</v>
      </c>
      <c r="C128" s="9" t="str">
        <f t="shared" si="1"/>
        <v>https://joblab.ru/vac11422448.html</v>
      </c>
      <c r="D128" s="28">
        <v>26000</v>
      </c>
      <c r="E128" s="28">
        <v>30000</v>
      </c>
      <c r="F128" s="17">
        <v>28000</v>
      </c>
      <c r="G128" s="2" t="s">
        <v>440</v>
      </c>
      <c r="H128" s="2" t="s">
        <v>434</v>
      </c>
      <c r="I128" s="2" t="s">
        <v>441</v>
      </c>
      <c r="J128" s="2" t="s">
        <v>48</v>
      </c>
      <c r="K128" s="2" t="s">
        <v>49</v>
      </c>
      <c r="L128" s="2" t="s">
        <v>75</v>
      </c>
      <c r="O128" s="2">
        <v>1</v>
      </c>
      <c r="R128" s="2">
        <v>1</v>
      </c>
      <c r="S128" s="2">
        <v>1</v>
      </c>
      <c r="U128" s="2">
        <v>1</v>
      </c>
      <c r="W128" s="2">
        <v>1</v>
      </c>
      <c r="Z128" s="2">
        <v>1</v>
      </c>
      <c r="BA128" s="18"/>
    </row>
    <row r="129" spans="1:53">
      <c r="A129" s="16" t="s">
        <v>43</v>
      </c>
      <c r="B129" s="2" t="s">
        <v>442</v>
      </c>
      <c r="C129" s="9" t="str">
        <f t="shared" si="1"/>
        <v>https://joblab.ru/vac11696312.html</v>
      </c>
      <c r="D129" s="28">
        <v>30888</v>
      </c>
      <c r="E129" s="28">
        <v>50000</v>
      </c>
      <c r="F129" s="17">
        <v>40444</v>
      </c>
      <c r="G129" s="2" t="s">
        <v>440</v>
      </c>
      <c r="H129" s="2" t="s">
        <v>434</v>
      </c>
      <c r="I129" s="2" t="s">
        <v>443</v>
      </c>
      <c r="J129" s="2" t="s">
        <v>48</v>
      </c>
      <c r="K129" s="2" t="s">
        <v>49</v>
      </c>
      <c r="L129" s="2" t="s">
        <v>50</v>
      </c>
      <c r="N129" s="2">
        <v>1</v>
      </c>
      <c r="BA129" s="18"/>
    </row>
    <row r="130" spans="1:53">
      <c r="A130" s="16" t="s">
        <v>43</v>
      </c>
      <c r="B130" s="2" t="s">
        <v>444</v>
      </c>
      <c r="C130" s="9" t="str">
        <f t="shared" si="1"/>
        <v>https://joblab.ru/vac10944511.html</v>
      </c>
      <c r="D130" s="28">
        <v>32000</v>
      </c>
      <c r="E130" s="28">
        <v>55000</v>
      </c>
      <c r="F130" s="17">
        <v>43500</v>
      </c>
      <c r="G130" s="2" t="s">
        <v>440</v>
      </c>
      <c r="H130" s="2" t="s">
        <v>434</v>
      </c>
      <c r="I130" s="2" t="s">
        <v>445</v>
      </c>
      <c r="J130" s="2" t="s">
        <v>9325</v>
      </c>
      <c r="K130" s="2" t="s">
        <v>92</v>
      </c>
      <c r="L130" s="2" t="s">
        <v>75</v>
      </c>
      <c r="O130" s="2">
        <v>1</v>
      </c>
      <c r="P130" s="2">
        <v>1</v>
      </c>
      <c r="S130" s="2">
        <v>1</v>
      </c>
      <c r="U130" s="2">
        <v>1</v>
      </c>
      <c r="AB130" s="2">
        <v>1</v>
      </c>
      <c r="BA130" s="18"/>
    </row>
    <row r="131" spans="1:53">
      <c r="A131" s="16" t="s">
        <v>43</v>
      </c>
      <c r="B131" s="2" t="s">
        <v>446</v>
      </c>
      <c r="C131" s="9" t="str">
        <f t="shared" si="1"/>
        <v>https://joblab.ru/vac11695230.html</v>
      </c>
      <c r="D131" s="28">
        <v>29728</v>
      </c>
      <c r="E131" s="29"/>
      <c r="F131" s="17">
        <v>29728</v>
      </c>
      <c r="G131" s="2" t="s">
        <v>447</v>
      </c>
      <c r="H131" s="2" t="s">
        <v>448</v>
      </c>
      <c r="I131" s="2" t="s">
        <v>449</v>
      </c>
      <c r="J131" s="2" t="s">
        <v>48</v>
      </c>
      <c r="K131" s="2" t="s">
        <v>49</v>
      </c>
      <c r="L131" s="2" t="s">
        <v>50</v>
      </c>
      <c r="N131" s="2">
        <v>1</v>
      </c>
      <c r="BA131" s="18"/>
    </row>
    <row r="132" spans="1:53">
      <c r="A132" s="16" t="s">
        <v>43</v>
      </c>
      <c r="B132" s="2" t="s">
        <v>450</v>
      </c>
      <c r="C132" s="9" t="str">
        <f t="shared" ref="C132:C195" si="2">HYPERLINK(B132)</f>
        <v>https://joblab.ru/vac11694580.html</v>
      </c>
      <c r="D132" s="28">
        <v>20000</v>
      </c>
      <c r="E132" s="28">
        <v>25000</v>
      </c>
      <c r="F132" s="17">
        <v>22500</v>
      </c>
      <c r="G132" s="2" t="s">
        <v>451</v>
      </c>
      <c r="H132" s="2" t="s">
        <v>452</v>
      </c>
      <c r="I132" s="2" t="s">
        <v>453</v>
      </c>
      <c r="J132" s="2" t="s">
        <v>48</v>
      </c>
      <c r="K132" s="2" t="s">
        <v>49</v>
      </c>
      <c r="L132" s="2" t="s">
        <v>50</v>
      </c>
      <c r="R132" s="2">
        <v>1</v>
      </c>
      <c r="T132" s="2">
        <v>1</v>
      </c>
      <c r="BA132" s="18"/>
    </row>
    <row r="133" spans="1:53">
      <c r="A133" s="16" t="s">
        <v>43</v>
      </c>
      <c r="B133" s="2" t="s">
        <v>454</v>
      </c>
      <c r="C133" s="9" t="str">
        <f t="shared" si="2"/>
        <v>https://joblab.ru/vac11694484.html</v>
      </c>
      <c r="D133" s="28">
        <v>30000</v>
      </c>
      <c r="E133" s="28">
        <v>42000</v>
      </c>
      <c r="F133" s="17">
        <v>36000</v>
      </c>
      <c r="G133" s="2" t="s">
        <v>455</v>
      </c>
      <c r="H133" s="2" t="s">
        <v>452</v>
      </c>
      <c r="I133" s="2" t="s">
        <v>456</v>
      </c>
      <c r="J133" s="2" t="s">
        <v>48</v>
      </c>
      <c r="K133" s="2" t="s">
        <v>49</v>
      </c>
      <c r="L133" s="2" t="s">
        <v>50</v>
      </c>
      <c r="N133" s="2">
        <v>1</v>
      </c>
      <c r="BA133" s="18"/>
    </row>
    <row r="134" spans="1:53">
      <c r="A134" s="16" t="s">
        <v>43</v>
      </c>
      <c r="B134" s="2" t="s">
        <v>457</v>
      </c>
      <c r="C134" s="9" t="str">
        <f t="shared" si="2"/>
        <v>https://joblab.ru/vac11694239.html</v>
      </c>
      <c r="D134" s="28">
        <v>42452</v>
      </c>
      <c r="E134" s="29"/>
      <c r="F134" s="17">
        <v>42452</v>
      </c>
      <c r="G134" s="2" t="s">
        <v>455</v>
      </c>
      <c r="H134" s="2" t="s">
        <v>452</v>
      </c>
      <c r="I134" s="2" t="s">
        <v>458</v>
      </c>
      <c r="J134" s="2" t="s">
        <v>48</v>
      </c>
      <c r="K134" s="2" t="s">
        <v>49</v>
      </c>
      <c r="L134" s="2" t="s">
        <v>75</v>
      </c>
      <c r="N134" s="2">
        <v>1</v>
      </c>
      <c r="BA134" s="18"/>
    </row>
    <row r="135" spans="1:53">
      <c r="A135" s="16" t="s">
        <v>43</v>
      </c>
      <c r="B135" s="2" t="s">
        <v>459</v>
      </c>
      <c r="C135" s="9" t="str">
        <f t="shared" si="2"/>
        <v>https://joblab.ru/vac11693089.html</v>
      </c>
      <c r="D135" s="28">
        <v>20000</v>
      </c>
      <c r="E135" s="29"/>
      <c r="F135" s="17">
        <v>20000</v>
      </c>
      <c r="G135" s="2" t="s">
        <v>460</v>
      </c>
      <c r="H135" s="2" t="s">
        <v>461</v>
      </c>
      <c r="I135" s="2" t="s">
        <v>462</v>
      </c>
      <c r="J135" s="2" t="s">
        <v>48</v>
      </c>
      <c r="K135" s="2" t="s">
        <v>49</v>
      </c>
      <c r="L135" s="2" t="s">
        <v>75</v>
      </c>
      <c r="U135" s="2">
        <v>1</v>
      </c>
      <c r="BA135" s="18"/>
    </row>
    <row r="136" spans="1:53">
      <c r="A136" s="16" t="s">
        <v>43</v>
      </c>
      <c r="B136" s="2" t="s">
        <v>463</v>
      </c>
      <c r="C136" s="9" t="str">
        <f t="shared" si="2"/>
        <v>https://joblab.ru/vac11692904.html</v>
      </c>
      <c r="D136" s="28">
        <v>20000</v>
      </c>
      <c r="E136" s="29"/>
      <c r="F136" s="17">
        <v>20000</v>
      </c>
      <c r="G136" s="2" t="s">
        <v>460</v>
      </c>
      <c r="H136" s="2" t="s">
        <v>461</v>
      </c>
      <c r="I136" s="2" t="s">
        <v>464</v>
      </c>
      <c r="J136" s="2" t="s">
        <v>9325</v>
      </c>
      <c r="K136" s="2" t="s">
        <v>92</v>
      </c>
      <c r="L136" s="2" t="s">
        <v>50</v>
      </c>
      <c r="N136" s="2">
        <v>1</v>
      </c>
      <c r="BA136" s="18"/>
    </row>
    <row r="137" spans="1:53">
      <c r="A137" s="16" t="s">
        <v>43</v>
      </c>
      <c r="B137" s="2" t="s">
        <v>465</v>
      </c>
      <c r="C137" s="9" t="str">
        <f t="shared" si="2"/>
        <v>https://joblab.ru/vac11691906.html</v>
      </c>
      <c r="D137" s="28">
        <v>19242</v>
      </c>
      <c r="E137" s="28">
        <v>28300</v>
      </c>
      <c r="F137" s="17">
        <v>23771</v>
      </c>
      <c r="G137" s="2" t="s">
        <v>466</v>
      </c>
      <c r="H137" s="2" t="s">
        <v>461</v>
      </c>
      <c r="I137" s="2" t="s">
        <v>467</v>
      </c>
      <c r="J137" s="2" t="s">
        <v>9325</v>
      </c>
      <c r="K137" s="2" t="s">
        <v>92</v>
      </c>
      <c r="L137" s="2" t="s">
        <v>75</v>
      </c>
      <c r="O137" s="2">
        <v>1</v>
      </c>
      <c r="R137" s="2">
        <v>1</v>
      </c>
      <c r="S137" s="2">
        <v>1</v>
      </c>
      <c r="U137" s="2">
        <v>1</v>
      </c>
      <c r="W137" s="2">
        <v>1</v>
      </c>
      <c r="Z137" s="2">
        <v>1</v>
      </c>
      <c r="BA137" s="18"/>
    </row>
    <row r="138" spans="1:53">
      <c r="A138" s="16" t="s">
        <v>43</v>
      </c>
      <c r="B138" s="2" t="s">
        <v>468</v>
      </c>
      <c r="C138" s="9" t="str">
        <f t="shared" si="2"/>
        <v>https://joblab.ru/vac11691904.html</v>
      </c>
      <c r="D138" s="28">
        <v>5377</v>
      </c>
      <c r="E138" s="28">
        <v>10000</v>
      </c>
      <c r="F138" s="17">
        <v>7688.5</v>
      </c>
      <c r="G138" s="2" t="s">
        <v>469</v>
      </c>
      <c r="H138" s="2" t="s">
        <v>461</v>
      </c>
      <c r="I138" s="2" t="s">
        <v>470</v>
      </c>
      <c r="J138" s="2" t="s">
        <v>9325</v>
      </c>
      <c r="K138" s="2" t="s">
        <v>92</v>
      </c>
      <c r="L138" s="2" t="s">
        <v>75</v>
      </c>
      <c r="N138" s="2">
        <v>1</v>
      </c>
      <c r="BA138" s="18"/>
    </row>
    <row r="139" spans="1:53">
      <c r="A139" s="16" t="s">
        <v>43</v>
      </c>
      <c r="B139" s="2" t="s">
        <v>471</v>
      </c>
      <c r="C139" s="9" t="str">
        <f t="shared" si="2"/>
        <v>https://joblab.ru/vac10864940.html</v>
      </c>
      <c r="D139" s="28">
        <v>30000</v>
      </c>
      <c r="E139" s="28">
        <v>33000</v>
      </c>
      <c r="F139" s="17">
        <v>31500</v>
      </c>
      <c r="G139" s="2" t="s">
        <v>472</v>
      </c>
      <c r="H139" s="2" t="s">
        <v>473</v>
      </c>
      <c r="I139" s="2" t="s">
        <v>474</v>
      </c>
      <c r="J139" s="2" t="s">
        <v>48</v>
      </c>
      <c r="K139" s="2" t="s">
        <v>49</v>
      </c>
      <c r="L139" s="2" t="s">
        <v>75</v>
      </c>
      <c r="O139" s="2">
        <v>1</v>
      </c>
      <c r="R139" s="2">
        <v>1</v>
      </c>
      <c r="S139" s="2">
        <v>1</v>
      </c>
      <c r="U139" s="2">
        <v>1</v>
      </c>
      <c r="BA139" s="18"/>
    </row>
    <row r="140" spans="1:53">
      <c r="A140" s="16" t="s">
        <v>43</v>
      </c>
      <c r="B140" s="2" t="s">
        <v>475</v>
      </c>
      <c r="C140" s="9" t="str">
        <f t="shared" si="2"/>
        <v>https://joblab.ru/vac11689805.html</v>
      </c>
      <c r="D140" s="28">
        <v>20000</v>
      </c>
      <c r="E140" s="28">
        <v>35000</v>
      </c>
      <c r="F140" s="17">
        <v>27500</v>
      </c>
      <c r="G140" s="2" t="s">
        <v>476</v>
      </c>
      <c r="H140" s="2" t="s">
        <v>473</v>
      </c>
      <c r="I140" s="2" t="s">
        <v>477</v>
      </c>
      <c r="J140" s="2" t="s">
        <v>48</v>
      </c>
      <c r="K140" s="2" t="s">
        <v>49</v>
      </c>
      <c r="L140" s="2" t="s">
        <v>50</v>
      </c>
      <c r="O140" s="2">
        <v>1</v>
      </c>
      <c r="U140" s="2">
        <v>1</v>
      </c>
      <c r="Y140" s="2">
        <v>1</v>
      </c>
      <c r="AA140" s="2">
        <v>1</v>
      </c>
      <c r="BA140" s="18"/>
    </row>
    <row r="141" spans="1:53">
      <c r="A141" s="16" t="s">
        <v>43</v>
      </c>
      <c r="B141" s="2" t="s">
        <v>478</v>
      </c>
      <c r="C141" s="9" t="str">
        <f t="shared" si="2"/>
        <v>https://joblab.ru/vac11688128.html</v>
      </c>
      <c r="D141" s="28">
        <v>35000</v>
      </c>
      <c r="E141" s="29"/>
      <c r="F141" s="17">
        <v>35000</v>
      </c>
      <c r="G141" s="2" t="s">
        <v>479</v>
      </c>
      <c r="H141" s="2" t="s">
        <v>473</v>
      </c>
      <c r="I141" s="2" t="s">
        <v>480</v>
      </c>
      <c r="J141" s="2" t="s">
        <v>48</v>
      </c>
      <c r="K141" s="2" t="s">
        <v>70</v>
      </c>
      <c r="L141" s="2" t="s">
        <v>50</v>
      </c>
      <c r="O141" s="2">
        <v>1</v>
      </c>
      <c r="R141" s="2">
        <v>1</v>
      </c>
      <c r="S141" s="2">
        <v>1</v>
      </c>
      <c r="U141" s="2">
        <v>1</v>
      </c>
      <c r="W141" s="2">
        <v>1</v>
      </c>
      <c r="Z141" s="2">
        <v>1</v>
      </c>
      <c r="BA141" s="18"/>
    </row>
    <row r="142" spans="1:53">
      <c r="A142" s="16" t="s">
        <v>43</v>
      </c>
      <c r="B142" s="2" t="s">
        <v>481</v>
      </c>
      <c r="C142" s="9" t="str">
        <f t="shared" si="2"/>
        <v>https://joblab.ru/vac10870408.html</v>
      </c>
      <c r="D142" s="28">
        <v>20000</v>
      </c>
      <c r="E142" s="29"/>
      <c r="F142" s="17">
        <v>20000</v>
      </c>
      <c r="G142" s="2" t="s">
        <v>482</v>
      </c>
      <c r="H142" s="2" t="s">
        <v>473</v>
      </c>
      <c r="I142" s="2" t="s">
        <v>483</v>
      </c>
      <c r="J142" s="2" t="s">
        <v>48</v>
      </c>
      <c r="K142" s="2" t="s">
        <v>49</v>
      </c>
      <c r="L142" s="2" t="s">
        <v>75</v>
      </c>
      <c r="N142" s="2">
        <v>1</v>
      </c>
      <c r="V142" s="2">
        <v>1</v>
      </c>
      <c r="Z142" s="2">
        <v>1</v>
      </c>
      <c r="BA142" s="18"/>
    </row>
    <row r="143" spans="1:53">
      <c r="A143" s="16" t="s">
        <v>43</v>
      </c>
      <c r="B143" s="2" t="s">
        <v>484</v>
      </c>
      <c r="C143" s="9" t="str">
        <f t="shared" si="2"/>
        <v>https://joblab.ru/vac11687908.html</v>
      </c>
      <c r="D143" s="28">
        <v>38000</v>
      </c>
      <c r="E143" s="29"/>
      <c r="F143" s="17">
        <v>38000</v>
      </c>
      <c r="G143" s="2" t="s">
        <v>485</v>
      </c>
      <c r="H143" s="2" t="s">
        <v>473</v>
      </c>
      <c r="I143" s="2" t="s">
        <v>486</v>
      </c>
      <c r="J143" s="2" t="s">
        <v>48</v>
      </c>
      <c r="K143" s="2" t="s">
        <v>49</v>
      </c>
      <c r="L143" s="2" t="s">
        <v>50</v>
      </c>
      <c r="N143" s="2">
        <v>1</v>
      </c>
      <c r="BA143" s="18"/>
    </row>
    <row r="144" spans="1:53">
      <c r="A144" s="16" t="s">
        <v>43</v>
      </c>
      <c r="B144" s="2" t="s">
        <v>487</v>
      </c>
      <c r="C144" s="9" t="str">
        <f t="shared" si="2"/>
        <v>https://joblab.ru/vac11687413.html</v>
      </c>
      <c r="D144" s="28">
        <v>30000</v>
      </c>
      <c r="E144" s="28">
        <v>31000</v>
      </c>
      <c r="F144" s="17">
        <v>30500</v>
      </c>
      <c r="G144" s="2" t="s">
        <v>472</v>
      </c>
      <c r="H144" s="2" t="s">
        <v>473</v>
      </c>
      <c r="I144" s="2" t="s">
        <v>488</v>
      </c>
      <c r="J144" s="2" t="s">
        <v>48</v>
      </c>
      <c r="K144" s="2" t="s">
        <v>49</v>
      </c>
      <c r="L144" s="2" t="s">
        <v>50</v>
      </c>
      <c r="O144" s="2">
        <v>1</v>
      </c>
      <c r="R144" s="2">
        <v>1</v>
      </c>
      <c r="S144" s="2">
        <v>1</v>
      </c>
      <c r="T144" s="2">
        <v>1</v>
      </c>
      <c r="U144" s="2">
        <v>1</v>
      </c>
      <c r="Y144" s="2">
        <v>1</v>
      </c>
      <c r="AA144" s="2">
        <v>1</v>
      </c>
      <c r="BA144" s="18"/>
    </row>
    <row r="145" spans="1:53">
      <c r="A145" s="16" t="s">
        <v>43</v>
      </c>
      <c r="B145" s="2" t="s">
        <v>489</v>
      </c>
      <c r="C145" s="9" t="str">
        <f t="shared" si="2"/>
        <v>https://joblab.ru/vac11687266.html</v>
      </c>
      <c r="D145" s="28">
        <v>20000</v>
      </c>
      <c r="E145" s="28">
        <v>35000</v>
      </c>
      <c r="F145" s="17">
        <v>27500</v>
      </c>
      <c r="G145" s="2" t="s">
        <v>490</v>
      </c>
      <c r="H145" s="2" t="s">
        <v>473</v>
      </c>
      <c r="I145" s="2" t="s">
        <v>491</v>
      </c>
      <c r="J145" s="2" t="s">
        <v>1410</v>
      </c>
      <c r="K145" s="2" t="s">
        <v>160</v>
      </c>
      <c r="L145" s="2" t="s">
        <v>75</v>
      </c>
      <c r="S145" s="2">
        <v>1</v>
      </c>
      <c r="T145" s="2">
        <v>1</v>
      </c>
      <c r="U145" s="2">
        <v>1</v>
      </c>
      <c r="X145" s="2">
        <v>1</v>
      </c>
      <c r="Y145" s="2">
        <v>1</v>
      </c>
      <c r="Z145" s="2">
        <v>1</v>
      </c>
      <c r="BA145" s="18"/>
    </row>
    <row r="146" spans="1:53">
      <c r="A146" s="16" t="s">
        <v>43</v>
      </c>
      <c r="B146" s="2" t="s">
        <v>492</v>
      </c>
      <c r="C146" s="9" t="str">
        <f t="shared" si="2"/>
        <v>https://joblab.ru/vac10914858.html</v>
      </c>
      <c r="D146" s="28">
        <v>39900</v>
      </c>
      <c r="E146" s="29"/>
      <c r="F146" s="17">
        <v>39900</v>
      </c>
      <c r="G146" s="2" t="s">
        <v>493</v>
      </c>
      <c r="H146" s="2" t="s">
        <v>494</v>
      </c>
      <c r="I146" s="2" t="s">
        <v>495</v>
      </c>
      <c r="J146" s="2" t="s">
        <v>48</v>
      </c>
      <c r="K146" s="2" t="s">
        <v>49</v>
      </c>
      <c r="L146" s="2" t="s">
        <v>75</v>
      </c>
      <c r="O146" s="2">
        <v>1</v>
      </c>
      <c r="P146" s="2">
        <v>1</v>
      </c>
      <c r="R146" s="2">
        <v>1</v>
      </c>
      <c r="X146" s="2">
        <v>1</v>
      </c>
      <c r="BA146" s="18"/>
    </row>
    <row r="147" spans="1:53">
      <c r="A147" s="16" t="s">
        <v>43</v>
      </c>
      <c r="B147" s="2" t="s">
        <v>496</v>
      </c>
      <c r="C147" s="9" t="str">
        <f t="shared" si="2"/>
        <v>https://joblab.ru/vac11686132.html</v>
      </c>
      <c r="D147" s="28">
        <v>19242</v>
      </c>
      <c r="E147" s="29"/>
      <c r="F147" s="17">
        <v>19242</v>
      </c>
      <c r="G147" s="2" t="s">
        <v>497</v>
      </c>
      <c r="H147" s="2" t="s">
        <v>498</v>
      </c>
      <c r="I147" s="2" t="s">
        <v>499</v>
      </c>
      <c r="J147" s="2" t="s">
        <v>48</v>
      </c>
      <c r="K147" s="2" t="s">
        <v>49</v>
      </c>
      <c r="L147" s="2" t="s">
        <v>50</v>
      </c>
      <c r="N147" s="2">
        <v>1</v>
      </c>
      <c r="BA147" s="18"/>
    </row>
    <row r="148" spans="1:53">
      <c r="A148" s="16" t="s">
        <v>43</v>
      </c>
      <c r="B148" s="2" t="s">
        <v>500</v>
      </c>
      <c r="C148" s="9" t="str">
        <f t="shared" si="2"/>
        <v>https://joblab.ru/vac11685185.html</v>
      </c>
      <c r="D148" s="28">
        <v>40000</v>
      </c>
      <c r="E148" s="29"/>
      <c r="F148" s="17">
        <v>40000</v>
      </c>
      <c r="G148" s="2" t="s">
        <v>501</v>
      </c>
      <c r="H148" s="2" t="s">
        <v>502</v>
      </c>
      <c r="I148" s="2" t="s">
        <v>503</v>
      </c>
      <c r="J148" s="2" t="s">
        <v>9325</v>
      </c>
      <c r="K148" s="2" t="s">
        <v>504</v>
      </c>
      <c r="L148" s="2" t="s">
        <v>50</v>
      </c>
      <c r="N148" s="2">
        <v>1</v>
      </c>
      <c r="BA148" s="18"/>
    </row>
    <row r="149" spans="1:53">
      <c r="A149" s="16" t="s">
        <v>43</v>
      </c>
      <c r="B149" s="2" t="s">
        <v>505</v>
      </c>
      <c r="C149" s="9" t="str">
        <f t="shared" si="2"/>
        <v>https://joblab.ru/vac11684822.html</v>
      </c>
      <c r="D149" s="28">
        <v>35000</v>
      </c>
      <c r="E149" s="29"/>
      <c r="F149" s="17">
        <v>35000</v>
      </c>
      <c r="G149" s="2" t="s">
        <v>506</v>
      </c>
      <c r="H149" s="2" t="s">
        <v>507</v>
      </c>
      <c r="I149" s="2" t="s">
        <v>508</v>
      </c>
      <c r="J149" s="2" t="s">
        <v>48</v>
      </c>
      <c r="K149" s="2" t="s">
        <v>49</v>
      </c>
      <c r="L149" s="2" t="s">
        <v>75</v>
      </c>
      <c r="T149" s="2">
        <v>1</v>
      </c>
      <c r="W149" s="2">
        <v>1</v>
      </c>
      <c r="BA149" s="18"/>
    </row>
    <row r="150" spans="1:53">
      <c r="A150" s="16" t="s">
        <v>43</v>
      </c>
      <c r="B150" s="2" t="s">
        <v>509</v>
      </c>
      <c r="C150" s="9" t="str">
        <f t="shared" si="2"/>
        <v>https://joblab.ru/vac11683749.html</v>
      </c>
      <c r="D150" s="28">
        <v>30000</v>
      </c>
      <c r="E150" s="28">
        <v>30100</v>
      </c>
      <c r="F150" s="17">
        <v>30050</v>
      </c>
      <c r="G150" s="2" t="s">
        <v>510</v>
      </c>
      <c r="H150" s="2" t="s">
        <v>511</v>
      </c>
      <c r="I150" s="2" t="s">
        <v>512</v>
      </c>
      <c r="J150" s="2" t="s">
        <v>9325</v>
      </c>
      <c r="K150" s="2" t="s">
        <v>92</v>
      </c>
      <c r="L150" s="2" t="s">
        <v>50</v>
      </c>
      <c r="N150" s="2">
        <v>1</v>
      </c>
      <c r="AF150" s="2">
        <v>1</v>
      </c>
      <c r="BA150" s="18"/>
    </row>
    <row r="151" spans="1:53">
      <c r="A151" s="16" t="s">
        <v>43</v>
      </c>
      <c r="B151" s="2" t="s">
        <v>513</v>
      </c>
      <c r="C151" s="9" t="str">
        <f t="shared" si="2"/>
        <v>https://joblab.ru/vac11268669.html</v>
      </c>
      <c r="D151" s="28">
        <v>19242</v>
      </c>
      <c r="E151" s="29"/>
      <c r="F151" s="17">
        <v>19242</v>
      </c>
      <c r="G151" s="2" t="s">
        <v>514</v>
      </c>
      <c r="H151" s="2" t="s">
        <v>515</v>
      </c>
      <c r="I151" s="2" t="s">
        <v>516</v>
      </c>
      <c r="J151" s="2" t="s">
        <v>48</v>
      </c>
      <c r="K151" s="2" t="s">
        <v>49</v>
      </c>
      <c r="L151" s="2" t="s">
        <v>50</v>
      </c>
      <c r="N151" s="2">
        <v>1</v>
      </c>
      <c r="R151" s="2">
        <v>1</v>
      </c>
      <c r="Z151" s="2">
        <v>1</v>
      </c>
      <c r="BA151" s="18"/>
    </row>
    <row r="152" spans="1:53">
      <c r="A152" s="16" t="s">
        <v>43</v>
      </c>
      <c r="B152" s="2" t="s">
        <v>517</v>
      </c>
      <c r="C152" s="9" t="str">
        <f t="shared" si="2"/>
        <v>https://joblab.ru/vac11682849.html</v>
      </c>
      <c r="D152" s="28">
        <v>19242</v>
      </c>
      <c r="E152" s="29"/>
      <c r="F152" s="17">
        <v>19242</v>
      </c>
      <c r="G152" s="2" t="s">
        <v>518</v>
      </c>
      <c r="H152" s="2" t="s">
        <v>515</v>
      </c>
      <c r="I152" s="2" t="s">
        <v>519</v>
      </c>
      <c r="J152" s="2" t="s">
        <v>48</v>
      </c>
      <c r="K152" s="2" t="s">
        <v>49</v>
      </c>
      <c r="O152" s="4">
        <v>1</v>
      </c>
      <c r="P152" s="4"/>
      <c r="Q152" s="4"/>
      <c r="R152" s="4">
        <v>1</v>
      </c>
      <c r="S152" s="4">
        <v>1</v>
      </c>
      <c r="T152" s="4"/>
      <c r="U152" s="4">
        <v>1</v>
      </c>
      <c r="V152" s="4"/>
      <c r="W152" s="4">
        <v>1</v>
      </c>
      <c r="X152" s="4"/>
      <c r="Y152" s="4"/>
      <c r="Z152" s="4">
        <v>1</v>
      </c>
      <c r="BA152" s="18"/>
    </row>
    <row r="153" spans="1:53">
      <c r="A153" s="16" t="s">
        <v>43</v>
      </c>
      <c r="B153" s="2" t="s">
        <v>520</v>
      </c>
      <c r="C153" s="9" t="str">
        <f t="shared" si="2"/>
        <v>https://joblab.ru/vac11682788.html</v>
      </c>
      <c r="D153" s="28">
        <v>19242</v>
      </c>
      <c r="E153" s="29"/>
      <c r="F153" s="17">
        <v>19242</v>
      </c>
      <c r="G153" s="2" t="s">
        <v>521</v>
      </c>
      <c r="H153" s="2" t="s">
        <v>515</v>
      </c>
      <c r="I153" s="2" t="s">
        <v>522</v>
      </c>
      <c r="J153" s="2" t="s">
        <v>48</v>
      </c>
      <c r="K153" s="2" t="s">
        <v>49</v>
      </c>
      <c r="L153" s="2" t="s">
        <v>50</v>
      </c>
      <c r="N153" s="2">
        <v>1</v>
      </c>
      <c r="BA153" s="18"/>
    </row>
    <row r="154" spans="1:53">
      <c r="A154" s="16" t="s">
        <v>43</v>
      </c>
      <c r="B154" s="2" t="s">
        <v>523</v>
      </c>
      <c r="C154" s="9" t="str">
        <f t="shared" si="2"/>
        <v>https://joblab.ru/vac11682689.html</v>
      </c>
      <c r="D154" s="28">
        <v>19242</v>
      </c>
      <c r="E154" s="29"/>
      <c r="F154" s="17">
        <v>19242</v>
      </c>
      <c r="G154" s="2" t="s">
        <v>524</v>
      </c>
      <c r="H154" s="2" t="s">
        <v>515</v>
      </c>
      <c r="I154" s="2" t="s">
        <v>525</v>
      </c>
      <c r="J154" s="2" t="s">
        <v>48</v>
      </c>
      <c r="K154" s="2" t="s">
        <v>49</v>
      </c>
      <c r="L154" s="2" t="s">
        <v>50</v>
      </c>
      <c r="O154" s="2">
        <v>1</v>
      </c>
      <c r="R154" s="2">
        <v>1</v>
      </c>
      <c r="S154" s="2">
        <v>1</v>
      </c>
      <c r="BA154" s="18"/>
    </row>
    <row r="155" spans="1:53">
      <c r="A155" s="16" t="s">
        <v>43</v>
      </c>
      <c r="B155" s="2" t="s">
        <v>526</v>
      </c>
      <c r="C155" s="9" t="str">
        <f t="shared" si="2"/>
        <v>https://joblab.ru/vac11682259.html</v>
      </c>
      <c r="D155" s="28">
        <v>19242</v>
      </c>
      <c r="E155" s="28">
        <v>30000</v>
      </c>
      <c r="F155" s="17">
        <v>24621</v>
      </c>
      <c r="G155" s="2" t="s">
        <v>527</v>
      </c>
      <c r="H155" s="2" t="s">
        <v>515</v>
      </c>
      <c r="I155" s="2" t="s">
        <v>528</v>
      </c>
      <c r="J155" s="2" t="s">
        <v>48</v>
      </c>
      <c r="K155" s="2" t="s">
        <v>49</v>
      </c>
      <c r="L155" s="2" t="s">
        <v>75</v>
      </c>
      <c r="N155" s="2">
        <v>1</v>
      </c>
      <c r="BA155" s="18"/>
    </row>
    <row r="156" spans="1:53">
      <c r="A156" s="16" t="s">
        <v>43</v>
      </c>
      <c r="B156" s="2" t="s">
        <v>529</v>
      </c>
      <c r="C156" s="9" t="str">
        <f t="shared" si="2"/>
        <v>https://joblab.ru/vac11271326.html</v>
      </c>
      <c r="D156" s="28">
        <v>19242</v>
      </c>
      <c r="E156" s="28">
        <v>30000</v>
      </c>
      <c r="F156" s="17">
        <v>24621</v>
      </c>
      <c r="G156" s="2" t="s">
        <v>530</v>
      </c>
      <c r="H156" s="2" t="s">
        <v>515</v>
      </c>
      <c r="I156" s="2" t="s">
        <v>531</v>
      </c>
      <c r="J156" s="2" t="s">
        <v>48</v>
      </c>
      <c r="K156" s="2" t="s">
        <v>49</v>
      </c>
      <c r="L156" s="2" t="s">
        <v>50</v>
      </c>
      <c r="O156" s="4">
        <v>1</v>
      </c>
      <c r="P156" s="4"/>
      <c r="Q156" s="4"/>
      <c r="R156" s="4">
        <v>1</v>
      </c>
      <c r="S156" s="4">
        <v>1</v>
      </c>
      <c r="T156" s="4"/>
      <c r="U156" s="4">
        <v>1</v>
      </c>
      <c r="V156" s="4"/>
      <c r="W156" s="4">
        <v>1</v>
      </c>
      <c r="X156" s="4"/>
      <c r="Y156" s="4"/>
      <c r="Z156" s="4">
        <v>1</v>
      </c>
      <c r="BA156" s="18"/>
    </row>
    <row r="157" spans="1:53">
      <c r="A157" s="16" t="s">
        <v>43</v>
      </c>
      <c r="B157" s="2" t="s">
        <v>532</v>
      </c>
      <c r="C157" s="9" t="str">
        <f t="shared" si="2"/>
        <v>https://joblab.ru/vac11270822.html</v>
      </c>
      <c r="D157" s="28">
        <v>25000</v>
      </c>
      <c r="E157" s="28">
        <v>30000</v>
      </c>
      <c r="F157" s="17">
        <v>27500</v>
      </c>
      <c r="G157" s="2" t="s">
        <v>533</v>
      </c>
      <c r="H157" s="2" t="s">
        <v>515</v>
      </c>
      <c r="I157" s="2" t="s">
        <v>534</v>
      </c>
      <c r="J157" s="2" t="s">
        <v>48</v>
      </c>
      <c r="K157" s="2" t="s">
        <v>49</v>
      </c>
      <c r="L157" s="2" t="s">
        <v>75</v>
      </c>
      <c r="N157" s="2">
        <v>1</v>
      </c>
      <c r="AE157" s="2">
        <v>1</v>
      </c>
      <c r="BA157" s="18"/>
    </row>
    <row r="158" spans="1:53">
      <c r="A158" s="16" t="s">
        <v>43</v>
      </c>
      <c r="B158" s="2" t="s">
        <v>535</v>
      </c>
      <c r="C158" s="9" t="str">
        <f t="shared" si="2"/>
        <v>https://joblab.ru/vac11680928.html</v>
      </c>
      <c r="D158" s="28">
        <v>18000</v>
      </c>
      <c r="E158" s="28">
        <v>26000</v>
      </c>
      <c r="F158" s="17">
        <v>22000</v>
      </c>
      <c r="G158" s="2" t="s">
        <v>536</v>
      </c>
      <c r="H158" s="2" t="s">
        <v>515</v>
      </c>
      <c r="I158" s="2" t="s">
        <v>537</v>
      </c>
      <c r="J158" s="2" t="s">
        <v>48</v>
      </c>
      <c r="K158" s="2" t="s">
        <v>58</v>
      </c>
      <c r="L158" s="2" t="s">
        <v>75</v>
      </c>
      <c r="O158" s="2">
        <v>1</v>
      </c>
      <c r="T158" s="2">
        <v>1</v>
      </c>
      <c r="Y158" s="2">
        <v>1</v>
      </c>
      <c r="Z158" s="2">
        <v>1</v>
      </c>
      <c r="AA158" s="2">
        <v>1</v>
      </c>
      <c r="AE158" s="2">
        <v>1</v>
      </c>
      <c r="BA158" s="18"/>
    </row>
    <row r="159" spans="1:53">
      <c r="A159" s="16" t="s">
        <v>43</v>
      </c>
      <c r="B159" s="2" t="s">
        <v>538</v>
      </c>
      <c r="C159" s="9" t="str">
        <f t="shared" si="2"/>
        <v>https://joblab.ru/vac11680074.html</v>
      </c>
      <c r="D159" s="28">
        <v>39972</v>
      </c>
      <c r="E159" s="29"/>
      <c r="F159" s="17">
        <v>39972</v>
      </c>
      <c r="G159" s="2" t="s">
        <v>539</v>
      </c>
      <c r="H159" s="2" t="s">
        <v>540</v>
      </c>
      <c r="I159" s="2" t="s">
        <v>541</v>
      </c>
      <c r="J159" s="2" t="s">
        <v>48</v>
      </c>
      <c r="K159" s="2" t="s">
        <v>49</v>
      </c>
      <c r="L159" s="2" t="s">
        <v>50</v>
      </c>
      <c r="O159" s="2">
        <v>1</v>
      </c>
      <c r="P159" s="2">
        <v>1</v>
      </c>
      <c r="R159" s="2">
        <v>1</v>
      </c>
      <c r="S159" s="2">
        <v>1</v>
      </c>
      <c r="U159" s="2">
        <v>1</v>
      </c>
      <c r="X159" s="2">
        <v>1</v>
      </c>
      <c r="Y159" s="2">
        <v>1</v>
      </c>
      <c r="Z159" s="2">
        <v>1</v>
      </c>
      <c r="AA159" s="2">
        <v>1</v>
      </c>
      <c r="BA159" s="18"/>
    </row>
    <row r="160" spans="1:53">
      <c r="A160" s="16" t="s">
        <v>43</v>
      </c>
      <c r="B160" s="2" t="s">
        <v>542</v>
      </c>
      <c r="C160" s="9" t="str">
        <f t="shared" si="2"/>
        <v>https://joblab.ru/vac11680002.html</v>
      </c>
      <c r="D160" s="28">
        <v>30000</v>
      </c>
      <c r="E160" s="28">
        <v>35000</v>
      </c>
      <c r="F160" s="17">
        <v>32500</v>
      </c>
      <c r="G160" s="2" t="s">
        <v>543</v>
      </c>
      <c r="H160" s="2" t="s">
        <v>540</v>
      </c>
      <c r="I160" s="2" t="s">
        <v>544</v>
      </c>
      <c r="J160" s="2" t="s">
        <v>9325</v>
      </c>
      <c r="K160" s="2" t="s">
        <v>92</v>
      </c>
      <c r="L160" s="2" t="s">
        <v>50</v>
      </c>
      <c r="N160" s="2">
        <v>1</v>
      </c>
      <c r="BA160" s="18"/>
    </row>
    <row r="161" spans="1:53">
      <c r="A161" s="16" t="s">
        <v>43</v>
      </c>
      <c r="B161" s="2" t="s">
        <v>545</v>
      </c>
      <c r="C161" s="9" t="str">
        <f t="shared" si="2"/>
        <v>https://joblab.ru/vac11679046.html</v>
      </c>
      <c r="D161" s="28">
        <v>30787</v>
      </c>
      <c r="E161" s="29"/>
      <c r="F161" s="17">
        <v>30787</v>
      </c>
      <c r="G161" s="2" t="s">
        <v>546</v>
      </c>
      <c r="H161" s="2" t="s">
        <v>547</v>
      </c>
      <c r="I161" s="2" t="s">
        <v>548</v>
      </c>
      <c r="J161" s="2" t="s">
        <v>48</v>
      </c>
      <c r="K161" s="2" t="s">
        <v>49</v>
      </c>
      <c r="L161" s="2" t="s">
        <v>75</v>
      </c>
      <c r="N161" s="2">
        <v>1</v>
      </c>
      <c r="AE161" s="2">
        <v>1</v>
      </c>
      <c r="AN161" s="2">
        <v>1</v>
      </c>
      <c r="BA161" s="18"/>
    </row>
    <row r="162" spans="1:53">
      <c r="A162" s="16" t="s">
        <v>43</v>
      </c>
      <c r="B162" s="2" t="s">
        <v>549</v>
      </c>
      <c r="C162" s="9" t="str">
        <f t="shared" si="2"/>
        <v>https://joblab.ru/vac11678220.html</v>
      </c>
      <c r="D162" s="28">
        <v>50029</v>
      </c>
      <c r="E162" s="29"/>
      <c r="F162" s="17">
        <v>50029</v>
      </c>
      <c r="G162" s="2" t="s">
        <v>550</v>
      </c>
      <c r="H162" s="2" t="s">
        <v>547</v>
      </c>
      <c r="I162" s="2" t="s">
        <v>551</v>
      </c>
      <c r="J162" s="2" t="s">
        <v>9325</v>
      </c>
      <c r="K162" s="2" t="s">
        <v>92</v>
      </c>
      <c r="L162" s="2" t="s">
        <v>50</v>
      </c>
      <c r="N162" s="2">
        <v>1</v>
      </c>
      <c r="BA162" s="18"/>
    </row>
    <row r="163" spans="1:53">
      <c r="A163" s="16" t="s">
        <v>43</v>
      </c>
      <c r="B163" s="2" t="s">
        <v>552</v>
      </c>
      <c r="C163" s="9" t="str">
        <f t="shared" si="2"/>
        <v>https://joblab.ru/vac11678031.html</v>
      </c>
      <c r="D163" s="28">
        <v>16023</v>
      </c>
      <c r="E163" s="29"/>
      <c r="F163" s="17">
        <v>16023</v>
      </c>
      <c r="G163" s="2" t="s">
        <v>553</v>
      </c>
      <c r="H163" s="2" t="s">
        <v>547</v>
      </c>
      <c r="I163" s="2" t="s">
        <v>554</v>
      </c>
      <c r="J163" s="2" t="s">
        <v>48</v>
      </c>
      <c r="K163" s="2" t="s">
        <v>49</v>
      </c>
      <c r="L163" s="2" t="s">
        <v>75</v>
      </c>
      <c r="N163" s="2">
        <v>1</v>
      </c>
      <c r="BA163" s="18"/>
    </row>
    <row r="164" spans="1:53">
      <c r="A164" s="16" t="s">
        <v>43</v>
      </c>
      <c r="B164" s="2" t="s">
        <v>555</v>
      </c>
      <c r="C164" s="9" t="str">
        <f t="shared" si="2"/>
        <v>https://joblab.ru/vac11676773.html</v>
      </c>
      <c r="D164" s="28">
        <v>35000</v>
      </c>
      <c r="E164" s="28">
        <v>55000</v>
      </c>
      <c r="F164" s="17">
        <v>45000</v>
      </c>
      <c r="G164" s="2" t="s">
        <v>556</v>
      </c>
      <c r="H164" s="2" t="s">
        <v>547</v>
      </c>
      <c r="I164" s="2" t="s">
        <v>557</v>
      </c>
      <c r="J164" s="2" t="s">
        <v>48</v>
      </c>
      <c r="K164" s="2" t="s">
        <v>49</v>
      </c>
      <c r="L164" s="2" t="s">
        <v>50</v>
      </c>
      <c r="O164" s="4">
        <v>1</v>
      </c>
      <c r="P164" s="4"/>
      <c r="Q164" s="4"/>
      <c r="R164" s="4">
        <v>1</v>
      </c>
      <c r="S164" s="4">
        <v>1</v>
      </c>
      <c r="T164" s="4"/>
      <c r="U164" s="4">
        <v>1</v>
      </c>
      <c r="V164" s="4"/>
      <c r="W164" s="4">
        <v>1</v>
      </c>
      <c r="X164" s="4"/>
      <c r="Y164" s="4"/>
      <c r="Z164" s="4">
        <v>1</v>
      </c>
      <c r="BA164" s="18"/>
    </row>
    <row r="165" spans="1:53">
      <c r="A165" s="16" t="s">
        <v>43</v>
      </c>
      <c r="B165" s="2" t="s">
        <v>558</v>
      </c>
      <c r="C165" s="9" t="str">
        <f t="shared" si="2"/>
        <v>https://joblab.ru/vac11675641.html</v>
      </c>
      <c r="D165" s="28">
        <v>31000</v>
      </c>
      <c r="E165" s="29"/>
      <c r="F165" s="17">
        <v>31000</v>
      </c>
      <c r="G165" s="2" t="s">
        <v>559</v>
      </c>
      <c r="H165" s="2" t="s">
        <v>547</v>
      </c>
      <c r="I165" s="2" t="s">
        <v>560</v>
      </c>
      <c r="J165" s="2" t="s">
        <v>48</v>
      </c>
      <c r="K165" s="2" t="s">
        <v>49</v>
      </c>
      <c r="L165" s="2" t="s">
        <v>50</v>
      </c>
      <c r="O165" s="2">
        <v>1</v>
      </c>
      <c r="P165" s="2">
        <v>1</v>
      </c>
      <c r="R165" s="2">
        <v>1</v>
      </c>
      <c r="S165" s="2">
        <v>1</v>
      </c>
      <c r="T165" s="2">
        <v>1</v>
      </c>
      <c r="BA165" s="18"/>
    </row>
    <row r="166" spans="1:53">
      <c r="A166" s="16" t="s">
        <v>43</v>
      </c>
      <c r="B166" s="2" t="s">
        <v>561</v>
      </c>
      <c r="C166" s="9" t="str">
        <f t="shared" si="2"/>
        <v>https://joblab.ru/vac11673803.html</v>
      </c>
      <c r="D166" s="28">
        <v>30000</v>
      </c>
      <c r="E166" s="28">
        <v>35000</v>
      </c>
      <c r="F166" s="17">
        <v>32500</v>
      </c>
      <c r="G166" s="2" t="s">
        <v>562</v>
      </c>
      <c r="H166" s="2" t="s">
        <v>563</v>
      </c>
      <c r="I166" s="2" t="s">
        <v>564</v>
      </c>
      <c r="J166" s="2" t="s">
        <v>48</v>
      </c>
      <c r="K166" s="2" t="s">
        <v>49</v>
      </c>
      <c r="L166" s="2" t="s">
        <v>75</v>
      </c>
      <c r="S166" s="2">
        <v>1</v>
      </c>
      <c r="Z166" s="2">
        <v>1</v>
      </c>
      <c r="BA166" s="18"/>
    </row>
    <row r="167" spans="1:53">
      <c r="A167" s="16" t="s">
        <v>43</v>
      </c>
      <c r="B167" s="2" t="s">
        <v>565</v>
      </c>
      <c r="C167" s="9" t="str">
        <f t="shared" si="2"/>
        <v>https://joblab.ru/vac11673510.html</v>
      </c>
      <c r="D167" s="28">
        <v>30000</v>
      </c>
      <c r="E167" s="28">
        <v>32500</v>
      </c>
      <c r="F167" s="17">
        <v>31250</v>
      </c>
      <c r="G167" s="2" t="s">
        <v>566</v>
      </c>
      <c r="H167" s="2" t="s">
        <v>563</v>
      </c>
      <c r="I167" s="2" t="s">
        <v>567</v>
      </c>
      <c r="J167" s="2" t="s">
        <v>9325</v>
      </c>
      <c r="K167" s="2" t="s">
        <v>92</v>
      </c>
      <c r="L167" s="2" t="s">
        <v>75</v>
      </c>
      <c r="O167" s="2">
        <v>1</v>
      </c>
      <c r="P167" s="2">
        <v>1</v>
      </c>
      <c r="R167" s="2">
        <v>1</v>
      </c>
      <c r="S167" s="2">
        <v>1</v>
      </c>
      <c r="U167" s="2">
        <v>1</v>
      </c>
      <c r="X167" s="2">
        <v>1</v>
      </c>
      <c r="AB167" s="2">
        <v>1</v>
      </c>
      <c r="BA167" s="18"/>
    </row>
    <row r="168" spans="1:53">
      <c r="A168" s="16" t="s">
        <v>43</v>
      </c>
      <c r="B168" s="2" t="s">
        <v>568</v>
      </c>
      <c r="C168" s="9" t="str">
        <f t="shared" si="2"/>
        <v>https://joblab.ru/vac11673294.html</v>
      </c>
      <c r="D168" s="28">
        <v>30000</v>
      </c>
      <c r="E168" s="28">
        <v>40000</v>
      </c>
      <c r="F168" s="17">
        <v>35000</v>
      </c>
      <c r="G168" s="2" t="s">
        <v>569</v>
      </c>
      <c r="H168" s="2" t="s">
        <v>563</v>
      </c>
      <c r="I168" s="2" t="s">
        <v>570</v>
      </c>
      <c r="J168" s="2" t="s">
        <v>48</v>
      </c>
      <c r="K168" s="2" t="s">
        <v>49</v>
      </c>
      <c r="L168" s="2" t="s">
        <v>50</v>
      </c>
      <c r="N168" s="2">
        <v>1</v>
      </c>
      <c r="BA168" s="18"/>
    </row>
    <row r="169" spans="1:53">
      <c r="A169" s="16" t="s">
        <v>43</v>
      </c>
      <c r="B169" s="2" t="s">
        <v>571</v>
      </c>
      <c r="C169" s="9" t="str">
        <f t="shared" si="2"/>
        <v>https://joblab.ru/vac11672454.html</v>
      </c>
      <c r="D169" s="28">
        <v>24987</v>
      </c>
      <c r="E169" s="29"/>
      <c r="F169" s="17">
        <v>24987</v>
      </c>
      <c r="G169" s="2" t="s">
        <v>572</v>
      </c>
      <c r="H169" s="2" t="s">
        <v>563</v>
      </c>
      <c r="I169" s="2" t="s">
        <v>573</v>
      </c>
      <c r="J169" s="2" t="s">
        <v>48</v>
      </c>
      <c r="K169" s="2" t="s">
        <v>49</v>
      </c>
      <c r="L169" s="2" t="s">
        <v>75</v>
      </c>
      <c r="Z169" s="2">
        <v>1</v>
      </c>
      <c r="AA169" s="2">
        <v>1</v>
      </c>
      <c r="AB169" s="2">
        <v>1</v>
      </c>
      <c r="BA169" s="18"/>
    </row>
    <row r="170" spans="1:53">
      <c r="A170" s="16" t="s">
        <v>43</v>
      </c>
      <c r="B170" s="2" t="s">
        <v>574</v>
      </c>
      <c r="C170" s="9" t="str">
        <f t="shared" si="2"/>
        <v>https://joblab.ru/vac11264982.html</v>
      </c>
      <c r="D170" s="28">
        <v>19242</v>
      </c>
      <c r="E170" s="28">
        <v>40000</v>
      </c>
      <c r="F170" s="17">
        <v>29621</v>
      </c>
      <c r="G170" s="2" t="s">
        <v>575</v>
      </c>
      <c r="H170" s="2" t="s">
        <v>563</v>
      </c>
      <c r="I170" s="2" t="s">
        <v>576</v>
      </c>
      <c r="J170" s="2" t="s">
        <v>48</v>
      </c>
      <c r="K170" s="2" t="s">
        <v>49</v>
      </c>
      <c r="L170" s="2" t="s">
        <v>50</v>
      </c>
      <c r="O170" s="2">
        <v>1</v>
      </c>
      <c r="R170" s="2">
        <v>1</v>
      </c>
      <c r="S170" s="2">
        <v>1</v>
      </c>
      <c r="U170" s="2">
        <v>1</v>
      </c>
      <c r="BA170" s="18"/>
    </row>
    <row r="171" spans="1:53">
      <c r="A171" s="16" t="s">
        <v>43</v>
      </c>
      <c r="B171" s="2" t="s">
        <v>577</v>
      </c>
      <c r="C171" s="9" t="str">
        <f t="shared" si="2"/>
        <v>https://joblab.ru/vac11261355.html</v>
      </c>
      <c r="D171" s="28">
        <v>30000</v>
      </c>
      <c r="E171" s="28">
        <v>35000</v>
      </c>
      <c r="F171" s="17">
        <v>32500</v>
      </c>
      <c r="G171" s="2" t="s">
        <v>578</v>
      </c>
      <c r="H171" s="2" t="s">
        <v>563</v>
      </c>
      <c r="I171" s="2" t="s">
        <v>579</v>
      </c>
      <c r="J171" s="2" t="s">
        <v>9325</v>
      </c>
      <c r="K171" s="2" t="s">
        <v>92</v>
      </c>
      <c r="L171" s="2" t="s">
        <v>50</v>
      </c>
      <c r="N171" s="2">
        <v>1</v>
      </c>
      <c r="BA171" s="18"/>
    </row>
    <row r="172" spans="1:53">
      <c r="A172" s="16" t="s">
        <v>43</v>
      </c>
      <c r="B172" s="2" t="s">
        <v>580</v>
      </c>
      <c r="C172" s="9" t="str">
        <f t="shared" si="2"/>
        <v>https://joblab.ru/vac11668601.html</v>
      </c>
      <c r="D172" s="28">
        <v>19242</v>
      </c>
      <c r="E172" s="28">
        <v>35000</v>
      </c>
      <c r="F172" s="17">
        <v>27121</v>
      </c>
      <c r="G172" s="2" t="s">
        <v>581</v>
      </c>
      <c r="H172" s="2" t="s">
        <v>563</v>
      </c>
      <c r="I172" s="2" t="s">
        <v>582</v>
      </c>
      <c r="J172" s="2" t="s">
        <v>48</v>
      </c>
      <c r="K172" s="2" t="s">
        <v>49</v>
      </c>
      <c r="L172" s="2" t="s">
        <v>50</v>
      </c>
      <c r="O172" s="2">
        <v>1</v>
      </c>
      <c r="R172" s="2">
        <v>1</v>
      </c>
      <c r="U172" s="2">
        <v>1</v>
      </c>
      <c r="V172" s="2">
        <v>1</v>
      </c>
      <c r="Z172" s="2">
        <v>1</v>
      </c>
      <c r="BA172" s="18"/>
    </row>
    <row r="173" spans="1:53">
      <c r="A173" s="16" t="s">
        <v>43</v>
      </c>
      <c r="B173" s="2" t="s">
        <v>583</v>
      </c>
      <c r="C173" s="9" t="str">
        <f t="shared" si="2"/>
        <v>https://joblab.ru/vac11668353.html</v>
      </c>
      <c r="D173" s="28">
        <v>25000</v>
      </c>
      <c r="E173" s="29"/>
      <c r="F173" s="17">
        <v>25000</v>
      </c>
      <c r="G173" s="2" t="s">
        <v>584</v>
      </c>
      <c r="H173" s="2" t="s">
        <v>563</v>
      </c>
      <c r="I173" s="2" t="s">
        <v>585</v>
      </c>
      <c r="J173" s="2" t="s">
        <v>48</v>
      </c>
      <c r="K173" s="2" t="s">
        <v>49</v>
      </c>
      <c r="L173" s="2" t="s">
        <v>50</v>
      </c>
      <c r="N173" s="2">
        <v>1</v>
      </c>
      <c r="BA173" s="18"/>
    </row>
    <row r="174" spans="1:53">
      <c r="A174" s="16" t="s">
        <v>43</v>
      </c>
      <c r="B174" s="2" t="s">
        <v>586</v>
      </c>
      <c r="C174" s="9" t="str">
        <f t="shared" si="2"/>
        <v>https://joblab.ru/vac11386278.html</v>
      </c>
      <c r="D174" s="28">
        <v>22129</v>
      </c>
      <c r="E174" s="28">
        <v>34501</v>
      </c>
      <c r="F174" s="17">
        <v>28315</v>
      </c>
      <c r="G174" s="2" t="s">
        <v>587</v>
      </c>
      <c r="H174" s="2" t="s">
        <v>588</v>
      </c>
      <c r="I174" s="2" t="s">
        <v>589</v>
      </c>
      <c r="J174" s="2" t="s">
        <v>48</v>
      </c>
      <c r="K174" s="2" t="s">
        <v>49</v>
      </c>
      <c r="L174" s="2" t="s">
        <v>75</v>
      </c>
      <c r="O174" s="4">
        <v>1</v>
      </c>
      <c r="P174" s="4"/>
      <c r="Q174" s="4"/>
      <c r="R174" s="4">
        <v>1</v>
      </c>
      <c r="S174" s="4">
        <v>1</v>
      </c>
      <c r="T174" s="4"/>
      <c r="U174" s="4">
        <v>1</v>
      </c>
      <c r="V174" s="4"/>
      <c r="W174" s="4">
        <v>1</v>
      </c>
      <c r="X174" s="4"/>
      <c r="Y174" s="4"/>
      <c r="Z174" s="4">
        <v>1</v>
      </c>
      <c r="BA174" s="18"/>
    </row>
    <row r="175" spans="1:53">
      <c r="A175" s="16" t="s">
        <v>43</v>
      </c>
      <c r="B175" s="2" t="s">
        <v>590</v>
      </c>
      <c r="C175" s="9" t="str">
        <f t="shared" si="2"/>
        <v>https://joblab.ru/vac11666401.html</v>
      </c>
      <c r="D175" s="28">
        <v>35151</v>
      </c>
      <c r="E175" s="29"/>
      <c r="F175" s="17">
        <v>35151</v>
      </c>
      <c r="G175" s="2" t="s">
        <v>591</v>
      </c>
      <c r="H175" s="2" t="s">
        <v>588</v>
      </c>
      <c r="I175" s="2" t="s">
        <v>592</v>
      </c>
      <c r="J175" s="2" t="s">
        <v>9325</v>
      </c>
      <c r="K175" s="2" t="s">
        <v>92</v>
      </c>
      <c r="L175" s="2" t="s">
        <v>50</v>
      </c>
      <c r="N175" s="2">
        <v>1</v>
      </c>
      <c r="Y175" s="2">
        <v>1</v>
      </c>
      <c r="AA175" s="2">
        <v>1</v>
      </c>
      <c r="BA175" s="18"/>
    </row>
    <row r="176" spans="1:53">
      <c r="A176" s="16" t="s">
        <v>43</v>
      </c>
      <c r="B176" s="2" t="s">
        <v>593</v>
      </c>
      <c r="C176" s="9" t="str">
        <f t="shared" si="2"/>
        <v>https://joblab.ru/vac11666254.html</v>
      </c>
      <c r="D176" s="28">
        <v>22129</v>
      </c>
      <c r="E176" s="28">
        <v>35151</v>
      </c>
      <c r="F176" s="17">
        <v>28640</v>
      </c>
      <c r="G176" s="2" t="s">
        <v>594</v>
      </c>
      <c r="H176" s="2" t="s">
        <v>588</v>
      </c>
      <c r="I176" s="2" t="s">
        <v>595</v>
      </c>
      <c r="J176" s="2" t="s">
        <v>48</v>
      </c>
      <c r="K176" s="2" t="s">
        <v>49</v>
      </c>
      <c r="L176" s="2" t="s">
        <v>75</v>
      </c>
      <c r="O176" s="4">
        <v>1</v>
      </c>
      <c r="P176" s="4">
        <v>1</v>
      </c>
      <c r="Q176" s="4"/>
      <c r="R176" s="4">
        <v>1</v>
      </c>
      <c r="S176" s="4">
        <v>1</v>
      </c>
      <c r="T176" s="4"/>
      <c r="U176" s="4">
        <v>1</v>
      </c>
      <c r="V176" s="4"/>
      <c r="W176" s="4">
        <v>1</v>
      </c>
      <c r="X176" s="4"/>
      <c r="Y176" s="4"/>
      <c r="Z176" s="4">
        <v>1</v>
      </c>
      <c r="BA176" s="18"/>
    </row>
    <row r="177" spans="1:53">
      <c r="A177" s="16" t="s">
        <v>43</v>
      </c>
      <c r="B177" s="2" t="s">
        <v>596</v>
      </c>
      <c r="C177" s="9" t="str">
        <f t="shared" si="2"/>
        <v>https://joblab.ru/vac11666173.html</v>
      </c>
      <c r="D177" s="28">
        <v>22129</v>
      </c>
      <c r="E177" s="28">
        <v>35151</v>
      </c>
      <c r="F177" s="17">
        <v>28640</v>
      </c>
      <c r="G177" s="2" t="s">
        <v>597</v>
      </c>
      <c r="H177" s="2" t="s">
        <v>588</v>
      </c>
      <c r="I177" s="2" t="s">
        <v>598</v>
      </c>
      <c r="J177" s="2" t="s">
        <v>48</v>
      </c>
      <c r="K177" s="2" t="s">
        <v>49</v>
      </c>
      <c r="L177" s="2" t="s">
        <v>50</v>
      </c>
      <c r="O177" s="4">
        <v>1</v>
      </c>
      <c r="P177" s="4"/>
      <c r="Q177" s="4"/>
      <c r="R177" s="4">
        <v>1</v>
      </c>
      <c r="S177" s="4">
        <v>1</v>
      </c>
      <c r="T177" s="4"/>
      <c r="U177" s="4">
        <v>1</v>
      </c>
      <c r="V177" s="4"/>
      <c r="W177" s="4">
        <v>1</v>
      </c>
      <c r="X177" s="4"/>
      <c r="Y177" s="4"/>
      <c r="Z177" s="4">
        <v>1</v>
      </c>
      <c r="BA177" s="18"/>
    </row>
    <row r="178" spans="1:53">
      <c r="A178" s="16" t="s">
        <v>43</v>
      </c>
      <c r="B178" s="2" t="s">
        <v>599</v>
      </c>
      <c r="C178" s="9" t="str">
        <f t="shared" si="2"/>
        <v>https://joblab.ru/vac11665744.html</v>
      </c>
      <c r="D178" s="28">
        <v>25000</v>
      </c>
      <c r="E178" s="29"/>
      <c r="F178" s="17">
        <v>25000</v>
      </c>
      <c r="G178" s="2" t="s">
        <v>600</v>
      </c>
      <c r="H178" s="2" t="s">
        <v>601</v>
      </c>
      <c r="I178" s="2" t="s">
        <v>602</v>
      </c>
      <c r="J178" s="2" t="s">
        <v>48</v>
      </c>
      <c r="K178" s="2" t="s">
        <v>49</v>
      </c>
      <c r="L178" s="2" t="s">
        <v>75</v>
      </c>
      <c r="O178" s="4">
        <v>1</v>
      </c>
      <c r="P178" s="4"/>
      <c r="Q178" s="4"/>
      <c r="R178" s="4">
        <v>1</v>
      </c>
      <c r="S178" s="4">
        <v>1</v>
      </c>
      <c r="T178" s="4"/>
      <c r="U178" s="4">
        <v>1</v>
      </c>
      <c r="V178" s="4"/>
      <c r="W178" s="4"/>
      <c r="X178" s="4"/>
      <c r="Y178" s="4"/>
      <c r="Z178" s="4"/>
      <c r="BA178" s="18"/>
    </row>
    <row r="179" spans="1:53">
      <c r="A179" s="16" t="s">
        <v>43</v>
      </c>
      <c r="B179" s="2" t="s">
        <v>603</v>
      </c>
      <c r="C179" s="9" t="str">
        <f t="shared" si="2"/>
        <v>https://joblab.ru/vac11665745.html</v>
      </c>
      <c r="D179" s="28">
        <v>19242</v>
      </c>
      <c r="E179" s="29"/>
      <c r="F179" s="17">
        <v>19242</v>
      </c>
      <c r="G179" s="2" t="s">
        <v>604</v>
      </c>
      <c r="H179" s="2" t="s">
        <v>601</v>
      </c>
      <c r="I179" s="2" t="s">
        <v>605</v>
      </c>
      <c r="J179" s="2" t="s">
        <v>9325</v>
      </c>
      <c r="K179" s="2" t="s">
        <v>92</v>
      </c>
      <c r="L179" s="2" t="s">
        <v>50</v>
      </c>
      <c r="N179" s="2">
        <v>1</v>
      </c>
      <c r="BA179" s="18"/>
    </row>
    <row r="180" spans="1:53">
      <c r="A180" s="16" t="s">
        <v>43</v>
      </c>
      <c r="B180" s="2" t="s">
        <v>606</v>
      </c>
      <c r="C180" s="9" t="str">
        <f t="shared" si="2"/>
        <v>https://joblab.ru/vac11665390.html</v>
      </c>
      <c r="D180" s="28">
        <v>30654</v>
      </c>
      <c r="E180" s="29"/>
      <c r="F180" s="17">
        <v>30654</v>
      </c>
      <c r="G180" s="2" t="s">
        <v>607</v>
      </c>
      <c r="H180" s="2" t="s">
        <v>608</v>
      </c>
      <c r="I180" s="2" t="s">
        <v>609</v>
      </c>
      <c r="J180" s="2" t="s">
        <v>48</v>
      </c>
      <c r="K180" s="2" t="s">
        <v>49</v>
      </c>
      <c r="L180" s="2" t="s">
        <v>50</v>
      </c>
      <c r="R180" s="4">
        <v>1</v>
      </c>
      <c r="AA180" s="2">
        <v>1</v>
      </c>
      <c r="AB180" s="2">
        <v>1</v>
      </c>
      <c r="BA180" s="18"/>
    </row>
    <row r="181" spans="1:53">
      <c r="A181" s="16" t="s">
        <v>43</v>
      </c>
      <c r="B181" s="2" t="s">
        <v>610</v>
      </c>
      <c r="C181" s="9" t="str">
        <f t="shared" si="2"/>
        <v>https://joblab.ru/vac11665268.html</v>
      </c>
      <c r="D181" s="28">
        <v>27000</v>
      </c>
      <c r="E181" s="28">
        <v>29000</v>
      </c>
      <c r="F181" s="17">
        <v>28000</v>
      </c>
      <c r="G181" s="2" t="s">
        <v>611</v>
      </c>
      <c r="H181" s="2" t="s">
        <v>608</v>
      </c>
      <c r="I181" s="2" t="s">
        <v>612</v>
      </c>
      <c r="J181" s="2" t="s">
        <v>48</v>
      </c>
      <c r="K181" s="2" t="s">
        <v>49</v>
      </c>
      <c r="L181" s="2" t="s">
        <v>50</v>
      </c>
      <c r="N181" s="2">
        <v>1</v>
      </c>
      <c r="BA181" s="18"/>
    </row>
    <row r="182" spans="1:53">
      <c r="A182" s="16" t="s">
        <v>43</v>
      </c>
      <c r="B182" s="2" t="s">
        <v>613</v>
      </c>
      <c r="C182" s="9" t="str">
        <f t="shared" si="2"/>
        <v>https://joblab.ru/vac11665301.html</v>
      </c>
      <c r="D182" s="28">
        <v>16242</v>
      </c>
      <c r="E182" s="28">
        <v>29516</v>
      </c>
      <c r="F182" s="17">
        <v>22879</v>
      </c>
      <c r="G182" s="2" t="s">
        <v>611</v>
      </c>
      <c r="H182" s="2" t="s">
        <v>608</v>
      </c>
      <c r="I182" s="2" t="s">
        <v>614</v>
      </c>
      <c r="J182" s="2" t="s">
        <v>48</v>
      </c>
      <c r="K182" s="2" t="s">
        <v>49</v>
      </c>
      <c r="L182" s="2" t="s">
        <v>75</v>
      </c>
      <c r="N182" s="2">
        <v>1</v>
      </c>
      <c r="BA182" s="18"/>
    </row>
    <row r="183" spans="1:53">
      <c r="A183" s="16" t="s">
        <v>43</v>
      </c>
      <c r="B183" s="2" t="s">
        <v>615</v>
      </c>
      <c r="C183" s="9" t="str">
        <f t="shared" si="2"/>
        <v>https://joblab.ru/vac11665164.html</v>
      </c>
      <c r="D183" s="28">
        <v>30654</v>
      </c>
      <c r="E183" s="29"/>
      <c r="F183" s="17">
        <v>30654</v>
      </c>
      <c r="G183" s="2" t="s">
        <v>607</v>
      </c>
      <c r="H183" s="2" t="s">
        <v>608</v>
      </c>
      <c r="I183" s="2" t="s">
        <v>616</v>
      </c>
      <c r="J183" s="2" t="s">
        <v>9325</v>
      </c>
      <c r="K183" s="2" t="s">
        <v>92</v>
      </c>
      <c r="L183" s="2" t="s">
        <v>50</v>
      </c>
      <c r="N183" s="2">
        <v>1</v>
      </c>
      <c r="BA183" s="18"/>
    </row>
    <row r="184" spans="1:53">
      <c r="A184" s="16" t="s">
        <v>43</v>
      </c>
      <c r="B184" s="2" t="s">
        <v>617</v>
      </c>
      <c r="C184" s="9" t="str">
        <f t="shared" si="2"/>
        <v>https://joblab.ru/vac11665208.html</v>
      </c>
      <c r="D184" s="28">
        <v>30654</v>
      </c>
      <c r="E184" s="29"/>
      <c r="F184" s="17">
        <v>30654</v>
      </c>
      <c r="G184" s="2" t="s">
        <v>607</v>
      </c>
      <c r="H184" s="2" t="s">
        <v>608</v>
      </c>
      <c r="I184" s="2" t="s">
        <v>618</v>
      </c>
      <c r="J184" s="2" t="s">
        <v>48</v>
      </c>
      <c r="K184" s="2" t="s">
        <v>49</v>
      </c>
      <c r="L184" s="2" t="s">
        <v>75</v>
      </c>
      <c r="O184" s="2">
        <v>1</v>
      </c>
      <c r="R184" s="2">
        <v>1</v>
      </c>
      <c r="Z184" s="2">
        <v>1</v>
      </c>
      <c r="BA184" s="18"/>
    </row>
    <row r="185" spans="1:53">
      <c r="A185" s="16" t="s">
        <v>43</v>
      </c>
      <c r="B185" s="2" t="s">
        <v>619</v>
      </c>
      <c r="C185" s="9" t="str">
        <f t="shared" si="2"/>
        <v>https://joblab.ru/vac11665133.html</v>
      </c>
      <c r="D185" s="28">
        <v>28525</v>
      </c>
      <c r="E185" s="29"/>
      <c r="F185" s="17">
        <v>28525</v>
      </c>
      <c r="G185" s="2" t="s">
        <v>620</v>
      </c>
      <c r="H185" s="2" t="s">
        <v>608</v>
      </c>
      <c r="I185" s="2" t="s">
        <v>621</v>
      </c>
      <c r="J185" s="2" t="s">
        <v>48</v>
      </c>
      <c r="K185" s="2" t="s">
        <v>49</v>
      </c>
      <c r="L185" s="2" t="s">
        <v>343</v>
      </c>
      <c r="O185" s="2">
        <v>1</v>
      </c>
      <c r="P185" s="2">
        <v>1</v>
      </c>
      <c r="R185" s="2">
        <v>1</v>
      </c>
      <c r="S185" s="2">
        <v>1</v>
      </c>
      <c r="T185" s="2">
        <v>1</v>
      </c>
      <c r="X185" s="2">
        <v>1</v>
      </c>
      <c r="Z185" s="2">
        <v>1</v>
      </c>
      <c r="AE185" s="2">
        <v>1</v>
      </c>
      <c r="BA185" s="18"/>
    </row>
    <row r="186" spans="1:53">
      <c r="A186" s="16" t="s">
        <v>43</v>
      </c>
      <c r="B186" s="2" t="s">
        <v>622</v>
      </c>
      <c r="C186" s="9" t="str">
        <f t="shared" si="2"/>
        <v>https://joblab.ru/vac11665074.html</v>
      </c>
      <c r="D186" s="28">
        <v>29516</v>
      </c>
      <c r="E186" s="29"/>
      <c r="F186" s="17">
        <v>29516</v>
      </c>
      <c r="G186" s="2" t="s">
        <v>607</v>
      </c>
      <c r="H186" s="2" t="s">
        <v>608</v>
      </c>
      <c r="I186" s="2" t="s">
        <v>623</v>
      </c>
      <c r="J186" s="2" t="s">
        <v>48</v>
      </c>
      <c r="K186" s="2" t="s">
        <v>49</v>
      </c>
      <c r="L186" s="2" t="s">
        <v>75</v>
      </c>
      <c r="Y186" s="2">
        <v>1</v>
      </c>
      <c r="Z186" s="2">
        <v>1</v>
      </c>
      <c r="BA186" s="18"/>
    </row>
    <row r="187" spans="1:53">
      <c r="A187" s="16" t="s">
        <v>43</v>
      </c>
      <c r="B187" s="2" t="s">
        <v>624</v>
      </c>
      <c r="C187" s="9" t="str">
        <f t="shared" si="2"/>
        <v>https://joblab.ru/vac11665073.html</v>
      </c>
      <c r="D187" s="28">
        <v>30654</v>
      </c>
      <c r="E187" s="29"/>
      <c r="F187" s="17">
        <v>30654</v>
      </c>
      <c r="G187" s="2" t="s">
        <v>625</v>
      </c>
      <c r="H187" s="2" t="s">
        <v>608</v>
      </c>
      <c r="I187" s="2" t="s">
        <v>626</v>
      </c>
      <c r="J187" s="2" t="s">
        <v>9325</v>
      </c>
      <c r="K187" s="2" t="s">
        <v>92</v>
      </c>
      <c r="L187" s="2" t="s">
        <v>50</v>
      </c>
      <c r="N187" s="2">
        <v>1</v>
      </c>
      <c r="T187" s="2" t="s">
        <v>628</v>
      </c>
      <c r="BA187" s="18"/>
    </row>
    <row r="188" spans="1:53">
      <c r="A188" s="16" t="s">
        <v>43</v>
      </c>
      <c r="B188" s="2" t="s">
        <v>629</v>
      </c>
      <c r="C188" s="9" t="str">
        <f t="shared" si="2"/>
        <v>https://joblab.ru/vac11665105.html</v>
      </c>
      <c r="D188" s="28">
        <v>30654</v>
      </c>
      <c r="E188" s="29"/>
      <c r="F188" s="17">
        <v>30654</v>
      </c>
      <c r="G188" s="2" t="s">
        <v>630</v>
      </c>
      <c r="H188" s="2" t="s">
        <v>608</v>
      </c>
      <c r="I188" s="2" t="s">
        <v>631</v>
      </c>
      <c r="J188" s="2" t="s">
        <v>48</v>
      </c>
      <c r="K188" s="2" t="s">
        <v>49</v>
      </c>
      <c r="L188" s="2" t="s">
        <v>50</v>
      </c>
      <c r="N188" s="2">
        <v>1</v>
      </c>
      <c r="BA188" s="18"/>
    </row>
    <row r="189" spans="1:53">
      <c r="A189" s="16" t="s">
        <v>43</v>
      </c>
      <c r="B189" s="2" t="s">
        <v>632</v>
      </c>
      <c r="C189" s="9" t="str">
        <f t="shared" si="2"/>
        <v>https://joblab.ru/vac11664929.html</v>
      </c>
      <c r="D189" s="28">
        <v>30788</v>
      </c>
      <c r="E189" s="29"/>
      <c r="F189" s="17">
        <v>30788</v>
      </c>
      <c r="G189" s="2" t="s">
        <v>633</v>
      </c>
      <c r="H189" s="2" t="s">
        <v>634</v>
      </c>
      <c r="I189" s="2" t="s">
        <v>635</v>
      </c>
      <c r="J189" s="2" t="s">
        <v>48</v>
      </c>
      <c r="K189" s="2" t="s">
        <v>49</v>
      </c>
      <c r="L189" s="2" t="s">
        <v>50</v>
      </c>
      <c r="N189" s="2">
        <v>1</v>
      </c>
      <c r="BA189" s="18"/>
    </row>
    <row r="190" spans="1:53">
      <c r="A190" s="16" t="s">
        <v>43</v>
      </c>
      <c r="B190" s="2" t="s">
        <v>636</v>
      </c>
      <c r="C190" s="9" t="str">
        <f t="shared" si="2"/>
        <v>https://joblab.ru/vac11664588.html</v>
      </c>
      <c r="D190" s="28">
        <v>22129</v>
      </c>
      <c r="E190" s="29"/>
      <c r="F190" s="17">
        <v>22129</v>
      </c>
      <c r="G190" s="2" t="s">
        <v>637</v>
      </c>
      <c r="H190" s="2" t="s">
        <v>638</v>
      </c>
      <c r="I190" s="2" t="s">
        <v>639</v>
      </c>
      <c r="J190" s="2" t="s">
        <v>1523</v>
      </c>
      <c r="K190" s="2" t="s">
        <v>49</v>
      </c>
      <c r="L190" s="2" t="s">
        <v>50</v>
      </c>
      <c r="N190" s="2">
        <v>1</v>
      </c>
      <c r="BA190" s="18"/>
    </row>
    <row r="191" spans="1:53">
      <c r="A191" s="16" t="s">
        <v>43</v>
      </c>
      <c r="B191" s="2" t="s">
        <v>640</v>
      </c>
      <c r="C191" s="9" t="str">
        <f t="shared" si="2"/>
        <v>https://joblab.ru/vac11664315.html</v>
      </c>
      <c r="D191" s="28">
        <v>37968</v>
      </c>
      <c r="E191" s="29"/>
      <c r="F191" s="17">
        <v>37968</v>
      </c>
      <c r="G191" s="2" t="s">
        <v>641</v>
      </c>
      <c r="H191" s="2" t="s">
        <v>638</v>
      </c>
      <c r="I191" s="2" t="s">
        <v>642</v>
      </c>
      <c r="J191" s="2" t="s">
        <v>48</v>
      </c>
      <c r="K191" s="2" t="s">
        <v>58</v>
      </c>
      <c r="L191" s="2" t="s">
        <v>50</v>
      </c>
      <c r="N191" s="2">
        <v>1</v>
      </c>
      <c r="Z191" s="2">
        <v>1</v>
      </c>
      <c r="BA191" s="18"/>
    </row>
    <row r="192" spans="1:53">
      <c r="A192" s="16" t="s">
        <v>43</v>
      </c>
      <c r="B192" s="2" t="s">
        <v>643</v>
      </c>
      <c r="C192" s="9" t="str">
        <f t="shared" si="2"/>
        <v>https://joblab.ru/vac11663521.html</v>
      </c>
      <c r="D192" s="28">
        <v>40000</v>
      </c>
      <c r="E192" s="29"/>
      <c r="F192" s="17">
        <v>40000</v>
      </c>
      <c r="G192" s="2" t="s">
        <v>644</v>
      </c>
      <c r="H192" s="2" t="s">
        <v>645</v>
      </c>
      <c r="I192" s="2" t="s">
        <v>646</v>
      </c>
      <c r="J192" s="2" t="s">
        <v>48</v>
      </c>
      <c r="K192" s="2" t="s">
        <v>49</v>
      </c>
      <c r="L192" s="2" t="s">
        <v>75</v>
      </c>
      <c r="N192" s="2">
        <v>1</v>
      </c>
      <c r="BA192" s="18"/>
    </row>
    <row r="193" spans="1:53">
      <c r="A193" s="16" t="s">
        <v>43</v>
      </c>
      <c r="B193" s="2" t="s">
        <v>647</v>
      </c>
      <c r="C193" s="9" t="str">
        <f t="shared" si="2"/>
        <v>https://joblab.ru/vac11663300.html</v>
      </c>
      <c r="D193" s="28">
        <v>25000</v>
      </c>
      <c r="E193" s="29"/>
      <c r="F193" s="17">
        <v>25000</v>
      </c>
      <c r="G193" s="2" t="s">
        <v>628</v>
      </c>
      <c r="H193" s="2" t="s">
        <v>645</v>
      </c>
      <c r="I193" s="2" t="s">
        <v>648</v>
      </c>
      <c r="J193" s="2" t="s">
        <v>48</v>
      </c>
      <c r="K193" s="2" t="s">
        <v>49</v>
      </c>
      <c r="L193" s="2" t="s">
        <v>75</v>
      </c>
      <c r="O193" s="2">
        <v>1</v>
      </c>
      <c r="R193" s="2">
        <v>1</v>
      </c>
      <c r="S193" s="2">
        <v>1</v>
      </c>
      <c r="AA193" s="2">
        <v>1</v>
      </c>
      <c r="AF193" s="2">
        <v>1</v>
      </c>
      <c r="BA193" s="18"/>
    </row>
    <row r="194" spans="1:53">
      <c r="A194" s="16" t="s">
        <v>43</v>
      </c>
      <c r="B194" s="2" t="s">
        <v>649</v>
      </c>
      <c r="C194" s="9" t="str">
        <f t="shared" si="2"/>
        <v>https://joblab.ru/vac11366971.html</v>
      </c>
      <c r="D194" s="28">
        <v>19242</v>
      </c>
      <c r="E194" s="29"/>
      <c r="F194" s="17">
        <v>19242</v>
      </c>
      <c r="G194" s="2" t="s">
        <v>650</v>
      </c>
      <c r="H194" s="2" t="s">
        <v>645</v>
      </c>
      <c r="I194" s="2" t="s">
        <v>651</v>
      </c>
      <c r="J194" s="2" t="s">
        <v>48</v>
      </c>
      <c r="K194" s="2" t="s">
        <v>49</v>
      </c>
      <c r="L194" s="2" t="s">
        <v>50</v>
      </c>
      <c r="N194" s="2">
        <v>1</v>
      </c>
      <c r="BA194" s="18"/>
    </row>
    <row r="195" spans="1:53">
      <c r="A195" s="16" t="s">
        <v>43</v>
      </c>
      <c r="B195" s="2" t="s">
        <v>652</v>
      </c>
      <c r="C195" s="9" t="str">
        <f t="shared" si="2"/>
        <v>https://joblab.ru/vac11362730.html</v>
      </c>
      <c r="D195" s="28">
        <v>19565</v>
      </c>
      <c r="E195" s="29"/>
      <c r="F195" s="17">
        <v>19565</v>
      </c>
      <c r="G195" s="2" t="s">
        <v>653</v>
      </c>
      <c r="H195" s="2" t="s">
        <v>645</v>
      </c>
      <c r="I195" s="2" t="s">
        <v>654</v>
      </c>
      <c r="J195" s="2" t="s">
        <v>48</v>
      </c>
      <c r="K195" s="2" t="s">
        <v>49</v>
      </c>
      <c r="L195" s="2" t="s">
        <v>75</v>
      </c>
      <c r="U195" s="2">
        <v>1</v>
      </c>
      <c r="V195" s="2">
        <v>1</v>
      </c>
      <c r="Y195" s="2">
        <v>1</v>
      </c>
      <c r="Z195" s="2">
        <v>1</v>
      </c>
      <c r="BA195" s="18"/>
    </row>
    <row r="196" spans="1:53">
      <c r="A196" s="16" t="s">
        <v>43</v>
      </c>
      <c r="B196" s="2" t="s">
        <v>655</v>
      </c>
      <c r="C196" s="9" t="str">
        <f t="shared" ref="C196:C259" si="3">HYPERLINK(B196)</f>
        <v>https://joblab.ru/vac11662021.html</v>
      </c>
      <c r="D196" s="28">
        <v>27000</v>
      </c>
      <c r="E196" s="28">
        <v>30000</v>
      </c>
      <c r="F196" s="17">
        <v>28500</v>
      </c>
      <c r="G196" s="2" t="s">
        <v>656</v>
      </c>
      <c r="H196" s="2" t="s">
        <v>335</v>
      </c>
      <c r="I196" s="2" t="s">
        <v>657</v>
      </c>
      <c r="J196" s="2" t="s">
        <v>9325</v>
      </c>
      <c r="K196" s="2" t="s">
        <v>92</v>
      </c>
      <c r="L196" s="2" t="s">
        <v>50</v>
      </c>
      <c r="T196" s="2">
        <v>1</v>
      </c>
      <c r="U196" s="2">
        <v>1</v>
      </c>
      <c r="V196" s="2">
        <v>1</v>
      </c>
      <c r="BA196" s="18"/>
    </row>
    <row r="197" spans="1:53">
      <c r="A197" s="16" t="s">
        <v>43</v>
      </c>
      <c r="B197" s="2" t="s">
        <v>658</v>
      </c>
      <c r="C197" s="9" t="str">
        <f t="shared" si="3"/>
        <v>https://joblab.ru/vac11656726.html</v>
      </c>
      <c r="D197" s="28">
        <v>61500</v>
      </c>
      <c r="E197" s="28">
        <v>72896</v>
      </c>
      <c r="F197" s="17">
        <v>67198</v>
      </c>
      <c r="G197" s="2" t="s">
        <v>659</v>
      </c>
      <c r="H197" s="2" t="s">
        <v>660</v>
      </c>
      <c r="I197" s="2" t="s">
        <v>661</v>
      </c>
      <c r="J197" s="2" t="s">
        <v>9325</v>
      </c>
      <c r="K197" s="2" t="s">
        <v>662</v>
      </c>
      <c r="L197" s="2" t="s">
        <v>75</v>
      </c>
      <c r="N197" s="2">
        <v>1</v>
      </c>
      <c r="BA197" s="18"/>
    </row>
    <row r="198" spans="1:53">
      <c r="A198" s="16" t="s">
        <v>43</v>
      </c>
      <c r="B198" s="2" t="s">
        <v>663</v>
      </c>
      <c r="C198" s="9" t="str">
        <f t="shared" si="3"/>
        <v>https://joblab.ru/vac11656042.html</v>
      </c>
      <c r="D198" s="28">
        <v>19242</v>
      </c>
      <c r="E198" s="28">
        <v>23000</v>
      </c>
      <c r="F198" s="17">
        <v>21121</v>
      </c>
      <c r="G198" s="2" t="s">
        <v>664</v>
      </c>
      <c r="H198" s="2" t="s">
        <v>665</v>
      </c>
      <c r="I198" s="2" t="s">
        <v>666</v>
      </c>
      <c r="J198" s="2" t="s">
        <v>48</v>
      </c>
      <c r="K198" s="2" t="s">
        <v>92</v>
      </c>
      <c r="L198" s="2" t="s">
        <v>50</v>
      </c>
      <c r="N198" s="2">
        <v>1</v>
      </c>
      <c r="BA198" s="18"/>
    </row>
    <row r="199" spans="1:53">
      <c r="A199" s="16" t="s">
        <v>43</v>
      </c>
      <c r="B199" s="2" t="s">
        <v>667</v>
      </c>
      <c r="C199" s="9" t="str">
        <f t="shared" si="3"/>
        <v>https://joblab.ru/vac11655079.html</v>
      </c>
      <c r="D199" s="28">
        <v>30000</v>
      </c>
      <c r="E199" s="29"/>
      <c r="F199" s="17">
        <v>30000</v>
      </c>
      <c r="G199" s="2" t="s">
        <v>668</v>
      </c>
      <c r="H199" s="2" t="s">
        <v>665</v>
      </c>
      <c r="I199" s="2" t="s">
        <v>669</v>
      </c>
      <c r="J199" s="2" t="s">
        <v>48</v>
      </c>
      <c r="K199" s="2" t="s">
        <v>49</v>
      </c>
      <c r="L199" s="2" t="s">
        <v>50</v>
      </c>
      <c r="O199" s="2">
        <v>1</v>
      </c>
      <c r="R199" s="2">
        <v>1</v>
      </c>
      <c r="U199" s="2">
        <v>1</v>
      </c>
      <c r="BA199" s="18"/>
    </row>
    <row r="200" spans="1:53">
      <c r="A200" s="16" t="s">
        <v>43</v>
      </c>
      <c r="B200" s="2" t="s">
        <v>670</v>
      </c>
      <c r="C200" s="9" t="str">
        <f t="shared" si="3"/>
        <v>https://joblab.ru/vac11653057.html</v>
      </c>
      <c r="D200" s="28">
        <v>19242</v>
      </c>
      <c r="E200" s="29"/>
      <c r="F200" s="17">
        <v>19242</v>
      </c>
      <c r="G200" s="2" t="s">
        <v>671</v>
      </c>
      <c r="H200" s="2" t="s">
        <v>672</v>
      </c>
      <c r="I200" s="2" t="s">
        <v>673</v>
      </c>
      <c r="J200" s="2" t="s">
        <v>48</v>
      </c>
      <c r="K200" s="2" t="s">
        <v>49</v>
      </c>
      <c r="L200" s="2" t="s">
        <v>75</v>
      </c>
      <c r="BA200" s="18"/>
    </row>
    <row r="201" spans="1:53">
      <c r="A201" s="16" t="s">
        <v>43</v>
      </c>
      <c r="B201" s="2" t="s">
        <v>674</v>
      </c>
      <c r="C201" s="9" t="str">
        <f t="shared" si="3"/>
        <v>https://joblab.ru/vac11652877.html</v>
      </c>
      <c r="D201" s="28">
        <v>19242</v>
      </c>
      <c r="E201" s="28">
        <v>36016</v>
      </c>
      <c r="F201" s="17">
        <v>27629</v>
      </c>
      <c r="G201" s="2" t="s">
        <v>675</v>
      </c>
      <c r="H201" s="2" t="s">
        <v>672</v>
      </c>
      <c r="I201" s="2" t="s">
        <v>676</v>
      </c>
      <c r="J201" s="2" t="s">
        <v>48</v>
      </c>
      <c r="K201" s="2" t="s">
        <v>49</v>
      </c>
      <c r="L201" s="2" t="s">
        <v>50</v>
      </c>
      <c r="N201" s="2">
        <v>1</v>
      </c>
      <c r="AE201" s="2">
        <v>1</v>
      </c>
      <c r="BA201" s="18"/>
    </row>
    <row r="202" spans="1:53">
      <c r="A202" s="16" t="s">
        <v>43</v>
      </c>
      <c r="B202" s="2" t="s">
        <v>677</v>
      </c>
      <c r="C202" s="9" t="str">
        <f t="shared" si="3"/>
        <v>https://joblab.ru/vac11652352.html</v>
      </c>
      <c r="D202" s="28">
        <v>19242</v>
      </c>
      <c r="E202" s="29"/>
      <c r="F202" s="17">
        <v>19242</v>
      </c>
      <c r="G202" s="2" t="s">
        <v>678</v>
      </c>
      <c r="H202" s="2" t="s">
        <v>672</v>
      </c>
      <c r="I202" s="2" t="s">
        <v>679</v>
      </c>
      <c r="J202" s="2" t="s">
        <v>48</v>
      </c>
      <c r="K202" s="2" t="s">
        <v>49</v>
      </c>
      <c r="L202" s="2" t="s">
        <v>75</v>
      </c>
      <c r="T202" s="2">
        <v>1</v>
      </c>
      <c r="AG202" s="2">
        <v>1</v>
      </c>
      <c r="AU202" s="2">
        <v>1</v>
      </c>
      <c r="BA202" s="18"/>
    </row>
    <row r="203" spans="1:53">
      <c r="A203" s="16" t="s">
        <v>43</v>
      </c>
      <c r="B203" s="2" t="s">
        <v>680</v>
      </c>
      <c r="C203" s="9" t="str">
        <f t="shared" si="3"/>
        <v>https://joblab.ru/vac11651583.html</v>
      </c>
      <c r="D203" s="28">
        <v>19242</v>
      </c>
      <c r="E203" s="28">
        <v>29000</v>
      </c>
      <c r="F203" s="17">
        <v>24121</v>
      </c>
      <c r="G203" s="2" t="s">
        <v>681</v>
      </c>
      <c r="H203" s="2" t="s">
        <v>672</v>
      </c>
      <c r="I203" s="2" t="s">
        <v>682</v>
      </c>
      <c r="J203" s="2" t="s">
        <v>48</v>
      </c>
      <c r="K203" s="2" t="s">
        <v>49</v>
      </c>
      <c r="L203" s="2" t="s">
        <v>75</v>
      </c>
      <c r="O203" s="4">
        <v>1</v>
      </c>
      <c r="P203" s="4"/>
      <c r="Q203" s="4"/>
      <c r="R203" s="4">
        <v>1</v>
      </c>
      <c r="S203" s="4">
        <v>1</v>
      </c>
      <c r="T203" s="4"/>
      <c r="U203" s="4">
        <v>1</v>
      </c>
      <c r="V203" s="4"/>
      <c r="W203" s="4">
        <v>1</v>
      </c>
      <c r="X203" s="4">
        <v>1</v>
      </c>
      <c r="Y203" s="4"/>
      <c r="Z203" s="4">
        <v>1</v>
      </c>
      <c r="BA203" s="18"/>
    </row>
    <row r="204" spans="1:53">
      <c r="A204" s="16" t="s">
        <v>43</v>
      </c>
      <c r="B204" s="2" t="s">
        <v>683</v>
      </c>
      <c r="C204" s="9" t="str">
        <f t="shared" si="3"/>
        <v>https://joblab.ru/vac11651021.html</v>
      </c>
      <c r="D204" s="28">
        <v>19242</v>
      </c>
      <c r="E204" s="29"/>
      <c r="F204" s="17">
        <v>19242</v>
      </c>
      <c r="G204" s="2" t="s">
        <v>684</v>
      </c>
      <c r="H204" s="2" t="s">
        <v>672</v>
      </c>
      <c r="I204" s="2" t="s">
        <v>685</v>
      </c>
      <c r="J204" s="2" t="s">
        <v>48</v>
      </c>
      <c r="K204" s="2" t="s">
        <v>49</v>
      </c>
      <c r="L204" s="2" t="s">
        <v>75</v>
      </c>
      <c r="O204" s="4">
        <v>1</v>
      </c>
      <c r="P204" s="4"/>
      <c r="Q204" s="4"/>
      <c r="R204" s="4">
        <v>1</v>
      </c>
      <c r="S204" s="4">
        <v>1</v>
      </c>
      <c r="T204" s="4"/>
      <c r="U204" s="4">
        <v>1</v>
      </c>
      <c r="V204" s="4"/>
      <c r="W204" s="4">
        <v>1</v>
      </c>
      <c r="X204" s="4">
        <v>1</v>
      </c>
      <c r="Y204" s="4"/>
      <c r="Z204" s="4">
        <v>1</v>
      </c>
      <c r="BA204" s="18"/>
    </row>
    <row r="205" spans="1:53">
      <c r="A205" s="16" t="s">
        <v>43</v>
      </c>
      <c r="B205" s="2" t="s">
        <v>686</v>
      </c>
      <c r="C205" s="9" t="str">
        <f t="shared" si="3"/>
        <v>https://joblab.ru/vac11651032.html</v>
      </c>
      <c r="D205" s="28">
        <v>19242</v>
      </c>
      <c r="E205" s="28">
        <v>40000</v>
      </c>
      <c r="F205" s="17">
        <v>29621</v>
      </c>
      <c r="G205" s="2" t="s">
        <v>675</v>
      </c>
      <c r="H205" s="2" t="s">
        <v>672</v>
      </c>
      <c r="I205" s="2" t="s">
        <v>687</v>
      </c>
      <c r="J205" s="2" t="s">
        <v>48</v>
      </c>
      <c r="K205" s="2" t="s">
        <v>49</v>
      </c>
      <c r="L205" s="2" t="s">
        <v>75</v>
      </c>
      <c r="O205" s="2">
        <v>1</v>
      </c>
      <c r="R205" s="2">
        <v>1</v>
      </c>
      <c r="Y205" s="2">
        <v>1</v>
      </c>
      <c r="Z205" s="2">
        <v>1</v>
      </c>
      <c r="AE205" s="2">
        <v>1</v>
      </c>
      <c r="BA205" s="18"/>
    </row>
    <row r="206" spans="1:53">
      <c r="A206" s="16" t="s">
        <v>43</v>
      </c>
      <c r="B206" s="2" t="s">
        <v>688</v>
      </c>
      <c r="C206" s="9" t="str">
        <f t="shared" si="3"/>
        <v>https://joblab.ru/vac11650745.html</v>
      </c>
      <c r="D206" s="28">
        <v>19242</v>
      </c>
      <c r="E206" s="28">
        <v>30000</v>
      </c>
      <c r="F206" s="17">
        <v>24621</v>
      </c>
      <c r="G206" s="2" t="s">
        <v>689</v>
      </c>
      <c r="H206" s="2" t="s">
        <v>672</v>
      </c>
      <c r="I206" s="2" t="s">
        <v>690</v>
      </c>
      <c r="J206" s="2" t="s">
        <v>48</v>
      </c>
      <c r="K206" s="2" t="s">
        <v>49</v>
      </c>
      <c r="L206" s="2" t="s">
        <v>50</v>
      </c>
      <c r="O206" s="2">
        <v>1</v>
      </c>
      <c r="R206" s="2">
        <v>1</v>
      </c>
      <c r="S206" s="2">
        <v>1</v>
      </c>
      <c r="BA206" s="18"/>
    </row>
    <row r="207" spans="1:53">
      <c r="A207" s="16" t="s">
        <v>43</v>
      </c>
      <c r="B207" s="2" t="s">
        <v>691</v>
      </c>
      <c r="C207" s="9" t="str">
        <f t="shared" si="3"/>
        <v>https://joblab.ru/vac11650592.html</v>
      </c>
      <c r="D207" s="28">
        <v>40733</v>
      </c>
      <c r="E207" s="29"/>
      <c r="F207" s="17">
        <v>40733</v>
      </c>
      <c r="G207" s="2" t="s">
        <v>692</v>
      </c>
      <c r="H207" s="2" t="s">
        <v>672</v>
      </c>
      <c r="I207" s="2" t="s">
        <v>693</v>
      </c>
      <c r="J207" s="2" t="s">
        <v>48</v>
      </c>
      <c r="K207" s="2" t="s">
        <v>49</v>
      </c>
      <c r="L207" s="2" t="s">
        <v>75</v>
      </c>
      <c r="N207" s="2">
        <v>1</v>
      </c>
      <c r="AE207" s="2">
        <v>1</v>
      </c>
      <c r="AU207" s="2">
        <v>1</v>
      </c>
      <c r="BA207" s="18"/>
    </row>
    <row r="208" spans="1:53">
      <c r="A208" s="16" t="s">
        <v>43</v>
      </c>
      <c r="B208" s="2" t="s">
        <v>694</v>
      </c>
      <c r="C208" s="9" t="str">
        <f t="shared" si="3"/>
        <v>https://joblab.ru/vac11650419.html</v>
      </c>
      <c r="D208" s="28">
        <v>25000</v>
      </c>
      <c r="E208" s="28">
        <v>40733</v>
      </c>
      <c r="F208" s="17">
        <v>32866.5</v>
      </c>
      <c r="G208" s="2" t="s">
        <v>695</v>
      </c>
      <c r="H208" s="2" t="s">
        <v>696</v>
      </c>
      <c r="I208" s="2" t="s">
        <v>697</v>
      </c>
      <c r="J208" s="2" t="s">
        <v>48</v>
      </c>
      <c r="K208" s="2" t="s">
        <v>49</v>
      </c>
      <c r="L208" s="2" t="s">
        <v>75</v>
      </c>
      <c r="N208" s="2">
        <v>1</v>
      </c>
      <c r="U208" s="2">
        <v>1</v>
      </c>
      <c r="AE208" s="2">
        <v>1</v>
      </c>
      <c r="AF208" s="2">
        <v>1</v>
      </c>
      <c r="AG208" s="2">
        <v>1</v>
      </c>
      <c r="BA208" s="18"/>
    </row>
    <row r="209" spans="1:53">
      <c r="A209" s="16" t="s">
        <v>43</v>
      </c>
      <c r="B209" s="2" t="s">
        <v>698</v>
      </c>
      <c r="C209" s="9" t="str">
        <f t="shared" si="3"/>
        <v>https://joblab.ru/vac11649857.html</v>
      </c>
      <c r="D209" s="28">
        <v>32092</v>
      </c>
      <c r="E209" s="28">
        <v>40733</v>
      </c>
      <c r="F209" s="17">
        <v>36412.5</v>
      </c>
      <c r="G209" s="2" t="s">
        <v>699</v>
      </c>
      <c r="H209" s="2" t="s">
        <v>672</v>
      </c>
      <c r="I209" s="2" t="s">
        <v>700</v>
      </c>
      <c r="J209" s="2" t="s">
        <v>48</v>
      </c>
      <c r="K209" s="2" t="s">
        <v>49</v>
      </c>
      <c r="L209" s="2" t="s">
        <v>75</v>
      </c>
      <c r="N209" s="2">
        <v>1</v>
      </c>
      <c r="BA209" s="18"/>
    </row>
    <row r="210" spans="1:53">
      <c r="A210" s="16" t="s">
        <v>43</v>
      </c>
      <c r="B210" s="2" t="s">
        <v>701</v>
      </c>
      <c r="C210" s="9" t="str">
        <f t="shared" si="3"/>
        <v>https://joblab.ru/vac11646989.html</v>
      </c>
      <c r="D210" s="28">
        <v>28000</v>
      </c>
      <c r="E210" s="28">
        <v>32000</v>
      </c>
      <c r="F210" s="17">
        <v>30000</v>
      </c>
      <c r="G210" s="2" t="s">
        <v>702</v>
      </c>
      <c r="H210" s="2" t="s">
        <v>703</v>
      </c>
      <c r="I210" s="2" t="s">
        <v>704</v>
      </c>
      <c r="J210" s="2" t="s">
        <v>48</v>
      </c>
      <c r="K210" s="2" t="s">
        <v>49</v>
      </c>
      <c r="L210" s="2" t="s">
        <v>50</v>
      </c>
      <c r="N210" s="2">
        <v>1</v>
      </c>
      <c r="BA210" s="18"/>
    </row>
    <row r="211" spans="1:53">
      <c r="A211" s="16" t="s">
        <v>43</v>
      </c>
      <c r="B211" s="2" t="s">
        <v>705</v>
      </c>
      <c r="C211" s="9" t="str">
        <f t="shared" si="3"/>
        <v>https://joblab.ru/vac11644454.html</v>
      </c>
      <c r="D211" s="28">
        <v>32712</v>
      </c>
      <c r="E211" s="29"/>
      <c r="F211" s="17">
        <v>32712</v>
      </c>
      <c r="G211" s="2" t="s">
        <v>706</v>
      </c>
      <c r="H211" s="2" t="s">
        <v>703</v>
      </c>
      <c r="I211" s="2" t="s">
        <v>707</v>
      </c>
      <c r="J211" s="2" t="s">
        <v>9325</v>
      </c>
      <c r="K211" s="2" t="s">
        <v>92</v>
      </c>
      <c r="L211" s="2" t="s">
        <v>50</v>
      </c>
      <c r="O211" s="4">
        <v>1</v>
      </c>
      <c r="P211" s="4"/>
      <c r="Q211" s="4"/>
      <c r="R211" s="4">
        <v>1</v>
      </c>
      <c r="S211" s="4">
        <v>1</v>
      </c>
      <c r="T211" s="4"/>
      <c r="U211" s="4">
        <v>1</v>
      </c>
      <c r="V211" s="4"/>
      <c r="W211" s="4">
        <v>1</v>
      </c>
      <c r="X211" s="4">
        <v>1</v>
      </c>
      <c r="Y211" s="4"/>
      <c r="Z211" s="4">
        <v>1</v>
      </c>
      <c r="BA211" s="18"/>
    </row>
    <row r="212" spans="1:53">
      <c r="A212" s="16" t="s">
        <v>43</v>
      </c>
      <c r="B212" s="2" t="s">
        <v>708</v>
      </c>
      <c r="C212" s="9" t="str">
        <f t="shared" si="3"/>
        <v>https://joblab.ru/vac11643647.html</v>
      </c>
      <c r="D212" s="28">
        <v>40000</v>
      </c>
      <c r="E212" s="29"/>
      <c r="F212" s="17">
        <v>40000</v>
      </c>
      <c r="G212" s="2" t="s">
        <v>709</v>
      </c>
      <c r="H212" s="2" t="s">
        <v>710</v>
      </c>
      <c r="I212" s="2" t="s">
        <v>711</v>
      </c>
      <c r="J212" s="2" t="s">
        <v>1410</v>
      </c>
      <c r="K212" s="2" t="s">
        <v>160</v>
      </c>
      <c r="L212" s="2" t="s">
        <v>75</v>
      </c>
      <c r="N212" s="2">
        <v>1</v>
      </c>
      <c r="O212" s="4"/>
      <c r="P212" s="4"/>
      <c r="Q212" s="4"/>
      <c r="R212" s="4"/>
      <c r="S212" s="4"/>
      <c r="T212" s="4"/>
      <c r="U212" s="4">
        <v>1</v>
      </c>
      <c r="V212" s="4"/>
      <c r="W212" s="4"/>
      <c r="X212" s="4"/>
      <c r="Y212" s="4">
        <v>1</v>
      </c>
      <c r="Z212" s="4">
        <v>1</v>
      </c>
      <c r="AL212" s="2">
        <v>1</v>
      </c>
      <c r="BA212" s="18"/>
    </row>
    <row r="213" spans="1:53">
      <c r="A213" s="16" t="s">
        <v>43</v>
      </c>
      <c r="B213" s="2" t="s">
        <v>712</v>
      </c>
      <c r="C213" s="9" t="str">
        <f t="shared" si="3"/>
        <v>https://joblab.ru/vac11641050.html</v>
      </c>
      <c r="D213" s="28">
        <v>10584</v>
      </c>
      <c r="E213" s="29"/>
      <c r="F213" s="17">
        <v>10584</v>
      </c>
      <c r="G213" s="2" t="s">
        <v>713</v>
      </c>
      <c r="H213" s="2" t="s">
        <v>710</v>
      </c>
      <c r="I213" s="2" t="s">
        <v>714</v>
      </c>
      <c r="J213" s="2" t="s">
        <v>9325</v>
      </c>
      <c r="K213" s="2" t="s">
        <v>92</v>
      </c>
      <c r="L213" s="2" t="s">
        <v>50</v>
      </c>
      <c r="N213" s="4">
        <v>1</v>
      </c>
      <c r="BA213" s="18"/>
    </row>
    <row r="214" spans="1:53">
      <c r="A214" s="16" t="s">
        <v>43</v>
      </c>
      <c r="B214" s="2" t="s">
        <v>715</v>
      </c>
      <c r="C214" s="9" t="str">
        <f t="shared" si="3"/>
        <v>https://joblab.ru/vac11039372.html</v>
      </c>
      <c r="D214" s="28">
        <v>19242</v>
      </c>
      <c r="E214" s="28">
        <v>46610</v>
      </c>
      <c r="F214" s="17">
        <v>32926</v>
      </c>
      <c r="G214" s="2" t="s">
        <v>371</v>
      </c>
      <c r="H214" s="2" t="s">
        <v>368</v>
      </c>
      <c r="I214" s="2" t="s">
        <v>716</v>
      </c>
      <c r="J214" s="2" t="s">
        <v>48</v>
      </c>
      <c r="K214" s="2" t="s">
        <v>49</v>
      </c>
      <c r="L214" s="2" t="s">
        <v>50</v>
      </c>
      <c r="O214" s="4">
        <v>1</v>
      </c>
      <c r="P214" s="4"/>
      <c r="Q214" s="4"/>
      <c r="R214" s="4">
        <v>1</v>
      </c>
      <c r="S214" s="4">
        <v>1</v>
      </c>
      <c r="T214" s="4"/>
      <c r="U214" s="4">
        <v>1</v>
      </c>
      <c r="V214" s="4"/>
      <c r="W214" s="4"/>
      <c r="X214" s="4">
        <v>1</v>
      </c>
      <c r="Y214" s="4"/>
      <c r="Z214" s="4">
        <v>1</v>
      </c>
      <c r="BA214" s="18"/>
    </row>
    <row r="215" spans="1:53">
      <c r="A215" s="16" t="s">
        <v>43</v>
      </c>
      <c r="B215" s="2" t="s">
        <v>717</v>
      </c>
      <c r="C215" s="9" t="str">
        <f t="shared" si="3"/>
        <v>https://joblab.ru/vac11632340.html</v>
      </c>
      <c r="D215" s="28">
        <v>22000</v>
      </c>
      <c r="E215" s="28">
        <v>32000</v>
      </c>
      <c r="F215" s="17">
        <v>27000</v>
      </c>
      <c r="G215" s="2" t="s">
        <v>371</v>
      </c>
      <c r="H215" s="2" t="s">
        <v>368</v>
      </c>
      <c r="I215" s="2" t="s">
        <v>718</v>
      </c>
      <c r="J215" s="2" t="s">
        <v>48</v>
      </c>
      <c r="K215" s="2" t="s">
        <v>49</v>
      </c>
      <c r="L215" s="2" t="s">
        <v>75</v>
      </c>
      <c r="N215" s="2">
        <v>1</v>
      </c>
      <c r="BA215" s="18"/>
    </row>
    <row r="216" spans="1:53">
      <c r="A216" s="16" t="s">
        <v>43</v>
      </c>
      <c r="B216" s="2" t="s">
        <v>719</v>
      </c>
      <c r="C216" s="9" t="str">
        <f t="shared" si="3"/>
        <v>https://joblab.ru/vac11631765.html</v>
      </c>
      <c r="D216" s="28">
        <v>24000</v>
      </c>
      <c r="E216" s="29"/>
      <c r="F216" s="17">
        <v>24000</v>
      </c>
      <c r="G216" s="2" t="s">
        <v>720</v>
      </c>
      <c r="H216" s="2" t="s">
        <v>368</v>
      </c>
      <c r="I216" s="2" t="s">
        <v>721</v>
      </c>
      <c r="J216" s="2" t="s">
        <v>48</v>
      </c>
      <c r="K216" s="2" t="s">
        <v>49</v>
      </c>
      <c r="L216" s="2" t="s">
        <v>50</v>
      </c>
      <c r="N216" s="2">
        <v>1</v>
      </c>
      <c r="BA216" s="18"/>
    </row>
    <row r="217" spans="1:53">
      <c r="A217" s="16" t="s">
        <v>43</v>
      </c>
      <c r="B217" s="2" t="s">
        <v>722</v>
      </c>
      <c r="C217" s="9" t="str">
        <f t="shared" si="3"/>
        <v>https://joblab.ru/vac11177198.html</v>
      </c>
      <c r="D217" s="28">
        <v>19242</v>
      </c>
      <c r="E217" s="29"/>
      <c r="F217" s="17">
        <v>19242</v>
      </c>
      <c r="G217" s="2" t="s">
        <v>723</v>
      </c>
      <c r="H217" s="2" t="s">
        <v>724</v>
      </c>
      <c r="I217" s="2" t="s">
        <v>725</v>
      </c>
      <c r="J217" s="2" t="s">
        <v>48</v>
      </c>
      <c r="K217" s="2" t="s">
        <v>49</v>
      </c>
      <c r="L217" s="2" t="s">
        <v>75</v>
      </c>
      <c r="AO217" s="2">
        <v>1</v>
      </c>
      <c r="AS217" s="2">
        <v>1</v>
      </c>
      <c r="AT217" s="2">
        <v>1</v>
      </c>
      <c r="AU217" s="2">
        <v>1</v>
      </c>
      <c r="AX217" s="2">
        <v>1</v>
      </c>
      <c r="BA217" s="18"/>
    </row>
    <row r="218" spans="1:53">
      <c r="A218" s="16" t="s">
        <v>43</v>
      </c>
      <c r="B218" s="2" t="s">
        <v>726</v>
      </c>
      <c r="C218" s="9" t="str">
        <f t="shared" si="3"/>
        <v>https://joblab.ru/vac11628144.html</v>
      </c>
      <c r="D218" s="28">
        <v>19242</v>
      </c>
      <c r="E218" s="29"/>
      <c r="F218" s="17">
        <v>19242</v>
      </c>
      <c r="G218" s="2" t="s">
        <v>727</v>
      </c>
      <c r="H218" s="2" t="s">
        <v>724</v>
      </c>
      <c r="I218" s="2" t="s">
        <v>728</v>
      </c>
      <c r="J218" s="2" t="s">
        <v>9325</v>
      </c>
      <c r="K218" s="2" t="s">
        <v>92</v>
      </c>
      <c r="L218" s="2" t="s">
        <v>75</v>
      </c>
      <c r="O218" s="4">
        <v>1</v>
      </c>
      <c r="P218" s="4"/>
      <c r="Q218" s="4"/>
      <c r="R218" s="4">
        <v>1</v>
      </c>
      <c r="S218" s="4">
        <v>1</v>
      </c>
      <c r="T218" s="4"/>
      <c r="U218" s="4"/>
      <c r="V218" s="4"/>
      <c r="W218" s="4"/>
      <c r="X218" s="4"/>
      <c r="Y218" s="4"/>
      <c r="Z218" s="4">
        <v>1</v>
      </c>
      <c r="BA218" s="18"/>
    </row>
    <row r="219" spans="1:53">
      <c r="A219" s="16" t="s">
        <v>43</v>
      </c>
      <c r="B219" s="2" t="s">
        <v>729</v>
      </c>
      <c r="C219" s="9" t="str">
        <f t="shared" si="3"/>
        <v>https://joblab.ru/vac11627215.html</v>
      </c>
      <c r="D219" s="28">
        <v>20000</v>
      </c>
      <c r="E219" s="29"/>
      <c r="F219" s="17">
        <v>20000</v>
      </c>
      <c r="G219" s="2" t="s">
        <v>730</v>
      </c>
      <c r="H219" s="2" t="s">
        <v>262</v>
      </c>
      <c r="I219" s="2" t="s">
        <v>731</v>
      </c>
      <c r="J219" s="2" t="s">
        <v>48</v>
      </c>
      <c r="K219" s="2" t="s">
        <v>49</v>
      </c>
      <c r="L219" s="2" t="s">
        <v>75</v>
      </c>
      <c r="N219" s="4">
        <v>1</v>
      </c>
      <c r="BA219" s="18"/>
    </row>
    <row r="220" spans="1:53">
      <c r="A220" s="16" t="s">
        <v>43</v>
      </c>
      <c r="B220" s="2" t="s">
        <v>732</v>
      </c>
      <c r="C220" s="9" t="str">
        <f t="shared" si="3"/>
        <v>https://joblab.ru/vac11156861.html</v>
      </c>
      <c r="D220" s="28">
        <v>19242</v>
      </c>
      <c r="E220" s="28">
        <v>28000</v>
      </c>
      <c r="F220" s="17">
        <v>23621</v>
      </c>
      <c r="G220" s="2" t="s">
        <v>733</v>
      </c>
      <c r="H220" s="2" t="s">
        <v>262</v>
      </c>
      <c r="I220" s="2" t="s">
        <v>734</v>
      </c>
      <c r="J220" s="2" t="s">
        <v>48</v>
      </c>
      <c r="K220" s="2" t="s">
        <v>49</v>
      </c>
      <c r="L220" s="2" t="s">
        <v>50</v>
      </c>
      <c r="N220" s="2">
        <v>1</v>
      </c>
      <c r="BA220" s="18"/>
    </row>
    <row r="221" spans="1:53">
      <c r="A221" s="16" t="s">
        <v>43</v>
      </c>
      <c r="B221" s="2" t="s">
        <v>735</v>
      </c>
      <c r="C221" s="9" t="str">
        <f t="shared" si="3"/>
        <v>https://joblab.ru/vac11153028.html</v>
      </c>
      <c r="D221" s="28">
        <v>25000</v>
      </c>
      <c r="E221" s="29"/>
      <c r="F221" s="17">
        <v>25000</v>
      </c>
      <c r="G221" s="2" t="s">
        <v>736</v>
      </c>
      <c r="H221" s="2" t="s">
        <v>737</v>
      </c>
      <c r="I221" s="2" t="s">
        <v>738</v>
      </c>
      <c r="J221" s="2" t="s">
        <v>1410</v>
      </c>
      <c r="K221" s="2" t="s">
        <v>160</v>
      </c>
      <c r="L221" s="2" t="s">
        <v>50</v>
      </c>
      <c r="N221" s="4">
        <v>1</v>
      </c>
      <c r="BA221" s="18"/>
    </row>
    <row r="222" spans="1:53">
      <c r="A222" s="16" t="s">
        <v>43</v>
      </c>
      <c r="B222" s="2" t="s">
        <v>739</v>
      </c>
      <c r="C222" s="9" t="str">
        <f t="shared" si="3"/>
        <v>https://joblab.ru/vac11151632.html</v>
      </c>
      <c r="D222" s="28">
        <v>19242</v>
      </c>
      <c r="E222" s="29"/>
      <c r="F222" s="17">
        <v>19242</v>
      </c>
      <c r="G222" s="2" t="s">
        <v>740</v>
      </c>
      <c r="H222" s="2" t="s">
        <v>737</v>
      </c>
      <c r="I222" s="2" t="s">
        <v>741</v>
      </c>
      <c r="J222" s="2" t="s">
        <v>48</v>
      </c>
      <c r="K222" s="2" t="s">
        <v>49</v>
      </c>
      <c r="L222" s="2" t="s">
        <v>75</v>
      </c>
      <c r="N222" s="4">
        <v>1</v>
      </c>
      <c r="U222" s="2">
        <v>1</v>
      </c>
      <c r="Z222" s="2">
        <v>1</v>
      </c>
      <c r="AE222" s="2">
        <v>1</v>
      </c>
      <c r="AF222" s="2">
        <v>1</v>
      </c>
      <c r="BA222" s="18"/>
    </row>
    <row r="223" spans="1:53">
      <c r="A223" s="16" t="s">
        <v>43</v>
      </c>
      <c r="B223" s="2" t="s">
        <v>742</v>
      </c>
      <c r="C223" s="9" t="str">
        <f t="shared" si="3"/>
        <v>https://joblab.ru/vac11152336.html</v>
      </c>
      <c r="D223" s="28">
        <v>35000</v>
      </c>
      <c r="E223" s="28">
        <v>41598</v>
      </c>
      <c r="F223" s="17">
        <v>38299</v>
      </c>
      <c r="G223" s="2" t="s">
        <v>743</v>
      </c>
      <c r="H223" s="2" t="s">
        <v>737</v>
      </c>
      <c r="I223" s="2" t="s">
        <v>744</v>
      </c>
      <c r="J223" s="2" t="s">
        <v>48</v>
      </c>
      <c r="K223" s="2" t="s">
        <v>49</v>
      </c>
      <c r="L223" s="2" t="s">
        <v>50</v>
      </c>
      <c r="O223" s="2">
        <v>1</v>
      </c>
      <c r="R223" s="2">
        <v>1</v>
      </c>
      <c r="S223" s="2">
        <v>1</v>
      </c>
      <c r="U223" s="2">
        <v>1</v>
      </c>
      <c r="BA223" s="18"/>
    </row>
    <row r="224" spans="1:53">
      <c r="A224" s="16" t="s">
        <v>43</v>
      </c>
      <c r="B224" s="2" t="s">
        <v>745</v>
      </c>
      <c r="C224" s="9" t="str">
        <f t="shared" si="3"/>
        <v>https://joblab.ru/vac11145566.html</v>
      </c>
      <c r="D224" s="28">
        <v>30000</v>
      </c>
      <c r="E224" s="28">
        <v>35000</v>
      </c>
      <c r="F224" s="17">
        <v>32500</v>
      </c>
      <c r="G224" s="2" t="s">
        <v>290</v>
      </c>
      <c r="H224" s="2" t="s">
        <v>278</v>
      </c>
      <c r="I224" s="2" t="s">
        <v>746</v>
      </c>
      <c r="J224" s="2" t="s">
        <v>48</v>
      </c>
      <c r="K224" s="2" t="s">
        <v>49</v>
      </c>
      <c r="L224" s="2" t="s">
        <v>50</v>
      </c>
      <c r="O224" s="4">
        <v>1</v>
      </c>
      <c r="P224" s="4"/>
      <c r="Q224" s="4"/>
      <c r="R224" s="4"/>
      <c r="S224" s="4"/>
      <c r="T224" s="4"/>
      <c r="U224" s="4">
        <v>1</v>
      </c>
      <c r="V224" s="4"/>
      <c r="W224" s="4"/>
      <c r="X224" s="4">
        <v>1</v>
      </c>
      <c r="Y224" s="4"/>
      <c r="Z224" s="4">
        <v>1</v>
      </c>
      <c r="BA224" s="18"/>
    </row>
    <row r="225" spans="1:53">
      <c r="A225" s="16" t="s">
        <v>43</v>
      </c>
      <c r="B225" s="2" t="s">
        <v>747</v>
      </c>
      <c r="C225" s="9" t="str">
        <f t="shared" si="3"/>
        <v>https://joblab.ru/vac11615160.html</v>
      </c>
      <c r="D225" s="28">
        <v>19242</v>
      </c>
      <c r="E225" s="28">
        <v>38000</v>
      </c>
      <c r="F225" s="17">
        <v>28621</v>
      </c>
      <c r="G225" s="2" t="s">
        <v>748</v>
      </c>
      <c r="H225" s="2" t="s">
        <v>278</v>
      </c>
      <c r="I225" s="2" t="s">
        <v>749</v>
      </c>
      <c r="J225" s="2" t="s">
        <v>48</v>
      </c>
      <c r="K225" s="2" t="s">
        <v>49</v>
      </c>
      <c r="L225" s="2" t="s">
        <v>50</v>
      </c>
      <c r="N225" s="2">
        <v>1</v>
      </c>
      <c r="BA225" s="18"/>
    </row>
    <row r="226" spans="1:53">
      <c r="A226" s="16" t="s">
        <v>43</v>
      </c>
      <c r="B226" s="2" t="s">
        <v>750</v>
      </c>
      <c r="C226" s="9" t="str">
        <f t="shared" si="3"/>
        <v>https://joblab.ru/vac11142790.html</v>
      </c>
      <c r="D226" s="28">
        <v>22467</v>
      </c>
      <c r="E226" s="29"/>
      <c r="F226" s="17">
        <v>22467</v>
      </c>
      <c r="G226" s="2" t="s">
        <v>751</v>
      </c>
      <c r="H226" s="2" t="s">
        <v>278</v>
      </c>
      <c r="I226" s="2" t="s">
        <v>752</v>
      </c>
      <c r="J226" s="2" t="s">
        <v>48</v>
      </c>
      <c r="K226" s="2" t="s">
        <v>49</v>
      </c>
      <c r="L226" s="2" t="s">
        <v>50</v>
      </c>
      <c r="O226" s="2">
        <v>1</v>
      </c>
      <c r="R226" s="2">
        <v>1</v>
      </c>
      <c r="S226" s="2">
        <v>1</v>
      </c>
      <c r="U226" s="2">
        <v>1</v>
      </c>
      <c r="W226" s="2">
        <v>1</v>
      </c>
      <c r="X226" s="2">
        <v>1</v>
      </c>
      <c r="Z226" s="2">
        <v>1</v>
      </c>
      <c r="BA226" s="18"/>
    </row>
    <row r="227" spans="1:53">
      <c r="A227" s="16" t="s">
        <v>43</v>
      </c>
      <c r="B227" s="2" t="s">
        <v>753</v>
      </c>
      <c r="C227" s="9" t="str">
        <f t="shared" si="3"/>
        <v>https://joblab.ru/vac11611127.html</v>
      </c>
      <c r="D227" s="28">
        <v>22000</v>
      </c>
      <c r="E227" s="28">
        <v>25000</v>
      </c>
      <c r="F227" s="17">
        <v>23500</v>
      </c>
      <c r="G227" s="2" t="s">
        <v>754</v>
      </c>
      <c r="H227" s="2" t="s">
        <v>205</v>
      </c>
      <c r="I227" s="2" t="s">
        <v>755</v>
      </c>
      <c r="J227" s="2" t="s">
        <v>48</v>
      </c>
      <c r="K227" s="2" t="s">
        <v>49</v>
      </c>
      <c r="L227" s="2" t="s">
        <v>50</v>
      </c>
      <c r="R227" s="2">
        <v>1</v>
      </c>
      <c r="S227" s="2">
        <v>1</v>
      </c>
      <c r="T227" s="2">
        <v>1</v>
      </c>
      <c r="W227" s="2">
        <v>1</v>
      </c>
      <c r="BA227" s="18"/>
    </row>
    <row r="228" spans="1:53">
      <c r="A228" s="16" t="s">
        <v>43</v>
      </c>
      <c r="B228" s="2" t="s">
        <v>756</v>
      </c>
      <c r="C228" s="9" t="str">
        <f t="shared" si="3"/>
        <v>https://joblab.ru/vac11140490.html</v>
      </c>
      <c r="D228" s="28">
        <v>16242</v>
      </c>
      <c r="E228" s="29"/>
      <c r="F228" s="17">
        <v>16242</v>
      </c>
      <c r="G228" s="2" t="s">
        <v>757</v>
      </c>
      <c r="H228" s="2" t="s">
        <v>205</v>
      </c>
      <c r="I228" s="2" t="s">
        <v>758</v>
      </c>
      <c r="J228" s="2" t="s">
        <v>48</v>
      </c>
      <c r="K228" s="2" t="s">
        <v>49</v>
      </c>
      <c r="L228" s="2" t="s">
        <v>50</v>
      </c>
      <c r="O228" s="2">
        <v>1</v>
      </c>
      <c r="P228" s="2">
        <v>1</v>
      </c>
      <c r="T228" s="2">
        <v>1</v>
      </c>
      <c r="Z228" s="2">
        <v>1</v>
      </c>
      <c r="BA228" s="18"/>
    </row>
    <row r="229" spans="1:53">
      <c r="A229" s="16" t="s">
        <v>43</v>
      </c>
      <c r="B229" s="2" t="s">
        <v>759</v>
      </c>
      <c r="C229" s="9" t="str">
        <f t="shared" si="3"/>
        <v>https://joblab.ru/vac11610421.html</v>
      </c>
      <c r="D229" s="28">
        <v>22520</v>
      </c>
      <c r="E229" s="29"/>
      <c r="F229" s="17">
        <v>22520</v>
      </c>
      <c r="G229" s="2" t="s">
        <v>760</v>
      </c>
      <c r="H229" s="2" t="s">
        <v>205</v>
      </c>
      <c r="I229" s="2" t="s">
        <v>761</v>
      </c>
      <c r="J229" s="2" t="s">
        <v>48</v>
      </c>
      <c r="K229" s="2" t="s">
        <v>49</v>
      </c>
      <c r="L229" s="2" t="s">
        <v>50</v>
      </c>
      <c r="N229" s="2">
        <v>1</v>
      </c>
      <c r="BA229" s="18"/>
    </row>
    <row r="230" spans="1:53">
      <c r="A230" s="16" t="s">
        <v>43</v>
      </c>
      <c r="B230" s="2" t="s">
        <v>762</v>
      </c>
      <c r="C230" s="9" t="str">
        <f t="shared" si="3"/>
        <v>https://joblab.ru/vac11610405.html</v>
      </c>
      <c r="D230" s="28">
        <v>23758</v>
      </c>
      <c r="E230" s="28">
        <v>38467</v>
      </c>
      <c r="F230" s="17">
        <v>31112.5</v>
      </c>
      <c r="G230" s="2" t="s">
        <v>754</v>
      </c>
      <c r="H230" s="2" t="s">
        <v>205</v>
      </c>
      <c r="I230" s="2" t="s">
        <v>763</v>
      </c>
      <c r="J230" s="2" t="s">
        <v>48</v>
      </c>
      <c r="K230" s="2" t="s">
        <v>49</v>
      </c>
      <c r="L230" s="2" t="s">
        <v>50</v>
      </c>
      <c r="O230" s="2">
        <v>1</v>
      </c>
      <c r="P230" s="2">
        <v>1</v>
      </c>
      <c r="Q230" s="2">
        <v>1</v>
      </c>
      <c r="U230" s="2">
        <v>1</v>
      </c>
      <c r="X230" s="2">
        <v>1</v>
      </c>
      <c r="BA230" s="18"/>
    </row>
    <row r="231" spans="1:53">
      <c r="A231" s="16" t="s">
        <v>764</v>
      </c>
      <c r="B231" s="2" t="s">
        <v>765</v>
      </c>
      <c r="C231" s="9" t="str">
        <f t="shared" si="3"/>
        <v>https://joblab.ru/vac11609997.html</v>
      </c>
      <c r="D231" s="28">
        <v>28000</v>
      </c>
      <c r="E231" s="29"/>
      <c r="F231" s="17">
        <v>28000</v>
      </c>
      <c r="G231" s="2" t="s">
        <v>754</v>
      </c>
      <c r="H231" s="2" t="s">
        <v>205</v>
      </c>
      <c r="I231" s="2" t="s">
        <v>766</v>
      </c>
      <c r="J231" s="2" t="s">
        <v>48</v>
      </c>
      <c r="K231" s="2" t="s">
        <v>49</v>
      </c>
      <c r="L231" s="2" t="s">
        <v>50</v>
      </c>
      <c r="U231" s="2">
        <v>1</v>
      </c>
      <c r="V231" s="2">
        <v>1</v>
      </c>
      <c r="BA231" s="18"/>
    </row>
    <row r="232" spans="1:53">
      <c r="A232" s="16" t="s">
        <v>43</v>
      </c>
      <c r="B232" s="2" t="s">
        <v>767</v>
      </c>
      <c r="C232" s="9" t="str">
        <f t="shared" si="3"/>
        <v>https://joblab.ru/vac11130166.html</v>
      </c>
      <c r="D232" s="28">
        <v>19242</v>
      </c>
      <c r="E232" s="29"/>
      <c r="F232" s="17">
        <v>19242</v>
      </c>
      <c r="G232" s="2" t="s">
        <v>768</v>
      </c>
      <c r="H232" s="2" t="s">
        <v>769</v>
      </c>
      <c r="I232" s="2" t="s">
        <v>770</v>
      </c>
      <c r="J232" s="2" t="s">
        <v>9325</v>
      </c>
      <c r="K232" s="2" t="s">
        <v>92</v>
      </c>
      <c r="L232" s="2" t="s">
        <v>50</v>
      </c>
      <c r="Y232" s="2">
        <v>1</v>
      </c>
      <c r="BA232" s="18"/>
    </row>
    <row r="233" spans="1:53">
      <c r="A233" s="16" t="s">
        <v>43</v>
      </c>
      <c r="B233" s="2" t="s">
        <v>771</v>
      </c>
      <c r="C233" s="9" t="str">
        <f t="shared" si="3"/>
        <v>https://joblab.ru/vac11604444.html</v>
      </c>
      <c r="D233" s="28">
        <v>25000</v>
      </c>
      <c r="E233" s="28">
        <v>35000</v>
      </c>
      <c r="F233" s="17">
        <v>30000</v>
      </c>
      <c r="G233" s="2" t="s">
        <v>772</v>
      </c>
      <c r="H233" s="2" t="s">
        <v>316</v>
      </c>
      <c r="I233" s="2" t="s">
        <v>773</v>
      </c>
      <c r="J233" s="2" t="s">
        <v>48</v>
      </c>
      <c r="K233" s="2" t="s">
        <v>49</v>
      </c>
      <c r="L233" s="2" t="s">
        <v>75</v>
      </c>
      <c r="AA233" s="2">
        <v>1</v>
      </c>
      <c r="AB233" s="2">
        <v>1</v>
      </c>
      <c r="BA233" s="18"/>
    </row>
    <row r="234" spans="1:53">
      <c r="A234" s="16" t="s">
        <v>43</v>
      </c>
      <c r="B234" s="2" t="s">
        <v>774</v>
      </c>
      <c r="C234" s="9" t="str">
        <f t="shared" si="3"/>
        <v>https://joblab.ru/vac11604011.html</v>
      </c>
      <c r="D234" s="28">
        <v>35000</v>
      </c>
      <c r="E234" s="29"/>
      <c r="F234" s="17">
        <v>35000</v>
      </c>
      <c r="G234" s="2" t="s">
        <v>775</v>
      </c>
      <c r="H234" s="2" t="s">
        <v>316</v>
      </c>
      <c r="I234" s="2" t="s">
        <v>776</v>
      </c>
      <c r="J234" s="2" t="s">
        <v>48</v>
      </c>
      <c r="K234" s="2" t="s">
        <v>49</v>
      </c>
      <c r="L234" s="2" t="s">
        <v>50</v>
      </c>
      <c r="O234" s="2">
        <v>1</v>
      </c>
      <c r="P234" s="2">
        <v>1</v>
      </c>
      <c r="BA234" s="18"/>
    </row>
    <row r="235" spans="1:53">
      <c r="A235" s="16" t="s">
        <v>43</v>
      </c>
      <c r="B235" s="2" t="s">
        <v>777</v>
      </c>
      <c r="C235" s="9" t="str">
        <f t="shared" si="3"/>
        <v>https://joblab.ru/vac11123222.html</v>
      </c>
      <c r="D235" s="28">
        <v>30346</v>
      </c>
      <c r="E235" s="29"/>
      <c r="F235" s="17">
        <v>30346</v>
      </c>
      <c r="G235" s="2" t="s">
        <v>778</v>
      </c>
      <c r="H235" s="2" t="s">
        <v>316</v>
      </c>
      <c r="I235" s="2" t="s">
        <v>779</v>
      </c>
      <c r="J235" s="2" t="s">
        <v>48</v>
      </c>
      <c r="K235" s="2" t="s">
        <v>49</v>
      </c>
      <c r="L235" s="2" t="s">
        <v>75</v>
      </c>
      <c r="O235" s="4">
        <v>1</v>
      </c>
      <c r="P235" s="4"/>
      <c r="Q235" s="4"/>
      <c r="R235" s="4">
        <v>1</v>
      </c>
      <c r="S235" s="4">
        <v>1</v>
      </c>
      <c r="T235" s="4"/>
      <c r="U235" s="4">
        <v>1</v>
      </c>
      <c r="V235" s="4"/>
      <c r="W235" s="4"/>
      <c r="X235" s="4"/>
      <c r="Y235" s="4"/>
      <c r="Z235" s="4">
        <v>1</v>
      </c>
      <c r="AE235" s="2">
        <v>1</v>
      </c>
      <c r="AH235" s="2">
        <v>1</v>
      </c>
      <c r="BA235" s="18"/>
    </row>
    <row r="236" spans="1:53">
      <c r="A236" s="16" t="s">
        <v>43</v>
      </c>
      <c r="B236" s="2" t="s">
        <v>780</v>
      </c>
      <c r="C236" s="9" t="str">
        <f t="shared" si="3"/>
        <v>https://joblab.ru/vac11603544.html</v>
      </c>
      <c r="D236" s="28">
        <v>34814</v>
      </c>
      <c r="E236" s="28">
        <v>35000</v>
      </c>
      <c r="F236" s="17">
        <v>34907</v>
      </c>
      <c r="G236" s="2" t="s">
        <v>781</v>
      </c>
      <c r="H236" s="2" t="s">
        <v>316</v>
      </c>
      <c r="I236" s="2" t="s">
        <v>782</v>
      </c>
      <c r="J236" s="2" t="s">
        <v>48</v>
      </c>
      <c r="K236" s="2" t="s">
        <v>49</v>
      </c>
      <c r="L236" s="2" t="s">
        <v>75</v>
      </c>
      <c r="O236" s="2">
        <v>1</v>
      </c>
      <c r="R236" s="2">
        <v>1</v>
      </c>
      <c r="X236" s="2">
        <v>1</v>
      </c>
      <c r="AA236" s="2">
        <v>1</v>
      </c>
      <c r="BA236" s="18"/>
    </row>
    <row r="237" spans="1:53">
      <c r="A237" s="16" t="s">
        <v>43</v>
      </c>
      <c r="B237" s="2" t="s">
        <v>783</v>
      </c>
      <c r="C237" s="9" t="str">
        <f t="shared" si="3"/>
        <v>https://joblab.ru/vac11124774.html</v>
      </c>
      <c r="D237" s="28">
        <v>30000</v>
      </c>
      <c r="E237" s="29"/>
      <c r="F237" s="17">
        <v>30000</v>
      </c>
      <c r="G237" s="2" t="s">
        <v>315</v>
      </c>
      <c r="H237" s="2" t="s">
        <v>316</v>
      </c>
      <c r="I237" s="2" t="s">
        <v>784</v>
      </c>
      <c r="J237" s="2" t="s">
        <v>48</v>
      </c>
      <c r="K237" s="2" t="s">
        <v>49</v>
      </c>
      <c r="L237" s="2" t="s">
        <v>50</v>
      </c>
      <c r="O237" s="2">
        <v>1</v>
      </c>
      <c r="R237" s="2">
        <v>1</v>
      </c>
      <c r="BA237" s="18"/>
    </row>
    <row r="238" spans="1:53">
      <c r="A238" s="16" t="s">
        <v>43</v>
      </c>
      <c r="B238" s="2" t="s">
        <v>785</v>
      </c>
      <c r="C238" s="9" t="str">
        <f t="shared" si="3"/>
        <v>https://joblab.ru/vac11125933.html</v>
      </c>
      <c r="D238" s="28">
        <v>26000</v>
      </c>
      <c r="E238" s="29"/>
      <c r="F238" s="17">
        <v>26000</v>
      </c>
      <c r="G238" s="2" t="s">
        <v>786</v>
      </c>
      <c r="H238" s="2" t="s">
        <v>316</v>
      </c>
      <c r="I238" s="2" t="s">
        <v>787</v>
      </c>
      <c r="J238" s="2" t="s">
        <v>48</v>
      </c>
      <c r="K238" s="2" t="s">
        <v>49</v>
      </c>
      <c r="L238" s="2" t="s">
        <v>75</v>
      </c>
      <c r="O238" s="2">
        <v>1</v>
      </c>
      <c r="P238" s="2">
        <v>1</v>
      </c>
      <c r="R238" s="2">
        <v>1</v>
      </c>
      <c r="S238" s="2">
        <v>1</v>
      </c>
      <c r="X238" s="2">
        <v>1</v>
      </c>
      <c r="AE238" s="2">
        <v>1</v>
      </c>
      <c r="AF238" s="2">
        <v>1</v>
      </c>
      <c r="AG238" s="2">
        <v>1</v>
      </c>
      <c r="AH238" s="2">
        <v>1</v>
      </c>
      <c r="BA238" s="18"/>
    </row>
    <row r="239" spans="1:53">
      <c r="A239" s="16" t="s">
        <v>43</v>
      </c>
      <c r="B239" s="2" t="s">
        <v>788</v>
      </c>
      <c r="C239" s="9" t="str">
        <f t="shared" si="3"/>
        <v>https://joblab.ru/vac11122535.html</v>
      </c>
      <c r="D239" s="28">
        <v>27954</v>
      </c>
      <c r="E239" s="28">
        <v>37272</v>
      </c>
      <c r="F239" s="17">
        <v>32613</v>
      </c>
      <c r="G239" s="2" t="s">
        <v>315</v>
      </c>
      <c r="H239" s="2" t="s">
        <v>316</v>
      </c>
      <c r="I239" s="2" t="s">
        <v>789</v>
      </c>
      <c r="J239" s="2" t="s">
        <v>48</v>
      </c>
      <c r="K239" s="2" t="s">
        <v>49</v>
      </c>
      <c r="L239" s="2" t="s">
        <v>50</v>
      </c>
      <c r="N239" s="2">
        <v>1</v>
      </c>
      <c r="BA239" s="18"/>
    </row>
    <row r="240" spans="1:53">
      <c r="A240" s="16" t="s">
        <v>43</v>
      </c>
      <c r="B240" s="2" t="s">
        <v>790</v>
      </c>
      <c r="C240" s="9" t="str">
        <f t="shared" si="3"/>
        <v>https://joblab.ru/vac11125573.html</v>
      </c>
      <c r="D240" s="28">
        <v>28000</v>
      </c>
      <c r="E240" s="29"/>
      <c r="F240" s="17">
        <v>28000</v>
      </c>
      <c r="G240" s="2" t="s">
        <v>315</v>
      </c>
      <c r="H240" s="2" t="s">
        <v>316</v>
      </c>
      <c r="I240" s="2" t="s">
        <v>791</v>
      </c>
      <c r="J240" s="2" t="s">
        <v>48</v>
      </c>
      <c r="K240" s="2" t="s">
        <v>58</v>
      </c>
      <c r="L240" s="2" t="s">
        <v>75</v>
      </c>
      <c r="O240" s="2">
        <v>1</v>
      </c>
      <c r="R240" s="2">
        <v>1</v>
      </c>
      <c r="S240" s="2">
        <v>1</v>
      </c>
      <c r="U240" s="2">
        <v>1</v>
      </c>
      <c r="W240" s="2">
        <v>1</v>
      </c>
      <c r="X240" s="2">
        <v>1</v>
      </c>
      <c r="Z240" s="2">
        <v>1</v>
      </c>
      <c r="AE240" s="2">
        <v>1</v>
      </c>
      <c r="BA240" s="18"/>
    </row>
    <row r="241" spans="1:53">
      <c r="A241" s="16" t="s">
        <v>43</v>
      </c>
      <c r="B241" s="2" t="s">
        <v>792</v>
      </c>
      <c r="C241" s="9" t="str">
        <f t="shared" si="3"/>
        <v>https://joblab.ru/vac11125490.html</v>
      </c>
      <c r="D241" s="28">
        <v>19242</v>
      </c>
      <c r="E241" s="29"/>
      <c r="F241" s="17">
        <v>19242</v>
      </c>
      <c r="G241" s="2" t="s">
        <v>793</v>
      </c>
      <c r="H241" s="2" t="s">
        <v>316</v>
      </c>
      <c r="I241" s="2" t="s">
        <v>794</v>
      </c>
      <c r="J241" s="2" t="s">
        <v>48</v>
      </c>
      <c r="K241" s="2" t="s">
        <v>49</v>
      </c>
      <c r="L241" s="2" t="s">
        <v>75</v>
      </c>
      <c r="O241" s="4">
        <v>1</v>
      </c>
      <c r="P241" s="4"/>
      <c r="Q241" s="4"/>
      <c r="R241" s="4">
        <v>1</v>
      </c>
      <c r="S241" s="4">
        <v>1</v>
      </c>
      <c r="T241" s="4"/>
      <c r="U241" s="4">
        <v>1</v>
      </c>
      <c r="V241" s="4"/>
      <c r="W241" s="4">
        <v>1</v>
      </c>
      <c r="X241" s="4"/>
      <c r="Y241" s="4"/>
      <c r="Z241" s="4">
        <v>1</v>
      </c>
      <c r="BA241" s="18"/>
    </row>
    <row r="242" spans="1:53">
      <c r="A242" s="16" t="s">
        <v>43</v>
      </c>
      <c r="B242" s="2" t="s">
        <v>795</v>
      </c>
      <c r="C242" s="9" t="str">
        <f t="shared" si="3"/>
        <v>https://joblab.ru/vac11103102.html</v>
      </c>
      <c r="D242" s="28">
        <v>19242</v>
      </c>
      <c r="E242" s="29"/>
      <c r="F242" s="17">
        <v>19242</v>
      </c>
      <c r="G242" s="2" t="s">
        <v>796</v>
      </c>
      <c r="H242" s="2" t="s">
        <v>323</v>
      </c>
      <c r="I242" s="2" t="s">
        <v>797</v>
      </c>
      <c r="J242" s="2" t="s">
        <v>48</v>
      </c>
      <c r="K242" s="2" t="s">
        <v>49</v>
      </c>
      <c r="L242" s="2" t="s">
        <v>50</v>
      </c>
      <c r="O242" s="2">
        <v>1</v>
      </c>
      <c r="R242" s="2">
        <v>1</v>
      </c>
      <c r="S242" s="2">
        <v>1</v>
      </c>
      <c r="U242" s="2">
        <v>1</v>
      </c>
      <c r="BA242" s="18"/>
    </row>
    <row r="243" spans="1:53">
      <c r="A243" s="16" t="s">
        <v>43</v>
      </c>
      <c r="B243" s="2" t="s">
        <v>798</v>
      </c>
      <c r="C243" s="9" t="str">
        <f t="shared" si="3"/>
        <v>https://joblab.ru/vac11102233.html</v>
      </c>
      <c r="D243" s="28">
        <v>19242</v>
      </c>
      <c r="E243" s="29"/>
      <c r="F243" s="17">
        <v>19242</v>
      </c>
      <c r="G243" s="2" t="s">
        <v>799</v>
      </c>
      <c r="H243" s="2" t="s">
        <v>323</v>
      </c>
      <c r="I243" s="2" t="s">
        <v>800</v>
      </c>
      <c r="J243" s="2" t="s">
        <v>48</v>
      </c>
      <c r="K243" s="2" t="s">
        <v>49</v>
      </c>
      <c r="L243" s="2" t="s">
        <v>75</v>
      </c>
      <c r="O243" s="2">
        <v>1</v>
      </c>
      <c r="AF243" s="2">
        <v>1</v>
      </c>
      <c r="BA243" s="18"/>
    </row>
    <row r="244" spans="1:53">
      <c r="A244" s="16" t="s">
        <v>801</v>
      </c>
      <c r="B244" s="2" t="s">
        <v>802</v>
      </c>
      <c r="C244" s="9" t="str">
        <f t="shared" si="3"/>
        <v>https://joblab.ru/vac11101722.html</v>
      </c>
      <c r="D244" s="28">
        <v>20000</v>
      </c>
      <c r="E244" s="28">
        <v>45000</v>
      </c>
      <c r="F244" s="17">
        <v>32500</v>
      </c>
      <c r="G244" s="2" t="s">
        <v>322</v>
      </c>
      <c r="H244" s="2" t="s">
        <v>323</v>
      </c>
      <c r="I244" s="2" t="s">
        <v>803</v>
      </c>
      <c r="J244" s="2" t="s">
        <v>48</v>
      </c>
      <c r="K244" s="2" t="s">
        <v>49</v>
      </c>
      <c r="L244" s="4" t="s">
        <v>75</v>
      </c>
      <c r="N244" s="2">
        <v>1</v>
      </c>
      <c r="BA244" s="18"/>
    </row>
    <row r="245" spans="1:53">
      <c r="A245" s="16" t="s">
        <v>43</v>
      </c>
      <c r="B245" s="2" t="s">
        <v>804</v>
      </c>
      <c r="C245" s="9" t="str">
        <f t="shared" si="3"/>
        <v>https://joblab.ru/vac11600930.html</v>
      </c>
      <c r="D245" s="28">
        <v>19242</v>
      </c>
      <c r="E245" s="29"/>
      <c r="F245" s="17">
        <v>19242</v>
      </c>
      <c r="G245" s="2" t="s">
        <v>322</v>
      </c>
      <c r="H245" s="2" t="s">
        <v>323</v>
      </c>
      <c r="I245" s="2" t="s">
        <v>805</v>
      </c>
      <c r="J245" s="2" t="s">
        <v>48</v>
      </c>
      <c r="K245" s="2" t="s">
        <v>49</v>
      </c>
      <c r="L245" s="2" t="s">
        <v>343</v>
      </c>
      <c r="O245" s="4">
        <v>1</v>
      </c>
      <c r="P245" s="4"/>
      <c r="Q245" s="4"/>
      <c r="R245" s="4">
        <v>1</v>
      </c>
      <c r="S245" s="4">
        <v>1</v>
      </c>
      <c r="T245" s="4"/>
      <c r="U245" s="4">
        <v>1</v>
      </c>
      <c r="V245" s="4"/>
      <c r="W245" s="4">
        <v>1</v>
      </c>
      <c r="X245" s="4"/>
      <c r="Y245" s="4"/>
      <c r="Z245" s="4">
        <v>1</v>
      </c>
      <c r="BA245" s="18"/>
    </row>
    <row r="246" spans="1:53">
      <c r="A246" s="16" t="s">
        <v>43</v>
      </c>
      <c r="B246" s="2" t="s">
        <v>806</v>
      </c>
      <c r="C246" s="9" t="str">
        <f t="shared" si="3"/>
        <v>https://joblab.ru/vac11101255.html</v>
      </c>
      <c r="D246" s="28">
        <v>19289</v>
      </c>
      <c r="E246" s="29"/>
      <c r="F246" s="17">
        <v>19289</v>
      </c>
      <c r="G246" s="2" t="s">
        <v>807</v>
      </c>
      <c r="H246" s="2" t="s">
        <v>323</v>
      </c>
      <c r="I246" s="2" t="s">
        <v>808</v>
      </c>
      <c r="J246" s="2" t="s">
        <v>48</v>
      </c>
      <c r="K246" s="2" t="s">
        <v>49</v>
      </c>
      <c r="L246" s="4" t="s">
        <v>75</v>
      </c>
      <c r="O246" s="4">
        <v>1</v>
      </c>
      <c r="P246" s="4"/>
      <c r="Q246" s="4"/>
      <c r="R246" s="4">
        <v>1</v>
      </c>
      <c r="S246" s="4"/>
      <c r="T246" s="4"/>
      <c r="U246" s="4">
        <v>1</v>
      </c>
      <c r="V246" s="4"/>
      <c r="W246" s="4">
        <v>1</v>
      </c>
      <c r="X246" s="4"/>
      <c r="Y246" s="4"/>
      <c r="Z246" s="4">
        <v>1</v>
      </c>
      <c r="BA246" s="18"/>
    </row>
    <row r="247" spans="1:53">
      <c r="A247" s="16" t="s">
        <v>43</v>
      </c>
      <c r="B247" s="2" t="s">
        <v>809</v>
      </c>
      <c r="C247" s="9" t="str">
        <f t="shared" si="3"/>
        <v>https://joblab.ru/vac11600883.html</v>
      </c>
      <c r="D247" s="28">
        <v>19289</v>
      </c>
      <c r="E247" s="29"/>
      <c r="F247" s="17">
        <v>19289</v>
      </c>
      <c r="G247" s="2" t="s">
        <v>810</v>
      </c>
      <c r="H247" s="2" t="s">
        <v>323</v>
      </c>
      <c r="I247" s="2" t="s">
        <v>811</v>
      </c>
      <c r="J247" s="2" t="s">
        <v>48</v>
      </c>
      <c r="K247" s="2" t="s">
        <v>49</v>
      </c>
      <c r="L247" s="2" t="s">
        <v>50</v>
      </c>
      <c r="N247" s="2">
        <v>1</v>
      </c>
      <c r="BA247" s="18"/>
    </row>
    <row r="248" spans="1:53">
      <c r="A248" s="16" t="s">
        <v>43</v>
      </c>
      <c r="B248" s="2" t="s">
        <v>812</v>
      </c>
      <c r="C248" s="9" t="str">
        <f t="shared" si="3"/>
        <v>https://joblab.ru/vac11101416.html</v>
      </c>
      <c r="D248" s="28">
        <v>36000</v>
      </c>
      <c r="E248" s="29"/>
      <c r="F248" s="17">
        <v>36000</v>
      </c>
      <c r="G248" s="2" t="s">
        <v>813</v>
      </c>
      <c r="H248" s="2" t="s">
        <v>323</v>
      </c>
      <c r="I248" s="2" t="s">
        <v>814</v>
      </c>
      <c r="J248" s="2" t="s">
        <v>48</v>
      </c>
      <c r="K248" s="2" t="s">
        <v>49</v>
      </c>
      <c r="L248" s="4" t="s">
        <v>75</v>
      </c>
      <c r="O248" s="4">
        <v>1</v>
      </c>
      <c r="P248" s="4"/>
      <c r="Q248" s="4"/>
      <c r="R248" s="4">
        <v>1</v>
      </c>
      <c r="S248" s="4">
        <v>1</v>
      </c>
      <c r="T248" s="4"/>
      <c r="U248" s="4">
        <v>1</v>
      </c>
      <c r="V248" s="4"/>
      <c r="W248" s="4"/>
      <c r="X248" s="4">
        <v>1</v>
      </c>
      <c r="Y248" s="4"/>
      <c r="Z248" s="4">
        <v>1</v>
      </c>
      <c r="BA248" s="18"/>
    </row>
    <row r="249" spans="1:53">
      <c r="A249" s="16" t="s">
        <v>43</v>
      </c>
      <c r="B249" s="2" t="s">
        <v>815</v>
      </c>
      <c r="C249" s="9" t="str">
        <f t="shared" si="3"/>
        <v>https://joblab.ru/vac11102763.html</v>
      </c>
      <c r="D249" s="28">
        <v>19242</v>
      </c>
      <c r="E249" s="29"/>
      <c r="F249" s="17">
        <v>19242</v>
      </c>
      <c r="G249" s="2" t="s">
        <v>816</v>
      </c>
      <c r="H249" s="2" t="s">
        <v>323</v>
      </c>
      <c r="I249" s="2" t="s">
        <v>817</v>
      </c>
      <c r="J249" s="2" t="s">
        <v>48</v>
      </c>
      <c r="K249" s="2" t="s">
        <v>49</v>
      </c>
      <c r="L249" s="4" t="s">
        <v>75</v>
      </c>
      <c r="O249" s="4">
        <v>1</v>
      </c>
      <c r="R249" s="4">
        <v>1</v>
      </c>
      <c r="S249" s="2">
        <v>1</v>
      </c>
      <c r="T249" s="2">
        <v>1</v>
      </c>
      <c r="X249" s="2">
        <v>1</v>
      </c>
      <c r="AE249" s="2">
        <v>1</v>
      </c>
      <c r="AH249" s="2">
        <v>1</v>
      </c>
      <c r="BA249" s="18"/>
    </row>
    <row r="250" spans="1:53">
      <c r="A250" s="16" t="s">
        <v>43</v>
      </c>
      <c r="B250" s="2" t="s">
        <v>818</v>
      </c>
      <c r="C250" s="9" t="str">
        <f t="shared" si="3"/>
        <v>https://joblab.ru/vac11102865.html</v>
      </c>
      <c r="D250" s="28">
        <v>19242</v>
      </c>
      <c r="E250" s="29"/>
      <c r="F250" s="17">
        <v>19242</v>
      </c>
      <c r="G250" s="2" t="s">
        <v>819</v>
      </c>
      <c r="H250" s="2" t="s">
        <v>323</v>
      </c>
      <c r="I250" s="2" t="s">
        <v>820</v>
      </c>
      <c r="J250" s="2" t="s">
        <v>48</v>
      </c>
      <c r="K250" s="2" t="s">
        <v>49</v>
      </c>
      <c r="L250" s="4" t="s">
        <v>75</v>
      </c>
      <c r="N250" s="2">
        <v>1</v>
      </c>
      <c r="AE250" s="2">
        <v>1</v>
      </c>
      <c r="BA250" s="18"/>
    </row>
    <row r="251" spans="1:53">
      <c r="A251" s="16" t="s">
        <v>43</v>
      </c>
      <c r="B251" s="2" t="s">
        <v>821</v>
      </c>
      <c r="C251" s="9" t="str">
        <f t="shared" si="3"/>
        <v>https://joblab.ru/vac11102943.html</v>
      </c>
      <c r="D251" s="28">
        <v>19242</v>
      </c>
      <c r="E251" s="29"/>
      <c r="F251" s="17">
        <v>19242</v>
      </c>
      <c r="G251" s="2" t="s">
        <v>822</v>
      </c>
      <c r="H251" s="2" t="s">
        <v>323</v>
      </c>
      <c r="I251" s="2" t="s">
        <v>823</v>
      </c>
      <c r="J251" s="2" t="s">
        <v>48</v>
      </c>
      <c r="K251" s="2" t="s">
        <v>49</v>
      </c>
      <c r="L251" s="4" t="s">
        <v>75</v>
      </c>
      <c r="N251" s="2">
        <v>1</v>
      </c>
      <c r="AE251" s="2">
        <v>1</v>
      </c>
      <c r="AF251" s="2">
        <v>1</v>
      </c>
      <c r="BA251" s="18"/>
    </row>
    <row r="252" spans="1:53">
      <c r="A252" s="16" t="s">
        <v>43</v>
      </c>
      <c r="B252" s="2" t="s">
        <v>824</v>
      </c>
      <c r="C252" s="9" t="str">
        <f t="shared" si="3"/>
        <v>https://joblab.ru/vac11100067.html</v>
      </c>
      <c r="D252" s="28">
        <v>19242</v>
      </c>
      <c r="E252" s="29"/>
      <c r="F252" s="17">
        <v>19242</v>
      </c>
      <c r="G252" s="2" t="s">
        <v>825</v>
      </c>
      <c r="H252" s="2" t="s">
        <v>323</v>
      </c>
      <c r="I252" s="2" t="s">
        <v>826</v>
      </c>
      <c r="J252" s="2" t="s">
        <v>48</v>
      </c>
      <c r="K252" s="2" t="s">
        <v>827</v>
      </c>
      <c r="L252" s="4" t="s">
        <v>75</v>
      </c>
      <c r="U252" s="2">
        <v>1</v>
      </c>
      <c r="X252" s="2">
        <v>1</v>
      </c>
      <c r="AG252" s="2">
        <v>1</v>
      </c>
      <c r="BA252" s="18"/>
    </row>
    <row r="253" spans="1:53">
      <c r="A253" s="16" t="s">
        <v>43</v>
      </c>
      <c r="B253" s="2" t="s">
        <v>828</v>
      </c>
      <c r="C253" s="9" t="str">
        <f t="shared" si="3"/>
        <v>https://joblab.ru/vac11600015.html</v>
      </c>
      <c r="D253" s="28">
        <v>19289</v>
      </c>
      <c r="E253" s="29"/>
      <c r="F253" s="17">
        <v>19289</v>
      </c>
      <c r="G253" s="2" t="s">
        <v>813</v>
      </c>
      <c r="H253" s="2" t="s">
        <v>323</v>
      </c>
      <c r="I253" s="2" t="s">
        <v>829</v>
      </c>
      <c r="J253" s="2" t="s">
        <v>48</v>
      </c>
      <c r="K253" s="2" t="s">
        <v>49</v>
      </c>
      <c r="L253" s="2" t="s">
        <v>50</v>
      </c>
      <c r="O253" s="2">
        <v>1</v>
      </c>
      <c r="R253" s="2">
        <v>1</v>
      </c>
      <c r="S253" s="2">
        <v>1</v>
      </c>
      <c r="T253" s="2">
        <v>1</v>
      </c>
      <c r="U253" s="2">
        <v>1</v>
      </c>
      <c r="Z253" s="2">
        <v>1</v>
      </c>
      <c r="BA253" s="18"/>
    </row>
    <row r="254" spans="1:53">
      <c r="A254" s="16" t="s">
        <v>43</v>
      </c>
      <c r="B254" s="2" t="s">
        <v>830</v>
      </c>
      <c r="C254" s="9" t="str">
        <f t="shared" si="3"/>
        <v>https://joblab.ru/vac11083492.html</v>
      </c>
      <c r="D254" s="28">
        <v>22200</v>
      </c>
      <c r="E254" s="29"/>
      <c r="F254" s="17">
        <v>22200</v>
      </c>
      <c r="G254" s="2" t="s">
        <v>831</v>
      </c>
      <c r="H254" s="2" t="s">
        <v>327</v>
      </c>
      <c r="I254" s="2" t="s">
        <v>832</v>
      </c>
      <c r="J254" s="2" t="s">
        <v>9325</v>
      </c>
      <c r="K254" s="2" t="s">
        <v>92</v>
      </c>
      <c r="L254" s="2" t="s">
        <v>50</v>
      </c>
      <c r="X254" s="2">
        <v>1</v>
      </c>
      <c r="Z254" s="2">
        <v>1</v>
      </c>
      <c r="AA254" s="2">
        <v>1</v>
      </c>
      <c r="BA254" s="18"/>
    </row>
    <row r="255" spans="1:53">
      <c r="A255" s="16" t="s">
        <v>43</v>
      </c>
      <c r="B255" s="2" t="s">
        <v>833</v>
      </c>
      <c r="C255" s="9" t="str">
        <f t="shared" si="3"/>
        <v>https://joblab.ru/vac11596126.html</v>
      </c>
      <c r="D255" s="28">
        <v>22129</v>
      </c>
      <c r="E255" s="29"/>
      <c r="F255" s="17">
        <v>22129</v>
      </c>
      <c r="G255" s="2" t="s">
        <v>834</v>
      </c>
      <c r="H255" s="2" t="s">
        <v>327</v>
      </c>
      <c r="I255" s="2" t="s">
        <v>835</v>
      </c>
      <c r="J255" s="2" t="s">
        <v>9325</v>
      </c>
      <c r="K255" s="2" t="s">
        <v>92</v>
      </c>
      <c r="L255" s="2" t="s">
        <v>50</v>
      </c>
      <c r="N255" s="2">
        <v>1</v>
      </c>
      <c r="BA255" s="18"/>
    </row>
    <row r="256" spans="1:53">
      <c r="A256" s="16" t="s">
        <v>43</v>
      </c>
      <c r="B256" s="2" t="s">
        <v>836</v>
      </c>
      <c r="C256" s="9" t="str">
        <f t="shared" si="3"/>
        <v>https://joblab.ru/vac11594920.html</v>
      </c>
      <c r="D256" s="28">
        <v>40700</v>
      </c>
      <c r="E256" s="29"/>
      <c r="F256" s="17">
        <v>40700</v>
      </c>
      <c r="G256" s="2" t="s">
        <v>837</v>
      </c>
      <c r="H256" s="2" t="s">
        <v>351</v>
      </c>
      <c r="I256" s="2" t="s">
        <v>838</v>
      </c>
      <c r="J256" s="2" t="s">
        <v>48</v>
      </c>
      <c r="K256" s="2" t="s">
        <v>49</v>
      </c>
      <c r="L256" s="2" t="s">
        <v>50</v>
      </c>
      <c r="O256" s="2">
        <v>1</v>
      </c>
      <c r="R256" s="2">
        <v>1</v>
      </c>
      <c r="Z256" s="2">
        <v>1</v>
      </c>
      <c r="BA256" s="18"/>
    </row>
    <row r="257" spans="1:53">
      <c r="A257" s="16" t="s">
        <v>43</v>
      </c>
      <c r="B257" s="2" t="s">
        <v>839</v>
      </c>
      <c r="C257" s="9" t="str">
        <f t="shared" si="3"/>
        <v>https://joblab.ru/vac10879806.html</v>
      </c>
      <c r="D257" s="28">
        <v>30000</v>
      </c>
      <c r="E257" s="29"/>
      <c r="F257" s="17">
        <v>30000</v>
      </c>
      <c r="G257" s="2" t="s">
        <v>840</v>
      </c>
      <c r="H257" s="2" t="s">
        <v>351</v>
      </c>
      <c r="I257" s="2" t="s">
        <v>841</v>
      </c>
      <c r="J257" s="2" t="s">
        <v>48</v>
      </c>
      <c r="K257" s="2" t="s">
        <v>49</v>
      </c>
      <c r="L257" s="2" t="s">
        <v>50</v>
      </c>
      <c r="N257" s="2">
        <v>1</v>
      </c>
      <c r="BA257" s="18"/>
    </row>
    <row r="258" spans="1:53">
      <c r="A258" s="16" t="s">
        <v>801</v>
      </c>
      <c r="B258" s="2" t="s">
        <v>842</v>
      </c>
      <c r="C258" s="9" t="str">
        <f t="shared" si="3"/>
        <v>https://joblab.ru/vac10881171.html</v>
      </c>
      <c r="D258" s="28">
        <v>22129</v>
      </c>
      <c r="E258" s="28">
        <v>40740</v>
      </c>
      <c r="F258" s="17">
        <v>31434.5</v>
      </c>
      <c r="G258" s="2" t="s">
        <v>843</v>
      </c>
      <c r="H258" s="2" t="s">
        <v>351</v>
      </c>
      <c r="I258" s="2" t="s">
        <v>844</v>
      </c>
      <c r="J258" s="2" t="s">
        <v>48</v>
      </c>
      <c r="K258" s="2" t="s">
        <v>49</v>
      </c>
      <c r="L258" s="2" t="s">
        <v>50</v>
      </c>
      <c r="O258" s="2">
        <v>1</v>
      </c>
      <c r="R258" s="2">
        <v>1</v>
      </c>
      <c r="Z258" s="2">
        <v>1</v>
      </c>
      <c r="BA258" s="18"/>
    </row>
    <row r="259" spans="1:53">
      <c r="A259" s="16" t="s">
        <v>43</v>
      </c>
      <c r="B259" s="2" t="s">
        <v>845</v>
      </c>
      <c r="C259" s="9" t="str">
        <f t="shared" si="3"/>
        <v>https://joblab.ru/vac11592664.html</v>
      </c>
      <c r="D259" s="28">
        <v>23000</v>
      </c>
      <c r="E259" s="29"/>
      <c r="F259" s="17">
        <v>23000</v>
      </c>
      <c r="G259" s="2" t="s">
        <v>350</v>
      </c>
      <c r="H259" s="2" t="s">
        <v>351</v>
      </c>
      <c r="I259" s="2" t="s">
        <v>846</v>
      </c>
      <c r="J259" s="2" t="s">
        <v>48</v>
      </c>
      <c r="K259" s="2" t="s">
        <v>49</v>
      </c>
      <c r="L259" s="2" t="s">
        <v>50</v>
      </c>
      <c r="N259" s="2">
        <v>1</v>
      </c>
      <c r="BA259" s="18"/>
    </row>
    <row r="260" spans="1:53">
      <c r="A260" s="16" t="s">
        <v>43</v>
      </c>
      <c r="B260" s="2" t="s">
        <v>847</v>
      </c>
      <c r="C260" s="9" t="str">
        <f t="shared" ref="C260:C323" si="4">HYPERLINK(B260)</f>
        <v>https://joblab.ru/vac11587393.html</v>
      </c>
      <c r="D260" s="28">
        <v>44420</v>
      </c>
      <c r="E260" s="29"/>
      <c r="F260" s="17">
        <v>44420</v>
      </c>
      <c r="G260" s="2" t="s">
        <v>848</v>
      </c>
      <c r="H260" s="2" t="s">
        <v>358</v>
      </c>
      <c r="I260" s="2" t="s">
        <v>849</v>
      </c>
      <c r="J260" s="2" t="s">
        <v>48</v>
      </c>
      <c r="K260" s="2" t="s">
        <v>49</v>
      </c>
      <c r="L260" s="2" t="s">
        <v>50</v>
      </c>
      <c r="U260" s="2">
        <v>1</v>
      </c>
      <c r="V260" s="2">
        <v>1</v>
      </c>
      <c r="AB260" s="2">
        <v>1</v>
      </c>
      <c r="BA260" s="18"/>
    </row>
    <row r="261" spans="1:53">
      <c r="A261" s="16" t="s">
        <v>43</v>
      </c>
      <c r="B261" s="2" t="s">
        <v>850</v>
      </c>
      <c r="C261" s="9" t="str">
        <f t="shared" si="4"/>
        <v>https://joblab.ru/vac11585934.html</v>
      </c>
      <c r="D261" s="28">
        <v>24053</v>
      </c>
      <c r="E261" s="28">
        <v>25000</v>
      </c>
      <c r="F261" s="17">
        <v>24526.5</v>
      </c>
      <c r="G261" s="2" t="s">
        <v>851</v>
      </c>
      <c r="H261" s="2" t="s">
        <v>358</v>
      </c>
      <c r="I261" s="2" t="s">
        <v>852</v>
      </c>
      <c r="J261" s="2" t="s">
        <v>48</v>
      </c>
      <c r="K261" s="2" t="s">
        <v>49</v>
      </c>
      <c r="L261" s="2" t="s">
        <v>50</v>
      </c>
      <c r="N261" s="2">
        <v>1</v>
      </c>
      <c r="AE261" s="2">
        <v>1</v>
      </c>
      <c r="BA261" s="18"/>
    </row>
    <row r="262" spans="1:53">
      <c r="A262" s="16" t="s">
        <v>43</v>
      </c>
      <c r="B262" s="2" t="s">
        <v>853</v>
      </c>
      <c r="C262" s="9" t="str">
        <f t="shared" si="4"/>
        <v>https://joblab.ru/vac11584429.html</v>
      </c>
      <c r="D262" s="28">
        <v>24053</v>
      </c>
      <c r="E262" s="29"/>
      <c r="F262" s="17">
        <v>24053</v>
      </c>
      <c r="G262" s="2" t="s">
        <v>848</v>
      </c>
      <c r="H262" s="2" t="s">
        <v>358</v>
      </c>
      <c r="I262" s="2" t="s">
        <v>854</v>
      </c>
      <c r="J262" s="2" t="s">
        <v>9325</v>
      </c>
      <c r="K262" s="2" t="s">
        <v>92</v>
      </c>
      <c r="L262" s="4" t="s">
        <v>75</v>
      </c>
      <c r="N262" s="2">
        <v>1</v>
      </c>
      <c r="BA262" s="18"/>
    </row>
    <row r="263" spans="1:53">
      <c r="A263" s="16" t="s">
        <v>43</v>
      </c>
      <c r="B263" s="2" t="s">
        <v>855</v>
      </c>
      <c r="C263" s="9" t="str">
        <f t="shared" si="4"/>
        <v>https://joblab.ru/vac11583460.html</v>
      </c>
      <c r="D263" s="28">
        <v>24053</v>
      </c>
      <c r="E263" s="28">
        <v>26250</v>
      </c>
      <c r="F263" s="17">
        <v>25151.5</v>
      </c>
      <c r="G263" s="2" t="s">
        <v>856</v>
      </c>
      <c r="H263" s="2" t="s">
        <v>358</v>
      </c>
      <c r="I263" s="2" t="s">
        <v>857</v>
      </c>
      <c r="J263" s="2" t="s">
        <v>9325</v>
      </c>
      <c r="K263" s="2" t="s">
        <v>92</v>
      </c>
      <c r="L263" s="2" t="s">
        <v>50</v>
      </c>
      <c r="O263" s="2">
        <v>1</v>
      </c>
      <c r="BA263" s="18"/>
    </row>
    <row r="264" spans="1:53">
      <c r="A264" s="16" t="s">
        <v>858</v>
      </c>
      <c r="B264" s="2" t="s">
        <v>859</v>
      </c>
      <c r="C264" s="9" t="str">
        <f t="shared" si="4"/>
        <v>https://joblab.ru/vac11064020.html</v>
      </c>
      <c r="D264" s="28">
        <v>24053</v>
      </c>
      <c r="E264" s="29"/>
      <c r="F264" s="17">
        <v>24053</v>
      </c>
      <c r="G264" s="2" t="s">
        <v>860</v>
      </c>
      <c r="H264" s="2" t="s">
        <v>358</v>
      </c>
      <c r="I264" s="2" t="s">
        <v>861</v>
      </c>
      <c r="J264" s="2" t="s">
        <v>48</v>
      </c>
      <c r="K264" s="2" t="s">
        <v>49</v>
      </c>
      <c r="L264" s="4" t="s">
        <v>75</v>
      </c>
      <c r="P264" s="2">
        <v>1</v>
      </c>
      <c r="U264" s="2">
        <v>1</v>
      </c>
      <c r="V264" s="2">
        <v>1</v>
      </c>
      <c r="X264" s="2">
        <v>1</v>
      </c>
      <c r="Y264" s="2">
        <v>1</v>
      </c>
      <c r="BA264" s="18"/>
    </row>
    <row r="265" spans="1:53">
      <c r="A265" s="16" t="s">
        <v>43</v>
      </c>
      <c r="B265" s="2" t="s">
        <v>862</v>
      </c>
      <c r="C265" s="9" t="str">
        <f t="shared" si="4"/>
        <v>https://joblab.ru/vac11582933.html</v>
      </c>
      <c r="D265" s="28">
        <v>50447</v>
      </c>
      <c r="E265" s="29"/>
      <c r="F265" s="17">
        <v>50447</v>
      </c>
      <c r="G265" s="2" t="s">
        <v>848</v>
      </c>
      <c r="H265" s="2" t="s">
        <v>358</v>
      </c>
      <c r="I265" s="2" t="s">
        <v>863</v>
      </c>
      <c r="J265" s="2" t="s">
        <v>48</v>
      </c>
      <c r="K265" s="2" t="s">
        <v>49</v>
      </c>
      <c r="L265" s="2" t="s">
        <v>50</v>
      </c>
      <c r="O265" s="2">
        <v>1</v>
      </c>
      <c r="R265" s="2">
        <v>1</v>
      </c>
      <c r="S265" s="2">
        <v>1</v>
      </c>
      <c r="U265" s="2">
        <v>1</v>
      </c>
      <c r="BA265" s="18"/>
    </row>
    <row r="266" spans="1:53">
      <c r="A266" s="16" t="s">
        <v>43</v>
      </c>
      <c r="B266" s="2" t="s">
        <v>864</v>
      </c>
      <c r="C266" s="9" t="str">
        <f t="shared" si="4"/>
        <v>https://joblab.ru/vac11579403.html</v>
      </c>
      <c r="D266" s="28">
        <v>19242</v>
      </c>
      <c r="E266" s="29"/>
      <c r="F266" s="17">
        <v>19242</v>
      </c>
      <c r="G266" s="2" t="s">
        <v>865</v>
      </c>
      <c r="H266" s="2" t="s">
        <v>368</v>
      </c>
      <c r="I266" s="2" t="s">
        <v>866</v>
      </c>
      <c r="J266" s="2" t="s">
        <v>48</v>
      </c>
      <c r="K266" s="2" t="s">
        <v>49</v>
      </c>
      <c r="L266" s="2" t="s">
        <v>50</v>
      </c>
      <c r="O266" s="2">
        <v>1</v>
      </c>
      <c r="R266" s="2">
        <v>1</v>
      </c>
      <c r="S266" s="2">
        <v>1</v>
      </c>
      <c r="U266" s="2">
        <v>1</v>
      </c>
      <c r="W266" s="2">
        <v>1</v>
      </c>
      <c r="X266" s="2">
        <v>1</v>
      </c>
      <c r="BA266" s="18"/>
    </row>
    <row r="267" spans="1:53">
      <c r="A267" s="16" t="s">
        <v>43</v>
      </c>
      <c r="B267" s="2" t="s">
        <v>867</v>
      </c>
      <c r="C267" s="9" t="str">
        <f t="shared" si="4"/>
        <v>https://joblab.ru/vac11577386.html</v>
      </c>
      <c r="D267" s="28">
        <v>19242</v>
      </c>
      <c r="E267" s="28">
        <v>25000</v>
      </c>
      <c r="F267" s="17">
        <v>22121</v>
      </c>
      <c r="G267" s="2" t="s">
        <v>868</v>
      </c>
      <c r="H267" s="2" t="s">
        <v>368</v>
      </c>
      <c r="I267" s="2" t="s">
        <v>869</v>
      </c>
      <c r="J267" s="2" t="s">
        <v>1410</v>
      </c>
      <c r="K267" s="2" t="s">
        <v>160</v>
      </c>
      <c r="L267" s="2" t="s">
        <v>50</v>
      </c>
      <c r="O267" s="2">
        <v>1</v>
      </c>
      <c r="S267" s="2">
        <v>1</v>
      </c>
      <c r="U267" s="2">
        <v>1</v>
      </c>
      <c r="BA267" s="18"/>
    </row>
    <row r="268" spans="1:53">
      <c r="A268" s="16" t="s">
        <v>43</v>
      </c>
      <c r="B268" s="2" t="s">
        <v>870</v>
      </c>
      <c r="C268" s="9" t="str">
        <f t="shared" si="4"/>
        <v>https://joblab.ru/vac11576144.html</v>
      </c>
      <c r="D268" s="28">
        <v>24000</v>
      </c>
      <c r="E268" s="28">
        <v>45000</v>
      </c>
      <c r="F268" s="17">
        <v>34500</v>
      </c>
      <c r="G268" s="2" t="s">
        <v>871</v>
      </c>
      <c r="H268" s="2" t="s">
        <v>368</v>
      </c>
      <c r="I268" s="2" t="s">
        <v>872</v>
      </c>
      <c r="J268" s="2" t="s">
        <v>48</v>
      </c>
      <c r="K268" s="2" t="s">
        <v>49</v>
      </c>
      <c r="L268" s="2" t="s">
        <v>50</v>
      </c>
      <c r="O268" s="2">
        <v>1</v>
      </c>
      <c r="R268" s="2">
        <v>1</v>
      </c>
      <c r="S268" s="2">
        <v>1</v>
      </c>
      <c r="U268" s="2">
        <v>1</v>
      </c>
      <c r="AA268" s="2">
        <v>1</v>
      </c>
      <c r="BA268" s="18"/>
    </row>
    <row r="269" spans="1:53">
      <c r="A269" s="16" t="s">
        <v>43</v>
      </c>
      <c r="B269" s="2" t="s">
        <v>873</v>
      </c>
      <c r="C269" s="9" t="str">
        <f t="shared" si="4"/>
        <v>https://joblab.ru/vac11047114.html</v>
      </c>
      <c r="D269" s="28">
        <v>40000</v>
      </c>
      <c r="E269" s="29"/>
      <c r="F269" s="17">
        <v>40000</v>
      </c>
      <c r="G269" s="2" t="s">
        <v>874</v>
      </c>
      <c r="H269" s="2" t="s">
        <v>368</v>
      </c>
      <c r="I269" s="2" t="s">
        <v>875</v>
      </c>
      <c r="J269" s="2" t="s">
        <v>48</v>
      </c>
      <c r="K269" s="2" t="s">
        <v>49</v>
      </c>
      <c r="L269" s="4" t="s">
        <v>75</v>
      </c>
      <c r="S269" s="2">
        <v>1</v>
      </c>
      <c r="T269" s="2">
        <v>1</v>
      </c>
      <c r="U269" s="2">
        <v>1</v>
      </c>
      <c r="X269" s="2">
        <v>1</v>
      </c>
      <c r="Z269" s="2">
        <v>1</v>
      </c>
      <c r="BA269" s="18"/>
    </row>
    <row r="270" spans="1:53">
      <c r="A270" s="16" t="s">
        <v>43</v>
      </c>
      <c r="B270" s="2" t="s">
        <v>876</v>
      </c>
      <c r="C270" s="9" t="str">
        <f t="shared" si="4"/>
        <v>https://joblab.ru/vac11575012.html</v>
      </c>
      <c r="D270" s="28">
        <v>25000</v>
      </c>
      <c r="E270" s="28">
        <v>30000</v>
      </c>
      <c r="F270" s="17">
        <v>27500</v>
      </c>
      <c r="G270" s="2" t="s">
        <v>877</v>
      </c>
      <c r="H270" s="2" t="s">
        <v>368</v>
      </c>
      <c r="I270" s="2" t="s">
        <v>878</v>
      </c>
      <c r="J270" s="2" t="s">
        <v>48</v>
      </c>
      <c r="K270" s="2" t="s">
        <v>49</v>
      </c>
      <c r="L270" s="2" t="s">
        <v>50</v>
      </c>
      <c r="O270" s="2">
        <v>1</v>
      </c>
      <c r="R270" s="2">
        <v>1</v>
      </c>
      <c r="S270" s="2">
        <v>1</v>
      </c>
      <c r="T270" s="2">
        <v>1</v>
      </c>
      <c r="BA270" s="18"/>
    </row>
    <row r="271" spans="1:53">
      <c r="A271" s="16" t="s">
        <v>43</v>
      </c>
      <c r="B271" s="2" t="s">
        <v>879</v>
      </c>
      <c r="C271" s="9" t="str">
        <f t="shared" si="4"/>
        <v>https://joblab.ru/vac11573963.html</v>
      </c>
      <c r="D271" s="28">
        <v>19300</v>
      </c>
      <c r="E271" s="28">
        <v>35000</v>
      </c>
      <c r="F271" s="17">
        <v>27150</v>
      </c>
      <c r="G271" s="2" t="s">
        <v>367</v>
      </c>
      <c r="H271" s="2" t="s">
        <v>368</v>
      </c>
      <c r="I271" s="2" t="s">
        <v>880</v>
      </c>
      <c r="J271" s="2" t="s">
        <v>48</v>
      </c>
      <c r="K271" s="2" t="s">
        <v>49</v>
      </c>
      <c r="L271" s="2" t="s">
        <v>50</v>
      </c>
      <c r="N271" s="2">
        <v>1</v>
      </c>
      <c r="BA271" s="18"/>
    </row>
    <row r="272" spans="1:53">
      <c r="A272" s="16" t="s">
        <v>43</v>
      </c>
      <c r="B272" s="2" t="s">
        <v>881</v>
      </c>
      <c r="C272" s="9" t="str">
        <f t="shared" si="4"/>
        <v>https://joblab.ru/vac11573613.html</v>
      </c>
      <c r="D272" s="28">
        <v>19242</v>
      </c>
      <c r="E272" s="29"/>
      <c r="F272" s="17">
        <v>19242</v>
      </c>
      <c r="G272" s="2" t="s">
        <v>882</v>
      </c>
      <c r="H272" s="2" t="s">
        <v>368</v>
      </c>
      <c r="I272" s="2" t="s">
        <v>883</v>
      </c>
      <c r="J272" s="2" t="s">
        <v>48</v>
      </c>
      <c r="K272" s="2" t="s">
        <v>49</v>
      </c>
      <c r="L272" s="2" t="s">
        <v>50</v>
      </c>
      <c r="O272" s="2">
        <v>1</v>
      </c>
      <c r="R272" s="2">
        <v>1</v>
      </c>
      <c r="S272" s="2">
        <v>1</v>
      </c>
      <c r="U272" s="2">
        <v>1</v>
      </c>
      <c r="BA272" s="18"/>
    </row>
    <row r="273" spans="1:53">
      <c r="A273" s="16" t="s">
        <v>43</v>
      </c>
      <c r="B273" s="2" t="s">
        <v>884</v>
      </c>
      <c r="C273" s="9" t="str">
        <f t="shared" si="4"/>
        <v>https://joblab.ru/vac11573433.html</v>
      </c>
      <c r="D273" s="28">
        <v>19242</v>
      </c>
      <c r="E273" s="29"/>
      <c r="F273" s="17">
        <v>19242</v>
      </c>
      <c r="G273" s="2" t="s">
        <v>885</v>
      </c>
      <c r="H273" s="2" t="s">
        <v>368</v>
      </c>
      <c r="I273" s="2" t="s">
        <v>886</v>
      </c>
      <c r="J273" s="2" t="s">
        <v>9325</v>
      </c>
      <c r="K273" s="2" t="s">
        <v>92</v>
      </c>
      <c r="L273" s="2" t="s">
        <v>50</v>
      </c>
      <c r="O273" s="4">
        <v>1</v>
      </c>
      <c r="P273" s="4"/>
      <c r="Q273" s="4"/>
      <c r="R273" s="4">
        <v>1</v>
      </c>
      <c r="S273" s="4">
        <v>1</v>
      </c>
      <c r="T273" s="4"/>
      <c r="U273" s="4">
        <v>1</v>
      </c>
      <c r="V273" s="4"/>
      <c r="W273" s="4">
        <v>1</v>
      </c>
      <c r="X273" s="4"/>
      <c r="Y273" s="4"/>
      <c r="Z273" s="4">
        <v>1</v>
      </c>
      <c r="BA273" s="18"/>
    </row>
    <row r="274" spans="1:53">
      <c r="A274" s="16" t="s">
        <v>43</v>
      </c>
      <c r="B274" s="2" t="s">
        <v>887</v>
      </c>
      <c r="C274" s="9" t="str">
        <f t="shared" si="4"/>
        <v>https://joblab.ru/vac11039822.html</v>
      </c>
      <c r="D274" s="28">
        <v>20000</v>
      </c>
      <c r="E274" s="29"/>
      <c r="F274" s="17">
        <v>20000</v>
      </c>
      <c r="G274" s="2" t="s">
        <v>888</v>
      </c>
      <c r="H274" s="2" t="s">
        <v>368</v>
      </c>
      <c r="I274" s="2" t="s">
        <v>889</v>
      </c>
      <c r="J274" s="2" t="s">
        <v>48</v>
      </c>
      <c r="K274" s="2" t="s">
        <v>49</v>
      </c>
      <c r="L274" s="2" t="s">
        <v>50</v>
      </c>
      <c r="O274" s="4">
        <v>1</v>
      </c>
      <c r="P274" s="4"/>
      <c r="Q274" s="4"/>
      <c r="R274" s="4">
        <v>1</v>
      </c>
      <c r="S274" s="4">
        <v>1</v>
      </c>
      <c r="T274" s="4"/>
      <c r="U274" s="4">
        <v>1</v>
      </c>
      <c r="V274" s="4"/>
      <c r="W274" s="4">
        <v>1</v>
      </c>
      <c r="X274" s="4"/>
      <c r="Y274" s="4"/>
      <c r="Z274" s="4">
        <v>1</v>
      </c>
      <c r="BA274" s="18"/>
    </row>
    <row r="275" spans="1:53">
      <c r="A275" s="16" t="s">
        <v>43</v>
      </c>
      <c r="B275" s="2" t="s">
        <v>890</v>
      </c>
      <c r="C275" s="9" t="str">
        <f t="shared" si="4"/>
        <v>https://joblab.ru/vac11572323.html</v>
      </c>
      <c r="D275" s="28">
        <v>50000</v>
      </c>
      <c r="E275" s="29"/>
      <c r="F275" s="17">
        <v>50000</v>
      </c>
      <c r="G275" s="2" t="s">
        <v>891</v>
      </c>
      <c r="H275" s="2" t="s">
        <v>892</v>
      </c>
      <c r="I275" s="2" t="s">
        <v>893</v>
      </c>
      <c r="J275" s="2" t="s">
        <v>48</v>
      </c>
      <c r="K275" s="2" t="s">
        <v>49</v>
      </c>
      <c r="L275" s="2" t="s">
        <v>50</v>
      </c>
      <c r="O275" s="2">
        <v>1</v>
      </c>
      <c r="R275" s="2">
        <v>1</v>
      </c>
      <c r="S275" s="2">
        <v>1</v>
      </c>
      <c r="U275" s="2">
        <v>1</v>
      </c>
      <c r="BA275" s="18"/>
    </row>
    <row r="276" spans="1:53">
      <c r="A276" s="16" t="s">
        <v>43</v>
      </c>
      <c r="B276" s="2" t="s">
        <v>894</v>
      </c>
      <c r="C276" s="9" t="str">
        <f t="shared" si="4"/>
        <v>https://joblab.ru/vac11036036.html</v>
      </c>
      <c r="D276" s="28">
        <v>44256</v>
      </c>
      <c r="E276" s="29"/>
      <c r="F276" s="17">
        <v>44256</v>
      </c>
      <c r="G276" s="2" t="s">
        <v>895</v>
      </c>
      <c r="H276" s="2" t="s">
        <v>892</v>
      </c>
      <c r="I276" s="2" t="s">
        <v>896</v>
      </c>
      <c r="J276" s="2" t="s">
        <v>48</v>
      </c>
      <c r="K276" s="2" t="s">
        <v>49</v>
      </c>
      <c r="L276" s="2" t="s">
        <v>50</v>
      </c>
      <c r="N276" s="2">
        <v>1</v>
      </c>
      <c r="BA276" s="18"/>
    </row>
    <row r="277" spans="1:53">
      <c r="A277" s="16" t="s">
        <v>897</v>
      </c>
      <c r="B277" s="2" t="s">
        <v>898</v>
      </c>
      <c r="C277" s="9" t="str">
        <f t="shared" si="4"/>
        <v>https://joblab.ru/vac11570296.html</v>
      </c>
      <c r="D277" s="28">
        <v>50000</v>
      </c>
      <c r="E277" s="29"/>
      <c r="F277" s="17">
        <v>50000</v>
      </c>
      <c r="G277" s="2" t="s">
        <v>899</v>
      </c>
      <c r="H277" s="2" t="s">
        <v>892</v>
      </c>
      <c r="I277" s="2" t="s">
        <v>900</v>
      </c>
      <c r="J277" s="2" t="s">
        <v>48</v>
      </c>
      <c r="K277" s="2" t="s">
        <v>49</v>
      </c>
      <c r="L277" s="2" t="s">
        <v>50</v>
      </c>
      <c r="N277" s="2">
        <v>1</v>
      </c>
      <c r="BA277" s="18"/>
    </row>
    <row r="278" spans="1:53">
      <c r="A278" s="16" t="s">
        <v>43</v>
      </c>
      <c r="B278" s="2" t="s">
        <v>901</v>
      </c>
      <c r="C278" s="9" t="str">
        <f t="shared" si="4"/>
        <v>https://joblab.ru/vac11017085.html</v>
      </c>
      <c r="D278" s="28">
        <v>58308</v>
      </c>
      <c r="E278" s="28">
        <v>61698</v>
      </c>
      <c r="F278" s="17">
        <v>60003</v>
      </c>
      <c r="G278" s="2" t="s">
        <v>902</v>
      </c>
      <c r="H278" s="2" t="s">
        <v>903</v>
      </c>
      <c r="I278" s="2" t="s">
        <v>904</v>
      </c>
      <c r="J278" s="2" t="s">
        <v>48</v>
      </c>
      <c r="K278" s="2" t="s">
        <v>49</v>
      </c>
      <c r="L278" s="4" t="s">
        <v>75</v>
      </c>
      <c r="N278" s="2">
        <v>1</v>
      </c>
      <c r="BA278" s="18"/>
    </row>
    <row r="279" spans="1:53">
      <c r="A279" s="16" t="s">
        <v>43</v>
      </c>
      <c r="B279" s="2" t="s">
        <v>905</v>
      </c>
      <c r="C279" s="9" t="str">
        <f t="shared" si="4"/>
        <v>https://joblab.ru/vac11569434.html</v>
      </c>
      <c r="D279" s="29" t="s">
        <v>906</v>
      </c>
      <c r="E279" s="29"/>
      <c r="F279" s="17" t="s">
        <v>906</v>
      </c>
      <c r="G279" s="2" t="s">
        <v>907</v>
      </c>
      <c r="H279" s="2" t="s">
        <v>903</v>
      </c>
      <c r="I279" s="2" t="s">
        <v>908</v>
      </c>
      <c r="J279" s="2" t="s">
        <v>48</v>
      </c>
      <c r="K279" s="2" t="s">
        <v>49</v>
      </c>
      <c r="L279" s="2" t="s">
        <v>50</v>
      </c>
      <c r="N279" s="2">
        <v>1</v>
      </c>
      <c r="Z279" s="2">
        <v>1</v>
      </c>
      <c r="BA279" s="18"/>
    </row>
    <row r="280" spans="1:53">
      <c r="A280" s="16" t="s">
        <v>43</v>
      </c>
      <c r="B280" s="2" t="s">
        <v>909</v>
      </c>
      <c r="C280" s="9" t="str">
        <f t="shared" si="4"/>
        <v>https://joblab.ru/vac11014420.html</v>
      </c>
      <c r="D280" s="28">
        <v>20212</v>
      </c>
      <c r="E280" s="28">
        <v>26366</v>
      </c>
      <c r="F280" s="17">
        <v>23289</v>
      </c>
      <c r="G280" s="2" t="s">
        <v>910</v>
      </c>
      <c r="H280" s="2" t="s">
        <v>911</v>
      </c>
      <c r="I280" s="2" t="s">
        <v>912</v>
      </c>
      <c r="J280" s="2" t="s">
        <v>48</v>
      </c>
      <c r="K280" s="2" t="s">
        <v>49</v>
      </c>
      <c r="L280" s="4" t="s">
        <v>75</v>
      </c>
      <c r="N280" s="2">
        <v>1</v>
      </c>
      <c r="V280" s="2">
        <v>1</v>
      </c>
      <c r="BA280" s="18"/>
    </row>
    <row r="281" spans="1:53">
      <c r="A281" s="16" t="s">
        <v>43</v>
      </c>
      <c r="B281" s="2" t="s">
        <v>913</v>
      </c>
      <c r="C281" s="9" t="str">
        <f t="shared" si="4"/>
        <v>https://joblab.ru/vac11012459.html</v>
      </c>
      <c r="D281" s="28">
        <v>30000</v>
      </c>
      <c r="E281" s="29"/>
      <c r="F281" s="17">
        <v>30000</v>
      </c>
      <c r="G281" s="2" t="s">
        <v>914</v>
      </c>
      <c r="H281" s="2" t="s">
        <v>911</v>
      </c>
      <c r="I281" s="2" t="s">
        <v>915</v>
      </c>
      <c r="J281" s="2" t="s">
        <v>48</v>
      </c>
      <c r="K281" s="2" t="s">
        <v>58</v>
      </c>
      <c r="L281" s="4" t="s">
        <v>75</v>
      </c>
      <c r="O281" s="2">
        <v>1</v>
      </c>
      <c r="R281" s="2">
        <v>1</v>
      </c>
      <c r="S281" s="2">
        <v>1</v>
      </c>
      <c r="T281" s="2">
        <v>1</v>
      </c>
      <c r="U281" s="2">
        <v>1</v>
      </c>
      <c r="Z281" s="2">
        <v>1</v>
      </c>
      <c r="AB281" s="2">
        <v>1</v>
      </c>
      <c r="BA281" s="18"/>
    </row>
    <row r="282" spans="1:53">
      <c r="A282" s="16" t="s">
        <v>43</v>
      </c>
      <c r="B282" s="2" t="s">
        <v>916</v>
      </c>
      <c r="C282" s="9" t="str">
        <f t="shared" si="4"/>
        <v>https://joblab.ru/vac11015816.html</v>
      </c>
      <c r="D282" s="28">
        <v>31000</v>
      </c>
      <c r="E282" s="29"/>
      <c r="F282" s="17">
        <v>31000</v>
      </c>
      <c r="G282" s="2" t="s">
        <v>917</v>
      </c>
      <c r="H282" s="2" t="s">
        <v>911</v>
      </c>
      <c r="I282" s="2" t="s">
        <v>918</v>
      </c>
      <c r="J282" s="2" t="s">
        <v>48</v>
      </c>
      <c r="K282" s="2" t="s">
        <v>49</v>
      </c>
      <c r="L282" s="2" t="s">
        <v>50</v>
      </c>
      <c r="N282" s="2">
        <v>1</v>
      </c>
      <c r="BA282" s="18"/>
    </row>
    <row r="283" spans="1:53">
      <c r="A283" s="16" t="s">
        <v>43</v>
      </c>
      <c r="B283" s="2" t="s">
        <v>919</v>
      </c>
      <c r="C283" s="9" t="str">
        <f t="shared" si="4"/>
        <v>https://joblab.ru/vac11007135.html</v>
      </c>
      <c r="D283" s="28">
        <v>26565</v>
      </c>
      <c r="E283" s="29"/>
      <c r="F283" s="17">
        <v>26565</v>
      </c>
      <c r="G283" s="2" t="s">
        <v>920</v>
      </c>
      <c r="H283" s="2" t="s">
        <v>258</v>
      </c>
      <c r="I283" s="2" t="s">
        <v>921</v>
      </c>
      <c r="J283" s="2" t="s">
        <v>48</v>
      </c>
      <c r="K283" s="2" t="s">
        <v>49</v>
      </c>
      <c r="L283" s="4" t="s">
        <v>75</v>
      </c>
      <c r="N283" s="2">
        <v>1</v>
      </c>
      <c r="BA283" s="18"/>
    </row>
    <row r="284" spans="1:53">
      <c r="A284" s="16" t="s">
        <v>43</v>
      </c>
      <c r="B284" s="2" t="s">
        <v>922</v>
      </c>
      <c r="C284" s="9" t="str">
        <f t="shared" si="4"/>
        <v>https://joblab.ru/vac11004307.html</v>
      </c>
      <c r="D284" s="28">
        <v>30000</v>
      </c>
      <c r="E284" s="29"/>
      <c r="F284" s="17">
        <v>30000</v>
      </c>
      <c r="G284" s="2" t="s">
        <v>923</v>
      </c>
      <c r="H284" s="2" t="s">
        <v>258</v>
      </c>
      <c r="I284" s="2" t="s">
        <v>924</v>
      </c>
      <c r="J284" s="2" t="s">
        <v>48</v>
      </c>
      <c r="K284" s="2" t="s">
        <v>49</v>
      </c>
      <c r="L284" s="2" t="s">
        <v>50</v>
      </c>
      <c r="N284" s="2">
        <v>1</v>
      </c>
      <c r="U284" s="2">
        <v>1</v>
      </c>
      <c r="BA284" s="18"/>
    </row>
    <row r="285" spans="1:53">
      <c r="A285" s="16" t="s">
        <v>43</v>
      </c>
      <c r="B285" s="2" t="s">
        <v>925</v>
      </c>
      <c r="C285" s="9" t="str">
        <f t="shared" si="4"/>
        <v>https://joblab.ru/vac11003914.html</v>
      </c>
      <c r="D285" s="28">
        <v>30000</v>
      </c>
      <c r="E285" s="28">
        <v>50000</v>
      </c>
      <c r="F285" s="17">
        <v>40000</v>
      </c>
      <c r="G285" s="2" t="s">
        <v>926</v>
      </c>
      <c r="H285" s="2" t="s">
        <v>258</v>
      </c>
      <c r="I285" s="2" t="s">
        <v>927</v>
      </c>
      <c r="J285" s="2" t="s">
        <v>48</v>
      </c>
      <c r="K285" s="2" t="s">
        <v>49</v>
      </c>
      <c r="L285" s="4" t="s">
        <v>75</v>
      </c>
      <c r="X285" s="2">
        <v>1</v>
      </c>
      <c r="Y285" s="2">
        <v>1</v>
      </c>
      <c r="BA285" s="18"/>
    </row>
    <row r="286" spans="1:53">
      <c r="A286" s="16" t="s">
        <v>43</v>
      </c>
      <c r="B286" s="2" t="s">
        <v>928</v>
      </c>
      <c r="C286" s="9" t="str">
        <f t="shared" si="4"/>
        <v>https://joblab.ru/vac11563246.html</v>
      </c>
      <c r="D286" s="28">
        <v>30000</v>
      </c>
      <c r="E286" s="29"/>
      <c r="F286" s="17">
        <v>30000</v>
      </c>
      <c r="G286" s="2" t="s">
        <v>929</v>
      </c>
      <c r="H286" s="2" t="s">
        <v>258</v>
      </c>
      <c r="I286" s="2" t="s">
        <v>930</v>
      </c>
      <c r="J286" s="2" t="s">
        <v>48</v>
      </c>
      <c r="K286" s="2" t="s">
        <v>49</v>
      </c>
      <c r="L286" s="4" t="s">
        <v>75</v>
      </c>
      <c r="O286" s="2">
        <v>1</v>
      </c>
      <c r="R286" s="2">
        <v>1</v>
      </c>
      <c r="S286" s="2">
        <v>1</v>
      </c>
      <c r="U286" s="2">
        <v>1</v>
      </c>
      <c r="BA286" s="18"/>
    </row>
    <row r="287" spans="1:53">
      <c r="A287" s="16" t="s">
        <v>43</v>
      </c>
      <c r="B287" s="2" t="s">
        <v>931</v>
      </c>
      <c r="C287" s="9" t="str">
        <f t="shared" si="4"/>
        <v>https://joblab.ru/vac11007913.html</v>
      </c>
      <c r="D287" s="28">
        <v>17500</v>
      </c>
      <c r="E287" s="29"/>
      <c r="F287" s="17">
        <v>17500</v>
      </c>
      <c r="G287" s="2" t="s">
        <v>932</v>
      </c>
      <c r="H287" s="2" t="s">
        <v>258</v>
      </c>
      <c r="I287" s="2" t="s">
        <v>933</v>
      </c>
      <c r="J287" s="2" t="s">
        <v>48</v>
      </c>
      <c r="K287" s="2" t="s">
        <v>49</v>
      </c>
      <c r="L287" s="2" t="s">
        <v>50</v>
      </c>
      <c r="R287" s="2">
        <v>1</v>
      </c>
      <c r="S287" s="2">
        <v>1</v>
      </c>
      <c r="U287" s="2">
        <v>1</v>
      </c>
      <c r="BA287" s="18"/>
    </row>
    <row r="288" spans="1:53">
      <c r="A288" s="16" t="s">
        <v>43</v>
      </c>
      <c r="B288" s="2" t="s">
        <v>934</v>
      </c>
      <c r="C288" s="9" t="str">
        <f t="shared" si="4"/>
        <v>https://joblab.ru/vac11561776.html</v>
      </c>
      <c r="D288" s="28">
        <v>20125</v>
      </c>
      <c r="E288" s="29"/>
      <c r="F288" s="17">
        <v>20125</v>
      </c>
      <c r="G288" s="2" t="s">
        <v>926</v>
      </c>
      <c r="H288" s="2" t="s">
        <v>258</v>
      </c>
      <c r="I288" s="2" t="s">
        <v>935</v>
      </c>
      <c r="J288" s="2" t="s">
        <v>9325</v>
      </c>
      <c r="K288" s="2" t="s">
        <v>92</v>
      </c>
      <c r="L288" s="4" t="s">
        <v>343</v>
      </c>
      <c r="O288" s="2">
        <v>1</v>
      </c>
      <c r="U288" s="2">
        <v>1</v>
      </c>
      <c r="X288" s="2">
        <v>1</v>
      </c>
      <c r="AB288" s="2">
        <v>1</v>
      </c>
      <c r="BA288" s="18"/>
    </row>
    <row r="289" spans="1:53">
      <c r="A289" s="16" t="s">
        <v>43</v>
      </c>
      <c r="B289" s="2" t="s">
        <v>936</v>
      </c>
      <c r="C289" s="9" t="str">
        <f t="shared" si="4"/>
        <v>https://joblab.ru/vac11000472.html</v>
      </c>
      <c r="D289" s="28">
        <v>30000</v>
      </c>
      <c r="E289" s="29"/>
      <c r="F289" s="17">
        <v>30000</v>
      </c>
      <c r="G289" s="2" t="s">
        <v>937</v>
      </c>
      <c r="H289" s="2" t="s">
        <v>938</v>
      </c>
      <c r="I289" s="2" t="s">
        <v>939</v>
      </c>
      <c r="J289" s="2" t="s">
        <v>48</v>
      </c>
      <c r="K289" s="2" t="s">
        <v>49</v>
      </c>
      <c r="L289" s="2" t="s">
        <v>50</v>
      </c>
      <c r="O289" s="2">
        <v>1</v>
      </c>
      <c r="P289" s="2">
        <v>1</v>
      </c>
      <c r="R289" s="2">
        <v>1</v>
      </c>
      <c r="S289" s="2">
        <v>1</v>
      </c>
      <c r="BA289" s="18"/>
    </row>
    <row r="290" spans="1:53">
      <c r="A290" s="16" t="s">
        <v>43</v>
      </c>
      <c r="B290" s="2" t="s">
        <v>940</v>
      </c>
      <c r="C290" s="9" t="str">
        <f t="shared" si="4"/>
        <v>https://joblab.ru/vac11561002.html</v>
      </c>
      <c r="D290" s="28">
        <v>19242</v>
      </c>
      <c r="E290" s="28">
        <v>43857</v>
      </c>
      <c r="F290" s="17">
        <v>31549.5</v>
      </c>
      <c r="G290" s="2" t="s">
        <v>941</v>
      </c>
      <c r="H290" s="2" t="s">
        <v>938</v>
      </c>
      <c r="I290" s="2" t="s">
        <v>942</v>
      </c>
      <c r="J290" s="2" t="s">
        <v>48</v>
      </c>
      <c r="K290" s="2" t="s">
        <v>49</v>
      </c>
      <c r="L290" s="2" t="s">
        <v>50</v>
      </c>
      <c r="N290" s="2">
        <v>1</v>
      </c>
      <c r="BA290" s="18"/>
    </row>
    <row r="291" spans="1:53">
      <c r="A291" s="16" t="s">
        <v>43</v>
      </c>
      <c r="B291" s="2" t="s">
        <v>943</v>
      </c>
      <c r="C291" s="9" t="str">
        <f t="shared" si="4"/>
        <v>https://joblab.ru/vac11001000.html</v>
      </c>
      <c r="D291" s="28">
        <v>19242</v>
      </c>
      <c r="E291" s="29"/>
      <c r="F291" s="17">
        <v>19242</v>
      </c>
      <c r="G291" s="2" t="s">
        <v>944</v>
      </c>
      <c r="H291" s="2" t="s">
        <v>938</v>
      </c>
      <c r="I291" s="2" t="s">
        <v>945</v>
      </c>
      <c r="J291" s="2" t="s">
        <v>48</v>
      </c>
      <c r="K291" s="2" t="s">
        <v>49</v>
      </c>
      <c r="L291" s="2" t="s">
        <v>50</v>
      </c>
      <c r="O291" s="2">
        <v>1</v>
      </c>
      <c r="R291" s="2">
        <v>1</v>
      </c>
      <c r="S291" s="2">
        <v>1</v>
      </c>
      <c r="U291" s="2">
        <v>1</v>
      </c>
      <c r="AE291" s="2">
        <v>1</v>
      </c>
      <c r="AF291" s="2">
        <v>1</v>
      </c>
      <c r="BA291" s="18"/>
    </row>
    <row r="292" spans="1:53">
      <c r="A292" s="16" t="s">
        <v>43</v>
      </c>
      <c r="B292" s="2" t="s">
        <v>946</v>
      </c>
      <c r="C292" s="9" t="str">
        <f t="shared" si="4"/>
        <v>https://joblab.ru/vac11001627.html</v>
      </c>
      <c r="D292" s="28">
        <v>25000</v>
      </c>
      <c r="E292" s="28">
        <v>35000</v>
      </c>
      <c r="F292" s="17">
        <v>30000</v>
      </c>
      <c r="G292" s="2" t="s">
        <v>947</v>
      </c>
      <c r="H292" s="2" t="s">
        <v>938</v>
      </c>
      <c r="I292" s="2" t="s">
        <v>948</v>
      </c>
      <c r="J292" s="2" t="s">
        <v>48</v>
      </c>
      <c r="K292" s="2" t="s">
        <v>49</v>
      </c>
      <c r="L292" s="4" t="s">
        <v>75</v>
      </c>
      <c r="O292" s="2">
        <v>1</v>
      </c>
      <c r="R292" s="2">
        <v>1</v>
      </c>
      <c r="S292" s="2">
        <v>1</v>
      </c>
      <c r="U292" s="2">
        <v>1</v>
      </c>
      <c r="W292" s="2">
        <v>1</v>
      </c>
      <c r="BA292" s="18"/>
    </row>
    <row r="293" spans="1:53">
      <c r="A293" s="16" t="s">
        <v>43</v>
      </c>
      <c r="B293" s="2" t="s">
        <v>949</v>
      </c>
      <c r="C293" s="9" t="str">
        <f t="shared" si="4"/>
        <v>https://joblab.ru/vac11000287.html</v>
      </c>
      <c r="D293" s="28">
        <v>20000</v>
      </c>
      <c r="E293" s="29"/>
      <c r="F293" s="17">
        <v>20000</v>
      </c>
      <c r="G293" s="2" t="s">
        <v>546</v>
      </c>
      <c r="H293" s="2" t="s">
        <v>938</v>
      </c>
      <c r="I293" s="2" t="s">
        <v>950</v>
      </c>
      <c r="J293" s="2" t="s">
        <v>48</v>
      </c>
      <c r="K293" s="2" t="s">
        <v>49</v>
      </c>
      <c r="L293" s="4" t="s">
        <v>75</v>
      </c>
      <c r="N293" s="2">
        <v>1</v>
      </c>
      <c r="BA293" s="18"/>
    </row>
    <row r="294" spans="1:53">
      <c r="A294" s="16" t="s">
        <v>43</v>
      </c>
      <c r="B294" s="2" t="s">
        <v>951</v>
      </c>
      <c r="C294" s="9" t="str">
        <f t="shared" si="4"/>
        <v>https://joblab.ru/vac11559992.html</v>
      </c>
      <c r="D294" s="28">
        <v>43857</v>
      </c>
      <c r="E294" s="29"/>
      <c r="F294" s="17">
        <v>43857</v>
      </c>
      <c r="G294" s="2" t="s">
        <v>952</v>
      </c>
      <c r="H294" s="2" t="s">
        <v>938</v>
      </c>
      <c r="I294" s="2" t="s">
        <v>953</v>
      </c>
      <c r="J294" s="2" t="s">
        <v>9325</v>
      </c>
      <c r="K294" s="2" t="s">
        <v>92</v>
      </c>
      <c r="L294" s="4" t="s">
        <v>75</v>
      </c>
      <c r="U294" s="2">
        <v>1</v>
      </c>
      <c r="V294" s="2">
        <v>1</v>
      </c>
      <c r="Y294" s="2">
        <v>1</v>
      </c>
      <c r="Z294" s="2">
        <v>1</v>
      </c>
      <c r="AE294" s="2">
        <v>1</v>
      </c>
      <c r="AF294" s="2">
        <v>1</v>
      </c>
      <c r="BA294" s="18"/>
    </row>
    <row r="295" spans="1:53">
      <c r="A295" s="16" t="s">
        <v>43</v>
      </c>
      <c r="B295" s="2" t="s">
        <v>954</v>
      </c>
      <c r="C295" s="9" t="str">
        <f t="shared" si="4"/>
        <v>https://joblab.ru/vac10999823.html</v>
      </c>
      <c r="D295" s="28">
        <v>32831</v>
      </c>
      <c r="E295" s="29"/>
      <c r="F295" s="17">
        <v>32831</v>
      </c>
      <c r="G295" s="2" t="s">
        <v>955</v>
      </c>
      <c r="H295" s="2" t="s">
        <v>938</v>
      </c>
      <c r="I295" s="2" t="s">
        <v>956</v>
      </c>
      <c r="J295" s="2" t="s">
        <v>9325</v>
      </c>
      <c r="K295" s="2" t="s">
        <v>92</v>
      </c>
      <c r="L295" s="4" t="s">
        <v>75</v>
      </c>
      <c r="O295" s="2">
        <v>1</v>
      </c>
      <c r="AB295" s="2">
        <v>1</v>
      </c>
      <c r="AE295" s="2">
        <v>1</v>
      </c>
      <c r="BA295" s="18"/>
    </row>
    <row r="296" spans="1:53">
      <c r="A296" s="16" t="s">
        <v>43</v>
      </c>
      <c r="B296" s="2" t="s">
        <v>957</v>
      </c>
      <c r="C296" s="9" t="str">
        <f t="shared" si="4"/>
        <v>https://joblab.ru/vac11559471.html</v>
      </c>
      <c r="D296" s="28">
        <v>22495</v>
      </c>
      <c r="E296" s="29"/>
      <c r="F296" s="17">
        <v>22495</v>
      </c>
      <c r="G296" s="2" t="s">
        <v>937</v>
      </c>
      <c r="H296" s="2" t="s">
        <v>938</v>
      </c>
      <c r="I296" s="2" t="s">
        <v>958</v>
      </c>
      <c r="J296" s="2" t="s">
        <v>48</v>
      </c>
      <c r="K296" s="2" t="s">
        <v>49</v>
      </c>
      <c r="L296" s="2" t="s">
        <v>50</v>
      </c>
      <c r="S296" s="2">
        <v>1</v>
      </c>
      <c r="T296" s="2">
        <v>1</v>
      </c>
      <c r="X296" s="2">
        <v>1</v>
      </c>
      <c r="AA296" s="2">
        <v>1</v>
      </c>
      <c r="BA296" s="18"/>
    </row>
    <row r="297" spans="1:53">
      <c r="A297" s="16" t="s">
        <v>959</v>
      </c>
      <c r="B297" s="2" t="s">
        <v>960</v>
      </c>
      <c r="C297" s="9" t="str">
        <f t="shared" si="4"/>
        <v>https://joblab.ru/vac11559437.html</v>
      </c>
      <c r="D297" s="28">
        <v>43857</v>
      </c>
      <c r="E297" s="29"/>
      <c r="F297" s="17">
        <v>43857</v>
      </c>
      <c r="G297" s="2" t="s">
        <v>961</v>
      </c>
      <c r="H297" s="2" t="s">
        <v>938</v>
      </c>
      <c r="I297" s="2" t="s">
        <v>962</v>
      </c>
      <c r="J297" s="2" t="s">
        <v>48</v>
      </c>
      <c r="K297" s="2" t="s">
        <v>49</v>
      </c>
      <c r="L297" s="2" t="s">
        <v>50</v>
      </c>
      <c r="O297" s="2">
        <v>1</v>
      </c>
      <c r="P297" s="2">
        <v>1</v>
      </c>
      <c r="S297" s="2">
        <v>1</v>
      </c>
      <c r="U297" s="2">
        <v>1</v>
      </c>
      <c r="Z297" s="2">
        <v>1</v>
      </c>
      <c r="BA297" s="18"/>
    </row>
    <row r="298" spans="1:53">
      <c r="A298" s="16" t="s">
        <v>43</v>
      </c>
      <c r="B298" s="2" t="s">
        <v>963</v>
      </c>
      <c r="C298" s="9" t="str">
        <f t="shared" si="4"/>
        <v>https://joblab.ru/vac11558917.html</v>
      </c>
      <c r="D298" s="28">
        <v>22129</v>
      </c>
      <c r="E298" s="28">
        <v>23000</v>
      </c>
      <c r="F298" s="17">
        <v>22564.5</v>
      </c>
      <c r="G298" s="2" t="s">
        <v>964</v>
      </c>
      <c r="H298" s="2" t="s">
        <v>965</v>
      </c>
      <c r="I298" s="2" t="s">
        <v>966</v>
      </c>
      <c r="J298" s="2" t="s">
        <v>48</v>
      </c>
      <c r="K298" s="2" t="s">
        <v>49</v>
      </c>
      <c r="L298" s="4" t="s">
        <v>75</v>
      </c>
      <c r="O298" s="2">
        <v>1</v>
      </c>
      <c r="P298" s="2">
        <v>1</v>
      </c>
      <c r="S298" s="2">
        <v>1</v>
      </c>
      <c r="T298" s="2">
        <v>1</v>
      </c>
      <c r="U298" s="2">
        <v>1</v>
      </c>
      <c r="BA298" s="18"/>
    </row>
    <row r="299" spans="1:53">
      <c r="A299" s="16" t="s">
        <v>43</v>
      </c>
      <c r="B299" s="2" t="s">
        <v>967</v>
      </c>
      <c r="C299" s="9" t="str">
        <f t="shared" si="4"/>
        <v>https://joblab.ru/vac11558422.html</v>
      </c>
      <c r="D299" s="28">
        <v>36000</v>
      </c>
      <c r="E299" s="28">
        <v>39000</v>
      </c>
      <c r="F299" s="17">
        <v>37500</v>
      </c>
      <c r="G299" s="2" t="s">
        <v>968</v>
      </c>
      <c r="H299" s="2" t="s">
        <v>965</v>
      </c>
      <c r="I299" s="2" t="s">
        <v>969</v>
      </c>
      <c r="J299" s="2" t="s">
        <v>48</v>
      </c>
      <c r="K299" s="2" t="s">
        <v>49</v>
      </c>
      <c r="L299" s="4" t="s">
        <v>75</v>
      </c>
      <c r="O299" s="2">
        <v>1</v>
      </c>
      <c r="R299" s="2">
        <v>1</v>
      </c>
      <c r="S299" s="2">
        <v>1</v>
      </c>
      <c r="T299" s="2">
        <v>1</v>
      </c>
      <c r="X299" s="2">
        <v>1</v>
      </c>
      <c r="Z299" s="2">
        <v>1</v>
      </c>
      <c r="BA299" s="18"/>
    </row>
    <row r="300" spans="1:53">
      <c r="A300" s="16" t="s">
        <v>43</v>
      </c>
      <c r="B300" s="2" t="s">
        <v>970</v>
      </c>
      <c r="C300" s="9" t="str">
        <f t="shared" si="4"/>
        <v>https://joblab.ru/vac10996451.html</v>
      </c>
      <c r="D300" s="28">
        <v>23000</v>
      </c>
      <c r="E300" s="29"/>
      <c r="F300" s="17">
        <v>23000</v>
      </c>
      <c r="G300" s="2" t="s">
        <v>971</v>
      </c>
      <c r="H300" s="2" t="s">
        <v>965</v>
      </c>
      <c r="I300" s="2" t="s">
        <v>972</v>
      </c>
      <c r="J300" s="2" t="s">
        <v>48</v>
      </c>
      <c r="K300" s="2" t="s">
        <v>49</v>
      </c>
      <c r="L300" s="4" t="s">
        <v>50</v>
      </c>
      <c r="O300" s="2">
        <v>1</v>
      </c>
      <c r="R300" s="2">
        <v>1</v>
      </c>
      <c r="Z300" s="2">
        <v>1</v>
      </c>
      <c r="BA300" s="18"/>
    </row>
    <row r="301" spans="1:53">
      <c r="A301" s="16" t="s">
        <v>43</v>
      </c>
      <c r="B301" s="2" t="s">
        <v>973</v>
      </c>
      <c r="C301" s="9" t="str">
        <f t="shared" si="4"/>
        <v>https://joblab.ru/vac10994766.html</v>
      </c>
      <c r="D301" s="28">
        <v>22129</v>
      </c>
      <c r="E301" s="29"/>
      <c r="F301" s="17">
        <v>22129</v>
      </c>
      <c r="G301" s="2" t="s">
        <v>974</v>
      </c>
      <c r="H301" s="2" t="s">
        <v>965</v>
      </c>
      <c r="I301" s="2" t="s">
        <v>975</v>
      </c>
      <c r="J301" s="2" t="s">
        <v>48</v>
      </c>
      <c r="K301" s="2" t="s">
        <v>49</v>
      </c>
      <c r="L301" s="4" t="s">
        <v>50</v>
      </c>
      <c r="N301" s="2">
        <v>1</v>
      </c>
      <c r="BA301" s="18"/>
    </row>
    <row r="302" spans="1:53">
      <c r="A302" s="16" t="s">
        <v>43</v>
      </c>
      <c r="B302" s="2" t="s">
        <v>976</v>
      </c>
      <c r="C302" s="9" t="str">
        <f t="shared" si="4"/>
        <v>https://joblab.ru/vac11556648.html</v>
      </c>
      <c r="D302" s="28">
        <v>36000</v>
      </c>
      <c r="E302" s="29"/>
      <c r="F302" s="17">
        <v>36000</v>
      </c>
      <c r="G302" s="2" t="s">
        <v>977</v>
      </c>
      <c r="H302" s="2" t="s">
        <v>978</v>
      </c>
      <c r="I302" s="2" t="s">
        <v>979</v>
      </c>
      <c r="J302" s="2" t="s">
        <v>48</v>
      </c>
      <c r="K302" s="2" t="s">
        <v>49</v>
      </c>
      <c r="L302" s="4" t="s">
        <v>75</v>
      </c>
      <c r="U302" s="2">
        <v>1</v>
      </c>
      <c r="Z302" s="2">
        <v>1</v>
      </c>
      <c r="AA302" s="2">
        <v>1</v>
      </c>
      <c r="AB302" s="2">
        <v>1</v>
      </c>
      <c r="BA302" s="18"/>
    </row>
    <row r="303" spans="1:53">
      <c r="A303" s="16" t="s">
        <v>43</v>
      </c>
      <c r="B303" s="2" t="s">
        <v>980</v>
      </c>
      <c r="C303" s="9" t="str">
        <f t="shared" si="4"/>
        <v>https://joblab.ru/vac10991776.html</v>
      </c>
      <c r="D303" s="28">
        <v>32000</v>
      </c>
      <c r="E303" s="29"/>
      <c r="F303" s="17">
        <v>32000</v>
      </c>
      <c r="G303" s="2" t="s">
        <v>981</v>
      </c>
      <c r="H303" s="2" t="s">
        <v>978</v>
      </c>
      <c r="I303" s="2" t="s">
        <v>982</v>
      </c>
      <c r="J303" s="2" t="s">
        <v>48</v>
      </c>
      <c r="K303" s="2" t="s">
        <v>49</v>
      </c>
      <c r="L303" s="4" t="s">
        <v>75</v>
      </c>
      <c r="N303" s="2">
        <v>1</v>
      </c>
      <c r="BA303" s="18"/>
    </row>
    <row r="304" spans="1:53">
      <c r="A304" s="16" t="s">
        <v>43</v>
      </c>
      <c r="B304" s="2" t="s">
        <v>983</v>
      </c>
      <c r="C304" s="9" t="str">
        <f t="shared" si="4"/>
        <v>https://joblab.ru/vac10993382.html</v>
      </c>
      <c r="D304" s="28">
        <v>30000</v>
      </c>
      <c r="E304" s="29"/>
      <c r="F304" s="17">
        <v>30000</v>
      </c>
      <c r="G304" s="2" t="s">
        <v>984</v>
      </c>
      <c r="H304" s="2" t="s">
        <v>978</v>
      </c>
      <c r="I304" s="2" t="s">
        <v>985</v>
      </c>
      <c r="J304" s="2" t="s">
        <v>1410</v>
      </c>
      <c r="K304" s="2" t="s">
        <v>160</v>
      </c>
      <c r="L304" s="4" t="s">
        <v>50</v>
      </c>
      <c r="O304" s="4">
        <v>1</v>
      </c>
      <c r="P304" s="4"/>
      <c r="Q304" s="4"/>
      <c r="R304" s="4">
        <v>1</v>
      </c>
      <c r="S304" s="4">
        <v>1</v>
      </c>
      <c r="T304" s="4"/>
      <c r="U304" s="4">
        <v>1</v>
      </c>
      <c r="V304" s="4"/>
      <c r="W304" s="4">
        <v>1</v>
      </c>
      <c r="X304" s="4">
        <v>1</v>
      </c>
      <c r="Y304" s="4"/>
      <c r="Z304" s="4">
        <v>1</v>
      </c>
      <c r="BA304" s="18"/>
    </row>
    <row r="305" spans="1:53">
      <c r="A305" s="16" t="s">
        <v>43</v>
      </c>
      <c r="B305" s="2" t="s">
        <v>986</v>
      </c>
      <c r="C305" s="9" t="str">
        <f t="shared" si="4"/>
        <v>https://joblab.ru/vac10992657.html</v>
      </c>
      <c r="D305" s="28">
        <v>19242</v>
      </c>
      <c r="E305" s="28">
        <v>36300</v>
      </c>
      <c r="F305" s="17">
        <v>27771</v>
      </c>
      <c r="G305" s="2" t="s">
        <v>987</v>
      </c>
      <c r="H305" s="2" t="s">
        <v>978</v>
      </c>
      <c r="I305" s="2" t="s">
        <v>988</v>
      </c>
      <c r="J305" s="2" t="s">
        <v>48</v>
      </c>
      <c r="K305" s="2" t="s">
        <v>58</v>
      </c>
      <c r="L305" s="4" t="s">
        <v>75</v>
      </c>
      <c r="P305" s="2">
        <v>1</v>
      </c>
      <c r="T305" s="2">
        <v>1</v>
      </c>
      <c r="V305" s="2">
        <v>1</v>
      </c>
      <c r="X305" s="2">
        <v>1</v>
      </c>
      <c r="Y305" s="2">
        <v>1</v>
      </c>
      <c r="BA305" s="18"/>
    </row>
    <row r="306" spans="1:53">
      <c r="A306" s="16" t="s">
        <v>43</v>
      </c>
      <c r="B306" s="2" t="s">
        <v>989</v>
      </c>
      <c r="C306" s="9" t="str">
        <f t="shared" si="4"/>
        <v>https://joblab.ru/vac11555252.html</v>
      </c>
      <c r="D306" s="28">
        <v>36374</v>
      </c>
      <c r="E306" s="29"/>
      <c r="F306" s="17">
        <v>36374</v>
      </c>
      <c r="G306" s="2" t="s">
        <v>990</v>
      </c>
      <c r="H306" s="2" t="s">
        <v>978</v>
      </c>
      <c r="I306" s="2" t="s">
        <v>991</v>
      </c>
      <c r="J306" s="2" t="s">
        <v>48</v>
      </c>
      <c r="K306" s="2" t="s">
        <v>49</v>
      </c>
      <c r="L306" s="4" t="s">
        <v>50</v>
      </c>
      <c r="N306" s="2">
        <v>1</v>
      </c>
      <c r="BA306" s="18"/>
    </row>
    <row r="307" spans="1:53">
      <c r="A307" s="16" t="s">
        <v>43</v>
      </c>
      <c r="B307" s="2" t="s">
        <v>992</v>
      </c>
      <c r="C307" s="9" t="str">
        <f t="shared" si="4"/>
        <v>https://joblab.ru/vac11553450.html</v>
      </c>
      <c r="D307" s="28">
        <v>20000</v>
      </c>
      <c r="E307" s="28">
        <v>32000</v>
      </c>
      <c r="F307" s="17">
        <v>26000</v>
      </c>
      <c r="G307" s="2" t="s">
        <v>993</v>
      </c>
      <c r="H307" s="2" t="s">
        <v>397</v>
      </c>
      <c r="I307" s="2" t="s">
        <v>994</v>
      </c>
      <c r="J307" s="2" t="s">
        <v>48</v>
      </c>
      <c r="K307" s="2" t="s">
        <v>49</v>
      </c>
      <c r="L307" s="4" t="s">
        <v>75</v>
      </c>
      <c r="N307" s="2">
        <v>1</v>
      </c>
      <c r="AE307" s="2">
        <v>1</v>
      </c>
      <c r="AF307" s="2">
        <v>1</v>
      </c>
      <c r="BA307" s="18"/>
    </row>
    <row r="308" spans="1:53">
      <c r="A308" s="16" t="s">
        <v>43</v>
      </c>
      <c r="B308" s="2" t="s">
        <v>995</v>
      </c>
      <c r="C308" s="9" t="str">
        <f t="shared" si="4"/>
        <v>https://joblab.ru/vac10984281.html</v>
      </c>
      <c r="D308" s="28">
        <v>35000</v>
      </c>
      <c r="E308" s="29"/>
      <c r="F308" s="17">
        <v>35000</v>
      </c>
      <c r="G308" s="2" t="s">
        <v>996</v>
      </c>
      <c r="H308" s="2" t="s">
        <v>397</v>
      </c>
      <c r="I308" s="2" t="s">
        <v>997</v>
      </c>
      <c r="J308" s="2" t="s">
        <v>48</v>
      </c>
      <c r="K308" s="2" t="s">
        <v>49</v>
      </c>
      <c r="L308" s="4" t="s">
        <v>50</v>
      </c>
      <c r="N308" s="2">
        <v>1</v>
      </c>
      <c r="BA308" s="18"/>
    </row>
    <row r="309" spans="1:53">
      <c r="A309" s="16" t="s">
        <v>43</v>
      </c>
      <c r="B309" s="2" t="s">
        <v>998</v>
      </c>
      <c r="C309" s="9" t="str">
        <f t="shared" si="4"/>
        <v>https://joblab.ru/vac10987664.html</v>
      </c>
      <c r="D309" s="28">
        <v>25000</v>
      </c>
      <c r="E309" s="29"/>
      <c r="F309" s="17">
        <v>25000</v>
      </c>
      <c r="G309" s="2" t="s">
        <v>999</v>
      </c>
      <c r="H309" s="2" t="s">
        <v>397</v>
      </c>
      <c r="I309" s="2" t="s">
        <v>1000</v>
      </c>
      <c r="J309" s="2" t="s">
        <v>48</v>
      </c>
      <c r="K309" s="2" t="s">
        <v>49</v>
      </c>
      <c r="L309" s="4" t="s">
        <v>50</v>
      </c>
      <c r="N309" s="2">
        <v>1</v>
      </c>
      <c r="BA309" s="18"/>
    </row>
    <row r="310" spans="1:53">
      <c r="A310" s="16" t="s">
        <v>43</v>
      </c>
      <c r="B310" s="2" t="s">
        <v>1001</v>
      </c>
      <c r="C310" s="9" t="str">
        <f t="shared" si="4"/>
        <v>https://joblab.ru/vac10985235.html</v>
      </c>
      <c r="D310" s="28">
        <v>25000</v>
      </c>
      <c r="E310" s="29"/>
      <c r="F310" s="17">
        <v>25000</v>
      </c>
      <c r="G310" s="2" t="s">
        <v>1002</v>
      </c>
      <c r="H310" s="2" t="s">
        <v>397</v>
      </c>
      <c r="I310" s="2" t="s">
        <v>1003</v>
      </c>
      <c r="J310" s="2" t="s">
        <v>48</v>
      </c>
      <c r="K310" s="2" t="s">
        <v>49</v>
      </c>
      <c r="L310" s="4" t="s">
        <v>75</v>
      </c>
      <c r="O310" s="2">
        <v>1</v>
      </c>
      <c r="U310" s="2">
        <v>1</v>
      </c>
      <c r="V310" s="2">
        <v>1</v>
      </c>
      <c r="Z310" s="2">
        <v>1</v>
      </c>
      <c r="AA310" s="2">
        <v>1</v>
      </c>
      <c r="BA310" s="18"/>
    </row>
    <row r="311" spans="1:53">
      <c r="A311" s="16" t="s">
        <v>43</v>
      </c>
      <c r="B311" s="2" t="s">
        <v>1004</v>
      </c>
      <c r="C311" s="9" t="str">
        <f t="shared" si="4"/>
        <v>https://joblab.ru/vac11551374.html</v>
      </c>
      <c r="D311" s="28">
        <v>23000</v>
      </c>
      <c r="E311" s="29"/>
      <c r="F311" s="17">
        <v>23000</v>
      </c>
      <c r="G311" s="2" t="s">
        <v>400</v>
      </c>
      <c r="H311" s="2" t="s">
        <v>397</v>
      </c>
      <c r="I311" s="2" t="s">
        <v>1005</v>
      </c>
      <c r="J311" s="2" t="s">
        <v>48</v>
      </c>
      <c r="K311" s="2" t="s">
        <v>49</v>
      </c>
      <c r="L311" s="4" t="s">
        <v>50</v>
      </c>
      <c r="N311" s="2">
        <v>1</v>
      </c>
      <c r="BA311" s="18"/>
    </row>
    <row r="312" spans="1:53">
      <c r="A312" s="16" t="s">
        <v>43</v>
      </c>
      <c r="B312" s="2" t="s">
        <v>1006</v>
      </c>
      <c r="C312" s="9" t="str">
        <f t="shared" si="4"/>
        <v>https://joblab.ru/vac10961214.html</v>
      </c>
      <c r="D312" s="28">
        <v>12507</v>
      </c>
      <c r="E312" s="29"/>
      <c r="F312" s="17">
        <v>12507</v>
      </c>
      <c r="G312" s="2" t="s">
        <v>1007</v>
      </c>
      <c r="H312" s="2" t="s">
        <v>412</v>
      </c>
      <c r="I312" s="2" t="s">
        <v>1008</v>
      </c>
      <c r="J312" s="2" t="s">
        <v>9325</v>
      </c>
      <c r="K312" s="2" t="s">
        <v>92</v>
      </c>
      <c r="L312" s="4" t="s">
        <v>50</v>
      </c>
      <c r="N312" s="2">
        <v>1</v>
      </c>
      <c r="AE312" s="2">
        <v>1</v>
      </c>
      <c r="BA312" s="18"/>
    </row>
    <row r="313" spans="1:53">
      <c r="A313" s="16" t="s">
        <v>43</v>
      </c>
      <c r="B313" s="2" t="s">
        <v>1009</v>
      </c>
      <c r="C313" s="9" t="str">
        <f t="shared" si="4"/>
        <v>https://joblab.ru/vac11549539.html</v>
      </c>
      <c r="D313" s="28">
        <v>25015</v>
      </c>
      <c r="E313" s="28">
        <v>51193</v>
      </c>
      <c r="F313" s="17">
        <v>38104</v>
      </c>
      <c r="G313" s="2" t="s">
        <v>1010</v>
      </c>
      <c r="H313" s="2" t="s">
        <v>412</v>
      </c>
      <c r="I313" s="2" t="s">
        <v>1011</v>
      </c>
      <c r="J313" s="2" t="s">
        <v>48</v>
      </c>
      <c r="K313" s="2" t="s">
        <v>49</v>
      </c>
      <c r="L313" s="4" t="s">
        <v>50</v>
      </c>
      <c r="O313" s="2">
        <v>1</v>
      </c>
      <c r="P313" s="2">
        <v>1</v>
      </c>
      <c r="R313" s="2">
        <v>1</v>
      </c>
      <c r="S313" s="2">
        <v>1</v>
      </c>
      <c r="U313" s="2">
        <v>1</v>
      </c>
      <c r="X313" s="2">
        <v>1</v>
      </c>
      <c r="Y313" s="2">
        <v>1</v>
      </c>
      <c r="Z313" s="2">
        <v>1</v>
      </c>
      <c r="BA313" s="18"/>
    </row>
    <row r="314" spans="1:53">
      <c r="A314" s="16" t="s">
        <v>43</v>
      </c>
      <c r="B314" s="2" t="s">
        <v>1012</v>
      </c>
      <c r="C314" s="9" t="str">
        <f t="shared" si="4"/>
        <v>https://joblab.ru/vac10965792.html</v>
      </c>
      <c r="D314" s="28">
        <v>35000</v>
      </c>
      <c r="E314" s="29"/>
      <c r="F314" s="17">
        <v>35000</v>
      </c>
      <c r="G314" s="2" t="s">
        <v>411</v>
      </c>
      <c r="H314" s="2" t="s">
        <v>412</v>
      </c>
      <c r="I314" s="2" t="s">
        <v>1013</v>
      </c>
      <c r="J314" s="2" t="s">
        <v>48</v>
      </c>
      <c r="K314" s="2" t="s">
        <v>49</v>
      </c>
      <c r="L314" s="4" t="s">
        <v>75</v>
      </c>
      <c r="O314" s="2">
        <v>1</v>
      </c>
      <c r="R314" s="2">
        <v>1</v>
      </c>
      <c r="S314" s="2">
        <v>1</v>
      </c>
      <c r="U314" s="2">
        <v>1</v>
      </c>
      <c r="Y314" s="2">
        <v>1</v>
      </c>
      <c r="Z314" s="2">
        <v>1</v>
      </c>
      <c r="AA314" s="2">
        <v>1</v>
      </c>
      <c r="BA314" s="18"/>
    </row>
    <row r="315" spans="1:53">
      <c r="A315" s="16" t="s">
        <v>43</v>
      </c>
      <c r="B315" s="2" t="s">
        <v>1014</v>
      </c>
      <c r="C315" s="9" t="str">
        <f t="shared" si="4"/>
        <v>https://joblab.ru/vac10968318.html</v>
      </c>
      <c r="D315" s="28">
        <v>35000</v>
      </c>
      <c r="E315" s="29"/>
      <c r="F315" s="17">
        <v>35000</v>
      </c>
      <c r="G315" s="2" t="s">
        <v>415</v>
      </c>
      <c r="H315" s="2" t="s">
        <v>412</v>
      </c>
      <c r="I315" s="2" t="s">
        <v>1015</v>
      </c>
      <c r="J315" s="2" t="s">
        <v>48</v>
      </c>
      <c r="K315" s="2" t="s">
        <v>49</v>
      </c>
      <c r="L315" s="4" t="s">
        <v>75</v>
      </c>
      <c r="O315" s="4">
        <v>1</v>
      </c>
      <c r="P315" s="4"/>
      <c r="Q315" s="4"/>
      <c r="R315" s="4">
        <v>1</v>
      </c>
      <c r="S315" s="4">
        <v>1</v>
      </c>
      <c r="T315" s="4"/>
      <c r="U315" s="4">
        <v>1</v>
      </c>
      <c r="V315" s="4"/>
      <c r="W315" s="4">
        <v>1</v>
      </c>
      <c r="X315" s="4">
        <v>1</v>
      </c>
      <c r="Y315" s="4"/>
      <c r="Z315" s="4">
        <v>1</v>
      </c>
      <c r="BA315" s="18"/>
    </row>
    <row r="316" spans="1:53">
      <c r="A316" s="16" t="s">
        <v>43</v>
      </c>
      <c r="B316" s="2" t="s">
        <v>1016</v>
      </c>
      <c r="C316" s="9" t="str">
        <f t="shared" si="4"/>
        <v>https://joblab.ru/vac11546465.html</v>
      </c>
      <c r="D316" s="28">
        <v>51190</v>
      </c>
      <c r="E316" s="29"/>
      <c r="F316" s="17">
        <v>51190</v>
      </c>
      <c r="G316" s="2" t="s">
        <v>415</v>
      </c>
      <c r="H316" s="2" t="s">
        <v>412</v>
      </c>
      <c r="I316" s="2" t="s">
        <v>1017</v>
      </c>
      <c r="J316" s="2" t="s">
        <v>48</v>
      </c>
      <c r="K316" s="2" t="s">
        <v>49</v>
      </c>
      <c r="L316" s="4" t="s">
        <v>50</v>
      </c>
      <c r="N316" s="2">
        <v>1</v>
      </c>
      <c r="BA316" s="18"/>
    </row>
    <row r="317" spans="1:53">
      <c r="A317" s="16" t="s">
        <v>43</v>
      </c>
      <c r="B317" s="2" t="s">
        <v>1018</v>
      </c>
      <c r="C317" s="9" t="str">
        <f t="shared" si="4"/>
        <v>https://joblab.ru/vac11546084.html</v>
      </c>
      <c r="D317" s="28">
        <v>45000</v>
      </c>
      <c r="E317" s="29"/>
      <c r="F317" s="17">
        <v>45000</v>
      </c>
      <c r="G317" s="2" t="s">
        <v>411</v>
      </c>
      <c r="H317" s="2" t="s">
        <v>412</v>
      </c>
      <c r="I317" s="2" t="s">
        <v>1019</v>
      </c>
      <c r="J317" s="2" t="s">
        <v>48</v>
      </c>
      <c r="K317" s="2" t="s">
        <v>49</v>
      </c>
      <c r="L317" s="4" t="s">
        <v>75</v>
      </c>
      <c r="N317" s="2">
        <v>1</v>
      </c>
      <c r="AE317" s="2">
        <v>1</v>
      </c>
      <c r="AF317" s="2">
        <v>1</v>
      </c>
      <c r="AG317" s="2">
        <v>1</v>
      </c>
      <c r="AL317" s="2">
        <v>1</v>
      </c>
      <c r="BA317" s="18"/>
    </row>
    <row r="318" spans="1:53">
      <c r="A318" s="16" t="s">
        <v>43</v>
      </c>
      <c r="B318" s="2" t="s">
        <v>1020</v>
      </c>
      <c r="C318" s="9" t="str">
        <f t="shared" si="4"/>
        <v>https://joblab.ru/vac11545339.html</v>
      </c>
      <c r="D318" s="28">
        <v>30000</v>
      </c>
      <c r="E318" s="29"/>
      <c r="F318" s="17">
        <v>30000</v>
      </c>
      <c r="G318" s="2" t="s">
        <v>1021</v>
      </c>
      <c r="H318" s="2" t="s">
        <v>412</v>
      </c>
      <c r="I318" s="2" t="s">
        <v>782</v>
      </c>
      <c r="J318" s="2" t="s">
        <v>9325</v>
      </c>
      <c r="K318" s="2" t="s">
        <v>92</v>
      </c>
      <c r="L318" s="4" t="s">
        <v>75</v>
      </c>
      <c r="N318" s="2">
        <v>1</v>
      </c>
      <c r="BA318" s="18"/>
    </row>
    <row r="319" spans="1:53">
      <c r="A319" s="16" t="s">
        <v>43</v>
      </c>
      <c r="B319" s="2" t="s">
        <v>1022</v>
      </c>
      <c r="C319" s="9" t="str">
        <f t="shared" si="4"/>
        <v>https://joblab.ru/vac10966368.html</v>
      </c>
      <c r="D319" s="28">
        <v>30000</v>
      </c>
      <c r="E319" s="29"/>
      <c r="F319" s="17">
        <v>30000</v>
      </c>
      <c r="G319" s="2" t="s">
        <v>411</v>
      </c>
      <c r="H319" s="2" t="s">
        <v>412</v>
      </c>
      <c r="I319" s="2" t="s">
        <v>1023</v>
      </c>
      <c r="J319" s="2" t="s">
        <v>48</v>
      </c>
      <c r="K319" s="2" t="s">
        <v>49</v>
      </c>
      <c r="L319" s="4" t="s">
        <v>75</v>
      </c>
      <c r="N319" s="2">
        <v>1</v>
      </c>
      <c r="BA319" s="18"/>
    </row>
    <row r="320" spans="1:53">
      <c r="A320" s="16" t="s">
        <v>43</v>
      </c>
      <c r="B320" s="2" t="s">
        <v>1024</v>
      </c>
      <c r="C320" s="9" t="str">
        <f t="shared" si="4"/>
        <v>https://joblab.ru/vac10951357.html</v>
      </c>
      <c r="D320" s="28">
        <v>19242</v>
      </c>
      <c r="E320" s="29"/>
      <c r="F320" s="17">
        <v>19242</v>
      </c>
      <c r="G320" s="2" t="s">
        <v>1025</v>
      </c>
      <c r="H320" s="2" t="s">
        <v>1026</v>
      </c>
      <c r="I320" s="2" t="s">
        <v>1027</v>
      </c>
      <c r="J320" s="2" t="s">
        <v>48</v>
      </c>
      <c r="K320" s="2" t="s">
        <v>49</v>
      </c>
      <c r="L320" s="4" t="s">
        <v>75</v>
      </c>
      <c r="N320" s="2">
        <v>1</v>
      </c>
      <c r="Z320" s="2">
        <v>1</v>
      </c>
      <c r="AE320" s="2">
        <v>1</v>
      </c>
      <c r="BA320" s="18"/>
    </row>
    <row r="321" spans="1:53">
      <c r="A321" s="16" t="s">
        <v>43</v>
      </c>
      <c r="B321" s="2" t="s">
        <v>1028</v>
      </c>
      <c r="C321" s="9" t="str">
        <f t="shared" si="4"/>
        <v>https://joblab.ru/vac10950556.html</v>
      </c>
      <c r="D321" s="28">
        <v>25000</v>
      </c>
      <c r="E321" s="29"/>
      <c r="F321" s="17">
        <v>25000</v>
      </c>
      <c r="G321" s="2" t="s">
        <v>1029</v>
      </c>
      <c r="H321" s="2" t="s">
        <v>1026</v>
      </c>
      <c r="I321" s="2" t="s">
        <v>1030</v>
      </c>
      <c r="J321" s="2" t="s">
        <v>48</v>
      </c>
      <c r="K321" s="2" t="s">
        <v>58</v>
      </c>
      <c r="L321" s="4" t="s">
        <v>75</v>
      </c>
      <c r="O321" s="2">
        <v>1</v>
      </c>
      <c r="U321" s="2">
        <v>1</v>
      </c>
      <c r="V321" s="2">
        <v>1</v>
      </c>
      <c r="BA321" s="18"/>
    </row>
    <row r="322" spans="1:53">
      <c r="A322" s="16" t="s">
        <v>43</v>
      </c>
      <c r="B322" s="2" t="s">
        <v>1031</v>
      </c>
      <c r="C322" s="9" t="str">
        <f t="shared" si="4"/>
        <v>https://joblab.ru/vac11537127.html</v>
      </c>
      <c r="D322" s="28">
        <v>40000</v>
      </c>
      <c r="E322" s="29"/>
      <c r="F322" s="17">
        <v>40000</v>
      </c>
      <c r="G322" s="2" t="s">
        <v>1032</v>
      </c>
      <c r="H322" s="2" t="s">
        <v>1033</v>
      </c>
      <c r="I322" s="2" t="s">
        <v>1034</v>
      </c>
      <c r="J322" s="2" t="s">
        <v>1523</v>
      </c>
      <c r="K322" s="2" t="s">
        <v>147</v>
      </c>
      <c r="L322" s="4" t="s">
        <v>75</v>
      </c>
      <c r="R322" s="2">
        <v>1</v>
      </c>
      <c r="S322" s="2">
        <v>1</v>
      </c>
      <c r="T322" s="2">
        <v>1</v>
      </c>
      <c r="X322" s="2">
        <v>1</v>
      </c>
      <c r="AE322" s="2">
        <v>1</v>
      </c>
      <c r="BA322" s="18"/>
    </row>
    <row r="323" spans="1:53">
      <c r="A323" s="16" t="s">
        <v>43</v>
      </c>
      <c r="B323" s="2" t="s">
        <v>1035</v>
      </c>
      <c r="C323" s="9" t="str">
        <f t="shared" si="4"/>
        <v>https://joblab.ru/vac10946442.html</v>
      </c>
      <c r="D323" s="28">
        <v>34770</v>
      </c>
      <c r="E323" s="29"/>
      <c r="F323" s="17">
        <v>34770</v>
      </c>
      <c r="G323" s="2" t="s">
        <v>1036</v>
      </c>
      <c r="H323" s="2" t="s">
        <v>1033</v>
      </c>
      <c r="I323" s="2" t="s">
        <v>1037</v>
      </c>
      <c r="J323" s="2" t="s">
        <v>48</v>
      </c>
      <c r="K323" s="2" t="s">
        <v>49</v>
      </c>
      <c r="L323" s="4" t="s">
        <v>75</v>
      </c>
      <c r="N323" s="2">
        <v>1</v>
      </c>
      <c r="BA323" s="18"/>
    </row>
    <row r="324" spans="1:53">
      <c r="A324" s="16" t="s">
        <v>43</v>
      </c>
      <c r="B324" s="2" t="s">
        <v>1038</v>
      </c>
      <c r="C324" s="9" t="str">
        <f t="shared" ref="C324:C387" si="5">HYPERLINK(B324)</f>
        <v>https://joblab.ru/vac10948275.html</v>
      </c>
      <c r="D324" s="28">
        <v>25000</v>
      </c>
      <c r="E324" s="28">
        <v>35000</v>
      </c>
      <c r="F324" s="17">
        <v>30000</v>
      </c>
      <c r="G324" s="2" t="s">
        <v>1039</v>
      </c>
      <c r="H324" s="2" t="s">
        <v>1033</v>
      </c>
      <c r="I324" s="2" t="s">
        <v>1040</v>
      </c>
      <c r="J324" s="2" t="s">
        <v>1523</v>
      </c>
      <c r="K324" s="2" t="s">
        <v>147</v>
      </c>
      <c r="L324" s="4" t="s">
        <v>75</v>
      </c>
      <c r="S324" s="2">
        <v>1</v>
      </c>
      <c r="T324" s="2">
        <v>1</v>
      </c>
      <c r="U324" s="2">
        <v>1</v>
      </c>
      <c r="BA324" s="18"/>
    </row>
    <row r="325" spans="1:53">
      <c r="A325" s="16" t="s">
        <v>43</v>
      </c>
      <c r="B325" s="2" t="s">
        <v>1041</v>
      </c>
      <c r="C325" s="9" t="str">
        <f t="shared" si="5"/>
        <v>https://joblab.ru/vac11534958.html</v>
      </c>
      <c r="D325" s="28">
        <v>30000</v>
      </c>
      <c r="E325" s="28">
        <v>34000</v>
      </c>
      <c r="F325" s="17">
        <v>32000</v>
      </c>
      <c r="G325" s="2" t="s">
        <v>1042</v>
      </c>
      <c r="H325" s="2" t="s">
        <v>1033</v>
      </c>
      <c r="I325" s="2" t="s">
        <v>1043</v>
      </c>
      <c r="J325" s="2" t="s">
        <v>9325</v>
      </c>
      <c r="K325" s="2" t="s">
        <v>92</v>
      </c>
      <c r="L325" s="4" t="s">
        <v>50</v>
      </c>
      <c r="N325" s="2">
        <v>1</v>
      </c>
      <c r="BA325" s="18"/>
    </row>
    <row r="326" spans="1:53">
      <c r="A326" s="16" t="s">
        <v>43</v>
      </c>
      <c r="B326" s="2" t="s">
        <v>1044</v>
      </c>
      <c r="C326" s="9" t="str">
        <f t="shared" si="5"/>
        <v>https://joblab.ru/vac11534906.html</v>
      </c>
      <c r="D326" s="28">
        <v>23000</v>
      </c>
      <c r="E326" s="28">
        <v>25000</v>
      </c>
      <c r="F326" s="17">
        <v>24000</v>
      </c>
      <c r="G326" s="2" t="s">
        <v>1042</v>
      </c>
      <c r="H326" s="2" t="s">
        <v>1033</v>
      </c>
      <c r="I326" s="2" t="s">
        <v>1045</v>
      </c>
      <c r="J326" s="2" t="s">
        <v>9325</v>
      </c>
      <c r="K326" s="2" t="s">
        <v>92</v>
      </c>
      <c r="L326" s="4" t="s">
        <v>50</v>
      </c>
      <c r="O326" s="4">
        <v>1</v>
      </c>
      <c r="P326" s="4"/>
      <c r="Q326" s="4"/>
      <c r="R326" s="4">
        <v>1</v>
      </c>
      <c r="S326" s="4">
        <v>1</v>
      </c>
      <c r="T326" s="4"/>
      <c r="U326" s="4">
        <v>1</v>
      </c>
      <c r="V326" s="4"/>
      <c r="W326" s="4">
        <v>1</v>
      </c>
      <c r="X326" s="4">
        <v>1</v>
      </c>
      <c r="Y326" s="4"/>
      <c r="Z326" s="4">
        <v>1</v>
      </c>
      <c r="BA326" s="18"/>
    </row>
    <row r="327" spans="1:53">
      <c r="A327" s="16" t="s">
        <v>43</v>
      </c>
      <c r="B327" s="2" t="s">
        <v>1046</v>
      </c>
      <c r="C327" s="9" t="str">
        <f t="shared" si="5"/>
        <v>https://joblab.ru/vac11534509.html</v>
      </c>
      <c r="D327" s="28">
        <v>45000</v>
      </c>
      <c r="E327" s="28">
        <v>55000</v>
      </c>
      <c r="F327" s="17">
        <v>50000</v>
      </c>
      <c r="G327" s="2" t="s">
        <v>1047</v>
      </c>
      <c r="H327" s="2" t="s">
        <v>434</v>
      </c>
      <c r="I327" s="2" t="s">
        <v>1048</v>
      </c>
      <c r="J327" s="2" t="s">
        <v>48</v>
      </c>
      <c r="K327" s="2" t="s">
        <v>49</v>
      </c>
      <c r="L327" s="4" t="s">
        <v>50</v>
      </c>
      <c r="N327" s="2">
        <v>1</v>
      </c>
      <c r="BA327" s="18"/>
    </row>
    <row r="328" spans="1:53">
      <c r="A328" s="16" t="s">
        <v>43</v>
      </c>
      <c r="B328" s="2" t="s">
        <v>1049</v>
      </c>
      <c r="C328" s="9" t="str">
        <f t="shared" si="5"/>
        <v>https://joblab.ru/vac11531580.html</v>
      </c>
      <c r="D328" s="28">
        <v>31624</v>
      </c>
      <c r="E328" s="29"/>
      <c r="F328" s="17">
        <v>31624</v>
      </c>
      <c r="G328" s="2" t="s">
        <v>1050</v>
      </c>
      <c r="H328" s="2" t="s">
        <v>434</v>
      </c>
      <c r="I328" s="2" t="s">
        <v>1051</v>
      </c>
      <c r="J328" s="2" t="s">
        <v>9325</v>
      </c>
      <c r="K328" s="2" t="s">
        <v>92</v>
      </c>
      <c r="L328" s="4" t="s">
        <v>75</v>
      </c>
      <c r="V328" s="2">
        <v>1</v>
      </c>
      <c r="X328" s="2">
        <v>1</v>
      </c>
      <c r="Z328" s="2">
        <v>1</v>
      </c>
      <c r="AA328" s="2">
        <v>1</v>
      </c>
      <c r="BA328" s="18"/>
    </row>
    <row r="329" spans="1:53">
      <c r="A329" s="16" t="s">
        <v>43</v>
      </c>
      <c r="B329" s="2" t="s">
        <v>1052</v>
      </c>
      <c r="C329" s="9" t="str">
        <f t="shared" si="5"/>
        <v>https://joblab.ru/vac10932113.html</v>
      </c>
      <c r="D329" s="28">
        <v>25000</v>
      </c>
      <c r="E329" s="29"/>
      <c r="F329" s="17">
        <v>25000</v>
      </c>
      <c r="G329" s="2" t="s">
        <v>1053</v>
      </c>
      <c r="H329" s="2" t="s">
        <v>448</v>
      </c>
      <c r="I329" s="2" t="s">
        <v>1054</v>
      </c>
      <c r="J329" s="2" t="s">
        <v>48</v>
      </c>
      <c r="K329" s="2" t="s">
        <v>49</v>
      </c>
      <c r="L329" s="4" t="s">
        <v>50</v>
      </c>
      <c r="U329" s="2">
        <v>1</v>
      </c>
      <c r="AU329" s="2">
        <v>1</v>
      </c>
      <c r="BA329" s="18"/>
    </row>
    <row r="330" spans="1:53">
      <c r="A330" s="16" t="s">
        <v>1055</v>
      </c>
      <c r="B330" s="2" t="s">
        <v>1056</v>
      </c>
      <c r="C330" s="9" t="str">
        <f t="shared" si="5"/>
        <v>https://joblab.ru/vac10929497.html</v>
      </c>
      <c r="D330" s="28">
        <v>20000</v>
      </c>
      <c r="E330" s="29"/>
      <c r="F330" s="17">
        <v>20000</v>
      </c>
      <c r="G330" s="2" t="s">
        <v>447</v>
      </c>
      <c r="H330" s="2" t="s">
        <v>448</v>
      </c>
      <c r="I330" s="2" t="s">
        <v>1057</v>
      </c>
      <c r="J330" s="2" t="s">
        <v>48</v>
      </c>
      <c r="K330" s="2" t="s">
        <v>49</v>
      </c>
      <c r="L330" s="2" t="s">
        <v>343</v>
      </c>
      <c r="N330" s="2">
        <v>1</v>
      </c>
      <c r="BA330" s="18"/>
    </row>
    <row r="331" spans="1:53">
      <c r="A331" s="16" t="s">
        <v>43</v>
      </c>
      <c r="B331" s="2" t="s">
        <v>1058</v>
      </c>
      <c r="C331" s="9" t="str">
        <f t="shared" si="5"/>
        <v>https://joblab.ru/vac10930223.html</v>
      </c>
      <c r="D331" s="28">
        <v>32000</v>
      </c>
      <c r="E331" s="28">
        <v>35000</v>
      </c>
      <c r="F331" s="17">
        <v>33500</v>
      </c>
      <c r="G331" s="2" t="s">
        <v>1059</v>
      </c>
      <c r="H331" s="2" t="s">
        <v>448</v>
      </c>
      <c r="I331" s="2" t="s">
        <v>1060</v>
      </c>
      <c r="J331" s="2" t="s">
        <v>48</v>
      </c>
      <c r="K331" s="2" t="s">
        <v>49</v>
      </c>
      <c r="L331" s="4" t="s">
        <v>50</v>
      </c>
      <c r="O331" s="2">
        <v>1</v>
      </c>
      <c r="R331" s="2">
        <v>1</v>
      </c>
      <c r="S331" s="2">
        <v>1</v>
      </c>
      <c r="U331" s="2">
        <v>1</v>
      </c>
      <c r="W331" s="2">
        <v>1</v>
      </c>
      <c r="BA331" s="18"/>
    </row>
    <row r="332" spans="1:53">
      <c r="A332" s="16" t="s">
        <v>43</v>
      </c>
      <c r="B332" s="2" t="s">
        <v>1061</v>
      </c>
      <c r="C332" s="9" t="str">
        <f t="shared" si="5"/>
        <v>https://joblab.ru/vac10930718.html</v>
      </c>
      <c r="D332" s="28">
        <v>19242</v>
      </c>
      <c r="E332" s="28">
        <v>29594</v>
      </c>
      <c r="F332" s="17">
        <v>24418</v>
      </c>
      <c r="G332" s="2" t="s">
        <v>1062</v>
      </c>
      <c r="H332" s="2" t="s">
        <v>448</v>
      </c>
      <c r="I332" s="2" t="s">
        <v>1063</v>
      </c>
      <c r="J332" s="2" t="s">
        <v>48</v>
      </c>
      <c r="K332" s="2" t="s">
        <v>49</v>
      </c>
      <c r="L332" s="4" t="s">
        <v>75</v>
      </c>
      <c r="O332" s="4">
        <v>1</v>
      </c>
      <c r="P332" s="4"/>
      <c r="Q332" s="4"/>
      <c r="R332" s="4">
        <v>1</v>
      </c>
      <c r="S332" s="4">
        <v>1</v>
      </c>
      <c r="T332" s="4"/>
      <c r="U332" s="4">
        <v>1</v>
      </c>
      <c r="V332" s="4"/>
      <c r="W332" s="4">
        <v>1</v>
      </c>
      <c r="X332" s="4"/>
      <c r="Y332" s="4"/>
      <c r="Z332" s="4">
        <v>1</v>
      </c>
      <c r="BA332" s="18"/>
    </row>
    <row r="333" spans="1:53">
      <c r="A333" s="16" t="s">
        <v>43</v>
      </c>
      <c r="B333" s="2" t="s">
        <v>1064</v>
      </c>
      <c r="C333" s="9" t="str">
        <f t="shared" si="5"/>
        <v>https://joblab.ru/vac11530282.html</v>
      </c>
      <c r="D333" s="28">
        <v>24000</v>
      </c>
      <c r="E333" s="29"/>
      <c r="F333" s="17">
        <v>24000</v>
      </c>
      <c r="G333" s="2" t="s">
        <v>1065</v>
      </c>
      <c r="H333" s="2" t="s">
        <v>448</v>
      </c>
      <c r="I333" s="2" t="s">
        <v>1066</v>
      </c>
      <c r="J333" s="2" t="s">
        <v>48</v>
      </c>
      <c r="K333" s="2" t="s">
        <v>49</v>
      </c>
      <c r="L333" s="4" t="s">
        <v>75</v>
      </c>
      <c r="BA333" s="18"/>
    </row>
    <row r="334" spans="1:53">
      <c r="A334" s="16" t="s">
        <v>43</v>
      </c>
      <c r="B334" s="2" t="s">
        <v>1067</v>
      </c>
      <c r="C334" s="9" t="str">
        <f t="shared" si="5"/>
        <v>https://joblab.ru/vac11529385.html</v>
      </c>
      <c r="D334" s="28">
        <v>19242</v>
      </c>
      <c r="E334" s="28">
        <v>25000</v>
      </c>
      <c r="F334" s="17">
        <v>22121</v>
      </c>
      <c r="G334" s="2" t="s">
        <v>1068</v>
      </c>
      <c r="H334" s="2" t="s">
        <v>448</v>
      </c>
      <c r="I334" s="2" t="s">
        <v>1069</v>
      </c>
      <c r="J334" s="2" t="s">
        <v>48</v>
      </c>
      <c r="K334" s="2" t="s">
        <v>49</v>
      </c>
      <c r="L334" s="4" t="s">
        <v>50</v>
      </c>
      <c r="BA334" s="18"/>
    </row>
    <row r="335" spans="1:53">
      <c r="A335" s="16" t="s">
        <v>43</v>
      </c>
      <c r="B335" s="2" t="s">
        <v>1070</v>
      </c>
      <c r="C335" s="9" t="str">
        <f t="shared" si="5"/>
        <v>https://joblab.ru/vac11528708.html</v>
      </c>
      <c r="D335" s="28">
        <v>32000</v>
      </c>
      <c r="E335" s="29"/>
      <c r="F335" s="17">
        <v>32000</v>
      </c>
      <c r="G335" s="2" t="s">
        <v>1071</v>
      </c>
      <c r="H335" s="2" t="s">
        <v>448</v>
      </c>
      <c r="I335" s="2" t="s">
        <v>1072</v>
      </c>
      <c r="J335" s="2" t="s">
        <v>48</v>
      </c>
      <c r="K335" s="2" t="s">
        <v>49</v>
      </c>
      <c r="L335" s="4" t="s">
        <v>50</v>
      </c>
      <c r="O335" s="4">
        <v>1</v>
      </c>
      <c r="P335" s="4"/>
      <c r="Q335" s="4"/>
      <c r="R335" s="4">
        <v>1</v>
      </c>
      <c r="S335" s="4">
        <v>1</v>
      </c>
      <c r="T335" s="4"/>
      <c r="U335" s="4">
        <v>1</v>
      </c>
      <c r="V335" s="4"/>
      <c r="W335" s="4">
        <v>1</v>
      </c>
      <c r="X335" s="4">
        <v>1</v>
      </c>
      <c r="Y335" s="4"/>
      <c r="Z335" s="4">
        <v>1</v>
      </c>
      <c r="BA335" s="18"/>
    </row>
    <row r="336" spans="1:53">
      <c r="A336" s="16" t="s">
        <v>43</v>
      </c>
      <c r="B336" s="2" t="s">
        <v>1073</v>
      </c>
      <c r="C336" s="9" t="str">
        <f t="shared" si="5"/>
        <v>https://joblab.ru/vac10892861.html</v>
      </c>
      <c r="D336" s="28">
        <v>44000</v>
      </c>
      <c r="E336" s="29"/>
      <c r="F336" s="17">
        <v>44000</v>
      </c>
      <c r="G336" s="2" t="s">
        <v>1074</v>
      </c>
      <c r="H336" s="2" t="s">
        <v>452</v>
      </c>
      <c r="I336" s="2" t="s">
        <v>1075</v>
      </c>
      <c r="J336" s="2" t="s">
        <v>48</v>
      </c>
      <c r="K336" s="2" t="s">
        <v>49</v>
      </c>
      <c r="L336" s="4" t="s">
        <v>75</v>
      </c>
      <c r="N336" s="2">
        <v>1</v>
      </c>
      <c r="AE336" s="2">
        <v>1</v>
      </c>
      <c r="BA336" s="18"/>
    </row>
    <row r="337" spans="1:53">
      <c r="A337" s="16" t="s">
        <v>43</v>
      </c>
      <c r="B337" s="2" t="s">
        <v>1076</v>
      </c>
      <c r="C337" s="9" t="str">
        <f t="shared" si="5"/>
        <v>https://joblab.ru/vac11527172.html</v>
      </c>
      <c r="D337" s="28">
        <v>19242</v>
      </c>
      <c r="E337" s="29"/>
      <c r="F337" s="17">
        <v>19242</v>
      </c>
      <c r="G337" s="2" t="s">
        <v>1077</v>
      </c>
      <c r="H337" s="2" t="s">
        <v>452</v>
      </c>
      <c r="I337" s="2" t="s">
        <v>1078</v>
      </c>
      <c r="J337" s="2" t="s">
        <v>48</v>
      </c>
      <c r="K337" s="2" t="s">
        <v>49</v>
      </c>
      <c r="L337" s="4" t="s">
        <v>50</v>
      </c>
      <c r="AA337" s="2">
        <v>1</v>
      </c>
      <c r="AB337" s="2">
        <v>1</v>
      </c>
      <c r="BA337" s="18"/>
    </row>
    <row r="338" spans="1:53">
      <c r="A338" s="16" t="s">
        <v>43</v>
      </c>
      <c r="B338" s="2" t="s">
        <v>1079</v>
      </c>
      <c r="C338" s="9" t="str">
        <f t="shared" si="5"/>
        <v>https://joblab.ru/vac11526843.html</v>
      </c>
      <c r="D338" s="28">
        <v>42000</v>
      </c>
      <c r="E338" s="28">
        <v>43000</v>
      </c>
      <c r="F338" s="17">
        <v>42500</v>
      </c>
      <c r="G338" s="2" t="s">
        <v>455</v>
      </c>
      <c r="H338" s="2" t="s">
        <v>452</v>
      </c>
      <c r="I338" s="2" t="s">
        <v>1080</v>
      </c>
      <c r="J338" s="2" t="s">
        <v>48</v>
      </c>
      <c r="K338" s="2" t="s">
        <v>49</v>
      </c>
      <c r="L338" s="4" t="s">
        <v>50</v>
      </c>
      <c r="N338" s="2">
        <v>1</v>
      </c>
      <c r="BA338" s="18"/>
    </row>
    <row r="339" spans="1:53">
      <c r="A339" s="16" t="s">
        <v>43</v>
      </c>
      <c r="B339" s="2" t="s">
        <v>1081</v>
      </c>
      <c r="C339" s="9" t="str">
        <f t="shared" si="5"/>
        <v>https://joblab.ru/vac11526351.html</v>
      </c>
      <c r="D339" s="28">
        <v>19242</v>
      </c>
      <c r="E339" s="29"/>
      <c r="F339" s="17">
        <v>19242</v>
      </c>
      <c r="G339" s="2" t="s">
        <v>1082</v>
      </c>
      <c r="H339" s="2" t="s">
        <v>452</v>
      </c>
      <c r="I339" s="2" t="s">
        <v>1083</v>
      </c>
      <c r="J339" s="2" t="s">
        <v>48</v>
      </c>
      <c r="K339" s="2" t="s">
        <v>49</v>
      </c>
      <c r="L339" s="4" t="s">
        <v>75</v>
      </c>
      <c r="N339" s="2">
        <v>1</v>
      </c>
      <c r="BA339" s="18"/>
    </row>
    <row r="340" spans="1:53">
      <c r="A340" s="16" t="s">
        <v>43</v>
      </c>
      <c r="B340" s="2" t="s">
        <v>1084</v>
      </c>
      <c r="C340" s="9" t="str">
        <f t="shared" si="5"/>
        <v>https://joblab.ru/vac11526282.html</v>
      </c>
      <c r="D340" s="28">
        <v>42452</v>
      </c>
      <c r="E340" s="29"/>
      <c r="F340" s="17">
        <v>42452</v>
      </c>
      <c r="G340" s="2" t="s">
        <v>455</v>
      </c>
      <c r="H340" s="2" t="s">
        <v>452</v>
      </c>
      <c r="I340" s="2" t="s">
        <v>1085</v>
      </c>
      <c r="J340" s="2" t="s">
        <v>48</v>
      </c>
      <c r="K340" s="2" t="s">
        <v>49</v>
      </c>
      <c r="L340" s="4" t="s">
        <v>50</v>
      </c>
      <c r="O340" s="2">
        <v>1</v>
      </c>
      <c r="R340" s="2">
        <v>1</v>
      </c>
      <c r="S340" s="2">
        <v>1</v>
      </c>
      <c r="V340" s="2">
        <v>1</v>
      </c>
      <c r="W340" s="2">
        <v>1</v>
      </c>
      <c r="Z340" s="2">
        <v>1</v>
      </c>
      <c r="BA340" s="18"/>
    </row>
    <row r="341" spans="1:53">
      <c r="A341" s="16" t="s">
        <v>43</v>
      </c>
      <c r="B341" s="2" t="s">
        <v>1086</v>
      </c>
      <c r="C341" s="9" t="str">
        <f t="shared" si="5"/>
        <v>https://joblab.ru/vac10889795.html</v>
      </c>
      <c r="D341" s="28">
        <v>23500</v>
      </c>
      <c r="E341" s="29"/>
      <c r="F341" s="17">
        <v>23500</v>
      </c>
      <c r="G341" s="2" t="s">
        <v>1077</v>
      </c>
      <c r="H341" s="2" t="s">
        <v>452</v>
      </c>
      <c r="I341" s="2" t="s">
        <v>1087</v>
      </c>
      <c r="J341" s="2" t="s">
        <v>48</v>
      </c>
      <c r="K341" s="2" t="s">
        <v>49</v>
      </c>
      <c r="L341" s="4" t="s">
        <v>50</v>
      </c>
      <c r="N341" s="2">
        <v>1</v>
      </c>
      <c r="AG341" s="2">
        <v>1</v>
      </c>
      <c r="BA341" s="18"/>
    </row>
    <row r="342" spans="1:53">
      <c r="A342" s="16" t="s">
        <v>43</v>
      </c>
      <c r="B342" s="2" t="s">
        <v>1088</v>
      </c>
      <c r="C342" s="9" t="str">
        <f t="shared" si="5"/>
        <v>https://joblab.ru/vac11525067.html</v>
      </c>
      <c r="D342" s="28">
        <v>19242</v>
      </c>
      <c r="E342" s="28">
        <v>46273</v>
      </c>
      <c r="F342" s="17">
        <v>32757.5</v>
      </c>
      <c r="G342" s="2" t="s">
        <v>1089</v>
      </c>
      <c r="H342" s="2" t="s">
        <v>452</v>
      </c>
      <c r="I342" s="2" t="s">
        <v>1090</v>
      </c>
      <c r="J342" s="2" t="s">
        <v>48</v>
      </c>
      <c r="K342" s="2" t="s">
        <v>49</v>
      </c>
      <c r="L342" s="4" t="s">
        <v>50</v>
      </c>
      <c r="N342" s="2">
        <v>1</v>
      </c>
      <c r="BA342" s="18"/>
    </row>
    <row r="343" spans="1:53">
      <c r="A343" s="16" t="s">
        <v>43</v>
      </c>
      <c r="B343" s="2" t="s">
        <v>1091</v>
      </c>
      <c r="C343" s="9" t="str">
        <f t="shared" si="5"/>
        <v>https://joblab.ru/vac10893695.html</v>
      </c>
      <c r="D343" s="28">
        <v>42452</v>
      </c>
      <c r="E343" s="29"/>
      <c r="F343" s="17">
        <v>42452</v>
      </c>
      <c r="G343" s="2" t="s">
        <v>1092</v>
      </c>
      <c r="H343" s="2" t="s">
        <v>452</v>
      </c>
      <c r="I343" s="2" t="s">
        <v>1093</v>
      </c>
      <c r="J343" s="2" t="s">
        <v>48</v>
      </c>
      <c r="K343" s="2" t="s">
        <v>49</v>
      </c>
      <c r="L343" s="4" t="s">
        <v>75</v>
      </c>
      <c r="N343" s="2">
        <v>1</v>
      </c>
      <c r="BA343" s="18"/>
    </row>
    <row r="344" spans="1:53">
      <c r="A344" s="16" t="s">
        <v>43</v>
      </c>
      <c r="B344" s="2" t="s">
        <v>1094</v>
      </c>
      <c r="C344" s="9" t="str">
        <f t="shared" si="5"/>
        <v>https://joblab.ru/vac10887765.html</v>
      </c>
      <c r="D344" s="28">
        <v>27000</v>
      </c>
      <c r="E344" s="28">
        <v>30000</v>
      </c>
      <c r="F344" s="17">
        <v>28500</v>
      </c>
      <c r="G344" s="2" t="s">
        <v>1095</v>
      </c>
      <c r="H344" s="2" t="s">
        <v>452</v>
      </c>
      <c r="I344" s="2" t="s">
        <v>1096</v>
      </c>
      <c r="J344" s="2" t="s">
        <v>48</v>
      </c>
      <c r="K344" s="2" t="s">
        <v>49</v>
      </c>
      <c r="L344" s="4" t="s">
        <v>50</v>
      </c>
      <c r="BA344" s="18"/>
    </row>
    <row r="345" spans="1:53">
      <c r="A345" s="16" t="s">
        <v>43</v>
      </c>
      <c r="B345" s="2" t="s">
        <v>1097</v>
      </c>
      <c r="C345" s="9" t="str">
        <f t="shared" si="5"/>
        <v>https://joblab.ru/vac11522503.html</v>
      </c>
      <c r="D345" s="28">
        <v>30000</v>
      </c>
      <c r="E345" s="28">
        <v>35000</v>
      </c>
      <c r="F345" s="17">
        <v>32500</v>
      </c>
      <c r="G345" s="2" t="s">
        <v>1098</v>
      </c>
      <c r="H345" s="2" t="s">
        <v>452</v>
      </c>
      <c r="I345" s="2" t="s">
        <v>1099</v>
      </c>
      <c r="J345" s="2" t="s">
        <v>48</v>
      </c>
      <c r="K345" s="2" t="s">
        <v>49</v>
      </c>
      <c r="L345" s="4" t="s">
        <v>50</v>
      </c>
      <c r="N345" s="2">
        <v>1</v>
      </c>
      <c r="BA345" s="18"/>
    </row>
    <row r="346" spans="1:53">
      <c r="A346" s="16" t="s">
        <v>43</v>
      </c>
      <c r="B346" s="2" t="s">
        <v>1100</v>
      </c>
      <c r="C346" s="9" t="str">
        <f t="shared" si="5"/>
        <v>https://joblab.ru/vac11521510.html</v>
      </c>
      <c r="D346" s="28">
        <v>26000</v>
      </c>
      <c r="E346" s="28">
        <v>30000</v>
      </c>
      <c r="F346" s="17">
        <v>28000</v>
      </c>
      <c r="G346" s="2" t="s">
        <v>1101</v>
      </c>
      <c r="H346" s="2" t="s">
        <v>1102</v>
      </c>
      <c r="I346" s="2" t="s">
        <v>1103</v>
      </c>
      <c r="J346" s="2" t="s">
        <v>48</v>
      </c>
      <c r="K346" s="2" t="s">
        <v>49</v>
      </c>
      <c r="L346" s="4" t="s">
        <v>75</v>
      </c>
      <c r="O346" s="4">
        <v>1</v>
      </c>
      <c r="P346" s="4"/>
      <c r="Q346" s="4"/>
      <c r="R346" s="4">
        <v>1</v>
      </c>
      <c r="S346" s="4">
        <v>1</v>
      </c>
      <c r="T346" s="4"/>
      <c r="U346" s="4">
        <v>1</v>
      </c>
      <c r="V346" s="4"/>
      <c r="W346" s="4">
        <v>1</v>
      </c>
      <c r="X346" s="4">
        <v>1</v>
      </c>
      <c r="Y346" s="4"/>
      <c r="Z346" s="4">
        <v>1</v>
      </c>
      <c r="BA346" s="18"/>
    </row>
    <row r="347" spans="1:53">
      <c r="A347" s="16" t="s">
        <v>43</v>
      </c>
      <c r="B347" s="2" t="s">
        <v>1104</v>
      </c>
      <c r="C347" s="9" t="str">
        <f t="shared" si="5"/>
        <v>https://joblab.ru/vac11521025.html</v>
      </c>
      <c r="D347" s="28">
        <v>45000</v>
      </c>
      <c r="E347" s="28">
        <v>45500</v>
      </c>
      <c r="F347" s="17">
        <v>45250</v>
      </c>
      <c r="G347" s="2" t="s">
        <v>1105</v>
      </c>
      <c r="H347" s="2" t="s">
        <v>1102</v>
      </c>
      <c r="I347" s="2" t="s">
        <v>1106</v>
      </c>
      <c r="J347" s="2" t="s">
        <v>48</v>
      </c>
      <c r="K347" s="2" t="s">
        <v>49</v>
      </c>
      <c r="L347" s="4" t="s">
        <v>50</v>
      </c>
      <c r="O347" s="2">
        <v>1</v>
      </c>
      <c r="R347" s="2">
        <v>1</v>
      </c>
      <c r="S347" s="2">
        <v>1</v>
      </c>
      <c r="T347" s="2">
        <v>1</v>
      </c>
      <c r="U347" s="2">
        <v>1</v>
      </c>
      <c r="Y347" s="2">
        <v>1</v>
      </c>
      <c r="BA347" s="18"/>
    </row>
    <row r="348" spans="1:53">
      <c r="A348" s="16" t="s">
        <v>43</v>
      </c>
      <c r="B348" s="2" t="s">
        <v>1107</v>
      </c>
      <c r="C348" s="9" t="str">
        <f t="shared" si="5"/>
        <v>https://joblab.ru/vac11520907.html</v>
      </c>
      <c r="D348" s="28">
        <v>20000</v>
      </c>
      <c r="E348" s="29"/>
      <c r="F348" s="17">
        <v>20000</v>
      </c>
      <c r="G348" s="2" t="s">
        <v>1108</v>
      </c>
      <c r="H348" s="2" t="s">
        <v>1102</v>
      </c>
      <c r="I348" s="2" t="s">
        <v>1109</v>
      </c>
      <c r="J348" s="2" t="s">
        <v>9325</v>
      </c>
      <c r="K348" s="2" t="s">
        <v>92</v>
      </c>
      <c r="L348" s="4" t="s">
        <v>75</v>
      </c>
      <c r="O348" s="4">
        <v>1</v>
      </c>
      <c r="P348" s="4"/>
      <c r="Q348" s="4"/>
      <c r="R348" s="4">
        <v>1</v>
      </c>
      <c r="S348" s="4">
        <v>1</v>
      </c>
      <c r="T348" s="4"/>
      <c r="U348" s="4">
        <v>1</v>
      </c>
      <c r="V348" s="4"/>
      <c r="W348" s="4">
        <v>1</v>
      </c>
      <c r="X348" s="4">
        <v>1</v>
      </c>
      <c r="Y348" s="4"/>
      <c r="Z348" s="4">
        <v>1</v>
      </c>
      <c r="BA348" s="18"/>
    </row>
    <row r="349" spans="1:53">
      <c r="A349" s="16" t="s">
        <v>43</v>
      </c>
      <c r="B349" s="2" t="s">
        <v>1110</v>
      </c>
      <c r="C349" s="9" t="str">
        <f t="shared" si="5"/>
        <v>https://joblab.ru/vac11520963.html</v>
      </c>
      <c r="D349" s="28">
        <v>40000</v>
      </c>
      <c r="E349" s="29"/>
      <c r="F349" s="17">
        <v>40000</v>
      </c>
      <c r="G349" s="2" t="s">
        <v>1111</v>
      </c>
      <c r="H349" s="2" t="s">
        <v>1102</v>
      </c>
      <c r="I349" s="2" t="s">
        <v>1112</v>
      </c>
      <c r="J349" s="2" t="s">
        <v>9325</v>
      </c>
      <c r="K349" s="2" t="s">
        <v>92</v>
      </c>
      <c r="L349" s="4" t="s">
        <v>75</v>
      </c>
      <c r="N349" s="2">
        <v>1</v>
      </c>
      <c r="BA349" s="18"/>
    </row>
    <row r="350" spans="1:53">
      <c r="A350" s="16" t="s">
        <v>43</v>
      </c>
      <c r="B350" s="2" t="s">
        <v>1113</v>
      </c>
      <c r="C350" s="9" t="str">
        <f t="shared" si="5"/>
        <v>https://joblab.ru/vac10925088.html</v>
      </c>
      <c r="D350" s="28">
        <v>22129</v>
      </c>
      <c r="E350" s="29"/>
      <c r="F350" s="17">
        <v>22129</v>
      </c>
      <c r="G350" s="2" t="s">
        <v>1114</v>
      </c>
      <c r="H350" s="2" t="s">
        <v>1102</v>
      </c>
      <c r="I350" s="2" t="s">
        <v>1115</v>
      </c>
      <c r="J350" s="2" t="s">
        <v>9325</v>
      </c>
      <c r="K350" s="2" t="s">
        <v>92</v>
      </c>
      <c r="L350" s="4" t="s">
        <v>50</v>
      </c>
      <c r="O350" s="2">
        <v>1</v>
      </c>
      <c r="R350" s="2">
        <v>1</v>
      </c>
      <c r="U350" s="2">
        <v>1</v>
      </c>
      <c r="BA350" s="18"/>
    </row>
    <row r="351" spans="1:53">
      <c r="A351" s="16" t="s">
        <v>43</v>
      </c>
      <c r="B351" s="2" t="s">
        <v>1116</v>
      </c>
      <c r="C351" s="9" t="str">
        <f t="shared" si="5"/>
        <v>https://joblab.ru/vac11519407.html</v>
      </c>
      <c r="D351" s="28">
        <v>24350</v>
      </c>
      <c r="E351" s="29"/>
      <c r="F351" s="17">
        <v>24350</v>
      </c>
      <c r="G351" s="2" t="s">
        <v>1117</v>
      </c>
      <c r="H351" s="2" t="s">
        <v>1102</v>
      </c>
      <c r="I351" s="2" t="s">
        <v>1118</v>
      </c>
      <c r="J351" s="2" t="s">
        <v>9325</v>
      </c>
      <c r="K351" s="2" t="s">
        <v>92</v>
      </c>
      <c r="L351" s="4" t="s">
        <v>75</v>
      </c>
      <c r="N351" s="2">
        <v>1</v>
      </c>
      <c r="BA351" s="18"/>
    </row>
    <row r="352" spans="1:53">
      <c r="A352" s="16" t="s">
        <v>43</v>
      </c>
      <c r="B352" s="2" t="s">
        <v>1119</v>
      </c>
      <c r="C352" s="9" t="str">
        <f t="shared" si="5"/>
        <v>https://joblab.ru/vac11517875.html</v>
      </c>
      <c r="D352" s="28">
        <v>20000</v>
      </c>
      <c r="E352" s="28">
        <v>32000</v>
      </c>
      <c r="F352" s="17">
        <v>26000</v>
      </c>
      <c r="G352" s="2" t="s">
        <v>1120</v>
      </c>
      <c r="H352" s="2" t="s">
        <v>461</v>
      </c>
      <c r="I352" s="2" t="s">
        <v>1121</v>
      </c>
      <c r="J352" s="2" t="s">
        <v>9325</v>
      </c>
      <c r="K352" s="2" t="s">
        <v>92</v>
      </c>
      <c r="L352" s="2" t="s">
        <v>50</v>
      </c>
      <c r="O352" s="4">
        <v>1</v>
      </c>
      <c r="P352" s="4"/>
      <c r="Q352" s="4"/>
      <c r="R352" s="4">
        <v>1</v>
      </c>
      <c r="S352" s="4">
        <v>1</v>
      </c>
      <c r="T352" s="4"/>
      <c r="U352" s="4">
        <v>1</v>
      </c>
      <c r="V352" s="4"/>
      <c r="W352" s="4">
        <v>1</v>
      </c>
      <c r="X352" s="4">
        <v>1</v>
      </c>
      <c r="Y352" s="4"/>
      <c r="Z352" s="4">
        <v>1</v>
      </c>
      <c r="BA352" s="18"/>
    </row>
    <row r="353" spans="1:53">
      <c r="A353" s="16" t="s">
        <v>43</v>
      </c>
      <c r="B353" s="2" t="s">
        <v>1122</v>
      </c>
      <c r="C353" s="9" t="str">
        <f t="shared" si="5"/>
        <v>https://joblab.ru/vac11517769.html</v>
      </c>
      <c r="D353" s="28">
        <v>23000</v>
      </c>
      <c r="E353" s="28">
        <v>26000</v>
      </c>
      <c r="F353" s="17">
        <v>24500</v>
      </c>
      <c r="G353" s="2" t="s">
        <v>1123</v>
      </c>
      <c r="H353" s="2" t="s">
        <v>461</v>
      </c>
      <c r="I353" s="2" t="s">
        <v>1124</v>
      </c>
      <c r="J353" s="2" t="s">
        <v>48</v>
      </c>
      <c r="K353" s="2" t="s">
        <v>49</v>
      </c>
      <c r="L353" s="4" t="s">
        <v>75</v>
      </c>
      <c r="O353" s="2">
        <v>1</v>
      </c>
      <c r="P353" s="2">
        <v>1</v>
      </c>
      <c r="T353" s="2">
        <v>1</v>
      </c>
      <c r="X353" s="2">
        <v>1</v>
      </c>
      <c r="Y353" s="2">
        <v>1</v>
      </c>
      <c r="BA353" s="18"/>
    </row>
    <row r="354" spans="1:53">
      <c r="A354" s="16" t="s">
        <v>43</v>
      </c>
      <c r="B354" s="2" t="s">
        <v>1125</v>
      </c>
      <c r="C354" s="9" t="str">
        <f t="shared" si="5"/>
        <v>https://joblab.ru/vac11516790.html</v>
      </c>
      <c r="D354" s="28">
        <v>19300</v>
      </c>
      <c r="E354" s="29"/>
      <c r="F354" s="17">
        <v>19300</v>
      </c>
      <c r="G354" s="2" t="s">
        <v>1126</v>
      </c>
      <c r="H354" s="2" t="s">
        <v>461</v>
      </c>
      <c r="I354" s="2" t="s">
        <v>1127</v>
      </c>
      <c r="J354" s="2" t="s">
        <v>48</v>
      </c>
      <c r="K354" s="2" t="s">
        <v>49</v>
      </c>
      <c r="L354" s="4" t="s">
        <v>75</v>
      </c>
      <c r="N354" s="2">
        <v>1</v>
      </c>
      <c r="BA354" s="18"/>
    </row>
    <row r="355" spans="1:53">
      <c r="A355" s="16" t="s">
        <v>43</v>
      </c>
      <c r="B355" s="2" t="s">
        <v>1128</v>
      </c>
      <c r="C355" s="9" t="str">
        <f t="shared" si="5"/>
        <v>https://joblab.ru/vac10906186.html</v>
      </c>
      <c r="D355" s="28">
        <v>18000</v>
      </c>
      <c r="E355" s="28">
        <v>30000</v>
      </c>
      <c r="F355" s="17">
        <v>24000</v>
      </c>
      <c r="G355" s="2" t="s">
        <v>1129</v>
      </c>
      <c r="H355" s="2" t="s">
        <v>461</v>
      </c>
      <c r="I355" s="2" t="s">
        <v>1130</v>
      </c>
      <c r="J355" s="2" t="s">
        <v>1410</v>
      </c>
      <c r="K355" s="2" t="s">
        <v>1131</v>
      </c>
      <c r="L355" s="4" t="s">
        <v>75</v>
      </c>
      <c r="N355" s="2">
        <v>1</v>
      </c>
      <c r="AE355" s="2">
        <v>1</v>
      </c>
      <c r="BA355" s="18"/>
    </row>
    <row r="356" spans="1:53">
      <c r="A356" s="16" t="s">
        <v>43</v>
      </c>
      <c r="B356" s="2" t="s">
        <v>1132</v>
      </c>
      <c r="C356" s="9" t="str">
        <f t="shared" si="5"/>
        <v>https://joblab.ru/vac11516447.html</v>
      </c>
      <c r="D356" s="28">
        <v>35420</v>
      </c>
      <c r="E356" s="29"/>
      <c r="F356" s="17">
        <v>35420</v>
      </c>
      <c r="G356" s="2" t="s">
        <v>466</v>
      </c>
      <c r="H356" s="2" t="s">
        <v>461</v>
      </c>
      <c r="I356" s="2" t="s">
        <v>1133</v>
      </c>
      <c r="J356" s="2" t="s">
        <v>48</v>
      </c>
      <c r="K356" s="2" t="s">
        <v>49</v>
      </c>
      <c r="L356" s="4" t="s">
        <v>75</v>
      </c>
      <c r="V356" s="2">
        <v>1</v>
      </c>
      <c r="Z356" s="2">
        <v>1</v>
      </c>
      <c r="BA356" s="18"/>
    </row>
    <row r="357" spans="1:53">
      <c r="A357" s="16" t="s">
        <v>43</v>
      </c>
      <c r="B357" s="2" t="s">
        <v>1134</v>
      </c>
      <c r="C357" s="9" t="str">
        <f t="shared" si="5"/>
        <v>https://joblab.ru/vac11516088.html</v>
      </c>
      <c r="D357" s="28">
        <v>16242</v>
      </c>
      <c r="E357" s="28">
        <v>30000</v>
      </c>
      <c r="F357" s="17">
        <v>23121</v>
      </c>
      <c r="G357" s="2" t="s">
        <v>1135</v>
      </c>
      <c r="H357" s="2" t="s">
        <v>461</v>
      </c>
      <c r="I357" s="2" t="s">
        <v>1136</v>
      </c>
      <c r="J357" s="2" t="s">
        <v>48</v>
      </c>
      <c r="K357" s="2" t="s">
        <v>49</v>
      </c>
      <c r="L357" s="4" t="s">
        <v>75</v>
      </c>
      <c r="O357" s="4">
        <v>1</v>
      </c>
      <c r="P357" s="4"/>
      <c r="Q357" s="4"/>
      <c r="R357" s="4">
        <v>1</v>
      </c>
      <c r="S357" s="4">
        <v>1</v>
      </c>
      <c r="T357" s="4"/>
      <c r="U357" s="4">
        <v>1</v>
      </c>
      <c r="V357" s="4"/>
      <c r="W357" s="4">
        <v>1</v>
      </c>
      <c r="X357" s="4">
        <v>1</v>
      </c>
      <c r="Y357" s="4"/>
      <c r="Z357" s="4">
        <v>1</v>
      </c>
      <c r="BA357" s="18"/>
    </row>
    <row r="358" spans="1:53">
      <c r="A358" s="16" t="s">
        <v>43</v>
      </c>
      <c r="B358" s="2" t="s">
        <v>1137</v>
      </c>
      <c r="C358" s="9" t="str">
        <f t="shared" si="5"/>
        <v>https://joblab.ru/vac11516036.html</v>
      </c>
      <c r="D358" s="28">
        <v>19242</v>
      </c>
      <c r="E358" s="29"/>
      <c r="F358" s="17">
        <v>19242</v>
      </c>
      <c r="G358" s="2" t="s">
        <v>1138</v>
      </c>
      <c r="H358" s="2" t="s">
        <v>461</v>
      </c>
      <c r="I358" s="2" t="s">
        <v>1139</v>
      </c>
      <c r="J358" s="2" t="s">
        <v>48</v>
      </c>
      <c r="K358" s="2" t="s">
        <v>49</v>
      </c>
      <c r="L358" s="2" t="s">
        <v>50</v>
      </c>
      <c r="N358" s="2">
        <v>1</v>
      </c>
      <c r="BA358" s="18"/>
    </row>
    <row r="359" spans="1:53">
      <c r="A359" s="16" t="s">
        <v>43</v>
      </c>
      <c r="B359" s="2" t="s">
        <v>1140</v>
      </c>
      <c r="C359" s="9" t="str">
        <f t="shared" si="5"/>
        <v>https://joblab.ru/vac11515451.html</v>
      </c>
      <c r="D359" s="28">
        <v>19242</v>
      </c>
      <c r="E359" s="28">
        <v>38953</v>
      </c>
      <c r="F359" s="17">
        <v>29097.5</v>
      </c>
      <c r="G359" s="2" t="s">
        <v>1141</v>
      </c>
      <c r="H359" s="2" t="s">
        <v>461</v>
      </c>
      <c r="I359" s="2" t="s">
        <v>1142</v>
      </c>
      <c r="J359" s="2" t="s">
        <v>48</v>
      </c>
      <c r="K359" s="2" t="s">
        <v>49</v>
      </c>
      <c r="L359" s="4" t="s">
        <v>75</v>
      </c>
      <c r="N359" s="2">
        <v>1</v>
      </c>
      <c r="BA359" s="18"/>
    </row>
    <row r="360" spans="1:53">
      <c r="A360" s="16" t="s">
        <v>43</v>
      </c>
      <c r="B360" s="2" t="s">
        <v>1143</v>
      </c>
      <c r="C360" s="9" t="str">
        <f t="shared" si="5"/>
        <v>https://joblab.ru/vac11514973.html</v>
      </c>
      <c r="D360" s="28">
        <v>20000</v>
      </c>
      <c r="E360" s="28">
        <v>21000</v>
      </c>
      <c r="F360" s="17">
        <v>20500</v>
      </c>
      <c r="G360" s="2" t="s">
        <v>1144</v>
      </c>
      <c r="H360" s="2" t="s">
        <v>461</v>
      </c>
      <c r="I360" s="2" t="s">
        <v>1145</v>
      </c>
      <c r="J360" s="2" t="s">
        <v>48</v>
      </c>
      <c r="K360" s="2" t="s">
        <v>49</v>
      </c>
      <c r="L360" s="4" t="s">
        <v>75</v>
      </c>
      <c r="N360" s="2">
        <v>1</v>
      </c>
      <c r="AE360" s="2">
        <v>1</v>
      </c>
      <c r="BA360" s="18"/>
    </row>
    <row r="361" spans="1:53">
      <c r="A361" s="16" t="s">
        <v>43</v>
      </c>
      <c r="B361" s="2" t="s">
        <v>1146</v>
      </c>
      <c r="C361" s="9" t="str">
        <f t="shared" si="5"/>
        <v>https://joblab.ru/vac11514572.html</v>
      </c>
      <c r="D361" s="28">
        <v>39000</v>
      </c>
      <c r="E361" s="28">
        <v>45000</v>
      </c>
      <c r="F361" s="17">
        <v>42000</v>
      </c>
      <c r="G361" s="2" t="s">
        <v>466</v>
      </c>
      <c r="H361" s="2" t="s">
        <v>461</v>
      </c>
      <c r="I361" s="2" t="s">
        <v>1147</v>
      </c>
      <c r="J361" s="2" t="s">
        <v>48</v>
      </c>
      <c r="K361" s="2" t="s">
        <v>49</v>
      </c>
      <c r="L361" s="2" t="s">
        <v>50</v>
      </c>
      <c r="O361" s="2">
        <v>1</v>
      </c>
      <c r="R361" s="2">
        <v>1</v>
      </c>
      <c r="S361" s="2">
        <v>1</v>
      </c>
      <c r="U361" s="2">
        <v>1</v>
      </c>
      <c r="BA361" s="18"/>
    </row>
    <row r="362" spans="1:53">
      <c r="A362" s="16" t="s">
        <v>43</v>
      </c>
      <c r="B362" s="2" t="s">
        <v>1148</v>
      </c>
      <c r="C362" s="9" t="str">
        <f t="shared" si="5"/>
        <v>https://joblab.ru/vac10900753.html</v>
      </c>
      <c r="D362" s="28">
        <v>35000</v>
      </c>
      <c r="E362" s="29"/>
      <c r="F362" s="17">
        <v>35000</v>
      </c>
      <c r="G362" s="2" t="s">
        <v>1149</v>
      </c>
      <c r="H362" s="2" t="s">
        <v>461</v>
      </c>
      <c r="I362" s="2" t="s">
        <v>1150</v>
      </c>
      <c r="J362" s="2" t="s">
        <v>48</v>
      </c>
      <c r="K362" s="2" t="s">
        <v>49</v>
      </c>
      <c r="L362" s="4" t="s">
        <v>75</v>
      </c>
      <c r="S362" s="2">
        <v>1</v>
      </c>
      <c r="T362" s="2">
        <v>1</v>
      </c>
      <c r="BA362" s="18"/>
    </row>
    <row r="363" spans="1:53">
      <c r="A363" s="16" t="s">
        <v>43</v>
      </c>
      <c r="B363" s="2" t="s">
        <v>1151</v>
      </c>
      <c r="C363" s="9" t="str">
        <f t="shared" si="5"/>
        <v>https://joblab.ru/vac10908010.html</v>
      </c>
      <c r="D363" s="28">
        <v>22000</v>
      </c>
      <c r="E363" s="28">
        <v>25000</v>
      </c>
      <c r="F363" s="17">
        <v>23500</v>
      </c>
      <c r="G363" s="2" t="s">
        <v>1152</v>
      </c>
      <c r="H363" s="2" t="s">
        <v>461</v>
      </c>
      <c r="I363" s="2" t="s">
        <v>1153</v>
      </c>
      <c r="J363" s="2" t="s">
        <v>48</v>
      </c>
      <c r="K363" s="2" t="s">
        <v>49</v>
      </c>
      <c r="L363" s="2" t="s">
        <v>50</v>
      </c>
      <c r="O363" s="4">
        <v>1</v>
      </c>
      <c r="P363" s="4"/>
      <c r="Q363" s="4"/>
      <c r="R363" s="4">
        <v>1</v>
      </c>
      <c r="S363" s="4">
        <v>1</v>
      </c>
      <c r="T363" s="4"/>
      <c r="U363" s="4">
        <v>1</v>
      </c>
      <c r="V363" s="4"/>
      <c r="W363" s="4">
        <v>1</v>
      </c>
      <c r="X363" s="4">
        <v>1</v>
      </c>
      <c r="Y363" s="4"/>
      <c r="Z363" s="4">
        <v>1</v>
      </c>
      <c r="BA363" s="18"/>
    </row>
    <row r="364" spans="1:53">
      <c r="A364" s="16" t="s">
        <v>43</v>
      </c>
      <c r="B364" s="2" t="s">
        <v>1154</v>
      </c>
      <c r="C364" s="9" t="str">
        <f t="shared" si="5"/>
        <v>https://joblab.ru/vac11513178.html</v>
      </c>
      <c r="D364" s="28">
        <v>29500</v>
      </c>
      <c r="E364" s="29"/>
      <c r="F364" s="17">
        <v>29500</v>
      </c>
      <c r="G364" s="2" t="s">
        <v>466</v>
      </c>
      <c r="H364" s="2" t="s">
        <v>461</v>
      </c>
      <c r="I364" s="2" t="s">
        <v>1155</v>
      </c>
      <c r="J364" s="2" t="s">
        <v>48</v>
      </c>
      <c r="K364" s="2" t="s">
        <v>49</v>
      </c>
      <c r="L364" s="2" t="s">
        <v>50</v>
      </c>
      <c r="S364" s="2">
        <v>1</v>
      </c>
      <c r="AA364" s="2">
        <v>1</v>
      </c>
      <c r="BA364" s="18"/>
    </row>
    <row r="365" spans="1:53">
      <c r="A365" s="16" t="s">
        <v>43</v>
      </c>
      <c r="B365" s="2" t="s">
        <v>1156</v>
      </c>
      <c r="C365" s="9" t="str">
        <f t="shared" si="5"/>
        <v>https://joblab.ru/vac10907207.html</v>
      </c>
      <c r="D365" s="28">
        <v>19242</v>
      </c>
      <c r="E365" s="28">
        <v>35420</v>
      </c>
      <c r="F365" s="17">
        <v>27331</v>
      </c>
      <c r="G365" s="2" t="s">
        <v>1157</v>
      </c>
      <c r="H365" s="2" t="s">
        <v>461</v>
      </c>
      <c r="I365" s="2" t="s">
        <v>1158</v>
      </c>
      <c r="J365" s="2" t="s">
        <v>48</v>
      </c>
      <c r="K365" s="2" t="s">
        <v>49</v>
      </c>
      <c r="L365" s="2" t="s">
        <v>50</v>
      </c>
      <c r="N365" s="2">
        <v>1</v>
      </c>
      <c r="BA365" s="18"/>
    </row>
    <row r="366" spans="1:53">
      <c r="A366" s="16" t="s">
        <v>43</v>
      </c>
      <c r="B366" s="2" t="s">
        <v>1159</v>
      </c>
      <c r="C366" s="9" t="str">
        <f t="shared" si="5"/>
        <v>https://joblab.ru/vac11512909.html</v>
      </c>
      <c r="D366" s="28">
        <v>19242</v>
      </c>
      <c r="E366" s="28">
        <v>38000</v>
      </c>
      <c r="F366" s="17">
        <v>28621</v>
      </c>
      <c r="G366" s="2" t="s">
        <v>1160</v>
      </c>
      <c r="H366" s="2" t="s">
        <v>461</v>
      </c>
      <c r="I366" s="2" t="s">
        <v>1161</v>
      </c>
      <c r="J366" s="2" t="s">
        <v>48</v>
      </c>
      <c r="K366" s="2" t="s">
        <v>49</v>
      </c>
      <c r="L366" s="2" t="s">
        <v>50</v>
      </c>
      <c r="N366" s="2">
        <v>1</v>
      </c>
      <c r="BA366" s="18"/>
    </row>
    <row r="367" spans="1:53">
      <c r="A367" s="16" t="s">
        <v>43</v>
      </c>
      <c r="B367" s="2" t="s">
        <v>1162</v>
      </c>
      <c r="C367" s="9" t="str">
        <f t="shared" si="5"/>
        <v>https://joblab.ru/vac11512756.html</v>
      </c>
      <c r="D367" s="28">
        <v>19242</v>
      </c>
      <c r="E367" s="29"/>
      <c r="F367" s="17">
        <v>19242</v>
      </c>
      <c r="G367" s="2" t="s">
        <v>1120</v>
      </c>
      <c r="H367" s="2" t="s">
        <v>461</v>
      </c>
      <c r="I367" s="2" t="s">
        <v>1163</v>
      </c>
      <c r="J367" s="2" t="s">
        <v>48</v>
      </c>
      <c r="K367" s="2" t="s">
        <v>49</v>
      </c>
      <c r="L367" s="2" t="s">
        <v>50</v>
      </c>
      <c r="O367" s="4">
        <v>1</v>
      </c>
      <c r="P367" s="4"/>
      <c r="Q367" s="4"/>
      <c r="R367" s="4">
        <v>1</v>
      </c>
      <c r="S367" s="4">
        <v>1</v>
      </c>
      <c r="T367" s="4"/>
      <c r="U367" s="4">
        <v>1</v>
      </c>
      <c r="V367" s="4"/>
      <c r="W367" s="4">
        <v>1</v>
      </c>
      <c r="X367" s="4">
        <v>1</v>
      </c>
      <c r="Y367" s="4"/>
      <c r="Z367" s="4">
        <v>1</v>
      </c>
      <c r="BA367" s="18"/>
    </row>
    <row r="368" spans="1:53">
      <c r="A368" s="16" t="s">
        <v>43</v>
      </c>
      <c r="B368" s="2" t="s">
        <v>1164</v>
      </c>
      <c r="C368" s="9" t="str">
        <f t="shared" si="5"/>
        <v>https://joblab.ru/vac11512760.html</v>
      </c>
      <c r="D368" s="28">
        <v>19242</v>
      </c>
      <c r="E368" s="28">
        <v>22000</v>
      </c>
      <c r="F368" s="17">
        <v>20621</v>
      </c>
      <c r="G368" s="2" t="s">
        <v>1165</v>
      </c>
      <c r="H368" s="2" t="s">
        <v>461</v>
      </c>
      <c r="I368" s="2" t="s">
        <v>1166</v>
      </c>
      <c r="J368" s="2" t="s">
        <v>48</v>
      </c>
      <c r="K368" s="2" t="s">
        <v>49</v>
      </c>
      <c r="L368" s="4" t="s">
        <v>75</v>
      </c>
      <c r="N368" s="2">
        <v>1</v>
      </c>
      <c r="BA368" s="18"/>
    </row>
    <row r="369" spans="1:53">
      <c r="A369" s="16" t="s">
        <v>43</v>
      </c>
      <c r="B369" s="2" t="s">
        <v>1167</v>
      </c>
      <c r="C369" s="9" t="str">
        <f t="shared" si="5"/>
        <v>https://joblab.ru/vac10902279.html</v>
      </c>
      <c r="D369" s="28">
        <v>20000</v>
      </c>
      <c r="E369" s="29"/>
      <c r="F369" s="17">
        <v>20000</v>
      </c>
      <c r="G369" s="2" t="s">
        <v>466</v>
      </c>
      <c r="H369" s="2" t="s">
        <v>461</v>
      </c>
      <c r="I369" s="2" t="s">
        <v>1168</v>
      </c>
      <c r="J369" s="2" t="s">
        <v>9325</v>
      </c>
      <c r="K369" s="2" t="s">
        <v>92</v>
      </c>
      <c r="L369" s="2" t="s">
        <v>50</v>
      </c>
      <c r="N369" s="2">
        <v>1</v>
      </c>
      <c r="BA369" s="18"/>
    </row>
    <row r="370" spans="1:53">
      <c r="A370" s="16" t="s">
        <v>43</v>
      </c>
      <c r="B370" s="2" t="s">
        <v>1169</v>
      </c>
      <c r="C370" s="9" t="str">
        <f t="shared" si="5"/>
        <v>https://joblab.ru/vac11512392.html</v>
      </c>
      <c r="D370" s="28">
        <v>19242</v>
      </c>
      <c r="E370" s="29"/>
      <c r="F370" s="17">
        <v>19242</v>
      </c>
      <c r="G370" s="2" t="s">
        <v>466</v>
      </c>
      <c r="H370" s="2" t="s">
        <v>461</v>
      </c>
      <c r="I370" s="2" t="s">
        <v>1170</v>
      </c>
      <c r="J370" s="2" t="s">
        <v>9325</v>
      </c>
      <c r="K370" s="2" t="s">
        <v>504</v>
      </c>
      <c r="L370" s="4" t="s">
        <v>75</v>
      </c>
      <c r="V370" s="2">
        <v>1</v>
      </c>
      <c r="Z370" s="2">
        <v>1</v>
      </c>
      <c r="AB370" s="2">
        <v>1</v>
      </c>
      <c r="BA370" s="18"/>
    </row>
    <row r="371" spans="1:53">
      <c r="A371" s="16" t="s">
        <v>43</v>
      </c>
      <c r="B371" s="2" t="s">
        <v>1171</v>
      </c>
      <c r="C371" s="9" t="str">
        <f t="shared" si="5"/>
        <v>https://joblab.ru/vac10899823.html</v>
      </c>
      <c r="D371" s="28">
        <v>19242</v>
      </c>
      <c r="E371" s="29"/>
      <c r="F371" s="17">
        <v>19242</v>
      </c>
      <c r="G371" s="2" t="s">
        <v>1172</v>
      </c>
      <c r="H371" s="2" t="s">
        <v>461</v>
      </c>
      <c r="I371" s="2" t="s">
        <v>1173</v>
      </c>
      <c r="J371" s="2" t="s">
        <v>9325</v>
      </c>
      <c r="K371" s="2" t="s">
        <v>92</v>
      </c>
      <c r="L371" s="4" t="s">
        <v>75</v>
      </c>
      <c r="N371" s="2">
        <v>1</v>
      </c>
      <c r="BA371" s="18"/>
    </row>
    <row r="372" spans="1:53">
      <c r="A372" s="16" t="s">
        <v>43</v>
      </c>
      <c r="B372" s="2" t="s">
        <v>1174</v>
      </c>
      <c r="C372" s="9" t="str">
        <f t="shared" si="5"/>
        <v>https://joblab.ru/vac10900005.html</v>
      </c>
      <c r="D372" s="28">
        <v>38953</v>
      </c>
      <c r="E372" s="29"/>
      <c r="F372" s="17">
        <v>38953</v>
      </c>
      <c r="G372" s="2" t="s">
        <v>1175</v>
      </c>
      <c r="H372" s="2" t="s">
        <v>461</v>
      </c>
      <c r="I372" s="2" t="s">
        <v>1176</v>
      </c>
      <c r="J372" s="2" t="s">
        <v>48</v>
      </c>
      <c r="K372" s="2" t="s">
        <v>49</v>
      </c>
      <c r="L372" s="2" t="s">
        <v>50</v>
      </c>
      <c r="N372" s="2">
        <v>1</v>
      </c>
      <c r="BA372" s="18"/>
    </row>
    <row r="373" spans="1:53">
      <c r="A373" s="16" t="s">
        <v>43</v>
      </c>
      <c r="B373" s="2" t="s">
        <v>1177</v>
      </c>
      <c r="C373" s="9" t="str">
        <f t="shared" si="5"/>
        <v>https://joblab.ru/vac10899421.html</v>
      </c>
      <c r="D373" s="28">
        <v>28000</v>
      </c>
      <c r="E373" s="28">
        <v>35000</v>
      </c>
      <c r="F373" s="17">
        <v>31500</v>
      </c>
      <c r="G373" s="2" t="s">
        <v>466</v>
      </c>
      <c r="H373" s="2" t="s">
        <v>461</v>
      </c>
      <c r="I373" s="2" t="s">
        <v>1178</v>
      </c>
      <c r="J373" s="2" t="s">
        <v>48</v>
      </c>
      <c r="K373" s="2" t="s">
        <v>58</v>
      </c>
      <c r="L373" s="4" t="s">
        <v>75</v>
      </c>
      <c r="O373" s="2">
        <v>1</v>
      </c>
      <c r="R373" s="2">
        <v>1</v>
      </c>
      <c r="U373" s="2">
        <v>1</v>
      </c>
      <c r="BA373" s="18"/>
    </row>
    <row r="374" spans="1:53">
      <c r="A374" s="16" t="s">
        <v>43</v>
      </c>
      <c r="B374" s="2" t="s">
        <v>1179</v>
      </c>
      <c r="C374" s="9" t="str">
        <f t="shared" si="5"/>
        <v>https://joblab.ru/vac11512063.html</v>
      </c>
      <c r="D374" s="28">
        <v>19242</v>
      </c>
      <c r="E374" s="28">
        <v>38953</v>
      </c>
      <c r="F374" s="17">
        <v>29097.5</v>
      </c>
      <c r="G374" s="2" t="s">
        <v>466</v>
      </c>
      <c r="H374" s="2" t="s">
        <v>461</v>
      </c>
      <c r="I374" s="2" t="s">
        <v>1180</v>
      </c>
      <c r="J374" s="2" t="s">
        <v>48</v>
      </c>
      <c r="K374" s="2" t="s">
        <v>49</v>
      </c>
      <c r="L374" s="2" t="s">
        <v>50</v>
      </c>
      <c r="U374" s="2">
        <v>1</v>
      </c>
      <c r="BA374" s="18"/>
    </row>
    <row r="375" spans="1:53">
      <c r="A375" s="16" t="s">
        <v>43</v>
      </c>
      <c r="B375" s="2" t="s">
        <v>1181</v>
      </c>
      <c r="C375" s="9" t="str">
        <f t="shared" si="5"/>
        <v>https://joblab.ru/vac11511875.html</v>
      </c>
      <c r="D375" s="28">
        <v>20000</v>
      </c>
      <c r="E375" s="28">
        <v>25000</v>
      </c>
      <c r="F375" s="17">
        <v>22500</v>
      </c>
      <c r="G375" s="2" t="s">
        <v>466</v>
      </c>
      <c r="H375" s="2" t="s">
        <v>461</v>
      </c>
      <c r="I375" s="2" t="s">
        <v>1182</v>
      </c>
      <c r="J375" s="2" t="s">
        <v>48</v>
      </c>
      <c r="K375" s="2" t="s">
        <v>49</v>
      </c>
      <c r="L375" s="4" t="s">
        <v>343</v>
      </c>
      <c r="N375" s="2">
        <v>1</v>
      </c>
      <c r="BA375" s="18"/>
    </row>
    <row r="376" spans="1:53">
      <c r="A376" s="16" t="s">
        <v>43</v>
      </c>
      <c r="B376" s="2" t="s">
        <v>1183</v>
      </c>
      <c r="C376" s="9" t="str">
        <f t="shared" si="5"/>
        <v>https://joblab.ru/vac11511829.html</v>
      </c>
      <c r="D376" s="28">
        <v>19242</v>
      </c>
      <c r="E376" s="28">
        <v>32000</v>
      </c>
      <c r="F376" s="17">
        <v>25621</v>
      </c>
      <c r="G376" s="2" t="s">
        <v>466</v>
      </c>
      <c r="H376" s="2" t="s">
        <v>461</v>
      </c>
      <c r="I376" s="2" t="s">
        <v>1184</v>
      </c>
      <c r="J376" s="2" t="s">
        <v>1410</v>
      </c>
      <c r="K376" s="2" t="s">
        <v>160</v>
      </c>
      <c r="L376" s="2" t="s">
        <v>50</v>
      </c>
      <c r="N376" s="2">
        <v>1</v>
      </c>
      <c r="BA376" s="18"/>
    </row>
    <row r="377" spans="1:53">
      <c r="A377" s="16" t="s">
        <v>43</v>
      </c>
      <c r="B377" s="2" t="s">
        <v>1185</v>
      </c>
      <c r="C377" s="9" t="str">
        <f t="shared" si="5"/>
        <v>https://joblab.ru/vac10902118.html</v>
      </c>
      <c r="D377" s="28">
        <v>30000</v>
      </c>
      <c r="E377" s="28">
        <v>40000</v>
      </c>
      <c r="F377" s="17">
        <v>35000</v>
      </c>
      <c r="G377" s="2" t="s">
        <v>466</v>
      </c>
      <c r="H377" s="2" t="s">
        <v>461</v>
      </c>
      <c r="I377" s="2" t="s">
        <v>1186</v>
      </c>
      <c r="J377" s="2" t="s">
        <v>48</v>
      </c>
      <c r="K377" s="2" t="s">
        <v>49</v>
      </c>
      <c r="L377" s="4" t="s">
        <v>75</v>
      </c>
      <c r="T377" s="2">
        <v>1</v>
      </c>
      <c r="Y377" s="2">
        <v>1</v>
      </c>
      <c r="BA377" s="18"/>
    </row>
    <row r="378" spans="1:53">
      <c r="A378" s="16" t="s">
        <v>43</v>
      </c>
      <c r="B378" s="2" t="s">
        <v>1187</v>
      </c>
      <c r="C378" s="9" t="str">
        <f t="shared" si="5"/>
        <v>https://joblab.ru/vac11511356.html</v>
      </c>
      <c r="D378" s="28">
        <v>30000</v>
      </c>
      <c r="E378" s="29"/>
      <c r="F378" s="17">
        <v>30000</v>
      </c>
      <c r="G378" s="2" t="s">
        <v>1188</v>
      </c>
      <c r="H378" s="2" t="s">
        <v>461</v>
      </c>
      <c r="I378" s="2" t="s">
        <v>1189</v>
      </c>
      <c r="J378" s="2" t="s">
        <v>48</v>
      </c>
      <c r="K378" s="2" t="s">
        <v>49</v>
      </c>
      <c r="L378" s="4" t="s">
        <v>75</v>
      </c>
      <c r="N378" s="2">
        <v>1</v>
      </c>
      <c r="BA378" s="18"/>
    </row>
    <row r="379" spans="1:53">
      <c r="A379" s="16" t="s">
        <v>43</v>
      </c>
      <c r="B379" s="2" t="s">
        <v>1190</v>
      </c>
      <c r="C379" s="9" t="str">
        <f t="shared" si="5"/>
        <v>https://joblab.ru/vac11511347.html</v>
      </c>
      <c r="D379" s="28">
        <v>30000</v>
      </c>
      <c r="E379" s="28">
        <v>39000</v>
      </c>
      <c r="F379" s="17">
        <v>34500</v>
      </c>
      <c r="G379" s="2" t="s">
        <v>466</v>
      </c>
      <c r="H379" s="2" t="s">
        <v>461</v>
      </c>
      <c r="I379" s="2" t="s">
        <v>1191</v>
      </c>
      <c r="J379" s="2" t="s">
        <v>1523</v>
      </c>
      <c r="K379" s="2" t="s">
        <v>147</v>
      </c>
      <c r="L379" s="2" t="s">
        <v>50</v>
      </c>
      <c r="R379" s="2">
        <v>1</v>
      </c>
      <c r="S379" s="2">
        <v>1</v>
      </c>
      <c r="T379" s="2">
        <v>1</v>
      </c>
      <c r="BA379" s="18"/>
    </row>
    <row r="380" spans="1:53">
      <c r="A380" s="16" t="s">
        <v>43</v>
      </c>
      <c r="B380" s="2" t="s">
        <v>1192</v>
      </c>
      <c r="C380" s="9" t="str">
        <f t="shared" si="5"/>
        <v>https://joblab.ru/vac11510882.html</v>
      </c>
      <c r="D380" s="28">
        <v>19242</v>
      </c>
      <c r="E380" s="29"/>
      <c r="F380" s="17">
        <v>19242</v>
      </c>
      <c r="G380" s="2" t="s">
        <v>1193</v>
      </c>
      <c r="H380" s="2" t="s">
        <v>1194</v>
      </c>
      <c r="I380" s="2" t="s">
        <v>1195</v>
      </c>
      <c r="J380" s="2" t="s">
        <v>48</v>
      </c>
      <c r="K380" s="2" t="s">
        <v>49</v>
      </c>
      <c r="L380" s="2" t="s">
        <v>50</v>
      </c>
      <c r="N380" s="2">
        <v>1</v>
      </c>
      <c r="BA380" s="18"/>
    </row>
    <row r="381" spans="1:53">
      <c r="A381" s="16" t="s">
        <v>43</v>
      </c>
      <c r="B381" s="2" t="s">
        <v>1196</v>
      </c>
      <c r="C381" s="9" t="str">
        <f t="shared" si="5"/>
        <v>https://joblab.ru/vac11510467.html</v>
      </c>
      <c r="D381" s="28">
        <v>19242</v>
      </c>
      <c r="E381" s="28">
        <v>40270</v>
      </c>
      <c r="F381" s="17">
        <v>29756</v>
      </c>
      <c r="G381" s="2" t="s">
        <v>1197</v>
      </c>
      <c r="H381" s="2" t="s">
        <v>1194</v>
      </c>
      <c r="I381" s="2" t="s">
        <v>1198</v>
      </c>
      <c r="J381" s="2" t="s">
        <v>48</v>
      </c>
      <c r="K381" s="2" t="s">
        <v>49</v>
      </c>
      <c r="L381" s="2" t="s">
        <v>50</v>
      </c>
      <c r="O381" s="2">
        <v>1</v>
      </c>
      <c r="R381" s="2">
        <v>1</v>
      </c>
      <c r="U381" s="2">
        <v>1</v>
      </c>
      <c r="V381" s="2">
        <v>1</v>
      </c>
      <c r="Z381" s="2">
        <v>1</v>
      </c>
      <c r="BA381" s="18"/>
    </row>
    <row r="382" spans="1:53">
      <c r="A382" s="16" t="s">
        <v>43</v>
      </c>
      <c r="B382" s="2" t="s">
        <v>1199</v>
      </c>
      <c r="C382" s="9" t="str">
        <f t="shared" si="5"/>
        <v>https://joblab.ru/vac10897741.html</v>
      </c>
      <c r="D382" s="28">
        <v>19242</v>
      </c>
      <c r="E382" s="29"/>
      <c r="F382" s="17">
        <v>19242</v>
      </c>
      <c r="G382" s="2" t="s">
        <v>1200</v>
      </c>
      <c r="H382" s="2" t="s">
        <v>1194</v>
      </c>
      <c r="I382" s="2" t="s">
        <v>1201</v>
      </c>
      <c r="J382" s="2" t="s">
        <v>9325</v>
      </c>
      <c r="K382" s="2" t="s">
        <v>92</v>
      </c>
      <c r="L382" s="4" t="s">
        <v>75</v>
      </c>
      <c r="O382" s="4">
        <v>1</v>
      </c>
      <c r="P382" s="4"/>
      <c r="Q382" s="4"/>
      <c r="R382" s="4">
        <v>1</v>
      </c>
      <c r="S382" s="4">
        <v>1</v>
      </c>
      <c r="T382" s="4"/>
      <c r="U382" s="4">
        <v>1</v>
      </c>
      <c r="V382" s="4"/>
      <c r="W382" s="4">
        <v>1</v>
      </c>
      <c r="X382" s="4">
        <v>1</v>
      </c>
      <c r="Y382" s="4"/>
      <c r="Z382" s="4">
        <v>1</v>
      </c>
      <c r="BA382" s="18"/>
    </row>
    <row r="383" spans="1:53">
      <c r="A383" s="16" t="s">
        <v>43</v>
      </c>
      <c r="B383" s="2" t="s">
        <v>1202</v>
      </c>
      <c r="C383" s="9" t="str">
        <f t="shared" si="5"/>
        <v>https://joblab.ru/vac10897750.html</v>
      </c>
      <c r="D383" s="28">
        <v>28000</v>
      </c>
      <c r="E383" s="29"/>
      <c r="F383" s="17">
        <v>28000</v>
      </c>
      <c r="G383" s="2" t="s">
        <v>1203</v>
      </c>
      <c r="H383" s="2" t="s">
        <v>1194</v>
      </c>
      <c r="I383" s="2" t="s">
        <v>1204</v>
      </c>
      <c r="J383" s="2" t="s">
        <v>48</v>
      </c>
      <c r="K383" s="2" t="s">
        <v>49</v>
      </c>
      <c r="L383" s="2" t="s">
        <v>50</v>
      </c>
      <c r="O383" s="4">
        <v>1</v>
      </c>
      <c r="P383" s="4"/>
      <c r="Q383" s="4"/>
      <c r="R383" s="4">
        <v>1</v>
      </c>
      <c r="S383" s="4">
        <v>1</v>
      </c>
      <c r="T383" s="4"/>
      <c r="U383" s="4">
        <v>1</v>
      </c>
      <c r="V383" s="4"/>
      <c r="W383" s="4">
        <v>1</v>
      </c>
      <c r="X383" s="4">
        <v>1</v>
      </c>
      <c r="Y383" s="4"/>
      <c r="Z383" s="4">
        <v>1</v>
      </c>
      <c r="BA383" s="18"/>
    </row>
    <row r="384" spans="1:53">
      <c r="A384" s="16" t="s">
        <v>43</v>
      </c>
      <c r="B384" s="2" t="s">
        <v>1205</v>
      </c>
      <c r="C384" s="9" t="str">
        <f t="shared" si="5"/>
        <v>https://joblab.ru/vac11509746.html</v>
      </c>
      <c r="D384" s="28">
        <v>40000</v>
      </c>
      <c r="E384" s="29"/>
      <c r="F384" s="17">
        <v>40000</v>
      </c>
      <c r="G384" s="2" t="s">
        <v>1206</v>
      </c>
      <c r="H384" s="2" t="s">
        <v>1194</v>
      </c>
      <c r="I384" s="2" t="s">
        <v>1207</v>
      </c>
      <c r="J384" s="2" t="s">
        <v>48</v>
      </c>
      <c r="K384" s="2" t="s">
        <v>49</v>
      </c>
      <c r="L384" s="2" t="s">
        <v>50</v>
      </c>
      <c r="N384" s="2">
        <v>1</v>
      </c>
      <c r="Z384" s="2">
        <v>1</v>
      </c>
      <c r="BA384" s="18"/>
    </row>
    <row r="385" spans="1:53">
      <c r="A385" s="16" t="s">
        <v>43</v>
      </c>
      <c r="B385" s="2" t="s">
        <v>1208</v>
      </c>
      <c r="C385" s="9" t="str">
        <f t="shared" si="5"/>
        <v>https://joblab.ru/vac11509559.html</v>
      </c>
      <c r="D385" s="28">
        <v>30560</v>
      </c>
      <c r="E385" s="29"/>
      <c r="F385" s="17">
        <v>30560</v>
      </c>
      <c r="G385" s="2" t="s">
        <v>1209</v>
      </c>
      <c r="H385" s="2" t="s">
        <v>1194</v>
      </c>
      <c r="I385" s="2" t="s">
        <v>1210</v>
      </c>
      <c r="J385" s="2" t="s">
        <v>48</v>
      </c>
      <c r="K385" s="2" t="s">
        <v>49</v>
      </c>
      <c r="L385" s="4" t="s">
        <v>75</v>
      </c>
      <c r="N385" s="2">
        <v>1</v>
      </c>
      <c r="BA385" s="18"/>
    </row>
    <row r="386" spans="1:53">
      <c r="A386" s="16" t="s">
        <v>43</v>
      </c>
      <c r="B386" s="2" t="s">
        <v>1211</v>
      </c>
      <c r="C386" s="9" t="str">
        <f t="shared" si="5"/>
        <v>https://joblab.ru/vac10897048.html</v>
      </c>
      <c r="D386" s="28">
        <v>40000</v>
      </c>
      <c r="E386" s="29"/>
      <c r="F386" s="17">
        <v>40000</v>
      </c>
      <c r="G386" s="2" t="s">
        <v>1212</v>
      </c>
      <c r="H386" s="2" t="s">
        <v>1194</v>
      </c>
      <c r="I386" s="2" t="s">
        <v>1213</v>
      </c>
      <c r="J386" s="2" t="s">
        <v>48</v>
      </c>
      <c r="K386" s="2" t="s">
        <v>49</v>
      </c>
      <c r="L386" s="2" t="s">
        <v>50</v>
      </c>
      <c r="O386" s="4">
        <v>1</v>
      </c>
      <c r="P386" s="4"/>
      <c r="Q386" s="4"/>
      <c r="R386" s="4">
        <v>1</v>
      </c>
      <c r="S386" s="4">
        <v>1</v>
      </c>
      <c r="T386" s="4"/>
      <c r="U386" s="4">
        <v>1</v>
      </c>
      <c r="V386" s="4"/>
      <c r="W386" s="4">
        <v>1</v>
      </c>
      <c r="X386" s="4">
        <v>1</v>
      </c>
      <c r="Y386" s="4"/>
      <c r="Z386" s="4">
        <v>1</v>
      </c>
      <c r="BA386" s="18"/>
    </row>
    <row r="387" spans="1:53">
      <c r="A387" s="16" t="s">
        <v>43</v>
      </c>
      <c r="B387" s="2" t="s">
        <v>1214</v>
      </c>
      <c r="C387" s="9" t="str">
        <f t="shared" si="5"/>
        <v>https://joblab.ru/vac10898167.html</v>
      </c>
      <c r="D387" s="28">
        <v>30560</v>
      </c>
      <c r="E387" s="29"/>
      <c r="F387" s="17">
        <v>30560</v>
      </c>
      <c r="G387" s="2" t="s">
        <v>1215</v>
      </c>
      <c r="H387" s="2" t="s">
        <v>1194</v>
      </c>
      <c r="I387" s="2" t="s">
        <v>1216</v>
      </c>
      <c r="J387" s="2" t="s">
        <v>48</v>
      </c>
      <c r="K387" s="2" t="s">
        <v>49</v>
      </c>
      <c r="L387" s="2" t="s">
        <v>50</v>
      </c>
      <c r="N387" s="2">
        <v>1</v>
      </c>
      <c r="BA387" s="18"/>
    </row>
    <row r="388" spans="1:53">
      <c r="A388" s="16" t="s">
        <v>43</v>
      </c>
      <c r="B388" s="2" t="s">
        <v>1217</v>
      </c>
      <c r="C388" s="9" t="str">
        <f t="shared" ref="C388:C451" si="6">HYPERLINK(B388)</f>
        <v>https://joblab.ru/vac11508870.html</v>
      </c>
      <c r="D388" s="28">
        <v>40270</v>
      </c>
      <c r="E388" s="29"/>
      <c r="F388" s="17">
        <v>40270</v>
      </c>
      <c r="G388" s="2" t="s">
        <v>1200</v>
      </c>
      <c r="H388" s="2" t="s">
        <v>1194</v>
      </c>
      <c r="I388" s="2" t="s">
        <v>1218</v>
      </c>
      <c r="J388" s="2" t="s">
        <v>48</v>
      </c>
      <c r="K388" s="2" t="s">
        <v>49</v>
      </c>
      <c r="L388" s="2" t="s">
        <v>50</v>
      </c>
      <c r="N388" s="2">
        <v>1</v>
      </c>
      <c r="BA388" s="18"/>
    </row>
    <row r="389" spans="1:53">
      <c r="A389" s="16" t="s">
        <v>43</v>
      </c>
      <c r="B389" s="2" t="s">
        <v>1219</v>
      </c>
      <c r="C389" s="9" t="str">
        <f t="shared" si="6"/>
        <v>https://joblab.ru/vac11508583.html</v>
      </c>
      <c r="D389" s="28">
        <v>36000</v>
      </c>
      <c r="E389" s="29"/>
      <c r="F389" s="17">
        <v>36000</v>
      </c>
      <c r="G389" s="2" t="s">
        <v>1220</v>
      </c>
      <c r="H389" s="2" t="s">
        <v>494</v>
      </c>
      <c r="I389" s="2" t="s">
        <v>782</v>
      </c>
      <c r="J389" s="2" t="s">
        <v>9325</v>
      </c>
      <c r="K389" s="2" t="s">
        <v>92</v>
      </c>
      <c r="L389" s="2" t="s">
        <v>50</v>
      </c>
      <c r="S389" s="2">
        <v>1</v>
      </c>
      <c r="T389" s="2">
        <v>1</v>
      </c>
      <c r="X389" s="2">
        <v>1</v>
      </c>
      <c r="BA389" s="18"/>
    </row>
    <row r="390" spans="1:53">
      <c r="A390" s="16" t="s">
        <v>43</v>
      </c>
      <c r="B390" s="2" t="s">
        <v>1221</v>
      </c>
      <c r="C390" s="9" t="str">
        <f t="shared" si="6"/>
        <v>https://joblab.ru/vac11508547.html</v>
      </c>
      <c r="D390" s="28">
        <v>25000</v>
      </c>
      <c r="E390" s="28">
        <v>30000</v>
      </c>
      <c r="F390" s="17">
        <v>27500</v>
      </c>
      <c r="G390" s="2" t="s">
        <v>1222</v>
      </c>
      <c r="H390" s="2" t="s">
        <v>494</v>
      </c>
      <c r="I390" s="2" t="s">
        <v>1223</v>
      </c>
      <c r="J390" s="2" t="s">
        <v>48</v>
      </c>
      <c r="K390" s="2" t="s">
        <v>49</v>
      </c>
      <c r="L390" s="4" t="s">
        <v>75</v>
      </c>
      <c r="O390" s="4">
        <v>1</v>
      </c>
      <c r="P390" s="4"/>
      <c r="Q390" s="4"/>
      <c r="R390" s="4">
        <v>1</v>
      </c>
      <c r="S390" s="4"/>
      <c r="T390" s="4"/>
      <c r="U390" s="4"/>
      <c r="V390" s="4"/>
      <c r="W390" s="4"/>
      <c r="X390" s="4"/>
      <c r="Y390" s="4"/>
      <c r="Z390" s="4">
        <v>1</v>
      </c>
      <c r="BA390" s="18"/>
    </row>
    <row r="391" spans="1:53">
      <c r="A391" s="16" t="s">
        <v>43</v>
      </c>
      <c r="B391" s="2" t="s">
        <v>1224</v>
      </c>
      <c r="C391" s="9" t="str">
        <f t="shared" si="6"/>
        <v>https://joblab.ru/vac11507605.html</v>
      </c>
      <c r="D391" s="28">
        <v>39900</v>
      </c>
      <c r="E391" s="29"/>
      <c r="F391" s="17">
        <v>39900</v>
      </c>
      <c r="G391" s="2" t="s">
        <v>1225</v>
      </c>
      <c r="H391" s="2" t="s">
        <v>494</v>
      </c>
      <c r="I391" s="2" t="s">
        <v>1226</v>
      </c>
      <c r="J391" s="2" t="s">
        <v>9325</v>
      </c>
      <c r="K391" s="2" t="s">
        <v>92</v>
      </c>
      <c r="L391" s="2" t="s">
        <v>50</v>
      </c>
      <c r="N391" s="2">
        <v>1</v>
      </c>
      <c r="BA391" s="18"/>
    </row>
    <row r="392" spans="1:53">
      <c r="A392" s="16" t="s">
        <v>43</v>
      </c>
      <c r="B392" s="2" t="s">
        <v>1227</v>
      </c>
      <c r="C392" s="9" t="str">
        <f t="shared" si="6"/>
        <v>https://joblab.ru/vac10911910.html</v>
      </c>
      <c r="D392" s="28">
        <v>44500</v>
      </c>
      <c r="E392" s="29"/>
      <c r="F392" s="17">
        <v>44500</v>
      </c>
      <c r="G392" s="2" t="s">
        <v>1228</v>
      </c>
      <c r="H392" s="2" t="s">
        <v>494</v>
      </c>
      <c r="I392" s="2" t="s">
        <v>1229</v>
      </c>
      <c r="J392" s="2" t="s">
        <v>48</v>
      </c>
      <c r="K392" s="2" t="s">
        <v>49</v>
      </c>
      <c r="L392" s="2" t="s">
        <v>50</v>
      </c>
      <c r="N392" s="2">
        <v>1</v>
      </c>
      <c r="BA392" s="18"/>
    </row>
    <row r="393" spans="1:53">
      <c r="A393" s="16" t="s">
        <v>43</v>
      </c>
      <c r="B393" s="2" t="s">
        <v>1230</v>
      </c>
      <c r="C393" s="9" t="str">
        <f t="shared" si="6"/>
        <v>https://joblab.ru/vac11505722.html</v>
      </c>
      <c r="D393" s="28">
        <v>25000</v>
      </c>
      <c r="E393" s="29"/>
      <c r="F393" s="17">
        <v>25000</v>
      </c>
      <c r="G393" s="2" t="s">
        <v>1231</v>
      </c>
      <c r="H393" s="2" t="s">
        <v>494</v>
      </c>
      <c r="I393" s="2" t="s">
        <v>1232</v>
      </c>
      <c r="J393" s="2" t="s">
        <v>48</v>
      </c>
      <c r="K393" s="2" t="s">
        <v>49</v>
      </c>
      <c r="L393" s="4" t="s">
        <v>75</v>
      </c>
      <c r="N393" s="2">
        <v>1</v>
      </c>
      <c r="BA393" s="18"/>
    </row>
    <row r="394" spans="1:53">
      <c r="A394" s="16" t="s">
        <v>43</v>
      </c>
      <c r="B394" s="2" t="s">
        <v>1233</v>
      </c>
      <c r="C394" s="9" t="str">
        <f t="shared" si="6"/>
        <v>https://joblab.ru/vac11504261.html</v>
      </c>
      <c r="D394" s="28">
        <v>30000</v>
      </c>
      <c r="E394" s="29"/>
      <c r="F394" s="17">
        <v>30000</v>
      </c>
      <c r="G394" s="2" t="s">
        <v>1234</v>
      </c>
      <c r="H394" s="2" t="s">
        <v>498</v>
      </c>
      <c r="I394" s="2" t="s">
        <v>1235</v>
      </c>
      <c r="J394" s="2" t="s">
        <v>48</v>
      </c>
      <c r="K394" s="2" t="s">
        <v>58</v>
      </c>
      <c r="L394" s="4" t="s">
        <v>75</v>
      </c>
      <c r="N394" s="2">
        <v>1</v>
      </c>
      <c r="U394" s="2">
        <v>1</v>
      </c>
      <c r="V394" s="2">
        <v>1</v>
      </c>
      <c r="AA394" s="2">
        <v>1</v>
      </c>
      <c r="BA394" s="18"/>
    </row>
    <row r="395" spans="1:53">
      <c r="A395" s="16" t="s">
        <v>43</v>
      </c>
      <c r="B395" s="2" t="s">
        <v>1236</v>
      </c>
      <c r="C395" s="9" t="str">
        <f t="shared" si="6"/>
        <v>https://joblab.ru/vac11503154.html</v>
      </c>
      <c r="D395" s="28">
        <v>10000</v>
      </c>
      <c r="E395" s="29"/>
      <c r="F395" s="17">
        <v>10000</v>
      </c>
      <c r="G395" s="2" t="s">
        <v>1234</v>
      </c>
      <c r="H395" s="2" t="s">
        <v>498</v>
      </c>
      <c r="I395" s="2" t="s">
        <v>1237</v>
      </c>
      <c r="J395" s="2" t="s">
        <v>48</v>
      </c>
      <c r="K395" s="2" t="s">
        <v>49</v>
      </c>
      <c r="L395" s="4" t="s">
        <v>75</v>
      </c>
      <c r="N395" s="2">
        <v>1</v>
      </c>
      <c r="BA395" s="18"/>
    </row>
    <row r="396" spans="1:53">
      <c r="A396" s="16" t="s">
        <v>43</v>
      </c>
      <c r="B396" s="2" t="s">
        <v>1238</v>
      </c>
      <c r="C396" s="9" t="str">
        <f t="shared" si="6"/>
        <v>https://joblab.ru/vac11501226.html</v>
      </c>
      <c r="D396" s="28">
        <v>32712</v>
      </c>
      <c r="E396" s="29"/>
      <c r="F396" s="17">
        <v>32712</v>
      </c>
      <c r="G396" s="2" t="s">
        <v>1239</v>
      </c>
      <c r="H396" s="2" t="s">
        <v>502</v>
      </c>
      <c r="I396" s="2" t="s">
        <v>1240</v>
      </c>
      <c r="J396" s="2" t="s">
        <v>48</v>
      </c>
      <c r="K396" s="2" t="s">
        <v>49</v>
      </c>
      <c r="L396" s="4" t="s">
        <v>75</v>
      </c>
      <c r="N396" s="2">
        <v>1</v>
      </c>
      <c r="BA396" s="18"/>
    </row>
    <row r="397" spans="1:53">
      <c r="A397" s="16" t="s">
        <v>43</v>
      </c>
      <c r="B397" s="2" t="s">
        <v>1241</v>
      </c>
      <c r="C397" s="9" t="str">
        <f t="shared" si="6"/>
        <v>https://joblab.ru/vac11501089.html</v>
      </c>
      <c r="D397" s="28">
        <v>50000</v>
      </c>
      <c r="E397" s="29"/>
      <c r="F397" s="17">
        <v>50000</v>
      </c>
      <c r="G397" s="2" t="s">
        <v>1242</v>
      </c>
      <c r="H397" s="2" t="s">
        <v>502</v>
      </c>
      <c r="I397" s="2" t="s">
        <v>1243</v>
      </c>
      <c r="J397" s="2" t="s">
        <v>48</v>
      </c>
      <c r="K397" s="2" t="s">
        <v>49</v>
      </c>
      <c r="L397" s="4" t="s">
        <v>75</v>
      </c>
      <c r="N397" s="2">
        <v>1</v>
      </c>
      <c r="BA397" s="18"/>
    </row>
    <row r="398" spans="1:53">
      <c r="A398" s="16" t="s">
        <v>43</v>
      </c>
      <c r="B398" s="2" t="s">
        <v>1244</v>
      </c>
      <c r="C398" s="9" t="str">
        <f t="shared" si="6"/>
        <v>https://joblab.ru/vac11500584.html</v>
      </c>
      <c r="D398" s="28">
        <v>24000</v>
      </c>
      <c r="E398" s="28">
        <v>25000</v>
      </c>
      <c r="F398" s="17">
        <v>24500</v>
      </c>
      <c r="G398" s="2" t="s">
        <v>1245</v>
      </c>
      <c r="H398" s="2" t="s">
        <v>502</v>
      </c>
      <c r="I398" s="2" t="s">
        <v>1246</v>
      </c>
      <c r="J398" s="2" t="s">
        <v>9325</v>
      </c>
      <c r="K398" s="2" t="s">
        <v>92</v>
      </c>
      <c r="L398" s="2" t="s">
        <v>50</v>
      </c>
      <c r="O398" s="4">
        <v>1</v>
      </c>
      <c r="P398" s="4"/>
      <c r="Q398" s="4"/>
      <c r="R398" s="4">
        <v>1</v>
      </c>
      <c r="S398" s="4">
        <v>1</v>
      </c>
      <c r="T398" s="4"/>
      <c r="U398" s="4">
        <v>1</v>
      </c>
      <c r="V398" s="4"/>
      <c r="W398" s="4">
        <v>1</v>
      </c>
      <c r="X398" s="4">
        <v>1</v>
      </c>
      <c r="Y398" s="4"/>
      <c r="Z398" s="4">
        <v>1</v>
      </c>
      <c r="BA398" s="18"/>
    </row>
    <row r="399" spans="1:53">
      <c r="A399" s="16" t="s">
        <v>43</v>
      </c>
      <c r="B399" s="2" t="s">
        <v>1247</v>
      </c>
      <c r="C399" s="9" t="str">
        <f t="shared" si="6"/>
        <v>https://joblab.ru/vac11112930.html</v>
      </c>
      <c r="D399" s="28">
        <v>32711</v>
      </c>
      <c r="E399" s="29"/>
      <c r="F399" s="17">
        <v>32711</v>
      </c>
      <c r="G399" s="2" t="s">
        <v>1248</v>
      </c>
      <c r="H399" s="2" t="s">
        <v>502</v>
      </c>
      <c r="I399" s="2" t="s">
        <v>1249</v>
      </c>
      <c r="J399" s="2" t="s">
        <v>48</v>
      </c>
      <c r="K399" s="2" t="s">
        <v>49</v>
      </c>
      <c r="L399" s="2" t="s">
        <v>50</v>
      </c>
      <c r="N399" s="2">
        <v>1</v>
      </c>
      <c r="BA399" s="18"/>
    </row>
    <row r="400" spans="1:53">
      <c r="A400" s="16" t="s">
        <v>43</v>
      </c>
      <c r="B400" s="2" t="s">
        <v>1250</v>
      </c>
      <c r="C400" s="9" t="str">
        <f t="shared" si="6"/>
        <v>https://joblab.ru/vac11109469.html</v>
      </c>
      <c r="D400" s="28">
        <v>30787</v>
      </c>
      <c r="E400" s="29"/>
      <c r="F400" s="17">
        <v>30787</v>
      </c>
      <c r="G400" s="2" t="s">
        <v>1251</v>
      </c>
      <c r="H400" s="2" t="s">
        <v>507</v>
      </c>
      <c r="I400" s="2" t="s">
        <v>1252</v>
      </c>
      <c r="J400" s="2" t="s">
        <v>48</v>
      </c>
      <c r="K400" s="2" t="s">
        <v>49</v>
      </c>
      <c r="L400" s="2" t="s">
        <v>75</v>
      </c>
      <c r="AE400" s="2">
        <v>1</v>
      </c>
      <c r="AR400" s="2">
        <v>1</v>
      </c>
      <c r="BA400" s="18"/>
    </row>
    <row r="401" spans="1:53">
      <c r="A401" s="16" t="s">
        <v>43</v>
      </c>
      <c r="B401" s="2" t="s">
        <v>1253</v>
      </c>
      <c r="C401" s="9" t="str">
        <f t="shared" si="6"/>
        <v>https://joblab.ru/vac11496223.html</v>
      </c>
      <c r="D401" s="28">
        <v>38484</v>
      </c>
      <c r="E401" s="28">
        <v>45000</v>
      </c>
      <c r="F401" s="17">
        <v>41742</v>
      </c>
      <c r="G401" s="2" t="s">
        <v>1254</v>
      </c>
      <c r="H401" s="2" t="s">
        <v>511</v>
      </c>
      <c r="I401" s="2" t="s">
        <v>1255</v>
      </c>
      <c r="J401" s="2" t="s">
        <v>48</v>
      </c>
      <c r="K401" s="2" t="s">
        <v>49</v>
      </c>
      <c r="L401" s="2" t="s">
        <v>75</v>
      </c>
      <c r="O401" s="4">
        <v>1</v>
      </c>
      <c r="P401" s="4"/>
      <c r="Q401" s="4"/>
      <c r="R401" s="4">
        <v>1</v>
      </c>
      <c r="S401" s="4">
        <v>1</v>
      </c>
      <c r="T401" s="4"/>
      <c r="U401" s="4">
        <v>1</v>
      </c>
      <c r="V401" s="4"/>
      <c r="W401" s="4">
        <v>1</v>
      </c>
      <c r="X401" s="4">
        <v>1</v>
      </c>
      <c r="Y401" s="4"/>
      <c r="Z401" s="4">
        <v>1</v>
      </c>
      <c r="BA401" s="18"/>
    </row>
    <row r="402" spans="1:53">
      <c r="A402" s="16" t="s">
        <v>43</v>
      </c>
      <c r="B402" s="2" t="s">
        <v>1256</v>
      </c>
      <c r="C402" s="9" t="str">
        <f t="shared" si="6"/>
        <v>https://joblab.ru/vac11495696.html</v>
      </c>
      <c r="D402" s="28">
        <v>38484</v>
      </c>
      <c r="E402" s="28">
        <v>46000</v>
      </c>
      <c r="F402" s="17">
        <v>42242</v>
      </c>
      <c r="G402" s="2" t="s">
        <v>1257</v>
      </c>
      <c r="H402" s="2" t="s">
        <v>511</v>
      </c>
      <c r="I402" s="2" t="s">
        <v>1258</v>
      </c>
      <c r="J402" s="2" t="s">
        <v>48</v>
      </c>
      <c r="K402" s="2" t="s">
        <v>49</v>
      </c>
      <c r="L402" s="2" t="s">
        <v>75</v>
      </c>
      <c r="N402" s="2">
        <v>1</v>
      </c>
      <c r="U402" s="2">
        <v>1</v>
      </c>
      <c r="Z402" s="2">
        <v>1</v>
      </c>
      <c r="BA402" s="18"/>
    </row>
    <row r="403" spans="1:53">
      <c r="A403" s="16" t="s">
        <v>43</v>
      </c>
      <c r="B403" s="2" t="s">
        <v>1259</v>
      </c>
      <c r="C403" s="9" t="str">
        <f t="shared" si="6"/>
        <v>https://joblab.ru/vac11097026.html</v>
      </c>
      <c r="D403" s="28">
        <v>38484</v>
      </c>
      <c r="E403" s="28">
        <v>45000</v>
      </c>
      <c r="F403" s="17">
        <v>41742</v>
      </c>
      <c r="G403" s="2" t="s">
        <v>1260</v>
      </c>
      <c r="H403" s="2" t="s">
        <v>511</v>
      </c>
      <c r="I403" s="2" t="s">
        <v>1261</v>
      </c>
      <c r="J403" s="2" t="s">
        <v>48</v>
      </c>
      <c r="K403" s="2" t="s">
        <v>49</v>
      </c>
      <c r="L403" s="2" t="s">
        <v>75</v>
      </c>
      <c r="O403" s="2">
        <v>1</v>
      </c>
      <c r="R403" s="2">
        <v>1</v>
      </c>
      <c r="S403" s="2">
        <v>1</v>
      </c>
      <c r="T403" s="2">
        <v>1</v>
      </c>
      <c r="X403" s="2">
        <v>1</v>
      </c>
      <c r="AA403" s="2">
        <v>1</v>
      </c>
      <c r="AF403" s="2">
        <v>1</v>
      </c>
      <c r="AG403" s="2">
        <v>1</v>
      </c>
      <c r="AV403" s="2">
        <v>1</v>
      </c>
      <c r="BA403" s="18"/>
    </row>
    <row r="404" spans="1:53">
      <c r="A404" s="16" t="s">
        <v>43</v>
      </c>
      <c r="B404" s="2" t="s">
        <v>1262</v>
      </c>
      <c r="C404" s="9" t="str">
        <f t="shared" si="6"/>
        <v>https://joblab.ru/vac11493112.html</v>
      </c>
      <c r="D404" s="28">
        <v>40000</v>
      </c>
      <c r="E404" s="28">
        <v>55000</v>
      </c>
      <c r="F404" s="17">
        <v>47500</v>
      </c>
      <c r="G404" s="2" t="s">
        <v>1263</v>
      </c>
      <c r="H404" s="2" t="s">
        <v>511</v>
      </c>
      <c r="I404" s="2" t="s">
        <v>1264</v>
      </c>
      <c r="J404" s="2" t="s">
        <v>9325</v>
      </c>
      <c r="K404" s="2" t="s">
        <v>92</v>
      </c>
      <c r="L404" s="2" t="s">
        <v>75</v>
      </c>
      <c r="O404" s="2">
        <v>1</v>
      </c>
      <c r="R404" s="2">
        <v>1</v>
      </c>
      <c r="T404" s="2">
        <v>1</v>
      </c>
      <c r="U404" s="2">
        <v>1</v>
      </c>
      <c r="Y404" s="2">
        <v>1</v>
      </c>
      <c r="AA404" s="2">
        <v>1</v>
      </c>
      <c r="BA404" s="18"/>
    </row>
    <row r="405" spans="1:53">
      <c r="A405" s="16" t="s">
        <v>43</v>
      </c>
      <c r="B405" s="2" t="s">
        <v>1265</v>
      </c>
      <c r="C405" s="9" t="str">
        <f t="shared" si="6"/>
        <v>https://joblab.ru/vac11492352.html</v>
      </c>
      <c r="D405" s="28">
        <v>25000</v>
      </c>
      <c r="E405" s="29"/>
      <c r="F405" s="17">
        <v>25000</v>
      </c>
      <c r="G405" s="2" t="s">
        <v>1266</v>
      </c>
      <c r="H405" s="2" t="s">
        <v>515</v>
      </c>
      <c r="I405" s="2" t="s">
        <v>1267</v>
      </c>
      <c r="J405" s="2" t="s">
        <v>48</v>
      </c>
      <c r="K405" s="2" t="s">
        <v>49</v>
      </c>
      <c r="L405" s="2" t="s">
        <v>50</v>
      </c>
      <c r="O405" s="2">
        <v>1</v>
      </c>
      <c r="P405" s="2">
        <v>1</v>
      </c>
      <c r="R405" s="2">
        <v>1</v>
      </c>
      <c r="S405" s="2">
        <v>1</v>
      </c>
      <c r="U405" s="2">
        <v>1</v>
      </c>
      <c r="BA405" s="18"/>
    </row>
    <row r="406" spans="1:53">
      <c r="A406" s="16" t="s">
        <v>43</v>
      </c>
      <c r="B406" s="2" t="s">
        <v>1268</v>
      </c>
      <c r="C406" s="9" t="str">
        <f t="shared" si="6"/>
        <v>https://joblab.ru/vac11269218.html</v>
      </c>
      <c r="D406" s="28">
        <v>19242</v>
      </c>
      <c r="E406" s="29"/>
      <c r="F406" s="17">
        <v>19242</v>
      </c>
      <c r="G406" s="2" t="s">
        <v>1269</v>
      </c>
      <c r="H406" s="2" t="s">
        <v>515</v>
      </c>
      <c r="I406" s="2" t="s">
        <v>1270</v>
      </c>
      <c r="J406" s="2" t="s">
        <v>48</v>
      </c>
      <c r="K406" s="2" t="s">
        <v>49</v>
      </c>
      <c r="L406" s="2" t="s">
        <v>75</v>
      </c>
      <c r="N406" s="2">
        <v>1</v>
      </c>
      <c r="AL406" s="2">
        <v>1</v>
      </c>
      <c r="BA406" s="18"/>
    </row>
    <row r="407" spans="1:53">
      <c r="A407" s="16" t="s">
        <v>43</v>
      </c>
      <c r="B407" s="2" t="s">
        <v>1271</v>
      </c>
      <c r="C407" s="9" t="str">
        <f t="shared" si="6"/>
        <v>https://joblab.ru/vac11270298.html</v>
      </c>
      <c r="D407" s="28">
        <v>20000</v>
      </c>
      <c r="E407" s="29"/>
      <c r="F407" s="17">
        <v>20000</v>
      </c>
      <c r="G407" s="2" t="s">
        <v>1272</v>
      </c>
      <c r="H407" s="2" t="s">
        <v>515</v>
      </c>
      <c r="I407" s="2" t="s">
        <v>1273</v>
      </c>
      <c r="J407" s="2" t="s">
        <v>48</v>
      </c>
      <c r="K407" s="2" t="s">
        <v>49</v>
      </c>
      <c r="L407" s="2" t="s">
        <v>75</v>
      </c>
      <c r="O407" s="2">
        <v>1</v>
      </c>
      <c r="P407" s="2">
        <v>1</v>
      </c>
      <c r="R407" s="2">
        <v>1</v>
      </c>
      <c r="T407" s="2">
        <v>1</v>
      </c>
      <c r="U407" s="2">
        <v>1</v>
      </c>
      <c r="BA407" s="18"/>
    </row>
    <row r="408" spans="1:53">
      <c r="A408" s="16" t="s">
        <v>43</v>
      </c>
      <c r="B408" s="2" t="s">
        <v>1274</v>
      </c>
      <c r="C408" s="9" t="str">
        <f t="shared" si="6"/>
        <v>https://joblab.ru/vac11491699.html</v>
      </c>
      <c r="D408" s="28">
        <v>25000</v>
      </c>
      <c r="E408" s="29"/>
      <c r="F408" s="17">
        <v>25000</v>
      </c>
      <c r="G408" s="2" t="s">
        <v>1266</v>
      </c>
      <c r="H408" s="2" t="s">
        <v>515</v>
      </c>
      <c r="I408" s="2" t="s">
        <v>1275</v>
      </c>
      <c r="J408" s="2" t="s">
        <v>9325</v>
      </c>
      <c r="K408" s="2" t="s">
        <v>92</v>
      </c>
      <c r="L408" s="2" t="s">
        <v>50</v>
      </c>
      <c r="N408" s="2">
        <v>1</v>
      </c>
      <c r="BA408" s="18"/>
    </row>
    <row r="409" spans="1:53">
      <c r="A409" s="16" t="s">
        <v>43</v>
      </c>
      <c r="B409" s="2" t="s">
        <v>1276</v>
      </c>
      <c r="C409" s="9" t="str">
        <f t="shared" si="6"/>
        <v>https://joblab.ru/vac11270905.html</v>
      </c>
      <c r="D409" s="28">
        <v>20000</v>
      </c>
      <c r="E409" s="29"/>
      <c r="F409" s="17">
        <v>20000</v>
      </c>
      <c r="G409" s="2" t="s">
        <v>1277</v>
      </c>
      <c r="H409" s="2" t="s">
        <v>515</v>
      </c>
      <c r="I409" s="2" t="s">
        <v>1278</v>
      </c>
      <c r="J409" s="2" t="s">
        <v>48</v>
      </c>
      <c r="K409" s="2" t="s">
        <v>49</v>
      </c>
      <c r="L409" s="2" t="s">
        <v>50</v>
      </c>
      <c r="O409" s="4">
        <v>1</v>
      </c>
      <c r="P409" s="4"/>
      <c r="Q409" s="4"/>
      <c r="R409" s="4">
        <v>1</v>
      </c>
      <c r="S409" s="4">
        <v>1</v>
      </c>
      <c r="T409" s="4"/>
      <c r="U409" s="4">
        <v>1</v>
      </c>
      <c r="V409" s="4"/>
      <c r="W409" s="4">
        <v>1</v>
      </c>
      <c r="X409" s="4"/>
      <c r="Y409" s="4"/>
      <c r="Z409" s="4">
        <v>1</v>
      </c>
      <c r="BA409" s="18"/>
    </row>
    <row r="410" spans="1:53">
      <c r="A410" s="16" t="s">
        <v>1279</v>
      </c>
      <c r="B410" s="2" t="s">
        <v>1280</v>
      </c>
      <c r="C410" s="9" t="str">
        <f t="shared" si="6"/>
        <v>https://joblab.ru/vac11277091.html</v>
      </c>
      <c r="D410" s="28">
        <v>16500</v>
      </c>
      <c r="E410" s="29"/>
      <c r="F410" s="17">
        <v>16500</v>
      </c>
      <c r="G410" s="2" t="s">
        <v>521</v>
      </c>
      <c r="H410" s="2" t="s">
        <v>515</v>
      </c>
      <c r="I410" s="2" t="s">
        <v>1281</v>
      </c>
      <c r="J410" s="2" t="s">
        <v>9325</v>
      </c>
      <c r="K410" s="2" t="s">
        <v>92</v>
      </c>
      <c r="L410" s="2" t="s">
        <v>343</v>
      </c>
      <c r="U410" s="2">
        <v>1</v>
      </c>
      <c r="V410" s="2">
        <v>1</v>
      </c>
      <c r="Z410" s="2">
        <v>1</v>
      </c>
      <c r="BA410" s="18"/>
    </row>
    <row r="411" spans="1:53">
      <c r="A411" s="16" t="s">
        <v>43</v>
      </c>
      <c r="B411" s="2" t="s">
        <v>1282</v>
      </c>
      <c r="C411" s="9" t="str">
        <f t="shared" si="6"/>
        <v>https://joblab.ru/vac11271313.html</v>
      </c>
      <c r="D411" s="28">
        <v>19242</v>
      </c>
      <c r="E411" s="29"/>
      <c r="F411" s="17">
        <v>19242</v>
      </c>
      <c r="G411" s="2" t="s">
        <v>1283</v>
      </c>
      <c r="H411" s="2" t="s">
        <v>515</v>
      </c>
      <c r="I411" s="2" t="s">
        <v>1284</v>
      </c>
      <c r="J411" s="2" t="s">
        <v>48</v>
      </c>
      <c r="K411" s="2" t="s">
        <v>49</v>
      </c>
      <c r="L411" s="2" t="s">
        <v>50</v>
      </c>
      <c r="O411" s="4">
        <v>1</v>
      </c>
      <c r="P411" s="4">
        <v>1</v>
      </c>
      <c r="Q411" s="4"/>
      <c r="R411" s="4">
        <v>1</v>
      </c>
      <c r="S411" s="4">
        <v>1</v>
      </c>
      <c r="T411" s="4">
        <v>1</v>
      </c>
      <c r="U411" s="4">
        <v>1</v>
      </c>
      <c r="V411" s="4"/>
      <c r="W411" s="4"/>
      <c r="X411" s="4"/>
      <c r="Y411" s="4"/>
      <c r="Z411" s="4">
        <v>1</v>
      </c>
      <c r="BA411" s="18"/>
    </row>
    <row r="412" spans="1:53">
      <c r="A412" s="16" t="s">
        <v>43</v>
      </c>
      <c r="B412" s="2" t="s">
        <v>1285</v>
      </c>
      <c r="C412" s="9" t="str">
        <f t="shared" si="6"/>
        <v>https://joblab.ru/vac11488852.html</v>
      </c>
      <c r="D412" s="28">
        <v>11400</v>
      </c>
      <c r="E412" s="29"/>
      <c r="F412" s="17">
        <v>11400</v>
      </c>
      <c r="G412" s="2" t="s">
        <v>521</v>
      </c>
      <c r="H412" s="2" t="s">
        <v>515</v>
      </c>
      <c r="I412" s="2" t="s">
        <v>1286</v>
      </c>
      <c r="J412" s="2" t="s">
        <v>9325</v>
      </c>
      <c r="K412" s="2" t="s">
        <v>92</v>
      </c>
      <c r="L412" s="2" t="s">
        <v>75</v>
      </c>
      <c r="AA412" s="2">
        <v>1</v>
      </c>
      <c r="BA412" s="18"/>
    </row>
    <row r="413" spans="1:53">
      <c r="A413" s="16" t="s">
        <v>43</v>
      </c>
      <c r="B413" s="2" t="s">
        <v>1287</v>
      </c>
      <c r="C413" s="9" t="str">
        <f t="shared" si="6"/>
        <v>https://joblab.ru/vac11268199.html</v>
      </c>
      <c r="D413" s="28">
        <v>19242</v>
      </c>
      <c r="E413" s="29"/>
      <c r="F413" s="17">
        <v>19242</v>
      </c>
      <c r="G413" s="2" t="s">
        <v>1288</v>
      </c>
      <c r="H413" s="2" t="s">
        <v>515</v>
      </c>
      <c r="I413" s="2" t="s">
        <v>1289</v>
      </c>
      <c r="J413" s="2" t="s">
        <v>48</v>
      </c>
      <c r="K413" s="2" t="s">
        <v>49</v>
      </c>
      <c r="L413" s="2" t="s">
        <v>75</v>
      </c>
      <c r="O413" s="4">
        <v>1</v>
      </c>
      <c r="P413" s="4"/>
      <c r="Q413" s="4"/>
      <c r="R413" s="4">
        <v>1</v>
      </c>
      <c r="S413" s="4">
        <v>1</v>
      </c>
      <c r="T413" s="4"/>
      <c r="U413" s="4">
        <v>1</v>
      </c>
      <c r="V413" s="4"/>
      <c r="W413" s="4"/>
      <c r="X413" s="4">
        <v>1</v>
      </c>
      <c r="Y413" s="4"/>
      <c r="Z413" s="4">
        <v>1</v>
      </c>
      <c r="BA413" s="18"/>
    </row>
    <row r="414" spans="1:53">
      <c r="A414" s="16" t="s">
        <v>43</v>
      </c>
      <c r="B414" s="2" t="s">
        <v>1290</v>
      </c>
      <c r="C414" s="9" t="str">
        <f t="shared" si="6"/>
        <v>https://joblab.ru/vac11487877.html</v>
      </c>
      <c r="D414" s="28">
        <v>28800</v>
      </c>
      <c r="E414" s="28">
        <v>30800</v>
      </c>
      <c r="F414" s="17">
        <v>29800</v>
      </c>
      <c r="G414" s="2" t="s">
        <v>1291</v>
      </c>
      <c r="H414" s="2" t="s">
        <v>515</v>
      </c>
      <c r="I414" s="2" t="s">
        <v>1292</v>
      </c>
      <c r="J414" s="2" t="s">
        <v>9325</v>
      </c>
      <c r="K414" s="2" t="s">
        <v>92</v>
      </c>
      <c r="L414" s="2" t="s">
        <v>50</v>
      </c>
      <c r="N414" s="2">
        <v>1</v>
      </c>
      <c r="BA414" s="18"/>
    </row>
    <row r="415" spans="1:53">
      <c r="A415" s="16" t="s">
        <v>43</v>
      </c>
      <c r="B415" s="2" t="s">
        <v>1293</v>
      </c>
      <c r="C415" s="9" t="str">
        <f t="shared" si="6"/>
        <v>https://joblab.ru/vac11269586.html</v>
      </c>
      <c r="D415" s="28">
        <v>20000</v>
      </c>
      <c r="E415" s="29"/>
      <c r="F415" s="17">
        <v>20000</v>
      </c>
      <c r="G415" s="2" t="s">
        <v>1294</v>
      </c>
      <c r="H415" s="2" t="s">
        <v>515</v>
      </c>
      <c r="I415" s="2" t="s">
        <v>1295</v>
      </c>
      <c r="J415" s="2" t="s">
        <v>48</v>
      </c>
      <c r="K415" s="2" t="s">
        <v>49</v>
      </c>
      <c r="L415" s="2" t="s">
        <v>75</v>
      </c>
      <c r="N415" s="2">
        <v>1</v>
      </c>
      <c r="AE415" s="2">
        <v>1</v>
      </c>
      <c r="AG415" s="2">
        <v>1</v>
      </c>
      <c r="BA415" s="18"/>
    </row>
    <row r="416" spans="1:53">
      <c r="A416" s="16" t="s">
        <v>43</v>
      </c>
      <c r="B416" s="2" t="s">
        <v>1296</v>
      </c>
      <c r="C416" s="9" t="str">
        <f t="shared" si="6"/>
        <v>https://joblab.ru/vac11487549.html</v>
      </c>
      <c r="D416" s="28">
        <v>20000</v>
      </c>
      <c r="E416" s="28">
        <v>25000</v>
      </c>
      <c r="F416" s="17">
        <v>22500</v>
      </c>
      <c r="G416" s="2" t="s">
        <v>1297</v>
      </c>
      <c r="H416" s="2" t="s">
        <v>515</v>
      </c>
      <c r="I416" s="2" t="s">
        <v>1298</v>
      </c>
      <c r="J416" s="2" t="s">
        <v>9325</v>
      </c>
      <c r="K416" s="2" t="s">
        <v>92</v>
      </c>
      <c r="L416" s="2" t="s">
        <v>75</v>
      </c>
      <c r="N416" s="2">
        <v>1</v>
      </c>
      <c r="BA416" s="18"/>
    </row>
    <row r="417" spans="1:53">
      <c r="A417" s="16" t="s">
        <v>43</v>
      </c>
      <c r="B417" s="2" t="s">
        <v>1299</v>
      </c>
      <c r="C417" s="9" t="str">
        <f t="shared" si="6"/>
        <v>https://joblab.ru/vac11274299.html</v>
      </c>
      <c r="D417" s="28">
        <v>31808</v>
      </c>
      <c r="E417" s="29"/>
      <c r="F417" s="17">
        <v>31808</v>
      </c>
      <c r="G417" s="2" t="s">
        <v>1300</v>
      </c>
      <c r="H417" s="2" t="s">
        <v>515</v>
      </c>
      <c r="I417" s="2" t="s">
        <v>1301</v>
      </c>
      <c r="J417" s="2" t="s">
        <v>48</v>
      </c>
      <c r="K417" s="2" t="s">
        <v>49</v>
      </c>
      <c r="L417" s="2" t="s">
        <v>50</v>
      </c>
      <c r="S417" s="2">
        <v>1</v>
      </c>
      <c r="U417" s="2">
        <v>1</v>
      </c>
      <c r="AF417" s="2">
        <v>1</v>
      </c>
      <c r="BA417" s="18"/>
    </row>
    <row r="418" spans="1:53">
      <c r="A418" s="16" t="s">
        <v>43</v>
      </c>
      <c r="B418" s="2" t="s">
        <v>1302</v>
      </c>
      <c r="C418" s="9" t="str">
        <f t="shared" si="6"/>
        <v>https://joblab.ru/vac11486965.html</v>
      </c>
      <c r="D418" s="28">
        <v>20000</v>
      </c>
      <c r="E418" s="28">
        <v>26000</v>
      </c>
      <c r="F418" s="17">
        <v>23000</v>
      </c>
      <c r="G418" s="2" t="s">
        <v>1303</v>
      </c>
      <c r="H418" s="2" t="s">
        <v>515</v>
      </c>
      <c r="I418" s="2" t="s">
        <v>1304</v>
      </c>
      <c r="J418" s="2" t="s">
        <v>48</v>
      </c>
      <c r="K418" s="2" t="s">
        <v>49</v>
      </c>
      <c r="L418" s="2" t="s">
        <v>50</v>
      </c>
      <c r="N418" s="2">
        <v>1</v>
      </c>
      <c r="BA418" s="18"/>
    </row>
    <row r="419" spans="1:53">
      <c r="A419" s="16" t="s">
        <v>43</v>
      </c>
      <c r="B419" s="2" t="s">
        <v>1305</v>
      </c>
      <c r="C419" s="9" t="str">
        <f t="shared" si="6"/>
        <v>https://joblab.ru/vac11486856.html</v>
      </c>
      <c r="D419" s="28">
        <v>25000</v>
      </c>
      <c r="E419" s="28">
        <v>28000</v>
      </c>
      <c r="F419" s="17">
        <v>26500</v>
      </c>
      <c r="G419" s="2" t="s">
        <v>521</v>
      </c>
      <c r="H419" s="2" t="s">
        <v>515</v>
      </c>
      <c r="I419" s="2" t="s">
        <v>1306</v>
      </c>
      <c r="J419" s="2" t="s">
        <v>48</v>
      </c>
      <c r="K419" s="2" t="s">
        <v>49</v>
      </c>
      <c r="L419" s="2" t="s">
        <v>50</v>
      </c>
      <c r="O419" s="2">
        <v>1</v>
      </c>
      <c r="P419" s="2">
        <v>1</v>
      </c>
      <c r="R419" s="2">
        <v>1</v>
      </c>
      <c r="Z419" s="2">
        <v>1</v>
      </c>
      <c r="BA419" s="18"/>
    </row>
    <row r="420" spans="1:53">
      <c r="A420" s="16" t="s">
        <v>43</v>
      </c>
      <c r="B420" s="2" t="s">
        <v>1307</v>
      </c>
      <c r="C420" s="9" t="str">
        <f t="shared" si="6"/>
        <v>https://joblab.ru/vac11270176.html</v>
      </c>
      <c r="D420" s="28">
        <v>27000</v>
      </c>
      <c r="E420" s="29"/>
      <c r="F420" s="17">
        <v>27000</v>
      </c>
      <c r="G420" s="2" t="s">
        <v>1308</v>
      </c>
      <c r="H420" s="2" t="s">
        <v>515</v>
      </c>
      <c r="I420" s="2" t="s">
        <v>1309</v>
      </c>
      <c r="J420" s="2" t="s">
        <v>48</v>
      </c>
      <c r="K420" s="2" t="s">
        <v>49</v>
      </c>
      <c r="L420" s="2" t="s">
        <v>75</v>
      </c>
      <c r="N420" s="2">
        <v>1</v>
      </c>
      <c r="BA420" s="18"/>
    </row>
    <row r="421" spans="1:53">
      <c r="A421" s="16" t="s">
        <v>43</v>
      </c>
      <c r="B421" s="2" t="s">
        <v>1310</v>
      </c>
      <c r="C421" s="9" t="str">
        <f t="shared" si="6"/>
        <v>https://joblab.ru/vac11281087.html</v>
      </c>
      <c r="D421" s="28">
        <v>32700</v>
      </c>
      <c r="E421" s="29"/>
      <c r="F421" s="17">
        <v>32700</v>
      </c>
      <c r="G421" s="2" t="s">
        <v>543</v>
      </c>
      <c r="H421" s="2" t="s">
        <v>540</v>
      </c>
      <c r="I421" s="2" t="s">
        <v>1311</v>
      </c>
      <c r="J421" s="2" t="s">
        <v>48</v>
      </c>
      <c r="K421" s="2" t="s">
        <v>70</v>
      </c>
      <c r="L421" s="2" t="s">
        <v>75</v>
      </c>
      <c r="U421" s="2">
        <v>1</v>
      </c>
      <c r="X421" s="2">
        <v>1</v>
      </c>
      <c r="AE421" s="2">
        <v>1</v>
      </c>
      <c r="AF421" s="2">
        <v>1</v>
      </c>
      <c r="AG421" s="2">
        <v>1</v>
      </c>
      <c r="AH421" s="2">
        <v>1</v>
      </c>
      <c r="AM421" s="2">
        <v>1</v>
      </c>
      <c r="BA421" s="18"/>
    </row>
    <row r="422" spans="1:53">
      <c r="A422" s="16" t="s">
        <v>43</v>
      </c>
      <c r="B422" s="2" t="s">
        <v>1312</v>
      </c>
      <c r="C422" s="9" t="str">
        <f t="shared" si="6"/>
        <v>https://joblab.ru/vac11475042.html</v>
      </c>
      <c r="D422" s="28">
        <v>30787</v>
      </c>
      <c r="E422" s="29"/>
      <c r="F422" s="17">
        <v>30787</v>
      </c>
      <c r="G422" s="2" t="s">
        <v>1313</v>
      </c>
      <c r="H422" s="2" t="s">
        <v>547</v>
      </c>
      <c r="I422" s="2" t="s">
        <v>1314</v>
      </c>
      <c r="J422" s="2" t="s">
        <v>48</v>
      </c>
      <c r="K422" s="2" t="s">
        <v>49</v>
      </c>
      <c r="L422" s="2" t="s">
        <v>50</v>
      </c>
      <c r="N422" s="2">
        <v>1</v>
      </c>
      <c r="BA422" s="18"/>
    </row>
    <row r="423" spans="1:53">
      <c r="A423" s="16" t="s">
        <v>43</v>
      </c>
      <c r="B423" s="2" t="s">
        <v>1315</v>
      </c>
      <c r="C423" s="9" t="str">
        <f t="shared" si="6"/>
        <v>https://joblab.ru/vac11472995.html</v>
      </c>
      <c r="D423" s="28">
        <v>25500</v>
      </c>
      <c r="E423" s="29"/>
      <c r="F423" s="17">
        <v>25500</v>
      </c>
      <c r="G423" s="2" t="s">
        <v>1316</v>
      </c>
      <c r="H423" s="2" t="s">
        <v>1317</v>
      </c>
      <c r="I423" s="2" t="s">
        <v>1318</v>
      </c>
      <c r="J423" s="2" t="s">
        <v>48</v>
      </c>
      <c r="K423" s="2" t="s">
        <v>49</v>
      </c>
      <c r="L423" s="2" t="s">
        <v>50</v>
      </c>
      <c r="N423" s="2">
        <v>1</v>
      </c>
      <c r="AE423" s="2">
        <v>1</v>
      </c>
      <c r="AF423" s="2">
        <v>1</v>
      </c>
      <c r="AG423" s="2">
        <v>1</v>
      </c>
      <c r="AH423" s="2">
        <v>1</v>
      </c>
      <c r="BA423" s="18"/>
    </row>
    <row r="424" spans="1:53">
      <c r="A424" s="16" t="s">
        <v>43</v>
      </c>
      <c r="B424" s="2" t="s">
        <v>1319</v>
      </c>
      <c r="C424" s="9" t="str">
        <f t="shared" si="6"/>
        <v>https://joblab.ru/vac11468980.html</v>
      </c>
      <c r="D424" s="28">
        <v>19242</v>
      </c>
      <c r="E424" s="28">
        <v>32000</v>
      </c>
      <c r="F424" s="17">
        <v>25621</v>
      </c>
      <c r="G424" s="2" t="s">
        <v>1320</v>
      </c>
      <c r="H424" s="2" t="s">
        <v>1317</v>
      </c>
      <c r="I424" s="2" t="s">
        <v>1321</v>
      </c>
      <c r="J424" s="2" t="s">
        <v>48</v>
      </c>
      <c r="K424" s="2" t="s">
        <v>49</v>
      </c>
      <c r="L424" s="2" t="s">
        <v>50</v>
      </c>
      <c r="O424" s="2">
        <v>1</v>
      </c>
      <c r="P424" s="2">
        <v>1</v>
      </c>
      <c r="S424" s="2">
        <v>1</v>
      </c>
      <c r="U424" s="2">
        <v>1</v>
      </c>
      <c r="V424" s="2">
        <v>1</v>
      </c>
      <c r="Y424" s="2">
        <v>1</v>
      </c>
      <c r="Z424" s="2">
        <v>1</v>
      </c>
      <c r="BA424" s="18"/>
    </row>
    <row r="425" spans="1:53">
      <c r="A425" s="16" t="s">
        <v>43</v>
      </c>
      <c r="B425" s="2" t="s">
        <v>1322</v>
      </c>
      <c r="C425" s="9" t="str">
        <f t="shared" si="6"/>
        <v>https://joblab.ru/vac11467503.html</v>
      </c>
      <c r="D425" s="28">
        <v>19242</v>
      </c>
      <c r="E425" s="29"/>
      <c r="F425" s="17">
        <v>19242</v>
      </c>
      <c r="G425" s="2" t="s">
        <v>1323</v>
      </c>
      <c r="H425" s="2" t="s">
        <v>1317</v>
      </c>
      <c r="I425" s="2" t="s">
        <v>1324</v>
      </c>
      <c r="J425" s="2" t="s">
        <v>9325</v>
      </c>
      <c r="K425" s="2" t="s">
        <v>92</v>
      </c>
      <c r="L425" s="2" t="s">
        <v>50</v>
      </c>
      <c r="N425" s="2">
        <v>1</v>
      </c>
      <c r="U425" s="2">
        <v>1</v>
      </c>
      <c r="BA425" s="18"/>
    </row>
    <row r="426" spans="1:53">
      <c r="A426" s="16" t="s">
        <v>43</v>
      </c>
      <c r="B426" s="2" t="s">
        <v>1325</v>
      </c>
      <c r="C426" s="9" t="str">
        <f t="shared" si="6"/>
        <v>https://joblab.ru/vac11381378.html</v>
      </c>
      <c r="D426" s="28">
        <v>22129</v>
      </c>
      <c r="E426" s="28">
        <v>35000</v>
      </c>
      <c r="F426" s="17">
        <v>28564.5</v>
      </c>
      <c r="G426" s="2" t="s">
        <v>587</v>
      </c>
      <c r="H426" s="2" t="s">
        <v>588</v>
      </c>
      <c r="I426" s="2" t="s">
        <v>1326</v>
      </c>
      <c r="J426" s="2" t="s">
        <v>9325</v>
      </c>
      <c r="K426" s="2" t="s">
        <v>92</v>
      </c>
      <c r="L426" s="2" t="s">
        <v>50</v>
      </c>
      <c r="N426" s="2">
        <v>1</v>
      </c>
      <c r="BA426" s="18"/>
    </row>
    <row r="427" spans="1:53">
      <c r="A427" s="16" t="s">
        <v>43</v>
      </c>
      <c r="B427" s="2" t="s">
        <v>1327</v>
      </c>
      <c r="C427" s="9" t="str">
        <f t="shared" si="6"/>
        <v>https://joblab.ru/vac11378728.html</v>
      </c>
      <c r="D427" s="28">
        <v>22129</v>
      </c>
      <c r="E427" s="29"/>
      <c r="F427" s="17">
        <v>22129</v>
      </c>
      <c r="G427" s="2" t="s">
        <v>1328</v>
      </c>
      <c r="H427" s="2" t="s">
        <v>588</v>
      </c>
      <c r="I427" s="2" t="s">
        <v>1329</v>
      </c>
      <c r="J427" s="2" t="s">
        <v>48</v>
      </c>
      <c r="K427" s="2" t="s">
        <v>49</v>
      </c>
      <c r="L427" s="2" t="s">
        <v>75</v>
      </c>
      <c r="BA427" s="18"/>
    </row>
    <row r="428" spans="1:53">
      <c r="A428" s="16" t="s">
        <v>43</v>
      </c>
      <c r="B428" s="2" t="s">
        <v>1330</v>
      </c>
      <c r="C428" s="9" t="str">
        <f t="shared" si="6"/>
        <v>https://joblab.ru/vac11383923.html</v>
      </c>
      <c r="D428" s="28">
        <v>38000</v>
      </c>
      <c r="E428" s="29"/>
      <c r="F428" s="17">
        <v>38000</v>
      </c>
      <c r="G428" s="2" t="s">
        <v>1331</v>
      </c>
      <c r="H428" s="2" t="s">
        <v>588</v>
      </c>
      <c r="I428" s="2" t="s">
        <v>1332</v>
      </c>
      <c r="J428" s="2" t="s">
        <v>48</v>
      </c>
      <c r="K428" s="2" t="s">
        <v>49</v>
      </c>
      <c r="L428" s="2" t="s">
        <v>75</v>
      </c>
      <c r="N428" s="2">
        <v>1</v>
      </c>
      <c r="BA428" s="18"/>
    </row>
    <row r="429" spans="1:53">
      <c r="A429" s="16" t="s">
        <v>43</v>
      </c>
      <c r="B429" s="2" t="s">
        <v>1333</v>
      </c>
      <c r="C429" s="9" t="str">
        <f t="shared" si="6"/>
        <v>https://joblab.ru/vac11463818.html</v>
      </c>
      <c r="D429" s="28">
        <v>34501</v>
      </c>
      <c r="E429" s="29"/>
      <c r="F429" s="17">
        <v>34501</v>
      </c>
      <c r="G429" s="2" t="s">
        <v>1334</v>
      </c>
      <c r="H429" s="2" t="s">
        <v>588</v>
      </c>
      <c r="I429" s="2" t="s">
        <v>1335</v>
      </c>
      <c r="J429" s="2" t="s">
        <v>48</v>
      </c>
      <c r="K429" s="2" t="s">
        <v>49</v>
      </c>
      <c r="L429" s="2" t="s">
        <v>75</v>
      </c>
      <c r="N429" s="2">
        <v>1</v>
      </c>
      <c r="BA429" s="18"/>
    </row>
    <row r="430" spans="1:53">
      <c r="A430" s="16" t="s">
        <v>43</v>
      </c>
      <c r="B430" s="2" t="s">
        <v>1336</v>
      </c>
      <c r="C430" s="9" t="str">
        <f t="shared" si="6"/>
        <v>https://joblab.ru/vac11380173.html</v>
      </c>
      <c r="D430" s="28">
        <v>24053</v>
      </c>
      <c r="E430" s="28">
        <v>26125</v>
      </c>
      <c r="F430" s="17">
        <v>25089</v>
      </c>
      <c r="G430" s="2" t="s">
        <v>1337</v>
      </c>
      <c r="H430" s="2" t="s">
        <v>588</v>
      </c>
      <c r="I430" s="2" t="s">
        <v>1338</v>
      </c>
      <c r="J430" s="2" t="s">
        <v>9325</v>
      </c>
      <c r="K430" s="2" t="s">
        <v>92</v>
      </c>
      <c r="L430" s="2" t="s">
        <v>75</v>
      </c>
      <c r="O430" s="2">
        <v>1</v>
      </c>
      <c r="P430" s="2">
        <v>1</v>
      </c>
      <c r="R430" s="2">
        <v>1</v>
      </c>
      <c r="S430" s="2">
        <v>1</v>
      </c>
      <c r="T430" s="2">
        <v>1</v>
      </c>
      <c r="U430" s="2">
        <v>1</v>
      </c>
      <c r="BA430" s="18"/>
    </row>
    <row r="431" spans="1:53">
      <c r="A431" s="16" t="s">
        <v>43</v>
      </c>
      <c r="B431" s="2" t="s">
        <v>1339</v>
      </c>
      <c r="C431" s="9" t="str">
        <f t="shared" si="6"/>
        <v>https://joblab.ru/vac11462636.html</v>
      </c>
      <c r="D431" s="28">
        <v>39615</v>
      </c>
      <c r="E431" s="29"/>
      <c r="F431" s="17">
        <v>39615</v>
      </c>
      <c r="G431" s="2" t="s">
        <v>1340</v>
      </c>
      <c r="H431" s="2" t="s">
        <v>588</v>
      </c>
      <c r="I431" s="2" t="s">
        <v>1341</v>
      </c>
      <c r="J431" s="2" t="s">
        <v>48</v>
      </c>
      <c r="K431" s="2" t="s">
        <v>49</v>
      </c>
      <c r="L431" s="4" t="s">
        <v>50</v>
      </c>
      <c r="N431" s="2">
        <v>1</v>
      </c>
      <c r="BA431" s="18"/>
    </row>
    <row r="432" spans="1:53">
      <c r="A432" s="16" t="s">
        <v>43</v>
      </c>
      <c r="B432" s="2" t="s">
        <v>1342</v>
      </c>
      <c r="C432" s="9" t="str">
        <f t="shared" si="6"/>
        <v>https://joblab.ru/vac11462599.html</v>
      </c>
      <c r="D432" s="28">
        <v>22129</v>
      </c>
      <c r="E432" s="29"/>
      <c r="F432" s="17">
        <v>22129</v>
      </c>
      <c r="G432" s="2" t="s">
        <v>587</v>
      </c>
      <c r="H432" s="2" t="s">
        <v>588</v>
      </c>
      <c r="I432" s="2" t="s">
        <v>1343</v>
      </c>
      <c r="J432" s="2" t="s">
        <v>1410</v>
      </c>
      <c r="K432" s="2" t="s">
        <v>160</v>
      </c>
      <c r="L432" s="2" t="s">
        <v>75</v>
      </c>
      <c r="U432" s="2">
        <v>1</v>
      </c>
      <c r="BA432" s="18"/>
    </row>
    <row r="433" spans="1:53">
      <c r="A433" s="16" t="s">
        <v>43</v>
      </c>
      <c r="B433" s="2" t="s">
        <v>1344</v>
      </c>
      <c r="C433" s="9" t="str">
        <f t="shared" si="6"/>
        <v>https://joblab.ru/vac11461591.html</v>
      </c>
      <c r="D433" s="28">
        <v>24052</v>
      </c>
      <c r="E433" s="29"/>
      <c r="F433" s="17">
        <v>24052</v>
      </c>
      <c r="G433" s="2" t="s">
        <v>1345</v>
      </c>
      <c r="H433" s="2" t="s">
        <v>588</v>
      </c>
      <c r="I433" s="2" t="s">
        <v>1346</v>
      </c>
      <c r="J433" s="2" t="s">
        <v>9325</v>
      </c>
      <c r="K433" s="2" t="s">
        <v>92</v>
      </c>
      <c r="L433" s="2" t="s">
        <v>75</v>
      </c>
      <c r="N433" s="2">
        <v>1</v>
      </c>
      <c r="BA433" s="18"/>
    </row>
    <row r="434" spans="1:53">
      <c r="A434" s="16" t="s">
        <v>43</v>
      </c>
      <c r="B434" s="2" t="s">
        <v>1347</v>
      </c>
      <c r="C434" s="9" t="str">
        <f t="shared" si="6"/>
        <v>https://joblab.ru/vac11383194.html</v>
      </c>
      <c r="D434" s="28">
        <v>34501</v>
      </c>
      <c r="E434" s="29"/>
      <c r="F434" s="17">
        <v>34501</v>
      </c>
      <c r="G434" s="2" t="s">
        <v>587</v>
      </c>
      <c r="H434" s="2" t="s">
        <v>588</v>
      </c>
      <c r="I434" s="2" t="s">
        <v>1348</v>
      </c>
      <c r="J434" s="2" t="s">
        <v>48</v>
      </c>
      <c r="K434" s="2" t="s">
        <v>49</v>
      </c>
      <c r="L434" s="4" t="s">
        <v>50</v>
      </c>
      <c r="O434" s="4">
        <v>1</v>
      </c>
      <c r="P434" s="4"/>
      <c r="Q434" s="4"/>
      <c r="R434" s="4">
        <v>1</v>
      </c>
      <c r="S434" s="4">
        <v>1</v>
      </c>
      <c r="T434" s="4"/>
      <c r="U434" s="4">
        <v>1</v>
      </c>
      <c r="V434" s="4"/>
      <c r="W434" s="4">
        <v>1</v>
      </c>
      <c r="X434" s="4"/>
      <c r="Y434" s="4"/>
      <c r="Z434" s="4">
        <v>1</v>
      </c>
      <c r="BA434" s="18"/>
    </row>
    <row r="435" spans="1:53">
      <c r="A435" s="16" t="s">
        <v>43</v>
      </c>
      <c r="B435" s="2" t="s">
        <v>1349</v>
      </c>
      <c r="C435" s="9" t="str">
        <f t="shared" si="6"/>
        <v>https://joblab.ru/vac11458727.html</v>
      </c>
      <c r="D435" s="28">
        <v>34000</v>
      </c>
      <c r="E435" s="29"/>
      <c r="F435" s="17">
        <v>34000</v>
      </c>
      <c r="G435" s="2" t="s">
        <v>1350</v>
      </c>
      <c r="H435" s="2" t="s">
        <v>634</v>
      </c>
      <c r="I435" s="2" t="s">
        <v>1351</v>
      </c>
      <c r="J435" s="2" t="s">
        <v>9325</v>
      </c>
      <c r="K435" s="2" t="s">
        <v>92</v>
      </c>
      <c r="L435" s="2" t="s">
        <v>75</v>
      </c>
      <c r="O435" s="2">
        <v>1</v>
      </c>
      <c r="P435" s="2">
        <v>1</v>
      </c>
      <c r="S435" s="2">
        <v>1</v>
      </c>
      <c r="T435" s="2">
        <v>1</v>
      </c>
      <c r="U435" s="2">
        <v>1</v>
      </c>
      <c r="BA435" s="18"/>
    </row>
    <row r="436" spans="1:53">
      <c r="A436" s="16" t="s">
        <v>1352</v>
      </c>
      <c r="B436" s="2" t="s">
        <v>1353</v>
      </c>
      <c r="C436" s="9" t="str">
        <f t="shared" si="6"/>
        <v>https://joblab.ru/vac11458784.html</v>
      </c>
      <c r="D436" s="28">
        <v>30788</v>
      </c>
      <c r="E436" s="28">
        <v>35000</v>
      </c>
      <c r="F436" s="17">
        <v>32894</v>
      </c>
      <c r="G436" s="2" t="s">
        <v>1354</v>
      </c>
      <c r="H436" s="2" t="s">
        <v>634</v>
      </c>
      <c r="I436" s="2" t="s">
        <v>1355</v>
      </c>
      <c r="J436" s="2" t="s">
        <v>48</v>
      </c>
      <c r="K436" s="2" t="s">
        <v>49</v>
      </c>
      <c r="L436" s="4" t="s">
        <v>50</v>
      </c>
      <c r="O436" s="2">
        <v>1</v>
      </c>
      <c r="P436" s="2">
        <v>1</v>
      </c>
      <c r="R436" s="2">
        <v>1</v>
      </c>
      <c r="S436" s="2">
        <v>1</v>
      </c>
      <c r="BA436" s="18"/>
    </row>
    <row r="437" spans="1:53">
      <c r="A437" s="16" t="s">
        <v>43</v>
      </c>
      <c r="B437" s="2" t="s">
        <v>1356</v>
      </c>
      <c r="C437" s="9" t="str">
        <f t="shared" si="6"/>
        <v>https://joblab.ru/vac11456921.html</v>
      </c>
      <c r="D437" s="28">
        <v>24000</v>
      </c>
      <c r="E437" s="29"/>
      <c r="F437" s="17">
        <v>24000</v>
      </c>
      <c r="G437" s="2" t="s">
        <v>1357</v>
      </c>
      <c r="H437" s="2" t="s">
        <v>638</v>
      </c>
      <c r="I437" s="2" t="s">
        <v>1358</v>
      </c>
      <c r="J437" s="2" t="s">
        <v>48</v>
      </c>
      <c r="K437" s="2" t="s">
        <v>49</v>
      </c>
      <c r="L437" s="4" t="s">
        <v>50</v>
      </c>
      <c r="N437" s="2">
        <v>1</v>
      </c>
      <c r="BA437" s="18"/>
    </row>
    <row r="438" spans="1:53">
      <c r="A438" s="16" t="s">
        <v>43</v>
      </c>
      <c r="B438" s="2" t="s">
        <v>1359</v>
      </c>
      <c r="C438" s="9" t="str">
        <f t="shared" si="6"/>
        <v>https://joblab.ru/vac11373994.html</v>
      </c>
      <c r="D438" s="28">
        <v>22128</v>
      </c>
      <c r="E438" s="29"/>
      <c r="F438" s="17">
        <v>22128</v>
      </c>
      <c r="G438" s="2" t="s">
        <v>1360</v>
      </c>
      <c r="H438" s="2" t="s">
        <v>638</v>
      </c>
      <c r="I438" s="2" t="s">
        <v>1361</v>
      </c>
      <c r="J438" s="2" t="s">
        <v>48</v>
      </c>
      <c r="K438" s="2" t="s">
        <v>49</v>
      </c>
      <c r="L438" s="2" t="s">
        <v>343</v>
      </c>
      <c r="N438" s="2">
        <v>1</v>
      </c>
      <c r="BA438" s="18"/>
    </row>
    <row r="439" spans="1:53">
      <c r="A439" s="16" t="s">
        <v>43</v>
      </c>
      <c r="B439" s="2" t="s">
        <v>1362</v>
      </c>
      <c r="C439" s="9" t="str">
        <f t="shared" si="6"/>
        <v>https://joblab.ru/vac11455468.html</v>
      </c>
      <c r="D439" s="28">
        <v>35000</v>
      </c>
      <c r="E439" s="29"/>
      <c r="F439" s="17">
        <v>35000</v>
      </c>
      <c r="G439" s="2" t="s">
        <v>1363</v>
      </c>
      <c r="H439" s="2" t="s">
        <v>638</v>
      </c>
      <c r="I439" s="2" t="s">
        <v>1364</v>
      </c>
      <c r="J439" s="2" t="s">
        <v>48</v>
      </c>
      <c r="K439" s="2" t="s">
        <v>49</v>
      </c>
      <c r="L439" s="2" t="s">
        <v>50</v>
      </c>
      <c r="N439" s="2">
        <v>1</v>
      </c>
      <c r="BA439" s="18"/>
    </row>
    <row r="440" spans="1:53">
      <c r="A440" s="16" t="s">
        <v>43</v>
      </c>
      <c r="B440" s="2" t="s">
        <v>1365</v>
      </c>
      <c r="C440" s="9" t="str">
        <f t="shared" si="6"/>
        <v>https://joblab.ru/vac11454013.html</v>
      </c>
      <c r="D440" s="28">
        <v>24000</v>
      </c>
      <c r="E440" s="29"/>
      <c r="F440" s="17">
        <v>24000</v>
      </c>
      <c r="G440" s="2" t="s">
        <v>1366</v>
      </c>
      <c r="H440" s="2" t="s">
        <v>645</v>
      </c>
      <c r="I440" s="2" t="s">
        <v>1367</v>
      </c>
      <c r="J440" s="2" t="s">
        <v>48</v>
      </c>
      <c r="K440" s="2" t="s">
        <v>49</v>
      </c>
      <c r="L440" s="2" t="s">
        <v>50</v>
      </c>
      <c r="N440" s="2">
        <v>1</v>
      </c>
      <c r="Y440" s="2">
        <v>1</v>
      </c>
      <c r="Z440" s="2">
        <v>1</v>
      </c>
      <c r="BA440" s="18"/>
    </row>
    <row r="441" spans="1:53">
      <c r="A441" s="16" t="s">
        <v>43</v>
      </c>
      <c r="B441" s="2" t="s">
        <v>1368</v>
      </c>
      <c r="C441" s="9" t="str">
        <f t="shared" si="6"/>
        <v>https://joblab.ru/vac11363468.html</v>
      </c>
      <c r="D441" s="28">
        <v>35000</v>
      </c>
      <c r="E441" s="29"/>
      <c r="F441" s="17">
        <v>35000</v>
      </c>
      <c r="G441" s="2" t="s">
        <v>1369</v>
      </c>
      <c r="H441" s="2" t="s">
        <v>645</v>
      </c>
      <c r="I441" s="2" t="s">
        <v>1370</v>
      </c>
      <c r="J441" s="2" t="s">
        <v>48</v>
      </c>
      <c r="K441" s="2" t="s">
        <v>49</v>
      </c>
      <c r="L441" s="2" t="s">
        <v>50</v>
      </c>
      <c r="N441" s="2">
        <v>1</v>
      </c>
      <c r="BA441" s="18"/>
    </row>
    <row r="442" spans="1:53">
      <c r="A442" s="16" t="s">
        <v>43</v>
      </c>
      <c r="B442" s="2" t="s">
        <v>1371</v>
      </c>
      <c r="C442" s="9" t="str">
        <f t="shared" si="6"/>
        <v>https://joblab.ru/vac11365592.html</v>
      </c>
      <c r="D442" s="28">
        <v>35000</v>
      </c>
      <c r="E442" s="29"/>
      <c r="F442" s="17">
        <v>35000</v>
      </c>
      <c r="G442" s="2" t="s">
        <v>1369</v>
      </c>
      <c r="H442" s="2" t="s">
        <v>645</v>
      </c>
      <c r="I442" s="2" t="s">
        <v>1372</v>
      </c>
      <c r="J442" s="2" t="s">
        <v>1523</v>
      </c>
      <c r="K442" s="2" t="s">
        <v>147</v>
      </c>
      <c r="L442" s="2" t="s">
        <v>50</v>
      </c>
      <c r="O442" s="4">
        <v>1</v>
      </c>
      <c r="P442" s="4">
        <v>1</v>
      </c>
      <c r="Q442" s="4"/>
      <c r="R442" s="4"/>
      <c r="S442" s="4"/>
      <c r="T442" s="4"/>
      <c r="U442" s="4">
        <v>1</v>
      </c>
      <c r="V442" s="4"/>
      <c r="W442" s="4">
        <v>1</v>
      </c>
      <c r="X442" s="4">
        <v>1</v>
      </c>
      <c r="Y442" s="4"/>
      <c r="Z442" s="4">
        <v>1</v>
      </c>
      <c r="BA442" s="18"/>
    </row>
    <row r="443" spans="1:53">
      <c r="A443" s="16" t="s">
        <v>43</v>
      </c>
      <c r="B443" s="2" t="s">
        <v>1373</v>
      </c>
      <c r="C443" s="9" t="str">
        <f t="shared" si="6"/>
        <v>https://joblab.ru/vac11451986.html</v>
      </c>
      <c r="D443" s="28">
        <v>17033</v>
      </c>
      <c r="E443" s="28">
        <v>25000</v>
      </c>
      <c r="F443" s="17">
        <v>21016.5</v>
      </c>
      <c r="G443" s="2" t="s">
        <v>1374</v>
      </c>
      <c r="H443" s="2" t="s">
        <v>645</v>
      </c>
      <c r="I443" s="2" t="s">
        <v>1375</v>
      </c>
      <c r="J443" s="2" t="s">
        <v>48</v>
      </c>
      <c r="K443" s="2" t="s">
        <v>49</v>
      </c>
      <c r="L443" s="2" t="s">
        <v>50</v>
      </c>
      <c r="O443" s="2">
        <v>1</v>
      </c>
      <c r="P443" s="2">
        <v>1</v>
      </c>
      <c r="R443" s="2">
        <v>1</v>
      </c>
      <c r="S443" s="2">
        <v>1</v>
      </c>
      <c r="T443" s="2">
        <v>1</v>
      </c>
      <c r="U443" s="2">
        <v>1</v>
      </c>
      <c r="BA443" s="18"/>
    </row>
    <row r="444" spans="1:53">
      <c r="A444" s="16" t="s">
        <v>1376</v>
      </c>
      <c r="B444" s="2" t="s">
        <v>1377</v>
      </c>
      <c r="C444" s="9" t="str">
        <f t="shared" si="6"/>
        <v>https://joblab.ru/vac11363719.html</v>
      </c>
      <c r="D444" s="28">
        <v>17000</v>
      </c>
      <c r="E444" s="28">
        <v>20000</v>
      </c>
      <c r="F444" s="17">
        <v>18500</v>
      </c>
      <c r="G444" s="2" t="s">
        <v>1378</v>
      </c>
      <c r="H444" s="2" t="s">
        <v>645</v>
      </c>
      <c r="I444" s="2" t="s">
        <v>1379</v>
      </c>
      <c r="J444" s="2" t="s">
        <v>48</v>
      </c>
      <c r="K444" s="2" t="s">
        <v>49</v>
      </c>
      <c r="L444" s="2" t="s">
        <v>50</v>
      </c>
      <c r="O444" s="2">
        <v>1</v>
      </c>
      <c r="R444" s="2">
        <v>1</v>
      </c>
      <c r="Z444" s="2">
        <v>1</v>
      </c>
      <c r="AE444" s="2">
        <v>1</v>
      </c>
      <c r="BA444" s="18"/>
    </row>
    <row r="445" spans="1:53">
      <c r="A445" s="16" t="s">
        <v>43</v>
      </c>
      <c r="B445" s="2" t="s">
        <v>1380</v>
      </c>
      <c r="C445" s="9" t="str">
        <f t="shared" si="6"/>
        <v>https://joblab.ru/vac11361985.html</v>
      </c>
      <c r="D445" s="28">
        <v>30000</v>
      </c>
      <c r="E445" s="29"/>
      <c r="F445" s="17">
        <v>30000</v>
      </c>
      <c r="G445" s="2" t="s">
        <v>1381</v>
      </c>
      <c r="H445" s="2" t="s">
        <v>645</v>
      </c>
      <c r="I445" s="2" t="s">
        <v>1382</v>
      </c>
      <c r="J445" s="2" t="s">
        <v>48</v>
      </c>
      <c r="K445" s="2" t="s">
        <v>49</v>
      </c>
      <c r="L445" s="2" t="s">
        <v>50</v>
      </c>
      <c r="O445" s="4">
        <v>1</v>
      </c>
      <c r="P445" s="4"/>
      <c r="Q445" s="4"/>
      <c r="R445" s="4">
        <v>1</v>
      </c>
      <c r="S445" s="4">
        <v>1</v>
      </c>
      <c r="T445" s="4"/>
      <c r="U445" s="4">
        <v>1</v>
      </c>
      <c r="V445" s="4"/>
      <c r="W445" s="4">
        <v>1</v>
      </c>
      <c r="X445" s="4"/>
      <c r="Y445" s="4"/>
      <c r="Z445" s="4">
        <v>1</v>
      </c>
      <c r="BA445" s="18"/>
    </row>
    <row r="446" spans="1:53">
      <c r="A446" s="16" t="s">
        <v>43</v>
      </c>
      <c r="B446" s="2" t="s">
        <v>1383</v>
      </c>
      <c r="C446" s="9" t="str">
        <f t="shared" si="6"/>
        <v>https://joblab.ru/vac11360797.html</v>
      </c>
      <c r="D446" s="28">
        <v>30000</v>
      </c>
      <c r="E446" s="28">
        <v>32000</v>
      </c>
      <c r="F446" s="17">
        <v>31000</v>
      </c>
      <c r="G446" s="2" t="s">
        <v>1384</v>
      </c>
      <c r="H446" s="2" t="s">
        <v>645</v>
      </c>
      <c r="I446" s="2" t="s">
        <v>1385</v>
      </c>
      <c r="J446" s="2" t="s">
        <v>48</v>
      </c>
      <c r="K446" s="2" t="s">
        <v>49</v>
      </c>
      <c r="L446" s="2" t="s">
        <v>50</v>
      </c>
      <c r="N446" s="2">
        <v>1</v>
      </c>
      <c r="BA446" s="18"/>
    </row>
    <row r="447" spans="1:53">
      <c r="A447" s="16" t="s">
        <v>43</v>
      </c>
      <c r="B447" s="2" t="s">
        <v>1386</v>
      </c>
      <c r="C447" s="9" t="str">
        <f t="shared" si="6"/>
        <v>https://joblab.ru/vac11451088.html</v>
      </c>
      <c r="D447" s="28">
        <v>21220</v>
      </c>
      <c r="E447" s="28">
        <v>25270</v>
      </c>
      <c r="F447" s="17">
        <v>23245</v>
      </c>
      <c r="G447" s="2" t="s">
        <v>1387</v>
      </c>
      <c r="H447" s="2" t="s">
        <v>645</v>
      </c>
      <c r="I447" s="2" t="s">
        <v>1388</v>
      </c>
      <c r="J447" s="2" t="s">
        <v>9325</v>
      </c>
      <c r="K447" s="2" t="s">
        <v>92</v>
      </c>
      <c r="L447" s="2" t="s">
        <v>50</v>
      </c>
      <c r="N447" s="2">
        <v>1</v>
      </c>
      <c r="BA447" s="18"/>
    </row>
    <row r="448" spans="1:53">
      <c r="A448" s="16" t="s">
        <v>43</v>
      </c>
      <c r="B448" s="2" t="s">
        <v>1389</v>
      </c>
      <c r="C448" s="9" t="str">
        <f t="shared" si="6"/>
        <v>https://joblab.ru/vac11361467.html</v>
      </c>
      <c r="D448" s="28">
        <v>19242</v>
      </c>
      <c r="E448" s="28">
        <v>25000</v>
      </c>
      <c r="F448" s="17">
        <v>22121</v>
      </c>
      <c r="G448" s="2" t="s">
        <v>1390</v>
      </c>
      <c r="H448" s="2" t="s">
        <v>645</v>
      </c>
      <c r="I448" s="2" t="s">
        <v>1391</v>
      </c>
      <c r="J448" s="2" t="s">
        <v>48</v>
      </c>
      <c r="K448" s="2" t="s">
        <v>49</v>
      </c>
      <c r="L448" s="2" t="s">
        <v>75</v>
      </c>
      <c r="N448" s="2">
        <v>1</v>
      </c>
      <c r="BA448" s="18"/>
    </row>
    <row r="449" spans="1:53">
      <c r="A449" s="16" t="s">
        <v>43</v>
      </c>
      <c r="B449" s="2" t="s">
        <v>1392</v>
      </c>
      <c r="C449" s="9" t="str">
        <f t="shared" si="6"/>
        <v>https://joblab.ru/vac11450305.html</v>
      </c>
      <c r="D449" s="28">
        <v>24428</v>
      </c>
      <c r="E449" s="29"/>
      <c r="F449" s="17">
        <v>24428</v>
      </c>
      <c r="G449" s="2" t="s">
        <v>1393</v>
      </c>
      <c r="H449" s="2" t="s">
        <v>645</v>
      </c>
      <c r="I449" s="2" t="s">
        <v>1394</v>
      </c>
      <c r="J449" s="2" t="s">
        <v>48</v>
      </c>
      <c r="K449" s="2" t="s">
        <v>49</v>
      </c>
      <c r="L449" s="2" t="s">
        <v>75</v>
      </c>
      <c r="N449" s="2">
        <v>1</v>
      </c>
      <c r="Z449" s="2">
        <v>1</v>
      </c>
      <c r="BA449" s="18"/>
    </row>
    <row r="450" spans="1:53">
      <c r="A450" s="16" t="s">
        <v>43</v>
      </c>
      <c r="B450" s="2" t="s">
        <v>1395</v>
      </c>
      <c r="C450" s="9" t="str">
        <f t="shared" si="6"/>
        <v>https://joblab.ru/vac11362483.html</v>
      </c>
      <c r="D450" s="28">
        <v>35000</v>
      </c>
      <c r="E450" s="28">
        <v>40000</v>
      </c>
      <c r="F450" s="17">
        <v>37500</v>
      </c>
      <c r="G450" s="2" t="s">
        <v>1396</v>
      </c>
      <c r="H450" s="2" t="s">
        <v>645</v>
      </c>
      <c r="I450" s="2" t="s">
        <v>1397</v>
      </c>
      <c r="J450" s="2" t="s">
        <v>48</v>
      </c>
      <c r="K450" s="2" t="s">
        <v>49</v>
      </c>
      <c r="L450" s="2" t="s">
        <v>50</v>
      </c>
      <c r="N450" s="2">
        <v>1</v>
      </c>
      <c r="BA450" s="18"/>
    </row>
    <row r="451" spans="1:53">
      <c r="A451" s="16" t="s">
        <v>43</v>
      </c>
      <c r="B451" s="2" t="s">
        <v>1398</v>
      </c>
      <c r="C451" s="9" t="str">
        <f t="shared" si="6"/>
        <v>https://joblab.ru/vac11361848.html</v>
      </c>
      <c r="D451" s="28">
        <v>35000</v>
      </c>
      <c r="E451" s="28">
        <v>40000</v>
      </c>
      <c r="F451" s="17">
        <v>37500</v>
      </c>
      <c r="G451" s="2" t="s">
        <v>1399</v>
      </c>
      <c r="H451" s="2" t="s">
        <v>645</v>
      </c>
      <c r="I451" s="2" t="s">
        <v>1400</v>
      </c>
      <c r="J451" s="2" t="s">
        <v>48</v>
      </c>
      <c r="K451" s="2" t="s">
        <v>49</v>
      </c>
      <c r="L451" s="2" t="s">
        <v>50</v>
      </c>
      <c r="O451" s="2">
        <v>1</v>
      </c>
      <c r="R451" s="2">
        <v>1</v>
      </c>
      <c r="S451" s="2">
        <v>1</v>
      </c>
      <c r="Z451" s="2">
        <v>1</v>
      </c>
      <c r="BA451" s="18"/>
    </row>
    <row r="452" spans="1:53">
      <c r="A452" s="16" t="s">
        <v>43</v>
      </c>
      <c r="B452" s="2" t="s">
        <v>1401</v>
      </c>
      <c r="C452" s="9" t="str">
        <f t="shared" ref="C452:C515" si="7">HYPERLINK(B452)</f>
        <v>https://joblab.ru/vac11448477.html</v>
      </c>
      <c r="D452" s="28">
        <v>19242</v>
      </c>
      <c r="E452" s="29"/>
      <c r="F452" s="17">
        <v>19242</v>
      </c>
      <c r="G452" s="2" t="s">
        <v>1402</v>
      </c>
      <c r="H452" s="2" t="s">
        <v>1403</v>
      </c>
      <c r="I452" s="2" t="s">
        <v>1404</v>
      </c>
      <c r="J452" s="2" t="s">
        <v>48</v>
      </c>
      <c r="K452" s="2" t="s">
        <v>49</v>
      </c>
      <c r="L452" s="2" t="s">
        <v>50</v>
      </c>
      <c r="N452" s="2">
        <v>1</v>
      </c>
      <c r="BA452" s="18"/>
    </row>
    <row r="453" spans="1:53">
      <c r="A453" s="16" t="s">
        <v>43</v>
      </c>
      <c r="B453" s="2" t="s">
        <v>1405</v>
      </c>
      <c r="C453" s="9" t="str">
        <f t="shared" si="7"/>
        <v>https://joblab.ru/vac11446440.html</v>
      </c>
      <c r="D453" s="28">
        <v>5000</v>
      </c>
      <c r="E453" s="28">
        <v>10000</v>
      </c>
      <c r="F453" s="17">
        <v>7500</v>
      </c>
      <c r="G453" s="2" t="s">
        <v>607</v>
      </c>
      <c r="H453" s="2" t="s">
        <v>608</v>
      </c>
      <c r="I453" s="2" t="s">
        <v>1406</v>
      </c>
      <c r="J453" s="2" t="s">
        <v>9325</v>
      </c>
      <c r="K453" s="2" t="s">
        <v>92</v>
      </c>
      <c r="L453" s="2" t="s">
        <v>343</v>
      </c>
      <c r="U453" s="2">
        <v>1</v>
      </c>
      <c r="V453" s="2">
        <v>1</v>
      </c>
      <c r="BA453" s="18"/>
    </row>
    <row r="454" spans="1:53">
      <c r="A454" s="16" t="s">
        <v>43</v>
      </c>
      <c r="B454" s="2" t="s">
        <v>1407</v>
      </c>
      <c r="C454" s="9" t="str">
        <f t="shared" si="7"/>
        <v>https://joblab.ru/vac2923473.html</v>
      </c>
      <c r="D454" s="28">
        <v>60000</v>
      </c>
      <c r="E454" s="29"/>
      <c r="F454" s="17">
        <v>60000</v>
      </c>
      <c r="G454" s="2" t="s">
        <v>1408</v>
      </c>
      <c r="H454" s="2" t="s">
        <v>46</v>
      </c>
      <c r="I454" s="2" t="s">
        <v>1409</v>
      </c>
      <c r="J454" s="2" t="s">
        <v>1410</v>
      </c>
      <c r="K454" s="2" t="s">
        <v>1131</v>
      </c>
      <c r="L454" s="2" t="s">
        <v>1411</v>
      </c>
      <c r="M454" s="2">
        <v>1</v>
      </c>
      <c r="N454" s="2">
        <v>1</v>
      </c>
      <c r="BA454" s="18"/>
    </row>
    <row r="455" spans="1:53">
      <c r="A455" s="16" t="s">
        <v>43</v>
      </c>
      <c r="B455" s="2" t="s">
        <v>1412</v>
      </c>
      <c r="C455" s="9" t="str">
        <f t="shared" si="7"/>
        <v>https://trudvsem.ru/vacancy/card/1032311697571/88da9d45-b9e2-11ee-bcff-d549be31d974</v>
      </c>
      <c r="D455" s="30">
        <v>30000</v>
      </c>
      <c r="E455" s="30">
        <v>46660</v>
      </c>
      <c r="F455" s="17">
        <v>38330</v>
      </c>
      <c r="H455" s="2" t="s">
        <v>563</v>
      </c>
      <c r="I455" s="2" t="s">
        <v>1413</v>
      </c>
      <c r="J455" s="2" t="s">
        <v>48</v>
      </c>
      <c r="L455" s="2" t="s">
        <v>1411</v>
      </c>
      <c r="O455" s="2">
        <v>1</v>
      </c>
      <c r="R455" s="2">
        <v>1</v>
      </c>
      <c r="S455" s="2">
        <v>1</v>
      </c>
      <c r="U455" s="2">
        <v>1</v>
      </c>
      <c r="W455" s="2">
        <v>1</v>
      </c>
      <c r="AP455" s="2">
        <v>1</v>
      </c>
      <c r="AS455" s="2">
        <v>1</v>
      </c>
      <c r="AT455" s="2">
        <v>1</v>
      </c>
      <c r="AU455" s="2">
        <v>1</v>
      </c>
      <c r="AV455" s="2">
        <v>1</v>
      </c>
      <c r="BA455" s="18"/>
    </row>
    <row r="456" spans="1:53">
      <c r="A456" s="16" t="s">
        <v>43</v>
      </c>
      <c r="B456" s="2" t="s">
        <v>1414</v>
      </c>
      <c r="C456" s="9" t="str">
        <f t="shared" si="7"/>
        <v>https://trudvsem.ru/vacancy/card/1031000004914/7c01f8a5-f7fb-11ee-8e92-cb26dff57dd7</v>
      </c>
      <c r="D456" s="30">
        <v>40000</v>
      </c>
      <c r="E456" s="30">
        <v>50000</v>
      </c>
      <c r="F456" s="17">
        <v>45000</v>
      </c>
      <c r="H456" s="2" t="s">
        <v>710</v>
      </c>
      <c r="I456" s="2" t="s">
        <v>1415</v>
      </c>
      <c r="J456" s="2" t="s">
        <v>48</v>
      </c>
      <c r="L456" s="2" t="s">
        <v>1416</v>
      </c>
      <c r="N456" s="2">
        <v>1</v>
      </c>
      <c r="AG456" s="2">
        <v>1</v>
      </c>
      <c r="AP456" s="2">
        <v>1</v>
      </c>
      <c r="BA456" s="18"/>
    </row>
    <row r="457" spans="1:53">
      <c r="A457" s="16" t="s">
        <v>43</v>
      </c>
      <c r="B457" s="2" t="s">
        <v>1417</v>
      </c>
      <c r="C457" s="9" t="str">
        <f t="shared" si="7"/>
        <v>https://trudvsem.ru/vacancy/card/23d744d0-b522-11ee-b14e-ef6fdced905e/48a9c505-f71a-11ee-98e3-cb26dff57dd7</v>
      </c>
      <c r="D457" s="30">
        <v>38000</v>
      </c>
      <c r="E457" s="30">
        <v>41000</v>
      </c>
      <c r="F457" s="17">
        <v>39500</v>
      </c>
      <c r="H457" s="2" t="s">
        <v>547</v>
      </c>
      <c r="I457" s="2" t="s">
        <v>1418</v>
      </c>
      <c r="J457" s="19" t="s">
        <v>1410</v>
      </c>
      <c r="L457" s="2" t="s">
        <v>50</v>
      </c>
      <c r="O457" s="2">
        <v>1</v>
      </c>
      <c r="R457" s="2">
        <v>1</v>
      </c>
      <c r="S457" s="2">
        <v>1</v>
      </c>
      <c r="U457" s="2">
        <v>1</v>
      </c>
      <c r="W457" s="2">
        <v>1</v>
      </c>
      <c r="AB457" s="2">
        <v>1</v>
      </c>
      <c r="AL457" s="2">
        <v>1</v>
      </c>
      <c r="AO457" s="2">
        <v>1</v>
      </c>
      <c r="AR457" s="2">
        <v>1</v>
      </c>
      <c r="AS457" s="2">
        <v>1</v>
      </c>
      <c r="AT457" s="2">
        <v>1</v>
      </c>
      <c r="AW457" s="2">
        <v>1</v>
      </c>
      <c r="AX457" s="2">
        <v>1</v>
      </c>
      <c r="BA457" s="18"/>
    </row>
    <row r="458" spans="1:53">
      <c r="A458" s="16" t="s">
        <v>43</v>
      </c>
      <c r="B458" s="2" t="s">
        <v>1419</v>
      </c>
      <c r="C458" s="9" t="str">
        <f t="shared" si="7"/>
        <v>https://trudvsem.ru/vacancy/card/1024300668105/2644c145-f8a0-11ee-8e92-cb26dff57dd7</v>
      </c>
      <c r="D458" s="30">
        <v>23000</v>
      </c>
      <c r="E458" s="30"/>
      <c r="F458" s="17">
        <v>23000</v>
      </c>
      <c r="H458" s="2" t="s">
        <v>397</v>
      </c>
      <c r="I458" s="2" t="s">
        <v>1420</v>
      </c>
      <c r="J458" s="2" t="s">
        <v>48</v>
      </c>
      <c r="N458" s="2">
        <v>1</v>
      </c>
      <c r="AE458" s="2">
        <v>1</v>
      </c>
      <c r="AF458" s="2">
        <v>1</v>
      </c>
      <c r="AG458" s="2">
        <v>1</v>
      </c>
      <c r="BA458" s="18"/>
    </row>
    <row r="459" spans="1:53">
      <c r="A459" s="16" t="s">
        <v>43</v>
      </c>
      <c r="B459" s="2" t="s">
        <v>1421</v>
      </c>
      <c r="C459" s="9" t="str">
        <f t="shared" si="7"/>
        <v>https://trudvsem.ru/vacancy/card/e10d4bd0-b32c-11eb-8719-c92c5fcfa4a0/b54b8f66-d993-11eb-aa21-ab5d2eb93a75</v>
      </c>
      <c r="D459" s="30">
        <v>36000</v>
      </c>
      <c r="E459" s="30"/>
      <c r="F459" s="17">
        <v>36000</v>
      </c>
      <c r="H459" s="2" t="s">
        <v>1403</v>
      </c>
      <c r="I459" s="2" t="s">
        <v>1422</v>
      </c>
      <c r="J459" s="2" t="s">
        <v>48</v>
      </c>
      <c r="L459" s="2" t="s">
        <v>1416</v>
      </c>
      <c r="N459" s="2">
        <v>1</v>
      </c>
      <c r="AU459" s="2">
        <v>1</v>
      </c>
      <c r="BA459" s="18"/>
    </row>
    <row r="460" spans="1:53">
      <c r="A460" s="16" t="s">
        <v>43</v>
      </c>
      <c r="B460" s="2" t="s">
        <v>1423</v>
      </c>
      <c r="C460" s="9" t="str">
        <f t="shared" si="7"/>
        <v>https://trudvsem.ru/vacancy/card/1024600619361/befaf475-be42-11ed-a5f0-91f5d381286a</v>
      </c>
      <c r="D460" s="30">
        <v>35000</v>
      </c>
      <c r="E460" s="30">
        <v>40000</v>
      </c>
      <c r="F460" s="17">
        <v>37500</v>
      </c>
      <c r="H460" s="2" t="s">
        <v>938</v>
      </c>
      <c r="I460" s="2" t="s">
        <v>1424</v>
      </c>
      <c r="J460" s="2" t="s">
        <v>48</v>
      </c>
      <c r="L460" s="2" t="s">
        <v>1416</v>
      </c>
      <c r="M460" s="2">
        <v>1</v>
      </c>
      <c r="O460" s="2">
        <v>1</v>
      </c>
      <c r="R460" s="2">
        <v>1</v>
      </c>
      <c r="S460" s="2">
        <v>1</v>
      </c>
      <c r="U460" s="2">
        <v>1</v>
      </c>
      <c r="AS460" s="2">
        <v>1</v>
      </c>
      <c r="BA460" s="18"/>
    </row>
    <row r="461" spans="1:53">
      <c r="A461" s="16" t="s">
        <v>43</v>
      </c>
      <c r="B461" s="2" t="s">
        <v>1425</v>
      </c>
      <c r="C461" s="9" t="str">
        <f t="shared" si="7"/>
        <v>https://trudvsem.ru/vacancy/card/1202400026421/cacd9a75-f715-11ee-b279-e7d0d2cf29b1</v>
      </c>
      <c r="D461" s="30">
        <v>46000</v>
      </c>
      <c r="E461" s="30">
        <v>48500</v>
      </c>
      <c r="F461" s="17">
        <v>47250</v>
      </c>
      <c r="H461" s="2" t="s">
        <v>547</v>
      </c>
      <c r="I461" s="2" t="s">
        <v>1426</v>
      </c>
      <c r="J461" s="2" t="s">
        <v>48</v>
      </c>
      <c r="L461" s="2" t="s">
        <v>1416</v>
      </c>
      <c r="O461" s="2">
        <v>1</v>
      </c>
      <c r="R461" s="2">
        <v>1</v>
      </c>
      <c r="S461" s="2">
        <v>1</v>
      </c>
      <c r="U461" s="2">
        <v>1</v>
      </c>
      <c r="W461" s="2">
        <v>1</v>
      </c>
      <c r="Z461" s="2">
        <v>1</v>
      </c>
      <c r="AO461" s="2">
        <v>1</v>
      </c>
      <c r="AR461" s="2">
        <v>1</v>
      </c>
      <c r="AS461" s="2">
        <v>1</v>
      </c>
      <c r="AT461" s="2">
        <v>1</v>
      </c>
      <c r="AW461" s="2">
        <v>1</v>
      </c>
      <c r="AX461" s="2">
        <v>1</v>
      </c>
      <c r="BA461" s="18"/>
    </row>
    <row r="462" spans="1:53">
      <c r="A462" s="16" t="s">
        <v>43</v>
      </c>
      <c r="B462" s="2" t="s">
        <v>1427</v>
      </c>
      <c r="C462" s="9" t="str">
        <f t="shared" si="7"/>
        <v>https://trudvsem.ru/vacancy/card/1090716000297/af981b10-8310-11ed-bee0-93f7cc862eb6</v>
      </c>
      <c r="D462" s="30">
        <v>19242</v>
      </c>
      <c r="E462" s="30">
        <v>29883</v>
      </c>
      <c r="F462" s="17">
        <v>24562.5</v>
      </c>
      <c r="H462" s="2" t="s">
        <v>1428</v>
      </c>
      <c r="I462" s="2" t="s">
        <v>1429</v>
      </c>
      <c r="J462" s="2" t="s">
        <v>48</v>
      </c>
      <c r="L462" s="2" t="s">
        <v>1416</v>
      </c>
      <c r="O462" s="2">
        <v>1</v>
      </c>
      <c r="P462" s="2">
        <v>1</v>
      </c>
      <c r="R462" s="2">
        <v>1</v>
      </c>
      <c r="S462" s="2">
        <v>1</v>
      </c>
      <c r="U462" s="2">
        <v>1</v>
      </c>
      <c r="AE462" s="2">
        <v>1</v>
      </c>
      <c r="AN462" s="2">
        <v>1</v>
      </c>
      <c r="AR462" s="2">
        <v>1</v>
      </c>
      <c r="AS462" s="2">
        <v>1</v>
      </c>
      <c r="AT462" s="2">
        <v>1</v>
      </c>
      <c r="AW462" s="2">
        <v>1</v>
      </c>
      <c r="AX462" s="2">
        <v>1</v>
      </c>
      <c r="BA462" s="18"/>
    </row>
    <row r="463" spans="1:53">
      <c r="A463" s="16" t="s">
        <v>43</v>
      </c>
      <c r="B463" s="2" t="s">
        <v>1430</v>
      </c>
      <c r="C463" s="9" t="str">
        <f t="shared" si="7"/>
        <v>https://trudvsem.ru/vacancy/card/1045521000645/ec33c730-f881-11ee-8362-d549be31d974</v>
      </c>
      <c r="D463" s="30">
        <v>22129</v>
      </c>
      <c r="E463" s="30">
        <v>40740</v>
      </c>
      <c r="F463" s="17">
        <v>31434.5</v>
      </c>
      <c r="H463" s="2" t="s">
        <v>351</v>
      </c>
      <c r="I463" s="2" t="s">
        <v>1431</v>
      </c>
      <c r="J463" s="2" t="s">
        <v>48</v>
      </c>
      <c r="AE463" s="2">
        <v>1</v>
      </c>
      <c r="AF463" s="2">
        <v>1</v>
      </c>
      <c r="AG463" s="2">
        <v>1</v>
      </c>
      <c r="AN463" s="2">
        <v>1</v>
      </c>
      <c r="AU463" s="2">
        <v>1</v>
      </c>
      <c r="BA463" s="18"/>
    </row>
    <row r="464" spans="1:53">
      <c r="A464" s="16" t="s">
        <v>43</v>
      </c>
      <c r="B464" s="2" t="s">
        <v>1432</v>
      </c>
      <c r="C464" s="9" t="str">
        <f t="shared" si="7"/>
        <v>https://trudvsem.ru/vacancy/card/aa4bee10-79e4-11ec-9ed5-57fc951f3846/6eb071b5-79ed-11ec-9ed5-57fc951f3846</v>
      </c>
      <c r="D464" s="30">
        <v>20000</v>
      </c>
      <c r="E464" s="30"/>
      <c r="F464" s="17">
        <v>20000</v>
      </c>
      <c r="H464" s="2" t="s">
        <v>368</v>
      </c>
      <c r="I464" s="2" t="s">
        <v>1433</v>
      </c>
      <c r="J464" s="2" t="s">
        <v>1434</v>
      </c>
      <c r="O464" s="2">
        <v>1</v>
      </c>
      <c r="R464" s="2">
        <v>1</v>
      </c>
      <c r="S464" s="2">
        <v>1</v>
      </c>
      <c r="U464" s="2">
        <v>1</v>
      </c>
      <c r="W464" s="2">
        <v>1</v>
      </c>
      <c r="Z464" s="2">
        <v>1</v>
      </c>
      <c r="AL464" s="2">
        <v>1</v>
      </c>
      <c r="AR464" s="2">
        <v>1</v>
      </c>
      <c r="AS464" s="2">
        <v>1</v>
      </c>
      <c r="AT464" s="2">
        <v>1</v>
      </c>
      <c r="AU464" s="2">
        <v>1</v>
      </c>
      <c r="AW464" s="2">
        <v>1</v>
      </c>
      <c r="AX464" s="2">
        <v>1</v>
      </c>
      <c r="BA464" s="18"/>
    </row>
    <row r="465" spans="1:53">
      <c r="A465" s="16" t="s">
        <v>43</v>
      </c>
      <c r="B465" s="2" t="s">
        <v>1435</v>
      </c>
      <c r="C465" s="9" t="str">
        <f t="shared" si="7"/>
        <v>https://trudvsem.ru/vacancy/card/1024301288989/06c16306-d515-11ed-962d-05dc90903fb8</v>
      </c>
      <c r="D465" s="30">
        <v>25000</v>
      </c>
      <c r="E465" s="30"/>
      <c r="F465" s="17">
        <v>25000</v>
      </c>
      <c r="H465" s="2" t="s">
        <v>397</v>
      </c>
      <c r="I465" s="2" t="s">
        <v>1436</v>
      </c>
      <c r="J465" s="2" t="s">
        <v>48</v>
      </c>
      <c r="L465" s="2" t="s">
        <v>1416</v>
      </c>
      <c r="O465" s="2">
        <v>1</v>
      </c>
      <c r="U465" s="2">
        <v>1</v>
      </c>
      <c r="V465" s="2">
        <v>1</v>
      </c>
      <c r="Z465" s="2">
        <v>1</v>
      </c>
      <c r="AA465" s="2">
        <v>1</v>
      </c>
      <c r="AE465" s="2">
        <v>1</v>
      </c>
      <c r="BA465" s="18"/>
    </row>
    <row r="466" spans="1:53">
      <c r="A466" s="16" t="s">
        <v>43</v>
      </c>
      <c r="B466" s="2" t="s">
        <v>1437</v>
      </c>
      <c r="C466" s="9" t="str">
        <f t="shared" si="7"/>
        <v>https://trudvsem.ru/vacancy/card/1053000645257/bf79cd85-d1d6-11ec-838c-d768660431c4</v>
      </c>
      <c r="D466" s="30">
        <v>25000</v>
      </c>
      <c r="E466" s="30">
        <v>30000</v>
      </c>
      <c r="F466" s="17">
        <v>27500</v>
      </c>
      <c r="H466" s="2" t="s">
        <v>498</v>
      </c>
      <c r="I466" s="2" t="s">
        <v>1438</v>
      </c>
      <c r="J466" s="2" t="s">
        <v>1410</v>
      </c>
      <c r="L466" s="2" t="s">
        <v>50</v>
      </c>
      <c r="N466" s="2">
        <v>1</v>
      </c>
      <c r="AE466" s="2">
        <v>1</v>
      </c>
      <c r="BA466" s="18"/>
    </row>
    <row r="467" spans="1:53">
      <c r="A467" s="16" t="s">
        <v>43</v>
      </c>
      <c r="B467" s="2" t="s">
        <v>1439</v>
      </c>
      <c r="C467" s="9" t="str">
        <f t="shared" si="7"/>
        <v>https://trudvsem.ru/vacancy/card/1032401010113/8b755fb5-f888-11ee-baa5-e7d0d2cf29b1</v>
      </c>
      <c r="D467" s="30">
        <v>45000</v>
      </c>
      <c r="E467" s="30">
        <v>50000</v>
      </c>
      <c r="F467" s="17">
        <v>47500</v>
      </c>
      <c r="H467" s="2" t="s">
        <v>547</v>
      </c>
      <c r="I467" s="2" t="s">
        <v>1440</v>
      </c>
      <c r="J467" s="2" t="s">
        <v>48</v>
      </c>
      <c r="L467" s="2" t="s">
        <v>1416</v>
      </c>
      <c r="O467" s="2">
        <v>1</v>
      </c>
      <c r="P467" s="2">
        <v>1</v>
      </c>
      <c r="R467" s="2">
        <v>1</v>
      </c>
      <c r="S467" s="2">
        <v>1</v>
      </c>
      <c r="T467" s="2">
        <v>1</v>
      </c>
      <c r="U467" s="2">
        <v>1</v>
      </c>
      <c r="V467" s="2">
        <v>1</v>
      </c>
      <c r="Y467" s="2">
        <v>1</v>
      </c>
      <c r="AA467" s="2">
        <v>1</v>
      </c>
      <c r="AO467" s="2">
        <v>1</v>
      </c>
      <c r="AR467" s="2">
        <v>1</v>
      </c>
      <c r="AS467" s="2">
        <v>1</v>
      </c>
      <c r="AT467" s="2">
        <v>1</v>
      </c>
      <c r="AU467" s="2">
        <v>1</v>
      </c>
      <c r="AW467" s="2">
        <v>1</v>
      </c>
      <c r="AX467" s="2">
        <v>1</v>
      </c>
      <c r="BA467" s="18"/>
    </row>
    <row r="468" spans="1:53">
      <c r="A468" s="16" t="s">
        <v>43</v>
      </c>
      <c r="B468" s="2" t="s">
        <v>1441</v>
      </c>
      <c r="C468" s="9" t="str">
        <f t="shared" si="7"/>
        <v>https://trudvsem.ru/vacancy/card/1026601904504/f51767b5-e127-11ee-b67d-d549be31d974</v>
      </c>
      <c r="D468" s="30">
        <v>30000</v>
      </c>
      <c r="E468" s="30"/>
      <c r="F468" s="17">
        <v>30000</v>
      </c>
      <c r="H468" s="2" t="s">
        <v>244</v>
      </c>
      <c r="I468" s="2" t="s">
        <v>1442</v>
      </c>
      <c r="J468" s="2" t="s">
        <v>48</v>
      </c>
      <c r="U468" s="2">
        <v>1</v>
      </c>
      <c r="X468" s="2">
        <v>1</v>
      </c>
      <c r="Z468" s="2">
        <v>1</v>
      </c>
      <c r="AB468" s="2">
        <v>1</v>
      </c>
      <c r="AE468" s="2">
        <v>1</v>
      </c>
      <c r="AM468" s="2">
        <v>1</v>
      </c>
      <c r="BA468" s="18"/>
    </row>
    <row r="469" spans="1:53">
      <c r="A469" s="16" t="s">
        <v>43</v>
      </c>
      <c r="B469" s="2" t="s">
        <v>1443</v>
      </c>
      <c r="C469" s="9" t="str">
        <f t="shared" si="7"/>
        <v>https://trudvsem.ru/vacancy/card/1176313018463/235ec9d5-09d6-11ee-aafb-05dc90903fb8</v>
      </c>
      <c r="D469" s="30">
        <v>19242</v>
      </c>
      <c r="E469" s="30">
        <v>28000</v>
      </c>
      <c r="F469" s="17">
        <v>23621</v>
      </c>
      <c r="H469" s="2" t="s">
        <v>1444</v>
      </c>
      <c r="I469" s="2" t="s">
        <v>734</v>
      </c>
      <c r="J469" s="2" t="s">
        <v>48</v>
      </c>
      <c r="N469" s="2">
        <v>1</v>
      </c>
      <c r="BA469" s="18"/>
    </row>
    <row r="470" spans="1:53">
      <c r="A470" s="16" t="s">
        <v>43</v>
      </c>
      <c r="B470" s="2" t="s">
        <v>1445</v>
      </c>
      <c r="C470" s="9" t="str">
        <f t="shared" si="7"/>
        <v>https://trudvsem.ru/vacancy/card/754b08d0-8e12-11ec-a69c-4febb26dc4ec/835ec0a5-b373-11ee-8f82-e7d0d2cf29b1</v>
      </c>
      <c r="D470" s="30">
        <v>24053</v>
      </c>
      <c r="E470" s="30">
        <v>52497</v>
      </c>
      <c r="F470" s="17">
        <v>38275</v>
      </c>
      <c r="H470" s="2" t="s">
        <v>358</v>
      </c>
      <c r="I470" s="2" t="s">
        <v>1446</v>
      </c>
      <c r="J470" s="2" t="s">
        <v>48</v>
      </c>
      <c r="O470" s="2">
        <v>1</v>
      </c>
      <c r="AF470" s="2">
        <v>1</v>
      </c>
      <c r="AG470" s="2">
        <v>1</v>
      </c>
      <c r="BA470" s="18"/>
    </row>
    <row r="471" spans="1:53">
      <c r="A471" s="16" t="s">
        <v>43</v>
      </c>
      <c r="B471" s="2" t="s">
        <v>1447</v>
      </c>
      <c r="C471" s="9" t="str">
        <f t="shared" si="7"/>
        <v>https://trudvsem.ru/vacancy/card/1044700910374/d13c2ed5-cbdc-11ee-9331-d549be31d974</v>
      </c>
      <c r="D471" s="30">
        <v>17500</v>
      </c>
      <c r="E471" s="30"/>
      <c r="F471" s="17">
        <v>17500</v>
      </c>
      <c r="H471" s="2" t="s">
        <v>258</v>
      </c>
      <c r="I471" s="2" t="s">
        <v>932</v>
      </c>
      <c r="J471" s="2" t="s">
        <v>1434</v>
      </c>
      <c r="L471" s="2" t="s">
        <v>50</v>
      </c>
      <c r="R471" s="2">
        <v>1</v>
      </c>
      <c r="S471" s="2">
        <v>1</v>
      </c>
      <c r="U471" s="2">
        <v>1</v>
      </c>
      <c r="BA471" s="18"/>
    </row>
    <row r="472" spans="1:53">
      <c r="A472" s="16" t="s">
        <v>43</v>
      </c>
      <c r="B472" s="2" t="s">
        <v>1448</v>
      </c>
      <c r="C472" s="9" t="str">
        <f t="shared" si="7"/>
        <v>https://trudvsem.ru/vacancy/card/1042902407052/2dcd78c5-f004-11ee-86d9-295bfdef1967</v>
      </c>
      <c r="D472" s="30">
        <v>45000</v>
      </c>
      <c r="E472" s="30">
        <v>54000</v>
      </c>
      <c r="F472" s="17">
        <v>49500</v>
      </c>
      <c r="H472" s="2" t="s">
        <v>502</v>
      </c>
      <c r="I472" s="2" t="s">
        <v>1449</v>
      </c>
      <c r="J472" s="2" t="s">
        <v>48</v>
      </c>
      <c r="L472" s="2" t="s">
        <v>1416</v>
      </c>
      <c r="U472" s="2">
        <v>1</v>
      </c>
      <c r="X472" s="2">
        <v>1</v>
      </c>
      <c r="Z472" s="2">
        <v>1</v>
      </c>
      <c r="BA472" s="18"/>
    </row>
    <row r="473" spans="1:53">
      <c r="A473" s="16" t="s">
        <v>43</v>
      </c>
      <c r="B473" s="2" t="s">
        <v>1450</v>
      </c>
      <c r="C473" s="9" t="str">
        <f t="shared" si="7"/>
        <v>https://trudvsem.ru/vacancy/card/1042311085960/a452da55-ab75-11ed-b894-05dc90903fb8</v>
      </c>
      <c r="D473" s="30">
        <v>43000</v>
      </c>
      <c r="E473" s="30"/>
      <c r="F473" s="17">
        <v>43000</v>
      </c>
      <c r="H473" s="2" t="s">
        <v>563</v>
      </c>
      <c r="I473" s="2" t="s">
        <v>1451</v>
      </c>
      <c r="J473" s="2" t="s">
        <v>48</v>
      </c>
      <c r="N473" s="2">
        <v>1</v>
      </c>
      <c r="U473" s="2">
        <v>1</v>
      </c>
      <c r="V473" s="2">
        <v>1</v>
      </c>
      <c r="Z473" s="2">
        <v>1</v>
      </c>
      <c r="AA473" s="2">
        <v>1</v>
      </c>
      <c r="AQ473" s="2">
        <v>1</v>
      </c>
      <c r="BA473" s="18"/>
    </row>
    <row r="474" spans="1:53">
      <c r="A474" s="16" t="s">
        <v>43</v>
      </c>
      <c r="B474" s="2" t="s">
        <v>1452</v>
      </c>
      <c r="C474" s="9" t="str">
        <f t="shared" si="7"/>
        <v>https://trudvsem.ru/vacancy/card/1032321383710/82b7fd90-e5ed-11ee-81ce-e7d0d2cf29b1</v>
      </c>
      <c r="D474" s="30">
        <v>21000</v>
      </c>
      <c r="E474" s="30">
        <v>25000</v>
      </c>
      <c r="F474" s="17">
        <v>23000</v>
      </c>
      <c r="H474" s="2" t="s">
        <v>563</v>
      </c>
      <c r="I474" s="2" t="s">
        <v>1453</v>
      </c>
      <c r="J474" s="2" t="s">
        <v>1454</v>
      </c>
      <c r="O474" s="2">
        <v>1</v>
      </c>
      <c r="R474" s="2">
        <v>1</v>
      </c>
      <c r="S474" s="2">
        <v>1</v>
      </c>
      <c r="U474" s="2">
        <v>1</v>
      </c>
      <c r="W474" s="2">
        <v>1</v>
      </c>
      <c r="Z474" s="2">
        <v>1</v>
      </c>
      <c r="AE474" s="2">
        <v>1</v>
      </c>
      <c r="AG474" s="2">
        <v>1</v>
      </c>
      <c r="AV474" s="2">
        <v>1</v>
      </c>
      <c r="BA474" s="18"/>
    </row>
    <row r="475" spans="1:53">
      <c r="A475" s="16" t="s">
        <v>43</v>
      </c>
      <c r="B475" s="2" t="s">
        <v>1455</v>
      </c>
      <c r="C475" s="9" t="str">
        <f t="shared" si="7"/>
        <v>https://trudvsem.ru/vacancy/card/1026102023727/5e734045-e011-11ec-b0c5-d768660431c4</v>
      </c>
      <c r="D475" s="30">
        <v>19242</v>
      </c>
      <c r="E475" s="30">
        <v>42453</v>
      </c>
      <c r="F475" s="17">
        <v>30847.5</v>
      </c>
      <c r="H475" s="2" t="s">
        <v>278</v>
      </c>
      <c r="I475" s="2" t="s">
        <v>1456</v>
      </c>
      <c r="J475" s="2" t="s">
        <v>48</v>
      </c>
      <c r="L475" s="2" t="s">
        <v>1416</v>
      </c>
      <c r="M475" s="2">
        <v>1</v>
      </c>
      <c r="N475" s="2">
        <v>1</v>
      </c>
      <c r="AF475" s="2">
        <v>1</v>
      </c>
      <c r="AG475" s="2">
        <v>1</v>
      </c>
      <c r="BA475" s="18"/>
    </row>
    <row r="476" spans="1:53">
      <c r="A476" s="16" t="s">
        <v>43</v>
      </c>
      <c r="B476" s="2" t="s">
        <v>1457</v>
      </c>
      <c r="C476" s="9" t="str">
        <f t="shared" si="7"/>
        <v>https://trudvsem.ru/vacancy/card/1176313018562/9387e915-f885-11ed-8da5-89d66488cbac</v>
      </c>
      <c r="D476" s="30">
        <v>19300</v>
      </c>
      <c r="E476" s="30">
        <v>26583</v>
      </c>
      <c r="F476" s="17">
        <v>22941.5</v>
      </c>
      <c r="H476" s="2" t="s">
        <v>1444</v>
      </c>
      <c r="I476" s="2" t="s">
        <v>1458</v>
      </c>
      <c r="J476" s="2" t="s">
        <v>48</v>
      </c>
      <c r="L476" s="2" t="s">
        <v>1416</v>
      </c>
      <c r="O476" s="2">
        <v>1</v>
      </c>
      <c r="R476" s="2">
        <v>1</v>
      </c>
      <c r="S476" s="2">
        <v>1</v>
      </c>
      <c r="T476" s="2">
        <v>1</v>
      </c>
      <c r="U476" s="2">
        <v>1</v>
      </c>
      <c r="BA476" s="18"/>
    </row>
    <row r="477" spans="1:53">
      <c r="A477" s="16" t="s">
        <v>43</v>
      </c>
      <c r="B477" s="2" t="s">
        <v>1459</v>
      </c>
      <c r="C477" s="9" t="str">
        <f t="shared" si="7"/>
        <v>https://trudvsem.ru/vacancy/card/1024201466354/5aad9525-8014-11ed-bc26-05dc90903fb8</v>
      </c>
      <c r="D477" s="30">
        <v>38500</v>
      </c>
      <c r="E477" s="30"/>
      <c r="F477" s="17">
        <v>38500</v>
      </c>
      <c r="H477" s="2" t="s">
        <v>1460</v>
      </c>
      <c r="I477" s="2" t="s">
        <v>1461</v>
      </c>
      <c r="J477" s="2" t="s">
        <v>48</v>
      </c>
      <c r="L477" s="2" t="s">
        <v>1416</v>
      </c>
      <c r="N477" s="2">
        <v>1</v>
      </c>
      <c r="AL477" s="2">
        <v>1</v>
      </c>
      <c r="BA477" s="18"/>
    </row>
    <row r="478" spans="1:53">
      <c r="A478" s="16" t="s">
        <v>43</v>
      </c>
      <c r="B478" s="2" t="s">
        <v>1462</v>
      </c>
      <c r="C478" s="9" t="str">
        <f t="shared" si="7"/>
        <v>https://trudvsem.ru/vacancy/card/1111690075672/41c8fd93-78ce-11ec-b378-bf2cfe8c828d</v>
      </c>
      <c r="D478" s="30">
        <v>40000</v>
      </c>
      <c r="E478" s="30">
        <v>60000</v>
      </c>
      <c r="F478" s="17">
        <v>50000</v>
      </c>
      <c r="H478" s="2" t="s">
        <v>645</v>
      </c>
      <c r="I478" s="2" t="s">
        <v>1463</v>
      </c>
      <c r="J478" s="2" t="s">
        <v>48</v>
      </c>
      <c r="L478" s="2" t="s">
        <v>1416</v>
      </c>
      <c r="O478" s="2">
        <v>1</v>
      </c>
      <c r="R478" s="2">
        <v>1</v>
      </c>
      <c r="S478" s="2">
        <v>1</v>
      </c>
      <c r="T478" s="2">
        <v>1</v>
      </c>
      <c r="U478" s="2">
        <v>1</v>
      </c>
      <c r="X478" s="2">
        <v>1</v>
      </c>
      <c r="Z478" s="2">
        <v>1</v>
      </c>
      <c r="AA478" s="2">
        <v>1</v>
      </c>
      <c r="AU478" s="2">
        <v>1</v>
      </c>
      <c r="BA478" s="18"/>
    </row>
    <row r="479" spans="1:53">
      <c r="A479" s="16" t="s">
        <v>43</v>
      </c>
      <c r="B479" s="2" t="s">
        <v>1464</v>
      </c>
      <c r="C479" s="9" t="str">
        <f t="shared" si="7"/>
        <v>https://trudvsem.ru/vacancy/card/1023900781046/3e0eca45-e41b-11ed-82e6-17f530626801</v>
      </c>
      <c r="D479" s="30">
        <v>34770</v>
      </c>
      <c r="E479" s="30"/>
      <c r="F479" s="17">
        <v>34770</v>
      </c>
      <c r="H479" s="2" t="s">
        <v>1033</v>
      </c>
      <c r="I479" s="2" t="s">
        <v>1465</v>
      </c>
      <c r="J479" s="2" t="s">
        <v>48</v>
      </c>
      <c r="L479" s="2" t="s">
        <v>1416</v>
      </c>
      <c r="N479" s="2">
        <v>1</v>
      </c>
      <c r="AE479" s="2">
        <v>1</v>
      </c>
      <c r="AG479" s="2">
        <v>1</v>
      </c>
      <c r="AO479" s="2">
        <v>1</v>
      </c>
      <c r="AY479" s="2">
        <v>1</v>
      </c>
      <c r="BA479" s="18"/>
    </row>
    <row r="480" spans="1:53">
      <c r="A480" s="16" t="s">
        <v>43</v>
      </c>
      <c r="B480" s="2" t="s">
        <v>1466</v>
      </c>
      <c r="C480" s="9" t="str">
        <f t="shared" si="7"/>
        <v>https://trudvsem.ru/vacancy/card/1045551000010/685f82f7-e12a-11ee-b67d-d549be31d974</v>
      </c>
      <c r="D480" s="30">
        <v>22129</v>
      </c>
      <c r="E480" s="30">
        <v>28000</v>
      </c>
      <c r="F480" s="17">
        <v>25064.5</v>
      </c>
      <c r="H480" s="2" t="s">
        <v>351</v>
      </c>
      <c r="I480" s="2" t="s">
        <v>1467</v>
      </c>
      <c r="J480" s="2" t="s">
        <v>48</v>
      </c>
      <c r="L480" s="2" t="s">
        <v>50</v>
      </c>
      <c r="M480" s="2">
        <v>1</v>
      </c>
      <c r="O480" s="2">
        <v>1</v>
      </c>
      <c r="R480" s="2">
        <v>1</v>
      </c>
      <c r="U480" s="2">
        <v>1</v>
      </c>
      <c r="V480" s="2">
        <v>1</v>
      </c>
      <c r="Y480" s="2">
        <v>1</v>
      </c>
      <c r="Z480" s="2">
        <v>1</v>
      </c>
      <c r="AA480" s="2">
        <v>1</v>
      </c>
      <c r="AP480" s="2">
        <v>1</v>
      </c>
      <c r="BA480" s="18"/>
    </row>
    <row r="481" spans="1:53">
      <c r="A481" s="16" t="s">
        <v>43</v>
      </c>
      <c r="B481" s="2" t="s">
        <v>1468</v>
      </c>
      <c r="C481" s="9" t="str">
        <f t="shared" si="7"/>
        <v>https://trudvsem.ru/vacancy/card/1042302496422/09979075-7887-11ee-be6b-cb26dff57dd7</v>
      </c>
      <c r="D481" s="30">
        <v>39000</v>
      </c>
      <c r="E481" s="30">
        <v>41000</v>
      </c>
      <c r="F481" s="17">
        <v>40000</v>
      </c>
      <c r="H481" s="2" t="s">
        <v>563</v>
      </c>
      <c r="I481" s="2" t="s">
        <v>1469</v>
      </c>
      <c r="J481" s="2" t="s">
        <v>48</v>
      </c>
      <c r="N481" s="2">
        <v>1</v>
      </c>
      <c r="AF481" s="2">
        <v>1</v>
      </c>
      <c r="AG481" s="2">
        <v>1</v>
      </c>
      <c r="BA481" s="18"/>
    </row>
    <row r="482" spans="1:53">
      <c r="A482" s="16" t="s">
        <v>43</v>
      </c>
      <c r="B482" s="2" t="s">
        <v>1470</v>
      </c>
      <c r="C482" s="9" t="str">
        <f t="shared" si="7"/>
        <v>https://trudvsem.ru/vacancy/card/1023902005687/b11c1195-f00a-11ee-90d9-d549be31d974</v>
      </c>
      <c r="D482" s="30">
        <v>30000</v>
      </c>
      <c r="E482" s="30"/>
      <c r="F482" s="17">
        <v>30000</v>
      </c>
      <c r="H482" s="2" t="s">
        <v>1033</v>
      </c>
      <c r="I482" s="2" t="s">
        <v>1471</v>
      </c>
      <c r="J482" s="2" t="s">
        <v>48</v>
      </c>
      <c r="L482" s="2" t="s">
        <v>1416</v>
      </c>
      <c r="S482" s="2">
        <v>1</v>
      </c>
      <c r="T482" s="2">
        <v>1</v>
      </c>
      <c r="AE482" s="2">
        <v>1</v>
      </c>
      <c r="AN482" s="2">
        <v>1</v>
      </c>
      <c r="BA482" s="18"/>
    </row>
    <row r="483" spans="1:53">
      <c r="A483" s="16" t="s">
        <v>43</v>
      </c>
      <c r="B483" s="2" t="s">
        <v>1472</v>
      </c>
      <c r="C483" s="9" t="str">
        <f t="shared" si="7"/>
        <v>https://trudvsem.ru/vacancy/card/1025007732023/0adebb62-a454-11ec-bf37-bf2cfe8c828d</v>
      </c>
      <c r="D483" s="30">
        <v>28000</v>
      </c>
      <c r="E483" s="30"/>
      <c r="F483" s="17">
        <v>28000</v>
      </c>
      <c r="H483" s="2" t="s">
        <v>46</v>
      </c>
      <c r="I483" s="2" t="s">
        <v>1473</v>
      </c>
      <c r="J483" s="2" t="s">
        <v>48</v>
      </c>
      <c r="L483" s="2" t="s">
        <v>50</v>
      </c>
      <c r="N483" s="2">
        <v>1</v>
      </c>
      <c r="U483" s="2">
        <v>1</v>
      </c>
      <c r="AG483" s="2">
        <v>1</v>
      </c>
      <c r="AO483" s="2">
        <v>1</v>
      </c>
      <c r="BA483" s="18"/>
    </row>
    <row r="484" spans="1:53">
      <c r="A484" s="16" t="s">
        <v>43</v>
      </c>
      <c r="B484" s="2" t="s">
        <v>1474</v>
      </c>
      <c r="C484" s="9" t="str">
        <f t="shared" si="7"/>
        <v>https://trudvsem.ru/vacancy/card/1239400001719/dfa50285-d613-11ee-a612-cb26dff57dd7</v>
      </c>
      <c r="D484" s="30">
        <v>19242</v>
      </c>
      <c r="E484" s="30"/>
      <c r="F484" s="17">
        <v>19242</v>
      </c>
      <c r="H484" s="2" t="s">
        <v>1475</v>
      </c>
      <c r="I484" s="2" t="s">
        <v>1476</v>
      </c>
      <c r="J484" s="2" t="s">
        <v>48</v>
      </c>
      <c r="N484" s="2">
        <v>1</v>
      </c>
      <c r="AN484" s="2">
        <v>1</v>
      </c>
      <c r="AQ484" s="2">
        <v>1</v>
      </c>
      <c r="BA484" s="18"/>
    </row>
    <row r="485" spans="1:53">
      <c r="A485" s="16" t="s">
        <v>43</v>
      </c>
      <c r="B485" s="2" t="s">
        <v>1477</v>
      </c>
      <c r="C485" s="9" t="str">
        <f t="shared" si="7"/>
        <v>https://trudvsem.ru/vacancy/card/1026901544713/bc8bd351-f73d-11ee-98e3-cb26dff57dd7</v>
      </c>
      <c r="D485" s="30">
        <v>19242</v>
      </c>
      <c r="E485" s="30">
        <v>46192</v>
      </c>
      <c r="F485" s="17">
        <v>32717</v>
      </c>
      <c r="H485" s="2" t="s">
        <v>183</v>
      </c>
      <c r="I485" s="2" t="s">
        <v>1478</v>
      </c>
      <c r="J485" s="2" t="s">
        <v>48</v>
      </c>
      <c r="N485" s="2">
        <v>1</v>
      </c>
      <c r="AE485" s="2">
        <v>1</v>
      </c>
      <c r="AF485" s="2">
        <v>1</v>
      </c>
      <c r="AG485" s="2">
        <v>1</v>
      </c>
      <c r="BA485" s="18"/>
    </row>
    <row r="486" spans="1:53">
      <c r="A486" s="16" t="s">
        <v>43</v>
      </c>
      <c r="B486" s="2" t="s">
        <v>1479</v>
      </c>
      <c r="C486" s="9" t="str">
        <f t="shared" si="7"/>
        <v>https://trudvsem.ru/vacancy/card/323237500267511/4b3d4680-f72d-11ee-b628-d7f294e00a65</v>
      </c>
      <c r="D486" s="30">
        <v>50000</v>
      </c>
      <c r="E486" s="30">
        <v>90000</v>
      </c>
      <c r="F486" s="17">
        <v>70000</v>
      </c>
      <c r="H486" s="2" t="s">
        <v>1480</v>
      </c>
      <c r="I486" s="2" t="s">
        <v>1481</v>
      </c>
      <c r="J486" s="2" t="s">
        <v>1410</v>
      </c>
      <c r="K486" s="2" t="s">
        <v>504</v>
      </c>
      <c r="L486" s="2" t="s">
        <v>343</v>
      </c>
      <c r="O486" s="2">
        <v>1</v>
      </c>
      <c r="P486" s="2">
        <v>1</v>
      </c>
      <c r="Q486" s="2">
        <v>1</v>
      </c>
      <c r="R486" s="2">
        <v>1</v>
      </c>
      <c r="S486" s="2">
        <v>1</v>
      </c>
      <c r="T486" s="2">
        <v>1</v>
      </c>
      <c r="U486" s="2">
        <v>1</v>
      </c>
      <c r="V486" s="2">
        <v>1</v>
      </c>
      <c r="AB486" s="2">
        <v>1</v>
      </c>
      <c r="AE486" s="2">
        <v>1</v>
      </c>
      <c r="AJ486" s="2">
        <v>1</v>
      </c>
      <c r="AK486" s="2">
        <v>1</v>
      </c>
      <c r="AL486" s="2">
        <v>1</v>
      </c>
      <c r="AM486" s="2">
        <v>1</v>
      </c>
      <c r="AQ486" s="2">
        <v>1</v>
      </c>
      <c r="BA486" s="18"/>
    </row>
    <row r="487" spans="1:53">
      <c r="A487" s="16" t="s">
        <v>43</v>
      </c>
      <c r="B487" s="2" t="s">
        <v>1482</v>
      </c>
      <c r="C487" s="9" t="str">
        <f t="shared" si="7"/>
        <v>https://trudvsem.ru/vacancy/card/1042307182587/77b8dc38-fae2-11ed-88c6-17f530626801</v>
      </c>
      <c r="D487" s="30">
        <v>39000</v>
      </c>
      <c r="E487" s="30">
        <v>42000</v>
      </c>
      <c r="F487" s="17">
        <v>40500</v>
      </c>
      <c r="H487" s="2" t="s">
        <v>563</v>
      </c>
      <c r="I487" s="2" t="s">
        <v>1483</v>
      </c>
      <c r="J487" s="2" t="s">
        <v>48</v>
      </c>
      <c r="L487" s="2" t="s">
        <v>50</v>
      </c>
      <c r="N487" s="2">
        <v>1</v>
      </c>
      <c r="AE487" s="2">
        <v>1</v>
      </c>
      <c r="AF487" s="2">
        <v>1</v>
      </c>
      <c r="AN487" s="2">
        <v>1</v>
      </c>
      <c r="AP487" s="2">
        <v>1</v>
      </c>
      <c r="BA487" s="18"/>
    </row>
    <row r="488" spans="1:53">
      <c r="A488" s="16" t="s">
        <v>43</v>
      </c>
      <c r="B488" s="2" t="s">
        <v>1484</v>
      </c>
      <c r="C488" s="9" t="str">
        <f t="shared" si="7"/>
        <v>https://trudvsem.ru/vacancy/card/1176313018353/de6a2326-f731-11ee-b279-e7d0d2cf29b1</v>
      </c>
      <c r="D488" s="30">
        <v>19242</v>
      </c>
      <c r="E488" s="30">
        <v>23500</v>
      </c>
      <c r="F488" s="17">
        <v>21371</v>
      </c>
      <c r="H488" s="2" t="s">
        <v>1444</v>
      </c>
      <c r="I488" s="2" t="s">
        <v>272</v>
      </c>
      <c r="J488" s="2" t="s">
        <v>48</v>
      </c>
      <c r="L488" s="2" t="s">
        <v>1416</v>
      </c>
      <c r="N488" s="2">
        <v>1</v>
      </c>
      <c r="AG488" s="2">
        <v>1</v>
      </c>
      <c r="BA488" s="18"/>
    </row>
    <row r="489" spans="1:53">
      <c r="A489" s="16" t="s">
        <v>43</v>
      </c>
      <c r="B489" s="2" t="s">
        <v>1485</v>
      </c>
      <c r="C489" s="9" t="str">
        <f t="shared" si="7"/>
        <v>https://trudvsem.ru/vacancy/card/1027402337984/2a365295-736f-11ec-9eb2-550ed7335bbe</v>
      </c>
      <c r="D489" s="30">
        <v>27000</v>
      </c>
      <c r="E489" s="30"/>
      <c r="F489" s="17">
        <v>27000</v>
      </c>
      <c r="H489" s="2" t="s">
        <v>118</v>
      </c>
      <c r="I489" s="2" t="s">
        <v>1486</v>
      </c>
      <c r="J489" s="2" t="s">
        <v>48</v>
      </c>
      <c r="L489" s="2" t="s">
        <v>1416</v>
      </c>
      <c r="N489" s="2">
        <v>1</v>
      </c>
      <c r="AE489" s="2">
        <v>1</v>
      </c>
      <c r="AG489" s="2">
        <v>1</v>
      </c>
      <c r="AN489" s="2">
        <v>1</v>
      </c>
      <c r="AQ489" s="2">
        <v>1</v>
      </c>
      <c r="BA489" s="18"/>
    </row>
    <row r="490" spans="1:53">
      <c r="A490" s="16" t="s">
        <v>43</v>
      </c>
      <c r="B490" s="2" t="s">
        <v>1487</v>
      </c>
      <c r="C490" s="9" t="str">
        <f t="shared" si="7"/>
        <v>https://trudvsem.ru/vacancy/card/1025100654765/3bdf80c5-b668-11ec-bdf7-550ed7335bbe</v>
      </c>
      <c r="D490" s="30">
        <v>44257</v>
      </c>
      <c r="E490" s="30"/>
      <c r="F490" s="17">
        <v>44257</v>
      </c>
      <c r="H490" s="2" t="s">
        <v>384</v>
      </c>
      <c r="I490" s="2" t="s">
        <v>1488</v>
      </c>
      <c r="J490" s="2" t="s">
        <v>1410</v>
      </c>
      <c r="P490" s="2">
        <v>1</v>
      </c>
      <c r="R490" s="2">
        <v>1</v>
      </c>
      <c r="S490" s="2">
        <v>1</v>
      </c>
      <c r="T490" s="2">
        <v>1</v>
      </c>
      <c r="U490" s="2">
        <v>1</v>
      </c>
      <c r="Z490" s="2">
        <v>1</v>
      </c>
      <c r="BA490" s="18"/>
    </row>
    <row r="491" spans="1:53">
      <c r="A491" s="16" t="s">
        <v>43</v>
      </c>
      <c r="B491" s="2" t="s">
        <v>1489</v>
      </c>
      <c r="C491" s="9" t="str">
        <f t="shared" si="7"/>
        <v>https://trudvsem.ru/vacancy/card/1027101507014/549fe0e5-e5a2-11ed-843f-05dc90903fb8</v>
      </c>
      <c r="D491" s="30">
        <v>39000</v>
      </c>
      <c r="E491" s="30">
        <v>41688</v>
      </c>
      <c r="F491" s="17">
        <v>40344</v>
      </c>
      <c r="H491" s="2" t="s">
        <v>163</v>
      </c>
      <c r="I491" s="2" t="s">
        <v>170</v>
      </c>
      <c r="J491" s="2" t="s">
        <v>48</v>
      </c>
      <c r="K491" s="2" t="s">
        <v>504</v>
      </c>
      <c r="N491" s="2">
        <v>1</v>
      </c>
      <c r="AE491" s="2">
        <v>1</v>
      </c>
      <c r="AF491" s="2">
        <v>1</v>
      </c>
      <c r="AQ491" s="2">
        <v>1</v>
      </c>
      <c r="BA491" s="18"/>
    </row>
    <row r="492" spans="1:53">
      <c r="A492" s="16" t="s">
        <v>43</v>
      </c>
      <c r="B492" s="2" t="s">
        <v>1490</v>
      </c>
      <c r="C492" s="9" t="str">
        <f t="shared" si="7"/>
        <v>https://trudvsem.ru/vacancy/card/1055216553853/43f37810-dbbf-11ee-8c80-cb26dff57dd7</v>
      </c>
      <c r="D492" s="30">
        <v>19242</v>
      </c>
      <c r="E492" s="30"/>
      <c r="F492" s="17">
        <v>19242</v>
      </c>
      <c r="H492" s="2" t="s">
        <v>368</v>
      </c>
      <c r="I492" s="2" t="s">
        <v>1491</v>
      </c>
      <c r="J492" s="2" t="s">
        <v>48</v>
      </c>
      <c r="O492" s="2">
        <v>1</v>
      </c>
      <c r="U492" s="2">
        <v>1</v>
      </c>
      <c r="V492" s="2">
        <v>1</v>
      </c>
      <c r="Z492" s="2">
        <v>1</v>
      </c>
      <c r="AB492" s="2">
        <v>1</v>
      </c>
      <c r="AT492" s="2">
        <v>1</v>
      </c>
      <c r="AU492" s="2">
        <v>1</v>
      </c>
      <c r="AX492" s="2">
        <v>1</v>
      </c>
      <c r="AY492" s="2">
        <v>1</v>
      </c>
      <c r="BA492" s="18"/>
    </row>
    <row r="493" spans="1:53">
      <c r="A493" s="16" t="s">
        <v>43</v>
      </c>
      <c r="B493" s="2" t="s">
        <v>1492</v>
      </c>
      <c r="C493" s="9" t="str">
        <f t="shared" si="7"/>
        <v>https://trudvsem.ru/vacancy/card/1021201249871/e80a2282-3b55-11ec-b525-bf2cfe8c828d</v>
      </c>
      <c r="D493" s="30">
        <v>25000</v>
      </c>
      <c r="E493" s="30">
        <v>40733</v>
      </c>
      <c r="F493" s="17">
        <v>32866.5</v>
      </c>
      <c r="H493" s="2" t="s">
        <v>672</v>
      </c>
      <c r="I493" s="2" t="s">
        <v>697</v>
      </c>
      <c r="J493" s="2" t="s">
        <v>48</v>
      </c>
      <c r="L493" s="2" t="s">
        <v>1416</v>
      </c>
      <c r="N493" s="2">
        <v>1</v>
      </c>
      <c r="U493" s="2">
        <v>1</v>
      </c>
      <c r="AE493" s="2">
        <v>1</v>
      </c>
      <c r="BA493" s="18"/>
    </row>
    <row r="494" spans="1:53">
      <c r="A494" s="16" t="s">
        <v>43</v>
      </c>
      <c r="B494" s="2" t="s">
        <v>1493</v>
      </c>
      <c r="C494" s="9" t="str">
        <f t="shared" si="7"/>
        <v>https://trudvsem.ru/vacancy/card/1022102629361/aff4d785-3755-11ed-a6ad-791a818bdadb</v>
      </c>
      <c r="D494" s="30">
        <v>20000</v>
      </c>
      <c r="E494" s="30"/>
      <c r="F494" s="17">
        <v>20000</v>
      </c>
      <c r="H494" s="2" t="s">
        <v>1403</v>
      </c>
      <c r="I494" s="2" t="s">
        <v>1494</v>
      </c>
      <c r="J494" s="2" t="s">
        <v>1434</v>
      </c>
      <c r="L494" s="2" t="s">
        <v>1411</v>
      </c>
      <c r="M494" s="2">
        <v>1</v>
      </c>
      <c r="U494" s="2">
        <v>1</v>
      </c>
      <c r="Z494" s="2">
        <v>1</v>
      </c>
      <c r="AG494" s="2">
        <v>1</v>
      </c>
      <c r="BA494" s="18"/>
    </row>
    <row r="495" spans="1:53">
      <c r="A495" s="16" t="s">
        <v>43</v>
      </c>
      <c r="B495" s="2" t="s">
        <v>1495</v>
      </c>
      <c r="C495" s="9" t="str">
        <f t="shared" si="7"/>
        <v>https://trudvsem.ru/vacancy/card/1024200717694/471936c0-0f27-11ee-8bc9-7bf0923e021e</v>
      </c>
      <c r="D495" s="30">
        <v>30000</v>
      </c>
      <c r="E495" s="30"/>
      <c r="F495" s="17">
        <v>30000</v>
      </c>
      <c r="H495" s="2" t="s">
        <v>1460</v>
      </c>
      <c r="I495" s="2" t="s">
        <v>1023</v>
      </c>
      <c r="J495" s="2" t="s">
        <v>48</v>
      </c>
      <c r="L495" s="2" t="s">
        <v>1416</v>
      </c>
      <c r="N495" s="2">
        <v>1</v>
      </c>
      <c r="AE495" s="2">
        <v>1</v>
      </c>
      <c r="AG495" s="2">
        <v>1</v>
      </c>
      <c r="BA495" s="18"/>
    </row>
    <row r="496" spans="1:53">
      <c r="A496" s="16" t="s">
        <v>43</v>
      </c>
      <c r="B496" s="2" t="s">
        <v>1496</v>
      </c>
      <c r="C496" s="9" t="str">
        <f t="shared" si="7"/>
        <v>https://trudvsem.ru/vacancy/card/1181900000226/d7eba895-d28d-11ec-8c63-57fc951f3846</v>
      </c>
      <c r="D496" s="30">
        <v>30788</v>
      </c>
      <c r="E496" s="30"/>
      <c r="F496" s="17">
        <v>30788</v>
      </c>
      <c r="H496" s="2" t="s">
        <v>634</v>
      </c>
      <c r="I496" s="2" t="s">
        <v>1497</v>
      </c>
      <c r="J496" s="2" t="s">
        <v>48</v>
      </c>
      <c r="L496" s="2" t="s">
        <v>50</v>
      </c>
      <c r="M496" s="2">
        <v>1</v>
      </c>
      <c r="O496" s="2">
        <v>1</v>
      </c>
      <c r="P496" s="2">
        <v>1</v>
      </c>
      <c r="R496" s="2">
        <v>1</v>
      </c>
      <c r="U496" s="2">
        <v>1</v>
      </c>
      <c r="AG496" s="2">
        <v>1</v>
      </c>
      <c r="AN496" s="2">
        <v>1</v>
      </c>
      <c r="AO496" s="2">
        <v>1</v>
      </c>
      <c r="BA496" s="18"/>
    </row>
    <row r="497" spans="1:53">
      <c r="A497" s="16" t="s">
        <v>43</v>
      </c>
      <c r="B497" s="2" t="s">
        <v>1498</v>
      </c>
      <c r="C497" s="9" t="str">
        <f t="shared" si="7"/>
        <v>https://trudvsem.ru/vacancy/card/1022304013874/3213a785-dfa9-11ee-94eb-e7d0d2cf29b1</v>
      </c>
      <c r="D497" s="30">
        <v>19242</v>
      </c>
      <c r="E497" s="30">
        <v>40000</v>
      </c>
      <c r="F497" s="17">
        <v>29621</v>
      </c>
      <c r="H497" s="2" t="s">
        <v>563</v>
      </c>
      <c r="I497" s="2" t="s">
        <v>1499</v>
      </c>
      <c r="J497" s="2" t="s">
        <v>48</v>
      </c>
      <c r="L497" s="2" t="s">
        <v>50</v>
      </c>
      <c r="N497" s="2">
        <v>1</v>
      </c>
      <c r="U497" s="2">
        <v>1</v>
      </c>
      <c r="AE497" s="2">
        <v>1</v>
      </c>
      <c r="AG497" s="2">
        <v>1</v>
      </c>
      <c r="BA497" s="18"/>
    </row>
    <row r="498" spans="1:53">
      <c r="A498" s="16" t="s">
        <v>43</v>
      </c>
      <c r="B498" s="2" t="s">
        <v>1500</v>
      </c>
      <c r="C498" s="9" t="str">
        <f t="shared" si="7"/>
        <v>https://trudvsem.ru/vacancy/card/1063456000266/49da6d62-629a-11ec-9422-bf2cfe8c828d</v>
      </c>
      <c r="D498" s="30">
        <v>19242</v>
      </c>
      <c r="E498" s="30">
        <v>25000</v>
      </c>
      <c r="F498" s="17">
        <v>22121</v>
      </c>
      <c r="H498" s="2" t="s">
        <v>461</v>
      </c>
      <c r="I498" s="2" t="s">
        <v>1501</v>
      </c>
      <c r="J498" s="2" t="s">
        <v>48</v>
      </c>
      <c r="L498" s="2" t="s">
        <v>1416</v>
      </c>
      <c r="N498" s="2">
        <v>1</v>
      </c>
      <c r="AE498" s="2">
        <v>1</v>
      </c>
      <c r="AF498" s="2">
        <v>1</v>
      </c>
      <c r="BA498" s="18"/>
    </row>
    <row r="499" spans="1:53">
      <c r="A499" s="16" t="s">
        <v>43</v>
      </c>
      <c r="B499" s="2" t="s">
        <v>1502</v>
      </c>
      <c r="C499" s="9" t="str">
        <f t="shared" si="7"/>
        <v>https://trudvsem.ru/vacancy/card/1026102580679/c013c185-1012-11ee-bcfd-9586bb63c653</v>
      </c>
      <c r="D499" s="30">
        <v>19242</v>
      </c>
      <c r="E499" s="30"/>
      <c r="F499" s="17">
        <v>19242</v>
      </c>
      <c r="H499" s="2" t="s">
        <v>278</v>
      </c>
      <c r="I499" s="2" t="s">
        <v>1503</v>
      </c>
      <c r="J499" s="2" t="s">
        <v>48</v>
      </c>
      <c r="L499" s="2" t="s">
        <v>1416</v>
      </c>
      <c r="O499" s="2">
        <v>1</v>
      </c>
      <c r="R499" s="2">
        <v>1</v>
      </c>
      <c r="S499" s="2">
        <v>1</v>
      </c>
      <c r="U499" s="2">
        <v>1</v>
      </c>
      <c r="W499" s="2">
        <v>1</v>
      </c>
      <c r="Z499" s="2">
        <v>1</v>
      </c>
      <c r="AL499" s="2">
        <v>1</v>
      </c>
      <c r="AO499" s="2">
        <v>1</v>
      </c>
      <c r="AR499" s="2">
        <v>1</v>
      </c>
      <c r="AS499" s="2">
        <v>1</v>
      </c>
      <c r="AT499" s="2">
        <v>1</v>
      </c>
      <c r="AW499" s="2">
        <v>1</v>
      </c>
      <c r="AX499" s="2">
        <v>1</v>
      </c>
      <c r="BA499" s="18"/>
    </row>
    <row r="500" spans="1:53">
      <c r="A500" s="16" t="s">
        <v>43</v>
      </c>
      <c r="B500" s="2" t="s">
        <v>1504</v>
      </c>
      <c r="C500" s="9" t="str">
        <f t="shared" si="7"/>
        <v>https://trudvsem.ru/vacancy/card/1193443005568/4d8ddc56-f724-11ee-b279-e7d0d2cf29b1</v>
      </c>
      <c r="D500" s="30">
        <v>19242</v>
      </c>
      <c r="E500" s="30"/>
      <c r="F500" s="17">
        <v>19242</v>
      </c>
      <c r="H500" s="2" t="s">
        <v>461</v>
      </c>
      <c r="I500" s="2" t="s">
        <v>1505</v>
      </c>
      <c r="N500" s="2">
        <v>1</v>
      </c>
      <c r="AE500" s="2">
        <v>1</v>
      </c>
      <c r="AG500" s="2">
        <v>1</v>
      </c>
      <c r="BA500" s="18"/>
    </row>
    <row r="501" spans="1:53">
      <c r="A501" s="16" t="s">
        <v>43</v>
      </c>
      <c r="B501" s="2" t="s">
        <v>1506</v>
      </c>
      <c r="C501" s="9" t="str">
        <f t="shared" si="7"/>
        <v>https://trudvsem.ru/vacancy/card/ddc54a60-e373-11ea-a40c-bfd13399602c/f96efd75-ea4f-11ed-b39d-05dc90903fb8</v>
      </c>
      <c r="D501" s="30">
        <v>21000</v>
      </c>
      <c r="E501" s="30"/>
      <c r="F501" s="17">
        <v>21000</v>
      </c>
      <c r="H501" s="2" t="s">
        <v>724</v>
      </c>
      <c r="I501" s="2" t="s">
        <v>1507</v>
      </c>
      <c r="J501" s="2" t="s">
        <v>48</v>
      </c>
      <c r="N501" s="2">
        <v>1</v>
      </c>
      <c r="AI501" s="2">
        <v>1</v>
      </c>
      <c r="AN501" s="2">
        <v>1</v>
      </c>
      <c r="BA501" s="18"/>
    </row>
    <row r="502" spans="1:53">
      <c r="A502" s="16" t="s">
        <v>43</v>
      </c>
      <c r="B502" s="2" t="s">
        <v>1508</v>
      </c>
      <c r="C502" s="9" t="str">
        <f t="shared" si="7"/>
        <v>https://trudvsem.ru/vacancy/card/1024202238444/fa9ff2d5-f71e-11ee-b4ac-d549be31d974</v>
      </c>
      <c r="D502" s="30">
        <v>25015</v>
      </c>
      <c r="E502" s="30"/>
      <c r="F502" s="17">
        <v>25015</v>
      </c>
      <c r="H502" s="2" t="s">
        <v>1460</v>
      </c>
      <c r="I502" s="2" t="s">
        <v>1509</v>
      </c>
      <c r="J502" s="2" t="s">
        <v>48</v>
      </c>
      <c r="L502" s="2" t="s">
        <v>1416</v>
      </c>
      <c r="N502" s="2">
        <v>1</v>
      </c>
      <c r="AE502" s="2">
        <v>1</v>
      </c>
      <c r="AP502" s="2">
        <v>1</v>
      </c>
      <c r="BA502" s="18"/>
    </row>
    <row r="503" spans="1:53">
      <c r="A503" s="16" t="s">
        <v>43</v>
      </c>
      <c r="B503" s="2" t="s">
        <v>1510</v>
      </c>
      <c r="C503" s="9" t="str">
        <f t="shared" si="7"/>
        <v>https://trudvsem.ru/vacancy/card/1024201963290/f9590e05-f6e9-11ee-b279-e7d0d2cf29b1</v>
      </c>
      <c r="D503" s="30">
        <v>35000</v>
      </c>
      <c r="E503" s="30"/>
      <c r="F503" s="17">
        <v>35000</v>
      </c>
      <c r="H503" s="2" t="s">
        <v>1460</v>
      </c>
      <c r="I503" s="2" t="s">
        <v>1511</v>
      </c>
      <c r="J503" s="2" t="s">
        <v>48</v>
      </c>
      <c r="L503" s="2" t="s">
        <v>50</v>
      </c>
      <c r="N503" s="2">
        <v>1</v>
      </c>
      <c r="Z503" s="2">
        <v>1</v>
      </c>
      <c r="AU503" s="2">
        <v>1</v>
      </c>
      <c r="BA503" s="18"/>
    </row>
    <row r="504" spans="1:53">
      <c r="A504" s="16" t="s">
        <v>43</v>
      </c>
      <c r="B504" s="2" t="s">
        <v>1512</v>
      </c>
      <c r="C504" s="9" t="str">
        <f t="shared" si="7"/>
        <v>https://trudvsem.ru/vacancy/card/1027100002753/b79eded5-5d16-11ee-9738-cb26dff57dd7</v>
      </c>
      <c r="D504" s="30">
        <v>35000</v>
      </c>
      <c r="E504" s="30"/>
      <c r="F504" s="17">
        <v>35000</v>
      </c>
      <c r="H504" s="2" t="s">
        <v>163</v>
      </c>
      <c r="I504" s="2" t="s">
        <v>1513</v>
      </c>
      <c r="J504" s="2" t="s">
        <v>48</v>
      </c>
      <c r="O504" s="2">
        <v>1</v>
      </c>
      <c r="R504" s="2">
        <v>1</v>
      </c>
      <c r="S504" s="2">
        <v>1</v>
      </c>
      <c r="U504" s="2">
        <v>1</v>
      </c>
      <c r="W504" s="2">
        <v>1</v>
      </c>
      <c r="X504" s="2">
        <v>1</v>
      </c>
      <c r="Z504" s="2">
        <v>1</v>
      </c>
      <c r="BA504" s="18"/>
    </row>
    <row r="505" spans="1:53">
      <c r="A505" s="16" t="s">
        <v>43</v>
      </c>
      <c r="B505" s="2" t="s">
        <v>1514</v>
      </c>
      <c r="C505" s="9" t="str">
        <f t="shared" si="7"/>
        <v>https://trudvsem.ru/vacancy/card/1110411005253/0112b050-f6f0-11ee-b279-e7d0d2cf29b1</v>
      </c>
      <c r="D505" s="30">
        <v>26938</v>
      </c>
      <c r="E505" s="30">
        <v>27938</v>
      </c>
      <c r="F505" s="17">
        <v>27438</v>
      </c>
      <c r="H505" s="2" t="s">
        <v>1515</v>
      </c>
      <c r="I505" s="2" t="s">
        <v>1516</v>
      </c>
      <c r="J505" s="2" t="s">
        <v>48</v>
      </c>
      <c r="L505" s="2" t="s">
        <v>343</v>
      </c>
      <c r="M505" s="2">
        <v>1</v>
      </c>
      <c r="N505" s="2">
        <v>1</v>
      </c>
      <c r="AF505" s="2">
        <v>1</v>
      </c>
      <c r="AG505" s="2">
        <v>1</v>
      </c>
      <c r="AJ505" s="2">
        <v>1</v>
      </c>
      <c r="BA505" s="18"/>
    </row>
    <row r="506" spans="1:53">
      <c r="A506" s="16" t="s">
        <v>43</v>
      </c>
      <c r="B506" s="2" t="s">
        <v>1517</v>
      </c>
      <c r="C506" s="9" t="str">
        <f t="shared" si="7"/>
        <v>https://trudvsem.ru/vacancy/card/1027400005808/0f9f1950-d2b2-11ed-8e1b-17f530626801</v>
      </c>
      <c r="D506" s="30">
        <v>30000</v>
      </c>
      <c r="E506" s="30">
        <v>38800</v>
      </c>
      <c r="F506" s="17">
        <v>34400</v>
      </c>
      <c r="H506" s="2" t="s">
        <v>118</v>
      </c>
      <c r="I506" s="2" t="s">
        <v>1518</v>
      </c>
      <c r="J506" s="2" t="s">
        <v>1410</v>
      </c>
      <c r="R506" s="2">
        <v>1</v>
      </c>
      <c r="S506" s="2">
        <v>1</v>
      </c>
      <c r="T506" s="2">
        <v>1</v>
      </c>
      <c r="AG506" s="2">
        <v>1</v>
      </c>
      <c r="AP506" s="2">
        <v>1</v>
      </c>
      <c r="AQ506" s="2">
        <v>1</v>
      </c>
      <c r="BA506" s="18"/>
    </row>
    <row r="507" spans="1:53">
      <c r="A507" s="16" t="s">
        <v>43</v>
      </c>
      <c r="B507" s="2" t="s">
        <v>1519</v>
      </c>
      <c r="C507" s="9" t="str">
        <f t="shared" si="7"/>
        <v>https://trudvsem.ru/vacancy/card/1024300966953/dc8c4f92-e458-11eb-9dd6-bf2cfe8c828d</v>
      </c>
      <c r="D507" s="30">
        <v>20000</v>
      </c>
      <c r="E507" s="30">
        <v>32000</v>
      </c>
      <c r="F507" s="17">
        <v>26000</v>
      </c>
      <c r="H507" s="2" t="s">
        <v>397</v>
      </c>
      <c r="I507" s="2" t="s">
        <v>1520</v>
      </c>
      <c r="J507" s="2" t="s">
        <v>48</v>
      </c>
      <c r="L507" s="2" t="s">
        <v>1416</v>
      </c>
      <c r="N507" s="2">
        <v>1</v>
      </c>
      <c r="AE507" s="2">
        <v>1</v>
      </c>
      <c r="AF507" s="2">
        <v>1</v>
      </c>
      <c r="BA507" s="18"/>
    </row>
    <row r="508" spans="1:53">
      <c r="A508" s="16" t="s">
        <v>43</v>
      </c>
      <c r="B508" s="2" t="s">
        <v>1521</v>
      </c>
      <c r="C508" s="9" t="str">
        <f t="shared" si="7"/>
        <v>https://trudvsem.ru/vacancy/card/1135190002903/3e5a6875-f66b-11ee-b279-e7d0d2cf29b1</v>
      </c>
      <c r="D508" s="30">
        <v>50000</v>
      </c>
      <c r="E508" s="30">
        <v>100000</v>
      </c>
      <c r="F508" s="17">
        <v>75000</v>
      </c>
      <c r="H508" s="2" t="s">
        <v>384</v>
      </c>
      <c r="I508" s="2" t="s">
        <v>1522</v>
      </c>
      <c r="J508" s="2" t="s">
        <v>1523</v>
      </c>
      <c r="N508" s="2">
        <v>1</v>
      </c>
      <c r="AQ508" s="2">
        <v>1</v>
      </c>
      <c r="BA508" s="18"/>
    </row>
    <row r="509" spans="1:53">
      <c r="A509" s="16" t="s">
        <v>43</v>
      </c>
      <c r="B509" s="2" t="s">
        <v>1524</v>
      </c>
      <c r="C509" s="9" t="str">
        <f t="shared" si="7"/>
        <v>https://trudvsem.ru/vacancy/card/1055541002263/0db85645-f65d-11ee-b279-e7d0d2cf29b1</v>
      </c>
      <c r="D509" s="30">
        <v>22200</v>
      </c>
      <c r="E509" s="30"/>
      <c r="F509" s="17">
        <v>22200</v>
      </c>
      <c r="H509" s="2" t="s">
        <v>351</v>
      </c>
      <c r="I509" s="2" t="s">
        <v>1525</v>
      </c>
      <c r="J509" s="2" t="s">
        <v>48</v>
      </c>
      <c r="L509" s="2" t="s">
        <v>59</v>
      </c>
      <c r="N509" s="2">
        <v>1</v>
      </c>
      <c r="AF509" s="2">
        <v>1</v>
      </c>
      <c r="BA509" s="18"/>
    </row>
    <row r="510" spans="1:53">
      <c r="A510" s="16" t="s">
        <v>43</v>
      </c>
      <c r="B510" s="2" t="s">
        <v>1526</v>
      </c>
      <c r="C510" s="9" t="str">
        <f t="shared" si="7"/>
        <v>https://trudvsem.ru/vacancy/card/1093704000642/82db0975-f655-11ee-8c57-632315a70518</v>
      </c>
      <c r="D510" s="30">
        <v>25000</v>
      </c>
      <c r="E510" s="30">
        <v>32000</v>
      </c>
      <c r="F510" s="17">
        <v>28500</v>
      </c>
      <c r="H510" s="2" t="s">
        <v>448</v>
      </c>
      <c r="I510" s="2" t="s">
        <v>1527</v>
      </c>
      <c r="J510" s="2" t="s">
        <v>48</v>
      </c>
      <c r="L510" s="2" t="s">
        <v>1416</v>
      </c>
      <c r="O510" s="2">
        <v>1</v>
      </c>
      <c r="R510" s="2">
        <v>1</v>
      </c>
      <c r="S510" s="2">
        <v>1</v>
      </c>
      <c r="U510" s="2">
        <v>1</v>
      </c>
      <c r="W510" s="2">
        <v>1</v>
      </c>
      <c r="X510" s="2">
        <v>1</v>
      </c>
      <c r="Z510" s="2">
        <v>1</v>
      </c>
      <c r="AE510" s="2">
        <v>1</v>
      </c>
      <c r="AI510" s="2">
        <v>1</v>
      </c>
      <c r="AN510" s="2">
        <v>1</v>
      </c>
      <c r="AO510" s="2">
        <v>1</v>
      </c>
      <c r="AV510" s="2">
        <v>1</v>
      </c>
      <c r="BA510" s="18"/>
    </row>
    <row r="511" spans="1:53">
      <c r="A511" s="16" t="s">
        <v>43</v>
      </c>
      <c r="B511" s="2" t="s">
        <v>1528</v>
      </c>
      <c r="C511" s="9" t="str">
        <f t="shared" si="7"/>
        <v>https://trudvsem.ru/vacancy/card/1106829008263/368161b5-2cf2-11ed-8d9a-791a818bdadb</v>
      </c>
      <c r="D511" s="30">
        <v>30000</v>
      </c>
      <c r="E511" s="30"/>
      <c r="F511" s="17">
        <v>30000</v>
      </c>
      <c r="H511" s="2" t="s">
        <v>195</v>
      </c>
      <c r="I511" s="2" t="s">
        <v>1529</v>
      </c>
      <c r="J511" s="2" t="s">
        <v>48</v>
      </c>
      <c r="L511" s="2" t="s">
        <v>50</v>
      </c>
      <c r="O511" s="2">
        <v>1</v>
      </c>
      <c r="P511" s="2">
        <v>1</v>
      </c>
      <c r="R511" s="2">
        <v>1</v>
      </c>
      <c r="S511" s="2">
        <v>1</v>
      </c>
      <c r="U511" s="2">
        <v>1</v>
      </c>
      <c r="BA511" s="18"/>
    </row>
    <row r="512" spans="1:53">
      <c r="A512" s="16" t="s">
        <v>43</v>
      </c>
      <c r="B512" s="2" t="s">
        <v>1530</v>
      </c>
      <c r="C512" s="9" t="str">
        <f t="shared" si="7"/>
        <v>https://trudvsem.ru/vacancy/card/1025500742343/fb36be65-f5d9-11ec-a6e1-57fc951f3846</v>
      </c>
      <c r="D512" s="30">
        <v>27000</v>
      </c>
      <c r="E512" s="30">
        <v>35000</v>
      </c>
      <c r="F512" s="17">
        <v>31000</v>
      </c>
      <c r="H512" s="2" t="s">
        <v>351</v>
      </c>
      <c r="I512" s="2" t="s">
        <v>1531</v>
      </c>
      <c r="J512" s="2" t="s">
        <v>48</v>
      </c>
      <c r="L512" s="2" t="s">
        <v>50</v>
      </c>
      <c r="P512" s="2">
        <v>1</v>
      </c>
      <c r="Q512" s="2">
        <v>1</v>
      </c>
      <c r="S512" s="2">
        <v>1</v>
      </c>
      <c r="X512" s="2">
        <v>1</v>
      </c>
      <c r="AV512" s="2">
        <v>1</v>
      </c>
      <c r="BA512" s="18"/>
    </row>
    <row r="513" spans="1:53">
      <c r="A513" s="16" t="s">
        <v>43</v>
      </c>
      <c r="B513" s="2" t="s">
        <v>1532</v>
      </c>
      <c r="C513" s="9" t="str">
        <f t="shared" si="7"/>
        <v>https://trudvsem.ru/vacancy/card/c9af8d10-4858-11ec-a50d-57fc951f3846/e8394b75-eb64-11ee-b86a-3768d5d7a903</v>
      </c>
      <c r="D513" s="30">
        <v>42000</v>
      </c>
      <c r="E513" s="30"/>
      <c r="F513" s="17">
        <v>42000</v>
      </c>
      <c r="H513" s="2" t="s">
        <v>473</v>
      </c>
      <c r="I513" s="2" t="s">
        <v>1533</v>
      </c>
      <c r="J513" s="2" t="s">
        <v>48</v>
      </c>
      <c r="N513" s="2">
        <v>1</v>
      </c>
      <c r="BA513" s="18"/>
    </row>
    <row r="514" spans="1:53">
      <c r="A514" s="16" t="s">
        <v>43</v>
      </c>
      <c r="B514" s="2" t="s">
        <v>1534</v>
      </c>
      <c r="C514" s="9" t="str">
        <f t="shared" si="7"/>
        <v>https://trudvsem.ru/vacancy/card/1024301079362/8c7bdb95-d16a-11ee-a086-cb26dff57dd7</v>
      </c>
      <c r="D514" s="30">
        <v>30000</v>
      </c>
      <c r="E514" s="30">
        <v>35000</v>
      </c>
      <c r="F514" s="17">
        <v>32500</v>
      </c>
      <c r="H514" s="2" t="s">
        <v>397</v>
      </c>
      <c r="I514" s="2" t="s">
        <v>1535</v>
      </c>
      <c r="J514" s="2" t="s">
        <v>48</v>
      </c>
      <c r="O514" s="2">
        <v>1</v>
      </c>
      <c r="P514" s="2">
        <v>1</v>
      </c>
      <c r="R514" s="2">
        <v>1</v>
      </c>
      <c r="U514" s="2">
        <v>1</v>
      </c>
      <c r="AE514" s="2">
        <v>1</v>
      </c>
      <c r="AF514" s="2">
        <v>1</v>
      </c>
      <c r="BA514" s="18"/>
    </row>
    <row r="515" spans="1:53">
      <c r="A515" s="16" t="s">
        <v>43</v>
      </c>
      <c r="B515" s="2" t="s">
        <v>1536</v>
      </c>
      <c r="C515" s="9" t="str">
        <f t="shared" si="7"/>
        <v>https://trudvsem.ru/vacancy/card/1024301275756/734d3ed5-0ab3-11ee-a470-89d66488cbac</v>
      </c>
      <c r="D515" s="30">
        <v>25000</v>
      </c>
      <c r="E515" s="30"/>
      <c r="F515" s="17">
        <v>25000</v>
      </c>
      <c r="H515" s="2" t="s">
        <v>397</v>
      </c>
      <c r="I515" s="2" t="s">
        <v>1537</v>
      </c>
      <c r="J515" s="2" t="s">
        <v>48</v>
      </c>
      <c r="L515" s="2" t="s">
        <v>50</v>
      </c>
      <c r="N515" s="2">
        <v>1</v>
      </c>
      <c r="BA515" s="18"/>
    </row>
    <row r="516" spans="1:53">
      <c r="A516" s="16" t="s">
        <v>43</v>
      </c>
      <c r="B516" s="2" t="s">
        <v>1538</v>
      </c>
      <c r="C516" s="9" t="str">
        <f t="shared" ref="C516:C579" si="8">HYPERLINK(B516)</f>
        <v>https://trudvsem.ru/vacancy/card/1027400778954/2aca8e05-c96d-11ee-93ed-d549be31d974</v>
      </c>
      <c r="D516" s="30">
        <v>25000</v>
      </c>
      <c r="E516" s="30">
        <v>35000</v>
      </c>
      <c r="F516" s="17">
        <v>30000</v>
      </c>
      <c r="H516" s="2" t="s">
        <v>118</v>
      </c>
      <c r="I516" s="2" t="s">
        <v>1539</v>
      </c>
      <c r="J516" s="2" t="s">
        <v>48</v>
      </c>
      <c r="N516" s="2">
        <v>1</v>
      </c>
      <c r="AF516" s="2">
        <v>1</v>
      </c>
      <c r="BA516" s="18"/>
    </row>
    <row r="517" spans="1:53">
      <c r="A517" s="16" t="s">
        <v>43</v>
      </c>
      <c r="B517" s="2" t="s">
        <v>1540</v>
      </c>
      <c r="C517" s="9" t="str">
        <f t="shared" si="8"/>
        <v>https://trudvsem.ru/vacancy/card/1034205011312/3dd9ad58-c6cb-11ed-90c0-c915d4ea89c1</v>
      </c>
      <c r="D517" s="30">
        <v>40000</v>
      </c>
      <c r="E517" s="30">
        <v>52000</v>
      </c>
      <c r="F517" s="17">
        <v>46000</v>
      </c>
      <c r="H517" s="2" t="s">
        <v>1460</v>
      </c>
      <c r="I517" s="2" t="s">
        <v>424</v>
      </c>
      <c r="J517" s="2" t="s">
        <v>48</v>
      </c>
      <c r="L517" s="2" t="s">
        <v>1416</v>
      </c>
      <c r="O517" s="2">
        <v>1</v>
      </c>
      <c r="R517" s="2">
        <v>1</v>
      </c>
      <c r="S517" s="2">
        <v>1</v>
      </c>
      <c r="U517" s="2">
        <v>1</v>
      </c>
      <c r="W517" s="2">
        <v>1</v>
      </c>
      <c r="X517" s="2">
        <v>1</v>
      </c>
      <c r="Z517" s="2">
        <v>1</v>
      </c>
      <c r="AE517" s="2">
        <v>1</v>
      </c>
      <c r="AG517" s="2">
        <v>1</v>
      </c>
      <c r="AL517" s="2">
        <v>1</v>
      </c>
      <c r="AO517" s="2">
        <v>1</v>
      </c>
      <c r="AR517" s="2">
        <v>1</v>
      </c>
      <c r="AS517" s="2">
        <v>1</v>
      </c>
      <c r="AT517" s="2">
        <v>1</v>
      </c>
      <c r="AW517" s="2">
        <v>1</v>
      </c>
      <c r="AX517" s="2">
        <v>1</v>
      </c>
      <c r="BA517" s="18"/>
    </row>
    <row r="518" spans="1:53">
      <c r="A518" s="16" t="s">
        <v>43</v>
      </c>
      <c r="B518" s="2" t="s">
        <v>1541</v>
      </c>
      <c r="C518" s="9" t="str">
        <f t="shared" si="8"/>
        <v>https://trudvsem.ru/vacancy/card/1176313018540/87d40145-c1ba-11ee-9981-ef6fdced905e</v>
      </c>
      <c r="D518" s="30">
        <v>19242</v>
      </c>
      <c r="E518" s="30">
        <v>26583</v>
      </c>
      <c r="F518" s="17">
        <v>22912.5</v>
      </c>
      <c r="H518" s="2" t="s">
        <v>1444</v>
      </c>
      <c r="I518" s="2" t="s">
        <v>269</v>
      </c>
      <c r="J518" s="2" t="s">
        <v>48</v>
      </c>
      <c r="O518" s="2">
        <v>1</v>
      </c>
      <c r="P518" s="2">
        <v>1</v>
      </c>
      <c r="R518" s="2">
        <v>1</v>
      </c>
      <c r="S518" s="2">
        <v>1</v>
      </c>
      <c r="T518" s="2">
        <v>1</v>
      </c>
      <c r="U518" s="2">
        <v>1</v>
      </c>
      <c r="Y518" s="2">
        <v>1</v>
      </c>
      <c r="AA518" s="2">
        <v>1</v>
      </c>
      <c r="AP518" s="2">
        <v>1</v>
      </c>
      <c r="BA518" s="18"/>
    </row>
    <row r="519" spans="1:53">
      <c r="A519" s="16" t="s">
        <v>43</v>
      </c>
      <c r="B519" s="2" t="s">
        <v>1542</v>
      </c>
      <c r="C519" s="9" t="str">
        <f t="shared" si="8"/>
        <v>https://trudvsem.ru/vacancy/card/1047855041255/be6e157c-bfa4-11ec-917a-813aa7e4e138</v>
      </c>
      <c r="D519" s="30">
        <v>30000</v>
      </c>
      <c r="E519" s="30">
        <v>60000</v>
      </c>
      <c r="F519" s="17">
        <v>45000</v>
      </c>
      <c r="H519" s="2" t="s">
        <v>1543</v>
      </c>
      <c r="I519" s="2" t="s">
        <v>1544</v>
      </c>
      <c r="J519" s="2" t="s">
        <v>48</v>
      </c>
      <c r="L519" s="2" t="s">
        <v>50</v>
      </c>
      <c r="M519" s="2">
        <v>1</v>
      </c>
      <c r="O519" s="2">
        <v>1</v>
      </c>
      <c r="R519" s="2">
        <v>1</v>
      </c>
      <c r="T519" s="2">
        <v>1</v>
      </c>
      <c r="U519" s="2">
        <v>1</v>
      </c>
      <c r="AE519" s="2">
        <v>1</v>
      </c>
      <c r="AF519" s="2">
        <v>1</v>
      </c>
      <c r="AO519" s="2">
        <v>1</v>
      </c>
      <c r="AP519" s="2">
        <v>1</v>
      </c>
      <c r="AQ519" s="2">
        <v>1</v>
      </c>
      <c r="BA519" s="18"/>
    </row>
    <row r="520" spans="1:53">
      <c r="A520" s="16" t="s">
        <v>43</v>
      </c>
      <c r="B520" s="2" t="s">
        <v>1545</v>
      </c>
      <c r="C520" s="9" t="str">
        <f t="shared" si="8"/>
        <v>https://trudvsem.ru/vacancy/card/1022303882127/47c38f25-e29f-11ee-96d7-cb26dff57dd7</v>
      </c>
      <c r="D520" s="30">
        <v>41000</v>
      </c>
      <c r="E520" s="30"/>
      <c r="F520" s="17">
        <v>41000</v>
      </c>
      <c r="H520" s="2" t="s">
        <v>563</v>
      </c>
      <c r="I520" s="2" t="s">
        <v>1546</v>
      </c>
      <c r="J520" s="2" t="s">
        <v>48</v>
      </c>
      <c r="N520" s="2">
        <v>1</v>
      </c>
      <c r="AE520" s="2">
        <v>1</v>
      </c>
      <c r="AF520" s="2">
        <v>1</v>
      </c>
      <c r="AG520" s="2">
        <v>1</v>
      </c>
      <c r="BA520" s="18"/>
    </row>
    <row r="521" spans="1:53">
      <c r="A521" s="16" t="s">
        <v>43</v>
      </c>
      <c r="B521" s="2" t="s">
        <v>1547</v>
      </c>
      <c r="C521" s="9" t="str">
        <f t="shared" si="8"/>
        <v>https://trudvsem.ru/vacancy/card/1053458066474/a9fbc705-c4ec-11ee-9edd-d549be31d974</v>
      </c>
      <c r="D521" s="30">
        <v>19242</v>
      </c>
      <c r="E521" s="30">
        <v>20000</v>
      </c>
      <c r="F521" s="17">
        <v>19621</v>
      </c>
      <c r="H521" s="2" t="s">
        <v>461</v>
      </c>
      <c r="I521" s="2" t="s">
        <v>1548</v>
      </c>
      <c r="J521" s="2" t="s">
        <v>48</v>
      </c>
      <c r="L521" s="2" t="s">
        <v>1416</v>
      </c>
      <c r="AE521" s="2">
        <v>1</v>
      </c>
      <c r="AF521" s="2">
        <v>1</v>
      </c>
      <c r="AG521" s="2">
        <v>1</v>
      </c>
      <c r="AO521" s="2">
        <v>1</v>
      </c>
      <c r="BA521" s="18"/>
    </row>
    <row r="522" spans="1:53">
      <c r="A522" s="16" t="s">
        <v>43</v>
      </c>
      <c r="B522" s="2" t="s">
        <v>1549</v>
      </c>
      <c r="C522" s="9" t="str">
        <f t="shared" si="8"/>
        <v>https://trudvsem.ru/vacancy/card/1026102781880/312ef926-7dd9-11ec-be59-4febb26dc4ec</v>
      </c>
      <c r="D522" s="30">
        <v>25000</v>
      </c>
      <c r="E522" s="30">
        <v>41000</v>
      </c>
      <c r="F522" s="17">
        <v>33000</v>
      </c>
      <c r="H522" s="2" t="s">
        <v>278</v>
      </c>
      <c r="I522" s="2" t="s">
        <v>1550</v>
      </c>
      <c r="J522" s="2" t="s">
        <v>48</v>
      </c>
      <c r="L522" s="2" t="s">
        <v>50</v>
      </c>
      <c r="N522" s="2">
        <v>1</v>
      </c>
      <c r="AF522" s="2">
        <v>1</v>
      </c>
      <c r="AG522" s="2">
        <v>1</v>
      </c>
      <c r="BA522" s="18"/>
    </row>
    <row r="523" spans="1:53">
      <c r="A523" s="16" t="s">
        <v>43</v>
      </c>
      <c r="B523" s="2" t="s">
        <v>1551</v>
      </c>
      <c r="C523" s="9" t="str">
        <f t="shared" si="8"/>
        <v>https://trudvsem.ru/vacancy/card/1023501491397/aeee5e05-f65e-11ee-8c57-632315a70518</v>
      </c>
      <c r="D523" s="30">
        <v>18611</v>
      </c>
      <c r="E523" s="30"/>
      <c r="F523" s="17">
        <v>18611</v>
      </c>
      <c r="H523" s="2" t="s">
        <v>1102</v>
      </c>
      <c r="I523" s="2" t="s">
        <v>1552</v>
      </c>
      <c r="J523" s="2" t="s">
        <v>1434</v>
      </c>
      <c r="U523" s="2">
        <v>1</v>
      </c>
      <c r="V523" s="2">
        <v>1</v>
      </c>
      <c r="AB523" s="2">
        <v>1</v>
      </c>
      <c r="AE523" s="2">
        <v>1</v>
      </c>
      <c r="AF523" s="2">
        <v>1</v>
      </c>
      <c r="AG523" s="2">
        <v>1</v>
      </c>
      <c r="AK523" s="2">
        <v>1</v>
      </c>
      <c r="AN523" s="2">
        <v>1</v>
      </c>
      <c r="AP523" s="2">
        <v>1</v>
      </c>
      <c r="BA523" s="18"/>
    </row>
    <row r="524" spans="1:53">
      <c r="A524" s="16" t="s">
        <v>43</v>
      </c>
      <c r="B524" s="2" t="s">
        <v>1553</v>
      </c>
      <c r="C524" s="9" t="str">
        <f t="shared" si="8"/>
        <v>https://trudvsem.ru/vacancy/card/1040100508205/1b300746-4e1b-11ee-a2eb-9586bb63c653</v>
      </c>
      <c r="D524" s="30">
        <v>19242</v>
      </c>
      <c r="E524" s="30"/>
      <c r="F524" s="17">
        <v>19242</v>
      </c>
      <c r="H524" s="2" t="s">
        <v>1554</v>
      </c>
      <c r="I524" s="2" t="s">
        <v>1555</v>
      </c>
      <c r="J524" s="2" t="s">
        <v>1434</v>
      </c>
      <c r="O524" s="2">
        <v>1</v>
      </c>
      <c r="P524" s="2">
        <v>1</v>
      </c>
      <c r="S524" s="2">
        <v>1</v>
      </c>
      <c r="U524" s="2">
        <v>1</v>
      </c>
      <c r="BA524" s="18"/>
    </row>
    <row r="525" spans="1:53">
      <c r="A525" s="16" t="s">
        <v>43</v>
      </c>
      <c r="B525" s="2" t="s">
        <v>1556</v>
      </c>
      <c r="C525" s="9" t="str">
        <f t="shared" si="8"/>
        <v>https://trudvsem.ru/vacancy/card/1026700837206/39ffeb95-ec31-11ee-9d0f-cb26dff57dd7</v>
      </c>
      <c r="D525" s="30">
        <v>19242</v>
      </c>
      <c r="E525" s="30"/>
      <c r="F525" s="17">
        <v>19242</v>
      </c>
      <c r="H525" s="2" t="s">
        <v>240</v>
      </c>
      <c r="I525" s="2" t="s">
        <v>1557</v>
      </c>
      <c r="J525" s="2" t="s">
        <v>48</v>
      </c>
      <c r="L525" s="2" t="s">
        <v>1416</v>
      </c>
      <c r="N525" s="2">
        <v>1</v>
      </c>
      <c r="BA525" s="18"/>
    </row>
    <row r="526" spans="1:53">
      <c r="A526" s="16" t="s">
        <v>43</v>
      </c>
      <c r="B526" s="2" t="s">
        <v>1558</v>
      </c>
      <c r="C526" s="9" t="str">
        <f t="shared" si="8"/>
        <v>https://trudvsem.ru/vacancy/card/1229400023379/78eda3f5-f65f-11ee-98e3-cb26dff57dd7</v>
      </c>
      <c r="D526" s="30">
        <v>19242</v>
      </c>
      <c r="E526" s="30"/>
      <c r="F526" s="17">
        <v>19242</v>
      </c>
      <c r="H526" s="2" t="s">
        <v>1475</v>
      </c>
      <c r="I526" s="2" t="s">
        <v>1559</v>
      </c>
      <c r="J526" s="2" t="s">
        <v>48</v>
      </c>
      <c r="L526" s="2" t="s">
        <v>50</v>
      </c>
      <c r="AA526" s="2">
        <v>1</v>
      </c>
      <c r="AL526" s="2">
        <v>1</v>
      </c>
      <c r="BA526" s="18"/>
    </row>
    <row r="527" spans="1:53">
      <c r="A527" s="16" t="s">
        <v>43</v>
      </c>
      <c r="B527" s="2" t="s">
        <v>1560</v>
      </c>
      <c r="C527" s="9" t="str">
        <f t="shared" si="8"/>
        <v>https://trudvsem.ru/vacancy/card/1025800975243/d2ab75d6-f0f5-11ee-9091-cb26dff57dd7</v>
      </c>
      <c r="D527" s="30">
        <v>20000</v>
      </c>
      <c r="E527" s="30">
        <v>30000</v>
      </c>
      <c r="F527" s="17">
        <v>25000</v>
      </c>
      <c r="H527" s="2" t="s">
        <v>316</v>
      </c>
      <c r="I527" s="2" t="s">
        <v>1561</v>
      </c>
      <c r="J527" s="2" t="s">
        <v>48</v>
      </c>
      <c r="L527" s="2" t="s">
        <v>1416</v>
      </c>
      <c r="N527" s="2">
        <v>1</v>
      </c>
      <c r="AF527" s="2">
        <v>1</v>
      </c>
      <c r="AG527" s="2">
        <v>1</v>
      </c>
      <c r="AN527" s="2">
        <v>1</v>
      </c>
      <c r="BA527" s="18"/>
    </row>
    <row r="528" spans="1:53">
      <c r="A528" s="16" t="s">
        <v>43</v>
      </c>
      <c r="B528" s="2" t="s">
        <v>1562</v>
      </c>
      <c r="C528" s="9" t="str">
        <f t="shared" si="8"/>
        <v>https://trudvsem.ru/vacancy/card/1176313018364/b754d465-f65f-11ee-8c57-632315a70518</v>
      </c>
      <c r="D528" s="30">
        <v>19242</v>
      </c>
      <c r="E528" s="30">
        <v>26583</v>
      </c>
      <c r="F528" s="17">
        <v>22912.5</v>
      </c>
      <c r="H528" s="2" t="s">
        <v>1444</v>
      </c>
      <c r="I528" s="2" t="s">
        <v>1563</v>
      </c>
      <c r="J528" s="2" t="s">
        <v>48</v>
      </c>
      <c r="L528" s="2" t="s">
        <v>50</v>
      </c>
      <c r="N528" s="2">
        <v>1</v>
      </c>
      <c r="BA528" s="18"/>
    </row>
    <row r="529" spans="1:53">
      <c r="A529" s="16" t="s">
        <v>43</v>
      </c>
      <c r="B529" s="2" t="s">
        <v>1564</v>
      </c>
      <c r="C529" s="9" t="str">
        <f t="shared" si="8"/>
        <v>https://trudvsem.ru/vacancy/card/1229400055741/af2e46d1-b8f4-11ed-9ed2-732207d240c8</v>
      </c>
      <c r="D529" s="30">
        <v>19242</v>
      </c>
      <c r="E529" s="30"/>
      <c r="F529" s="17">
        <v>19242</v>
      </c>
      <c r="H529" s="2" t="s">
        <v>1475</v>
      </c>
      <c r="I529" s="2" t="s">
        <v>1565</v>
      </c>
      <c r="J529" s="2" t="s">
        <v>48</v>
      </c>
      <c r="O529" s="2">
        <v>1</v>
      </c>
      <c r="R529" s="2">
        <v>1</v>
      </c>
      <c r="S529" s="2">
        <v>1</v>
      </c>
      <c r="T529" s="2">
        <v>1</v>
      </c>
      <c r="U529" s="2">
        <v>1</v>
      </c>
      <c r="X529" s="2">
        <v>1</v>
      </c>
      <c r="AG529" s="2">
        <v>1</v>
      </c>
      <c r="BA529" s="18"/>
    </row>
    <row r="530" spans="1:53">
      <c r="A530" s="16" t="s">
        <v>43</v>
      </c>
      <c r="B530" s="2" t="s">
        <v>1566</v>
      </c>
      <c r="C530" s="9" t="str">
        <f t="shared" si="8"/>
        <v>https://trudvsem.ru/vacancy/card/1027400509410/06162cf5-cafc-11ee-a5be-e7d0d2cf29b1</v>
      </c>
      <c r="D530" s="30">
        <v>34000</v>
      </c>
      <c r="E530" s="30">
        <v>34713</v>
      </c>
      <c r="F530" s="17">
        <v>34356.5</v>
      </c>
      <c r="H530" s="2" t="s">
        <v>118</v>
      </c>
      <c r="I530" s="2" t="s">
        <v>1567</v>
      </c>
      <c r="J530" s="2" t="s">
        <v>48</v>
      </c>
      <c r="S530" s="2">
        <v>1</v>
      </c>
      <c r="U530" s="2">
        <v>1</v>
      </c>
      <c r="AG530" s="2">
        <v>1</v>
      </c>
      <c r="AH530" s="2">
        <v>1</v>
      </c>
      <c r="BA530" s="18"/>
    </row>
    <row r="531" spans="1:53">
      <c r="A531" s="16" t="s">
        <v>43</v>
      </c>
      <c r="B531" s="2" t="s">
        <v>1568</v>
      </c>
      <c r="C531" s="9" t="str">
        <f t="shared" si="8"/>
        <v>https://trudvsem.ru/vacancy/card/a677fe00-7806-11ea-b300-ef76bd2a03c1/83d77b55-8ddd-11ee-90e0-e7d0d2cf29b1</v>
      </c>
      <c r="D531" s="30">
        <v>30000</v>
      </c>
      <c r="E531" s="30">
        <v>35000</v>
      </c>
      <c r="F531" s="17">
        <v>32500</v>
      </c>
      <c r="H531" s="2" t="s">
        <v>563</v>
      </c>
      <c r="I531" s="2" t="s">
        <v>1569</v>
      </c>
      <c r="J531" s="2" t="s">
        <v>48</v>
      </c>
      <c r="L531" s="2" t="s">
        <v>1416</v>
      </c>
      <c r="S531" s="2">
        <v>1</v>
      </c>
      <c r="Z531" s="2">
        <v>1</v>
      </c>
      <c r="AE531" s="2">
        <v>1</v>
      </c>
      <c r="AF531" s="2">
        <v>1</v>
      </c>
      <c r="AO531" s="2">
        <v>1</v>
      </c>
      <c r="BA531" s="18"/>
    </row>
    <row r="532" spans="1:53">
      <c r="A532" s="16" t="s">
        <v>43</v>
      </c>
      <c r="B532" s="2" t="s">
        <v>1570</v>
      </c>
      <c r="C532" s="9" t="str">
        <f t="shared" si="8"/>
        <v>https://trudvsem.ru/vacancy/card/1024200720015/58937225-b271-11ed-974a-91f5d381286a</v>
      </c>
      <c r="D532" s="30">
        <v>40000</v>
      </c>
      <c r="E532" s="30"/>
      <c r="F532" s="17">
        <v>40000</v>
      </c>
      <c r="H532" s="2" t="s">
        <v>1460</v>
      </c>
      <c r="I532" s="2" t="s">
        <v>1571</v>
      </c>
      <c r="J532" s="2" t="s">
        <v>48</v>
      </c>
      <c r="N532" s="2">
        <v>1</v>
      </c>
      <c r="AE532" s="2">
        <v>1</v>
      </c>
      <c r="AF532" s="2">
        <v>1</v>
      </c>
      <c r="AG532" s="2">
        <v>1</v>
      </c>
      <c r="BA532" s="18"/>
    </row>
    <row r="533" spans="1:53">
      <c r="A533" s="16" t="s">
        <v>43</v>
      </c>
      <c r="B533" s="2" t="s">
        <v>1572</v>
      </c>
      <c r="C533" s="9" t="str">
        <f t="shared" si="8"/>
        <v>https://trudvsem.ru/vacancy/card/1026605248526/9aa0e6d5-fe8e-11ec-b057-57fc951f3846</v>
      </c>
      <c r="D533" s="30">
        <v>35000</v>
      </c>
      <c r="E533" s="30">
        <v>37000</v>
      </c>
      <c r="F533" s="17">
        <v>36000</v>
      </c>
      <c r="H533" s="2" t="s">
        <v>244</v>
      </c>
      <c r="I533" s="2" t="s">
        <v>1573</v>
      </c>
      <c r="J533" s="2" t="s">
        <v>48</v>
      </c>
      <c r="L533" s="2" t="s">
        <v>50</v>
      </c>
      <c r="O533" s="2">
        <v>1</v>
      </c>
      <c r="P533" s="2">
        <v>1</v>
      </c>
      <c r="R533" s="2">
        <v>1</v>
      </c>
      <c r="S533" s="2">
        <v>1</v>
      </c>
      <c r="T533" s="2">
        <v>1</v>
      </c>
      <c r="U533" s="2">
        <v>1</v>
      </c>
      <c r="X533" s="2">
        <v>1</v>
      </c>
      <c r="AE533" s="2">
        <v>1</v>
      </c>
      <c r="AL533" s="2">
        <v>1</v>
      </c>
      <c r="AN533" s="2">
        <v>1</v>
      </c>
      <c r="BA533" s="18"/>
    </row>
    <row r="534" spans="1:53">
      <c r="A534" s="16" t="s">
        <v>43</v>
      </c>
      <c r="B534" s="2" t="s">
        <v>1574</v>
      </c>
      <c r="C534" s="9" t="str">
        <f t="shared" si="8"/>
        <v>https://trudvsem.ru/vacancy/card/1214800011392/64216df5-df7a-11ed-80ef-05dc90903fb8</v>
      </c>
      <c r="D534" s="30">
        <v>25000</v>
      </c>
      <c r="E534" s="30"/>
      <c r="F534" s="17">
        <v>25000</v>
      </c>
      <c r="H534" s="2" t="s">
        <v>911</v>
      </c>
      <c r="I534" s="2" t="s">
        <v>1575</v>
      </c>
      <c r="J534" s="2" t="s">
        <v>48</v>
      </c>
      <c r="N534" s="2">
        <v>1</v>
      </c>
      <c r="AE534" s="2">
        <v>1</v>
      </c>
      <c r="BA534" s="18"/>
    </row>
    <row r="535" spans="1:53">
      <c r="A535" s="16" t="s">
        <v>43</v>
      </c>
      <c r="B535" s="2" t="s">
        <v>1576</v>
      </c>
      <c r="C535" s="9" t="str">
        <f t="shared" si="8"/>
        <v>https://trudvsem.ru/vacancy/card/1171101005349/2ba77250-daf9-11ee-9886-cb26dff57dd7</v>
      </c>
      <c r="D535" s="30">
        <v>32712</v>
      </c>
      <c r="E535" s="30"/>
      <c r="F535" s="17">
        <v>32712</v>
      </c>
      <c r="H535" s="2" t="s">
        <v>703</v>
      </c>
      <c r="I535" s="2" t="s">
        <v>1577</v>
      </c>
      <c r="J535" s="2" t="s">
        <v>1434</v>
      </c>
      <c r="O535" s="2">
        <v>1</v>
      </c>
      <c r="R535" s="2">
        <v>1</v>
      </c>
      <c r="S535" s="2">
        <v>1</v>
      </c>
      <c r="U535" s="2">
        <v>1</v>
      </c>
      <c r="W535" s="2">
        <v>1</v>
      </c>
      <c r="X535" s="2">
        <v>1</v>
      </c>
      <c r="Z535" s="2">
        <v>1</v>
      </c>
      <c r="AE535" s="2">
        <v>1</v>
      </c>
      <c r="AG535" s="2">
        <v>1</v>
      </c>
      <c r="AL535" s="2">
        <v>1</v>
      </c>
      <c r="AO535" s="2">
        <v>1</v>
      </c>
      <c r="AR535" s="2">
        <v>1</v>
      </c>
      <c r="AS535" s="2">
        <v>1</v>
      </c>
      <c r="AT535" s="2">
        <v>1</v>
      </c>
      <c r="AW535" s="2">
        <v>1</v>
      </c>
      <c r="AX535" s="2">
        <v>1</v>
      </c>
      <c r="BA535" s="18"/>
    </row>
    <row r="536" spans="1:53">
      <c r="A536" s="16" t="s">
        <v>43</v>
      </c>
      <c r="B536" s="2" t="s">
        <v>1578</v>
      </c>
      <c r="C536" s="9" t="str">
        <f t="shared" si="8"/>
        <v>https://trudvsem.ru/vacancy/card/1135543008787/e1d29870-d36b-11ed-8e1b-17f530626801</v>
      </c>
      <c r="D536" s="30">
        <v>22129</v>
      </c>
      <c r="E536" s="30"/>
      <c r="F536" s="17">
        <v>22129</v>
      </c>
      <c r="H536" s="2" t="s">
        <v>351</v>
      </c>
      <c r="I536" s="2" t="s">
        <v>1579</v>
      </c>
      <c r="J536" s="2" t="s">
        <v>48</v>
      </c>
      <c r="L536" s="2" t="s">
        <v>50</v>
      </c>
      <c r="N536" s="2">
        <v>1</v>
      </c>
      <c r="AE536" s="2">
        <v>1</v>
      </c>
      <c r="AV536" s="2">
        <v>1</v>
      </c>
      <c r="BA536" s="18"/>
    </row>
    <row r="537" spans="1:53">
      <c r="A537" s="16" t="s">
        <v>43</v>
      </c>
      <c r="B537" s="2" t="s">
        <v>1580</v>
      </c>
      <c r="C537" s="9" t="str">
        <f t="shared" si="8"/>
        <v>https://trudvsem.ru/vacancy/card/1027809007412/e8d54ce0-c41e-11ee-9edd-d549be31d974</v>
      </c>
      <c r="D537" s="30">
        <v>28000</v>
      </c>
      <c r="E537" s="30"/>
      <c r="F537" s="17">
        <v>28000</v>
      </c>
      <c r="H537" s="2" t="s">
        <v>1543</v>
      </c>
      <c r="I537" s="2" t="s">
        <v>1581</v>
      </c>
      <c r="J537" s="2" t="s">
        <v>48</v>
      </c>
      <c r="K537" s="2" t="s">
        <v>1582</v>
      </c>
      <c r="L537" s="2" t="s">
        <v>1416</v>
      </c>
      <c r="M537" s="2">
        <v>1</v>
      </c>
      <c r="U537" s="2">
        <v>1</v>
      </c>
      <c r="V537" s="2">
        <v>1</v>
      </c>
      <c r="X537" s="2">
        <v>1</v>
      </c>
      <c r="Y537" s="2">
        <v>1</v>
      </c>
      <c r="AA537" s="2">
        <v>1</v>
      </c>
      <c r="AL537" s="2">
        <v>1</v>
      </c>
      <c r="AR537" s="2">
        <v>1</v>
      </c>
      <c r="AS537" s="2">
        <v>1</v>
      </c>
      <c r="AT537" s="2">
        <v>1</v>
      </c>
      <c r="AU537" s="2">
        <v>1</v>
      </c>
      <c r="BA537" s="18"/>
    </row>
    <row r="538" spans="1:53">
      <c r="A538" s="16" t="s">
        <v>43</v>
      </c>
      <c r="B538" s="2" t="s">
        <v>1583</v>
      </c>
      <c r="C538" s="9" t="str">
        <f t="shared" si="8"/>
        <v>https://trudvsem.ru/vacancy/card/1229400090622/8e6fd0b6-e1ef-11ee-8b97-d549be31d974</v>
      </c>
      <c r="D538" s="30">
        <v>19242</v>
      </c>
      <c r="E538" s="30">
        <v>20000</v>
      </c>
      <c r="F538" s="17">
        <v>19621</v>
      </c>
      <c r="H538" s="2" t="s">
        <v>1475</v>
      </c>
      <c r="I538" s="2" t="s">
        <v>1584</v>
      </c>
      <c r="J538" s="2" t="s">
        <v>48</v>
      </c>
      <c r="P538" s="2">
        <v>1</v>
      </c>
      <c r="R538" s="2">
        <v>1</v>
      </c>
      <c r="AE538" s="2">
        <v>1</v>
      </c>
      <c r="BA538" s="18"/>
    </row>
    <row r="539" spans="1:53">
      <c r="A539" s="16" t="s">
        <v>43</v>
      </c>
      <c r="B539" s="2" t="s">
        <v>1585</v>
      </c>
      <c r="C539" s="9" t="str">
        <f t="shared" si="8"/>
        <v>https://trudvsem.ru/vacancy/card/1024402633320/4f3dc855-e5e3-11ee-9ccd-cb26dff57dd7</v>
      </c>
      <c r="D539" s="30">
        <v>30000</v>
      </c>
      <c r="E539" s="30"/>
      <c r="F539" s="17">
        <v>30000</v>
      </c>
      <c r="H539" s="2" t="s">
        <v>978</v>
      </c>
      <c r="I539" s="2" t="s">
        <v>1586</v>
      </c>
      <c r="J539" s="2" t="s">
        <v>48</v>
      </c>
      <c r="L539" s="2" t="s">
        <v>1416</v>
      </c>
      <c r="P539" s="2">
        <v>1</v>
      </c>
      <c r="R539" s="2">
        <v>1</v>
      </c>
      <c r="S539" s="2">
        <v>1</v>
      </c>
      <c r="T539" s="2">
        <v>1</v>
      </c>
      <c r="AE539" s="2">
        <v>1</v>
      </c>
      <c r="BA539" s="18"/>
    </row>
    <row r="540" spans="1:53">
      <c r="A540" s="16" t="s">
        <v>43</v>
      </c>
      <c r="B540" s="2" t="s">
        <v>1587</v>
      </c>
      <c r="C540" s="9" t="str">
        <f t="shared" si="8"/>
        <v>https://trudvsem.ru/vacancy/card/1022304362365/b5e212a0-a3ee-11ee-b92b-cb26dff57dd7</v>
      </c>
      <c r="D540" s="30">
        <v>25000</v>
      </c>
      <c r="E540" s="30"/>
      <c r="F540" s="17">
        <v>25000</v>
      </c>
      <c r="H540" s="2" t="s">
        <v>563</v>
      </c>
      <c r="I540" s="2" t="s">
        <v>1588</v>
      </c>
      <c r="J540" s="2" t="s">
        <v>48</v>
      </c>
      <c r="K540" s="2" t="s">
        <v>504</v>
      </c>
      <c r="L540" s="2" t="s">
        <v>1416</v>
      </c>
      <c r="N540" s="2">
        <v>1</v>
      </c>
      <c r="AE540" s="2">
        <v>1</v>
      </c>
      <c r="AF540" s="2">
        <v>1</v>
      </c>
      <c r="AG540" s="2">
        <v>1</v>
      </c>
      <c r="BA540" s="18"/>
    </row>
    <row r="541" spans="1:53">
      <c r="A541" s="16" t="s">
        <v>43</v>
      </c>
      <c r="B541" s="2" t="s">
        <v>1589</v>
      </c>
      <c r="C541" s="9" t="str">
        <f t="shared" si="8"/>
        <v>https://trudvsem.ru/vacancy/card/1025202122626/9f765005-f013-11ee-a490-e7d0d2cf29b1</v>
      </c>
      <c r="D541" s="30">
        <v>19242</v>
      </c>
      <c r="E541" s="30"/>
      <c r="F541" s="17">
        <v>19242</v>
      </c>
      <c r="H541" s="2" t="s">
        <v>368</v>
      </c>
      <c r="I541" s="2" t="s">
        <v>1590</v>
      </c>
      <c r="J541" s="2" t="s">
        <v>48</v>
      </c>
      <c r="L541" s="2" t="s">
        <v>50</v>
      </c>
      <c r="N541" s="2">
        <v>1</v>
      </c>
      <c r="AE541" s="2">
        <v>1</v>
      </c>
      <c r="BA541" s="18"/>
    </row>
    <row r="542" spans="1:53">
      <c r="A542" s="16" t="s">
        <v>43</v>
      </c>
      <c r="B542" s="2" t="s">
        <v>1591</v>
      </c>
      <c r="C542" s="9" t="str">
        <f t="shared" si="8"/>
        <v>https://trudvsem.ru/vacancy/card/1034310500806/66d63fb0-3d92-11ed-86c2-791a818bdadb</v>
      </c>
      <c r="D542" s="30">
        <v>35000</v>
      </c>
      <c r="E542" s="30"/>
      <c r="F542" s="17">
        <v>35000</v>
      </c>
      <c r="H542" s="2" t="s">
        <v>397</v>
      </c>
      <c r="I542" s="2" t="s">
        <v>1592</v>
      </c>
      <c r="J542" s="2" t="s">
        <v>48</v>
      </c>
      <c r="L542" s="2" t="s">
        <v>1416</v>
      </c>
      <c r="N542" s="2">
        <v>1</v>
      </c>
      <c r="BA542" s="18"/>
    </row>
    <row r="543" spans="1:53">
      <c r="A543" s="16" t="s">
        <v>43</v>
      </c>
      <c r="B543" s="2" t="s">
        <v>1593</v>
      </c>
      <c r="C543" s="9" t="str">
        <f t="shared" si="8"/>
        <v>https://trudvsem.ru/vacancy/card/1027601111955/82c70a55-f5a7-11ee-9e67-d549be31d974</v>
      </c>
      <c r="D543" s="30">
        <v>19242</v>
      </c>
      <c r="E543" s="30"/>
      <c r="F543" s="17">
        <v>19242</v>
      </c>
      <c r="H543" s="2" t="s">
        <v>73</v>
      </c>
      <c r="I543" s="2" t="s">
        <v>1594</v>
      </c>
      <c r="J543" s="2" t="s">
        <v>1434</v>
      </c>
      <c r="L543" s="2" t="s">
        <v>1416</v>
      </c>
      <c r="O543" s="2">
        <v>1</v>
      </c>
      <c r="P543" s="2">
        <v>1</v>
      </c>
      <c r="Q543" s="2">
        <v>1</v>
      </c>
      <c r="AF543" s="2">
        <v>1</v>
      </c>
      <c r="AG543" s="2">
        <v>1</v>
      </c>
      <c r="BA543" s="18"/>
    </row>
    <row r="544" spans="1:53">
      <c r="A544" s="16" t="s">
        <v>43</v>
      </c>
      <c r="B544" s="2" t="s">
        <v>1595</v>
      </c>
      <c r="C544" s="9" t="str">
        <f t="shared" si="8"/>
        <v>https://trudvsem.ru/vacancy/card/1023502490769/84a4ddf5-dabf-11ee-9873-d549be31d974</v>
      </c>
      <c r="D544" s="30">
        <v>47000</v>
      </c>
      <c r="E544" s="30">
        <v>53000</v>
      </c>
      <c r="F544" s="17">
        <v>50000</v>
      </c>
      <c r="H544" s="2" t="s">
        <v>1102</v>
      </c>
      <c r="I544" s="2" t="s">
        <v>1596</v>
      </c>
      <c r="J544" s="2" t="s">
        <v>48</v>
      </c>
      <c r="L544" s="2" t="s">
        <v>1416</v>
      </c>
      <c r="M544" s="2">
        <v>1</v>
      </c>
      <c r="O544" s="2">
        <v>1</v>
      </c>
      <c r="R544" s="2">
        <v>1</v>
      </c>
      <c r="S544" s="2">
        <v>1</v>
      </c>
      <c r="T544" s="2">
        <v>1</v>
      </c>
      <c r="U544" s="2">
        <v>1</v>
      </c>
      <c r="X544" s="2">
        <v>1</v>
      </c>
      <c r="Z544" s="2">
        <v>1</v>
      </c>
      <c r="BA544" s="18"/>
    </row>
    <row r="545" spans="1:53">
      <c r="A545" s="16" t="s">
        <v>43</v>
      </c>
      <c r="B545" s="2" t="s">
        <v>1597</v>
      </c>
      <c r="C545" s="9" t="str">
        <f t="shared" si="8"/>
        <v>https://trudvsem.ru/vacancy/card/1032331955523/4d9bc865-cb19-11ee-b5cd-d549be31d974</v>
      </c>
      <c r="D545" s="30">
        <v>19242</v>
      </c>
      <c r="E545" s="30">
        <v>46600</v>
      </c>
      <c r="F545" s="17">
        <v>32921</v>
      </c>
      <c r="H545" s="2" t="s">
        <v>563</v>
      </c>
      <c r="I545" s="2" t="s">
        <v>1598</v>
      </c>
      <c r="J545" s="2" t="s">
        <v>48</v>
      </c>
      <c r="L545" s="2" t="s">
        <v>1416</v>
      </c>
      <c r="O545" s="2">
        <v>1</v>
      </c>
      <c r="R545" s="2">
        <v>1</v>
      </c>
      <c r="S545" s="2">
        <v>1</v>
      </c>
      <c r="Y545" s="2">
        <v>1</v>
      </c>
      <c r="Z545" s="2">
        <v>1</v>
      </c>
      <c r="AE545" s="2">
        <v>1</v>
      </c>
      <c r="AF545" s="2">
        <v>1</v>
      </c>
      <c r="AG545" s="2">
        <v>1</v>
      </c>
      <c r="AH545" s="2">
        <v>1</v>
      </c>
      <c r="BA545" s="18"/>
    </row>
    <row r="546" spans="1:53">
      <c r="A546" s="16" t="s">
        <v>43</v>
      </c>
      <c r="B546" s="2" t="s">
        <v>1599</v>
      </c>
      <c r="C546" s="9" t="str">
        <f t="shared" si="8"/>
        <v>https://trudvsem.ru/vacancy/card/1024400532859/844aff25-f58f-11ee-89a8-d549be31d974</v>
      </c>
      <c r="D546" s="30">
        <v>20000</v>
      </c>
      <c r="E546" s="30"/>
      <c r="F546" s="17">
        <v>20000</v>
      </c>
      <c r="H546" s="2" t="s">
        <v>978</v>
      </c>
      <c r="I546" s="2" t="s">
        <v>1600</v>
      </c>
      <c r="J546" s="2" t="s">
        <v>48</v>
      </c>
      <c r="L546" s="2" t="s">
        <v>1416</v>
      </c>
      <c r="N546" s="2">
        <v>1</v>
      </c>
      <c r="BA546" s="18"/>
    </row>
    <row r="547" spans="1:53">
      <c r="A547" s="16" t="s">
        <v>43</v>
      </c>
      <c r="B547" s="2" t="s">
        <v>1601</v>
      </c>
      <c r="C547" s="9" t="str">
        <f t="shared" si="8"/>
        <v>https://trudvsem.ru/vacancy/card/1060533000340/b92b6c65-f59f-11ee-9513-e7d0d2cf29b1</v>
      </c>
      <c r="D547" s="30">
        <v>20000</v>
      </c>
      <c r="E547" s="30">
        <v>24000</v>
      </c>
      <c r="F547" s="17">
        <v>22000</v>
      </c>
      <c r="H547" s="2" t="s">
        <v>1602</v>
      </c>
      <c r="I547" s="2" t="s">
        <v>1603</v>
      </c>
      <c r="J547" s="2" t="s">
        <v>48</v>
      </c>
      <c r="AF547" s="2">
        <v>1</v>
      </c>
      <c r="AG547" s="2">
        <v>1</v>
      </c>
      <c r="BA547" s="18"/>
    </row>
    <row r="548" spans="1:53">
      <c r="A548" s="16" t="s">
        <v>43</v>
      </c>
      <c r="B548" s="2" t="s">
        <v>1604</v>
      </c>
      <c r="C548" s="9" t="str">
        <f t="shared" si="8"/>
        <v>https://trudvsem.ru/vacancy/card/1026102483000/39452e75-8281-11ec-aa7f-4febb26dc4ec</v>
      </c>
      <c r="D548" s="30">
        <v>19242</v>
      </c>
      <c r="E548" s="30"/>
      <c r="F548" s="17">
        <v>19242</v>
      </c>
      <c r="H548" s="2" t="s">
        <v>278</v>
      </c>
      <c r="I548" s="2" t="s">
        <v>1605</v>
      </c>
      <c r="J548" s="2" t="s">
        <v>48</v>
      </c>
      <c r="L548" s="2" t="s">
        <v>1416</v>
      </c>
      <c r="M548" s="2">
        <v>1</v>
      </c>
      <c r="O548" s="2">
        <v>1</v>
      </c>
      <c r="R548" s="2">
        <v>1</v>
      </c>
      <c r="S548" s="2">
        <v>1</v>
      </c>
      <c r="T548" s="2">
        <v>1</v>
      </c>
      <c r="U548" s="2">
        <v>1</v>
      </c>
      <c r="W548" s="2">
        <v>1</v>
      </c>
      <c r="X548" s="2">
        <v>1</v>
      </c>
      <c r="Z548" s="2">
        <v>1</v>
      </c>
      <c r="BA548" s="18"/>
    </row>
    <row r="549" spans="1:53">
      <c r="A549" s="16" t="s">
        <v>43</v>
      </c>
      <c r="B549" s="2" t="s">
        <v>1606</v>
      </c>
      <c r="C549" s="9" t="str">
        <f t="shared" si="8"/>
        <v>https://trudvsem.ru/vacancy/card/1176100001021/c846b155-f57c-11ee-9c15-e7d0d2cf29b1</v>
      </c>
      <c r="D549" s="30">
        <v>19242</v>
      </c>
      <c r="E549" s="30"/>
      <c r="F549" s="17">
        <v>19242</v>
      </c>
      <c r="H549" s="2" t="s">
        <v>278</v>
      </c>
      <c r="I549" s="2" t="s">
        <v>1607</v>
      </c>
      <c r="J549" s="2" t="s">
        <v>48</v>
      </c>
      <c r="L549" s="2" t="s">
        <v>1416</v>
      </c>
      <c r="N549" s="2">
        <v>1</v>
      </c>
      <c r="AU549" s="2">
        <v>1</v>
      </c>
      <c r="BA549" s="18"/>
    </row>
    <row r="550" spans="1:53">
      <c r="A550" s="16" t="s">
        <v>43</v>
      </c>
      <c r="B550" s="2" t="s">
        <v>1608</v>
      </c>
      <c r="C550" s="9" t="str">
        <f t="shared" si="8"/>
        <v>https://trudvsem.ru/vacancy/card/1213400004784/28c6f3a2-7d56-11ed-bee0-93f7cc862eb6</v>
      </c>
      <c r="D550" s="30">
        <v>25000</v>
      </c>
      <c r="E550" s="30">
        <v>29000</v>
      </c>
      <c r="F550" s="17">
        <v>27000</v>
      </c>
      <c r="H550" s="2" t="s">
        <v>461</v>
      </c>
      <c r="I550" s="2" t="s">
        <v>1609</v>
      </c>
      <c r="J550" s="2" t="s">
        <v>48</v>
      </c>
      <c r="L550" s="2" t="s">
        <v>50</v>
      </c>
      <c r="O550" s="2">
        <v>1</v>
      </c>
      <c r="R550" s="2">
        <v>1</v>
      </c>
      <c r="S550" s="2">
        <v>1</v>
      </c>
      <c r="T550" s="2">
        <v>1</v>
      </c>
      <c r="U550" s="2">
        <v>1</v>
      </c>
      <c r="BA550" s="18"/>
    </row>
    <row r="551" spans="1:53">
      <c r="A551" s="16" t="s">
        <v>43</v>
      </c>
      <c r="B551" s="2" t="s">
        <v>1610</v>
      </c>
      <c r="C551" s="9" t="str">
        <f t="shared" si="8"/>
        <v>https://trudvsem.ru/vacancy/card/1020100861516/f3caa895-79e5-11ed-b0e8-91f5d381286a</v>
      </c>
      <c r="D551" s="30">
        <v>19242</v>
      </c>
      <c r="E551" s="30"/>
      <c r="F551" s="17">
        <v>19242</v>
      </c>
      <c r="H551" s="2" t="s">
        <v>1554</v>
      </c>
      <c r="I551" s="2" t="s">
        <v>1611</v>
      </c>
      <c r="J551" s="2" t="s">
        <v>1434</v>
      </c>
      <c r="O551" s="2">
        <v>1</v>
      </c>
      <c r="R551" s="2">
        <v>1</v>
      </c>
      <c r="S551" s="2">
        <v>1</v>
      </c>
      <c r="U551" s="2">
        <v>1</v>
      </c>
      <c r="X551" s="2">
        <v>1</v>
      </c>
      <c r="Z551" s="2">
        <v>1</v>
      </c>
      <c r="AB551" s="2">
        <v>1</v>
      </c>
      <c r="AL551" s="2">
        <v>1</v>
      </c>
      <c r="AO551" s="2">
        <v>1</v>
      </c>
      <c r="AR551" s="2">
        <v>1</v>
      </c>
      <c r="AS551" s="2">
        <v>1</v>
      </c>
      <c r="AT551" s="2">
        <v>1</v>
      </c>
      <c r="BA551" s="18"/>
    </row>
    <row r="552" spans="1:53">
      <c r="A552" s="16" t="s">
        <v>43</v>
      </c>
      <c r="B552" s="2" t="s">
        <v>1612</v>
      </c>
      <c r="C552" s="9" t="str">
        <f t="shared" si="8"/>
        <v>https://trudvsem.ru/vacancy/card/1026101124356/f820a0b0-edb7-11ee-834a-d549be31d974</v>
      </c>
      <c r="D552" s="30">
        <v>19242</v>
      </c>
      <c r="E552" s="30">
        <v>38000</v>
      </c>
      <c r="F552" s="17">
        <v>28621</v>
      </c>
      <c r="H552" s="2" t="s">
        <v>278</v>
      </c>
      <c r="I552" s="2" t="s">
        <v>1613</v>
      </c>
      <c r="J552" s="2" t="s">
        <v>48</v>
      </c>
      <c r="N552" s="2">
        <v>1</v>
      </c>
      <c r="AF552" s="2">
        <v>1</v>
      </c>
      <c r="BA552" s="18"/>
    </row>
    <row r="553" spans="1:53">
      <c r="A553" s="16" t="s">
        <v>43</v>
      </c>
      <c r="B553" s="2" t="s">
        <v>1614</v>
      </c>
      <c r="C553" s="9" t="str">
        <f t="shared" si="8"/>
        <v>https://trudvsem.ru/vacancy/card/1060105005454/ad5fade3-c2a3-11ed-a2e7-93f7cc862eb6</v>
      </c>
      <c r="D553" s="30">
        <v>29000</v>
      </c>
      <c r="E553" s="30"/>
      <c r="F553" s="17">
        <v>29000</v>
      </c>
      <c r="H553" s="2" t="s">
        <v>1554</v>
      </c>
      <c r="I553" s="2" t="s">
        <v>1615</v>
      </c>
      <c r="J553" s="2" t="s">
        <v>48</v>
      </c>
      <c r="AA553" s="2">
        <v>1</v>
      </c>
      <c r="AE553" s="2">
        <v>1</v>
      </c>
      <c r="AF553" s="2">
        <v>1</v>
      </c>
      <c r="AG553" s="2">
        <v>1</v>
      </c>
      <c r="AH553" s="2">
        <v>1</v>
      </c>
      <c r="BA553" s="18"/>
    </row>
    <row r="554" spans="1:53">
      <c r="A554" s="16" t="s">
        <v>43</v>
      </c>
      <c r="B554" s="2" t="s">
        <v>1616</v>
      </c>
      <c r="C554" s="9" t="str">
        <f t="shared" si="8"/>
        <v>https://trudvsem.ru/vacancy/card/1229400055257/50ec0729-c9a0-11ee-983a-3768d5d7a903</v>
      </c>
      <c r="D554" s="30">
        <v>29711</v>
      </c>
      <c r="E554" s="30"/>
      <c r="F554" s="17">
        <v>29711</v>
      </c>
      <c r="H554" s="2" t="s">
        <v>1475</v>
      </c>
      <c r="I554" s="2" t="s">
        <v>1617</v>
      </c>
      <c r="J554" s="2" t="s">
        <v>48</v>
      </c>
      <c r="O554" s="2">
        <v>1</v>
      </c>
      <c r="P554" s="2">
        <v>1</v>
      </c>
      <c r="R554" s="2">
        <v>1</v>
      </c>
      <c r="S554" s="2">
        <v>1</v>
      </c>
      <c r="U554" s="2">
        <v>1</v>
      </c>
      <c r="AG554" s="2">
        <v>1</v>
      </c>
      <c r="AV554" s="2">
        <v>1</v>
      </c>
      <c r="BA554" s="18"/>
    </row>
    <row r="555" spans="1:53">
      <c r="A555" s="16" t="s">
        <v>43</v>
      </c>
      <c r="B555" s="2" t="s">
        <v>1618</v>
      </c>
      <c r="C555" s="9" t="str">
        <f t="shared" si="8"/>
        <v>https://trudvsem.ru/vacancy/card/1032309078020/11709e00-e1fe-11ee-9599-3768d5d7a903</v>
      </c>
      <c r="D555" s="30">
        <v>30000</v>
      </c>
      <c r="E555" s="30">
        <v>40000</v>
      </c>
      <c r="F555" s="17">
        <v>35000</v>
      </c>
      <c r="H555" s="2" t="s">
        <v>563</v>
      </c>
      <c r="I555" s="2" t="s">
        <v>1619</v>
      </c>
      <c r="J555" s="2" t="s">
        <v>48</v>
      </c>
      <c r="L555" s="2" t="s">
        <v>1416</v>
      </c>
      <c r="O555" s="2">
        <v>1</v>
      </c>
      <c r="R555" s="2">
        <v>1</v>
      </c>
      <c r="S555" s="2">
        <v>1</v>
      </c>
      <c r="T555" s="2">
        <v>1</v>
      </c>
      <c r="Z555" s="2">
        <v>1</v>
      </c>
      <c r="AE555" s="2">
        <v>1</v>
      </c>
      <c r="AF555" s="2">
        <v>1</v>
      </c>
      <c r="AG555" s="2">
        <v>1</v>
      </c>
      <c r="AU555" s="2">
        <v>1</v>
      </c>
      <c r="BA555" s="18"/>
    </row>
    <row r="556" spans="1:53">
      <c r="A556" s="16" t="s">
        <v>43</v>
      </c>
      <c r="B556" s="2" t="s">
        <v>1620</v>
      </c>
      <c r="C556" s="9" t="str">
        <f t="shared" si="8"/>
        <v>https://trudvsem.ru/vacancy/card/1025800975001/47633e52-1f5d-11ee-9ec8-93f7cc862eb6</v>
      </c>
      <c r="D556" s="30">
        <v>30346</v>
      </c>
      <c r="E556" s="30"/>
      <c r="F556" s="17">
        <v>30346</v>
      </c>
      <c r="H556" s="2" t="s">
        <v>316</v>
      </c>
      <c r="I556" s="2" t="s">
        <v>1621</v>
      </c>
      <c r="J556" s="2" t="s">
        <v>48</v>
      </c>
      <c r="L556" s="2" t="s">
        <v>1416</v>
      </c>
      <c r="O556" s="2">
        <v>1</v>
      </c>
      <c r="R556" s="2">
        <v>1</v>
      </c>
      <c r="S556" s="2">
        <v>1</v>
      </c>
      <c r="U556" s="2">
        <v>1</v>
      </c>
      <c r="Z556" s="2">
        <v>1</v>
      </c>
      <c r="AE556" s="2">
        <v>1</v>
      </c>
      <c r="AH556" s="2">
        <v>1</v>
      </c>
      <c r="BA556" s="18"/>
    </row>
    <row r="557" spans="1:53">
      <c r="A557" s="16" t="s">
        <v>43</v>
      </c>
      <c r="B557" s="2" t="s">
        <v>1622</v>
      </c>
      <c r="C557" s="9" t="str">
        <f t="shared" si="8"/>
        <v>https://trudvsem.ru/vacancy/card/1023201740275/a1d9bb70-7d54-11ee-be6b-cb26dff57dd7</v>
      </c>
      <c r="D557" s="30">
        <v>20000</v>
      </c>
      <c r="E557" s="30">
        <v>40000</v>
      </c>
      <c r="F557" s="17">
        <v>30000</v>
      </c>
      <c r="H557" s="2" t="s">
        <v>1194</v>
      </c>
      <c r="I557" s="2" t="s">
        <v>1623</v>
      </c>
      <c r="J557" s="2" t="s">
        <v>48</v>
      </c>
      <c r="L557" s="2" t="s">
        <v>50</v>
      </c>
      <c r="M557" s="2">
        <v>1</v>
      </c>
      <c r="O557" s="2">
        <v>1</v>
      </c>
      <c r="R557" s="2">
        <v>1</v>
      </c>
      <c r="S557" s="2">
        <v>1</v>
      </c>
      <c r="T557" s="2">
        <v>1</v>
      </c>
      <c r="U557" s="2">
        <v>1</v>
      </c>
      <c r="AE557" s="2">
        <v>1</v>
      </c>
      <c r="AH557" s="2">
        <v>1</v>
      </c>
      <c r="AP557" s="2">
        <v>1</v>
      </c>
      <c r="BA557" s="18"/>
    </row>
    <row r="558" spans="1:53">
      <c r="A558" s="16" t="s">
        <v>43</v>
      </c>
      <c r="B558" s="2" t="s">
        <v>1624</v>
      </c>
      <c r="C558" s="9" t="str">
        <f t="shared" si="8"/>
        <v>https://trudvsem.ru/vacancy/card/1101514000312/bc6fac55-e5c4-11ee-81ce-e7d0d2cf29b1</v>
      </c>
      <c r="D558" s="30">
        <v>29767</v>
      </c>
      <c r="E558" s="30"/>
      <c r="F558" s="17">
        <v>29767</v>
      </c>
      <c r="H558" s="2" t="s">
        <v>335</v>
      </c>
      <c r="I558" s="2" t="s">
        <v>1625</v>
      </c>
      <c r="J558" s="2" t="s">
        <v>48</v>
      </c>
      <c r="O558" s="2">
        <v>1</v>
      </c>
      <c r="R558" s="2">
        <v>1</v>
      </c>
      <c r="S558" s="2">
        <v>1</v>
      </c>
      <c r="U558" s="2">
        <v>1</v>
      </c>
      <c r="W558" s="2">
        <v>1</v>
      </c>
      <c r="Z558" s="2">
        <v>1</v>
      </c>
      <c r="AE558" s="2">
        <v>1</v>
      </c>
      <c r="AH558" s="2">
        <v>1</v>
      </c>
      <c r="BA558" s="18"/>
    </row>
    <row r="559" spans="1:53">
      <c r="A559" s="16" t="s">
        <v>43</v>
      </c>
      <c r="B559" s="2" t="s">
        <v>1626</v>
      </c>
      <c r="C559" s="9" t="str">
        <f t="shared" si="8"/>
        <v>https://trudvsem.ru/vacancy/card/1025007830077/3e9cd3e5-458b-11ee-8853-0d972cff014f</v>
      </c>
      <c r="D559" s="30">
        <v>35000</v>
      </c>
      <c r="E559" s="30"/>
      <c r="F559" s="17">
        <v>35000</v>
      </c>
      <c r="H559" s="2" t="s">
        <v>46</v>
      </c>
      <c r="I559" s="2" t="s">
        <v>1627</v>
      </c>
      <c r="J559" s="2" t="s">
        <v>48</v>
      </c>
      <c r="O559" s="2">
        <v>1</v>
      </c>
      <c r="R559" s="2">
        <v>1</v>
      </c>
      <c r="U559" s="2">
        <v>1</v>
      </c>
      <c r="Z559" s="2">
        <v>1</v>
      </c>
      <c r="AE559" s="2">
        <v>1</v>
      </c>
      <c r="AF559" s="2">
        <v>1</v>
      </c>
      <c r="BA559" s="18"/>
    </row>
    <row r="560" spans="1:53">
      <c r="A560" s="16" t="s">
        <v>43</v>
      </c>
      <c r="B560" s="2" t="s">
        <v>1628</v>
      </c>
      <c r="C560" s="9" t="str">
        <f t="shared" si="8"/>
        <v>https://trudvsem.ru/vacancy/card/1037804015193/355a8200-8e4e-11ec-a69c-4febb26dc4ec</v>
      </c>
      <c r="D560" s="30">
        <v>50000</v>
      </c>
      <c r="E560" s="30"/>
      <c r="F560" s="17">
        <v>50000</v>
      </c>
      <c r="H560" s="2" t="s">
        <v>1543</v>
      </c>
      <c r="I560" s="2" t="s">
        <v>1629</v>
      </c>
      <c r="J560" s="2" t="s">
        <v>1523</v>
      </c>
      <c r="O560" s="2">
        <v>1</v>
      </c>
      <c r="R560" s="2">
        <v>1</v>
      </c>
      <c r="S560" s="2">
        <v>1</v>
      </c>
      <c r="U560" s="2">
        <v>1</v>
      </c>
      <c r="W560" s="2">
        <v>1</v>
      </c>
      <c r="X560" s="2">
        <v>1</v>
      </c>
      <c r="Z560" s="2">
        <v>1</v>
      </c>
      <c r="AE560" s="2">
        <v>1</v>
      </c>
      <c r="AL560" s="2">
        <v>1</v>
      </c>
      <c r="AO560" s="2">
        <v>1</v>
      </c>
      <c r="AR560" s="2">
        <v>1</v>
      </c>
      <c r="AS560" s="2">
        <v>1</v>
      </c>
      <c r="AT560" s="2">
        <v>1</v>
      </c>
      <c r="AW560" s="2">
        <v>1</v>
      </c>
      <c r="AX560" s="2">
        <v>1</v>
      </c>
      <c r="BA560" s="18"/>
    </row>
    <row r="561" spans="1:53">
      <c r="A561" s="16" t="s">
        <v>43</v>
      </c>
      <c r="B561" s="2" t="s">
        <v>1630</v>
      </c>
      <c r="C561" s="9" t="str">
        <f t="shared" si="8"/>
        <v>https://trudvsem.ru/vacancy/card/1143400000974/afc1c925-0b86-11ee-aafb-05dc90903fb8</v>
      </c>
      <c r="D561" s="30">
        <v>20000</v>
      </c>
      <c r="E561" s="30"/>
      <c r="F561" s="17">
        <v>20000</v>
      </c>
      <c r="H561" s="2" t="s">
        <v>461</v>
      </c>
      <c r="I561" s="2" t="s">
        <v>1631</v>
      </c>
      <c r="J561" s="2" t="s">
        <v>48</v>
      </c>
      <c r="L561" s="2" t="s">
        <v>1416</v>
      </c>
      <c r="O561" s="2">
        <v>1</v>
      </c>
      <c r="P561" s="2">
        <v>1</v>
      </c>
      <c r="R561" s="2">
        <v>1</v>
      </c>
      <c r="S561" s="2">
        <v>1</v>
      </c>
      <c r="T561" s="2">
        <v>1</v>
      </c>
      <c r="AU561" s="2">
        <v>1</v>
      </c>
      <c r="BA561" s="18"/>
    </row>
    <row r="562" spans="1:53">
      <c r="A562" s="16" t="s">
        <v>43</v>
      </c>
      <c r="B562" s="2" t="s">
        <v>1632</v>
      </c>
      <c r="C562" s="9" t="str">
        <f t="shared" si="8"/>
        <v>https://trudvsem.ru/vacancy/card/1022202953332/b9094795-8513-11ee-8178-cb26dff57dd7</v>
      </c>
      <c r="D562" s="30">
        <v>35151</v>
      </c>
      <c r="E562" s="30"/>
      <c r="F562" s="17">
        <v>35151</v>
      </c>
      <c r="H562" s="2" t="s">
        <v>588</v>
      </c>
      <c r="I562" s="2" t="s">
        <v>1633</v>
      </c>
      <c r="J562" s="2" t="s">
        <v>1434</v>
      </c>
      <c r="L562" s="2" t="s">
        <v>1416</v>
      </c>
      <c r="M562" s="2">
        <v>1</v>
      </c>
      <c r="O562" s="2">
        <v>1</v>
      </c>
      <c r="P562" s="2">
        <v>1</v>
      </c>
      <c r="R562" s="2">
        <v>1</v>
      </c>
      <c r="S562" s="2">
        <v>1</v>
      </c>
      <c r="T562" s="2">
        <v>1</v>
      </c>
      <c r="U562" s="2">
        <v>1</v>
      </c>
      <c r="AE562" s="2">
        <v>1</v>
      </c>
      <c r="AF562" s="2">
        <v>1</v>
      </c>
      <c r="AG562" s="2">
        <v>1</v>
      </c>
      <c r="AN562" s="2">
        <v>1</v>
      </c>
      <c r="AV562" s="2">
        <v>1</v>
      </c>
      <c r="BA562" s="18"/>
    </row>
    <row r="563" spans="1:53">
      <c r="A563" s="16" t="s">
        <v>43</v>
      </c>
      <c r="B563" s="2" t="s">
        <v>1634</v>
      </c>
      <c r="C563" s="9" t="str">
        <f t="shared" si="8"/>
        <v>https://trudvsem.ru/vacancy/card/1042305718355/b7f739d5-eefe-11ed-9635-17f530626801</v>
      </c>
      <c r="D563" s="30">
        <v>30000</v>
      </c>
      <c r="E563" s="30">
        <v>35000</v>
      </c>
      <c r="F563" s="17">
        <v>32500</v>
      </c>
      <c r="H563" s="2" t="s">
        <v>563</v>
      </c>
      <c r="I563" s="2" t="s">
        <v>1635</v>
      </c>
      <c r="J563" s="2" t="s">
        <v>48</v>
      </c>
      <c r="L563" s="2" t="s">
        <v>1416</v>
      </c>
      <c r="O563" s="2">
        <v>1</v>
      </c>
      <c r="Q563" s="2">
        <v>1</v>
      </c>
      <c r="R563" s="2">
        <v>1</v>
      </c>
      <c r="U563" s="2">
        <v>1</v>
      </c>
      <c r="X563" s="2">
        <v>1</v>
      </c>
      <c r="AE563" s="2">
        <v>1</v>
      </c>
      <c r="AF563" s="2">
        <v>1</v>
      </c>
      <c r="BA563" s="18"/>
    </row>
    <row r="564" spans="1:53">
      <c r="A564" s="16" t="s">
        <v>43</v>
      </c>
      <c r="B564" s="2" t="s">
        <v>1636</v>
      </c>
      <c r="C564" s="9" t="str">
        <f t="shared" si="8"/>
        <v>https://trudvsem.ru/vacancy/card/1113130000708/cfc3f2d5-f351-11ee-ae4b-b905f621e080</v>
      </c>
      <c r="D564" s="30">
        <v>19242</v>
      </c>
      <c r="E564" s="30"/>
      <c r="F564" s="17">
        <v>19242</v>
      </c>
      <c r="H564" s="2" t="s">
        <v>494</v>
      </c>
      <c r="I564" s="2" t="s">
        <v>1637</v>
      </c>
      <c r="J564" s="2" t="s">
        <v>48</v>
      </c>
      <c r="S564" s="2">
        <v>1</v>
      </c>
      <c r="AG564" s="2">
        <v>1</v>
      </c>
      <c r="AN564" s="2">
        <v>1</v>
      </c>
      <c r="BA564" s="18"/>
    </row>
    <row r="565" spans="1:53">
      <c r="A565" s="16" t="s">
        <v>43</v>
      </c>
      <c r="B565" s="2" t="s">
        <v>1638</v>
      </c>
      <c r="C565" s="9" t="str">
        <f t="shared" si="8"/>
        <v>https://trudvsem.ru/vacancy/card/1053458085757/6f6f1112-abba-11ed-9e44-93f7cc862eb6</v>
      </c>
      <c r="D565" s="30">
        <v>19242</v>
      </c>
      <c r="E565" s="30"/>
      <c r="F565" s="17">
        <v>19242</v>
      </c>
      <c r="H565" s="2" t="s">
        <v>461</v>
      </c>
      <c r="I565" s="2" t="s">
        <v>1639</v>
      </c>
      <c r="J565" s="2" t="s">
        <v>48</v>
      </c>
      <c r="L565" s="2" t="s">
        <v>50</v>
      </c>
      <c r="N565" s="2">
        <v>1</v>
      </c>
      <c r="AE565" s="2">
        <v>1</v>
      </c>
      <c r="AF565" s="2">
        <v>1</v>
      </c>
      <c r="BA565" s="18"/>
    </row>
    <row r="566" spans="1:53">
      <c r="A566" s="16" t="s">
        <v>43</v>
      </c>
      <c r="B566" s="2" t="s">
        <v>1640</v>
      </c>
      <c r="C566" s="9" t="str">
        <f t="shared" si="8"/>
        <v>https://trudvsem.ru/vacancy/card/1053457016755/31c8f835-f358-11ee-90d9-d549be31d974</v>
      </c>
      <c r="D566" s="30">
        <v>38000</v>
      </c>
      <c r="E566" s="30"/>
      <c r="F566" s="17">
        <v>38000</v>
      </c>
      <c r="H566" s="2" t="s">
        <v>461</v>
      </c>
      <c r="I566" s="2" t="s">
        <v>1641</v>
      </c>
      <c r="J566" s="2" t="s">
        <v>1434</v>
      </c>
      <c r="L566" s="2" t="s">
        <v>1642</v>
      </c>
      <c r="N566" s="2">
        <v>1</v>
      </c>
      <c r="AE566" s="2">
        <v>1</v>
      </c>
      <c r="AF566" s="2">
        <v>1</v>
      </c>
      <c r="AU566" s="2">
        <v>1</v>
      </c>
      <c r="BA566" s="18"/>
    </row>
    <row r="567" spans="1:53">
      <c r="A567" s="16" t="s">
        <v>43</v>
      </c>
      <c r="B567" s="2" t="s">
        <v>1643</v>
      </c>
      <c r="C567" s="9" t="str">
        <f t="shared" si="8"/>
        <v>https://trudvsem.ru/vacancy/card/1042303706774/43546505-ecee-11ee-8908-e7d0d2cf29b1</v>
      </c>
      <c r="D567" s="30">
        <v>26000</v>
      </c>
      <c r="E567" s="30"/>
      <c r="F567" s="17">
        <v>26000</v>
      </c>
      <c r="H567" s="2" t="s">
        <v>563</v>
      </c>
      <c r="I567" s="2" t="s">
        <v>1644</v>
      </c>
      <c r="J567" s="2" t="s">
        <v>48</v>
      </c>
      <c r="O567" s="2">
        <v>1</v>
      </c>
      <c r="P567" s="2">
        <v>1</v>
      </c>
      <c r="R567" s="2">
        <v>1</v>
      </c>
      <c r="T567" s="2">
        <v>1</v>
      </c>
      <c r="U567" s="2">
        <v>1</v>
      </c>
      <c r="AE567" s="2">
        <v>1</v>
      </c>
      <c r="AF567" s="2">
        <v>1</v>
      </c>
      <c r="BA567" s="18"/>
    </row>
    <row r="568" spans="1:53">
      <c r="A568" s="16" t="s">
        <v>43</v>
      </c>
      <c r="B568" s="2" t="s">
        <v>1645</v>
      </c>
      <c r="C568" s="9" t="str">
        <f t="shared" si="8"/>
        <v>https://trudvsem.ru/vacancy/card/1022001743917/7411ce75-f33e-11ee-9091-cb26dff57dd7</v>
      </c>
      <c r="D568" s="30">
        <v>29516</v>
      </c>
      <c r="E568" s="30"/>
      <c r="F568" s="17">
        <v>29516</v>
      </c>
      <c r="H568" s="2" t="s">
        <v>608</v>
      </c>
      <c r="I568" s="2" t="s">
        <v>1646</v>
      </c>
      <c r="J568" s="2" t="s">
        <v>48</v>
      </c>
      <c r="N568" s="2">
        <v>1</v>
      </c>
      <c r="AE568" s="2">
        <v>1</v>
      </c>
      <c r="BA568" s="18"/>
    </row>
    <row r="569" spans="1:53">
      <c r="A569" s="16" t="s">
        <v>43</v>
      </c>
      <c r="B569" s="2" t="s">
        <v>1647</v>
      </c>
      <c r="C569" s="9" t="str">
        <f t="shared" si="8"/>
        <v>https://trudvsem.ru/vacancy/card/1100805000010/49222355-bf35-11ee-b974-cb26dff57dd7</v>
      </c>
      <c r="D569" s="30">
        <v>23000</v>
      </c>
      <c r="E569" s="30">
        <v>30000</v>
      </c>
      <c r="F569" s="17">
        <v>26500</v>
      </c>
      <c r="H569" s="2" t="s">
        <v>1648</v>
      </c>
      <c r="I569" s="2" t="s">
        <v>1649</v>
      </c>
      <c r="J569" s="2" t="s">
        <v>48</v>
      </c>
      <c r="O569" s="2">
        <v>1</v>
      </c>
      <c r="R569" s="2">
        <v>1</v>
      </c>
      <c r="U569" s="2">
        <v>1</v>
      </c>
      <c r="V569" s="2">
        <v>1</v>
      </c>
      <c r="Y569" s="2">
        <v>1</v>
      </c>
      <c r="Z569" s="2">
        <v>1</v>
      </c>
      <c r="AB569" s="2">
        <v>1</v>
      </c>
      <c r="AI569" s="2">
        <v>1</v>
      </c>
      <c r="AV569" s="2">
        <v>1</v>
      </c>
      <c r="BA569" s="18"/>
    </row>
    <row r="570" spans="1:53">
      <c r="A570" s="16" t="s">
        <v>43</v>
      </c>
      <c r="B570" s="2" t="s">
        <v>1650</v>
      </c>
      <c r="C570" s="9" t="str">
        <f t="shared" si="8"/>
        <v>https://trudvsem.ru/vacancy/card/1149102131694/d7bfd4e8-90bf-11ed-99cc-05dc90903fb8</v>
      </c>
      <c r="D570" s="30">
        <v>19242</v>
      </c>
      <c r="E570" s="30">
        <v>32137</v>
      </c>
      <c r="F570" s="17">
        <v>25689.5</v>
      </c>
      <c r="H570" s="2" t="s">
        <v>1651</v>
      </c>
      <c r="I570" s="2" t="s">
        <v>1652</v>
      </c>
      <c r="J570" s="2" t="s">
        <v>48</v>
      </c>
      <c r="L570" s="2" t="s">
        <v>1416</v>
      </c>
      <c r="N570" s="2">
        <v>1</v>
      </c>
      <c r="AP570" s="2">
        <v>1</v>
      </c>
      <c r="AU570" s="2">
        <v>1</v>
      </c>
      <c r="BA570" s="18"/>
    </row>
    <row r="571" spans="1:53">
      <c r="A571" s="16" t="s">
        <v>43</v>
      </c>
      <c r="B571" s="2" t="s">
        <v>1653</v>
      </c>
      <c r="C571" s="9" t="str">
        <f t="shared" si="8"/>
        <v>https://trudvsem.ru/vacancy/card/1043301600506/8bd067b5-ae93-11ed-9da3-17f530626801</v>
      </c>
      <c r="D571" s="30">
        <v>30000</v>
      </c>
      <c r="E571" s="30">
        <v>33000</v>
      </c>
      <c r="F571" s="17">
        <v>31500</v>
      </c>
      <c r="H571" s="2" t="s">
        <v>473</v>
      </c>
      <c r="I571" s="2" t="s">
        <v>1654</v>
      </c>
      <c r="J571" s="2" t="s">
        <v>48</v>
      </c>
      <c r="L571" s="2" t="s">
        <v>1416</v>
      </c>
      <c r="M571" s="2">
        <v>1</v>
      </c>
      <c r="O571" s="2">
        <v>1</v>
      </c>
      <c r="R571" s="2">
        <v>1</v>
      </c>
      <c r="S571" s="2">
        <v>1</v>
      </c>
      <c r="U571" s="2">
        <v>1</v>
      </c>
      <c r="AL571" s="2">
        <v>1</v>
      </c>
      <c r="AO571" s="2">
        <v>1</v>
      </c>
      <c r="AR571" s="2">
        <v>1</v>
      </c>
      <c r="AS571" s="2">
        <v>1</v>
      </c>
      <c r="AT571" s="2">
        <v>1</v>
      </c>
      <c r="AW571" s="2">
        <v>1</v>
      </c>
      <c r="AX571" s="2">
        <v>1</v>
      </c>
      <c r="BA571" s="18"/>
    </row>
    <row r="572" spans="1:53">
      <c r="A572" s="16" t="s">
        <v>43</v>
      </c>
      <c r="B572" s="2" t="s">
        <v>1655</v>
      </c>
      <c r="C572" s="9" t="str">
        <f t="shared" si="8"/>
        <v>https://trudvsem.ru/vacancy/card/1136440000730/8d691881-659c-11ea-af61-bf2cfe8c828d</v>
      </c>
      <c r="D572" s="30">
        <v>42026</v>
      </c>
      <c r="E572" s="30"/>
      <c r="F572" s="17">
        <v>42026</v>
      </c>
      <c r="H572" s="2" t="s">
        <v>724</v>
      </c>
      <c r="I572" s="2" t="s">
        <v>1656</v>
      </c>
      <c r="J572" s="2" t="s">
        <v>48</v>
      </c>
      <c r="L572" s="2" t="s">
        <v>1416</v>
      </c>
      <c r="O572" s="2">
        <v>1</v>
      </c>
      <c r="R572" s="2">
        <v>1</v>
      </c>
      <c r="Z572" s="2">
        <v>1</v>
      </c>
      <c r="AF572" s="2">
        <v>1</v>
      </c>
      <c r="AG572" s="2">
        <v>1</v>
      </c>
      <c r="BA572" s="18"/>
    </row>
    <row r="573" spans="1:53">
      <c r="A573" s="16" t="s">
        <v>43</v>
      </c>
      <c r="B573" s="2" t="s">
        <v>1657</v>
      </c>
      <c r="C573" s="9" t="str">
        <f t="shared" si="8"/>
        <v>https://trudvsem.ru/vacancy/card/1026101050161/8e6d94b6-a45e-11ec-b0c5-57fc951f3846</v>
      </c>
      <c r="D573" s="30">
        <v>19242</v>
      </c>
      <c r="E573" s="30">
        <v>30000</v>
      </c>
      <c r="F573" s="17">
        <v>24621</v>
      </c>
      <c r="H573" s="2" t="s">
        <v>278</v>
      </c>
      <c r="I573" s="2" t="s">
        <v>1658</v>
      </c>
      <c r="J573" s="2" t="s">
        <v>48</v>
      </c>
      <c r="L573" s="2" t="s">
        <v>1416</v>
      </c>
      <c r="N573" s="2">
        <v>1</v>
      </c>
      <c r="BA573" s="18"/>
    </row>
    <row r="574" spans="1:53">
      <c r="A574" s="16" t="s">
        <v>43</v>
      </c>
      <c r="B574" s="2" t="s">
        <v>1659</v>
      </c>
      <c r="C574" s="9" t="str">
        <f t="shared" si="8"/>
        <v>https://trudvsem.ru/vacancy/card/1026604957642/a79f81a5-d464-11ed-962d-05dc90903fb8</v>
      </c>
      <c r="D574" s="30">
        <v>30000</v>
      </c>
      <c r="E574" s="30">
        <v>40000</v>
      </c>
      <c r="F574" s="17">
        <v>35000</v>
      </c>
      <c r="H574" s="2" t="s">
        <v>244</v>
      </c>
      <c r="I574" s="2" t="s">
        <v>1660</v>
      </c>
      <c r="J574" s="2" t="s">
        <v>48</v>
      </c>
      <c r="K574" s="2" t="s">
        <v>504</v>
      </c>
      <c r="M574" s="2">
        <v>1</v>
      </c>
      <c r="O574" s="2">
        <v>1</v>
      </c>
      <c r="P574" s="2">
        <v>1</v>
      </c>
      <c r="Q574" s="2">
        <v>1</v>
      </c>
      <c r="R574" s="2">
        <v>1</v>
      </c>
      <c r="S574" s="2">
        <v>1</v>
      </c>
      <c r="V574" s="2">
        <v>1</v>
      </c>
      <c r="X574" s="2">
        <v>1</v>
      </c>
      <c r="AL574" s="2">
        <v>1</v>
      </c>
      <c r="AR574" s="2">
        <v>1</v>
      </c>
      <c r="BA574" s="18"/>
    </row>
    <row r="575" spans="1:53">
      <c r="A575" s="16" t="s">
        <v>43</v>
      </c>
      <c r="B575" s="2" t="s">
        <v>1661</v>
      </c>
      <c r="C575" s="9" t="str">
        <f t="shared" si="8"/>
        <v>https://trudvsem.ru/vacancy/card/323246800097965/5c437a05-8755-11ee-960a-e73e8fa159bf</v>
      </c>
      <c r="D575" s="30">
        <v>35000</v>
      </c>
      <c r="E575" s="30">
        <v>45000</v>
      </c>
      <c r="F575" s="17">
        <v>40000</v>
      </c>
      <c r="H575" s="2" t="s">
        <v>547</v>
      </c>
      <c r="I575" s="2" t="s">
        <v>1662</v>
      </c>
      <c r="J575" s="2" t="s">
        <v>48</v>
      </c>
      <c r="O575" s="2">
        <v>1</v>
      </c>
      <c r="R575" s="2">
        <v>1</v>
      </c>
      <c r="S575" s="2">
        <v>1</v>
      </c>
      <c r="U575" s="2">
        <v>1</v>
      </c>
      <c r="X575" s="2">
        <v>1</v>
      </c>
      <c r="Z575" s="2">
        <v>1</v>
      </c>
      <c r="AL575" s="2">
        <v>1</v>
      </c>
      <c r="AO575" s="2">
        <v>1</v>
      </c>
      <c r="AR575" s="2">
        <v>1</v>
      </c>
      <c r="AS575" s="2">
        <v>1</v>
      </c>
      <c r="AT575" s="2">
        <v>1</v>
      </c>
      <c r="AW575" s="2">
        <v>1</v>
      </c>
      <c r="AX575" s="2">
        <v>1</v>
      </c>
      <c r="BA575" s="18"/>
    </row>
    <row r="576" spans="1:53">
      <c r="A576" s="16" t="s">
        <v>43</v>
      </c>
      <c r="B576" s="2" t="s">
        <v>1663</v>
      </c>
      <c r="C576" s="9" t="str">
        <f t="shared" si="8"/>
        <v>https://trudvsem.ru/vacancy/card/1027402055636/24462e85-ece1-11ee-8908-e7d0d2cf29b1</v>
      </c>
      <c r="D576" s="30">
        <v>34500</v>
      </c>
      <c r="E576" s="30">
        <v>51700</v>
      </c>
      <c r="F576" s="17">
        <v>43100</v>
      </c>
      <c r="H576" s="2" t="s">
        <v>118</v>
      </c>
      <c r="I576" s="2" t="s">
        <v>1664</v>
      </c>
      <c r="J576" s="2" t="s">
        <v>48</v>
      </c>
      <c r="O576" s="2">
        <v>1</v>
      </c>
      <c r="R576" s="2">
        <v>1</v>
      </c>
      <c r="U576" s="2">
        <v>1</v>
      </c>
      <c r="Z576" s="2">
        <v>1</v>
      </c>
      <c r="AF576" s="2">
        <v>1</v>
      </c>
      <c r="AG576" s="2">
        <v>1</v>
      </c>
      <c r="AN576" s="2">
        <v>1</v>
      </c>
      <c r="AP576" s="2">
        <v>1</v>
      </c>
      <c r="AV576" s="2">
        <v>1</v>
      </c>
      <c r="BA576" s="18"/>
    </row>
    <row r="577" spans="1:53">
      <c r="A577" s="16" t="s">
        <v>43</v>
      </c>
      <c r="B577" s="2" t="s">
        <v>1665</v>
      </c>
      <c r="C577" s="9" t="str">
        <f t="shared" si="8"/>
        <v>https://trudvsem.ru/vacancy/card/1034205014920/41db5132-2953-11ed-8855-93f7cc862eb6</v>
      </c>
      <c r="D577" s="30">
        <v>45000</v>
      </c>
      <c r="E577" s="30"/>
      <c r="F577" s="17">
        <v>45000</v>
      </c>
      <c r="H577" s="2" t="s">
        <v>1460</v>
      </c>
      <c r="I577" s="2" t="s">
        <v>1019</v>
      </c>
      <c r="J577" s="2" t="s">
        <v>48</v>
      </c>
      <c r="L577" s="2" t="s">
        <v>1416</v>
      </c>
      <c r="N577" s="2">
        <v>1</v>
      </c>
      <c r="AE577" s="2">
        <v>1</v>
      </c>
      <c r="AF577" s="2">
        <v>1</v>
      </c>
      <c r="AG577" s="2">
        <v>1</v>
      </c>
      <c r="AL577" s="2">
        <v>1</v>
      </c>
      <c r="BA577" s="18"/>
    </row>
    <row r="578" spans="1:53">
      <c r="A578" s="16" t="s">
        <v>43</v>
      </c>
      <c r="B578" s="2" t="s">
        <v>1666</v>
      </c>
      <c r="C578" s="9" t="str">
        <f t="shared" si="8"/>
        <v>https://trudvsem.ru/vacancy/card/1055527009340/f0f27a65-c581-11ee-b949-e7d0d2cf29b1</v>
      </c>
      <c r="D578" s="30">
        <v>22129</v>
      </c>
      <c r="E578" s="30"/>
      <c r="F578" s="17">
        <v>22129</v>
      </c>
      <c r="H578" s="2" t="s">
        <v>351</v>
      </c>
      <c r="I578" s="2" t="s">
        <v>1667</v>
      </c>
      <c r="J578" s="2" t="s">
        <v>48</v>
      </c>
      <c r="L578" s="2" t="s">
        <v>50</v>
      </c>
      <c r="N578" s="2">
        <v>1</v>
      </c>
      <c r="BA578" s="18"/>
    </row>
    <row r="579" spans="1:53">
      <c r="A579" s="16" t="s">
        <v>43</v>
      </c>
      <c r="B579" s="2" t="s">
        <v>1668</v>
      </c>
      <c r="C579" s="9" t="str">
        <f t="shared" si="8"/>
        <v>https://trudvsem.ru/vacancy/card/1022400015516/96ab9995-eb30-11ee-8b77-e7d0d2cf29b1</v>
      </c>
      <c r="D579" s="30">
        <v>30000</v>
      </c>
      <c r="E579" s="30">
        <v>34636</v>
      </c>
      <c r="F579" s="17">
        <v>32318</v>
      </c>
      <c r="H579" s="2" t="s">
        <v>547</v>
      </c>
      <c r="I579" s="2" t="s">
        <v>1669</v>
      </c>
      <c r="J579" s="2" t="s">
        <v>48</v>
      </c>
      <c r="L579" s="2" t="s">
        <v>50</v>
      </c>
      <c r="N579" s="2">
        <v>1</v>
      </c>
      <c r="AE579" s="2">
        <v>1</v>
      </c>
      <c r="AF579" s="2">
        <v>1</v>
      </c>
      <c r="BA579" s="18"/>
    </row>
    <row r="580" spans="1:53">
      <c r="A580" s="16" t="s">
        <v>43</v>
      </c>
      <c r="B580" s="2" t="s">
        <v>1670</v>
      </c>
      <c r="C580" s="9" t="str">
        <f t="shared" ref="C580:C643" si="9">HYPERLINK(B580)</f>
        <v>https://trudvsem.ru/vacancy/card/1095474000555/2e9c0325-418b-11ee-8c35-9586bb63c653</v>
      </c>
      <c r="D580" s="30">
        <v>52493</v>
      </c>
      <c r="E580" s="30"/>
      <c r="F580" s="17">
        <v>52493</v>
      </c>
      <c r="H580" s="2" t="s">
        <v>358</v>
      </c>
      <c r="I580" s="2" t="s">
        <v>1671</v>
      </c>
      <c r="J580" s="2" t="s">
        <v>48</v>
      </c>
      <c r="L580" s="2" t="s">
        <v>1642</v>
      </c>
      <c r="N580" s="2">
        <v>1</v>
      </c>
      <c r="AQ580" s="2">
        <v>1</v>
      </c>
      <c r="AZ580" s="2">
        <v>1</v>
      </c>
      <c r="BA580" s="18"/>
    </row>
    <row r="581" spans="1:53">
      <c r="A581" s="16" t="s">
        <v>43</v>
      </c>
      <c r="B581" s="2" t="s">
        <v>1672</v>
      </c>
      <c r="C581" s="9" t="str">
        <f t="shared" si="9"/>
        <v>https://trudvsem.ru/vacancy/card/1027500743566/e1ea0340-dc23-11ee-85b7-e7d0d2cf29b1</v>
      </c>
      <c r="D581" s="30">
        <v>35900</v>
      </c>
      <c r="E581" s="30"/>
      <c r="F581" s="17">
        <v>35900</v>
      </c>
      <c r="H581" s="2" t="s">
        <v>99</v>
      </c>
      <c r="I581" s="2" t="s">
        <v>1673</v>
      </c>
      <c r="J581" s="2" t="s">
        <v>1434</v>
      </c>
      <c r="L581" s="2" t="s">
        <v>1642</v>
      </c>
      <c r="T581" s="2">
        <v>1</v>
      </c>
      <c r="Y581" s="2">
        <v>1</v>
      </c>
      <c r="BA581" s="18"/>
    </row>
    <row r="582" spans="1:53">
      <c r="A582" s="16" t="s">
        <v>43</v>
      </c>
      <c r="B582" s="2" t="s">
        <v>1674</v>
      </c>
      <c r="C582" s="9" t="str">
        <f t="shared" si="9"/>
        <v>https://trudvsem.ru/vacancy/card/1023405766911/d4069645-73f4-11ee-b6e8-cb26dff57dd7</v>
      </c>
      <c r="D582" s="30">
        <v>19242</v>
      </c>
      <c r="E582" s="30">
        <v>38953</v>
      </c>
      <c r="F582" s="17">
        <v>29097.5</v>
      </c>
      <c r="H582" s="2" t="s">
        <v>461</v>
      </c>
      <c r="I582" s="2" t="s">
        <v>1675</v>
      </c>
      <c r="J582" s="2" t="s">
        <v>48</v>
      </c>
      <c r="L582" s="2" t="s">
        <v>1642</v>
      </c>
      <c r="M582" s="2">
        <v>1</v>
      </c>
      <c r="N582" s="2">
        <v>1</v>
      </c>
      <c r="BA582" s="18"/>
    </row>
    <row r="583" spans="1:53">
      <c r="A583" s="16" t="s">
        <v>43</v>
      </c>
      <c r="B583" s="2" t="s">
        <v>1676</v>
      </c>
      <c r="C583" s="9" t="str">
        <f t="shared" si="9"/>
        <v>https://trudvsem.ru/vacancy/card/1149204043812/a41555d5-9027-11ee-b3df-cb26dff57dd7</v>
      </c>
      <c r="D583" s="30">
        <v>36000</v>
      </c>
      <c r="E583" s="30">
        <v>38000</v>
      </c>
      <c r="F583" s="17">
        <v>37000</v>
      </c>
      <c r="H583" s="2" t="s">
        <v>1677</v>
      </c>
      <c r="I583" s="2" t="s">
        <v>1678</v>
      </c>
      <c r="J583" s="2" t="s">
        <v>48</v>
      </c>
      <c r="L583" s="2" t="s">
        <v>1642</v>
      </c>
      <c r="O583" s="2">
        <v>1</v>
      </c>
      <c r="P583" s="2">
        <v>1</v>
      </c>
      <c r="R583" s="2">
        <v>1</v>
      </c>
      <c r="S583" s="2">
        <v>1</v>
      </c>
      <c r="T583" s="2">
        <v>1</v>
      </c>
      <c r="BA583" s="18"/>
    </row>
    <row r="584" spans="1:53">
      <c r="A584" s="16" t="s">
        <v>43</v>
      </c>
      <c r="B584" s="2" t="s">
        <v>1679</v>
      </c>
      <c r="C584" s="9" t="str">
        <f t="shared" si="9"/>
        <v>https://trudvsem.ru/vacancy/card/1022301978643/fa705145-f342-11ee-90d9-d549be31d974</v>
      </c>
      <c r="D584" s="30">
        <v>19242</v>
      </c>
      <c r="E584" s="30"/>
      <c r="F584" s="17">
        <v>19242</v>
      </c>
      <c r="H584" s="2" t="s">
        <v>563</v>
      </c>
      <c r="I584" s="2" t="s">
        <v>1680</v>
      </c>
      <c r="J584" s="2" t="s">
        <v>1434</v>
      </c>
      <c r="N584" s="2">
        <v>1</v>
      </c>
      <c r="AE584" s="2">
        <v>1</v>
      </c>
      <c r="AG584" s="2">
        <v>1</v>
      </c>
      <c r="BA584" s="18"/>
    </row>
    <row r="585" spans="1:53">
      <c r="A585" s="16" t="s">
        <v>43</v>
      </c>
      <c r="B585" s="2" t="s">
        <v>1681</v>
      </c>
      <c r="C585" s="9" t="str">
        <f t="shared" si="9"/>
        <v>https://trudvsem.ru/vacancy/card/1141600003115/1c5d2fc0-f326-11ee-bcf7-632315a70518</v>
      </c>
      <c r="D585" s="30">
        <v>25000</v>
      </c>
      <c r="E585" s="30">
        <v>40000</v>
      </c>
      <c r="F585" s="17">
        <v>32500</v>
      </c>
      <c r="H585" s="2" t="s">
        <v>645</v>
      </c>
      <c r="I585" s="2" t="s">
        <v>1682</v>
      </c>
      <c r="J585" s="2" t="s">
        <v>48</v>
      </c>
      <c r="U585" s="2">
        <v>1</v>
      </c>
      <c r="AD585" s="2">
        <v>1</v>
      </c>
      <c r="AE585" s="2">
        <v>1</v>
      </c>
      <c r="AH585" s="2">
        <v>1</v>
      </c>
      <c r="AN585" s="2">
        <v>1</v>
      </c>
      <c r="AV585" s="2">
        <v>1</v>
      </c>
      <c r="BA585" s="18"/>
    </row>
    <row r="586" spans="1:53">
      <c r="A586" s="16" t="s">
        <v>43</v>
      </c>
      <c r="B586" s="2" t="s">
        <v>1683</v>
      </c>
      <c r="C586" s="9" t="str">
        <f t="shared" si="9"/>
        <v>https://trudvsem.ru/vacancy/card/d9dc95a0-72b2-11ec-833e-4febb26dc4ec/9e0feaf5-c13a-11ec-ac55-57fc951f3846</v>
      </c>
      <c r="D586" s="30">
        <v>30000</v>
      </c>
      <c r="E586" s="30">
        <v>32000</v>
      </c>
      <c r="F586" s="17">
        <v>31000</v>
      </c>
      <c r="H586" s="2" t="s">
        <v>645</v>
      </c>
      <c r="I586" s="2" t="s">
        <v>1684</v>
      </c>
      <c r="J586" s="2" t="s">
        <v>48</v>
      </c>
      <c r="L586" s="2" t="s">
        <v>1642</v>
      </c>
      <c r="N586" s="2">
        <v>1</v>
      </c>
      <c r="AU586" s="2">
        <v>1</v>
      </c>
      <c r="BA586" s="18"/>
    </row>
    <row r="587" spans="1:53">
      <c r="A587" s="16" t="s">
        <v>43</v>
      </c>
      <c r="B587" s="2" t="s">
        <v>1685</v>
      </c>
      <c r="C587" s="9" t="str">
        <f t="shared" si="9"/>
        <v>https://trudvsem.ru/vacancy/card/1132138000433/c003d145-d5fa-11ee-9f2d-e7d0d2cf29b1</v>
      </c>
      <c r="D587" s="30">
        <v>25000</v>
      </c>
      <c r="E587" s="30"/>
      <c r="F587" s="17">
        <v>25000</v>
      </c>
      <c r="H587" s="2" t="s">
        <v>1403</v>
      </c>
      <c r="I587" s="2" t="s">
        <v>602</v>
      </c>
      <c r="J587" s="2" t="s">
        <v>48</v>
      </c>
      <c r="L587" s="2" t="s">
        <v>1416</v>
      </c>
      <c r="M587" s="2">
        <v>1</v>
      </c>
      <c r="O587" s="2">
        <v>1</v>
      </c>
      <c r="R587" s="2">
        <v>1</v>
      </c>
      <c r="S587" s="2">
        <v>1</v>
      </c>
      <c r="U587" s="2">
        <v>1</v>
      </c>
      <c r="AO587" s="2">
        <v>1</v>
      </c>
      <c r="AS587" s="2">
        <v>1</v>
      </c>
      <c r="AT587" s="2">
        <v>1</v>
      </c>
      <c r="AW587" s="2">
        <v>1</v>
      </c>
      <c r="AX587" s="2">
        <v>1</v>
      </c>
      <c r="BA587" s="18"/>
    </row>
    <row r="588" spans="1:53">
      <c r="A588" s="16" t="s">
        <v>43</v>
      </c>
      <c r="B588" s="2" t="s">
        <v>1686</v>
      </c>
      <c r="C588" s="9" t="str">
        <f t="shared" si="9"/>
        <v>https://trudvsem.ru/vacancy/card/1135509000054/258acde5-f2ff-11ee-b547-d7f294e00a65</v>
      </c>
      <c r="D588" s="30">
        <v>23000</v>
      </c>
      <c r="E588" s="30">
        <v>25000</v>
      </c>
      <c r="F588" s="17">
        <v>24000</v>
      </c>
      <c r="H588" s="2" t="s">
        <v>351</v>
      </c>
      <c r="I588" s="2" t="s">
        <v>1687</v>
      </c>
      <c r="J588" s="2" t="s">
        <v>48</v>
      </c>
      <c r="L588" s="2" t="s">
        <v>1416</v>
      </c>
      <c r="R588" s="2">
        <v>1</v>
      </c>
      <c r="U588" s="2">
        <v>1</v>
      </c>
      <c r="V588" s="2">
        <v>1</v>
      </c>
      <c r="Z588" s="2">
        <v>1</v>
      </c>
      <c r="AB588" s="2">
        <v>1</v>
      </c>
      <c r="AE588" s="2">
        <v>1</v>
      </c>
      <c r="AF588" s="2">
        <v>1</v>
      </c>
      <c r="AG588" s="2">
        <v>1</v>
      </c>
      <c r="AI588" s="2">
        <v>1</v>
      </c>
      <c r="AN588" s="2">
        <v>1</v>
      </c>
      <c r="BA588" s="18"/>
    </row>
    <row r="589" spans="1:53">
      <c r="A589" s="16" t="s">
        <v>43</v>
      </c>
      <c r="B589" s="2" t="s">
        <v>1688</v>
      </c>
      <c r="C589" s="9" t="str">
        <f t="shared" si="9"/>
        <v>https://trudvsem.ru/vacancy/card/1036600971703/6d73e5e5-9ff5-11ee-a8ce-d549be31d974</v>
      </c>
      <c r="D589" s="30">
        <v>27360</v>
      </c>
      <c r="E589" s="30"/>
      <c r="F589" s="17">
        <v>27360</v>
      </c>
      <c r="H589" s="2" t="s">
        <v>244</v>
      </c>
      <c r="I589" s="2" t="s">
        <v>1689</v>
      </c>
      <c r="J589" s="2" t="s">
        <v>48</v>
      </c>
      <c r="L589" s="2" t="s">
        <v>1416</v>
      </c>
      <c r="N589" s="2">
        <v>1</v>
      </c>
      <c r="AU589" s="2">
        <v>1</v>
      </c>
      <c r="BA589" s="18"/>
    </row>
    <row r="590" spans="1:53">
      <c r="A590" s="16" t="s">
        <v>43</v>
      </c>
      <c r="B590" s="2" t="s">
        <v>1690</v>
      </c>
      <c r="C590" s="9" t="str">
        <f t="shared" si="9"/>
        <v>https://trudvsem.ru/vacancy/card/1024201673990/c1ca8e35-cadb-11ee-8ee7-cb26dff57dd7</v>
      </c>
      <c r="D590" s="30">
        <v>51190</v>
      </c>
      <c r="E590" s="30"/>
      <c r="F590" s="17">
        <v>51190</v>
      </c>
      <c r="H590" s="2" t="s">
        <v>1460</v>
      </c>
      <c r="I590" s="2" t="s">
        <v>1017</v>
      </c>
      <c r="J590" s="2" t="s">
        <v>48</v>
      </c>
      <c r="N590" s="2">
        <v>1</v>
      </c>
      <c r="AE590" s="2">
        <v>1</v>
      </c>
      <c r="AF590" s="2">
        <v>1</v>
      </c>
      <c r="BA590" s="18"/>
    </row>
    <row r="591" spans="1:53">
      <c r="A591" s="16" t="s">
        <v>43</v>
      </c>
      <c r="B591" s="2" t="s">
        <v>1691</v>
      </c>
      <c r="C591" s="9" t="str">
        <f t="shared" si="9"/>
        <v>https://trudvsem.ru/vacancy/card/1032202360838/e53b8455-adcc-11ed-9baa-05dc90903fb8</v>
      </c>
      <c r="D591" s="30">
        <v>22128</v>
      </c>
      <c r="E591" s="30"/>
      <c r="F591" s="17">
        <v>22128</v>
      </c>
      <c r="H591" s="2" t="s">
        <v>588</v>
      </c>
      <c r="I591" s="2" t="s">
        <v>1692</v>
      </c>
      <c r="J591" s="2" t="s">
        <v>1410</v>
      </c>
      <c r="L591" s="2" t="s">
        <v>50</v>
      </c>
      <c r="N591" s="2">
        <v>1</v>
      </c>
      <c r="AQ591" s="2">
        <v>1</v>
      </c>
      <c r="BA591" s="18"/>
    </row>
    <row r="592" spans="1:53">
      <c r="A592" s="16" t="s">
        <v>43</v>
      </c>
      <c r="B592" s="2" t="s">
        <v>1693</v>
      </c>
      <c r="C592" s="9" t="str">
        <f t="shared" si="9"/>
        <v>https://trudvsem.ru/vacancy/card/1024500515841/3b74aa85-c6e7-11ed-b9c1-05dc90903fb8</v>
      </c>
      <c r="D592" s="30">
        <v>39000</v>
      </c>
      <c r="E592" s="30">
        <v>43000</v>
      </c>
      <c r="F592" s="17">
        <v>41000</v>
      </c>
      <c r="H592" s="2" t="s">
        <v>965</v>
      </c>
      <c r="I592" s="2" t="s">
        <v>1694</v>
      </c>
      <c r="J592" s="2" t="s">
        <v>48</v>
      </c>
      <c r="K592" s="2" t="s">
        <v>504</v>
      </c>
      <c r="L592" s="2" t="s">
        <v>1416</v>
      </c>
      <c r="O592" s="2">
        <v>1</v>
      </c>
      <c r="R592" s="2">
        <v>1</v>
      </c>
      <c r="S592" s="2">
        <v>1</v>
      </c>
      <c r="U592" s="2">
        <v>1</v>
      </c>
      <c r="W592" s="2">
        <v>1</v>
      </c>
      <c r="Z592" s="2">
        <v>1</v>
      </c>
      <c r="AL592" s="2">
        <v>1</v>
      </c>
      <c r="AO592" s="2">
        <v>1</v>
      </c>
      <c r="AR592" s="2">
        <v>1</v>
      </c>
      <c r="AS592" s="2">
        <v>1</v>
      </c>
      <c r="AT592" s="2">
        <v>1</v>
      </c>
      <c r="AW592" s="2">
        <v>1</v>
      </c>
      <c r="AX592" s="2">
        <v>1</v>
      </c>
      <c r="BA592" s="18"/>
    </row>
    <row r="593" spans="1:53">
      <c r="A593" s="16" t="s">
        <v>43</v>
      </c>
      <c r="B593" s="2" t="s">
        <v>1695</v>
      </c>
      <c r="C593" s="9" t="str">
        <f t="shared" si="9"/>
        <v>https://trudvsem.ru/vacancy/card/1024201366364/3666a206-f2f1-11ee-9091-cb26dff57dd7</v>
      </c>
      <c r="D593" s="30">
        <v>25015</v>
      </c>
      <c r="E593" s="30"/>
      <c r="F593" s="17">
        <v>25015</v>
      </c>
      <c r="H593" s="2" t="s">
        <v>1460</v>
      </c>
      <c r="I593" s="2" t="s">
        <v>1008</v>
      </c>
      <c r="J593" s="2" t="s">
        <v>48</v>
      </c>
      <c r="N593" s="2">
        <v>1</v>
      </c>
      <c r="AE593" s="2">
        <v>1</v>
      </c>
      <c r="AF593" s="2">
        <v>1</v>
      </c>
      <c r="AL593" s="2">
        <v>1</v>
      </c>
      <c r="AZ593" s="2">
        <v>1</v>
      </c>
      <c r="BA593" s="18"/>
    </row>
    <row r="594" spans="1:53">
      <c r="A594" s="16" t="s">
        <v>43</v>
      </c>
      <c r="B594" s="2" t="s">
        <v>1696</v>
      </c>
      <c r="C594" s="9" t="str">
        <f t="shared" si="9"/>
        <v>https://trudvsem.ru/vacancy/card/1229400015349/68fd6b36-9ff0-11ee-b92b-cb26dff57dd7</v>
      </c>
      <c r="D594" s="30">
        <v>29000</v>
      </c>
      <c r="E594" s="30">
        <v>35000</v>
      </c>
      <c r="F594" s="17">
        <v>32000</v>
      </c>
      <c r="H594" s="2" t="s">
        <v>1475</v>
      </c>
      <c r="I594" s="2" t="s">
        <v>1697</v>
      </c>
      <c r="J594" s="2" t="s">
        <v>48</v>
      </c>
      <c r="L594" s="2" t="s">
        <v>1416</v>
      </c>
      <c r="M594" s="2">
        <v>1</v>
      </c>
      <c r="O594" s="2">
        <v>1</v>
      </c>
      <c r="R594" s="2">
        <v>1</v>
      </c>
      <c r="S594" s="2">
        <v>1</v>
      </c>
      <c r="U594" s="2">
        <v>1</v>
      </c>
      <c r="X594" s="2">
        <v>1</v>
      </c>
      <c r="Z594" s="2">
        <v>1</v>
      </c>
      <c r="AE594" s="2">
        <v>1</v>
      </c>
      <c r="AG594" s="2">
        <v>1</v>
      </c>
      <c r="AI594" s="2">
        <v>1</v>
      </c>
      <c r="AN594" s="2">
        <v>1</v>
      </c>
      <c r="BA594" s="18"/>
    </row>
    <row r="595" spans="1:53">
      <c r="A595" s="16" t="s">
        <v>43</v>
      </c>
      <c r="B595" s="2" t="s">
        <v>1698</v>
      </c>
      <c r="C595" s="9" t="str">
        <f t="shared" si="9"/>
        <v>https://trudvsem.ru/vacancy/card/1033400003010/38aed7a5-e106-11ee-a02d-cb26dff57dd7</v>
      </c>
      <c r="D595" s="30">
        <v>30000</v>
      </c>
      <c r="E595" s="30">
        <v>38953</v>
      </c>
      <c r="F595" s="17">
        <v>34476.5</v>
      </c>
      <c r="H595" s="2" t="s">
        <v>461</v>
      </c>
      <c r="I595" s="2" t="s">
        <v>1699</v>
      </c>
      <c r="J595" s="2" t="s">
        <v>1523</v>
      </c>
      <c r="L595" s="2" t="s">
        <v>1642</v>
      </c>
      <c r="M595" s="2">
        <v>1</v>
      </c>
      <c r="R595" s="2">
        <v>1</v>
      </c>
      <c r="AD595" s="2">
        <v>1</v>
      </c>
      <c r="BA595" s="18"/>
    </row>
    <row r="596" spans="1:53">
      <c r="A596" s="16" t="s">
        <v>43</v>
      </c>
      <c r="B596" s="2" t="s">
        <v>1700</v>
      </c>
      <c r="C596" s="9" t="str">
        <f t="shared" si="9"/>
        <v>https://trudvsem.ru/vacancy/card/1173443011004/c1cdd395-bab6-11ee-83f7-cb26dff57dd7</v>
      </c>
      <c r="D596" s="30">
        <v>19242</v>
      </c>
      <c r="E596" s="30">
        <v>35000</v>
      </c>
      <c r="F596" s="17">
        <v>27121</v>
      </c>
      <c r="H596" s="2" t="s">
        <v>461</v>
      </c>
      <c r="I596" s="2" t="s">
        <v>1701</v>
      </c>
      <c r="J596" s="2" t="s">
        <v>48</v>
      </c>
      <c r="L596" s="2" t="s">
        <v>50</v>
      </c>
      <c r="O596" s="2">
        <v>1</v>
      </c>
      <c r="P596" s="2">
        <v>1</v>
      </c>
      <c r="R596" s="2">
        <v>1</v>
      </c>
      <c r="T596" s="2">
        <v>1</v>
      </c>
      <c r="U596" s="2">
        <v>1</v>
      </c>
      <c r="BA596" s="18"/>
    </row>
    <row r="597" spans="1:53">
      <c r="A597" s="16" t="s">
        <v>43</v>
      </c>
      <c r="B597" s="2" t="s">
        <v>1702</v>
      </c>
      <c r="C597" s="9" t="str">
        <f t="shared" si="9"/>
        <v>https://trudvsem.ru/vacancy/card/1042321978995/b7aa51f5-f17e-11ee-9091-cb26dff57dd7</v>
      </c>
      <c r="D597" s="30">
        <v>19242</v>
      </c>
      <c r="E597" s="30">
        <v>46600</v>
      </c>
      <c r="F597" s="17">
        <v>32921</v>
      </c>
      <c r="H597" s="2" t="s">
        <v>563</v>
      </c>
      <c r="I597" s="2" t="s">
        <v>1703</v>
      </c>
      <c r="J597" s="2" t="s">
        <v>48</v>
      </c>
      <c r="L597" s="2" t="s">
        <v>50</v>
      </c>
      <c r="N597" s="2">
        <v>1</v>
      </c>
      <c r="AF597" s="2">
        <v>1</v>
      </c>
      <c r="AN597" s="2">
        <v>1</v>
      </c>
      <c r="AV597" s="2">
        <v>1</v>
      </c>
      <c r="BA597" s="18"/>
    </row>
    <row r="598" spans="1:53">
      <c r="A598" s="16" t="s">
        <v>43</v>
      </c>
      <c r="B598" s="2" t="s">
        <v>1704</v>
      </c>
      <c r="C598" s="9" t="str">
        <f t="shared" si="9"/>
        <v>https://trudvsem.ru/vacancy/card/2ce4d780-7580-11ea-bdff-736ab11edb0c/0cb2a2e0-f177-11ee-9438-b905f621e080</v>
      </c>
      <c r="D598" s="30">
        <v>30000</v>
      </c>
      <c r="E598" s="30"/>
      <c r="F598" s="17">
        <v>30000</v>
      </c>
      <c r="H598" s="2" t="s">
        <v>99</v>
      </c>
      <c r="I598" s="2" t="s">
        <v>1705</v>
      </c>
      <c r="J598" s="2" t="s">
        <v>48</v>
      </c>
      <c r="L598" s="2" t="s">
        <v>1416</v>
      </c>
      <c r="M598" s="2">
        <v>1</v>
      </c>
      <c r="Z598" s="2">
        <v>1</v>
      </c>
      <c r="AE598" s="2">
        <v>1</v>
      </c>
      <c r="AF598" s="2">
        <v>1</v>
      </c>
      <c r="BA598" s="18"/>
    </row>
    <row r="599" spans="1:53">
      <c r="A599" s="16" t="s">
        <v>43</v>
      </c>
      <c r="B599" s="2" t="s">
        <v>1706</v>
      </c>
      <c r="C599" s="9" t="str">
        <f t="shared" si="9"/>
        <v>https://trudvsem.ru/vacancy/card/1021606755125/885d15d2-f81b-11ec-aecf-bf2cfe8c828d</v>
      </c>
      <c r="D599" s="30">
        <v>30000</v>
      </c>
      <c r="E599" s="30">
        <v>35000</v>
      </c>
      <c r="F599" s="17">
        <v>32500</v>
      </c>
      <c r="H599" s="2" t="s">
        <v>645</v>
      </c>
      <c r="I599" s="2" t="s">
        <v>1707</v>
      </c>
      <c r="J599" s="2" t="s">
        <v>48</v>
      </c>
      <c r="L599" s="2" t="s">
        <v>1416</v>
      </c>
      <c r="V599" s="2">
        <v>1</v>
      </c>
      <c r="Z599" s="2">
        <v>1</v>
      </c>
      <c r="AU599" s="2">
        <v>1</v>
      </c>
      <c r="BA599" s="18"/>
    </row>
    <row r="600" spans="1:53">
      <c r="A600" s="16" t="s">
        <v>43</v>
      </c>
      <c r="B600" s="2" t="s">
        <v>1708</v>
      </c>
      <c r="C600" s="9" t="str">
        <f t="shared" si="9"/>
        <v>https://trudvsem.ru/vacancy/card/1136446000118/19c179b5-368e-11ee-9a27-dd0276383d19</v>
      </c>
      <c r="D600" s="30">
        <v>42026</v>
      </c>
      <c r="E600" s="30"/>
      <c r="F600" s="17">
        <v>42026</v>
      </c>
      <c r="H600" s="2" t="s">
        <v>724</v>
      </c>
      <c r="I600" s="2" t="s">
        <v>1709</v>
      </c>
      <c r="J600" s="2" t="s">
        <v>48</v>
      </c>
      <c r="L600" s="2" t="s">
        <v>1710</v>
      </c>
      <c r="N600" s="2">
        <v>1</v>
      </c>
      <c r="BA600" s="18"/>
    </row>
    <row r="601" spans="1:53">
      <c r="A601" s="16" t="s">
        <v>43</v>
      </c>
      <c r="B601" s="2" t="s">
        <v>1711</v>
      </c>
      <c r="C601" s="9" t="str">
        <f t="shared" si="9"/>
        <v>https://trudvsem.ru/vacancy/card/1031900675784/fdac9140-f165-11ee-90d9-d549be31d974</v>
      </c>
      <c r="D601" s="30">
        <v>30788</v>
      </c>
      <c r="E601" s="30"/>
      <c r="F601" s="17">
        <v>30788</v>
      </c>
      <c r="H601" s="2" t="s">
        <v>634</v>
      </c>
      <c r="I601" s="2" t="s">
        <v>1712</v>
      </c>
      <c r="J601" s="2" t="s">
        <v>48</v>
      </c>
      <c r="L601" s="2" t="s">
        <v>50</v>
      </c>
      <c r="N601" s="2">
        <v>1</v>
      </c>
      <c r="AF601" s="2">
        <v>1</v>
      </c>
      <c r="AQ601" s="2">
        <v>1</v>
      </c>
      <c r="BA601" s="18"/>
    </row>
    <row r="602" spans="1:53">
      <c r="A602" s="16" t="s">
        <v>43</v>
      </c>
      <c r="B602" s="2" t="s">
        <v>1713</v>
      </c>
      <c r="C602" s="9" t="str">
        <f t="shared" si="9"/>
        <v>https://trudvsem.ru/vacancy/card/1025500976665/cac48b35-f8ff-11ec-aadb-57fc951f3846</v>
      </c>
      <c r="D602" s="30">
        <v>25000</v>
      </c>
      <c r="E602" s="30">
        <v>50000</v>
      </c>
      <c r="F602" s="17">
        <v>37500</v>
      </c>
      <c r="H602" s="2" t="s">
        <v>351</v>
      </c>
      <c r="I602" s="2" t="s">
        <v>1714</v>
      </c>
      <c r="J602" s="2" t="s">
        <v>48</v>
      </c>
      <c r="L602" s="2" t="s">
        <v>50</v>
      </c>
      <c r="N602" s="2">
        <v>1</v>
      </c>
      <c r="AE602" s="2">
        <v>1</v>
      </c>
      <c r="AF602" s="2">
        <v>1</v>
      </c>
      <c r="BA602" s="18"/>
    </row>
    <row r="603" spans="1:53">
      <c r="A603" s="16" t="s">
        <v>43</v>
      </c>
      <c r="B603" s="2" t="s">
        <v>1715</v>
      </c>
      <c r="C603" s="9" t="str">
        <f t="shared" si="9"/>
        <v>https://trudvsem.ru/vacancy/card/1222400023031/7cdf7407-2b6e-11ee-be8f-df76e8ab7d11</v>
      </c>
      <c r="D603" s="30">
        <v>35000</v>
      </c>
      <c r="E603" s="30">
        <v>55000</v>
      </c>
      <c r="F603" s="17">
        <v>45000</v>
      </c>
      <c r="H603" s="2" t="s">
        <v>547</v>
      </c>
      <c r="I603" s="2" t="s">
        <v>1716</v>
      </c>
      <c r="J603" s="2" t="s">
        <v>48</v>
      </c>
      <c r="O603" s="2">
        <v>1</v>
      </c>
      <c r="R603" s="2">
        <v>1</v>
      </c>
      <c r="S603" s="2">
        <v>1</v>
      </c>
      <c r="U603" s="2">
        <v>1</v>
      </c>
      <c r="W603" s="2">
        <v>1</v>
      </c>
      <c r="X603" s="2">
        <v>1</v>
      </c>
      <c r="Z603" s="2">
        <v>1</v>
      </c>
      <c r="AE603" s="2">
        <v>1</v>
      </c>
      <c r="AF603" s="2">
        <v>1</v>
      </c>
      <c r="AL603" s="2">
        <v>1</v>
      </c>
      <c r="AO603" s="2">
        <v>1</v>
      </c>
      <c r="AR603" s="2">
        <v>1</v>
      </c>
      <c r="AS603" s="2">
        <v>1</v>
      </c>
      <c r="AT603" s="2">
        <v>1</v>
      </c>
      <c r="AW603" s="2">
        <v>1</v>
      </c>
      <c r="AX603" s="2">
        <v>1</v>
      </c>
      <c r="BA603" s="18"/>
    </row>
    <row r="604" spans="1:53">
      <c r="A604" s="16" t="s">
        <v>43</v>
      </c>
      <c r="B604" s="2" t="s">
        <v>1717</v>
      </c>
      <c r="C604" s="9" t="str">
        <f t="shared" si="9"/>
        <v>https://trudvsem.ru/vacancy/card/15398060-77a4-11e5-b25e-0163a9ae3d01/f42deb85-fded-11ed-8b13-89d66488cbac</v>
      </c>
      <c r="D604" s="30">
        <v>25015</v>
      </c>
      <c r="E604" s="30"/>
      <c r="F604" s="17">
        <v>25015</v>
      </c>
      <c r="H604" s="2" t="s">
        <v>1460</v>
      </c>
      <c r="I604" s="2" t="s">
        <v>427</v>
      </c>
      <c r="J604" s="2" t="s">
        <v>48</v>
      </c>
      <c r="L604" s="2" t="s">
        <v>1416</v>
      </c>
      <c r="O604" s="2">
        <v>1</v>
      </c>
      <c r="R604" s="2">
        <v>1</v>
      </c>
      <c r="U604" s="2">
        <v>1</v>
      </c>
      <c r="AO604" s="2">
        <v>1</v>
      </c>
      <c r="AR604" s="2">
        <v>1</v>
      </c>
      <c r="AS604" s="2">
        <v>1</v>
      </c>
      <c r="AT604" s="2">
        <v>1</v>
      </c>
      <c r="BA604" s="18"/>
    </row>
    <row r="605" spans="1:53">
      <c r="A605" s="16" t="s">
        <v>43</v>
      </c>
      <c r="B605" s="2" t="s">
        <v>1718</v>
      </c>
      <c r="C605" s="9" t="str">
        <f t="shared" si="9"/>
        <v>https://trudvsem.ru/vacancy/card/1025401314223/dfa21482-308c-11ee-9ec8-93f7cc862eb6</v>
      </c>
      <c r="D605" s="30">
        <v>30000</v>
      </c>
      <c r="E605" s="30">
        <v>35000</v>
      </c>
      <c r="F605" s="17">
        <v>32500</v>
      </c>
      <c r="H605" s="2" t="s">
        <v>358</v>
      </c>
      <c r="I605" s="2" t="s">
        <v>1719</v>
      </c>
      <c r="J605" s="2" t="s">
        <v>48</v>
      </c>
      <c r="K605" s="2" t="s">
        <v>1582</v>
      </c>
      <c r="L605" s="2" t="s">
        <v>1416</v>
      </c>
      <c r="M605" s="2">
        <v>1</v>
      </c>
      <c r="N605" s="2">
        <v>1</v>
      </c>
      <c r="AE605" s="2">
        <v>1</v>
      </c>
      <c r="AG605" s="2">
        <v>1</v>
      </c>
      <c r="AL605" s="2">
        <v>1</v>
      </c>
      <c r="AZ605" s="2">
        <v>1</v>
      </c>
      <c r="BA605" s="18"/>
    </row>
    <row r="606" spans="1:53">
      <c r="A606" s="16" t="s">
        <v>43</v>
      </c>
      <c r="B606" s="2" t="s">
        <v>1720</v>
      </c>
      <c r="C606" s="9" t="str">
        <f t="shared" si="9"/>
        <v>https://trudvsem.ru/vacancy/card/1152703004409/57d4d802-458f-11ed-8855-93f7cc862eb6</v>
      </c>
      <c r="D606" s="30">
        <v>38484</v>
      </c>
      <c r="E606" s="30">
        <v>45000</v>
      </c>
      <c r="F606" s="17">
        <v>41742</v>
      </c>
      <c r="H606" s="2" t="s">
        <v>511</v>
      </c>
      <c r="I606" s="2" t="s">
        <v>1721</v>
      </c>
      <c r="J606" s="2" t="s">
        <v>48</v>
      </c>
      <c r="L606" s="2" t="s">
        <v>1416</v>
      </c>
      <c r="O606" s="2">
        <v>1</v>
      </c>
      <c r="R606" s="2">
        <v>1</v>
      </c>
      <c r="S606" s="2">
        <v>1</v>
      </c>
      <c r="X606" s="2">
        <v>1</v>
      </c>
      <c r="Y606" s="2">
        <v>1</v>
      </c>
      <c r="AA606" s="2">
        <v>1</v>
      </c>
      <c r="AF606" s="2">
        <v>1</v>
      </c>
      <c r="AG606" s="2">
        <v>1</v>
      </c>
      <c r="AV606" s="2">
        <v>1</v>
      </c>
      <c r="BA606" s="18"/>
    </row>
    <row r="607" spans="1:53">
      <c r="A607" s="16" t="s">
        <v>43</v>
      </c>
      <c r="B607" s="2" t="s">
        <v>1722</v>
      </c>
      <c r="C607" s="9" t="str">
        <f t="shared" si="9"/>
        <v>https://trudvsem.ru/vacancy/card/1022303951438/87201755-f0dd-11ee-90d9-d549be31d974</v>
      </c>
      <c r="D607" s="30">
        <v>23943</v>
      </c>
      <c r="E607" s="30"/>
      <c r="F607" s="17">
        <v>23943</v>
      </c>
      <c r="H607" s="2" t="s">
        <v>563</v>
      </c>
      <c r="I607" s="2" t="s">
        <v>1723</v>
      </c>
      <c r="J607" s="2" t="s">
        <v>48</v>
      </c>
      <c r="O607" s="2">
        <v>1</v>
      </c>
      <c r="P607" s="2">
        <v>1</v>
      </c>
      <c r="R607" s="2">
        <v>1</v>
      </c>
      <c r="S607" s="2">
        <v>1</v>
      </c>
      <c r="U607" s="2">
        <v>1</v>
      </c>
      <c r="AF607" s="2">
        <v>1</v>
      </c>
      <c r="BA607" s="18"/>
    </row>
    <row r="608" spans="1:53">
      <c r="A608" s="16" t="s">
        <v>43</v>
      </c>
      <c r="B608" s="2" t="s">
        <v>1724</v>
      </c>
      <c r="C608" s="9" t="str">
        <f t="shared" si="9"/>
        <v>https://trudvsem.ru/vacancy/card/1023701591430/46d46085-f0be-11ee-9091-cb26dff57dd7</v>
      </c>
      <c r="D608" s="30">
        <v>19242</v>
      </c>
      <c r="E608" s="30"/>
      <c r="F608" s="17">
        <v>19242</v>
      </c>
      <c r="H608" s="2" t="s">
        <v>448</v>
      </c>
      <c r="I608" s="2" t="s">
        <v>1725</v>
      </c>
      <c r="J608" s="2" t="s">
        <v>48</v>
      </c>
      <c r="L608" s="2" t="s">
        <v>1416</v>
      </c>
      <c r="N608" s="2">
        <v>1</v>
      </c>
      <c r="BA608" s="18"/>
    </row>
    <row r="609" spans="1:64">
      <c r="A609" s="16" t="s">
        <v>43</v>
      </c>
      <c r="B609" s="2" t="s">
        <v>1726</v>
      </c>
      <c r="C609" s="9" t="str">
        <f t="shared" si="9"/>
        <v>https://trudvsem.ru/vacancy/card/1025702456878/8ec5ac85-f0cf-11ee-9091-cb26dff57dd7</v>
      </c>
      <c r="D609" s="30">
        <v>19242</v>
      </c>
      <c r="E609" s="30"/>
      <c r="F609" s="17">
        <v>19242</v>
      </c>
      <c r="H609" s="2" t="s">
        <v>323</v>
      </c>
      <c r="I609" s="2" t="s">
        <v>1727</v>
      </c>
      <c r="J609" s="2" t="s">
        <v>48</v>
      </c>
      <c r="N609" s="2">
        <v>1</v>
      </c>
      <c r="AF609" s="2">
        <v>1</v>
      </c>
      <c r="BA609" s="18"/>
    </row>
    <row r="610" spans="1:64">
      <c r="A610" s="16" t="s">
        <v>43</v>
      </c>
      <c r="B610" s="2" t="s">
        <v>1728</v>
      </c>
      <c r="C610" s="9" t="str">
        <f t="shared" si="9"/>
        <v>https://trudvsem.ru/vacancy/card/1022602621205/fb7c7195-4bb3-11ee-ad80-dd0276383d19</v>
      </c>
      <c r="D610" s="30">
        <v>25000</v>
      </c>
      <c r="E610" s="30">
        <v>30000</v>
      </c>
      <c r="F610" s="17">
        <v>27500</v>
      </c>
      <c r="H610" s="2" t="s">
        <v>515</v>
      </c>
      <c r="I610" s="2" t="s">
        <v>1729</v>
      </c>
      <c r="J610" s="2" t="s">
        <v>48</v>
      </c>
      <c r="L610" s="2" t="s">
        <v>1710</v>
      </c>
      <c r="N610" s="2">
        <v>1</v>
      </c>
      <c r="Z610" s="2">
        <v>1</v>
      </c>
      <c r="BA610" s="18"/>
    </row>
    <row r="611" spans="1:64">
      <c r="A611" s="16" t="s">
        <v>43</v>
      </c>
      <c r="B611" s="2" t="s">
        <v>1730</v>
      </c>
      <c r="C611" s="9" t="str">
        <f t="shared" si="9"/>
        <v>https://trudvsem.ru/vacancy/card/1026101570813/548c0095-f008-11ee-a490-e7d0d2cf29b1</v>
      </c>
      <c r="D611" s="30">
        <v>19242</v>
      </c>
      <c r="E611" s="30"/>
      <c r="F611" s="17">
        <v>19242</v>
      </c>
      <c r="H611" s="2" t="s">
        <v>278</v>
      </c>
      <c r="I611" s="2" t="s">
        <v>1731</v>
      </c>
      <c r="J611" s="2" t="s">
        <v>48</v>
      </c>
      <c r="L611" s="2" t="s">
        <v>1710</v>
      </c>
      <c r="N611" s="2">
        <v>1</v>
      </c>
      <c r="AU611" s="2">
        <v>1</v>
      </c>
      <c r="BA611" s="18"/>
    </row>
    <row r="612" spans="1:64">
      <c r="A612" s="16" t="s">
        <v>43</v>
      </c>
      <c r="B612" s="2" t="s">
        <v>1732</v>
      </c>
      <c r="C612" s="9" t="str">
        <f t="shared" si="9"/>
        <v>https://trudvsem.ru/vacancy/card/1020500682531/edbcd7a5-f0bf-11ee-90d9-d549be31d974</v>
      </c>
      <c r="D612" s="30">
        <v>19242</v>
      </c>
      <c r="E612" s="30">
        <v>32016</v>
      </c>
      <c r="F612" s="17">
        <v>35250</v>
      </c>
      <c r="H612" s="2" t="s">
        <v>1602</v>
      </c>
      <c r="I612" s="2" t="s">
        <v>1733</v>
      </c>
      <c r="J612" s="2" t="s">
        <v>48</v>
      </c>
      <c r="L612" s="2" t="s">
        <v>50</v>
      </c>
      <c r="M612" s="2">
        <v>1</v>
      </c>
      <c r="N612" s="2">
        <v>1</v>
      </c>
      <c r="AU612" s="2">
        <v>1</v>
      </c>
      <c r="BA612" s="18"/>
    </row>
    <row r="613" spans="1:64">
      <c r="A613" s="16" t="s">
        <v>43</v>
      </c>
      <c r="B613" s="2" t="s">
        <v>1734</v>
      </c>
      <c r="C613" s="9" t="str">
        <f t="shared" si="9"/>
        <v>https://trudvsem.ru/vacancy/card/1146196111258/6e5588c5-459f-11ee-9064-dd0276383d19</v>
      </c>
      <c r="D613" s="30">
        <v>30000</v>
      </c>
      <c r="E613" s="30">
        <v>40000</v>
      </c>
      <c r="F613" s="17">
        <v>35000</v>
      </c>
      <c r="H613" s="2" t="s">
        <v>278</v>
      </c>
      <c r="I613" s="2" t="s">
        <v>1735</v>
      </c>
      <c r="J613" s="2" t="s">
        <v>48</v>
      </c>
      <c r="O613" s="2">
        <v>1</v>
      </c>
      <c r="R613" s="2">
        <v>1</v>
      </c>
      <c r="S613" s="2">
        <v>1</v>
      </c>
      <c r="T613" s="2">
        <v>1</v>
      </c>
      <c r="U613" s="2">
        <v>1</v>
      </c>
      <c r="Z613" s="2">
        <v>1</v>
      </c>
      <c r="BA613" s="18"/>
    </row>
    <row r="614" spans="1:64">
      <c r="A614" s="16" t="s">
        <v>43</v>
      </c>
      <c r="B614" s="2" t="s">
        <v>1736</v>
      </c>
      <c r="C614" s="9" t="str">
        <f t="shared" si="9"/>
        <v>https://trudvsem.ru/vacancy/card/1024201757755/42067ec8-3503-11ee-8bd4-2fa181561f9c</v>
      </c>
      <c r="D614" s="30">
        <v>35000</v>
      </c>
      <c r="E614" s="30"/>
      <c r="F614" s="17">
        <v>35000</v>
      </c>
      <c r="H614" s="2" t="s">
        <v>1460</v>
      </c>
      <c r="I614" s="2" t="s">
        <v>1015</v>
      </c>
      <c r="J614" s="2" t="s">
        <v>48</v>
      </c>
      <c r="O614" s="2">
        <v>1</v>
      </c>
      <c r="R614" s="2">
        <v>1</v>
      </c>
      <c r="S614" s="2">
        <v>1</v>
      </c>
      <c r="U614" s="2">
        <v>1</v>
      </c>
      <c r="W614" s="2">
        <v>1</v>
      </c>
      <c r="X614" s="2">
        <v>1</v>
      </c>
      <c r="Z614" s="2">
        <v>1</v>
      </c>
      <c r="AF614" s="2">
        <v>1</v>
      </c>
      <c r="AL614" s="2">
        <v>1</v>
      </c>
      <c r="AO614" s="2">
        <v>1</v>
      </c>
      <c r="AR614" s="2">
        <v>1</v>
      </c>
      <c r="AS614" s="2">
        <v>1</v>
      </c>
      <c r="AT614" s="2">
        <v>1</v>
      </c>
      <c r="AW614" s="2">
        <v>1</v>
      </c>
      <c r="AX614" s="2">
        <v>1</v>
      </c>
      <c r="BA614" s="18"/>
    </row>
    <row r="615" spans="1:64">
      <c r="A615" s="16" t="s">
        <v>43</v>
      </c>
      <c r="B615" s="2" t="s">
        <v>1737</v>
      </c>
      <c r="C615" s="9" t="str">
        <f t="shared" si="9"/>
        <v>https://trudvsem.ru/vacancy/card/1135514000148/bd290ff5-60eb-11ee-97aa-e7d0d2cf29b1</v>
      </c>
      <c r="D615" s="30">
        <v>22129</v>
      </c>
      <c r="E615" s="30"/>
      <c r="F615" s="17">
        <v>22129</v>
      </c>
      <c r="H615" s="2" t="s">
        <v>351</v>
      </c>
      <c r="I615" s="2" t="s">
        <v>1738</v>
      </c>
      <c r="J615" s="2" t="s">
        <v>48</v>
      </c>
      <c r="N615" s="2">
        <v>1</v>
      </c>
      <c r="AF615" s="2">
        <v>1</v>
      </c>
      <c r="AG615" s="2">
        <v>1</v>
      </c>
      <c r="BA615" s="18"/>
    </row>
    <row r="616" spans="1:64">
      <c r="A616" s="16" t="s">
        <v>43</v>
      </c>
      <c r="B616" s="2" t="s">
        <v>1739</v>
      </c>
      <c r="C616" s="9" t="str">
        <f t="shared" si="9"/>
        <v>https://trudvsem.ru/vacancy/card/1022002341019/0e5a84a5-f005-11ee-a490-e7d0d2cf29b1</v>
      </c>
      <c r="D616" s="30"/>
      <c r="E616" s="30"/>
      <c r="F616" s="17">
        <v>0</v>
      </c>
      <c r="H616" s="2" t="s">
        <v>608</v>
      </c>
      <c r="I616" s="2" t="s">
        <v>1740</v>
      </c>
      <c r="J616" s="2" t="s">
        <v>48</v>
      </c>
      <c r="U616" s="2">
        <v>1</v>
      </c>
      <c r="AD616" s="2">
        <v>1</v>
      </c>
      <c r="AL616" s="2">
        <v>1</v>
      </c>
      <c r="AR616" s="2">
        <v>1</v>
      </c>
      <c r="BA616" s="18"/>
    </row>
    <row r="617" spans="1:64">
      <c r="A617" s="16" t="s">
        <v>43</v>
      </c>
      <c r="B617" s="2" t="s">
        <v>1741</v>
      </c>
      <c r="C617" s="9" t="str">
        <f t="shared" si="9"/>
        <v>https://trudvsem.ru/vacancy/card/1060534000185/43884306-f01f-11ee-a490-e7d0d2cf29b1</v>
      </c>
      <c r="D617" s="30">
        <v>19242</v>
      </c>
      <c r="E617" s="30">
        <v>25012</v>
      </c>
      <c r="F617" s="17">
        <v>22127</v>
      </c>
      <c r="H617" s="2" t="s">
        <v>1602</v>
      </c>
      <c r="I617" s="2" t="s">
        <v>1742</v>
      </c>
      <c r="J617" s="2" t="s">
        <v>48</v>
      </c>
      <c r="L617" s="2" t="s">
        <v>1416</v>
      </c>
      <c r="M617" s="2">
        <v>1</v>
      </c>
      <c r="AD617" s="2">
        <v>1</v>
      </c>
      <c r="AL617" s="2">
        <v>1</v>
      </c>
      <c r="AR617" s="2">
        <v>1</v>
      </c>
      <c r="AZ617" s="2">
        <v>1</v>
      </c>
      <c r="BA617" s="18"/>
    </row>
    <row r="618" spans="1:64">
      <c r="A618" s="16" t="s">
        <v>43</v>
      </c>
      <c r="B618" s="2" t="s">
        <v>1743</v>
      </c>
      <c r="C618" s="9" t="str">
        <f t="shared" si="9"/>
        <v>https://trudvsem.ru/vacancy/card/4f3535e0-cd5d-11e8-afe2-037acc02728d/4d6fbb75-f01d-11ee-a490-e7d0d2cf29b1</v>
      </c>
      <c r="D618" s="30">
        <v>24500</v>
      </c>
      <c r="E618" s="30">
        <v>37000</v>
      </c>
      <c r="F618" s="17">
        <v>30750</v>
      </c>
      <c r="H618" s="2" t="s">
        <v>737</v>
      </c>
      <c r="I618" s="2" t="s">
        <v>1744</v>
      </c>
      <c r="J618" s="2" t="s">
        <v>48</v>
      </c>
      <c r="L618" s="2" t="s">
        <v>1416</v>
      </c>
      <c r="M618" s="2">
        <v>1</v>
      </c>
      <c r="N618" s="2">
        <v>1</v>
      </c>
      <c r="BA618" s="18"/>
    </row>
    <row r="619" spans="1:64">
      <c r="A619" s="16" t="s">
        <v>43</v>
      </c>
      <c r="B619" s="2" t="s">
        <v>1745</v>
      </c>
      <c r="C619" s="9" t="str">
        <f t="shared" si="9"/>
        <v>https://trudvsem.ru/vacancy/card/1229400033180/52f390f5-d617-11ee-a612-cb26dff57dd7</v>
      </c>
      <c r="D619" s="30">
        <v>20000</v>
      </c>
      <c r="E619" s="30"/>
      <c r="F619" s="17">
        <v>20000</v>
      </c>
      <c r="H619" s="2" t="s">
        <v>1475</v>
      </c>
      <c r="I619" s="2" t="s">
        <v>1746</v>
      </c>
      <c r="J619" s="2" t="s">
        <v>48</v>
      </c>
      <c r="N619" s="2">
        <v>1</v>
      </c>
      <c r="AE619" s="2">
        <v>1</v>
      </c>
      <c r="BA619" s="18"/>
    </row>
    <row r="620" spans="1:64">
      <c r="A620" s="16" t="s">
        <v>43</v>
      </c>
      <c r="B620" s="2" t="s">
        <v>1747</v>
      </c>
      <c r="C620" s="9" t="str">
        <f t="shared" si="9"/>
        <v>https://trudvsem.ru/vacancy/card/1149102131826/d489e270-7473-11ec-b224-57fc951f3846</v>
      </c>
      <c r="D620" s="30">
        <v>19242</v>
      </c>
      <c r="E620" s="30"/>
      <c r="F620" s="17">
        <v>19242</v>
      </c>
      <c r="H620" s="2" t="s">
        <v>1651</v>
      </c>
      <c r="I620" s="2" t="s">
        <v>1748</v>
      </c>
      <c r="J620" s="2" t="s">
        <v>48</v>
      </c>
      <c r="O620" s="2">
        <v>1</v>
      </c>
      <c r="R620" s="2">
        <v>1</v>
      </c>
      <c r="S620" s="2">
        <v>1</v>
      </c>
      <c r="U620" s="2">
        <v>1</v>
      </c>
      <c r="W620" s="2">
        <v>1</v>
      </c>
      <c r="X620" s="2">
        <v>1</v>
      </c>
      <c r="Z620" s="2">
        <v>1</v>
      </c>
      <c r="AL620" s="2">
        <v>1</v>
      </c>
      <c r="AO620" s="2">
        <v>1</v>
      </c>
      <c r="AR620" s="2">
        <v>1</v>
      </c>
      <c r="AS620" s="2">
        <v>1</v>
      </c>
      <c r="AT620" s="2">
        <v>1</v>
      </c>
      <c r="AW620" s="2">
        <v>1</v>
      </c>
      <c r="AX620" s="2">
        <v>1</v>
      </c>
      <c r="BA620" s="18"/>
    </row>
    <row r="621" spans="1:64">
      <c r="A621" s="16" t="s">
        <v>43</v>
      </c>
      <c r="B621" s="2" t="s">
        <v>1749</v>
      </c>
      <c r="C621" s="9" t="str">
        <f t="shared" si="9"/>
        <v>https://trudvsem.ru/vacancy/card/1236100017670/6543cb35-a3f9-11ee-98f5-3768d5d7a903</v>
      </c>
      <c r="D621" s="30">
        <v>20000</v>
      </c>
      <c r="E621" s="30">
        <v>30000</v>
      </c>
      <c r="F621" s="17">
        <v>25000</v>
      </c>
      <c r="H621" s="2" t="s">
        <v>278</v>
      </c>
      <c r="I621" s="2" t="s">
        <v>1750</v>
      </c>
      <c r="J621" s="2" t="s">
        <v>48</v>
      </c>
      <c r="M621" s="2">
        <v>1</v>
      </c>
      <c r="O621" s="4">
        <v>1</v>
      </c>
      <c r="P621" s="4"/>
      <c r="Q621" s="4"/>
      <c r="R621" s="4">
        <v>1</v>
      </c>
      <c r="S621" s="4">
        <v>1</v>
      </c>
      <c r="T621" s="4"/>
      <c r="U621" s="4">
        <v>1</v>
      </c>
      <c r="V621" s="4"/>
      <c r="W621" s="4">
        <v>1</v>
      </c>
      <c r="X621" s="4"/>
      <c r="Y621" s="4"/>
      <c r="Z621" s="4">
        <v>1</v>
      </c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>
        <v>1</v>
      </c>
      <c r="AM621" s="4"/>
      <c r="AN621" s="4"/>
      <c r="AO621" s="4">
        <v>1</v>
      </c>
      <c r="AP621" s="4"/>
      <c r="AQ621" s="4"/>
      <c r="AR621" s="4">
        <v>1</v>
      </c>
      <c r="AS621" s="4">
        <v>1</v>
      </c>
      <c r="AT621" s="4">
        <v>1</v>
      </c>
      <c r="AU621" s="4"/>
      <c r="AV621" s="4"/>
      <c r="AW621" s="4">
        <v>1</v>
      </c>
      <c r="AX621" s="4">
        <v>1</v>
      </c>
      <c r="AY621" s="4"/>
      <c r="AZ621" s="4"/>
      <c r="BA621" s="20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</row>
    <row r="622" spans="1:64">
      <c r="A622" s="16" t="s">
        <v>43</v>
      </c>
      <c r="B622" s="2" t="s">
        <v>1751</v>
      </c>
      <c r="C622" s="9" t="str">
        <f t="shared" si="9"/>
        <v>https://trudvsem.ru/vacancy/card/1191832007718/75097d60-8a6c-11ec-a92f-57fc951f3846</v>
      </c>
      <c r="D622" s="30">
        <v>40000</v>
      </c>
      <c r="E622" s="30">
        <v>45000</v>
      </c>
      <c r="F622" s="17">
        <v>42500</v>
      </c>
      <c r="H622" s="2" t="s">
        <v>638</v>
      </c>
      <c r="I622" s="2" t="s">
        <v>1752</v>
      </c>
      <c r="J622" s="2" t="s">
        <v>48</v>
      </c>
      <c r="K622" s="2" t="s">
        <v>504</v>
      </c>
      <c r="L622" s="2" t="s">
        <v>1411</v>
      </c>
      <c r="M622" s="2">
        <v>1</v>
      </c>
      <c r="N622" s="2">
        <v>1</v>
      </c>
      <c r="BA622" s="18"/>
    </row>
    <row r="623" spans="1:64">
      <c r="A623" s="16" t="s">
        <v>43</v>
      </c>
      <c r="B623" s="2" t="s">
        <v>1753</v>
      </c>
      <c r="C623" s="9" t="str">
        <f t="shared" si="9"/>
        <v>https://trudvsem.ru/vacancy/card/1047855126054/2452c496-e476-11eb-ba41-6db06c9eaf56</v>
      </c>
      <c r="D623" s="30">
        <v>35000</v>
      </c>
      <c r="E623" s="30">
        <v>82200</v>
      </c>
      <c r="F623" s="17">
        <v>58600</v>
      </c>
      <c r="H623" s="2" t="s">
        <v>1543</v>
      </c>
      <c r="I623" s="2" t="s">
        <v>1754</v>
      </c>
      <c r="J623" s="2" t="s">
        <v>48</v>
      </c>
      <c r="L623" s="2" t="s">
        <v>1416</v>
      </c>
      <c r="O623" s="2">
        <v>1</v>
      </c>
      <c r="S623" s="2">
        <v>1</v>
      </c>
      <c r="T623" s="2">
        <v>1</v>
      </c>
      <c r="U623" s="2">
        <v>1</v>
      </c>
      <c r="X623" s="2">
        <v>1</v>
      </c>
      <c r="Z623" s="2">
        <v>1</v>
      </c>
      <c r="AA623" s="2">
        <v>1</v>
      </c>
      <c r="AE623" s="2">
        <v>1</v>
      </c>
      <c r="AG623" s="2">
        <v>1</v>
      </c>
      <c r="AP623" s="2">
        <v>1</v>
      </c>
      <c r="AQ623" s="2">
        <v>1</v>
      </c>
      <c r="BA623" s="18">
        <v>1</v>
      </c>
    </row>
    <row r="624" spans="1:64">
      <c r="A624" s="16" t="s">
        <v>43</v>
      </c>
      <c r="B624" s="2" t="s">
        <v>1755</v>
      </c>
      <c r="C624" s="9" t="str">
        <f t="shared" si="9"/>
        <v>https://trudvsem.ru/vacancy/card/fe0260c0-732e-11ea-92e9-ef76bd2a03c1/e2cd37d5-dae5-11ee-8cb8-5b073a2fbeea</v>
      </c>
      <c r="D624" s="30">
        <v>25000</v>
      </c>
      <c r="E624" s="30">
        <v>42710</v>
      </c>
      <c r="F624" s="17">
        <v>33855</v>
      </c>
      <c r="H624" s="2" t="s">
        <v>244</v>
      </c>
      <c r="I624" s="2" t="s">
        <v>1756</v>
      </c>
      <c r="J624" s="2" t="s">
        <v>1434</v>
      </c>
      <c r="L624" s="2" t="s">
        <v>1710</v>
      </c>
      <c r="O624" s="2">
        <v>1</v>
      </c>
      <c r="P624" s="2">
        <v>1</v>
      </c>
      <c r="R624" s="2">
        <v>1</v>
      </c>
      <c r="S624" s="2">
        <v>1</v>
      </c>
      <c r="T624" s="2">
        <v>1</v>
      </c>
      <c r="U624" s="2">
        <v>1</v>
      </c>
      <c r="AD624" s="2">
        <v>1</v>
      </c>
      <c r="AU624" s="2">
        <v>1</v>
      </c>
      <c r="BA624" s="18"/>
    </row>
    <row r="625" spans="1:53">
      <c r="A625" s="16" t="s">
        <v>43</v>
      </c>
      <c r="B625" s="2" t="s">
        <v>1757</v>
      </c>
      <c r="C625" s="9" t="str">
        <f t="shared" si="9"/>
        <v>https://trudvsem.ru/vacancy/card/1149102131672/06e0b7d2-6438-11ed-a1ff-93f7cc862eb6</v>
      </c>
      <c r="D625" s="30">
        <v>34470</v>
      </c>
      <c r="E625" s="30"/>
      <c r="F625" s="17">
        <v>34470</v>
      </c>
      <c r="H625" s="2" t="s">
        <v>1651</v>
      </c>
      <c r="I625" s="2" t="s">
        <v>1758</v>
      </c>
      <c r="J625" s="2" t="s">
        <v>48</v>
      </c>
      <c r="L625" s="2" t="s">
        <v>1416</v>
      </c>
      <c r="M625" s="2">
        <v>1</v>
      </c>
      <c r="N625" s="2">
        <v>1</v>
      </c>
      <c r="BA625" s="18"/>
    </row>
    <row r="626" spans="1:53">
      <c r="A626" s="16" t="s">
        <v>43</v>
      </c>
      <c r="B626" s="2" t="s">
        <v>1759</v>
      </c>
      <c r="C626" s="9" t="str">
        <f t="shared" si="9"/>
        <v>https://trudvsem.ru/vacancy/card/1022900839378/77ced285-ba7f-11ee-83f7-cb26dff57dd7</v>
      </c>
      <c r="D626" s="30">
        <v>50000</v>
      </c>
      <c r="E626" s="30"/>
      <c r="F626" s="17">
        <v>50000</v>
      </c>
      <c r="H626" s="2" t="s">
        <v>502</v>
      </c>
      <c r="I626" s="2" t="s">
        <v>1760</v>
      </c>
      <c r="J626" s="2" t="s">
        <v>48</v>
      </c>
      <c r="N626" s="2">
        <v>1</v>
      </c>
      <c r="AE626" s="2">
        <v>1</v>
      </c>
      <c r="AF626" s="2">
        <v>1</v>
      </c>
      <c r="BA626" s="18"/>
    </row>
    <row r="627" spans="1:53">
      <c r="A627" s="16" t="s">
        <v>43</v>
      </c>
      <c r="B627" s="2" t="s">
        <v>1761</v>
      </c>
      <c r="C627" s="9" t="str">
        <f t="shared" si="9"/>
        <v>https://trudvsem.ru/vacancy/card/1026800634563/b679a885-b907-11ee-9c7c-e7d0d2cf29b1</v>
      </c>
      <c r="D627" s="30">
        <v>19242</v>
      </c>
      <c r="E627" s="30"/>
      <c r="F627" s="17">
        <v>19242</v>
      </c>
      <c r="H627" s="2" t="s">
        <v>195</v>
      </c>
      <c r="I627" s="2" t="s">
        <v>206</v>
      </c>
      <c r="J627" s="2" t="s">
        <v>48</v>
      </c>
      <c r="L627" s="2" t="s">
        <v>1416</v>
      </c>
      <c r="M627" s="2">
        <v>1</v>
      </c>
      <c r="O627" s="2">
        <v>1</v>
      </c>
      <c r="R627" s="2">
        <v>1</v>
      </c>
      <c r="S627" s="2">
        <v>1</v>
      </c>
      <c r="U627" s="2">
        <v>1</v>
      </c>
      <c r="Z627" s="2">
        <v>1</v>
      </c>
      <c r="AL627" s="2">
        <v>1</v>
      </c>
      <c r="AO627" s="2">
        <v>1</v>
      </c>
      <c r="AR627" s="2">
        <v>1</v>
      </c>
      <c r="AS627" s="2">
        <v>1</v>
      </c>
      <c r="AT627" s="2">
        <v>1</v>
      </c>
      <c r="AW627" s="2">
        <v>1</v>
      </c>
      <c r="AX627" s="2">
        <v>1</v>
      </c>
      <c r="BA627" s="18"/>
    </row>
    <row r="628" spans="1:53">
      <c r="A628" s="16" t="s">
        <v>43</v>
      </c>
      <c r="B628" s="2" t="s">
        <v>1762</v>
      </c>
      <c r="C628" s="9" t="str">
        <f t="shared" si="9"/>
        <v>https://trudvsem.ru/vacancy/card/1191001007306/414e4a15-d98d-11ee-b349-e7d0d2cf29b1</v>
      </c>
      <c r="D628" s="30">
        <v>41000</v>
      </c>
      <c r="E628" s="30"/>
      <c r="F628" s="17">
        <v>41000</v>
      </c>
      <c r="H628" s="2" t="s">
        <v>710</v>
      </c>
      <c r="I628" s="2" t="s">
        <v>1763</v>
      </c>
      <c r="J628" s="2" t="s">
        <v>1523</v>
      </c>
      <c r="N628" s="2">
        <v>1</v>
      </c>
      <c r="AO628" s="2">
        <v>1</v>
      </c>
      <c r="AR628" s="2">
        <v>1</v>
      </c>
      <c r="AS628" s="2">
        <v>1</v>
      </c>
      <c r="BA628" s="18"/>
    </row>
    <row r="629" spans="1:53">
      <c r="A629" s="16" t="s">
        <v>43</v>
      </c>
      <c r="B629" s="2" t="s">
        <v>1764</v>
      </c>
      <c r="C629" s="9" t="str">
        <f t="shared" si="9"/>
        <v>https://trudvsem.ru/vacancy/card/1149204014112/58f3cbc5-2bed-11ee-b08c-9586bb63c653</v>
      </c>
      <c r="D629" s="30">
        <v>19242</v>
      </c>
      <c r="E629" s="30">
        <v>27000</v>
      </c>
      <c r="F629" s="17">
        <v>23121</v>
      </c>
      <c r="H629" s="2" t="s">
        <v>1677</v>
      </c>
      <c r="I629" s="2" t="s">
        <v>1765</v>
      </c>
      <c r="J629" s="2" t="s">
        <v>48</v>
      </c>
      <c r="L629" s="2" t="s">
        <v>343</v>
      </c>
      <c r="U629" s="2">
        <v>1</v>
      </c>
      <c r="V629" s="2">
        <v>1</v>
      </c>
      <c r="AL629" s="2">
        <v>1</v>
      </c>
      <c r="BA629" s="18"/>
    </row>
    <row r="630" spans="1:53">
      <c r="A630" s="16" t="s">
        <v>43</v>
      </c>
      <c r="B630" s="2" t="s">
        <v>1766</v>
      </c>
      <c r="C630" s="9" t="str">
        <f t="shared" si="9"/>
        <v>https://trudvsem.ru/vacancy/card/b3643b30-8aef-11ec-a92f-57fc951f3846/05470dc0-b07c-11ee-8f82-e7d0d2cf29b1</v>
      </c>
      <c r="D630" s="30">
        <v>30000</v>
      </c>
      <c r="E630" s="30">
        <v>35000</v>
      </c>
      <c r="F630" s="17">
        <v>32500</v>
      </c>
      <c r="H630" s="2" t="s">
        <v>1767</v>
      </c>
      <c r="I630" s="2" t="s">
        <v>1768</v>
      </c>
      <c r="J630" s="2" t="s">
        <v>48</v>
      </c>
      <c r="O630" s="2">
        <v>1</v>
      </c>
      <c r="R630" s="2">
        <v>1</v>
      </c>
      <c r="S630" s="2">
        <v>1</v>
      </c>
      <c r="U630" s="2">
        <v>1</v>
      </c>
      <c r="W630" s="2">
        <v>1</v>
      </c>
      <c r="X630" s="2">
        <v>1</v>
      </c>
      <c r="AF630" s="2">
        <v>1</v>
      </c>
      <c r="AG630" s="2">
        <v>1</v>
      </c>
      <c r="AN630" s="2">
        <v>1</v>
      </c>
      <c r="BA630" s="18"/>
    </row>
    <row r="631" spans="1:53">
      <c r="A631" s="16" t="s">
        <v>43</v>
      </c>
      <c r="B631" s="2" t="s">
        <v>1769</v>
      </c>
      <c r="C631" s="9" t="str">
        <f t="shared" si="9"/>
        <v>https://trudvsem.ru/vacancy/card/1095468000473/85ea7cf1-e116-11ec-9aad-bf2cfe8c828d</v>
      </c>
      <c r="D631" s="30">
        <v>22272</v>
      </c>
      <c r="E631" s="30">
        <v>50447</v>
      </c>
      <c r="F631" s="17">
        <v>36359.5</v>
      </c>
      <c r="H631" s="2" t="s">
        <v>358</v>
      </c>
      <c r="I631" s="2" t="s">
        <v>1770</v>
      </c>
      <c r="J631" s="2" t="s">
        <v>48</v>
      </c>
      <c r="L631" s="2" t="s">
        <v>50</v>
      </c>
      <c r="O631" s="2">
        <v>1</v>
      </c>
      <c r="R631" s="2">
        <v>1</v>
      </c>
      <c r="S631" s="2">
        <v>1</v>
      </c>
      <c r="AE631" s="2">
        <v>1</v>
      </c>
      <c r="AF631" s="2">
        <v>1</v>
      </c>
      <c r="AG631" s="2">
        <v>1</v>
      </c>
      <c r="AH631" s="2">
        <v>1</v>
      </c>
      <c r="BA631" s="18"/>
    </row>
    <row r="632" spans="1:53">
      <c r="A632" s="16" t="s">
        <v>43</v>
      </c>
      <c r="B632" s="2" t="s">
        <v>1771</v>
      </c>
      <c r="C632" s="9" t="str">
        <f t="shared" si="9"/>
        <v>https://trudvsem.ru/vacancy/card/1110411005396/b3200765-c988-11ee-93ed-d549be31d974</v>
      </c>
      <c r="D632" s="30">
        <v>31000</v>
      </c>
      <c r="E632" s="30"/>
      <c r="F632" s="17">
        <v>31000</v>
      </c>
      <c r="H632" s="2" t="s">
        <v>1515</v>
      </c>
      <c r="I632" s="2" t="s">
        <v>1772</v>
      </c>
      <c r="J632" s="2" t="s">
        <v>48</v>
      </c>
      <c r="L632" s="2" t="s">
        <v>1416</v>
      </c>
      <c r="N632" s="2">
        <v>1</v>
      </c>
      <c r="U632" s="2">
        <v>1</v>
      </c>
      <c r="AL632" s="2">
        <v>1</v>
      </c>
      <c r="BA632" s="18"/>
    </row>
    <row r="633" spans="1:53">
      <c r="A633" s="16" t="s">
        <v>43</v>
      </c>
      <c r="B633" s="2" t="s">
        <v>1773</v>
      </c>
      <c r="C633" s="9" t="str">
        <f t="shared" si="9"/>
        <v>https://trudvsem.ru/vacancy/card/1146196111170/22021535-1438-11ee-b63a-dd0276383d19</v>
      </c>
      <c r="D633" s="30">
        <v>38663</v>
      </c>
      <c r="E633" s="30"/>
      <c r="F633" s="17">
        <v>38663</v>
      </c>
      <c r="H633" s="2" t="s">
        <v>278</v>
      </c>
      <c r="I633" s="2" t="s">
        <v>1774</v>
      </c>
      <c r="J633" s="2" t="s">
        <v>48</v>
      </c>
      <c r="L633" s="2" t="s">
        <v>1416</v>
      </c>
      <c r="N633" s="2">
        <v>1</v>
      </c>
      <c r="AE633" s="2">
        <v>1</v>
      </c>
      <c r="AF633" s="2">
        <v>1</v>
      </c>
      <c r="AG633" s="2">
        <v>1</v>
      </c>
      <c r="AN633" s="2">
        <v>1</v>
      </c>
      <c r="BA633" s="18">
        <v>1</v>
      </c>
    </row>
    <row r="634" spans="1:53">
      <c r="A634" s="16" t="s">
        <v>43</v>
      </c>
      <c r="B634" s="2" t="s">
        <v>1775</v>
      </c>
      <c r="C634" s="9" t="str">
        <f t="shared" si="9"/>
        <v>https://trudvsem.ru/vacancy/card/1025300991671/367cf980-eda9-11ee-b6be-e73e8fa159bf</v>
      </c>
      <c r="D634" s="30">
        <v>29000</v>
      </c>
      <c r="E634" s="30">
        <v>30000</v>
      </c>
      <c r="F634" s="17">
        <v>29500</v>
      </c>
      <c r="H634" s="2" t="s">
        <v>1776</v>
      </c>
      <c r="I634" s="2" t="s">
        <v>1777</v>
      </c>
      <c r="J634" s="2" t="s">
        <v>48</v>
      </c>
      <c r="N634" s="2">
        <v>1</v>
      </c>
      <c r="AE634" s="2">
        <v>1</v>
      </c>
      <c r="AF634" s="2">
        <v>1</v>
      </c>
      <c r="AG634" s="2">
        <v>1</v>
      </c>
      <c r="BA634" s="18"/>
    </row>
    <row r="635" spans="1:53">
      <c r="A635" s="16" t="s">
        <v>43</v>
      </c>
      <c r="B635" s="2" t="s">
        <v>1778</v>
      </c>
      <c r="C635" s="9" t="str">
        <f t="shared" si="9"/>
        <v>https://trudvsem.ru/vacancy/card/1024300822040/565af765-ed9b-11ee-a66d-e7d0d2cf29b1</v>
      </c>
      <c r="D635" s="30">
        <v>32000</v>
      </c>
      <c r="E635" s="30"/>
      <c r="F635" s="17">
        <v>32000</v>
      </c>
      <c r="H635" s="2" t="s">
        <v>397</v>
      </c>
      <c r="I635" s="2" t="s">
        <v>1779</v>
      </c>
      <c r="J635" s="2" t="s">
        <v>48</v>
      </c>
      <c r="L635" s="2" t="s">
        <v>1411</v>
      </c>
      <c r="N635" s="2">
        <v>1</v>
      </c>
      <c r="BA635" s="18"/>
    </row>
    <row r="636" spans="1:53">
      <c r="A636" s="16" t="s">
        <v>43</v>
      </c>
      <c r="B636" s="2" t="s">
        <v>1780</v>
      </c>
      <c r="C636" s="9" t="str">
        <f t="shared" si="9"/>
        <v>https://trudvsem.ru/vacancy/card/5147746474134/1b0b9501-cbbf-11ee-a9de-3950de1bc4b3</v>
      </c>
      <c r="D636" s="30">
        <v>35000</v>
      </c>
      <c r="E636" s="30">
        <v>55000</v>
      </c>
      <c r="F636" s="17">
        <v>45000</v>
      </c>
      <c r="H636" s="2" t="s">
        <v>547</v>
      </c>
      <c r="I636" s="2" t="s">
        <v>1781</v>
      </c>
      <c r="J636" s="2" t="s">
        <v>48</v>
      </c>
      <c r="L636" s="2" t="s">
        <v>50</v>
      </c>
      <c r="O636" s="2">
        <v>1</v>
      </c>
      <c r="P636" s="2">
        <v>1</v>
      </c>
      <c r="R636" s="2">
        <v>1</v>
      </c>
      <c r="S636" s="2">
        <v>1</v>
      </c>
      <c r="T636" s="2">
        <v>1</v>
      </c>
      <c r="X636" s="2">
        <v>1</v>
      </c>
      <c r="AE636" s="2">
        <v>1</v>
      </c>
      <c r="AG636" s="2">
        <v>1</v>
      </c>
      <c r="AI636" s="2">
        <v>1</v>
      </c>
      <c r="AP636" s="2">
        <v>1</v>
      </c>
      <c r="AQ636" s="2">
        <v>1</v>
      </c>
      <c r="AV636" s="2">
        <v>1</v>
      </c>
      <c r="BA636" s="18"/>
    </row>
    <row r="637" spans="1:53">
      <c r="A637" s="16" t="s">
        <v>43</v>
      </c>
      <c r="B637" s="2" t="s">
        <v>1782</v>
      </c>
      <c r="C637" s="9" t="str">
        <f t="shared" si="9"/>
        <v>https://trudvsem.ru/vacancy/card/1024200647613/c7fbb9d5-e4b5-11ed-809c-61ac0511d36c</v>
      </c>
      <c r="D637" s="30">
        <v>30000</v>
      </c>
      <c r="E637" s="30">
        <v>38000</v>
      </c>
      <c r="F637" s="17">
        <v>34000</v>
      </c>
      <c r="H637" s="2" t="s">
        <v>1460</v>
      </c>
      <c r="I637" s="2" t="s">
        <v>419</v>
      </c>
      <c r="J637" s="2" t="s">
        <v>48</v>
      </c>
      <c r="N637" s="2">
        <v>1</v>
      </c>
      <c r="AL637" s="2">
        <v>1</v>
      </c>
      <c r="BA637" s="18"/>
    </row>
    <row r="638" spans="1:53">
      <c r="A638" s="16" t="s">
        <v>43</v>
      </c>
      <c r="B638" s="2" t="s">
        <v>1783</v>
      </c>
      <c r="C638" s="9" t="str">
        <f t="shared" si="9"/>
        <v>https://trudvsem.ru/vacancy/card/1031616011063/ac09ea45-34fb-11ed-a6ad-791a818bdadb</v>
      </c>
      <c r="D638" s="30">
        <v>35000</v>
      </c>
      <c r="E638" s="30"/>
      <c r="F638" s="17">
        <v>35000</v>
      </c>
      <c r="H638" s="2" t="s">
        <v>645</v>
      </c>
      <c r="I638" s="2" t="s">
        <v>1784</v>
      </c>
      <c r="J638" s="2" t="s">
        <v>48</v>
      </c>
      <c r="L638" s="2" t="s">
        <v>1416</v>
      </c>
      <c r="N638" s="2">
        <v>1</v>
      </c>
      <c r="AU638" s="2">
        <v>1</v>
      </c>
      <c r="BA638" s="18"/>
    </row>
    <row r="639" spans="1:53">
      <c r="A639" s="16" t="s">
        <v>43</v>
      </c>
      <c r="B639" s="2" t="s">
        <v>1785</v>
      </c>
      <c r="C639" s="9" t="str">
        <f t="shared" si="9"/>
        <v>https://trudvsem.ru/vacancy/card/1021601063406/af4dd445-7364-11ec-b224-57fc951f3846</v>
      </c>
      <c r="D639" s="30">
        <v>19242</v>
      </c>
      <c r="E639" s="30"/>
      <c r="F639" s="17">
        <v>19242</v>
      </c>
      <c r="H639" s="2" t="s">
        <v>645</v>
      </c>
      <c r="I639" s="2" t="s">
        <v>1786</v>
      </c>
      <c r="J639" s="2" t="s">
        <v>48</v>
      </c>
      <c r="O639" s="2">
        <v>1</v>
      </c>
      <c r="R639" s="2">
        <v>1</v>
      </c>
      <c r="S639" s="2">
        <v>1</v>
      </c>
      <c r="Z639" s="2">
        <v>1</v>
      </c>
      <c r="AO639" s="2">
        <v>1</v>
      </c>
      <c r="AT639" s="2">
        <v>1</v>
      </c>
      <c r="AW639" s="2">
        <v>1</v>
      </c>
      <c r="AX639" s="2">
        <v>1</v>
      </c>
      <c r="BA639" s="18"/>
    </row>
    <row r="640" spans="1:53">
      <c r="A640" s="16" t="s">
        <v>43</v>
      </c>
      <c r="B640" s="2" t="s">
        <v>1787</v>
      </c>
      <c r="C640" s="9" t="str">
        <f t="shared" si="9"/>
        <v>https://trudvsem.ru/vacancy/card/444b0380-b003-11ec-bdf7-550ed7335bbe/44efb115-ce2e-11ed-962d-05dc90903fb8</v>
      </c>
      <c r="D640" s="30">
        <v>25000</v>
      </c>
      <c r="E640" s="30"/>
      <c r="F640" s="17">
        <v>25000</v>
      </c>
      <c r="H640" s="2" t="s">
        <v>515</v>
      </c>
      <c r="I640" s="2" t="s">
        <v>1788</v>
      </c>
      <c r="J640" s="2" t="s">
        <v>48</v>
      </c>
      <c r="L640" s="2" t="s">
        <v>1710</v>
      </c>
      <c r="O640" s="2">
        <v>1</v>
      </c>
      <c r="P640" s="2">
        <v>1</v>
      </c>
      <c r="R640" s="2">
        <v>1</v>
      </c>
      <c r="S640" s="2">
        <v>1</v>
      </c>
      <c r="U640" s="2">
        <v>1</v>
      </c>
      <c r="BA640" s="18"/>
    </row>
    <row r="641" spans="1:53">
      <c r="A641" s="16" t="s">
        <v>43</v>
      </c>
      <c r="B641" s="2" t="s">
        <v>1789</v>
      </c>
      <c r="C641" s="9" t="str">
        <f t="shared" si="9"/>
        <v>https://trudvsem.ru/vacancy/card/1236100021970/3356cbb5-d62e-11ee-9f2d-e7d0d2cf29b1</v>
      </c>
      <c r="D641" s="30">
        <v>19242</v>
      </c>
      <c r="E641" s="30">
        <v>30000</v>
      </c>
      <c r="F641" s="17">
        <v>24621</v>
      </c>
      <c r="H641" s="2" t="s">
        <v>278</v>
      </c>
      <c r="I641" s="2" t="s">
        <v>1790</v>
      </c>
      <c r="J641" s="2" t="s">
        <v>48</v>
      </c>
      <c r="L641" s="2" t="s">
        <v>50</v>
      </c>
      <c r="N641" s="2">
        <v>1</v>
      </c>
      <c r="BA641" s="18"/>
    </row>
    <row r="642" spans="1:53">
      <c r="A642" s="16" t="s">
        <v>43</v>
      </c>
      <c r="B642" s="2" t="s">
        <v>1791</v>
      </c>
      <c r="C642" s="9" t="str">
        <f t="shared" si="9"/>
        <v>https://trudvsem.ru/vacancy/card/1245200001320/0f5a2fb5-ecf7-11ee-846b-d549be31d974</v>
      </c>
      <c r="D642" s="30">
        <v>25000</v>
      </c>
      <c r="E642" s="30">
        <v>30000</v>
      </c>
      <c r="F642" s="17">
        <v>27500</v>
      </c>
      <c r="H642" s="2" t="s">
        <v>368</v>
      </c>
      <c r="I642" s="2" t="s">
        <v>1792</v>
      </c>
      <c r="J642" s="2" t="s">
        <v>1454</v>
      </c>
      <c r="O642" s="2">
        <v>1</v>
      </c>
      <c r="P642" s="2">
        <v>1</v>
      </c>
      <c r="R642" s="2">
        <v>1</v>
      </c>
      <c r="T642" s="2">
        <v>1</v>
      </c>
      <c r="AE642" s="2">
        <v>1</v>
      </c>
      <c r="AG642" s="2">
        <v>1</v>
      </c>
      <c r="BA642" s="18"/>
    </row>
    <row r="643" spans="1:53">
      <c r="A643" s="16" t="s">
        <v>43</v>
      </c>
      <c r="B643" s="2" t="s">
        <v>1793</v>
      </c>
      <c r="C643" s="9" t="str">
        <f t="shared" si="9"/>
        <v>https://trudvsem.ru/vacancy/card/1022304343522/469003a0-acfd-11ed-99ab-17f530626801</v>
      </c>
      <c r="D643" s="30">
        <v>25500</v>
      </c>
      <c r="E643" s="30"/>
      <c r="F643" s="17">
        <v>25500</v>
      </c>
      <c r="H643" s="2" t="s">
        <v>563</v>
      </c>
      <c r="I643" s="2" t="s">
        <v>1318</v>
      </c>
      <c r="J643" s="2" t="s">
        <v>48</v>
      </c>
      <c r="L643" s="2" t="s">
        <v>50</v>
      </c>
      <c r="N643" s="2">
        <v>1</v>
      </c>
      <c r="U643" s="2">
        <v>1</v>
      </c>
      <c r="AE643" s="2">
        <v>1</v>
      </c>
      <c r="AF643" s="2">
        <v>1</v>
      </c>
      <c r="AG643" s="2">
        <v>1</v>
      </c>
      <c r="AH643" s="2">
        <v>1</v>
      </c>
      <c r="AL643" s="2">
        <v>1</v>
      </c>
      <c r="AU643" s="2">
        <v>1</v>
      </c>
      <c r="BA643" s="18"/>
    </row>
    <row r="644" spans="1:53">
      <c r="A644" s="16" t="s">
        <v>43</v>
      </c>
      <c r="B644" s="2" t="s">
        <v>1794</v>
      </c>
      <c r="C644" s="9" t="str">
        <f t="shared" ref="C644:C707" si="10">HYPERLINK(B644)</f>
        <v>https://trudvsem.ru/vacancy/card/1033908000444/dd940695-dce5-11ec-ba26-550ed7335bbe</v>
      </c>
      <c r="D644" s="30">
        <v>21184</v>
      </c>
      <c r="E644" s="30">
        <v>45000</v>
      </c>
      <c r="F644" s="17">
        <v>33092</v>
      </c>
      <c r="H644" s="2" t="s">
        <v>1033</v>
      </c>
      <c r="I644" s="2" t="s">
        <v>1795</v>
      </c>
      <c r="J644" s="2" t="s">
        <v>48</v>
      </c>
      <c r="L644" s="2" t="s">
        <v>1416</v>
      </c>
      <c r="AE644" s="2">
        <v>1</v>
      </c>
      <c r="BA644" s="18"/>
    </row>
    <row r="645" spans="1:53">
      <c r="A645" s="16" t="s">
        <v>43</v>
      </c>
      <c r="B645" s="2" t="s">
        <v>1796</v>
      </c>
      <c r="C645" s="9" t="str">
        <f t="shared" si="10"/>
        <v>https://trudvsem.ru/vacancy/card/1021606955798/632b2052-0d32-11ed-88f6-bf2cfe8c828d</v>
      </c>
      <c r="D645" s="30">
        <v>35000</v>
      </c>
      <c r="E645" s="30">
        <v>38000</v>
      </c>
      <c r="F645" s="17">
        <v>36500</v>
      </c>
      <c r="H645" s="2" t="s">
        <v>645</v>
      </c>
      <c r="I645" s="2" t="s">
        <v>1797</v>
      </c>
      <c r="J645" s="2" t="s">
        <v>48</v>
      </c>
      <c r="L645" s="2" t="s">
        <v>1416</v>
      </c>
      <c r="U645" s="2">
        <v>1</v>
      </c>
      <c r="AU645" s="2">
        <v>1</v>
      </c>
      <c r="BA645" s="18"/>
    </row>
    <row r="646" spans="1:53">
      <c r="A646" s="16" t="s">
        <v>43</v>
      </c>
      <c r="B646" s="2" t="s">
        <v>1798</v>
      </c>
      <c r="C646" s="9" t="str">
        <f t="shared" si="10"/>
        <v>https://trudvsem.ru/vacancy/card/1150280018338/674bf035-dac0-11ee-9873-d549be31d974</v>
      </c>
      <c r="D646" s="30">
        <v>22128</v>
      </c>
      <c r="E646" s="30">
        <v>25000</v>
      </c>
      <c r="F646" s="17">
        <v>23564</v>
      </c>
      <c r="H646" s="2" t="s">
        <v>1767</v>
      </c>
      <c r="I646" s="2" t="s">
        <v>1799</v>
      </c>
      <c r="J646" s="2" t="s">
        <v>48</v>
      </c>
      <c r="L646" s="2" t="s">
        <v>50</v>
      </c>
      <c r="O646" s="2">
        <v>1</v>
      </c>
      <c r="R646" s="2">
        <v>1</v>
      </c>
      <c r="S646" s="2">
        <v>1</v>
      </c>
      <c r="U646" s="2">
        <v>1</v>
      </c>
      <c r="W646" s="2">
        <v>1</v>
      </c>
      <c r="X646" s="2">
        <v>1</v>
      </c>
      <c r="AF646" s="2">
        <v>1</v>
      </c>
      <c r="AG646" s="2">
        <v>1</v>
      </c>
      <c r="BA646" s="18"/>
    </row>
    <row r="647" spans="1:53">
      <c r="A647" s="16" t="s">
        <v>43</v>
      </c>
      <c r="B647" s="2" t="s">
        <v>1800</v>
      </c>
      <c r="C647" s="9" t="str">
        <f t="shared" si="10"/>
        <v>https://trudvsem.ru/vacancy/card/1022602421951/9dd45b55-af92-11ee-a765-295bfdef1967</v>
      </c>
      <c r="D647" s="30">
        <v>20000</v>
      </c>
      <c r="E647" s="30">
        <v>26000</v>
      </c>
      <c r="F647" s="17">
        <v>23000</v>
      </c>
      <c r="H647" s="2" t="s">
        <v>515</v>
      </c>
      <c r="I647" s="2" t="s">
        <v>1801</v>
      </c>
      <c r="J647" s="2" t="s">
        <v>48</v>
      </c>
      <c r="L647" s="2" t="s">
        <v>50</v>
      </c>
      <c r="N647" s="2">
        <v>1</v>
      </c>
      <c r="BA647" s="18"/>
    </row>
    <row r="648" spans="1:53">
      <c r="A648" s="16" t="s">
        <v>43</v>
      </c>
      <c r="B648" s="2" t="s">
        <v>1802</v>
      </c>
      <c r="C648" s="9" t="str">
        <f t="shared" si="10"/>
        <v>https://trudvsem.ru/vacancy/card/1024200662617/e9d7a2e5-c16e-11ed-b9c1-05dc90903fb8</v>
      </c>
      <c r="D648" s="30">
        <v>25200</v>
      </c>
      <c r="E648" s="30"/>
      <c r="F648" s="17">
        <v>25200</v>
      </c>
      <c r="H648" s="2" t="s">
        <v>1460</v>
      </c>
      <c r="I648" s="2" t="s">
        <v>1803</v>
      </c>
      <c r="J648" s="2" t="s">
        <v>48</v>
      </c>
      <c r="L648" s="2" t="s">
        <v>1416</v>
      </c>
      <c r="N648" s="2">
        <v>1</v>
      </c>
      <c r="AE648" s="2">
        <v>1</v>
      </c>
      <c r="AF648" s="2">
        <v>1</v>
      </c>
      <c r="AG648" s="2">
        <v>1</v>
      </c>
      <c r="BA648" s="18"/>
    </row>
    <row r="649" spans="1:53">
      <c r="A649" s="16" t="s">
        <v>43</v>
      </c>
      <c r="B649" s="2" t="s">
        <v>1804</v>
      </c>
      <c r="C649" s="9" t="str">
        <f t="shared" si="10"/>
        <v>https://trudvsem.ru/vacancy/card/1022603032210/44ff4a35-df81-11ed-8dca-97192a43d6f8</v>
      </c>
      <c r="D649" s="30">
        <v>20000</v>
      </c>
      <c r="E649" s="30">
        <v>25000</v>
      </c>
      <c r="F649" s="17">
        <v>22500</v>
      </c>
      <c r="H649" s="2" t="s">
        <v>515</v>
      </c>
      <c r="I649" s="2" t="s">
        <v>1805</v>
      </c>
      <c r="J649" s="2" t="s">
        <v>48</v>
      </c>
      <c r="L649" s="2" t="s">
        <v>50</v>
      </c>
      <c r="U649" s="2">
        <v>1</v>
      </c>
      <c r="AD649" s="2">
        <v>1</v>
      </c>
      <c r="AL649" s="2">
        <v>1</v>
      </c>
      <c r="AO649" s="2">
        <v>1</v>
      </c>
      <c r="AU649" s="2">
        <v>1</v>
      </c>
      <c r="BA649" s="18"/>
    </row>
    <row r="650" spans="1:53">
      <c r="A650" s="16" t="s">
        <v>43</v>
      </c>
      <c r="B650" s="2" t="s">
        <v>1806</v>
      </c>
      <c r="C650" s="9" t="str">
        <f t="shared" si="10"/>
        <v>https://trudvsem.ru/vacancy/card/1117847026274/65d75ff6-eb87-11ee-b9aa-d549be31d974</v>
      </c>
      <c r="D650" s="30">
        <v>25000</v>
      </c>
      <c r="E650" s="30"/>
      <c r="F650" s="17">
        <v>25000</v>
      </c>
      <c r="H650" s="2" t="s">
        <v>1543</v>
      </c>
      <c r="I650" s="2" t="s">
        <v>1807</v>
      </c>
      <c r="J650" s="2" t="s">
        <v>48</v>
      </c>
      <c r="M650" s="2">
        <v>1</v>
      </c>
      <c r="U650" s="2">
        <v>1</v>
      </c>
      <c r="V650" s="2">
        <v>1</v>
      </c>
      <c r="AL650" s="2">
        <v>1</v>
      </c>
      <c r="AO650" s="2">
        <v>1</v>
      </c>
      <c r="AV650" s="2">
        <v>1</v>
      </c>
      <c r="AZ650" s="2">
        <v>1</v>
      </c>
      <c r="BA650" s="18"/>
    </row>
    <row r="651" spans="1:53">
      <c r="A651" s="16" t="s">
        <v>43</v>
      </c>
      <c r="B651" s="2" t="s">
        <v>1808</v>
      </c>
      <c r="C651" s="9" t="str">
        <f t="shared" si="10"/>
        <v>https://trudvsem.ru/vacancy/card/1229400080140/8d712db0-6d75-11ee-b7f2-e7d0d2cf29b1</v>
      </c>
      <c r="D651" s="30">
        <v>19242</v>
      </c>
      <c r="E651" s="30"/>
      <c r="F651" s="17">
        <v>19242</v>
      </c>
      <c r="H651" s="2" t="s">
        <v>1475</v>
      </c>
      <c r="I651" s="2" t="s">
        <v>1809</v>
      </c>
      <c r="J651" s="2" t="s">
        <v>48</v>
      </c>
      <c r="O651" s="2">
        <v>1</v>
      </c>
      <c r="P651" s="2">
        <v>1</v>
      </c>
      <c r="R651" s="2">
        <v>1</v>
      </c>
      <c r="S651" s="2">
        <v>1</v>
      </c>
      <c r="T651" s="2">
        <v>1</v>
      </c>
      <c r="U651" s="2">
        <v>1</v>
      </c>
      <c r="AE651" s="2">
        <v>1</v>
      </c>
      <c r="AN651" s="2">
        <v>1</v>
      </c>
      <c r="AP651" s="2">
        <v>1</v>
      </c>
      <c r="BA651" s="18"/>
    </row>
    <row r="652" spans="1:53">
      <c r="A652" s="16" t="s">
        <v>43</v>
      </c>
      <c r="B652" s="2" t="s">
        <v>1810</v>
      </c>
      <c r="C652" s="9" t="str">
        <f t="shared" si="10"/>
        <v>https://trudvsem.ru/vacancy/card/d6b49e50-7289-11ec-9eb2-550ed7335bbe/86cca8e2-2aff-11ed-8855-93f7cc862eb6</v>
      </c>
      <c r="D652" s="30">
        <v>40740</v>
      </c>
      <c r="E652" s="30"/>
      <c r="F652" s="17">
        <v>40740</v>
      </c>
      <c r="H652" s="2" t="s">
        <v>351</v>
      </c>
      <c r="I652" s="2" t="s">
        <v>1811</v>
      </c>
      <c r="J652" s="2" t="s">
        <v>48</v>
      </c>
      <c r="L652" s="2" t="s">
        <v>50</v>
      </c>
      <c r="N652" s="2">
        <v>1</v>
      </c>
      <c r="AF652" s="2">
        <v>1</v>
      </c>
      <c r="AG652" s="2">
        <v>1</v>
      </c>
      <c r="BA652" s="18"/>
    </row>
    <row r="653" spans="1:53">
      <c r="A653" s="16" t="s">
        <v>43</v>
      </c>
      <c r="B653" s="2" t="s">
        <v>1812</v>
      </c>
      <c r="C653" s="9" t="str">
        <f t="shared" si="10"/>
        <v>https://trudvsem.ru/vacancy/card/1176313018342/50181286-074a-11e9-9232-037acc02728d</v>
      </c>
      <c r="D653" s="30">
        <v>19242</v>
      </c>
      <c r="E653" s="30">
        <v>25055</v>
      </c>
      <c r="F653" s="17">
        <v>22148.5</v>
      </c>
      <c r="H653" s="2" t="s">
        <v>1444</v>
      </c>
      <c r="I653" s="2" t="s">
        <v>275</v>
      </c>
      <c r="J653" s="2" t="s">
        <v>48</v>
      </c>
      <c r="L653" s="2" t="s">
        <v>1416</v>
      </c>
      <c r="N653" s="2">
        <v>1</v>
      </c>
      <c r="AU653" s="2">
        <v>1</v>
      </c>
      <c r="BA653" s="18"/>
    </row>
    <row r="654" spans="1:53">
      <c r="A654" s="16" t="s">
        <v>43</v>
      </c>
      <c r="B654" s="2" t="s">
        <v>1813</v>
      </c>
      <c r="C654" s="9" t="str">
        <f t="shared" si="10"/>
        <v>https://trudvsem.ru/vacancy/card/1024201821698/eb639a25-d48b-11ee-bbf6-a3cd0470df2e</v>
      </c>
      <c r="D654" s="30">
        <v>48000</v>
      </c>
      <c r="E654" s="30"/>
      <c r="F654" s="17">
        <v>48000</v>
      </c>
      <c r="H654" s="2" t="s">
        <v>1460</v>
      </c>
      <c r="I654" s="2" t="s">
        <v>416</v>
      </c>
      <c r="J654" s="2" t="s">
        <v>48</v>
      </c>
      <c r="L654" s="2" t="s">
        <v>1416</v>
      </c>
      <c r="O654" s="2">
        <v>1</v>
      </c>
      <c r="R654" s="2">
        <v>1</v>
      </c>
      <c r="S654" s="2">
        <v>1</v>
      </c>
      <c r="T654" s="2">
        <v>1</v>
      </c>
      <c r="U654" s="2">
        <v>1</v>
      </c>
      <c r="X654" s="2">
        <v>1</v>
      </c>
      <c r="AE654" s="2">
        <v>1</v>
      </c>
      <c r="AV654" s="2">
        <v>1</v>
      </c>
      <c r="BA654" s="18"/>
    </row>
    <row r="655" spans="1:53">
      <c r="A655" s="16" t="s">
        <v>43</v>
      </c>
      <c r="B655" s="2" t="s">
        <v>1814</v>
      </c>
      <c r="C655" s="9" t="str">
        <f t="shared" si="10"/>
        <v>https://trudvsem.ru/vacancy/card/1027500716484/96234385-eca0-11ee-a21f-3768d5d7a903</v>
      </c>
      <c r="D655" s="30">
        <v>47801</v>
      </c>
      <c r="E655" s="30"/>
      <c r="F655" s="17">
        <v>47801</v>
      </c>
      <c r="H655" s="2" t="s">
        <v>99</v>
      </c>
      <c r="I655" s="2" t="s">
        <v>1815</v>
      </c>
      <c r="J655" s="2" t="s">
        <v>48</v>
      </c>
      <c r="O655" s="2">
        <v>1</v>
      </c>
      <c r="R655" s="2">
        <v>1</v>
      </c>
      <c r="S655" s="2">
        <v>1</v>
      </c>
      <c r="T655" s="2">
        <v>1</v>
      </c>
      <c r="U655" s="2">
        <v>1</v>
      </c>
      <c r="Y655" s="2">
        <v>1</v>
      </c>
      <c r="AA655" s="2">
        <v>1</v>
      </c>
      <c r="AL655" s="2">
        <v>1</v>
      </c>
      <c r="BA655" s="18"/>
    </row>
    <row r="656" spans="1:53">
      <c r="A656" s="16" t="s">
        <v>43</v>
      </c>
      <c r="B656" s="2" t="s">
        <v>1816</v>
      </c>
      <c r="C656" s="9" t="str">
        <f t="shared" si="10"/>
        <v>https://trudvsem.ru/vacancy/card/1024201305985/39159455-6d79-11ee-83cc-d549be31d974</v>
      </c>
      <c r="D656" s="30">
        <v>25015</v>
      </c>
      <c r="E656" s="30">
        <v>51193</v>
      </c>
      <c r="F656" s="17">
        <v>38104</v>
      </c>
      <c r="H656" s="2" t="s">
        <v>1460</v>
      </c>
      <c r="I656" s="2" t="s">
        <v>1011</v>
      </c>
      <c r="J656" s="2" t="s">
        <v>48</v>
      </c>
      <c r="L656" s="2" t="s">
        <v>1710</v>
      </c>
      <c r="O656" s="2">
        <v>1</v>
      </c>
      <c r="P656" s="2">
        <v>1</v>
      </c>
      <c r="R656" s="2">
        <v>1</v>
      </c>
      <c r="U656" s="2">
        <v>1</v>
      </c>
      <c r="X656" s="2">
        <v>1</v>
      </c>
      <c r="Y656" s="2">
        <v>1</v>
      </c>
      <c r="Z656" s="2">
        <v>1</v>
      </c>
      <c r="AU656" s="2">
        <v>1</v>
      </c>
      <c r="BA656" s="18"/>
    </row>
    <row r="657" spans="1:53">
      <c r="A657" s="16" t="s">
        <v>43</v>
      </c>
      <c r="B657" s="2" t="s">
        <v>1817</v>
      </c>
      <c r="C657" s="9" t="str">
        <f t="shared" si="10"/>
        <v>https://trudvsem.ru/vacancy/card/1035001614845/449e20f5-ec1b-11ee-b720-5b073a2fbeea</v>
      </c>
      <c r="D657" s="30">
        <v>35000</v>
      </c>
      <c r="E657" s="30"/>
      <c r="F657" s="17">
        <v>35000</v>
      </c>
      <c r="H657" s="2" t="s">
        <v>46</v>
      </c>
      <c r="I657" s="2" t="s">
        <v>1818</v>
      </c>
      <c r="J657" s="2" t="s">
        <v>1434</v>
      </c>
      <c r="L657" s="2" t="s">
        <v>1416</v>
      </c>
      <c r="O657" s="2">
        <v>1</v>
      </c>
      <c r="P657" s="2">
        <v>1</v>
      </c>
      <c r="R657" s="2">
        <v>1</v>
      </c>
      <c r="S657" s="2">
        <v>1</v>
      </c>
      <c r="T657" s="2">
        <v>1</v>
      </c>
      <c r="U657" s="2">
        <v>1</v>
      </c>
      <c r="W657" s="2">
        <v>1</v>
      </c>
      <c r="X657" s="2">
        <v>1</v>
      </c>
      <c r="AA657" s="2">
        <v>1</v>
      </c>
      <c r="AE657" s="2">
        <v>1</v>
      </c>
      <c r="AG657" s="2">
        <v>1</v>
      </c>
      <c r="BA657" s="18"/>
    </row>
    <row r="658" spans="1:53">
      <c r="A658" s="16" t="s">
        <v>43</v>
      </c>
      <c r="B658" s="2" t="s">
        <v>1819</v>
      </c>
      <c r="C658" s="9" t="str">
        <f t="shared" si="10"/>
        <v>https://trudvsem.ru/vacancy/card/1123926014607/bc6d0a95-ec22-11ee-b9aa-d549be31d974</v>
      </c>
      <c r="D658" s="30">
        <v>32000</v>
      </c>
      <c r="E658" s="30">
        <v>37000</v>
      </c>
      <c r="F658" s="17">
        <v>34500</v>
      </c>
      <c r="H658" s="2" t="s">
        <v>1033</v>
      </c>
      <c r="I658" s="2" t="s">
        <v>1820</v>
      </c>
      <c r="J658" s="2" t="s">
        <v>1523</v>
      </c>
      <c r="L658" s="2" t="s">
        <v>1416</v>
      </c>
      <c r="M658" s="2">
        <v>1</v>
      </c>
      <c r="R658" s="2">
        <v>1</v>
      </c>
      <c r="S658" s="2">
        <v>1</v>
      </c>
      <c r="T658" s="2">
        <v>1</v>
      </c>
      <c r="X658" s="2">
        <v>1</v>
      </c>
      <c r="AF658" s="2">
        <v>1</v>
      </c>
      <c r="AV658" s="2">
        <v>1</v>
      </c>
      <c r="BA658" s="18"/>
    </row>
    <row r="659" spans="1:53">
      <c r="A659" s="16" t="s">
        <v>43</v>
      </c>
      <c r="B659" s="2" t="s">
        <v>1821</v>
      </c>
      <c r="C659" s="9" t="str">
        <f t="shared" si="10"/>
        <v>https://trudvsem.ru/vacancy/card/1023402975848/f1413be5-b81d-11ed-a1b6-05dc90903fb8</v>
      </c>
      <c r="D659" s="30">
        <v>20000</v>
      </c>
      <c r="E659" s="30"/>
      <c r="F659" s="17">
        <v>20000</v>
      </c>
      <c r="H659" s="2" t="s">
        <v>461</v>
      </c>
      <c r="I659" s="2" t="s">
        <v>1822</v>
      </c>
      <c r="J659" s="2" t="s">
        <v>48</v>
      </c>
      <c r="L659" s="2" t="s">
        <v>50</v>
      </c>
      <c r="Z659" s="2">
        <v>1</v>
      </c>
      <c r="AB659" s="2">
        <v>1</v>
      </c>
      <c r="AD659" s="2">
        <v>1</v>
      </c>
      <c r="AE659" s="2">
        <v>1</v>
      </c>
      <c r="AF659" s="2">
        <v>1</v>
      </c>
      <c r="BA659" s="18"/>
    </row>
    <row r="660" spans="1:53">
      <c r="A660" s="16" t="s">
        <v>43</v>
      </c>
      <c r="B660" s="2" t="s">
        <v>1823</v>
      </c>
      <c r="C660" s="9" t="str">
        <f t="shared" si="10"/>
        <v>https://trudvsem.ru/vacancy/card/507891f0-5418-11ec-90cb-57fc951f3846/1b1eec05-d9b6-11ed-8d65-6dd05d3608f2</v>
      </c>
      <c r="D660" s="30">
        <v>20700</v>
      </c>
      <c r="E660" s="30"/>
      <c r="F660" s="17">
        <v>20700</v>
      </c>
      <c r="H660" s="2" t="s">
        <v>73</v>
      </c>
      <c r="I660" s="2" t="s">
        <v>1824</v>
      </c>
      <c r="J660" s="2" t="s">
        <v>48</v>
      </c>
      <c r="N660" s="2">
        <v>1</v>
      </c>
      <c r="X660" s="2">
        <v>1</v>
      </c>
      <c r="AQ660" s="2">
        <v>1</v>
      </c>
      <c r="BA660" s="18">
        <v>1</v>
      </c>
    </row>
    <row r="661" spans="1:53">
      <c r="A661" s="16" t="s">
        <v>43</v>
      </c>
      <c r="B661" s="2" t="s">
        <v>1825</v>
      </c>
      <c r="C661" s="9" t="str">
        <f t="shared" si="10"/>
        <v>https://trudvsem.ru/vacancy/card/1179102008480/bcad9d55-c0f1-11ee-9e99-ef6fdced905e</v>
      </c>
      <c r="D661" s="30">
        <v>19242</v>
      </c>
      <c r="E661" s="30"/>
      <c r="F661" s="17">
        <v>19242</v>
      </c>
      <c r="H661" s="2" t="s">
        <v>1651</v>
      </c>
      <c r="I661" s="2" t="s">
        <v>1826</v>
      </c>
      <c r="J661" s="2" t="s">
        <v>1434</v>
      </c>
      <c r="L661" s="2" t="s">
        <v>1416</v>
      </c>
      <c r="M661" s="2">
        <v>1</v>
      </c>
      <c r="N661" s="2">
        <v>1</v>
      </c>
      <c r="BA661" s="18"/>
    </row>
    <row r="662" spans="1:53">
      <c r="A662" s="16" t="s">
        <v>43</v>
      </c>
      <c r="B662" s="2" t="s">
        <v>1827</v>
      </c>
      <c r="C662" s="9" t="str">
        <f t="shared" si="10"/>
        <v>https://trudvsem.ru/vacancy/card/1045553003650/47867572-e627-11ec-9aad-bf2cfe8c828d</v>
      </c>
      <c r="D662" s="30">
        <v>40740</v>
      </c>
      <c r="E662" s="30"/>
      <c r="F662" s="17">
        <v>40740</v>
      </c>
      <c r="H662" s="2" t="s">
        <v>351</v>
      </c>
      <c r="I662" s="2" t="s">
        <v>1828</v>
      </c>
      <c r="J662" s="2" t="s">
        <v>48</v>
      </c>
      <c r="L662" s="2" t="s">
        <v>1710</v>
      </c>
      <c r="O662" s="2">
        <v>1</v>
      </c>
      <c r="R662" s="2">
        <v>1</v>
      </c>
      <c r="S662" s="2">
        <v>1</v>
      </c>
      <c r="AA662" s="2">
        <v>1</v>
      </c>
      <c r="AE662" s="2">
        <v>1</v>
      </c>
      <c r="AF662" s="2">
        <v>1</v>
      </c>
      <c r="AN662" s="2">
        <v>1</v>
      </c>
      <c r="AV662" s="2">
        <v>1</v>
      </c>
      <c r="BA662" s="18"/>
    </row>
    <row r="663" spans="1:53">
      <c r="A663" s="16" t="s">
        <v>43</v>
      </c>
      <c r="B663" s="2" t="s">
        <v>1829</v>
      </c>
      <c r="C663" s="9" t="str">
        <f t="shared" si="10"/>
        <v>https://trudvsem.ru/vacancy/card/1020100511859/70319482-1d0a-11ee-9ec8-93f7cc862eb6</v>
      </c>
      <c r="D663" s="30">
        <v>19242</v>
      </c>
      <c r="E663" s="30">
        <v>24640</v>
      </c>
      <c r="F663" s="17">
        <v>21941</v>
      </c>
      <c r="H663" s="2" t="s">
        <v>1554</v>
      </c>
      <c r="I663" s="2" t="s">
        <v>1830</v>
      </c>
      <c r="J663" s="2" t="s">
        <v>1434</v>
      </c>
      <c r="O663" s="2">
        <v>1</v>
      </c>
      <c r="P663" s="2">
        <v>1</v>
      </c>
      <c r="S663" s="2">
        <v>1</v>
      </c>
      <c r="U663" s="2">
        <v>1</v>
      </c>
      <c r="AE663" s="2">
        <v>1</v>
      </c>
      <c r="AG663" s="2">
        <v>1</v>
      </c>
      <c r="AZ663" s="2">
        <v>1</v>
      </c>
      <c r="BA663" s="18"/>
    </row>
    <row r="664" spans="1:53">
      <c r="A664" s="16" t="s">
        <v>43</v>
      </c>
      <c r="B664" s="2" t="s">
        <v>1831</v>
      </c>
      <c r="C664" s="9" t="str">
        <f t="shared" si="10"/>
        <v>https://trudvsem.ru/vacancy/card/63297630-75c9-11eb-af60-69632329477c/394a0556-7abe-11ec-a66b-550ed7335bbe</v>
      </c>
      <c r="D664" s="30">
        <v>19242</v>
      </c>
      <c r="E664" s="30"/>
      <c r="F664" s="17">
        <v>19242</v>
      </c>
      <c r="H664" s="2" t="s">
        <v>645</v>
      </c>
      <c r="I664" s="2" t="s">
        <v>1832</v>
      </c>
      <c r="J664" s="2" t="s">
        <v>48</v>
      </c>
      <c r="L664" s="2" t="s">
        <v>343</v>
      </c>
      <c r="N664" s="2">
        <v>1</v>
      </c>
      <c r="AH664" s="2">
        <v>1</v>
      </c>
      <c r="AV664" s="2">
        <v>1</v>
      </c>
      <c r="BA664" s="18"/>
    </row>
    <row r="665" spans="1:53">
      <c r="A665" s="16" t="s">
        <v>43</v>
      </c>
      <c r="B665" s="2" t="s">
        <v>1833</v>
      </c>
      <c r="C665" s="9" t="str">
        <f t="shared" si="10"/>
        <v>https://trudvsem.ru/vacancy/card/1157847111553/5117a8c0-e530-11ee-9ccd-cb26dff57dd7</v>
      </c>
      <c r="D665" s="30">
        <v>45000</v>
      </c>
      <c r="E665" s="30"/>
      <c r="F665" s="17">
        <v>45000</v>
      </c>
      <c r="H665" s="2" t="s">
        <v>1543</v>
      </c>
      <c r="I665" s="2" t="s">
        <v>1834</v>
      </c>
      <c r="J665" s="2" t="s">
        <v>48</v>
      </c>
      <c r="N665" s="2">
        <v>1</v>
      </c>
      <c r="AE665" s="2">
        <v>1</v>
      </c>
      <c r="AO665" s="2">
        <v>1</v>
      </c>
      <c r="AV665" s="2">
        <v>1</v>
      </c>
      <c r="BA665" s="18">
        <v>1</v>
      </c>
    </row>
    <row r="666" spans="1:53">
      <c r="A666" s="16" t="s">
        <v>43</v>
      </c>
      <c r="B666" s="2" t="s">
        <v>1835</v>
      </c>
      <c r="C666" s="9" t="str">
        <f t="shared" si="10"/>
        <v>https://trudvsem.ru/vacancy/card/1150280027457/74e0a212-7ae9-11ec-b378-bf2cfe8c828d</v>
      </c>
      <c r="D666" s="30">
        <v>25000</v>
      </c>
      <c r="E666" s="30"/>
      <c r="F666" s="17">
        <v>25000</v>
      </c>
      <c r="H666" s="2" t="s">
        <v>1767</v>
      </c>
      <c r="I666" s="2" t="s">
        <v>1836</v>
      </c>
      <c r="J666" s="2" t="s">
        <v>48</v>
      </c>
      <c r="L666" s="2" t="s">
        <v>1416</v>
      </c>
      <c r="N666" s="2">
        <v>1</v>
      </c>
      <c r="AG666" s="2">
        <v>1</v>
      </c>
      <c r="BA666" s="18"/>
    </row>
    <row r="667" spans="1:53">
      <c r="A667" s="16" t="s">
        <v>43</v>
      </c>
      <c r="B667" s="2" t="s">
        <v>1837</v>
      </c>
      <c r="C667" s="9" t="str">
        <f t="shared" si="10"/>
        <v>https://trudvsem.ru/vacancy/card/1024501525960/80611c32-70db-11ed-8384-93f7cc862eb6</v>
      </c>
      <c r="D667" s="30">
        <v>22129</v>
      </c>
      <c r="E667" s="30"/>
      <c r="F667" s="17">
        <v>22129</v>
      </c>
      <c r="H667" s="2" t="s">
        <v>965</v>
      </c>
      <c r="I667" s="2" t="s">
        <v>1838</v>
      </c>
      <c r="J667" s="2" t="s">
        <v>48</v>
      </c>
      <c r="L667" s="2" t="s">
        <v>50</v>
      </c>
      <c r="O667" s="2">
        <v>1</v>
      </c>
      <c r="P667" s="2">
        <v>1</v>
      </c>
      <c r="S667" s="2">
        <v>1</v>
      </c>
      <c r="U667" s="2">
        <v>1</v>
      </c>
      <c r="V667" s="2">
        <v>1</v>
      </c>
      <c r="Z667" s="2">
        <v>1</v>
      </c>
      <c r="AE667" s="2">
        <v>1</v>
      </c>
      <c r="AF667" s="2">
        <v>1</v>
      </c>
      <c r="AG667" s="2">
        <v>1</v>
      </c>
      <c r="BA667" s="18"/>
    </row>
    <row r="668" spans="1:53">
      <c r="A668" s="16" t="s">
        <v>43</v>
      </c>
      <c r="B668" s="2" t="s">
        <v>1839</v>
      </c>
      <c r="C668" s="9" t="str">
        <f t="shared" si="10"/>
        <v>https://trudvsem.ru/vacancy/card/1150280016776/b71ff482-f4b7-11ec-9330-bf2cfe8c828d</v>
      </c>
      <c r="D668" s="30">
        <v>6000</v>
      </c>
      <c r="E668" s="30"/>
      <c r="F668" s="17">
        <v>6000</v>
      </c>
      <c r="H668" s="2" t="s">
        <v>1767</v>
      </c>
      <c r="I668" s="2" t="s">
        <v>1840</v>
      </c>
      <c r="J668" s="2" t="s">
        <v>1434</v>
      </c>
      <c r="L668" s="2" t="s">
        <v>1416</v>
      </c>
      <c r="M668" s="2">
        <v>1</v>
      </c>
      <c r="S668" s="2">
        <v>1</v>
      </c>
      <c r="T668" s="2">
        <v>1</v>
      </c>
      <c r="AE668" s="2">
        <v>1</v>
      </c>
      <c r="AF668" s="2">
        <v>1</v>
      </c>
      <c r="AQ668" s="2">
        <v>1</v>
      </c>
      <c r="BA668" s="18"/>
    </row>
    <row r="669" spans="1:53">
      <c r="A669" s="16" t="s">
        <v>43</v>
      </c>
      <c r="B669" s="2" t="s">
        <v>1841</v>
      </c>
      <c r="C669" s="9" t="str">
        <f t="shared" si="10"/>
        <v>https://trudvsem.ru/vacancy/card/1024202202870/6b854565-ebdd-11ee-b9aa-d549be31d974</v>
      </c>
      <c r="D669" s="30">
        <v>40000</v>
      </c>
      <c r="E669" s="30">
        <v>55000</v>
      </c>
      <c r="F669" s="17">
        <v>47500</v>
      </c>
      <c r="H669" s="2" t="s">
        <v>1460</v>
      </c>
      <c r="I669" s="2" t="s">
        <v>782</v>
      </c>
      <c r="J669" s="2" t="s">
        <v>48</v>
      </c>
      <c r="L669" s="2" t="s">
        <v>1416</v>
      </c>
      <c r="N669" s="2">
        <v>1</v>
      </c>
      <c r="AE669" s="2">
        <v>1</v>
      </c>
      <c r="AF669" s="2">
        <v>1</v>
      </c>
      <c r="AG669" s="2">
        <v>1</v>
      </c>
      <c r="BA669" s="18"/>
    </row>
    <row r="670" spans="1:53">
      <c r="A670" s="16" t="s">
        <v>43</v>
      </c>
      <c r="B670" s="2" t="s">
        <v>1842</v>
      </c>
      <c r="C670" s="9" t="str">
        <f t="shared" si="10"/>
        <v>https://trudvsem.ru/vacancy/card/1214200006932/220bf295-94d4-11ee-9219-cb26dff57dd7</v>
      </c>
      <c r="D670" s="30">
        <v>30000</v>
      </c>
      <c r="E670" s="30"/>
      <c r="F670" s="17">
        <v>30000</v>
      </c>
      <c r="H670" s="2" t="s">
        <v>1460</v>
      </c>
      <c r="I670" s="2" t="s">
        <v>1843</v>
      </c>
      <c r="J670" s="2" t="s">
        <v>48</v>
      </c>
      <c r="L670" s="2" t="s">
        <v>1416</v>
      </c>
      <c r="M670" s="2">
        <v>1</v>
      </c>
      <c r="Y670" s="2">
        <v>1</v>
      </c>
      <c r="AE670" s="2">
        <v>1</v>
      </c>
      <c r="AF670" s="2">
        <v>1</v>
      </c>
      <c r="BA670" s="18"/>
    </row>
    <row r="671" spans="1:53">
      <c r="A671" s="16" t="s">
        <v>43</v>
      </c>
      <c r="B671" s="2" t="s">
        <v>1844</v>
      </c>
      <c r="C671" s="9" t="str">
        <f t="shared" si="10"/>
        <v>https://trudvsem.ru/vacancy/card/1034205007374/a0b60c25-a10f-11ed-80b9-17f530626801</v>
      </c>
      <c r="D671" s="30">
        <v>35000</v>
      </c>
      <c r="E671" s="30"/>
      <c r="F671" s="17">
        <v>35000</v>
      </c>
      <c r="H671" s="2" t="s">
        <v>1460</v>
      </c>
      <c r="I671" s="2" t="s">
        <v>1013</v>
      </c>
      <c r="J671" s="2" t="s">
        <v>48</v>
      </c>
      <c r="L671" s="2" t="s">
        <v>1416</v>
      </c>
      <c r="M671" s="2">
        <v>1</v>
      </c>
      <c r="O671" s="2">
        <v>1</v>
      </c>
      <c r="R671" s="2">
        <v>1</v>
      </c>
      <c r="S671" s="2">
        <v>1</v>
      </c>
      <c r="U671" s="2">
        <v>1</v>
      </c>
      <c r="X671" s="2">
        <v>1</v>
      </c>
      <c r="Y671" s="2">
        <v>1</v>
      </c>
      <c r="AA671" s="2">
        <v>1</v>
      </c>
      <c r="BA671" s="18"/>
    </row>
    <row r="672" spans="1:53">
      <c r="A672" s="16" t="s">
        <v>43</v>
      </c>
      <c r="B672" s="2" t="s">
        <v>1845</v>
      </c>
      <c r="C672" s="9" t="str">
        <f t="shared" si="10"/>
        <v>https://trudvsem.ru/vacancy/card/1026700978920/613e3335-ea9f-11ee-ab12-d549be31d974</v>
      </c>
      <c r="D672" s="30">
        <v>19242</v>
      </c>
      <c r="E672" s="30"/>
      <c r="F672" s="17">
        <v>19242</v>
      </c>
      <c r="H672" s="2" t="s">
        <v>240</v>
      </c>
      <c r="I672" s="2" t="s">
        <v>1846</v>
      </c>
      <c r="J672" s="2" t="s">
        <v>48</v>
      </c>
      <c r="K672" s="2" t="s">
        <v>504</v>
      </c>
      <c r="L672" s="2" t="s">
        <v>50</v>
      </c>
      <c r="O672" s="2">
        <v>1</v>
      </c>
      <c r="S672" s="2">
        <v>1</v>
      </c>
      <c r="AE672" s="2">
        <v>1</v>
      </c>
      <c r="AF672" s="2">
        <v>1</v>
      </c>
      <c r="BA672" s="18"/>
    </row>
    <row r="673" spans="1:53">
      <c r="A673" s="16" t="s">
        <v>43</v>
      </c>
      <c r="B673" s="2" t="s">
        <v>1847</v>
      </c>
      <c r="C673" s="9" t="str">
        <f t="shared" si="10"/>
        <v>https://trudvsem.ru/vacancy/card/1229400034335/49268b10-d629-11ee-ac32-a3cd0470df2e</v>
      </c>
      <c r="D673" s="30">
        <v>19242</v>
      </c>
      <c r="E673" s="30"/>
      <c r="F673" s="17">
        <v>19242</v>
      </c>
      <c r="H673" s="2" t="s">
        <v>1475</v>
      </c>
      <c r="I673" s="2" t="s">
        <v>1848</v>
      </c>
      <c r="J673" s="2" t="s">
        <v>48</v>
      </c>
      <c r="L673" s="2" t="s">
        <v>1416</v>
      </c>
      <c r="M673" s="2">
        <v>1</v>
      </c>
      <c r="O673" s="2">
        <v>1</v>
      </c>
      <c r="R673" s="2">
        <v>1</v>
      </c>
      <c r="U673" s="2">
        <v>1</v>
      </c>
      <c r="X673" s="2">
        <v>1</v>
      </c>
      <c r="AE673" s="2">
        <v>1</v>
      </c>
      <c r="AG673" s="2">
        <v>1</v>
      </c>
      <c r="BA673" s="18"/>
    </row>
    <row r="674" spans="1:53">
      <c r="A674" s="16" t="s">
        <v>43</v>
      </c>
      <c r="B674" s="2" t="s">
        <v>1849</v>
      </c>
      <c r="C674" s="9" t="str">
        <f t="shared" si="10"/>
        <v>https://trudvsem.ru/vacancy/card/1022304840843/014a5665-eaa0-11ee-9b8a-ef6fdced905e</v>
      </c>
      <c r="D674" s="30">
        <v>19300</v>
      </c>
      <c r="E674" s="30">
        <v>47870</v>
      </c>
      <c r="F674" s="17">
        <v>33585</v>
      </c>
      <c r="H674" s="2" t="s">
        <v>563</v>
      </c>
      <c r="I674" s="2" t="s">
        <v>1850</v>
      </c>
      <c r="J674" s="2" t="s">
        <v>48</v>
      </c>
      <c r="N674" s="2">
        <v>1</v>
      </c>
      <c r="AF674" s="2">
        <v>1</v>
      </c>
      <c r="AG674" s="2">
        <v>1</v>
      </c>
      <c r="AU674" s="2">
        <v>1</v>
      </c>
      <c r="BA674" s="18"/>
    </row>
    <row r="675" spans="1:53">
      <c r="A675" s="16" t="s">
        <v>43</v>
      </c>
      <c r="B675" s="2" t="s">
        <v>1851</v>
      </c>
      <c r="C675" s="9" t="str">
        <f t="shared" si="10"/>
        <v>https://trudvsem.ru/vacancy/card/1035201263140/d2f6f7c5-91a7-11ed-a532-91f5d381286a</v>
      </c>
      <c r="D675" s="30">
        <v>19242</v>
      </c>
      <c r="E675" s="30">
        <v>34000</v>
      </c>
      <c r="F675" s="17">
        <v>26621</v>
      </c>
      <c r="H675" s="2" t="s">
        <v>368</v>
      </c>
      <c r="I675" s="2" t="s">
        <v>1852</v>
      </c>
      <c r="J675" s="2" t="s">
        <v>48</v>
      </c>
      <c r="O675" s="2">
        <v>1</v>
      </c>
      <c r="S675" s="2">
        <v>1</v>
      </c>
      <c r="AF675" s="2">
        <v>1</v>
      </c>
      <c r="AG675" s="2">
        <v>1</v>
      </c>
      <c r="BA675" s="18"/>
    </row>
    <row r="676" spans="1:53">
      <c r="A676" s="16" t="s">
        <v>43</v>
      </c>
      <c r="B676" s="2" t="s">
        <v>1853</v>
      </c>
      <c r="C676" s="9" t="str">
        <f t="shared" si="10"/>
        <v>https://trudvsem.ru/vacancy/card/10224a50-8028-11e8-ad2c-736ab11edb0c/51436375-a6ac-11ed-b894-05dc90903fb8</v>
      </c>
      <c r="D676" s="30">
        <v>25000</v>
      </c>
      <c r="E676" s="30"/>
      <c r="F676" s="17">
        <v>25000</v>
      </c>
      <c r="H676" s="2" t="s">
        <v>1854</v>
      </c>
      <c r="I676" s="2" t="s">
        <v>1855</v>
      </c>
      <c r="J676" s="2" t="s">
        <v>48</v>
      </c>
      <c r="L676" s="2" t="s">
        <v>343</v>
      </c>
      <c r="M676" s="2">
        <v>1</v>
      </c>
      <c r="AD676" s="2">
        <v>1</v>
      </c>
      <c r="AL676" s="2">
        <v>1</v>
      </c>
      <c r="AR676" s="2">
        <v>1</v>
      </c>
      <c r="BA676" s="18"/>
    </row>
    <row r="677" spans="1:53">
      <c r="A677" s="16" t="s">
        <v>43</v>
      </c>
      <c r="B677" s="2" t="s">
        <v>1856</v>
      </c>
      <c r="C677" s="9" t="str">
        <f t="shared" si="10"/>
        <v>https://trudvsem.ru/vacancy/card/1095456000750/426aeb42-82dd-11ed-bee0-93f7cc862eb6</v>
      </c>
      <c r="D677" s="30">
        <v>24053</v>
      </c>
      <c r="E677" s="30">
        <v>25000</v>
      </c>
      <c r="F677" s="17">
        <v>24526.5</v>
      </c>
      <c r="H677" s="2" t="s">
        <v>358</v>
      </c>
      <c r="I677" s="2" t="s">
        <v>1857</v>
      </c>
      <c r="J677" s="2" t="s">
        <v>48</v>
      </c>
      <c r="L677" s="2" t="s">
        <v>50</v>
      </c>
      <c r="N677" s="2">
        <v>1</v>
      </c>
      <c r="AE677" s="2">
        <v>1</v>
      </c>
      <c r="BA677" s="18"/>
    </row>
    <row r="678" spans="1:53">
      <c r="A678" s="16" t="s">
        <v>43</v>
      </c>
      <c r="B678" s="2" t="s">
        <v>1858</v>
      </c>
      <c r="C678" s="9" t="str">
        <f t="shared" si="10"/>
        <v>https://trudvsem.ru/vacancy/card/1133668016327/2329a835-56c6-11ee-9bfb-e7d0d2cf29b1</v>
      </c>
      <c r="D678" s="30">
        <v>46273</v>
      </c>
      <c r="E678" s="30"/>
      <c r="F678" s="17">
        <v>46273</v>
      </c>
      <c r="H678" s="2" t="s">
        <v>452</v>
      </c>
      <c r="I678" s="2" t="s">
        <v>1859</v>
      </c>
      <c r="J678" s="2" t="s">
        <v>48</v>
      </c>
      <c r="L678" s="2" t="s">
        <v>1416</v>
      </c>
      <c r="M678" s="2">
        <v>1</v>
      </c>
      <c r="N678" s="2">
        <v>1</v>
      </c>
      <c r="AF678" s="2">
        <v>1</v>
      </c>
      <c r="AH678" s="2">
        <v>1</v>
      </c>
      <c r="BA678" s="18"/>
    </row>
    <row r="679" spans="1:53">
      <c r="A679" s="16" t="s">
        <v>43</v>
      </c>
      <c r="B679" s="2" t="s">
        <v>1860</v>
      </c>
      <c r="C679" s="9" t="str">
        <f t="shared" si="10"/>
        <v>https://trudvsem.ru/vacancy/card/1238900003220/8811b135-e9b4-11ee-9ccd-cb26dff57dd7</v>
      </c>
      <c r="D679" s="30">
        <v>40000</v>
      </c>
      <c r="E679" s="30">
        <v>50000</v>
      </c>
      <c r="F679" s="17">
        <v>45000</v>
      </c>
      <c r="H679" s="2" t="s">
        <v>1861</v>
      </c>
      <c r="I679" s="2" t="s">
        <v>1862</v>
      </c>
      <c r="J679" s="2" t="s">
        <v>1454</v>
      </c>
      <c r="K679" s="2" t="s">
        <v>504</v>
      </c>
      <c r="L679" s="2" t="s">
        <v>1416</v>
      </c>
      <c r="M679" s="2">
        <v>1</v>
      </c>
      <c r="O679" s="2">
        <v>1</v>
      </c>
      <c r="R679" s="2">
        <v>1</v>
      </c>
      <c r="S679" s="2">
        <v>1</v>
      </c>
      <c r="U679" s="2">
        <v>1</v>
      </c>
      <c r="X679" s="2">
        <v>1</v>
      </c>
      <c r="Z679" s="2">
        <v>1</v>
      </c>
      <c r="AL679" s="2">
        <v>1</v>
      </c>
      <c r="AO679" s="2">
        <v>1</v>
      </c>
      <c r="AS679" s="2">
        <v>1</v>
      </c>
      <c r="AW679" s="2">
        <v>1</v>
      </c>
      <c r="BA679" s="18"/>
    </row>
    <row r="680" spans="1:53">
      <c r="A680" s="16" t="s">
        <v>43</v>
      </c>
      <c r="B680" s="2" t="s">
        <v>1863</v>
      </c>
      <c r="C680" s="9" t="str">
        <f t="shared" si="10"/>
        <v>https://trudvsem.ru/vacancy/card/1021200648677/d4b7e3c5-9009-11ed-99cc-05dc90903fb8</v>
      </c>
      <c r="D680" s="30">
        <v>19242</v>
      </c>
      <c r="E680" s="30"/>
      <c r="F680" s="17">
        <v>19242</v>
      </c>
      <c r="H680" s="2" t="s">
        <v>672</v>
      </c>
      <c r="I680" s="2" t="s">
        <v>1864</v>
      </c>
      <c r="J680" s="2" t="s">
        <v>48</v>
      </c>
      <c r="L680" s="2" t="s">
        <v>1416</v>
      </c>
      <c r="O680" s="2">
        <v>1</v>
      </c>
      <c r="R680" s="2">
        <v>1</v>
      </c>
      <c r="S680" s="2">
        <v>1</v>
      </c>
      <c r="U680" s="2">
        <v>1</v>
      </c>
      <c r="W680" s="2">
        <v>1</v>
      </c>
      <c r="X680" s="2">
        <v>1</v>
      </c>
      <c r="Z680" s="2">
        <v>1</v>
      </c>
      <c r="AE680" s="2">
        <v>1</v>
      </c>
      <c r="AF680" s="2">
        <v>1</v>
      </c>
      <c r="AL680" s="2">
        <v>1</v>
      </c>
      <c r="AN680" s="2">
        <v>1</v>
      </c>
      <c r="AP680" s="2">
        <v>1</v>
      </c>
      <c r="BA680" s="18"/>
    </row>
    <row r="681" spans="1:53">
      <c r="A681" s="16" t="s">
        <v>43</v>
      </c>
      <c r="B681" s="2" t="s">
        <v>1865</v>
      </c>
      <c r="C681" s="9" t="str">
        <f t="shared" si="10"/>
        <v>https://trudvsem.ru/vacancy/card/1025800898750/f7d423e6-ea81-11ee-ab12-d549be31d974</v>
      </c>
      <c r="D681" s="30">
        <v>30000</v>
      </c>
      <c r="E681" s="30">
        <v>35000</v>
      </c>
      <c r="F681" s="17">
        <v>32500</v>
      </c>
      <c r="H681" s="2" t="s">
        <v>316</v>
      </c>
      <c r="I681" s="2" t="s">
        <v>1866</v>
      </c>
      <c r="J681" s="2" t="s">
        <v>48</v>
      </c>
      <c r="L681" s="2" t="s">
        <v>1710</v>
      </c>
      <c r="N681" s="2">
        <v>1</v>
      </c>
      <c r="AE681" s="2">
        <v>1</v>
      </c>
      <c r="AF681" s="2">
        <v>1</v>
      </c>
      <c r="AG681" s="2">
        <v>1</v>
      </c>
      <c r="BA681" s="18"/>
    </row>
    <row r="682" spans="1:53">
      <c r="A682" s="16" t="s">
        <v>43</v>
      </c>
      <c r="B682" s="2" t="s">
        <v>1867</v>
      </c>
      <c r="C682" s="9" t="str">
        <f t="shared" si="10"/>
        <v>https://trudvsem.ru/vacancy/card/1036605619467/aa244c05-ea9b-11ee-b86a-3768d5d7a903</v>
      </c>
      <c r="D682" s="30"/>
      <c r="E682" s="30"/>
      <c r="F682" s="17">
        <v>0</v>
      </c>
      <c r="H682" s="2" t="s">
        <v>244</v>
      </c>
      <c r="I682" s="2" t="s">
        <v>1868</v>
      </c>
      <c r="J682" s="2" t="s">
        <v>48</v>
      </c>
      <c r="N682" s="2">
        <v>1</v>
      </c>
      <c r="AF682" s="2">
        <v>1</v>
      </c>
      <c r="AG682" s="2">
        <v>1</v>
      </c>
      <c r="AV682" s="2">
        <v>1</v>
      </c>
      <c r="BA682" s="18"/>
    </row>
    <row r="683" spans="1:53">
      <c r="A683" s="16" t="s">
        <v>43</v>
      </c>
      <c r="B683" s="2" t="s">
        <v>1869</v>
      </c>
      <c r="C683" s="9" t="str">
        <f t="shared" si="10"/>
        <v>https://trudvsem.ru/vacancy/card/1034205002963/4b01083b-e2f0-11ec-aeb7-d768660431c4</v>
      </c>
      <c r="D683" s="30">
        <v>51000</v>
      </c>
      <c r="E683" s="30"/>
      <c r="F683" s="17">
        <v>51000</v>
      </c>
      <c r="H683" s="2" t="s">
        <v>1460</v>
      </c>
      <c r="I683" s="2" t="s">
        <v>413</v>
      </c>
      <c r="J683" s="2" t="s">
        <v>48</v>
      </c>
      <c r="L683" s="2" t="s">
        <v>1710</v>
      </c>
      <c r="O683" s="2">
        <v>1</v>
      </c>
      <c r="R683" s="2">
        <v>1</v>
      </c>
      <c r="S683" s="2">
        <v>1</v>
      </c>
      <c r="U683" s="2">
        <v>1</v>
      </c>
      <c r="AE683" s="2">
        <v>1</v>
      </c>
      <c r="AG683" s="2">
        <v>1</v>
      </c>
      <c r="AV683" s="2">
        <v>1</v>
      </c>
      <c r="BA683" s="18"/>
    </row>
    <row r="684" spans="1:53">
      <c r="A684" s="16" t="s">
        <v>43</v>
      </c>
      <c r="B684" s="2" t="s">
        <v>1870</v>
      </c>
      <c r="C684" s="9" t="str">
        <f t="shared" si="10"/>
        <v>https://trudvsem.ru/vacancy/card/1031636800800/4a2d6775-4323-11ee-b51b-7bf0923e021e</v>
      </c>
      <c r="D684" s="30">
        <v>35000</v>
      </c>
      <c r="E684" s="30">
        <v>40000</v>
      </c>
      <c r="F684" s="17">
        <v>37500</v>
      </c>
      <c r="H684" s="2" t="s">
        <v>645</v>
      </c>
      <c r="I684" s="2" t="s">
        <v>1871</v>
      </c>
      <c r="J684" s="2" t="s">
        <v>48</v>
      </c>
      <c r="N684" s="2">
        <v>1</v>
      </c>
      <c r="AF684" s="2">
        <v>1</v>
      </c>
      <c r="AN684" s="2">
        <v>1</v>
      </c>
      <c r="BA684" s="18"/>
    </row>
    <row r="685" spans="1:53">
      <c r="A685" s="16" t="s">
        <v>43</v>
      </c>
      <c r="B685" s="2" t="s">
        <v>1872</v>
      </c>
      <c r="C685" s="9" t="str">
        <f t="shared" si="10"/>
        <v>https://trudvsem.ru/vacancy/card/1023404242300/803ed625-eaa1-11ee-a5a2-cb26dff57dd7</v>
      </c>
      <c r="D685" s="30">
        <v>33000</v>
      </c>
      <c r="E685" s="30"/>
      <c r="F685" s="17">
        <v>33000</v>
      </c>
      <c r="H685" s="2" t="s">
        <v>461</v>
      </c>
      <c r="I685" s="2" t="s">
        <v>1873</v>
      </c>
      <c r="J685" s="2" t="s">
        <v>48</v>
      </c>
      <c r="L685" s="2" t="s">
        <v>1416</v>
      </c>
      <c r="N685" s="2">
        <v>1</v>
      </c>
      <c r="AE685" s="2">
        <v>1</v>
      </c>
      <c r="AG685" s="2">
        <v>1</v>
      </c>
      <c r="BA685" s="18"/>
    </row>
    <row r="686" spans="1:53">
      <c r="A686" s="16" t="s">
        <v>43</v>
      </c>
      <c r="B686" s="2" t="s">
        <v>1874</v>
      </c>
      <c r="C686" s="9" t="str">
        <f t="shared" si="10"/>
        <v>https://trudvsem.ru/vacancy/card/1024201392951/59c43e55-d6d7-11ee-8829-d549be31d974</v>
      </c>
      <c r="D686" s="30">
        <v>25015</v>
      </c>
      <c r="E686" s="30"/>
      <c r="F686" s="17">
        <v>25015</v>
      </c>
      <c r="H686" s="2" t="s">
        <v>1460</v>
      </c>
      <c r="I686" s="2" t="s">
        <v>422</v>
      </c>
      <c r="J686" s="2" t="s">
        <v>48</v>
      </c>
      <c r="L686" s="2" t="s">
        <v>1416</v>
      </c>
      <c r="N686" s="2">
        <v>1</v>
      </c>
      <c r="Z686" s="2">
        <v>1</v>
      </c>
      <c r="AF686" s="2">
        <v>1</v>
      </c>
      <c r="AP686" s="2">
        <v>1</v>
      </c>
      <c r="BA686" s="18"/>
    </row>
    <row r="687" spans="1:53">
      <c r="A687" s="16" t="s">
        <v>43</v>
      </c>
      <c r="B687" s="2" t="s">
        <v>1875</v>
      </c>
      <c r="C687" s="9" t="str">
        <f t="shared" si="10"/>
        <v>https://trudvsem.ru/vacancy/card/1159102041405/078d3d82-2c52-11ec-a785-bf2cfe8c828d</v>
      </c>
      <c r="D687" s="30">
        <v>19242</v>
      </c>
      <c r="E687" s="30"/>
      <c r="F687" s="17">
        <v>19242</v>
      </c>
      <c r="H687" s="2" t="s">
        <v>1651</v>
      </c>
      <c r="I687" s="2" t="s">
        <v>1876</v>
      </c>
      <c r="J687" s="2" t="s">
        <v>48</v>
      </c>
      <c r="L687" s="2" t="s">
        <v>1411</v>
      </c>
      <c r="M687" s="2">
        <v>1</v>
      </c>
      <c r="S687" s="2">
        <v>1</v>
      </c>
      <c r="X687" s="2">
        <v>1</v>
      </c>
      <c r="BA687" s="18"/>
    </row>
    <row r="688" spans="1:53">
      <c r="A688" s="16" t="s">
        <v>43</v>
      </c>
      <c r="B688" s="2" t="s">
        <v>1877</v>
      </c>
      <c r="C688" s="9" t="str">
        <f t="shared" si="10"/>
        <v>https://trudvsem.ru/vacancy/card/1027400543378/d35dcac5-df6e-11ee-b325-cb26dff57dd7</v>
      </c>
      <c r="D688" s="30">
        <v>36196</v>
      </c>
      <c r="E688" s="30"/>
      <c r="F688" s="17">
        <v>36196</v>
      </c>
      <c r="H688" s="2" t="s">
        <v>118</v>
      </c>
      <c r="I688" s="2" t="s">
        <v>1878</v>
      </c>
      <c r="J688" s="2" t="s">
        <v>48</v>
      </c>
      <c r="L688" s="2" t="s">
        <v>1416</v>
      </c>
      <c r="N688" s="2">
        <v>1</v>
      </c>
      <c r="O688" s="2">
        <v>1</v>
      </c>
      <c r="R688" s="2">
        <v>1</v>
      </c>
      <c r="S688" s="2">
        <v>1</v>
      </c>
      <c r="T688" s="2">
        <v>1</v>
      </c>
      <c r="AE688" s="2">
        <v>1</v>
      </c>
      <c r="AF688" s="2">
        <v>1</v>
      </c>
      <c r="AG688" s="2">
        <v>1</v>
      </c>
      <c r="AN688" s="2">
        <v>1</v>
      </c>
      <c r="BA688" s="18"/>
    </row>
    <row r="689" spans="1:53">
      <c r="A689" s="16" t="s">
        <v>43</v>
      </c>
      <c r="B689" s="2" t="s">
        <v>1879</v>
      </c>
      <c r="C689" s="9" t="str">
        <f t="shared" si="10"/>
        <v>https://trudvsem.ru/vacancy/card/1025201633280/c0eb7675-ea64-11ee-ab12-d549be31d974</v>
      </c>
      <c r="D689" s="30">
        <v>25000</v>
      </c>
      <c r="E689" s="30"/>
      <c r="F689" s="17">
        <v>25000</v>
      </c>
      <c r="H689" s="2" t="s">
        <v>368</v>
      </c>
      <c r="I689" s="2" t="s">
        <v>1880</v>
      </c>
      <c r="J689" s="2" t="s">
        <v>48</v>
      </c>
      <c r="L689" s="2" t="s">
        <v>1416</v>
      </c>
      <c r="M689" s="2">
        <v>1</v>
      </c>
      <c r="N689" s="2">
        <v>1</v>
      </c>
      <c r="AU689" s="2">
        <v>1</v>
      </c>
      <c r="BA689" s="18"/>
    </row>
    <row r="690" spans="1:53">
      <c r="A690" s="16" t="s">
        <v>43</v>
      </c>
      <c r="B690" s="2" t="s">
        <v>1881</v>
      </c>
      <c r="C690" s="9" t="str">
        <f t="shared" si="10"/>
        <v>https://trudvsem.ru/vacancy/card/69b1b070-8339-11ec-ab76-550ed7335bbe/daeb2a76-8350-11ec-aa7f-4febb26dc4ec</v>
      </c>
      <c r="D690" s="30">
        <v>25000</v>
      </c>
      <c r="E690" s="30">
        <v>35000</v>
      </c>
      <c r="F690" s="17">
        <v>30000</v>
      </c>
      <c r="H690" s="2" t="s">
        <v>938</v>
      </c>
      <c r="I690" s="2" t="s">
        <v>1882</v>
      </c>
      <c r="J690" s="2" t="s">
        <v>48</v>
      </c>
      <c r="L690" s="2" t="s">
        <v>1416</v>
      </c>
      <c r="O690" s="2">
        <v>1</v>
      </c>
      <c r="R690" s="2">
        <v>1</v>
      </c>
      <c r="S690" s="2">
        <v>1</v>
      </c>
      <c r="U690" s="2">
        <v>1</v>
      </c>
      <c r="W690" s="2">
        <v>1</v>
      </c>
      <c r="Z690" s="2">
        <v>1</v>
      </c>
      <c r="AL690" s="2">
        <v>1</v>
      </c>
      <c r="AO690" s="2">
        <v>1</v>
      </c>
      <c r="AR690" s="2">
        <v>1</v>
      </c>
      <c r="AS690" s="2">
        <v>1</v>
      </c>
      <c r="AT690" s="2">
        <v>1</v>
      </c>
      <c r="AW690" s="2">
        <v>1</v>
      </c>
      <c r="AX690" s="2">
        <v>1</v>
      </c>
      <c r="BA690" s="18"/>
    </row>
    <row r="691" spans="1:53">
      <c r="A691" s="16" t="s">
        <v>43</v>
      </c>
      <c r="B691" s="2" t="s">
        <v>1883</v>
      </c>
      <c r="C691" s="9" t="str">
        <f t="shared" si="10"/>
        <v>https://trudvsem.ru/vacancy/card/1025300515723/c949f365-e83d-11ee-9ccd-cb26dff57dd7</v>
      </c>
      <c r="D691" s="30">
        <v>40000</v>
      </c>
      <c r="E691" s="30">
        <v>44456</v>
      </c>
      <c r="F691" s="17">
        <v>42228</v>
      </c>
      <c r="H691" s="2" t="s">
        <v>1776</v>
      </c>
      <c r="I691" s="2" t="s">
        <v>1884</v>
      </c>
      <c r="J691" s="2" t="s">
        <v>48</v>
      </c>
      <c r="N691" s="2">
        <v>1</v>
      </c>
      <c r="AE691" s="2">
        <v>1</v>
      </c>
      <c r="BA691" s="18"/>
    </row>
    <row r="692" spans="1:53">
      <c r="A692" s="16" t="s">
        <v>43</v>
      </c>
      <c r="B692" s="2" t="s">
        <v>1885</v>
      </c>
      <c r="C692" s="9" t="str">
        <f t="shared" si="10"/>
        <v>https://trudvsem.ru/vacancy/card/1024300863245/55ba95b5-bf59-11ee-a2b0-295bfdef1967</v>
      </c>
      <c r="D692" s="30">
        <v>22129</v>
      </c>
      <c r="E692" s="30"/>
      <c r="F692" s="17">
        <v>22129</v>
      </c>
      <c r="H692" s="2" t="s">
        <v>397</v>
      </c>
      <c r="I692" s="2" t="s">
        <v>1886</v>
      </c>
      <c r="J692" s="2" t="s">
        <v>48</v>
      </c>
      <c r="L692" s="2" t="s">
        <v>1416</v>
      </c>
      <c r="Y692" s="2">
        <v>1</v>
      </c>
      <c r="Z692" s="2">
        <v>1</v>
      </c>
      <c r="AA692" s="2">
        <v>1</v>
      </c>
      <c r="AC692" s="2">
        <v>1</v>
      </c>
      <c r="AE692" s="2">
        <v>1</v>
      </c>
      <c r="AF692" s="2">
        <v>1</v>
      </c>
      <c r="AG692" s="2">
        <v>1</v>
      </c>
      <c r="AL692" s="2">
        <v>1</v>
      </c>
      <c r="AN692" s="2">
        <v>1</v>
      </c>
      <c r="BA692" s="18"/>
    </row>
    <row r="693" spans="1:53">
      <c r="A693" s="16" t="s">
        <v>43</v>
      </c>
      <c r="B693" s="2" t="s">
        <v>1887</v>
      </c>
      <c r="C693" s="9" t="str">
        <f t="shared" si="10"/>
        <v>https://trudvsem.ru/vacancy/card/1023403460211/ca4cc372-ba93-11ec-9aad-bf2cfe8c828d</v>
      </c>
      <c r="D693" s="30">
        <v>19242</v>
      </c>
      <c r="E693" s="30"/>
      <c r="F693" s="17">
        <v>19242</v>
      </c>
      <c r="H693" s="2" t="s">
        <v>461</v>
      </c>
      <c r="I693" s="2" t="s">
        <v>1888</v>
      </c>
      <c r="J693" s="2" t="s">
        <v>1523</v>
      </c>
      <c r="L693" s="2" t="s">
        <v>50</v>
      </c>
      <c r="N693" s="2">
        <v>1</v>
      </c>
      <c r="AF693" s="2">
        <v>1</v>
      </c>
      <c r="BA693" s="18"/>
    </row>
    <row r="694" spans="1:53">
      <c r="A694" s="16" t="s">
        <v>43</v>
      </c>
      <c r="B694" s="2" t="s">
        <v>1889</v>
      </c>
      <c r="C694" s="9" t="str">
        <f t="shared" si="10"/>
        <v>https://trudvsem.ru/vacancy/card/1195275058769/0b3055f5-e832-11ee-81ce-e7d0d2cf29b1</v>
      </c>
      <c r="D694" s="30">
        <v>22000</v>
      </c>
      <c r="E694" s="30">
        <v>32000</v>
      </c>
      <c r="F694" s="17">
        <v>27000</v>
      </c>
      <c r="H694" s="2" t="s">
        <v>368</v>
      </c>
      <c r="I694" s="2" t="s">
        <v>1890</v>
      </c>
      <c r="J694" s="2" t="s">
        <v>48</v>
      </c>
      <c r="L694" s="2" t="s">
        <v>1416</v>
      </c>
      <c r="N694" s="2">
        <v>1</v>
      </c>
      <c r="AE694" s="2">
        <v>1</v>
      </c>
      <c r="AG694" s="2">
        <v>1</v>
      </c>
      <c r="AH694" s="2">
        <v>1</v>
      </c>
      <c r="AN694" s="2">
        <v>1</v>
      </c>
      <c r="AQ694" s="2">
        <v>1</v>
      </c>
      <c r="BA694" s="18"/>
    </row>
    <row r="695" spans="1:53">
      <c r="A695" s="16" t="s">
        <v>43</v>
      </c>
      <c r="B695" s="2" t="s">
        <v>1891</v>
      </c>
      <c r="C695" s="9" t="str">
        <f t="shared" si="10"/>
        <v>https://trudvsem.ru/vacancy/card/1026700837327/1aea0555-e831-11ee-9a0e-5b073a2fbeea</v>
      </c>
      <c r="D695" s="30">
        <v>19300</v>
      </c>
      <c r="E695" s="30"/>
      <c r="F695" s="17">
        <v>19300</v>
      </c>
      <c r="H695" s="2" t="s">
        <v>240</v>
      </c>
      <c r="I695" s="2" t="s">
        <v>1892</v>
      </c>
      <c r="J695" s="2" t="s">
        <v>48</v>
      </c>
      <c r="N695" s="2">
        <v>1</v>
      </c>
      <c r="AE695" s="2">
        <v>1</v>
      </c>
      <c r="AF695" s="2">
        <v>1</v>
      </c>
      <c r="BA695" s="18"/>
    </row>
    <row r="696" spans="1:53">
      <c r="A696" s="16" t="s">
        <v>43</v>
      </c>
      <c r="B696" s="2" t="s">
        <v>1893</v>
      </c>
      <c r="C696" s="9" t="str">
        <f t="shared" si="10"/>
        <v>https://trudvsem.ru/vacancy/card/1022603426504/27ca63c5-8aab-11ee-8992-d549be31d974</v>
      </c>
      <c r="D696" s="30">
        <v>25000</v>
      </c>
      <c r="E696" s="30"/>
      <c r="F696" s="17">
        <v>25000</v>
      </c>
      <c r="H696" s="2" t="s">
        <v>515</v>
      </c>
      <c r="I696" s="2" t="s">
        <v>1894</v>
      </c>
      <c r="J696" s="2" t="s">
        <v>48</v>
      </c>
      <c r="O696" s="2">
        <v>1</v>
      </c>
      <c r="R696" s="2">
        <v>1</v>
      </c>
      <c r="S696" s="2">
        <v>1</v>
      </c>
      <c r="T696" s="2">
        <v>1</v>
      </c>
      <c r="U696" s="2">
        <v>1</v>
      </c>
      <c r="AE696" s="2">
        <v>1</v>
      </c>
      <c r="AF696" s="2">
        <v>1</v>
      </c>
      <c r="AG696" s="2">
        <v>1</v>
      </c>
      <c r="AN696" s="2">
        <v>1</v>
      </c>
      <c r="AV696" s="2">
        <v>1</v>
      </c>
      <c r="BA696" s="18"/>
    </row>
    <row r="697" spans="1:53">
      <c r="A697" s="16" t="s">
        <v>43</v>
      </c>
      <c r="B697" s="2" t="s">
        <v>1895</v>
      </c>
      <c r="C697" s="9" t="str">
        <f t="shared" si="10"/>
        <v>https://trudvsem.ru/vacancy/card/1176313018375/7e98cf55-374c-11ee-afe9-dd0276383d19</v>
      </c>
      <c r="D697" s="30">
        <v>19242</v>
      </c>
      <c r="E697" s="30">
        <v>20000</v>
      </c>
      <c r="F697" s="17">
        <v>19621</v>
      </c>
      <c r="H697" s="2" t="s">
        <v>1444</v>
      </c>
      <c r="I697" s="2" t="s">
        <v>263</v>
      </c>
      <c r="J697" s="2" t="s">
        <v>48</v>
      </c>
      <c r="L697" s="2" t="s">
        <v>1416</v>
      </c>
      <c r="M697" s="2">
        <v>1</v>
      </c>
      <c r="N697" s="2">
        <v>1</v>
      </c>
      <c r="AE697" s="2">
        <v>1</v>
      </c>
      <c r="AF697" s="2">
        <v>1</v>
      </c>
      <c r="BA697" s="18"/>
    </row>
    <row r="698" spans="1:53">
      <c r="A698" s="16" t="s">
        <v>43</v>
      </c>
      <c r="B698" s="2" t="s">
        <v>1896</v>
      </c>
      <c r="C698" s="9" t="str">
        <f t="shared" si="10"/>
        <v>https://trudvsem.ru/vacancy/card/6c7706c0-f446-11eb-904a-69632329477c/1ab4c625-8577-11ec-aae7-550ed7335bbe</v>
      </c>
      <c r="D698" s="30">
        <v>19242</v>
      </c>
      <c r="E698" s="30">
        <v>20000</v>
      </c>
      <c r="F698" s="17">
        <v>19621</v>
      </c>
      <c r="H698" s="2" t="s">
        <v>1444</v>
      </c>
      <c r="I698" s="2" t="s">
        <v>1897</v>
      </c>
      <c r="J698" s="2" t="s">
        <v>48</v>
      </c>
      <c r="L698" s="2" t="s">
        <v>1416</v>
      </c>
      <c r="N698" s="2">
        <v>1</v>
      </c>
      <c r="AE698" s="2">
        <v>1</v>
      </c>
      <c r="AU698" s="2">
        <v>1</v>
      </c>
      <c r="BA698" s="18"/>
    </row>
    <row r="699" spans="1:53">
      <c r="A699" s="16" t="s">
        <v>43</v>
      </c>
      <c r="B699" s="2" t="s">
        <v>1898</v>
      </c>
      <c r="C699" s="9" t="str">
        <f t="shared" si="10"/>
        <v>https://trudvsem.ru/vacancy/card/1042332475261/183aa085-6c21-11ee-99fd-cb26dff57dd7</v>
      </c>
      <c r="D699" s="30">
        <v>19242</v>
      </c>
      <c r="E699" s="30">
        <v>42000</v>
      </c>
      <c r="F699" s="17">
        <v>30621</v>
      </c>
      <c r="H699" s="2" t="s">
        <v>563</v>
      </c>
      <c r="I699" s="2" t="s">
        <v>1899</v>
      </c>
      <c r="J699" s="2" t="s">
        <v>48</v>
      </c>
      <c r="L699" s="2" t="s">
        <v>1416</v>
      </c>
      <c r="N699" s="2">
        <v>1</v>
      </c>
      <c r="AF699" s="2">
        <v>1</v>
      </c>
      <c r="BA699" s="18"/>
    </row>
    <row r="700" spans="1:53">
      <c r="A700" s="16" t="s">
        <v>43</v>
      </c>
      <c r="B700" s="2" t="s">
        <v>1900</v>
      </c>
      <c r="C700" s="9" t="str">
        <f t="shared" si="10"/>
        <v>https://trudvsem.ru/vacancy/card/1023701650257/9d3dd7f5-cc96-11ed-89d1-05dc90903fb8</v>
      </c>
      <c r="D700" s="30">
        <v>19242</v>
      </c>
      <c r="E700" s="30"/>
      <c r="F700" s="17">
        <v>19242</v>
      </c>
      <c r="H700" s="2" t="s">
        <v>448</v>
      </c>
      <c r="I700" s="2" t="s">
        <v>1901</v>
      </c>
      <c r="J700" s="2" t="s">
        <v>1434</v>
      </c>
      <c r="O700" s="2">
        <v>1</v>
      </c>
      <c r="R700" s="2">
        <v>1</v>
      </c>
      <c r="S700" s="2">
        <v>1</v>
      </c>
      <c r="U700" s="2">
        <v>1</v>
      </c>
      <c r="W700" s="2">
        <v>1</v>
      </c>
      <c r="X700" s="2">
        <v>1</v>
      </c>
      <c r="Z700" s="2">
        <v>1</v>
      </c>
      <c r="AL700" s="2">
        <v>1</v>
      </c>
      <c r="AO700" s="2">
        <v>1</v>
      </c>
      <c r="AR700" s="2">
        <v>1</v>
      </c>
      <c r="AS700" s="2">
        <v>1</v>
      </c>
      <c r="AT700" s="2">
        <v>1</v>
      </c>
      <c r="AW700" s="2">
        <v>1</v>
      </c>
      <c r="AX700" s="2">
        <v>1</v>
      </c>
      <c r="BA700" s="18"/>
    </row>
    <row r="701" spans="1:53">
      <c r="A701" s="16" t="s">
        <v>43</v>
      </c>
      <c r="B701" s="2" t="s">
        <v>1902</v>
      </c>
      <c r="C701" s="9" t="str">
        <f t="shared" si="10"/>
        <v>https://trudvsem.ru/vacancy/card/1022601008605/b51ce8f5-3cd7-11ee-ad0a-9586bb63c653</v>
      </c>
      <c r="D701" s="30">
        <v>30000</v>
      </c>
      <c r="E701" s="30"/>
      <c r="F701" s="17">
        <v>30000</v>
      </c>
      <c r="H701" s="2" t="s">
        <v>515</v>
      </c>
      <c r="I701" s="2" t="s">
        <v>1903</v>
      </c>
      <c r="J701" s="2" t="s">
        <v>48</v>
      </c>
      <c r="L701" s="2" t="s">
        <v>50</v>
      </c>
      <c r="N701" s="2">
        <v>1</v>
      </c>
      <c r="AE701" s="2">
        <v>1</v>
      </c>
      <c r="BA701" s="18"/>
    </row>
    <row r="702" spans="1:53">
      <c r="A702" s="16" t="s">
        <v>43</v>
      </c>
      <c r="B702" s="2" t="s">
        <v>1904</v>
      </c>
      <c r="C702" s="9" t="str">
        <f t="shared" si="10"/>
        <v>https://trudvsem.ru/vacancy/card/315861700048191/2c42f168-65a4-11ed-9f4b-17f530626801</v>
      </c>
      <c r="D702" s="30">
        <v>38484</v>
      </c>
      <c r="E702" s="30">
        <v>42332</v>
      </c>
      <c r="F702" s="17">
        <v>40408</v>
      </c>
      <c r="H702" s="2" t="s">
        <v>696</v>
      </c>
      <c r="I702" s="2" t="s">
        <v>1905</v>
      </c>
      <c r="J702" s="2" t="s">
        <v>48</v>
      </c>
      <c r="L702" s="2" t="s">
        <v>1416</v>
      </c>
      <c r="M702" s="2">
        <v>1</v>
      </c>
      <c r="O702" s="2">
        <v>1</v>
      </c>
      <c r="R702" s="2">
        <v>1</v>
      </c>
      <c r="S702" s="2">
        <v>1</v>
      </c>
      <c r="AE702" s="2">
        <v>1</v>
      </c>
      <c r="AF702" s="2">
        <v>1</v>
      </c>
      <c r="AG702" s="2">
        <v>1</v>
      </c>
      <c r="BA702" s="18">
        <v>1</v>
      </c>
    </row>
    <row r="703" spans="1:53">
      <c r="A703" s="16" t="s">
        <v>43</v>
      </c>
      <c r="B703" s="2" t="s">
        <v>1906</v>
      </c>
      <c r="C703" s="9" t="str">
        <f t="shared" si="10"/>
        <v>https://trudvsem.ru/vacancy/card/17762410-8291-11ec-ab76-550ed7335bbe/1f76f184-e6b2-11ee-81ce-e7d0d2cf29b1</v>
      </c>
      <c r="D703" s="30">
        <v>25000</v>
      </c>
      <c r="E703" s="30">
        <v>30000</v>
      </c>
      <c r="F703" s="17">
        <v>27500</v>
      </c>
      <c r="H703" s="2" t="s">
        <v>724</v>
      </c>
      <c r="I703" s="2" t="s">
        <v>1907</v>
      </c>
      <c r="J703" s="2" t="s">
        <v>48</v>
      </c>
      <c r="L703" s="2" t="s">
        <v>1416</v>
      </c>
      <c r="N703" s="2">
        <v>1</v>
      </c>
      <c r="BA703" s="18"/>
    </row>
    <row r="704" spans="1:53">
      <c r="A704" s="16" t="s">
        <v>43</v>
      </c>
      <c r="B704" s="2" t="s">
        <v>1908</v>
      </c>
      <c r="C704" s="9" t="str">
        <f t="shared" si="10"/>
        <v>https://trudvsem.ru/vacancy/card/1022304542171/a82a8315-dcf5-11ed-b66a-05dc90903fb8</v>
      </c>
      <c r="D704" s="30">
        <v>19242</v>
      </c>
      <c r="E704" s="30"/>
      <c r="F704" s="17">
        <v>19242</v>
      </c>
      <c r="H704" s="2" t="s">
        <v>563</v>
      </c>
      <c r="I704" s="2" t="s">
        <v>1324</v>
      </c>
      <c r="J704" s="2" t="s">
        <v>48</v>
      </c>
      <c r="L704" s="2" t="s">
        <v>50</v>
      </c>
      <c r="N704" s="2">
        <v>1</v>
      </c>
      <c r="U704" s="2">
        <v>1</v>
      </c>
      <c r="AF704" s="2">
        <v>1</v>
      </c>
      <c r="AN704" s="2">
        <v>1</v>
      </c>
      <c r="AU704" s="2">
        <v>1</v>
      </c>
      <c r="BA704" s="18"/>
    </row>
    <row r="705" spans="1:53">
      <c r="A705" s="16" t="s">
        <v>43</v>
      </c>
      <c r="B705" s="2" t="s">
        <v>1909</v>
      </c>
      <c r="C705" s="9" t="str">
        <f t="shared" si="10"/>
        <v>https://trudvsem.ru/vacancy/card/1135658036051/389262c5-e758-11ee-81ce-e7d0d2cf29b1</v>
      </c>
      <c r="D705" s="30">
        <v>22500</v>
      </c>
      <c r="E705" s="30"/>
      <c r="F705" s="17">
        <v>22500</v>
      </c>
      <c r="H705" s="2" t="s">
        <v>327</v>
      </c>
      <c r="I705" s="2" t="s">
        <v>1910</v>
      </c>
      <c r="J705" s="2" t="s">
        <v>48</v>
      </c>
      <c r="L705" s="2" t="s">
        <v>1416</v>
      </c>
      <c r="N705" s="2">
        <v>1</v>
      </c>
      <c r="AE705" s="2">
        <v>1</v>
      </c>
      <c r="AG705" s="2">
        <v>1</v>
      </c>
      <c r="BA705" s="18"/>
    </row>
    <row r="706" spans="1:53">
      <c r="A706" s="16" t="s">
        <v>43</v>
      </c>
      <c r="B706" s="2" t="s">
        <v>1911</v>
      </c>
      <c r="C706" s="9" t="str">
        <f t="shared" si="10"/>
        <v>https://trudvsem.ru/vacancy/card/1201100002179/96a5f5c5-e776-11ee-81ce-e7d0d2cf29b1</v>
      </c>
      <c r="D706" s="30">
        <v>34635</v>
      </c>
      <c r="E706" s="30"/>
      <c r="F706" s="17">
        <v>34635</v>
      </c>
      <c r="H706" s="2" t="s">
        <v>703</v>
      </c>
      <c r="I706" s="2" t="s">
        <v>1912</v>
      </c>
      <c r="J706" s="2" t="s">
        <v>48</v>
      </c>
      <c r="K706" s="2">
        <v>1</v>
      </c>
      <c r="L706" s="2" t="s">
        <v>1416</v>
      </c>
      <c r="N706" s="2">
        <v>1</v>
      </c>
      <c r="AE706" s="2">
        <v>1</v>
      </c>
      <c r="BA706" s="18"/>
    </row>
    <row r="707" spans="1:53">
      <c r="A707" s="16" t="s">
        <v>43</v>
      </c>
      <c r="B707" s="2" t="s">
        <v>1913</v>
      </c>
      <c r="C707" s="9" t="str">
        <f t="shared" si="10"/>
        <v>https://trudvsem.ru/vacancy/card/2b05daf0-7398-11ec-833e-4febb26dc4ec/0a8bdfc6-dd94-11ec-ba26-550ed7335bbe</v>
      </c>
      <c r="D707" s="30">
        <v>19242</v>
      </c>
      <c r="E707" s="30"/>
      <c r="F707" s="17">
        <v>19242</v>
      </c>
      <c r="H707" s="2" t="s">
        <v>515</v>
      </c>
      <c r="I707" s="2" t="s">
        <v>1914</v>
      </c>
      <c r="J707" s="2" t="s">
        <v>48</v>
      </c>
      <c r="L707" s="2" t="s">
        <v>50</v>
      </c>
      <c r="O707" s="2">
        <v>1</v>
      </c>
      <c r="P707" s="2">
        <v>1</v>
      </c>
      <c r="R707" s="2">
        <v>1</v>
      </c>
      <c r="S707" s="2">
        <v>1</v>
      </c>
      <c r="T707" s="2">
        <v>1</v>
      </c>
      <c r="U707" s="2">
        <v>1</v>
      </c>
      <c r="Z707" s="2">
        <v>1</v>
      </c>
      <c r="AE707" s="2">
        <v>1</v>
      </c>
      <c r="AU707" s="2">
        <v>1</v>
      </c>
      <c r="BA707" s="18"/>
    </row>
    <row r="708" spans="1:53">
      <c r="A708" s="16" t="s">
        <v>43</v>
      </c>
      <c r="B708" s="2" t="s">
        <v>1915</v>
      </c>
      <c r="C708" s="9" t="str">
        <f t="shared" ref="C708:C771" si="11">HYPERLINK(B708)</f>
        <v>https://trudvsem.ru/vacancy/card/1027402919169/93bbb005-96ed-11ed-84fd-17f530626801</v>
      </c>
      <c r="D708" s="30">
        <v>22129</v>
      </c>
      <c r="E708" s="30"/>
      <c r="F708" s="17">
        <v>22129</v>
      </c>
      <c r="H708" s="2" t="s">
        <v>118</v>
      </c>
      <c r="I708" s="2" t="s">
        <v>1916</v>
      </c>
      <c r="J708" s="2" t="s">
        <v>48</v>
      </c>
      <c r="L708" s="2" t="s">
        <v>1416</v>
      </c>
      <c r="O708" s="2">
        <v>1</v>
      </c>
      <c r="U708" s="2">
        <v>1</v>
      </c>
      <c r="Z708" s="2">
        <v>1</v>
      </c>
      <c r="AE708" s="2">
        <v>1</v>
      </c>
      <c r="AF708" s="2">
        <v>1</v>
      </c>
      <c r="AN708" s="2">
        <v>1</v>
      </c>
      <c r="AV708" s="2">
        <v>1</v>
      </c>
      <c r="BA708" s="18"/>
    </row>
    <row r="709" spans="1:53">
      <c r="A709" s="16" t="s">
        <v>43</v>
      </c>
      <c r="B709" s="2" t="s">
        <v>1917</v>
      </c>
      <c r="C709" s="9" t="str">
        <f t="shared" si="11"/>
        <v>https://trudvsem.ru/vacancy/card/2142304017788/6a786a42-8978-11ec-9bf6-bf2cfe8c828d</v>
      </c>
      <c r="D709" s="30">
        <v>32000</v>
      </c>
      <c r="E709" s="30">
        <v>40000</v>
      </c>
      <c r="F709" s="17">
        <v>36000</v>
      </c>
      <c r="H709" s="2" t="s">
        <v>563</v>
      </c>
      <c r="I709" s="2" t="s">
        <v>1918</v>
      </c>
      <c r="J709" s="2" t="s">
        <v>48</v>
      </c>
      <c r="K709" s="2" t="s">
        <v>1919</v>
      </c>
      <c r="L709" s="2" t="s">
        <v>50</v>
      </c>
      <c r="N709" s="2">
        <v>1</v>
      </c>
      <c r="U709" s="2">
        <v>1</v>
      </c>
      <c r="AE709" s="2">
        <v>1</v>
      </c>
      <c r="AF709" s="2">
        <v>1</v>
      </c>
      <c r="AH709" s="2">
        <v>1</v>
      </c>
      <c r="BA709" s="18"/>
    </row>
    <row r="710" spans="1:53">
      <c r="A710" s="16" t="s">
        <v>43</v>
      </c>
      <c r="B710" s="2" t="s">
        <v>1920</v>
      </c>
      <c r="C710" s="9" t="str">
        <f t="shared" si="11"/>
        <v>https://trudvsem.ru/vacancy/card/1023405773181/32191e56-db8e-11ee-b865-1f3aadc834d0</v>
      </c>
      <c r="D710" s="30">
        <v>19242</v>
      </c>
      <c r="E710" s="30">
        <v>38953</v>
      </c>
      <c r="F710" s="17">
        <v>29097.5</v>
      </c>
      <c r="H710" s="2" t="s">
        <v>461</v>
      </c>
      <c r="I710" s="2" t="s">
        <v>1921</v>
      </c>
      <c r="J710" s="2" t="s">
        <v>48</v>
      </c>
      <c r="N710" s="2">
        <v>1</v>
      </c>
      <c r="AE710" s="2">
        <v>1</v>
      </c>
      <c r="AF710" s="2">
        <v>1</v>
      </c>
      <c r="BA710" s="18"/>
    </row>
    <row r="711" spans="1:53">
      <c r="A711" s="16" t="s">
        <v>43</v>
      </c>
      <c r="B711" s="2" t="s">
        <v>1922</v>
      </c>
      <c r="C711" s="9" t="str">
        <f t="shared" si="11"/>
        <v>https://trudvsem.ru/vacancy/card/7d110870-94c3-11e5-b140-0163a9ae3d01/df991ad5-bb68-11ee-8982-1f3aadc834d0</v>
      </c>
      <c r="D711" s="30">
        <v>35000</v>
      </c>
      <c r="E711" s="30">
        <v>44000</v>
      </c>
      <c r="F711" s="17">
        <v>39500</v>
      </c>
      <c r="H711" s="2" t="s">
        <v>118</v>
      </c>
      <c r="I711" s="2" t="s">
        <v>1923</v>
      </c>
      <c r="J711" s="2" t="s">
        <v>48</v>
      </c>
      <c r="L711" s="2" t="s">
        <v>1416</v>
      </c>
      <c r="O711" s="2">
        <v>1</v>
      </c>
      <c r="R711" s="2">
        <v>1</v>
      </c>
      <c r="S711" s="2">
        <v>1</v>
      </c>
      <c r="U711" s="2">
        <v>1</v>
      </c>
      <c r="W711" s="2">
        <v>1</v>
      </c>
      <c r="X711" s="2">
        <v>1</v>
      </c>
      <c r="Z711" s="2">
        <v>1</v>
      </c>
      <c r="AG711" s="2">
        <v>1</v>
      </c>
      <c r="AL711" s="2">
        <v>1</v>
      </c>
      <c r="AN711" s="2">
        <v>1</v>
      </c>
      <c r="AO711" s="2">
        <v>1</v>
      </c>
      <c r="AR711" s="2">
        <v>1</v>
      </c>
      <c r="AS711" s="2">
        <v>1</v>
      </c>
      <c r="AT711" s="2">
        <v>1</v>
      </c>
      <c r="AV711" s="2">
        <v>1</v>
      </c>
      <c r="AW711" s="2">
        <v>1</v>
      </c>
      <c r="AX711" s="2">
        <v>1</v>
      </c>
      <c r="BA711" s="18"/>
    </row>
    <row r="712" spans="1:53">
      <c r="A712" s="16" t="s">
        <v>43</v>
      </c>
      <c r="B712" s="2" t="s">
        <v>1924</v>
      </c>
      <c r="C712" s="9" t="str">
        <f t="shared" si="11"/>
        <v>https://trudvsem.ru/vacancy/card/1127515000370/36501d65-ea40-11ed-b39d-05dc90903fb8</v>
      </c>
      <c r="D712" s="30">
        <v>41835</v>
      </c>
      <c r="E712" s="30"/>
      <c r="F712" s="17">
        <v>41835</v>
      </c>
      <c r="H712" s="2" t="s">
        <v>99</v>
      </c>
      <c r="I712" s="2" t="s">
        <v>1925</v>
      </c>
      <c r="J712" s="2" t="s">
        <v>48</v>
      </c>
      <c r="L712" s="2" t="s">
        <v>1416</v>
      </c>
      <c r="V712" s="2">
        <v>1</v>
      </c>
      <c r="Z712" s="2">
        <v>1</v>
      </c>
      <c r="AA712" s="2">
        <v>1</v>
      </c>
      <c r="BA712" s="18"/>
    </row>
    <row r="713" spans="1:53">
      <c r="A713" s="16" t="s">
        <v>43</v>
      </c>
      <c r="B713" s="2" t="s">
        <v>1926</v>
      </c>
      <c r="C713" s="9" t="str">
        <f t="shared" si="11"/>
        <v>https://trudvsem.ru/vacancy/card/e6bbb790-8335-11ec-b19e-57fc951f3846/a6c93868-dff5-11ed-80ef-05dc90903fb8</v>
      </c>
      <c r="D713" s="30">
        <v>35000</v>
      </c>
      <c r="E713" s="30">
        <v>40000</v>
      </c>
      <c r="F713" s="17">
        <v>37500</v>
      </c>
      <c r="H713" s="2" t="s">
        <v>179</v>
      </c>
      <c r="I713" s="2" t="s">
        <v>1927</v>
      </c>
      <c r="J713" s="2" t="s">
        <v>48</v>
      </c>
      <c r="O713" s="2">
        <v>1</v>
      </c>
      <c r="R713" s="2">
        <v>1</v>
      </c>
      <c r="S713" s="2">
        <v>1</v>
      </c>
      <c r="U713" s="2">
        <v>1</v>
      </c>
      <c r="V713" s="2">
        <v>1</v>
      </c>
      <c r="Z713" s="2">
        <v>1</v>
      </c>
      <c r="AF713" s="2">
        <v>1</v>
      </c>
      <c r="AG713" s="2">
        <v>1</v>
      </c>
      <c r="AI713" s="2">
        <v>1</v>
      </c>
      <c r="AN713" s="2">
        <v>1</v>
      </c>
      <c r="AO713" s="2">
        <v>1</v>
      </c>
      <c r="AV713" s="2">
        <v>1</v>
      </c>
      <c r="BA713" s="18"/>
    </row>
    <row r="714" spans="1:53">
      <c r="A714" s="16" t="s">
        <v>43</v>
      </c>
      <c r="B714" s="2" t="s">
        <v>1928</v>
      </c>
      <c r="C714" s="9" t="str">
        <f t="shared" si="11"/>
        <v>https://trudvsem.ru/vacancy/card/316032700059008/f92cf2a0-b677-11ee-9c7c-e7d0d2cf29b1</v>
      </c>
      <c r="D714" s="30">
        <v>28863</v>
      </c>
      <c r="E714" s="30"/>
      <c r="F714" s="17">
        <v>28863</v>
      </c>
      <c r="H714" s="2" t="s">
        <v>1854</v>
      </c>
      <c r="I714" s="2" t="s">
        <v>1929</v>
      </c>
      <c r="J714" s="2" t="s">
        <v>48</v>
      </c>
      <c r="N714" s="2">
        <v>1</v>
      </c>
      <c r="BA714" s="18"/>
    </row>
    <row r="715" spans="1:53">
      <c r="A715" s="16" t="s">
        <v>43</v>
      </c>
      <c r="B715" s="2" t="s">
        <v>1930</v>
      </c>
      <c r="C715" s="9" t="str">
        <f t="shared" si="11"/>
        <v>https://trudvsem.ru/vacancy/card/d23ccf30-5819-11ec-8bc4-4febb26dc4ec/31d7b1e5-fcf1-11ec-ab88-57fc951f3846</v>
      </c>
      <c r="D715" s="30">
        <v>25000</v>
      </c>
      <c r="E715" s="30">
        <v>35000</v>
      </c>
      <c r="F715" s="17">
        <v>30000</v>
      </c>
      <c r="H715" s="2" t="s">
        <v>1651</v>
      </c>
      <c r="I715" s="2" t="s">
        <v>1931</v>
      </c>
      <c r="J715" s="2" t="s">
        <v>48</v>
      </c>
      <c r="L715" s="2" t="s">
        <v>1416</v>
      </c>
      <c r="M715" s="2">
        <v>1</v>
      </c>
      <c r="N715" s="2">
        <v>1</v>
      </c>
      <c r="AU715" s="2">
        <v>1</v>
      </c>
      <c r="BA715" s="18"/>
    </row>
    <row r="716" spans="1:53">
      <c r="A716" s="16" t="s">
        <v>43</v>
      </c>
      <c r="B716" s="2" t="s">
        <v>1932</v>
      </c>
      <c r="C716" s="9" t="str">
        <f t="shared" si="11"/>
        <v>https://trudvsem.ru/vacancy/card/1026801011280/a3672bf2-74d0-11ec-b378-bf2cfe8c828d</v>
      </c>
      <c r="D716" s="30">
        <v>19242</v>
      </c>
      <c r="E716" s="30"/>
      <c r="F716" s="17">
        <v>19242</v>
      </c>
      <c r="H716" s="2" t="s">
        <v>195</v>
      </c>
      <c r="I716" s="2" t="s">
        <v>1933</v>
      </c>
      <c r="J716" s="2" t="s">
        <v>48</v>
      </c>
      <c r="L716" s="2" t="s">
        <v>50</v>
      </c>
      <c r="O716" s="2">
        <v>1</v>
      </c>
      <c r="P716" s="2">
        <v>1</v>
      </c>
      <c r="S716" s="2">
        <v>1</v>
      </c>
      <c r="U716" s="2">
        <v>1</v>
      </c>
      <c r="AQ716" s="2">
        <v>1</v>
      </c>
      <c r="BA716" s="18"/>
    </row>
    <row r="717" spans="1:53">
      <c r="A717" s="16" t="s">
        <v>43</v>
      </c>
      <c r="B717" s="2" t="s">
        <v>1934</v>
      </c>
      <c r="C717" s="9" t="str">
        <f t="shared" si="11"/>
        <v>https://trudvsem.ru/vacancy/card/1026002543126/169664c5-e693-11ee-8111-5b073a2fbeea</v>
      </c>
      <c r="D717" s="30">
        <v>23758</v>
      </c>
      <c r="E717" s="30"/>
      <c r="F717" s="17">
        <v>23758</v>
      </c>
      <c r="H717" s="2" t="s">
        <v>205</v>
      </c>
      <c r="I717" s="2" t="s">
        <v>1935</v>
      </c>
      <c r="J717" s="2" t="s">
        <v>48</v>
      </c>
      <c r="L717" s="2" t="s">
        <v>50</v>
      </c>
      <c r="N717" s="2">
        <v>1</v>
      </c>
      <c r="AG717" s="2">
        <v>1</v>
      </c>
      <c r="AN717" s="2">
        <v>1</v>
      </c>
      <c r="BA717" s="18"/>
    </row>
    <row r="718" spans="1:53">
      <c r="A718" s="16" t="s">
        <v>43</v>
      </c>
      <c r="B718" s="2" t="s">
        <v>1936</v>
      </c>
      <c r="C718" s="9" t="str">
        <f t="shared" si="11"/>
        <v>https://trudvsem.ru/vacancy/card/1022304033553/d9d66165-cbc7-11ee-9d90-5b073a2fbeea</v>
      </c>
      <c r="D718" s="30">
        <v>19242</v>
      </c>
      <c r="E718" s="30">
        <v>32000</v>
      </c>
      <c r="F718" s="17">
        <v>25621</v>
      </c>
      <c r="H718" s="2" t="s">
        <v>563</v>
      </c>
      <c r="I718" s="2" t="s">
        <v>1321</v>
      </c>
      <c r="J718" s="2" t="s">
        <v>48</v>
      </c>
      <c r="O718" s="2">
        <v>1</v>
      </c>
      <c r="P718" s="2">
        <v>1</v>
      </c>
      <c r="S718" s="2">
        <v>1</v>
      </c>
      <c r="U718" s="2">
        <v>1</v>
      </c>
      <c r="V718" s="2">
        <v>1</v>
      </c>
      <c r="Y718" s="2">
        <v>1</v>
      </c>
      <c r="Z718" s="2">
        <v>1</v>
      </c>
      <c r="AE718" s="2">
        <v>1</v>
      </c>
      <c r="AF718" s="2">
        <v>1</v>
      </c>
      <c r="AG718" s="2">
        <v>1</v>
      </c>
      <c r="BA718" s="18"/>
    </row>
    <row r="719" spans="1:53">
      <c r="A719" s="16" t="s">
        <v>43</v>
      </c>
      <c r="B719" s="2" t="s">
        <v>1937</v>
      </c>
      <c r="C719" s="9" t="str">
        <f t="shared" si="11"/>
        <v>https://trudvsem.ru/vacancy/card/1020300904106/69bf9855-d94c-11ee-99b2-3768d5d7a903</v>
      </c>
      <c r="D719" s="30">
        <v>35000</v>
      </c>
      <c r="E719" s="30"/>
      <c r="F719" s="17">
        <v>35000</v>
      </c>
      <c r="H719" s="2" t="s">
        <v>1854</v>
      </c>
      <c r="I719" s="2" t="s">
        <v>1938</v>
      </c>
      <c r="J719" s="2" t="s">
        <v>48</v>
      </c>
      <c r="L719" s="2" t="s">
        <v>343</v>
      </c>
      <c r="M719" s="2">
        <v>1</v>
      </c>
      <c r="U719" s="2">
        <v>1</v>
      </c>
      <c r="V719" s="2">
        <v>1</v>
      </c>
      <c r="AC719" s="2">
        <v>1</v>
      </c>
      <c r="AE719" s="2">
        <v>1</v>
      </c>
      <c r="AF719" s="2">
        <v>1</v>
      </c>
      <c r="AG719" s="2">
        <v>1</v>
      </c>
      <c r="AL719" s="2">
        <v>1</v>
      </c>
      <c r="BA719" s="18"/>
    </row>
    <row r="720" spans="1:53">
      <c r="A720" s="16" t="s">
        <v>43</v>
      </c>
      <c r="B720" s="2" t="s">
        <v>1939</v>
      </c>
      <c r="C720" s="9" t="str">
        <f t="shared" si="11"/>
        <v>https://trudvsem.ru/vacancy/card/1072807001387/52eb2b35-c18c-11ee-a51d-e7d0d2cf29b1</v>
      </c>
      <c r="D720" s="30">
        <v>45000</v>
      </c>
      <c r="E720" s="30">
        <v>50000</v>
      </c>
      <c r="F720" s="17">
        <v>47500</v>
      </c>
      <c r="H720" s="2" t="s">
        <v>507</v>
      </c>
      <c r="I720" s="2" t="s">
        <v>1940</v>
      </c>
      <c r="J720" s="2" t="s">
        <v>48</v>
      </c>
      <c r="L720" s="2" t="s">
        <v>1416</v>
      </c>
      <c r="N720" s="2">
        <v>1</v>
      </c>
      <c r="AE720" s="2">
        <v>1</v>
      </c>
      <c r="AG720" s="2">
        <v>1</v>
      </c>
      <c r="AN720" s="2">
        <v>1</v>
      </c>
      <c r="AP720" s="2">
        <v>1</v>
      </c>
      <c r="BA720" s="18"/>
    </row>
    <row r="721" spans="1:53">
      <c r="A721" s="16" t="s">
        <v>43</v>
      </c>
      <c r="B721" s="2" t="s">
        <v>1941</v>
      </c>
      <c r="C721" s="9" t="str">
        <f t="shared" si="11"/>
        <v>https://trudvsem.ru/vacancy/card/1030100628227/2cd1f652-f30f-11ed-9ec8-93f7cc862eb6</v>
      </c>
      <c r="D721" s="30">
        <v>16242</v>
      </c>
      <c r="E721" s="30">
        <v>33173</v>
      </c>
      <c r="F721" s="17">
        <v>24707.5</v>
      </c>
      <c r="H721" s="2" t="s">
        <v>1554</v>
      </c>
      <c r="I721" s="2" t="s">
        <v>1942</v>
      </c>
      <c r="J721" s="2" t="s">
        <v>48</v>
      </c>
      <c r="O721" s="2">
        <v>1</v>
      </c>
      <c r="P721" s="2">
        <v>1</v>
      </c>
      <c r="S721" s="2">
        <v>1</v>
      </c>
      <c r="U721" s="2">
        <v>1</v>
      </c>
      <c r="AE721" s="2">
        <v>1</v>
      </c>
      <c r="BA721" s="18"/>
    </row>
    <row r="722" spans="1:53">
      <c r="A722" s="16" t="s">
        <v>43</v>
      </c>
      <c r="B722" s="2" t="s">
        <v>1943</v>
      </c>
      <c r="C722" s="9" t="str">
        <f t="shared" si="11"/>
        <v>https://trudvsem.ru/vacancy/card/1021200695361/add73ce5-e5f0-11ee-b732-d549be31d974</v>
      </c>
      <c r="D722" s="30">
        <v>35000</v>
      </c>
      <c r="E722" s="30"/>
      <c r="F722" s="17">
        <v>35000</v>
      </c>
      <c r="H722" s="2" t="s">
        <v>672</v>
      </c>
      <c r="I722" s="2" t="s">
        <v>1944</v>
      </c>
      <c r="J722" s="2" t="s">
        <v>48</v>
      </c>
      <c r="L722" s="2" t="s">
        <v>1416</v>
      </c>
      <c r="N722" s="2">
        <v>1</v>
      </c>
      <c r="BA722" s="18"/>
    </row>
    <row r="723" spans="1:53">
      <c r="A723" s="16" t="s">
        <v>43</v>
      </c>
      <c r="B723" s="2" t="s">
        <v>1945</v>
      </c>
      <c r="C723" s="9" t="str">
        <f t="shared" si="11"/>
        <v>https://trudvsem.ru/vacancy/card/1171326001252/9f0b4be5-e5d0-11ee-9ccd-cb26dff57dd7</v>
      </c>
      <c r="D723" s="30">
        <v>25000</v>
      </c>
      <c r="E723" s="30">
        <v>35000</v>
      </c>
      <c r="F723" s="17">
        <v>30000</v>
      </c>
      <c r="H723" s="2" t="s">
        <v>665</v>
      </c>
      <c r="I723" s="2" t="s">
        <v>1946</v>
      </c>
      <c r="J723" s="2" t="s">
        <v>48</v>
      </c>
      <c r="N723" s="2">
        <v>1</v>
      </c>
      <c r="AF723" s="2">
        <v>1</v>
      </c>
      <c r="AG723" s="2">
        <v>1</v>
      </c>
      <c r="AN723" s="2">
        <v>1</v>
      </c>
      <c r="BA723" s="18"/>
    </row>
    <row r="724" spans="1:53">
      <c r="A724" s="16" t="s">
        <v>43</v>
      </c>
      <c r="B724" s="2" t="s">
        <v>1947</v>
      </c>
      <c r="C724" s="9" t="str">
        <f t="shared" si="11"/>
        <v>https://trudvsem.ru/vacancy/card/1026601126815/f8962215-d48d-11ee-aa60-e7d0d2cf29b1</v>
      </c>
      <c r="D724" s="30">
        <v>56947</v>
      </c>
      <c r="E724" s="30"/>
      <c r="F724" s="17">
        <v>56947</v>
      </c>
      <c r="H724" s="2" t="s">
        <v>244</v>
      </c>
      <c r="I724" s="2" t="s">
        <v>1948</v>
      </c>
      <c r="J724" s="2" t="s">
        <v>1523</v>
      </c>
      <c r="K724" s="2" t="s">
        <v>504</v>
      </c>
      <c r="L724" s="2" t="s">
        <v>1416</v>
      </c>
      <c r="M724" s="2">
        <v>1</v>
      </c>
      <c r="O724" s="2">
        <v>1</v>
      </c>
      <c r="R724" s="2">
        <v>1</v>
      </c>
      <c r="S724" s="2">
        <v>1</v>
      </c>
      <c r="U724" s="2">
        <v>1</v>
      </c>
      <c r="Z724" s="2">
        <v>1</v>
      </c>
      <c r="AE724" s="2">
        <v>1</v>
      </c>
      <c r="AN724" s="2">
        <v>1</v>
      </c>
      <c r="AU724" s="2">
        <v>1</v>
      </c>
      <c r="BA724" s="18"/>
    </row>
    <row r="725" spans="1:53">
      <c r="A725" s="16" t="s">
        <v>43</v>
      </c>
      <c r="B725" s="2" t="s">
        <v>1949</v>
      </c>
      <c r="C725" s="9" t="str">
        <f t="shared" si="11"/>
        <v>https://trudvsem.ru/vacancy/card/1047855098829/79fd2775-9bc1-11ec-b31b-550ed7335bbe</v>
      </c>
      <c r="D725" s="30">
        <v>50000</v>
      </c>
      <c r="E725" s="30"/>
      <c r="F725" s="17">
        <v>50000</v>
      </c>
      <c r="H725" s="2" t="s">
        <v>1543</v>
      </c>
      <c r="I725" s="2" t="s">
        <v>1950</v>
      </c>
      <c r="J725" s="2" t="s">
        <v>48</v>
      </c>
      <c r="L725" s="2" t="s">
        <v>1710</v>
      </c>
      <c r="N725" s="2">
        <v>1</v>
      </c>
      <c r="AG725" s="2">
        <v>1</v>
      </c>
      <c r="AH725" s="2">
        <v>1</v>
      </c>
      <c r="AO725" s="2">
        <v>1</v>
      </c>
      <c r="AU725" s="2">
        <v>1</v>
      </c>
      <c r="AV725" s="2">
        <v>1</v>
      </c>
      <c r="BA725" s="18"/>
    </row>
    <row r="726" spans="1:53">
      <c r="A726" s="16" t="s">
        <v>43</v>
      </c>
      <c r="B726" s="2" t="s">
        <v>1951</v>
      </c>
      <c r="C726" s="9" t="str">
        <f t="shared" si="11"/>
        <v>https://trudvsem.ru/vacancy/card/1021400779333/deef2485-e5c0-11ee-81ce-e7d0d2cf29b1</v>
      </c>
      <c r="D726" s="30">
        <v>75700</v>
      </c>
      <c r="E726" s="30"/>
      <c r="F726" s="17">
        <v>75700</v>
      </c>
      <c r="H726" s="2" t="s">
        <v>660</v>
      </c>
      <c r="I726" s="2" t="s">
        <v>1952</v>
      </c>
      <c r="J726" s="2" t="s">
        <v>48</v>
      </c>
      <c r="L726" s="2" t="s">
        <v>1416</v>
      </c>
      <c r="O726" s="2">
        <v>1</v>
      </c>
      <c r="R726" s="2">
        <v>1</v>
      </c>
      <c r="S726" s="2">
        <v>1</v>
      </c>
      <c r="U726" s="2">
        <v>1</v>
      </c>
      <c r="AE726" s="2">
        <v>1</v>
      </c>
      <c r="AG726" s="2">
        <v>1</v>
      </c>
      <c r="AL726" s="2">
        <v>1</v>
      </c>
      <c r="AN726" s="2">
        <v>1</v>
      </c>
      <c r="AZ726" s="2">
        <v>1</v>
      </c>
      <c r="BA726" s="18"/>
    </row>
    <row r="727" spans="1:53">
      <c r="A727" s="16" t="s">
        <v>43</v>
      </c>
      <c r="B727" s="2" t="s">
        <v>1953</v>
      </c>
      <c r="C727" s="9" t="str">
        <f t="shared" si="11"/>
        <v>https://trudvsem.ru/vacancy/card/1150280017348/42e5d215-5069-11ee-a42c-3d3a7b5fc4bc</v>
      </c>
      <c r="D727" s="30">
        <v>22128</v>
      </c>
      <c r="E727" s="30"/>
      <c r="F727" s="17">
        <v>22128</v>
      </c>
      <c r="H727" s="2" t="s">
        <v>1767</v>
      </c>
      <c r="I727" s="2" t="s">
        <v>1954</v>
      </c>
      <c r="J727" s="2" t="s">
        <v>48</v>
      </c>
      <c r="N727" s="2">
        <v>1</v>
      </c>
      <c r="AF727" s="2">
        <v>1</v>
      </c>
      <c r="AG727" s="2">
        <v>1</v>
      </c>
      <c r="AN727" s="2">
        <v>1</v>
      </c>
      <c r="AP727" s="2">
        <v>1</v>
      </c>
      <c r="AV727" s="2">
        <v>1</v>
      </c>
      <c r="BA727" s="18"/>
    </row>
    <row r="728" spans="1:53">
      <c r="A728" s="16" t="s">
        <v>43</v>
      </c>
      <c r="B728" s="2" t="s">
        <v>1955</v>
      </c>
      <c r="C728" s="9" t="str">
        <f t="shared" si="11"/>
        <v>https://trudvsem.ru/vacancy/card/1027601070310/2771f2f2-d000-11ed-847b-93f7cc862eb6</v>
      </c>
      <c r="D728" s="30">
        <v>30000</v>
      </c>
      <c r="E728" s="30"/>
      <c r="F728" s="17">
        <v>30000</v>
      </c>
      <c r="H728" s="2" t="s">
        <v>73</v>
      </c>
      <c r="I728" s="2" t="s">
        <v>1956</v>
      </c>
      <c r="J728" s="2" t="s">
        <v>48</v>
      </c>
      <c r="L728" s="2" t="s">
        <v>1710</v>
      </c>
      <c r="N728" s="2">
        <v>1</v>
      </c>
      <c r="AE728" s="2">
        <v>1</v>
      </c>
      <c r="BA728" s="18"/>
    </row>
    <row r="729" spans="1:53">
      <c r="A729" s="16" t="s">
        <v>43</v>
      </c>
      <c r="B729" s="2" t="s">
        <v>1957</v>
      </c>
      <c r="C729" s="9" t="str">
        <f t="shared" si="11"/>
        <v>https://trudvsem.ru/vacancy/card/1150280019559/8ec75235-e4f2-11ee-a3cd-cb26dff57dd7</v>
      </c>
      <c r="D729" s="30">
        <v>23389</v>
      </c>
      <c r="E729" s="30">
        <v>30000</v>
      </c>
      <c r="F729" s="17">
        <v>26694.5</v>
      </c>
      <c r="H729" s="2" t="s">
        <v>1767</v>
      </c>
      <c r="I729" s="2" t="s">
        <v>1958</v>
      </c>
      <c r="J729" s="2" t="s">
        <v>48</v>
      </c>
      <c r="N729" s="2">
        <v>1</v>
      </c>
      <c r="BA729" s="18"/>
    </row>
    <row r="730" spans="1:53">
      <c r="A730" s="16" t="s">
        <v>43</v>
      </c>
      <c r="B730" s="2" t="s">
        <v>1959</v>
      </c>
      <c r="C730" s="9" t="str">
        <f t="shared" si="11"/>
        <v>https://trudvsem.ru/vacancy/card/1157901000146/00d4a405-7d2d-11ee-be6b-cb26dff57dd7</v>
      </c>
      <c r="D730" s="30">
        <v>40000</v>
      </c>
      <c r="E730" s="30">
        <v>45000</v>
      </c>
      <c r="F730" s="17">
        <v>42500</v>
      </c>
      <c r="H730" s="2" t="s">
        <v>1960</v>
      </c>
      <c r="I730" s="2" t="s">
        <v>1961</v>
      </c>
      <c r="J730" s="2" t="s">
        <v>48</v>
      </c>
      <c r="N730" s="2">
        <v>1</v>
      </c>
      <c r="AE730" s="2">
        <v>1</v>
      </c>
      <c r="AG730" s="2">
        <v>1</v>
      </c>
      <c r="AL730" s="2">
        <v>1</v>
      </c>
      <c r="AV730" s="2">
        <v>1</v>
      </c>
      <c r="BA730" s="18"/>
    </row>
    <row r="731" spans="1:53">
      <c r="A731" s="16" t="s">
        <v>43</v>
      </c>
      <c r="B731" s="2" t="s">
        <v>1962</v>
      </c>
      <c r="C731" s="9" t="str">
        <f t="shared" si="11"/>
        <v>https://trudvsem.ru/vacancy/card/1135543009580/4dbb53a5-7463-11ed-b0e8-91f5d381286a</v>
      </c>
      <c r="D731" s="30">
        <v>34000</v>
      </c>
      <c r="E731" s="30">
        <v>39000</v>
      </c>
      <c r="F731" s="17">
        <v>36500</v>
      </c>
      <c r="H731" s="2" t="s">
        <v>351</v>
      </c>
      <c r="I731" s="2" t="s">
        <v>1963</v>
      </c>
      <c r="J731" s="2" t="s">
        <v>48</v>
      </c>
      <c r="L731" s="2" t="s">
        <v>1416</v>
      </c>
      <c r="M731" s="2">
        <v>1</v>
      </c>
      <c r="N731" s="2">
        <v>1</v>
      </c>
      <c r="AE731" s="2">
        <v>1</v>
      </c>
      <c r="AG731" s="2">
        <v>1</v>
      </c>
      <c r="BA731" s="18"/>
    </row>
    <row r="732" spans="1:53">
      <c r="A732" s="16" t="s">
        <v>43</v>
      </c>
      <c r="B732" s="2" t="s">
        <v>1964</v>
      </c>
      <c r="C732" s="9" t="str">
        <f t="shared" si="11"/>
        <v>https://trudvsem.ru/vacancy/card/1171101005140/67f80b55-e1ea-11ee-8b97-d549be31d974</v>
      </c>
      <c r="D732" s="30">
        <v>32712</v>
      </c>
      <c r="E732" s="30"/>
      <c r="F732" s="17">
        <v>32712</v>
      </c>
      <c r="H732" s="2" t="s">
        <v>703</v>
      </c>
      <c r="I732" s="2" t="s">
        <v>1965</v>
      </c>
      <c r="J732" s="2" t="s">
        <v>48</v>
      </c>
      <c r="L732" s="2" t="s">
        <v>50</v>
      </c>
      <c r="N732" s="2">
        <v>1</v>
      </c>
      <c r="AZ732" s="2">
        <v>1</v>
      </c>
      <c r="BA732" s="18"/>
    </row>
    <row r="733" spans="1:53">
      <c r="A733" s="16" t="s">
        <v>43</v>
      </c>
      <c r="B733" s="2" t="s">
        <v>1966</v>
      </c>
      <c r="C733" s="9" t="str">
        <f t="shared" si="11"/>
        <v>https://trudvsem.ru/vacancy/card/1042315820326/9a7c7e26-d47b-11ee-aa60-e7d0d2cf29b1</v>
      </c>
      <c r="D733" s="30">
        <v>30000</v>
      </c>
      <c r="E733" s="30">
        <v>35000</v>
      </c>
      <c r="F733" s="17">
        <v>32500</v>
      </c>
      <c r="H733" s="2" t="s">
        <v>563</v>
      </c>
      <c r="I733" s="2" t="s">
        <v>1967</v>
      </c>
      <c r="J733" s="2" t="s">
        <v>48</v>
      </c>
      <c r="O733" s="2">
        <v>1</v>
      </c>
      <c r="R733" s="2">
        <v>1</v>
      </c>
      <c r="Z733" s="2">
        <v>1</v>
      </c>
      <c r="AE733" s="2">
        <v>1</v>
      </c>
      <c r="AG733" s="2">
        <v>1</v>
      </c>
      <c r="AN733" s="2">
        <v>1</v>
      </c>
      <c r="BA733" s="18"/>
    </row>
    <row r="734" spans="1:53">
      <c r="A734" s="16" t="s">
        <v>43</v>
      </c>
      <c r="B734" s="2" t="s">
        <v>1968</v>
      </c>
      <c r="C734" s="9" t="str">
        <f t="shared" si="11"/>
        <v>https://trudvsem.ru/vacancy/card/1110404000574/607eab15-d617-11ee-8458-bb4c34bddc95</v>
      </c>
      <c r="D734" s="30">
        <v>19242</v>
      </c>
      <c r="E734" s="30"/>
      <c r="F734" s="17">
        <v>19242</v>
      </c>
      <c r="H734" s="2" t="s">
        <v>1515</v>
      </c>
      <c r="I734" s="2" t="s">
        <v>1969</v>
      </c>
      <c r="J734" s="2" t="s">
        <v>48</v>
      </c>
      <c r="O734" s="2">
        <v>1</v>
      </c>
      <c r="R734" s="2">
        <v>1</v>
      </c>
      <c r="S734" s="2">
        <v>1</v>
      </c>
      <c r="U734" s="2">
        <v>1</v>
      </c>
      <c r="W734" s="2">
        <v>1</v>
      </c>
      <c r="X734" s="2">
        <v>1</v>
      </c>
      <c r="Z734" s="2">
        <v>1</v>
      </c>
      <c r="AL734" s="2">
        <v>1</v>
      </c>
      <c r="AO734" s="2">
        <v>1</v>
      </c>
      <c r="AR734" s="2">
        <v>1</v>
      </c>
      <c r="AS734" s="2">
        <v>1</v>
      </c>
      <c r="AT734" s="2">
        <v>1</v>
      </c>
      <c r="AW734" s="2">
        <v>1</v>
      </c>
      <c r="AX734" s="2">
        <v>1</v>
      </c>
      <c r="BA734" s="18"/>
    </row>
    <row r="735" spans="1:53">
      <c r="A735" s="16" t="s">
        <v>43</v>
      </c>
      <c r="B735" s="2" t="s">
        <v>1970</v>
      </c>
      <c r="C735" s="9" t="str">
        <f t="shared" si="11"/>
        <v>https://trudvsem.ru/vacancy/card/1153126000158/cb6c40c5-e032-11ee-bc7a-cb26dff57dd7</v>
      </c>
      <c r="D735" s="30">
        <v>30000</v>
      </c>
      <c r="E735" s="30"/>
      <c r="F735" s="17">
        <v>30000</v>
      </c>
      <c r="H735" s="2" t="s">
        <v>494</v>
      </c>
      <c r="I735" s="2" t="s">
        <v>1971</v>
      </c>
      <c r="J735" s="2" t="s">
        <v>48</v>
      </c>
      <c r="O735" s="2">
        <v>1</v>
      </c>
      <c r="R735" s="2">
        <v>1</v>
      </c>
      <c r="S735" s="2">
        <v>1</v>
      </c>
      <c r="U735" s="2">
        <v>1</v>
      </c>
      <c r="W735" s="2">
        <v>1</v>
      </c>
      <c r="X735" s="2">
        <v>1</v>
      </c>
      <c r="Z735" s="2">
        <v>1</v>
      </c>
      <c r="AL735" s="2">
        <v>1</v>
      </c>
      <c r="AO735" s="2">
        <v>1</v>
      </c>
      <c r="AR735" s="2">
        <v>1</v>
      </c>
      <c r="AS735" s="2">
        <v>1</v>
      </c>
      <c r="AT735" s="2">
        <v>1</v>
      </c>
      <c r="AW735" s="2">
        <v>1</v>
      </c>
      <c r="AX735" s="2">
        <v>1</v>
      </c>
      <c r="BA735" s="18"/>
    </row>
    <row r="736" spans="1:53">
      <c r="A736" s="16" t="s">
        <v>43</v>
      </c>
      <c r="B736" s="2" t="s">
        <v>1972</v>
      </c>
      <c r="C736" s="9" t="str">
        <f t="shared" si="11"/>
        <v>https://trudvsem.ru/vacancy/card/1032600543194/a2737946-853d-11ee-9fcf-1f3aadc834d0</v>
      </c>
      <c r="D736" s="30">
        <v>25000</v>
      </c>
      <c r="E736" s="30"/>
      <c r="F736" s="17">
        <v>25000</v>
      </c>
      <c r="H736" s="2" t="s">
        <v>515</v>
      </c>
      <c r="I736" s="2" t="s">
        <v>1973</v>
      </c>
      <c r="J736" s="2" t="s">
        <v>48</v>
      </c>
      <c r="L736" s="2" t="s">
        <v>1416</v>
      </c>
      <c r="M736" s="2">
        <v>1</v>
      </c>
      <c r="R736" s="2">
        <v>1</v>
      </c>
      <c r="S736" s="2">
        <v>1</v>
      </c>
      <c r="U736" s="2">
        <v>1</v>
      </c>
      <c r="AA736" s="2">
        <v>1</v>
      </c>
      <c r="AE736" s="2">
        <v>1</v>
      </c>
      <c r="BA736" s="18">
        <v>1</v>
      </c>
    </row>
    <row r="737" spans="1:53">
      <c r="A737" s="16" t="s">
        <v>43</v>
      </c>
      <c r="B737" s="2" t="s">
        <v>1974</v>
      </c>
      <c r="C737" s="9" t="str">
        <f t="shared" si="11"/>
        <v>https://trudvsem.ru/vacancy/card/1042309875410/e61341f5-2c58-11ee-b08c-9586bb63c653</v>
      </c>
      <c r="D737" s="30">
        <v>28000</v>
      </c>
      <c r="E737" s="30">
        <v>30000</v>
      </c>
      <c r="F737" s="17">
        <v>29000</v>
      </c>
      <c r="H737" s="2" t="s">
        <v>563</v>
      </c>
      <c r="I737" s="2" t="s">
        <v>1975</v>
      </c>
      <c r="J737" s="2" t="s">
        <v>48</v>
      </c>
      <c r="N737" s="2">
        <v>1</v>
      </c>
      <c r="BA737" s="18"/>
    </row>
    <row r="738" spans="1:53">
      <c r="A738" s="16" t="s">
        <v>43</v>
      </c>
      <c r="B738" s="2" t="s">
        <v>1976</v>
      </c>
      <c r="C738" s="9" t="str">
        <f t="shared" si="11"/>
        <v>https://trudvsem.ru/vacancy/card/1042306449767/662b1e55-8215-11ee-b2cf-cb26dff57dd7</v>
      </c>
      <c r="D738" s="30">
        <v>46000</v>
      </c>
      <c r="E738" s="30"/>
      <c r="F738" s="17">
        <v>46000</v>
      </c>
      <c r="H738" s="2" t="s">
        <v>563</v>
      </c>
      <c r="I738" s="2" t="s">
        <v>1977</v>
      </c>
      <c r="J738" s="2" t="s">
        <v>48</v>
      </c>
      <c r="O738" s="2">
        <v>1</v>
      </c>
      <c r="R738" s="2">
        <v>1</v>
      </c>
      <c r="S738" s="2">
        <v>1</v>
      </c>
      <c r="U738" s="2">
        <v>1</v>
      </c>
      <c r="W738" s="2">
        <v>1</v>
      </c>
      <c r="X738" s="2">
        <v>1</v>
      </c>
      <c r="Z738" s="2">
        <v>1</v>
      </c>
      <c r="AL738" s="2">
        <v>1</v>
      </c>
      <c r="AO738" s="2">
        <v>1</v>
      </c>
      <c r="AR738" s="2">
        <v>1</v>
      </c>
      <c r="AS738" s="2">
        <v>1</v>
      </c>
      <c r="AT738" s="2">
        <v>1</v>
      </c>
      <c r="AW738" s="2">
        <v>1</v>
      </c>
      <c r="AX738" s="2">
        <v>1</v>
      </c>
      <c r="BA738" s="18"/>
    </row>
    <row r="739" spans="1:53">
      <c r="A739" s="16" t="s">
        <v>43</v>
      </c>
      <c r="B739" s="2" t="s">
        <v>1978</v>
      </c>
      <c r="C739" s="9" t="str">
        <f t="shared" si="11"/>
        <v>https://trudvsem.ru/vacancy/card/1037300980518/367e0eb5-e1e7-11ee-b887-bb4c34bddc95</v>
      </c>
      <c r="D739" s="30">
        <v>22000</v>
      </c>
      <c r="E739" s="30">
        <v>26500</v>
      </c>
      <c r="F739" s="17">
        <v>24250</v>
      </c>
      <c r="H739" s="2" t="s">
        <v>145</v>
      </c>
      <c r="I739" s="2" t="s">
        <v>1979</v>
      </c>
      <c r="J739" s="2" t="s">
        <v>48</v>
      </c>
      <c r="L739" s="2" t="s">
        <v>1416</v>
      </c>
      <c r="M739" s="2">
        <v>1</v>
      </c>
      <c r="U739" s="2">
        <v>1</v>
      </c>
      <c r="AL739" s="2">
        <v>1</v>
      </c>
      <c r="BA739" s="18"/>
    </row>
    <row r="740" spans="1:53">
      <c r="A740" s="16" t="s">
        <v>43</v>
      </c>
      <c r="B740" s="2" t="s">
        <v>1980</v>
      </c>
      <c r="C740" s="9" t="str">
        <f t="shared" si="11"/>
        <v>https://trudvsem.ru/vacancy/card/1026301981452/27d3af25-8db7-11ee-b068-cb26dff57dd7</v>
      </c>
      <c r="D740" s="30">
        <v>20000</v>
      </c>
      <c r="E740" s="30"/>
      <c r="F740" s="17">
        <v>20000</v>
      </c>
      <c r="H740" s="2" t="s">
        <v>1444</v>
      </c>
      <c r="I740" s="2" t="s">
        <v>731</v>
      </c>
      <c r="J740" s="2" t="s">
        <v>48</v>
      </c>
      <c r="L740" s="2" t="s">
        <v>1416</v>
      </c>
      <c r="N740" s="2">
        <v>1</v>
      </c>
      <c r="BA740" s="18"/>
    </row>
    <row r="741" spans="1:53">
      <c r="A741" s="16" t="s">
        <v>43</v>
      </c>
      <c r="B741" s="2" t="s">
        <v>1981</v>
      </c>
      <c r="C741" s="9" t="str">
        <f t="shared" si="11"/>
        <v>https://trudvsem.ru/vacancy/card/1032600180425/0136a865-7712-11ee-8fbe-cb26dff57dd7</v>
      </c>
      <c r="D741" s="30">
        <v>20000</v>
      </c>
      <c r="E741" s="30"/>
      <c r="F741" s="17">
        <v>20000</v>
      </c>
      <c r="H741" s="2" t="s">
        <v>515</v>
      </c>
      <c r="I741" s="2" t="s">
        <v>1982</v>
      </c>
      <c r="J741" s="2" t="s">
        <v>48</v>
      </c>
      <c r="T741" s="2">
        <v>1</v>
      </c>
      <c r="U741" s="2">
        <v>1</v>
      </c>
      <c r="Y741" s="2">
        <v>1</v>
      </c>
      <c r="AA741" s="2">
        <v>1</v>
      </c>
      <c r="AL741" s="2">
        <v>1</v>
      </c>
      <c r="BA741" s="18"/>
    </row>
    <row r="742" spans="1:53">
      <c r="A742" s="16" t="s">
        <v>43</v>
      </c>
      <c r="B742" s="2" t="s">
        <v>1983</v>
      </c>
      <c r="C742" s="9" t="str">
        <f t="shared" si="11"/>
        <v>https://trudvsem.ru/vacancy/card/1153023001196/4a531525-29e2-11ed-8239-ed9942adf613</v>
      </c>
      <c r="D742" s="30">
        <v>19242</v>
      </c>
      <c r="E742" s="30">
        <v>38000</v>
      </c>
      <c r="F742" s="17">
        <v>28621</v>
      </c>
      <c r="H742" s="2" t="s">
        <v>498</v>
      </c>
      <c r="I742" s="2" t="s">
        <v>1984</v>
      </c>
      <c r="J742" s="2" t="s">
        <v>48</v>
      </c>
      <c r="L742" s="2" t="s">
        <v>50</v>
      </c>
      <c r="N742" s="2">
        <v>1</v>
      </c>
      <c r="BA742" s="18"/>
    </row>
    <row r="743" spans="1:53">
      <c r="A743" s="16" t="s">
        <v>43</v>
      </c>
      <c r="B743" s="2" t="s">
        <v>1985</v>
      </c>
      <c r="C743" s="9" t="str">
        <f t="shared" si="11"/>
        <v>https://trudvsem.ru/vacancy/card/1033802138919/40eba2c5-e103-11ee-b445-3768d5d7a903</v>
      </c>
      <c r="D743" s="30">
        <v>26000</v>
      </c>
      <c r="E743" s="30"/>
      <c r="F743" s="17">
        <v>26000</v>
      </c>
      <c r="H743" s="2" t="s">
        <v>434</v>
      </c>
      <c r="I743" s="2" t="s">
        <v>1986</v>
      </c>
      <c r="J743" s="2" t="s">
        <v>48</v>
      </c>
      <c r="L743" s="2" t="s">
        <v>1416</v>
      </c>
      <c r="O743" s="2">
        <v>1</v>
      </c>
      <c r="R743" s="2">
        <v>1</v>
      </c>
      <c r="S743" s="2">
        <v>1</v>
      </c>
      <c r="U743" s="2">
        <v>1</v>
      </c>
      <c r="W743" s="2">
        <v>1</v>
      </c>
      <c r="X743" s="2">
        <v>1</v>
      </c>
      <c r="Z743" s="2">
        <v>1</v>
      </c>
      <c r="AL743" s="2">
        <v>1</v>
      </c>
      <c r="AO743" s="2">
        <v>1</v>
      </c>
      <c r="AR743" s="2">
        <v>1</v>
      </c>
      <c r="AS743" s="2">
        <v>1</v>
      </c>
      <c r="AT743" s="2">
        <v>1</v>
      </c>
      <c r="AW743" s="2">
        <v>1</v>
      </c>
      <c r="AX743" s="2">
        <v>1</v>
      </c>
      <c r="BA743" s="18"/>
    </row>
    <row r="744" spans="1:53">
      <c r="A744" s="16" t="s">
        <v>43</v>
      </c>
      <c r="B744" s="2" t="s">
        <v>1987</v>
      </c>
      <c r="C744" s="9" t="str">
        <f t="shared" si="11"/>
        <v>https://trudvsem.ru/vacancy/card/1023404968960/9d136755-c672-11ee-b949-e7d0d2cf29b1</v>
      </c>
      <c r="D744" s="30">
        <v>19242</v>
      </c>
      <c r="E744" s="30">
        <v>27888</v>
      </c>
      <c r="F744" s="17">
        <v>23565</v>
      </c>
      <c r="H744" s="2" t="s">
        <v>461</v>
      </c>
      <c r="I744" s="2" t="s">
        <v>1988</v>
      </c>
      <c r="J744" s="2" t="s">
        <v>48</v>
      </c>
      <c r="L744" s="2" t="s">
        <v>343</v>
      </c>
      <c r="N744" s="2">
        <v>1</v>
      </c>
      <c r="U744" s="2">
        <v>1</v>
      </c>
      <c r="AE744" s="2">
        <v>1</v>
      </c>
      <c r="AF744" s="2">
        <v>1</v>
      </c>
      <c r="BA744" s="18"/>
    </row>
    <row r="745" spans="1:53">
      <c r="A745" s="16" t="s">
        <v>43</v>
      </c>
      <c r="B745" s="2" t="s">
        <v>1989</v>
      </c>
      <c r="C745" s="9" t="str">
        <f t="shared" si="11"/>
        <v>https://trudvsem.ru/vacancy/card/1026601231073/21791145-55d9-11ed-ad93-ed9942adf613</v>
      </c>
      <c r="D745" s="30">
        <v>26221</v>
      </c>
      <c r="E745" s="30"/>
      <c r="F745" s="17">
        <v>26221</v>
      </c>
      <c r="H745" s="2" t="s">
        <v>244</v>
      </c>
      <c r="I745" s="2" t="s">
        <v>1990</v>
      </c>
      <c r="J745" s="2" t="s">
        <v>48</v>
      </c>
      <c r="L745" s="2" t="s">
        <v>50</v>
      </c>
      <c r="M745" s="2">
        <v>1</v>
      </c>
      <c r="N745" s="2">
        <v>1</v>
      </c>
      <c r="AU745" s="2">
        <v>1</v>
      </c>
      <c r="BA745" s="18"/>
    </row>
    <row r="746" spans="1:53">
      <c r="A746" s="16" t="s">
        <v>43</v>
      </c>
      <c r="B746" s="2" t="s">
        <v>1991</v>
      </c>
      <c r="C746" s="9" t="str">
        <f t="shared" si="11"/>
        <v>https://trudvsem.ru/vacancy/card/5bd872a0-7aaf-11ec-9ed5-57fc951f3846/f56b67b5-8018-11ec-b19e-57fc951f3846</v>
      </c>
      <c r="D746" s="30">
        <v>20000</v>
      </c>
      <c r="E746" s="30"/>
      <c r="F746" s="17">
        <v>20000</v>
      </c>
      <c r="H746" s="2" t="s">
        <v>278</v>
      </c>
      <c r="I746" s="2" t="s">
        <v>1992</v>
      </c>
      <c r="J746" s="2" t="s">
        <v>48</v>
      </c>
      <c r="O746" s="2">
        <v>1</v>
      </c>
      <c r="S746" s="2">
        <v>1</v>
      </c>
      <c r="U746" s="2">
        <v>1</v>
      </c>
      <c r="Z746" s="2">
        <v>1</v>
      </c>
      <c r="AO746" s="2">
        <v>1</v>
      </c>
      <c r="AT746" s="2">
        <v>1</v>
      </c>
      <c r="AX746" s="2">
        <v>1</v>
      </c>
      <c r="BA746" s="18"/>
    </row>
    <row r="747" spans="1:53">
      <c r="A747" s="16" t="s">
        <v>43</v>
      </c>
      <c r="B747" s="2" t="s">
        <v>1993</v>
      </c>
      <c r="C747" s="9" t="str">
        <f t="shared" si="11"/>
        <v>https://trudvsem.ru/vacancy/card/1025801224900/f1623975-d4a6-11ee-8189-1f3aadc834d0</v>
      </c>
      <c r="D747" s="30">
        <v>30000</v>
      </c>
      <c r="E747" s="30"/>
      <c r="F747" s="17">
        <v>30000</v>
      </c>
      <c r="H747" s="2" t="s">
        <v>316</v>
      </c>
      <c r="I747" s="2" t="s">
        <v>1994</v>
      </c>
      <c r="J747" s="2" t="s">
        <v>48</v>
      </c>
      <c r="L747" s="2" t="s">
        <v>50</v>
      </c>
      <c r="O747" s="2">
        <v>1</v>
      </c>
      <c r="P747" s="2">
        <v>1</v>
      </c>
      <c r="S747" s="2">
        <v>1</v>
      </c>
      <c r="T747" s="2">
        <v>1</v>
      </c>
      <c r="U747" s="2">
        <v>1</v>
      </c>
      <c r="BA747" s="18"/>
    </row>
    <row r="748" spans="1:53">
      <c r="A748" s="16" t="s">
        <v>43</v>
      </c>
      <c r="B748" s="2" t="s">
        <v>1995</v>
      </c>
      <c r="C748" s="9" t="str">
        <f t="shared" si="11"/>
        <v>https://trudvsem.ru/vacancy/card/1024701534483/1ceb9225-7337-11ee-aa07-bb4c34bddc95</v>
      </c>
      <c r="D748" s="30">
        <v>14000</v>
      </c>
      <c r="E748" s="30">
        <v>15000</v>
      </c>
      <c r="F748" s="17">
        <v>14500</v>
      </c>
      <c r="H748" s="2" t="s">
        <v>258</v>
      </c>
      <c r="I748" s="2" t="s">
        <v>1996</v>
      </c>
      <c r="J748" s="2" t="s">
        <v>1434</v>
      </c>
      <c r="L748" s="2" t="s">
        <v>50</v>
      </c>
      <c r="N748" s="2">
        <v>1</v>
      </c>
      <c r="AE748" s="2">
        <v>1</v>
      </c>
      <c r="AG748" s="2">
        <v>1</v>
      </c>
      <c r="BA748" s="18"/>
    </row>
    <row r="749" spans="1:53">
      <c r="A749" s="16" t="s">
        <v>43</v>
      </c>
      <c r="B749" s="2" t="s">
        <v>1997</v>
      </c>
      <c r="C749" s="9" t="str">
        <f t="shared" si="11"/>
        <v>https://trudvsem.ru/vacancy/card/1143400001304/193a00b5-c037-11ee-8a66-e7d0d2cf29b1</v>
      </c>
      <c r="D749" s="30">
        <v>19242</v>
      </c>
      <c r="E749" s="30"/>
      <c r="F749" s="17">
        <v>19242</v>
      </c>
      <c r="H749" s="2" t="s">
        <v>461</v>
      </c>
      <c r="I749" s="2" t="s">
        <v>1998</v>
      </c>
      <c r="J749" s="2" t="s">
        <v>48</v>
      </c>
      <c r="N749" s="2">
        <v>1</v>
      </c>
      <c r="AQ749" s="2">
        <v>1</v>
      </c>
      <c r="AU749" s="2">
        <v>1</v>
      </c>
      <c r="BA749" s="18"/>
    </row>
    <row r="750" spans="1:53">
      <c r="A750" s="16" t="s">
        <v>43</v>
      </c>
      <c r="B750" s="2" t="s">
        <v>1999</v>
      </c>
      <c r="C750" s="9" t="str">
        <f t="shared" si="11"/>
        <v>https://trudvsem.ru/vacancy/card/1021601771641/c31d2156-b1d5-11ed-974a-91f5d381286a</v>
      </c>
      <c r="D750" s="30">
        <v>24192</v>
      </c>
      <c r="E750" s="30">
        <v>25580</v>
      </c>
      <c r="F750" s="17">
        <v>24886</v>
      </c>
      <c r="H750" s="2" t="s">
        <v>645</v>
      </c>
      <c r="I750" s="2" t="s">
        <v>2000</v>
      </c>
      <c r="J750" s="2" t="s">
        <v>48</v>
      </c>
      <c r="L750" s="2" t="s">
        <v>1416</v>
      </c>
      <c r="N750" s="2">
        <v>1</v>
      </c>
      <c r="AU750" s="2">
        <v>1</v>
      </c>
      <c r="BA750" s="18"/>
    </row>
    <row r="751" spans="1:53">
      <c r="A751" s="16" t="s">
        <v>43</v>
      </c>
      <c r="B751" s="2" t="s">
        <v>2001</v>
      </c>
      <c r="C751" s="9" t="str">
        <f t="shared" si="11"/>
        <v>https://trudvsem.ru/vacancy/card/1186658031097/aed02866-cb00-11ee-bb1b-ef6fdced905e</v>
      </c>
      <c r="D751" s="30">
        <v>50000</v>
      </c>
      <c r="E751" s="30"/>
      <c r="F751" s="17">
        <v>50000</v>
      </c>
      <c r="H751" s="2" t="s">
        <v>244</v>
      </c>
      <c r="I751" s="2" t="s">
        <v>2002</v>
      </c>
      <c r="J751" s="2" t="s">
        <v>48</v>
      </c>
      <c r="L751" s="2" t="s">
        <v>1416</v>
      </c>
      <c r="M751" s="2">
        <v>1</v>
      </c>
      <c r="O751" s="2">
        <v>1</v>
      </c>
      <c r="Q751" s="2">
        <v>1</v>
      </c>
      <c r="R751" s="2">
        <v>1</v>
      </c>
      <c r="T751" s="2">
        <v>1</v>
      </c>
      <c r="U751" s="2">
        <v>1</v>
      </c>
      <c r="X751" s="2">
        <v>1</v>
      </c>
      <c r="Y751" s="2">
        <v>1</v>
      </c>
      <c r="AF751" s="2">
        <v>1</v>
      </c>
      <c r="AG751" s="2">
        <v>1</v>
      </c>
      <c r="AN751" s="2">
        <v>1</v>
      </c>
      <c r="AV751" s="2">
        <v>1</v>
      </c>
      <c r="AZ751" s="2">
        <v>1</v>
      </c>
      <c r="BA751" s="18"/>
    </row>
    <row r="752" spans="1:53">
      <c r="A752" s="16" t="s">
        <v>43</v>
      </c>
      <c r="B752" s="2" t="s">
        <v>2003</v>
      </c>
      <c r="C752" s="9" t="str">
        <f t="shared" si="11"/>
        <v>https://trudvsem.ru/vacancy/card/1094401001870/0c6362f5-2159-11ee-8c5f-df76e8ab7d11</v>
      </c>
      <c r="D752" s="30">
        <v>35000</v>
      </c>
      <c r="E752" s="30">
        <v>36000</v>
      </c>
      <c r="F752" s="17">
        <v>35500</v>
      </c>
      <c r="H752" s="2" t="s">
        <v>978</v>
      </c>
      <c r="I752" s="2" t="s">
        <v>2004</v>
      </c>
      <c r="J752" s="2" t="s">
        <v>48</v>
      </c>
      <c r="L752" s="2" t="s">
        <v>1416</v>
      </c>
      <c r="U752" s="2">
        <v>1</v>
      </c>
      <c r="AN752" s="2">
        <v>1</v>
      </c>
      <c r="AO752" s="2">
        <v>1</v>
      </c>
      <c r="AV752" s="2">
        <v>1</v>
      </c>
      <c r="BA752" s="18"/>
    </row>
    <row r="753" spans="1:53">
      <c r="A753" s="16" t="s">
        <v>43</v>
      </c>
      <c r="B753" s="2" t="s">
        <v>2005</v>
      </c>
      <c r="C753" s="9" t="str">
        <f t="shared" si="11"/>
        <v>https://trudvsem.ru/vacancy/card/1023404977276/1d1ba555-dade-11ee-bc6f-e7d0d2cf29b1</v>
      </c>
      <c r="D753" s="30">
        <v>19242</v>
      </c>
      <c r="E753" s="30">
        <v>38953</v>
      </c>
      <c r="F753" s="17">
        <v>29097.5</v>
      </c>
      <c r="H753" s="2" t="s">
        <v>461</v>
      </c>
      <c r="I753" s="2" t="s">
        <v>2006</v>
      </c>
      <c r="J753" s="2" t="s">
        <v>1523</v>
      </c>
      <c r="L753" s="2" t="s">
        <v>1710</v>
      </c>
      <c r="N753" s="2">
        <v>1</v>
      </c>
      <c r="BA753" s="18"/>
    </row>
    <row r="754" spans="1:53">
      <c r="A754" s="16" t="s">
        <v>43</v>
      </c>
      <c r="B754" s="2" t="s">
        <v>2007</v>
      </c>
      <c r="C754" s="9" t="str">
        <f t="shared" si="11"/>
        <v>https://trudvsem.ru/vacancy/card/1053478211313/a3815b55-c66e-11ee-b188-a3cd0470df2e</v>
      </c>
      <c r="D754" s="30">
        <v>19242</v>
      </c>
      <c r="E754" s="30">
        <v>21000</v>
      </c>
      <c r="F754" s="17">
        <v>20121</v>
      </c>
      <c r="H754" s="2" t="s">
        <v>461</v>
      </c>
      <c r="I754" s="2" t="s">
        <v>2008</v>
      </c>
      <c r="J754" s="2" t="s">
        <v>48</v>
      </c>
      <c r="L754" s="2" t="s">
        <v>1416</v>
      </c>
      <c r="N754" s="2">
        <v>1</v>
      </c>
      <c r="AF754" s="2">
        <v>1</v>
      </c>
      <c r="AG754" s="2">
        <v>1</v>
      </c>
      <c r="BA754" s="18"/>
    </row>
    <row r="755" spans="1:53">
      <c r="A755" s="16" t="s">
        <v>43</v>
      </c>
      <c r="B755" s="2" t="s">
        <v>2009</v>
      </c>
      <c r="C755" s="9" t="str">
        <f t="shared" si="11"/>
        <v>https://trudvsem.ru/vacancy/card/1052454025250/191e01e8-c595-11ee-b188-a3cd0470df2e</v>
      </c>
      <c r="D755" s="30">
        <v>34636</v>
      </c>
      <c r="E755" s="30">
        <v>70000</v>
      </c>
      <c r="F755" s="17">
        <v>52318</v>
      </c>
      <c r="H755" s="2" t="s">
        <v>547</v>
      </c>
      <c r="I755" s="2" t="s">
        <v>2010</v>
      </c>
      <c r="J755" s="2" t="s">
        <v>48</v>
      </c>
      <c r="L755" s="2" t="s">
        <v>1416</v>
      </c>
      <c r="M755" s="2">
        <v>1</v>
      </c>
      <c r="U755" s="2">
        <v>1</v>
      </c>
      <c r="AD755" s="2">
        <v>1</v>
      </c>
      <c r="AE755" s="2">
        <v>1</v>
      </c>
      <c r="AG755" s="2">
        <v>1</v>
      </c>
      <c r="AH755" s="2">
        <v>1</v>
      </c>
      <c r="AL755" s="2">
        <v>1</v>
      </c>
      <c r="AR755" s="2">
        <v>1</v>
      </c>
      <c r="BA755" s="18"/>
    </row>
    <row r="756" spans="1:53">
      <c r="A756" s="16" t="s">
        <v>43</v>
      </c>
      <c r="B756" s="2" t="s">
        <v>2011</v>
      </c>
      <c r="C756" s="9" t="str">
        <f t="shared" si="11"/>
        <v>https://trudvsem.ru/vacancy/card/1027804917832/f146bc65-5f2b-11ec-8991-4febb26dc4ec</v>
      </c>
      <c r="D756" s="30">
        <v>35000</v>
      </c>
      <c r="E756" s="30"/>
      <c r="F756" s="17">
        <v>35000</v>
      </c>
      <c r="H756" s="2" t="s">
        <v>1543</v>
      </c>
      <c r="I756" s="2" t="s">
        <v>2012</v>
      </c>
      <c r="J756" s="2" t="s">
        <v>48</v>
      </c>
      <c r="L756" s="2" t="s">
        <v>50</v>
      </c>
      <c r="O756" s="2">
        <v>1</v>
      </c>
      <c r="R756" s="2">
        <v>1</v>
      </c>
      <c r="S756" s="2">
        <v>1</v>
      </c>
      <c r="U756" s="2">
        <v>1</v>
      </c>
      <c r="W756" s="2">
        <v>1</v>
      </c>
      <c r="Z756" s="2">
        <v>1</v>
      </c>
      <c r="AL756" s="2">
        <v>1</v>
      </c>
      <c r="AO756" s="2">
        <v>1</v>
      </c>
      <c r="AR756" s="2">
        <v>1</v>
      </c>
      <c r="AS756" s="2">
        <v>1</v>
      </c>
      <c r="AT756" s="2">
        <v>1</v>
      </c>
      <c r="AW756" s="2">
        <v>1</v>
      </c>
      <c r="AX756" s="2">
        <v>1</v>
      </c>
      <c r="BA756" s="18"/>
    </row>
    <row r="757" spans="1:53">
      <c r="A757" s="16" t="s">
        <v>43</v>
      </c>
      <c r="B757" s="2" t="s">
        <v>2013</v>
      </c>
      <c r="C757" s="9" t="str">
        <f t="shared" si="11"/>
        <v>https://trudvsem.ru/vacancy/card/1053455035545/f7784ef0-40b1-11ee-833c-dd0276383d19</v>
      </c>
      <c r="D757" s="30">
        <v>20000</v>
      </c>
      <c r="E757" s="30">
        <v>25000</v>
      </c>
      <c r="F757" s="17">
        <v>22500</v>
      </c>
      <c r="H757" s="2" t="s">
        <v>461</v>
      </c>
      <c r="I757" s="2" t="s">
        <v>2014</v>
      </c>
      <c r="J757" s="2" t="s">
        <v>48</v>
      </c>
      <c r="L757" s="2" t="s">
        <v>1416</v>
      </c>
      <c r="O757" s="2">
        <v>1</v>
      </c>
      <c r="R757" s="4">
        <v>1</v>
      </c>
      <c r="S757" s="4">
        <v>1</v>
      </c>
      <c r="T757" s="4"/>
      <c r="U757" s="4">
        <v>1</v>
      </c>
      <c r="V757" s="4"/>
      <c r="W757" s="4">
        <v>1</v>
      </c>
      <c r="X757" s="4"/>
      <c r="Y757" s="4"/>
      <c r="Z757" s="4">
        <v>1</v>
      </c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>
        <v>1</v>
      </c>
      <c r="AM757" s="4"/>
      <c r="AN757" s="4"/>
      <c r="AO757" s="4">
        <v>1</v>
      </c>
      <c r="AP757" s="4"/>
      <c r="AQ757" s="4"/>
      <c r="AR757" s="4">
        <v>1</v>
      </c>
      <c r="AS757" s="4">
        <v>1</v>
      </c>
      <c r="AT757" s="4">
        <v>1</v>
      </c>
      <c r="AU757" s="4"/>
      <c r="AV757" s="4"/>
      <c r="AW757" s="4">
        <v>1</v>
      </c>
      <c r="AX757" s="4">
        <v>1</v>
      </c>
      <c r="BA757" s="18"/>
    </row>
    <row r="758" spans="1:53">
      <c r="A758" s="16" t="s">
        <v>43</v>
      </c>
      <c r="B758" s="2" t="s">
        <v>2015</v>
      </c>
      <c r="C758" s="9" t="str">
        <f t="shared" si="11"/>
        <v>https://trudvsem.ru/vacancy/card/1142411000082/b6c94b65-dac2-11ee-be4e-cb26dff57dd7</v>
      </c>
      <c r="D758" s="30">
        <v>50000</v>
      </c>
      <c r="E758" s="30">
        <v>55000</v>
      </c>
      <c r="F758" s="17">
        <v>52500</v>
      </c>
      <c r="H758" s="2" t="s">
        <v>547</v>
      </c>
      <c r="I758" s="2" t="s">
        <v>2016</v>
      </c>
      <c r="J758" s="2" t="s">
        <v>1434</v>
      </c>
      <c r="L758" s="2" t="s">
        <v>1416</v>
      </c>
      <c r="M758" s="2">
        <v>1</v>
      </c>
      <c r="O758" s="2">
        <v>1</v>
      </c>
      <c r="P758" s="2">
        <v>1</v>
      </c>
      <c r="S758" s="2">
        <v>1</v>
      </c>
      <c r="AE758" s="2">
        <v>1</v>
      </c>
      <c r="AI758" s="2">
        <v>1</v>
      </c>
      <c r="AN758" s="2">
        <v>1</v>
      </c>
      <c r="BA758" s="18"/>
    </row>
    <row r="759" spans="1:53">
      <c r="A759" s="16" t="s">
        <v>43</v>
      </c>
      <c r="B759" s="2" t="s">
        <v>2017</v>
      </c>
      <c r="C759" s="9" t="str">
        <f t="shared" si="11"/>
        <v>https://trudvsem.ru/vacancy/card/1026800814908/1ac91ee5-64b1-11ec-b736-550ed7335bbe</v>
      </c>
      <c r="D759" s="30">
        <v>35010</v>
      </c>
      <c r="E759" s="30"/>
      <c r="F759" s="17">
        <v>35010</v>
      </c>
      <c r="H759" s="2" t="s">
        <v>195</v>
      </c>
      <c r="I759" s="2" t="s">
        <v>2018</v>
      </c>
      <c r="J759" s="2" t="s">
        <v>48</v>
      </c>
      <c r="L759" s="2" t="s">
        <v>50</v>
      </c>
      <c r="O759" s="2">
        <v>1</v>
      </c>
      <c r="R759" s="4">
        <v>1</v>
      </c>
      <c r="S759" s="4">
        <v>1</v>
      </c>
      <c r="T759" s="4"/>
      <c r="U759" s="4">
        <v>1</v>
      </c>
      <c r="V759" s="4"/>
      <c r="W759" s="4">
        <v>1</v>
      </c>
      <c r="X759" s="4"/>
      <c r="Y759" s="4"/>
      <c r="Z759" s="4">
        <v>1</v>
      </c>
      <c r="AA759" s="4"/>
      <c r="AB759" s="4"/>
      <c r="AC759" s="4"/>
      <c r="AD759" s="4"/>
      <c r="AE759" s="4">
        <v>1</v>
      </c>
      <c r="AF759" s="4"/>
      <c r="AG759" s="4"/>
      <c r="AH759" s="4"/>
      <c r="AI759" s="4"/>
      <c r="AJ759" s="4"/>
      <c r="AK759" s="4"/>
      <c r="AL759" s="4">
        <v>1</v>
      </c>
      <c r="AM759" s="4"/>
      <c r="AN759" s="4"/>
      <c r="AO759" s="4">
        <v>1</v>
      </c>
      <c r="AP759" s="4"/>
      <c r="AQ759" s="4"/>
      <c r="AR759" s="4">
        <v>1</v>
      </c>
      <c r="AS759" s="4">
        <v>1</v>
      </c>
      <c r="AT759" s="4">
        <v>1</v>
      </c>
      <c r="AU759" s="4"/>
      <c r="AV759" s="4"/>
      <c r="AW759" s="4">
        <v>1</v>
      </c>
      <c r="AX759" s="4">
        <v>1</v>
      </c>
      <c r="BA759" s="18"/>
    </row>
    <row r="760" spans="1:53">
      <c r="A760" s="16" t="s">
        <v>43</v>
      </c>
      <c r="B760" s="2" t="s">
        <v>2019</v>
      </c>
      <c r="C760" s="9" t="str">
        <f t="shared" si="11"/>
        <v>https://trudvsem.ru/vacancy/card/1060546000404/74441b85-daf4-11ee-bc6f-e7d0d2cf29b1</v>
      </c>
      <c r="D760" s="30">
        <v>20000</v>
      </c>
      <c r="E760" s="30"/>
      <c r="F760" s="17">
        <v>20000</v>
      </c>
      <c r="H760" s="2" t="s">
        <v>1602</v>
      </c>
      <c r="I760" s="2" t="s">
        <v>2020</v>
      </c>
      <c r="J760" s="2" t="s">
        <v>48</v>
      </c>
      <c r="L760" s="2" t="s">
        <v>1416</v>
      </c>
      <c r="O760" s="2">
        <v>1</v>
      </c>
      <c r="P760" s="2">
        <v>1</v>
      </c>
      <c r="R760" s="2">
        <v>1</v>
      </c>
      <c r="S760" s="2">
        <v>1</v>
      </c>
      <c r="U760" s="2">
        <v>1</v>
      </c>
      <c r="V760" s="2">
        <v>1</v>
      </c>
      <c r="AA760" s="2">
        <v>1</v>
      </c>
      <c r="AF760" s="2">
        <v>1</v>
      </c>
      <c r="AG760" s="2">
        <v>1</v>
      </c>
      <c r="AV760" s="2">
        <v>1</v>
      </c>
      <c r="BA760" s="18"/>
    </row>
    <row r="761" spans="1:53">
      <c r="A761" s="16" t="s">
        <v>43</v>
      </c>
      <c r="B761" s="2" t="s">
        <v>2021</v>
      </c>
      <c r="C761" s="9" t="str">
        <f t="shared" si="11"/>
        <v>https://trudvsem.ru/vacancy/card/1022600825653/f6b193d5-878f-11ee-86ee-d549be31d974</v>
      </c>
      <c r="D761" s="30">
        <v>19242</v>
      </c>
      <c r="E761" s="30"/>
      <c r="F761" s="17">
        <v>19242</v>
      </c>
      <c r="H761" s="2" t="s">
        <v>515</v>
      </c>
      <c r="I761" s="2" t="s">
        <v>2022</v>
      </c>
      <c r="J761" s="2" t="s">
        <v>48</v>
      </c>
      <c r="L761" s="2" t="s">
        <v>1416</v>
      </c>
      <c r="M761" s="2">
        <v>1</v>
      </c>
      <c r="V761" s="2">
        <v>1</v>
      </c>
      <c r="Z761" s="4">
        <v>1</v>
      </c>
      <c r="AA761" s="2">
        <v>1</v>
      </c>
      <c r="AB761" s="2">
        <v>1</v>
      </c>
      <c r="AF761" s="2">
        <v>1</v>
      </c>
      <c r="AG761" s="2">
        <v>1</v>
      </c>
      <c r="BA761" s="18"/>
    </row>
    <row r="762" spans="1:53">
      <c r="A762" s="16" t="s">
        <v>43</v>
      </c>
      <c r="B762" s="2" t="s">
        <v>2023</v>
      </c>
      <c r="C762" s="9" t="str">
        <f t="shared" si="11"/>
        <v>https://trudvsem.ru/vacancy/card/1063454001236/7a5102c0-c020-11ee-b467-d549be31d974</v>
      </c>
      <c r="D762" s="30">
        <v>25000</v>
      </c>
      <c r="E762" s="30"/>
      <c r="F762" s="17">
        <v>25000</v>
      </c>
      <c r="H762" s="2" t="s">
        <v>461</v>
      </c>
      <c r="I762" s="2" t="s">
        <v>2024</v>
      </c>
      <c r="J762" s="2" t="s">
        <v>48</v>
      </c>
      <c r="U762" s="2">
        <v>1</v>
      </c>
      <c r="AD762" s="2">
        <v>1</v>
      </c>
      <c r="AF762" s="2">
        <v>1</v>
      </c>
      <c r="BA762" s="18"/>
    </row>
    <row r="763" spans="1:53">
      <c r="A763" s="16" t="s">
        <v>43</v>
      </c>
      <c r="B763" s="2" t="s">
        <v>2025</v>
      </c>
      <c r="C763" s="9" t="str">
        <f t="shared" si="11"/>
        <v>https://trudvsem.ru/vacancy/card/1027402542562/20948175-53cb-11e8-a011-bf2cfe8c828d</v>
      </c>
      <c r="D763" s="30">
        <v>39000</v>
      </c>
      <c r="E763" s="30"/>
      <c r="F763" s="17">
        <v>39000</v>
      </c>
      <c r="H763" s="2" t="s">
        <v>118</v>
      </c>
      <c r="I763" s="2" t="s">
        <v>2026</v>
      </c>
      <c r="J763" s="2" t="s">
        <v>48</v>
      </c>
      <c r="L763" s="2" t="s">
        <v>1416</v>
      </c>
      <c r="N763" s="2">
        <v>1</v>
      </c>
      <c r="AE763" s="2">
        <v>1</v>
      </c>
      <c r="BA763" s="18"/>
    </row>
    <row r="764" spans="1:53">
      <c r="A764" s="16" t="s">
        <v>2027</v>
      </c>
      <c r="B764" s="2" t="s">
        <v>2028</v>
      </c>
      <c r="C764" s="9" t="str">
        <f t="shared" si="11"/>
        <v>https://trudvsem.ru/vacancy/card/1025100589557/9c90da35-eaab-11ee-9cb0-1f3aadc834d0</v>
      </c>
      <c r="D764" s="30">
        <v>29000</v>
      </c>
      <c r="E764" s="30"/>
      <c r="F764" s="17">
        <v>29000</v>
      </c>
      <c r="H764" s="2" t="s">
        <v>384</v>
      </c>
      <c r="I764" s="2" t="s">
        <v>2029</v>
      </c>
      <c r="J764" s="2" t="s">
        <v>1434</v>
      </c>
      <c r="L764" s="2" t="s">
        <v>1416</v>
      </c>
      <c r="O764" s="2">
        <v>1</v>
      </c>
      <c r="P764" s="2">
        <v>1</v>
      </c>
      <c r="Q764" s="2">
        <v>1</v>
      </c>
      <c r="T764" s="2">
        <v>1</v>
      </c>
      <c r="U764" s="2">
        <v>1</v>
      </c>
      <c r="BA764" s="18"/>
    </row>
    <row r="765" spans="1:53">
      <c r="A765" s="16" t="s">
        <v>2030</v>
      </c>
      <c r="B765" s="2" t="s">
        <v>2031</v>
      </c>
      <c r="C765" s="9" t="str">
        <f t="shared" si="11"/>
        <v>https://trudvsem.ru/vacancy/card/1036001200179/e1515065-e1ef-11ee-ae24-3768d5d7a903</v>
      </c>
      <c r="D765" s="30">
        <v>38467</v>
      </c>
      <c r="E765" s="30"/>
      <c r="F765" s="17">
        <v>38467</v>
      </c>
      <c r="H765" s="2" t="s">
        <v>205</v>
      </c>
      <c r="I765" s="2" t="s">
        <v>2032</v>
      </c>
      <c r="J765" s="2" t="s">
        <v>48</v>
      </c>
      <c r="L765" s="2" t="s">
        <v>1416</v>
      </c>
      <c r="N765" s="2">
        <v>1</v>
      </c>
      <c r="U765" s="2">
        <v>1</v>
      </c>
      <c r="V765" s="2">
        <v>1</v>
      </c>
      <c r="AB765" s="2">
        <v>1</v>
      </c>
      <c r="AR765" s="2">
        <v>1</v>
      </c>
      <c r="AS765" s="2">
        <v>1</v>
      </c>
      <c r="BA765" s="18"/>
    </row>
    <row r="766" spans="1:53">
      <c r="A766" s="16" t="s">
        <v>764</v>
      </c>
      <c r="B766" s="2" t="s">
        <v>2033</v>
      </c>
      <c r="C766" s="9" t="str">
        <f t="shared" si="11"/>
        <v>https://trudvsem.ru/vacancy/card/fee26811-f726-11ea-aa3d-e736a3d3ed84/0715c2d5-1677-11ee-9c35-25170f4ad2e1</v>
      </c>
      <c r="D766" s="30">
        <v>28000</v>
      </c>
      <c r="E766" s="30"/>
      <c r="F766" s="17">
        <v>28000</v>
      </c>
      <c r="H766" s="2" t="s">
        <v>205</v>
      </c>
      <c r="I766" s="2" t="s">
        <v>2034</v>
      </c>
      <c r="J766" s="2" t="s">
        <v>48</v>
      </c>
      <c r="V766" s="2">
        <v>1</v>
      </c>
      <c r="AR766" s="2">
        <v>1</v>
      </c>
      <c r="AT766" s="2">
        <v>1</v>
      </c>
      <c r="BA766" s="18"/>
    </row>
    <row r="767" spans="1:53">
      <c r="A767" s="16" t="s">
        <v>2035</v>
      </c>
      <c r="B767" s="2" t="s">
        <v>2036</v>
      </c>
      <c r="C767" s="9" t="str">
        <f t="shared" si="11"/>
        <v>https://trudvsem.ru/vacancy/card/1025201987491/7ba34d15-c596-11ee-9edd-d549be31d974</v>
      </c>
      <c r="D767" s="30">
        <v>19242</v>
      </c>
      <c r="E767" s="30"/>
      <c r="F767" s="17">
        <v>19242</v>
      </c>
      <c r="H767" s="2" t="s">
        <v>368</v>
      </c>
      <c r="I767" s="2" t="s">
        <v>2037</v>
      </c>
      <c r="J767" s="2" t="s">
        <v>48</v>
      </c>
      <c r="U767" s="2">
        <v>1</v>
      </c>
      <c r="AD767" s="2">
        <v>1</v>
      </c>
      <c r="AR767" s="2">
        <v>1</v>
      </c>
      <c r="BA767" s="18"/>
    </row>
    <row r="768" spans="1:53">
      <c r="A768" s="16" t="s">
        <v>2038</v>
      </c>
      <c r="B768" s="2" t="s">
        <v>2039</v>
      </c>
      <c r="C768" s="9" t="str">
        <f t="shared" si="11"/>
        <v>https://trudvsem.ru/vacancy/card/cdccca30-735b-11ea-9e17-037acc02728d/8f03ab05-a2c6-11ed-b894-05dc90903fb8</v>
      </c>
      <c r="D768" s="30">
        <v>30000</v>
      </c>
      <c r="E768" s="30"/>
      <c r="F768" s="17">
        <v>30000</v>
      </c>
      <c r="H768" s="2" t="s">
        <v>1543</v>
      </c>
      <c r="I768" s="2" t="s">
        <v>2040</v>
      </c>
      <c r="J768" s="2" t="s">
        <v>1523</v>
      </c>
      <c r="R768" s="2">
        <v>1</v>
      </c>
      <c r="AD768" s="2">
        <v>1</v>
      </c>
      <c r="AO768" s="2">
        <v>1</v>
      </c>
      <c r="AS768" s="2">
        <v>1</v>
      </c>
      <c r="AU768" s="2">
        <v>1</v>
      </c>
      <c r="AY768" s="2">
        <v>1</v>
      </c>
      <c r="BA768" s="18"/>
    </row>
    <row r="769" spans="1:53">
      <c r="A769" s="16" t="s">
        <v>2041</v>
      </c>
      <c r="B769" s="2" t="s">
        <v>2042</v>
      </c>
      <c r="C769" s="9" t="str">
        <f t="shared" si="11"/>
        <v>https://trudvsem.ru/vacancy/card/1031650801270/6b30c0c5-a914-11ec-a36c-550ed7335bbe</v>
      </c>
      <c r="D769" s="30">
        <v>17000</v>
      </c>
      <c r="E769" s="30">
        <v>20000</v>
      </c>
      <c r="F769" s="17">
        <v>18500</v>
      </c>
      <c r="H769" s="2" t="s">
        <v>645</v>
      </c>
      <c r="I769" s="2" t="s">
        <v>2043</v>
      </c>
      <c r="J769" s="2" t="s">
        <v>48</v>
      </c>
      <c r="L769" s="2" t="s">
        <v>50</v>
      </c>
      <c r="O769" s="2">
        <v>1</v>
      </c>
      <c r="R769" s="2">
        <v>1</v>
      </c>
      <c r="Z769" s="2">
        <v>1</v>
      </c>
      <c r="BA769" s="18"/>
    </row>
    <row r="770" spans="1:53">
      <c r="A770" s="16" t="s">
        <v>2044</v>
      </c>
      <c r="B770" s="2" t="s">
        <v>2045</v>
      </c>
      <c r="C770" s="9" t="str">
        <f t="shared" si="11"/>
        <v>https://trudvsem.ru/vacancy/card/1035204612585/0da76c26-9184-11ed-a532-91f5d381286a</v>
      </c>
      <c r="D770" s="30">
        <v>25000</v>
      </c>
      <c r="E770" s="30">
        <v>35000</v>
      </c>
      <c r="F770" s="17">
        <v>30000</v>
      </c>
      <c r="H770" s="2" t="s">
        <v>368</v>
      </c>
      <c r="I770" s="2" t="s">
        <v>2046</v>
      </c>
      <c r="J770" s="2" t="s">
        <v>1523</v>
      </c>
      <c r="L770" s="2" t="s">
        <v>1416</v>
      </c>
      <c r="M770" s="2">
        <v>1</v>
      </c>
      <c r="S770" s="2">
        <v>1</v>
      </c>
      <c r="T770" s="2">
        <v>1</v>
      </c>
      <c r="U770" s="2">
        <v>1</v>
      </c>
      <c r="X770" s="2">
        <v>1</v>
      </c>
      <c r="AA770" s="2">
        <v>1</v>
      </c>
      <c r="AG770" s="2">
        <v>1</v>
      </c>
      <c r="AN770" s="2">
        <v>1</v>
      </c>
      <c r="AV770" s="2">
        <v>1</v>
      </c>
      <c r="BA770" s="18"/>
    </row>
    <row r="771" spans="1:53">
      <c r="A771" s="16" t="s">
        <v>2047</v>
      </c>
      <c r="B771" s="2" t="s">
        <v>2048</v>
      </c>
      <c r="C771" s="9" t="str">
        <f t="shared" si="11"/>
        <v>https://trudvsem.ru/vacancy/card/1035201236289/08274985-bf52-11ee-b974-cb26dff57dd7</v>
      </c>
      <c r="D771" s="30">
        <v>19242</v>
      </c>
      <c r="E771" s="30"/>
      <c r="F771" s="17">
        <v>19242</v>
      </c>
      <c r="H771" s="2" t="s">
        <v>368</v>
      </c>
      <c r="I771" s="2" t="s">
        <v>2049</v>
      </c>
      <c r="J771" s="2" t="s">
        <v>1434</v>
      </c>
      <c r="L771" s="2" t="s">
        <v>1416</v>
      </c>
      <c r="O771" s="2">
        <v>1</v>
      </c>
      <c r="AE771" s="2">
        <v>1</v>
      </c>
      <c r="AF771" s="2">
        <v>1</v>
      </c>
      <c r="AG771" s="2">
        <v>1</v>
      </c>
      <c r="BA771" s="18"/>
    </row>
    <row r="772" spans="1:53">
      <c r="A772" s="16" t="s">
        <v>2050</v>
      </c>
      <c r="B772" s="2" t="s">
        <v>2051</v>
      </c>
      <c r="C772" s="9" t="str">
        <f t="shared" ref="C772:C835" si="12">HYPERLINK(B772)</f>
        <v>https://trudvsem.ru/vacancy/card/1021100517349/41639960-b115-11ee-9e6e-ef6fdced905e</v>
      </c>
      <c r="D772" s="30">
        <v>32712</v>
      </c>
      <c r="E772" s="30"/>
      <c r="F772" s="17">
        <v>32712</v>
      </c>
      <c r="H772" s="2" t="s">
        <v>703</v>
      </c>
      <c r="I772" s="2" t="s">
        <v>2052</v>
      </c>
      <c r="J772" s="2" t="s">
        <v>48</v>
      </c>
      <c r="L772" s="2" t="s">
        <v>1416</v>
      </c>
      <c r="M772" s="2">
        <v>1</v>
      </c>
      <c r="U772" s="2">
        <v>1</v>
      </c>
      <c r="V772" s="2">
        <v>1</v>
      </c>
      <c r="BA772" s="18"/>
    </row>
    <row r="773" spans="1:53">
      <c r="A773" s="16" t="s">
        <v>2053</v>
      </c>
      <c r="B773" s="2" t="s">
        <v>2054</v>
      </c>
      <c r="C773" s="9" t="str">
        <f t="shared" si="12"/>
        <v>https://trudvsem.ru/vacancy/card/1113114001065/6697c6c7-f56c-11ee-b647-d549be31d974</v>
      </c>
      <c r="D773" s="30">
        <v>44550</v>
      </c>
      <c r="E773" s="30"/>
      <c r="F773" s="17">
        <v>44550</v>
      </c>
      <c r="H773" s="2" t="s">
        <v>494</v>
      </c>
      <c r="I773" s="2" t="s">
        <v>2055</v>
      </c>
      <c r="J773" s="2" t="s">
        <v>48</v>
      </c>
      <c r="N773" s="2">
        <v>1</v>
      </c>
      <c r="AF773" s="2">
        <v>1</v>
      </c>
      <c r="AG773" s="2">
        <v>1</v>
      </c>
      <c r="AZ773" s="2">
        <v>1</v>
      </c>
      <c r="BA773" s="18"/>
    </row>
    <row r="774" spans="1:53">
      <c r="A774" s="16" t="s">
        <v>43</v>
      </c>
      <c r="B774" s="2" t="s">
        <v>2056</v>
      </c>
      <c r="C774" s="9" t="str">
        <f t="shared" si="12"/>
        <v>https://hh.ru/vacancy/96690500?query=%D1%81%D0%BE%D1%86%D0%B8%D0%B0%D0%BB%D1%8C%D0%BD%D1%8B%D0%B9+%D1%80%D0%B0%D0%B1%D0%BE%D1%82%D0%BD%D0%B8%D0%BA&amp;hhtmFrom=vacancy_search_list</v>
      </c>
      <c r="D774" s="29">
        <v>42500</v>
      </c>
      <c r="E774" s="29"/>
      <c r="F774" s="17">
        <v>42500</v>
      </c>
      <c r="G774" s="2" t="s">
        <v>644</v>
      </c>
      <c r="H774" s="2" t="s">
        <v>645</v>
      </c>
      <c r="I774" s="2" t="s">
        <v>2057</v>
      </c>
      <c r="J774" s="2" t="s">
        <v>48</v>
      </c>
      <c r="L774" s="2" t="s">
        <v>1416</v>
      </c>
      <c r="N774" s="2">
        <v>1</v>
      </c>
      <c r="AE774" s="2">
        <v>1</v>
      </c>
      <c r="AG774" s="2">
        <v>1</v>
      </c>
      <c r="AP774" s="2">
        <v>1</v>
      </c>
      <c r="AU774" s="2">
        <v>1</v>
      </c>
      <c r="BA774" s="18"/>
    </row>
    <row r="775" spans="1:53">
      <c r="A775" s="16" t="s">
        <v>43</v>
      </c>
      <c r="B775" s="2" t="s">
        <v>2058</v>
      </c>
      <c r="C775" s="9" t="str">
        <f t="shared" si="12"/>
        <v>https://hh.ru/vacancy/96387101?query=%D1%81%D0%BE%D1%86%D0%B8%D0%B0%D0%BB%D1%8C%D0%BD%D1%8B%D0%B9+%D1%80%D0%B0%D0%B1%D0%BE%D1%82%D0%BD%D0%B8%D0%BA&amp;hhtmFrom=vacancy_search_list</v>
      </c>
      <c r="D775" s="29">
        <v>40000</v>
      </c>
      <c r="E775" s="29"/>
      <c r="F775" s="17">
        <v>40000</v>
      </c>
      <c r="G775" s="2" t="s">
        <v>466</v>
      </c>
      <c r="H775" s="2" t="s">
        <v>461</v>
      </c>
      <c r="I775" s="2" t="s">
        <v>2059</v>
      </c>
      <c r="J775" s="2" t="s">
        <v>48</v>
      </c>
      <c r="O775" s="2">
        <v>1</v>
      </c>
      <c r="T775" s="2">
        <v>1</v>
      </c>
      <c r="U775" s="2">
        <v>1</v>
      </c>
      <c r="AG775" s="2">
        <v>1</v>
      </c>
      <c r="AP775" s="2">
        <v>1</v>
      </c>
      <c r="AS775" s="2">
        <v>1</v>
      </c>
      <c r="AU775" s="2">
        <v>1</v>
      </c>
      <c r="AV775" s="2">
        <v>1</v>
      </c>
      <c r="BA775" s="18"/>
    </row>
    <row r="776" spans="1:53">
      <c r="A776" s="16" t="s">
        <v>43</v>
      </c>
      <c r="B776" s="2" t="s">
        <v>2060</v>
      </c>
      <c r="C776" s="9" t="str">
        <f t="shared" si="12"/>
        <v>https://hh.ru/vacancy/96614722?query=%D1%81%D0%BE%D1%86%D0%B8%D0%B0%D0%BB%D1%8C%D0%BD%D1%8B%D0%B9+%D1%80%D0%B0%D0%B1%D0%BE%D1%82%D0%BD%D0%B8%D0%BA&amp;hhtmFrom=vacancy_search_list</v>
      </c>
      <c r="D776" s="29">
        <v>39900</v>
      </c>
      <c r="E776" s="29"/>
      <c r="F776" s="17">
        <v>39900</v>
      </c>
      <c r="G776" s="2" t="s">
        <v>493</v>
      </c>
      <c r="H776" s="2" t="s">
        <v>494</v>
      </c>
      <c r="I776" s="2" t="s">
        <v>2061</v>
      </c>
      <c r="J776" s="2" t="s">
        <v>48</v>
      </c>
      <c r="L776" s="2" t="s">
        <v>59</v>
      </c>
      <c r="O776" s="2">
        <v>1</v>
      </c>
      <c r="P776" s="2">
        <v>1</v>
      </c>
      <c r="R776" s="2">
        <v>1</v>
      </c>
      <c r="S776" s="2">
        <v>1</v>
      </c>
      <c r="T776" s="2">
        <v>1</v>
      </c>
      <c r="X776" s="2">
        <v>1</v>
      </c>
      <c r="AQ776" s="2">
        <v>1</v>
      </c>
      <c r="BA776" s="18"/>
    </row>
    <row r="777" spans="1:53">
      <c r="A777" s="16" t="s">
        <v>43</v>
      </c>
      <c r="B777" s="2" t="s">
        <v>2062</v>
      </c>
      <c r="C777" s="9" t="str">
        <f t="shared" si="12"/>
        <v>https://hh.ru/vacancy/96706795?query=%D1%81%D0%BE%D1%86%D0%B8%D0%B0%D0%BB%D1%8C%D0%BD%D1%8B%D0%B9+%D1%80%D0%B0%D0%B1%D0%BE%D1%82%D0%BD%D0%B8%D0%BA&amp;hhtmFrom=vacancy_search_list</v>
      </c>
      <c r="D777" s="29">
        <v>42500</v>
      </c>
      <c r="E777" s="29"/>
      <c r="F777" s="17">
        <v>42500</v>
      </c>
      <c r="G777" s="2" t="s">
        <v>2063</v>
      </c>
      <c r="H777" s="2" t="s">
        <v>278</v>
      </c>
      <c r="I777" s="2" t="s">
        <v>2064</v>
      </c>
      <c r="J777" s="2" t="s">
        <v>48</v>
      </c>
      <c r="K777" s="2" t="s">
        <v>2065</v>
      </c>
      <c r="U777" s="2">
        <v>1</v>
      </c>
      <c r="AB777" s="2">
        <v>1</v>
      </c>
      <c r="BA777" s="18"/>
    </row>
    <row r="778" spans="1:53">
      <c r="A778" s="16" t="s">
        <v>43</v>
      </c>
      <c r="B778" s="2" t="s">
        <v>2066</v>
      </c>
      <c r="C778" s="9" t="str">
        <f t="shared" si="12"/>
        <v>https://hh.ru/vacancy/91711142?query=%D1%81%D0%BE%D1%86%D0%B8%D0%B0%D0%BB%D1%8C%D0%BD%D1%8B%D0%B9+%D1%80%D0%B0%D0%B1%D0%BE%D1%82%D0%BD%D0%B8%D0%BA&amp;hhtmFrom=vacancy_search_list</v>
      </c>
      <c r="D778" s="29">
        <v>50000</v>
      </c>
      <c r="E778" s="29"/>
      <c r="F778" s="17">
        <v>50000</v>
      </c>
      <c r="G778" s="2" t="s">
        <v>2067</v>
      </c>
      <c r="H778" s="2" t="s">
        <v>1543</v>
      </c>
      <c r="I778" s="2" t="s">
        <v>2068</v>
      </c>
      <c r="J778" s="2" t="s">
        <v>1523</v>
      </c>
      <c r="K778" s="2" t="s">
        <v>2065</v>
      </c>
      <c r="L778" s="2" t="s">
        <v>1416</v>
      </c>
      <c r="M778" s="2">
        <v>1</v>
      </c>
      <c r="S778" s="2">
        <v>1</v>
      </c>
      <c r="T778" s="2">
        <v>1</v>
      </c>
      <c r="U778" s="2">
        <v>1</v>
      </c>
      <c r="X778" s="2">
        <v>1</v>
      </c>
      <c r="AA778" s="2">
        <v>1</v>
      </c>
      <c r="AG778" s="2">
        <v>1</v>
      </c>
      <c r="AH778" s="2">
        <v>1</v>
      </c>
      <c r="AO778" s="2">
        <v>1</v>
      </c>
      <c r="AV778" s="2">
        <v>1</v>
      </c>
      <c r="BA778" s="18"/>
    </row>
    <row r="779" spans="1:53">
      <c r="A779" s="16" t="s">
        <v>43</v>
      </c>
      <c r="B779" s="2" t="s">
        <v>2069</v>
      </c>
      <c r="C779" s="9" t="str">
        <f t="shared" si="12"/>
        <v>https://hh.ru/vacancy/96522683?query=%D1%81%D0%BE%D1%86%D0%B8%D0%B0%D0%BB%D1%8C%D0%BD%D1%8B%D0%B9+%D1%80%D0%B0%D0%B1%D0%BE%D1%82%D0%BD%D0%B8%D0%BA&amp;hhtmFrom=vacancy_search_list</v>
      </c>
      <c r="D779" s="29">
        <v>50000</v>
      </c>
      <c r="E779" s="29"/>
      <c r="F779" s="17">
        <v>50000</v>
      </c>
      <c r="G779" s="2" t="s">
        <v>2070</v>
      </c>
      <c r="H779" s="2" t="s">
        <v>1861</v>
      </c>
      <c r="I779" s="2" t="s">
        <v>2071</v>
      </c>
      <c r="J779" s="2" t="s">
        <v>48</v>
      </c>
      <c r="L779" s="2" t="s">
        <v>1416</v>
      </c>
      <c r="O779" s="2">
        <v>1</v>
      </c>
      <c r="R779" s="2">
        <v>1</v>
      </c>
      <c r="S779" s="2">
        <v>1</v>
      </c>
      <c r="T779" s="2">
        <v>1</v>
      </c>
      <c r="X779" s="2">
        <v>1</v>
      </c>
      <c r="BA779" s="18"/>
    </row>
    <row r="780" spans="1:53">
      <c r="A780" s="16" t="s">
        <v>2072</v>
      </c>
      <c r="B780" s="2" t="s">
        <v>2073</v>
      </c>
      <c r="C780" s="9" t="str">
        <f t="shared" si="12"/>
        <v>https://hh.ru/vacancy/96252938?query=%D1%81%D0%BE%D1%86%D0%B8%D0%B0%D0%BB%D1%8C%D0%BD%D1%8B%D0%B9+%D1%80%D0%B0%D0%B1%D0%BE%D1%82%D0%BD%D0%B8%D0%BA&amp;hhtmFrom=vacancy_search_list</v>
      </c>
      <c r="D780" s="29">
        <v>38000</v>
      </c>
      <c r="E780" s="29"/>
      <c r="F780" s="17">
        <v>38000</v>
      </c>
      <c r="G780" s="2" t="s">
        <v>2074</v>
      </c>
      <c r="H780" s="2" t="s">
        <v>737</v>
      </c>
      <c r="I780" s="2" t="s">
        <v>2075</v>
      </c>
      <c r="J780" s="2" t="s">
        <v>48</v>
      </c>
      <c r="L780" s="2" t="s">
        <v>75</v>
      </c>
      <c r="AG780" s="2">
        <v>1</v>
      </c>
      <c r="AN780" s="2">
        <v>1</v>
      </c>
      <c r="AV780" s="2">
        <v>1</v>
      </c>
      <c r="BA780" s="18"/>
    </row>
    <row r="781" spans="1:53">
      <c r="A781" s="16" t="s">
        <v>43</v>
      </c>
      <c r="B781" s="2" t="s">
        <v>2076</v>
      </c>
      <c r="C781" s="9" t="str">
        <f t="shared" si="12"/>
        <v>https://hh.ru/vacancy/95296294?query=%D1%81%D0%BE%D1%86%D0%B8%D0%B0%D0%BB%D1%8C%D0%BD%D1%8B%D0%B9+%D1%80%D0%B0%D0%B1%D0%BE%D1%82%D0%BD%D0%B8%D0%BA&amp;hhtmFrom=vacancy_search_list</v>
      </c>
      <c r="D781" s="29">
        <v>55000</v>
      </c>
      <c r="E781" s="29"/>
      <c r="F781" s="17">
        <v>55000</v>
      </c>
      <c r="G781" s="2" t="s">
        <v>2067</v>
      </c>
      <c r="H781" s="2" t="s">
        <v>1543</v>
      </c>
      <c r="I781" s="2" t="s">
        <v>2077</v>
      </c>
      <c r="J781" s="2" t="s">
        <v>48</v>
      </c>
      <c r="K781" s="2" t="s">
        <v>2065</v>
      </c>
      <c r="L781" s="2" t="s">
        <v>50</v>
      </c>
      <c r="R781" s="2">
        <v>1</v>
      </c>
      <c r="S781" s="2">
        <v>1</v>
      </c>
      <c r="T781" s="2">
        <v>1</v>
      </c>
      <c r="W781" s="2">
        <v>1</v>
      </c>
      <c r="X781" s="2">
        <v>1</v>
      </c>
      <c r="Y781" s="2">
        <v>1</v>
      </c>
      <c r="AE781" s="2">
        <v>1</v>
      </c>
      <c r="AG781" s="2">
        <v>1</v>
      </c>
      <c r="AO781" s="2">
        <v>1</v>
      </c>
      <c r="AQ781" s="2">
        <v>1</v>
      </c>
      <c r="BA781" s="18"/>
    </row>
    <row r="782" spans="1:53">
      <c r="A782" s="16" t="s">
        <v>43</v>
      </c>
      <c r="B782" s="2" t="s">
        <v>2078</v>
      </c>
      <c r="C782" s="9" t="str">
        <f t="shared" si="12"/>
        <v>https://hh.ru/vacancy/95394417?query=%D1%81%D0%BE%D1%86%D0%B8%D0%B0%D0%BB%D1%8C%D0%BD%D1%8B%D0%B9+%D1%80%D0%B0%D0%B1%D0%BE%D1%82%D0%BD%D0%B8%D0%BA&amp;hhtmFrom=vacancy_search_list</v>
      </c>
      <c r="D782" s="29">
        <v>40000</v>
      </c>
      <c r="E782" s="29"/>
      <c r="F782" s="17">
        <v>40000</v>
      </c>
      <c r="G782" s="2" t="s">
        <v>247</v>
      </c>
      <c r="H782" s="2" t="s">
        <v>244</v>
      </c>
      <c r="I782" s="2" t="s">
        <v>2079</v>
      </c>
      <c r="J782" s="2" t="s">
        <v>48</v>
      </c>
      <c r="L782" s="2" t="s">
        <v>1416</v>
      </c>
      <c r="O782" s="2">
        <v>1</v>
      </c>
      <c r="P782" s="2">
        <v>1</v>
      </c>
      <c r="R782" s="2">
        <v>1</v>
      </c>
      <c r="S782" s="2">
        <v>1</v>
      </c>
      <c r="T782" s="2">
        <v>1</v>
      </c>
      <c r="U782" s="2">
        <v>1</v>
      </c>
      <c r="X782" s="2">
        <v>1</v>
      </c>
      <c r="AE782" s="2">
        <v>1</v>
      </c>
      <c r="AL782" s="2">
        <v>1</v>
      </c>
      <c r="AN782" s="2">
        <v>1</v>
      </c>
      <c r="AQ782" s="2">
        <v>1</v>
      </c>
      <c r="AV782" s="2">
        <v>1</v>
      </c>
      <c r="BA782" s="18"/>
    </row>
    <row r="783" spans="1:53">
      <c r="A783" s="16" t="s">
        <v>43</v>
      </c>
      <c r="B783" s="2" t="s">
        <v>2080</v>
      </c>
      <c r="C783" s="9" t="str">
        <f t="shared" si="12"/>
        <v>https://hh.ru/vacancy/95857082?query=%D1%81%D0%BE%D1%86%D0%B8%D0%B0%D0%BB%D1%8C%D0%BD%D1%8B%D0%B9+%D1%80%D0%B0%D0%B1%D0%BE%D1%82%D0%BD%D0%B8%D0%BA&amp;hhtmFrom=vacancy_search_list</v>
      </c>
      <c r="D783" s="29">
        <v>25000</v>
      </c>
      <c r="E783" s="29"/>
      <c r="F783" s="17">
        <v>25000</v>
      </c>
      <c r="G783" s="2" t="s">
        <v>371</v>
      </c>
      <c r="H783" s="2" t="s">
        <v>368</v>
      </c>
      <c r="I783" s="2" t="s">
        <v>2081</v>
      </c>
      <c r="J783" s="2" t="s">
        <v>48</v>
      </c>
      <c r="L783" s="2" t="s">
        <v>1710</v>
      </c>
      <c r="O783" s="2">
        <v>1</v>
      </c>
      <c r="R783" s="2">
        <v>1</v>
      </c>
      <c r="S783" s="2">
        <v>1</v>
      </c>
      <c r="T783" s="2">
        <v>1</v>
      </c>
      <c r="U783" s="2">
        <v>1</v>
      </c>
      <c r="BA783" s="18"/>
    </row>
    <row r="784" spans="1:53">
      <c r="A784" s="16" t="s">
        <v>43</v>
      </c>
      <c r="B784" s="2" t="s">
        <v>2082</v>
      </c>
      <c r="C784" s="9" t="str">
        <f t="shared" si="12"/>
        <v>https://hh.ru/vacancy/96389780?query=%D1%81%D0%BE%D1%86%D0%B8%D0%B0%D0%BB%D1%8C%D0%BD%D1%8B%D0%B9+%D1%80%D0%B0%D0%B1%D0%BE%D1%82%D0%BD%D0%B8%D0%BA&amp;hhtmFrom=vacancy_search_list</v>
      </c>
      <c r="D784" s="29">
        <v>35000</v>
      </c>
      <c r="E784" s="29"/>
      <c r="F784" s="17">
        <v>35000</v>
      </c>
      <c r="G784" s="2" t="s">
        <v>117</v>
      </c>
      <c r="H784" s="2" t="s">
        <v>118</v>
      </c>
      <c r="I784" s="2" t="s">
        <v>2083</v>
      </c>
      <c r="J784" s="2" t="s">
        <v>48</v>
      </c>
      <c r="O784" s="2">
        <v>1</v>
      </c>
      <c r="P784" s="2">
        <v>1</v>
      </c>
      <c r="R784" s="2">
        <v>1</v>
      </c>
      <c r="S784" s="2">
        <v>1</v>
      </c>
      <c r="BA784" s="18"/>
    </row>
    <row r="785" spans="1:53">
      <c r="A785" s="16" t="s">
        <v>43</v>
      </c>
      <c r="B785" s="2" t="s">
        <v>2084</v>
      </c>
      <c r="C785" s="9" t="str">
        <f t="shared" si="12"/>
        <v>https://hh.ru/vacancy/96400889?query=%D1%81%D0%BE%D1%86%D0%B8%D0%B0%D0%BB%D1%8C%D0%BD%D1%8B%D0%B9+%D1%80%D0%B0%D0%B1%D0%BE%D1%82%D0%BD%D0%B8%D0%BA&amp;hhtmFrom=vacancy_search_list</v>
      </c>
      <c r="D785" s="29">
        <v>60000</v>
      </c>
      <c r="E785" s="29"/>
      <c r="F785" s="17">
        <v>60000</v>
      </c>
      <c r="G785" s="2" t="s">
        <v>2067</v>
      </c>
      <c r="H785" s="2" t="s">
        <v>1543</v>
      </c>
      <c r="I785" s="2" t="s">
        <v>2085</v>
      </c>
      <c r="J785" s="2" t="s">
        <v>48</v>
      </c>
      <c r="K785" s="2" t="s">
        <v>2065</v>
      </c>
      <c r="L785" s="2" t="s">
        <v>1416</v>
      </c>
      <c r="O785" s="2">
        <v>1</v>
      </c>
      <c r="U785" s="2">
        <v>1</v>
      </c>
      <c r="Z785" s="2">
        <v>1</v>
      </c>
      <c r="AQ785" s="2">
        <v>1</v>
      </c>
      <c r="AU785" s="2">
        <v>1</v>
      </c>
      <c r="BA785" s="18"/>
    </row>
    <row r="786" spans="1:53">
      <c r="A786" s="16" t="s">
        <v>2086</v>
      </c>
      <c r="B786" s="2" t="s">
        <v>2087</v>
      </c>
      <c r="C786" s="9" t="str">
        <f t="shared" si="12"/>
        <v>https://hh.ru/vacancy/92330892?query=%D1%81%D0%BE%D1%86%D0%B8%D0%B0%D0%BB%D1%8C%D0%BD%D1%8B%D0%B9+%D1%80%D0%B0%D0%B1%D0%BE%D1%82%D0%BD%D0%B8%D0%BA&amp;hhtmFrom=vacancy_search_list</v>
      </c>
      <c r="D786" s="29">
        <v>62500</v>
      </c>
      <c r="E786" s="29"/>
      <c r="F786" s="17">
        <v>62500</v>
      </c>
      <c r="G786" s="2" t="s">
        <v>247</v>
      </c>
      <c r="H786" s="2" t="s">
        <v>244</v>
      </c>
      <c r="I786" s="2" t="s">
        <v>2088</v>
      </c>
      <c r="J786" s="2" t="s">
        <v>48</v>
      </c>
      <c r="L786" s="2" t="s">
        <v>1416</v>
      </c>
      <c r="O786" s="2">
        <v>1</v>
      </c>
      <c r="P786" s="2">
        <v>1</v>
      </c>
      <c r="R786" s="2">
        <v>1</v>
      </c>
      <c r="S786" s="2">
        <v>1</v>
      </c>
      <c r="T786" s="2">
        <v>1</v>
      </c>
      <c r="U786" s="2">
        <v>1</v>
      </c>
      <c r="W786" s="2">
        <v>1</v>
      </c>
      <c r="X786" s="2">
        <v>1</v>
      </c>
      <c r="AE786" s="2">
        <v>1</v>
      </c>
      <c r="AG786" s="2">
        <v>1</v>
      </c>
      <c r="AH786" s="2">
        <v>1</v>
      </c>
      <c r="AN786" s="2">
        <v>1</v>
      </c>
      <c r="AV786" s="2">
        <v>1</v>
      </c>
      <c r="BA786" s="18"/>
    </row>
    <row r="787" spans="1:53">
      <c r="A787" s="16" t="s">
        <v>43</v>
      </c>
      <c r="B787" s="2" t="s">
        <v>2089</v>
      </c>
      <c r="C787" s="9" t="str">
        <f t="shared" si="12"/>
        <v>https://hh.ru/vacancy/93150985?query=%D1%81%D0%BE%D1%86%D0%B8%D0%B0%D0%BB%D1%8C%D0%BD%D1%8B%D0%B9+%D1%80%D0%B0%D0%B1%D0%BE%D1%82%D0%BD%D0%B8%D0%BA&amp;hhtmFrom=vacancy_search_list</v>
      </c>
      <c r="D787" s="29">
        <v>0</v>
      </c>
      <c r="E787" s="29"/>
      <c r="F787" s="17">
        <v>0</v>
      </c>
      <c r="G787" s="2" t="s">
        <v>2067</v>
      </c>
      <c r="H787" s="2" t="s">
        <v>1543</v>
      </c>
      <c r="I787" s="2" t="s">
        <v>2090</v>
      </c>
      <c r="J787" s="2" t="s">
        <v>1410</v>
      </c>
      <c r="O787" s="2">
        <v>1</v>
      </c>
      <c r="P787" s="2">
        <v>1</v>
      </c>
      <c r="R787" s="2">
        <v>1</v>
      </c>
      <c r="S787" s="2">
        <v>1</v>
      </c>
      <c r="T787" s="2">
        <v>1</v>
      </c>
      <c r="AE787" s="2">
        <v>1</v>
      </c>
      <c r="AG787" s="2">
        <v>1</v>
      </c>
      <c r="AP787" s="2">
        <v>1</v>
      </c>
      <c r="AV787" s="2">
        <v>1</v>
      </c>
      <c r="BA787" s="18"/>
    </row>
    <row r="788" spans="1:53">
      <c r="A788" s="16" t="s">
        <v>43</v>
      </c>
      <c r="B788" s="2" t="s">
        <v>2091</v>
      </c>
      <c r="C788" s="9" t="str">
        <f t="shared" si="12"/>
        <v>https://hh.ru/vacancy/94001605?query=%D1%81%D0%BE%D1%86%D0%B8%D0%B0%D0%BB%D1%8C%D0%BD%D1%8B%D0%B9+%D1%80%D0%B0%D0%B1%D0%BE%D1%82%D0%BD%D0%B8%D0%BA&amp;hhtmFrom=vacancy_search_list</v>
      </c>
      <c r="D788" s="29">
        <v>30000</v>
      </c>
      <c r="E788" s="29"/>
      <c r="F788" s="17">
        <v>30000</v>
      </c>
      <c r="G788" s="2" t="s">
        <v>411</v>
      </c>
      <c r="H788" s="2" t="s">
        <v>412</v>
      </c>
      <c r="I788" s="2" t="s">
        <v>2092</v>
      </c>
      <c r="J788" s="2" t="s">
        <v>1523</v>
      </c>
      <c r="K788" s="2" t="s">
        <v>2065</v>
      </c>
      <c r="L788" s="2" t="s">
        <v>1416</v>
      </c>
      <c r="M788" s="2">
        <v>1</v>
      </c>
      <c r="U788" s="2">
        <v>1</v>
      </c>
      <c r="Z788" s="2">
        <v>1</v>
      </c>
      <c r="AB788" s="2">
        <v>1</v>
      </c>
      <c r="AC788" s="2">
        <v>1</v>
      </c>
      <c r="AG788" s="2">
        <v>1</v>
      </c>
      <c r="AL788" s="2">
        <v>1</v>
      </c>
      <c r="AZ788" s="2">
        <v>1</v>
      </c>
      <c r="BA788" s="18"/>
    </row>
    <row r="789" spans="1:53">
      <c r="A789" s="16" t="s">
        <v>43</v>
      </c>
      <c r="B789" s="2" t="s">
        <v>2093</v>
      </c>
      <c r="C789" s="9" t="str">
        <f t="shared" si="12"/>
        <v>https://hh.ru/vacancy/96411318?query=%D1%81%D0%BE%D1%86%D0%B8%D0%B0%D0%BB%D1%8C%D0%BD%D1%8B%D0%B9+%D1%80%D0%B0%D0%B1%D0%BE%D1%82%D0%BD%D0%B8%D0%BA&amp;hhtmFrom=vacancy_search_list</v>
      </c>
      <c r="D789" s="29">
        <v>40000</v>
      </c>
      <c r="E789" s="29"/>
      <c r="F789" s="17">
        <v>40000</v>
      </c>
      <c r="G789" s="2" t="s">
        <v>411</v>
      </c>
      <c r="H789" s="2" t="s">
        <v>412</v>
      </c>
      <c r="I789" s="2" t="s">
        <v>2094</v>
      </c>
      <c r="J789" s="2" t="s">
        <v>48</v>
      </c>
      <c r="L789" s="2" t="s">
        <v>50</v>
      </c>
      <c r="N789" s="2">
        <v>1</v>
      </c>
      <c r="AE789" s="2">
        <v>1</v>
      </c>
      <c r="AG789" s="2">
        <v>1</v>
      </c>
      <c r="BA789" s="18"/>
    </row>
    <row r="790" spans="1:53">
      <c r="A790" s="16" t="s">
        <v>43</v>
      </c>
      <c r="B790" s="2" t="s">
        <v>2095</v>
      </c>
      <c r="C790" s="9" t="str">
        <f t="shared" si="12"/>
        <v>https://hh.ru/vacancy/93260461?query=%D1%81%D0%BE%D1%86%D0%B8%D0%B0%D0%BB%D1%8C%D0%BD%D1%8B%D0%B9+%D1%80%D0%B0%D0%B1%D0%BE%D1%82%D0%BD%D0%B8%D0%BA&amp;hhtmFrom=vacancy_search_list</v>
      </c>
      <c r="D790" s="29">
        <v>0</v>
      </c>
      <c r="E790" s="29"/>
      <c r="F790" s="17">
        <v>0</v>
      </c>
      <c r="G790" s="2" t="s">
        <v>1313</v>
      </c>
      <c r="H790" s="2" t="s">
        <v>547</v>
      </c>
      <c r="I790" s="2" t="s">
        <v>2090</v>
      </c>
      <c r="J790" s="2" t="s">
        <v>1410</v>
      </c>
      <c r="O790" s="2">
        <v>1</v>
      </c>
      <c r="P790" s="2">
        <v>1</v>
      </c>
      <c r="R790" s="2">
        <v>1</v>
      </c>
      <c r="S790" s="2">
        <v>1</v>
      </c>
      <c r="T790" s="2">
        <v>1</v>
      </c>
      <c r="AE790" s="2">
        <v>1</v>
      </c>
      <c r="AG790" s="2">
        <v>1</v>
      </c>
      <c r="AP790" s="2">
        <v>1</v>
      </c>
      <c r="AV790" s="2">
        <v>1</v>
      </c>
      <c r="BA790" s="18"/>
    </row>
    <row r="791" spans="1:53">
      <c r="A791" s="16" t="s">
        <v>43</v>
      </c>
      <c r="B791" s="2" t="s">
        <v>2096</v>
      </c>
      <c r="C791" s="9" t="str">
        <f t="shared" si="12"/>
        <v>https://hh.ru/vacancy/95546846?query=%D1%81%D0%BE%D1%86%D0%B8%D0%B0%D0%BB%D1%8C%D0%BD%D1%8B%D0%B9+%D1%80%D0%B0%D0%B1%D0%BE%D1%82%D0%BD%D0%B8%D0%BA&amp;hhtmFrom=vacancy_search_list</v>
      </c>
      <c r="D791" s="29">
        <v>27500</v>
      </c>
      <c r="E791" s="29"/>
      <c r="F791" s="17">
        <v>27500</v>
      </c>
      <c r="G791" s="2" t="s">
        <v>575</v>
      </c>
      <c r="H791" s="2" t="s">
        <v>563</v>
      </c>
      <c r="I791" s="2" t="s">
        <v>2097</v>
      </c>
      <c r="J791" s="2" t="s">
        <v>1410</v>
      </c>
      <c r="O791" s="2">
        <v>1</v>
      </c>
      <c r="P791" s="2">
        <v>1</v>
      </c>
      <c r="R791" s="2">
        <v>1</v>
      </c>
      <c r="S791" s="2">
        <v>1</v>
      </c>
      <c r="T791" s="2">
        <v>1</v>
      </c>
      <c r="X791" s="2">
        <v>1</v>
      </c>
      <c r="AG791" s="2">
        <v>1</v>
      </c>
      <c r="BA791" s="18"/>
    </row>
    <row r="792" spans="1:53">
      <c r="A792" s="16" t="s">
        <v>43</v>
      </c>
      <c r="B792" s="2" t="s">
        <v>2098</v>
      </c>
      <c r="C792" s="9" t="str">
        <f t="shared" si="12"/>
        <v>https://hh.ru/vacancy/89444924?query=%D1%81%D0%BE%D1%86%D0%B8%D0%B0%D0%BB%D1%8C%D0%BD%D1%8B%D0%B9+%D1%80%D0%B0%D0%B1%D0%BE%D1%82%D0%BD%D0%B8%D0%BA&amp;hhtmFrom=vacancy_search_list</v>
      </c>
      <c r="D792" s="29">
        <v>25000</v>
      </c>
      <c r="E792" s="29"/>
      <c r="F792" s="17">
        <v>25000</v>
      </c>
      <c r="G792" s="2" t="s">
        <v>521</v>
      </c>
      <c r="H792" s="2" t="s">
        <v>515</v>
      </c>
      <c r="I792" s="2" t="s">
        <v>2099</v>
      </c>
      <c r="J792" s="2" t="s">
        <v>48</v>
      </c>
      <c r="M792" s="2">
        <v>1</v>
      </c>
      <c r="AA792" s="2">
        <v>1</v>
      </c>
      <c r="AB792" s="2">
        <v>1</v>
      </c>
      <c r="AF792" s="2">
        <v>1</v>
      </c>
      <c r="AG792" s="2">
        <v>1</v>
      </c>
      <c r="AH792" s="2">
        <v>1</v>
      </c>
      <c r="AK792" s="2">
        <v>1</v>
      </c>
      <c r="AN792" s="2">
        <v>1</v>
      </c>
      <c r="BA792" s="18"/>
    </row>
    <row r="793" spans="1:53">
      <c r="A793" s="16" t="s">
        <v>43</v>
      </c>
      <c r="B793" s="2" t="s">
        <v>2100</v>
      </c>
      <c r="C793" s="9" t="str">
        <f t="shared" si="12"/>
        <v>https://hh.ru/vacancy/95056125?query=%D1%81%D0%BE%D1%86%D0%B8%D0%B0%D0%BB%D1%8C%D0%BD%D1%8B%D0%B9+%D1%80%D0%B0%D0%B1%D0%BE%D1%82%D0%BD%D0%B8%D0%BA&amp;hhtmFrom=vacancy_search_list</v>
      </c>
      <c r="D793" s="29">
        <v>37000</v>
      </c>
      <c r="E793" s="29"/>
      <c r="F793" s="17">
        <v>37000</v>
      </c>
      <c r="G793" s="2" t="s">
        <v>247</v>
      </c>
      <c r="H793" s="2" t="s">
        <v>244</v>
      </c>
      <c r="I793" s="2" t="s">
        <v>2101</v>
      </c>
      <c r="J793" s="2" t="s">
        <v>48</v>
      </c>
      <c r="L793" s="2" t="s">
        <v>50</v>
      </c>
      <c r="O793" s="2">
        <v>1</v>
      </c>
      <c r="P793" s="2">
        <v>1</v>
      </c>
      <c r="R793" s="2">
        <v>1</v>
      </c>
      <c r="S793" s="2">
        <v>1</v>
      </c>
      <c r="T793" s="2">
        <v>1</v>
      </c>
      <c r="U793" s="2">
        <v>1</v>
      </c>
      <c r="X793" s="2">
        <v>1</v>
      </c>
      <c r="AE793" s="2">
        <v>1</v>
      </c>
      <c r="AH793" s="2">
        <v>1</v>
      </c>
      <c r="AK793" s="2">
        <v>1</v>
      </c>
      <c r="AL793" s="2">
        <v>1</v>
      </c>
      <c r="AN793" s="2">
        <v>1</v>
      </c>
      <c r="AZ793" s="2">
        <v>1</v>
      </c>
      <c r="BA793" s="18"/>
    </row>
    <row r="794" spans="1:53">
      <c r="A794" s="16" t="s">
        <v>43</v>
      </c>
      <c r="B794" s="2" t="s">
        <v>2102</v>
      </c>
      <c r="C794" s="9" t="str">
        <f t="shared" si="12"/>
        <v>https://hh.ru/vacancy/93474174?query=%D1%81%D0%BE%D1%86%D0%B8%D0%B0%D0%BB%D1%8C%D0%BD%D1%8B%D0%B9+%D1%80%D0%B0%D0%B1%D0%BE%D1%82%D0%BD%D0%B8%D0%BA&amp;hhtmFrom=vacancy_search_list</v>
      </c>
      <c r="D794" s="29">
        <v>0</v>
      </c>
      <c r="E794" s="29"/>
      <c r="F794" s="17">
        <v>0</v>
      </c>
      <c r="G794" s="2" t="s">
        <v>53</v>
      </c>
      <c r="H794" s="2" t="s">
        <v>1480</v>
      </c>
      <c r="I794" s="2" t="s">
        <v>2090</v>
      </c>
      <c r="J794" s="2" t="s">
        <v>48</v>
      </c>
      <c r="O794" s="2">
        <v>1</v>
      </c>
      <c r="P794" s="2">
        <v>1</v>
      </c>
      <c r="R794" s="2">
        <v>1</v>
      </c>
      <c r="S794" s="2">
        <v>1</v>
      </c>
      <c r="T794" s="2">
        <v>1</v>
      </c>
      <c r="AE794" s="2">
        <v>1</v>
      </c>
      <c r="AN794" s="2">
        <v>1</v>
      </c>
      <c r="AP794" s="2">
        <v>1</v>
      </c>
      <c r="AQ794" s="2">
        <v>1</v>
      </c>
      <c r="AV794" s="2">
        <v>1</v>
      </c>
      <c r="BA794" s="18"/>
    </row>
    <row r="795" spans="1:53">
      <c r="A795" s="16" t="s">
        <v>43</v>
      </c>
      <c r="B795" s="2" t="s">
        <v>2103</v>
      </c>
      <c r="C795" s="9" t="str">
        <f t="shared" si="12"/>
        <v>https://hh.ru/vacancy/96408351?query=%D1%81%D0%BE%D1%86%D0%B8%D0%B0%D0%BB%D1%8C%D0%BD%D1%8B%D0%B9+%D1%80%D0%B0%D0%B1%D0%BE%D1%82%D0%BD%D0%B8%D0%BA&amp;hhtmFrom=vacancy_search_list</v>
      </c>
      <c r="D795" s="29">
        <v>44000</v>
      </c>
      <c r="E795" s="29"/>
      <c r="F795" s="17">
        <v>44000</v>
      </c>
      <c r="G795" s="2" t="s">
        <v>1036</v>
      </c>
      <c r="H795" s="2" t="s">
        <v>1033</v>
      </c>
      <c r="I795" s="2" t="s">
        <v>2104</v>
      </c>
      <c r="J795" s="2" t="s">
        <v>1523</v>
      </c>
      <c r="L795" s="2" t="s">
        <v>50</v>
      </c>
      <c r="S795" s="2">
        <v>1</v>
      </c>
      <c r="T795" s="2">
        <v>1</v>
      </c>
      <c r="U795" s="2">
        <v>1</v>
      </c>
      <c r="W795" s="2">
        <v>1</v>
      </c>
      <c r="AA795" s="2">
        <v>1</v>
      </c>
      <c r="BA795" s="18"/>
    </row>
    <row r="796" spans="1:53">
      <c r="A796" s="16" t="s">
        <v>2105</v>
      </c>
      <c r="B796" s="2" t="s">
        <v>2106</v>
      </c>
      <c r="C796" s="9" t="str">
        <f t="shared" si="12"/>
        <v>https://hh.ru/vacancy/96416443?query=%D1%81%D0%BE%D1%86%D0%B8%D0%B0%D0%BB%D1%8C%D0%BD%D1%8B%D0%B9+%D1%80%D0%B0%D0%B1%D0%BE%D1%82%D0%BD%D0%B8%D0%BA&amp;hhtmFrom=vacancy_search_list</v>
      </c>
      <c r="D796" s="29">
        <v>0</v>
      </c>
      <c r="E796" s="29"/>
      <c r="F796" s="17">
        <v>0</v>
      </c>
      <c r="G796" s="2" t="s">
        <v>53</v>
      </c>
      <c r="H796" s="2" t="s">
        <v>1480</v>
      </c>
      <c r="I796" s="2" t="s">
        <v>2107</v>
      </c>
      <c r="J796" s="2" t="s">
        <v>48</v>
      </c>
      <c r="L796" s="2" t="s">
        <v>50</v>
      </c>
      <c r="O796" s="2">
        <v>1</v>
      </c>
      <c r="P796" s="2">
        <v>1</v>
      </c>
      <c r="T796" s="2">
        <v>1</v>
      </c>
      <c r="U796" s="2">
        <v>1</v>
      </c>
      <c r="V796" s="2">
        <v>1</v>
      </c>
      <c r="W796" s="2">
        <v>1</v>
      </c>
      <c r="X796" s="2">
        <v>1</v>
      </c>
      <c r="AL796" s="2">
        <v>1</v>
      </c>
      <c r="AP796" s="2">
        <v>1</v>
      </c>
      <c r="AQ796" s="2">
        <v>1</v>
      </c>
      <c r="AZ796" s="2">
        <v>1</v>
      </c>
      <c r="BA796" s="18"/>
    </row>
    <row r="797" spans="1:53">
      <c r="A797" s="16" t="s">
        <v>43</v>
      </c>
      <c r="B797" s="2" t="s">
        <v>2108</v>
      </c>
      <c r="C797" s="9" t="str">
        <f t="shared" si="12"/>
        <v>https://hh.ru/vacancy/93477847?query=%D1%81%D0%BE%D1%86%D0%B8%D0%B0%D0%BB%D1%8C%D0%BD%D1%8B%D0%B9+%D1%80%D0%B0%D0%B1%D0%BE%D1%82%D0%BD%D0%B8%D0%BA&amp;hhtmFrom=vacancy_search_list</v>
      </c>
      <c r="D797" s="29">
        <v>36000</v>
      </c>
      <c r="E797" s="29"/>
      <c r="F797" s="17">
        <v>36000</v>
      </c>
      <c r="G797" s="2" t="s">
        <v>1032</v>
      </c>
      <c r="H797" s="2" t="s">
        <v>1033</v>
      </c>
      <c r="I797" s="2" t="s">
        <v>2109</v>
      </c>
      <c r="J797" s="2" t="s">
        <v>48</v>
      </c>
      <c r="L797" s="2" t="s">
        <v>50</v>
      </c>
      <c r="N797" s="2">
        <v>1</v>
      </c>
      <c r="AG797" s="2">
        <v>1</v>
      </c>
      <c r="AI797" s="2">
        <v>1</v>
      </c>
      <c r="AL797" s="2">
        <v>1</v>
      </c>
      <c r="AN797" s="2">
        <v>1</v>
      </c>
      <c r="AZ797" s="2">
        <v>1</v>
      </c>
      <c r="BA797" s="18"/>
    </row>
    <row r="798" spans="1:53">
      <c r="A798" s="16" t="s">
        <v>43</v>
      </c>
      <c r="B798" s="2" t="s">
        <v>2110</v>
      </c>
      <c r="C798" s="9" t="str">
        <f t="shared" si="12"/>
        <v>https://hh.ru/vacancy/96096940?query=%D1%81%D0%BE%D1%86%D0%B8%D0%B0%D0%BB%D1%8C%D0%BD%D1%8B%D0%B9+%D1%80%D0%B0%D0%B1%D0%BE%D1%82%D0%BD%D0%B8%D0%BA&amp;hhtmFrom=vacancy_search_list</v>
      </c>
      <c r="D798" s="29">
        <v>34000</v>
      </c>
      <c r="E798" s="29"/>
      <c r="F798" s="17">
        <v>34000</v>
      </c>
      <c r="G798" s="2" t="s">
        <v>182</v>
      </c>
      <c r="H798" s="2" t="s">
        <v>183</v>
      </c>
      <c r="I798" s="2" t="s">
        <v>2111</v>
      </c>
      <c r="J798" s="2" t="s">
        <v>48</v>
      </c>
      <c r="L798" s="2" t="s">
        <v>1710</v>
      </c>
      <c r="O798" s="2">
        <v>1</v>
      </c>
      <c r="R798" s="2">
        <v>1</v>
      </c>
      <c r="S798" s="2">
        <v>1</v>
      </c>
      <c r="T798" s="2">
        <v>1</v>
      </c>
      <c r="U798" s="2">
        <v>1</v>
      </c>
      <c r="Y798" s="2">
        <v>1</v>
      </c>
      <c r="AA798" s="2">
        <v>1</v>
      </c>
      <c r="AB798" s="2">
        <v>1</v>
      </c>
      <c r="BA798" s="18"/>
    </row>
    <row r="799" spans="1:53">
      <c r="A799" s="16" t="s">
        <v>43</v>
      </c>
      <c r="B799" s="2" t="s">
        <v>2112</v>
      </c>
      <c r="C799" s="9" t="str">
        <f t="shared" si="12"/>
        <v>https://hh.ru/vacancy/95619835?query=%D1%81%D0%BE%D1%86%D0%B8%D0%B0%D0%BB%D1%8C%D0%BD%D1%8B%D0%B9+%D1%80%D0%B0%D0%B1%D0%BE%D1%82%D0%BD%D0%B8%D0%BA&amp;hhtmFrom=vacancy_search_list</v>
      </c>
      <c r="D799" s="29">
        <v>35000</v>
      </c>
      <c r="E799" s="29"/>
      <c r="F799" s="17">
        <v>35000</v>
      </c>
      <c r="G799" s="2" t="s">
        <v>1369</v>
      </c>
      <c r="I799" s="2" t="s">
        <v>2113</v>
      </c>
      <c r="J799" s="2" t="s">
        <v>48</v>
      </c>
      <c r="U799" s="2">
        <v>1</v>
      </c>
      <c r="AA799" s="2">
        <v>1</v>
      </c>
      <c r="AD799" s="2">
        <v>1</v>
      </c>
      <c r="AE799" s="2">
        <v>1</v>
      </c>
      <c r="AG799" s="2">
        <v>1</v>
      </c>
      <c r="AH799" s="2">
        <v>1</v>
      </c>
      <c r="AN799" s="2">
        <v>1</v>
      </c>
      <c r="AO799" s="2">
        <v>1</v>
      </c>
      <c r="AP799" s="2">
        <v>1</v>
      </c>
      <c r="AV799" s="2">
        <v>1</v>
      </c>
      <c r="AZ799" s="2">
        <v>1</v>
      </c>
      <c r="BA799" s="18"/>
    </row>
    <row r="800" spans="1:53">
      <c r="A800" s="16" t="s">
        <v>43</v>
      </c>
      <c r="B800" s="2" t="s">
        <v>2114</v>
      </c>
      <c r="C800" s="9" t="str">
        <f t="shared" si="12"/>
        <v>https://hh.ru/vacancy/95873965?query=%D1%81%D0%BE%D1%86%D0%B8%D0%B0%D0%BB%D1%8C%D0%BD%D1%8B%D0%B9+%D1%80%D0%B0%D0%B1%D0%BE%D1%82%D0%BD%D0%B8%D0%BA&amp;hhtmFrom=vacancy_search_list</v>
      </c>
      <c r="D800" s="29">
        <v>31831.5</v>
      </c>
      <c r="E800" s="29"/>
      <c r="F800" s="17">
        <v>31831.5</v>
      </c>
      <c r="G800" s="2" t="s">
        <v>290</v>
      </c>
      <c r="H800" s="2" t="s">
        <v>278</v>
      </c>
      <c r="I800" s="2" t="s">
        <v>2115</v>
      </c>
      <c r="J800" s="2" t="s">
        <v>48</v>
      </c>
      <c r="N800" s="2">
        <v>1</v>
      </c>
      <c r="AE800" s="2">
        <v>1</v>
      </c>
      <c r="AG800" s="2">
        <v>1</v>
      </c>
      <c r="AH800" s="2">
        <v>1</v>
      </c>
      <c r="AN800" s="2">
        <v>1</v>
      </c>
      <c r="AV800" s="2">
        <v>1</v>
      </c>
      <c r="BA800" s="18"/>
    </row>
    <row r="801" spans="1:53">
      <c r="A801" s="16" t="s">
        <v>43</v>
      </c>
      <c r="B801" s="2" t="s">
        <v>2116</v>
      </c>
      <c r="C801" s="9" t="str">
        <f t="shared" si="12"/>
        <v>https://hh.ru/vacancy/96258616?query=%D1%81%D0%BE%D1%86%D0%B8%D0%B0%D0%BB%D1%8C%D0%BD%D1%8B%D0%B9+%D1%80%D0%B0%D0%B1%D0%BE%D1%82%D0%BD%D0%B8%D0%BA&amp;hhtmFrom=vacancy_search_list</v>
      </c>
      <c r="D801" s="29">
        <v>0</v>
      </c>
      <c r="E801" s="29"/>
      <c r="F801" s="17">
        <v>0</v>
      </c>
      <c r="G801" s="2" t="s">
        <v>493</v>
      </c>
      <c r="H801" s="2" t="s">
        <v>494</v>
      </c>
      <c r="I801" s="2" t="s">
        <v>2117</v>
      </c>
      <c r="J801" s="2" t="s">
        <v>48</v>
      </c>
      <c r="O801" s="2">
        <v>1</v>
      </c>
      <c r="Q801" s="2">
        <v>1</v>
      </c>
      <c r="U801" s="2">
        <v>1</v>
      </c>
      <c r="AB801" s="2">
        <v>1</v>
      </c>
      <c r="BA801" s="18"/>
    </row>
    <row r="802" spans="1:53">
      <c r="A802" s="16" t="s">
        <v>43</v>
      </c>
      <c r="B802" s="2" t="s">
        <v>2118</v>
      </c>
      <c r="C802" s="9" t="str">
        <f t="shared" si="12"/>
        <v>https://hh.ru/vacancy/96593869?query=%D1%81%D0%BE%D1%86%D0%B8%D0%B0%D0%BB%D1%8C%D0%BD%D1%8B%D0%B9+%D1%80%D0%B0%D0%B1%D0%BE%D1%82%D0%BD%D0%B8%D0%BA&amp;hhtmFrom=vacancy_search_list</v>
      </c>
      <c r="D802" s="29">
        <v>45000</v>
      </c>
      <c r="E802" s="29"/>
      <c r="F802" s="17">
        <v>45000</v>
      </c>
      <c r="G802" s="2" t="s">
        <v>53</v>
      </c>
      <c r="H802" s="2" t="s">
        <v>1480</v>
      </c>
      <c r="I802" s="2" t="s">
        <v>2119</v>
      </c>
      <c r="J802" s="2" t="s">
        <v>2120</v>
      </c>
      <c r="K802" s="2" t="s">
        <v>2065</v>
      </c>
      <c r="L802" s="2" t="s">
        <v>1416</v>
      </c>
      <c r="O802" s="2">
        <v>1</v>
      </c>
      <c r="R802" s="2">
        <v>1</v>
      </c>
      <c r="S802" s="2">
        <v>1</v>
      </c>
      <c r="T802" s="2">
        <v>1</v>
      </c>
      <c r="AQ802" s="2">
        <v>1</v>
      </c>
      <c r="AU802" s="2">
        <v>1</v>
      </c>
      <c r="BA802" s="18"/>
    </row>
    <row r="803" spans="1:53">
      <c r="A803" s="16" t="s">
        <v>43</v>
      </c>
      <c r="B803" s="2" t="s">
        <v>2121</v>
      </c>
      <c r="C803" s="9" t="str">
        <f t="shared" si="12"/>
        <v>https://hh.ru/vacancy/95980451?query=%D1%81%D0%BE%D1%86%D0%B8%D0%B0%D0%BB%D1%8C%D0%BD%D1%8B%D0%B9+%D1%80%D0%B0%D0%B1%D0%BE%D1%82%D0%BD%D0%B8%D0%BA&amp;hhtmFrom=vacancy_search_list</v>
      </c>
      <c r="D803" s="29">
        <v>25000</v>
      </c>
      <c r="E803" s="29"/>
      <c r="F803" s="17">
        <v>25000</v>
      </c>
      <c r="G803" s="2" t="s">
        <v>367</v>
      </c>
      <c r="H803" s="2" t="s">
        <v>368</v>
      </c>
      <c r="I803" s="2" t="s">
        <v>2122</v>
      </c>
      <c r="J803" s="2" t="s">
        <v>48</v>
      </c>
      <c r="O803" s="2">
        <v>1</v>
      </c>
      <c r="U803" s="2">
        <v>1</v>
      </c>
      <c r="V803" s="2">
        <v>1</v>
      </c>
      <c r="Z803" s="2">
        <v>1</v>
      </c>
      <c r="AA803" s="2">
        <v>1</v>
      </c>
      <c r="AB803" s="2">
        <v>1</v>
      </c>
      <c r="BA803" s="18"/>
    </row>
    <row r="804" spans="1:53">
      <c r="A804" s="16" t="s">
        <v>43</v>
      </c>
      <c r="B804" s="2" t="s">
        <v>2123</v>
      </c>
      <c r="C804" s="9" t="str">
        <f t="shared" si="12"/>
        <v>https://hh.ru/vacancy/95868986?query=%D1%81%D0%BE%D1%86%D0%B8%D0%B0%D0%BB%D1%8C%D0%BD%D1%8B%D0%B9+%D1%80%D0%B0%D0%B1%D0%BE%D1%82%D0%BD%D0%B8%D0%BA&amp;hhtmFrom=vacancy_search_list</v>
      </c>
      <c r="D804" s="29">
        <v>30000</v>
      </c>
      <c r="E804" s="29"/>
      <c r="F804" s="17">
        <v>30000</v>
      </c>
      <c r="G804" s="2" t="s">
        <v>932</v>
      </c>
      <c r="H804" s="2" t="s">
        <v>258</v>
      </c>
      <c r="I804" s="2" t="s">
        <v>2124</v>
      </c>
      <c r="J804" s="2" t="s">
        <v>48</v>
      </c>
      <c r="L804" s="2" t="s">
        <v>1416</v>
      </c>
      <c r="N804" s="2">
        <v>1</v>
      </c>
      <c r="AE804" s="2">
        <v>1</v>
      </c>
      <c r="AG804" s="2">
        <v>1</v>
      </c>
      <c r="AL804" s="2">
        <v>1</v>
      </c>
      <c r="AZ804" s="2">
        <v>1</v>
      </c>
      <c r="BA804" s="18"/>
    </row>
    <row r="805" spans="1:53">
      <c r="A805" s="16" t="s">
        <v>43</v>
      </c>
      <c r="B805" s="2" t="s">
        <v>2125</v>
      </c>
      <c r="C805" s="9" t="str">
        <f t="shared" si="12"/>
        <v>https://hh.ru/vacancy/93956018?query=%D1%81%D0%BE%D1%86%D0%B8%D0%B0%D0%BB%D1%8C%D0%BD%D1%8B%D0%B9+%D1%80%D0%B0%D0%B1%D0%BE%D1%82%D0%BD%D0%B8%D0%BA&amp;hhtmFrom=vacancy_search_list</v>
      </c>
      <c r="D805" s="29">
        <v>33500</v>
      </c>
      <c r="E805" s="29"/>
      <c r="F805" s="17">
        <v>33500</v>
      </c>
      <c r="G805" s="2" t="s">
        <v>466</v>
      </c>
      <c r="H805" s="2" t="s">
        <v>461</v>
      </c>
      <c r="I805" s="2" t="s">
        <v>2126</v>
      </c>
      <c r="J805" s="2" t="s">
        <v>48</v>
      </c>
      <c r="L805" s="2" t="s">
        <v>1710</v>
      </c>
      <c r="R805" s="2">
        <v>1</v>
      </c>
      <c r="S805" s="2">
        <v>1</v>
      </c>
      <c r="T805" s="2">
        <v>1</v>
      </c>
      <c r="BA805" s="18"/>
    </row>
    <row r="806" spans="1:53">
      <c r="A806" s="16" t="s">
        <v>43</v>
      </c>
      <c r="B806" s="2" t="s">
        <v>2127</v>
      </c>
      <c r="C806" s="9" t="str">
        <f t="shared" si="12"/>
        <v>https://hh.ru/vacancy/95573260?query=%D1%81%D0%BE%D1%86%D0%B8%D0%B0%D0%BB%D1%8C%D0%BD%D1%8B%D0%B9+%D1%80%D0%B0%D0%B1%D0%BE%D1%82%D0%BD%D0%B8%D0%BA&amp;hhtmFrom=vacancy_search_list</v>
      </c>
      <c r="D806" s="29">
        <v>45000</v>
      </c>
      <c r="E806" s="29"/>
      <c r="F806" s="17">
        <v>45000</v>
      </c>
      <c r="G806" s="2" t="s">
        <v>2067</v>
      </c>
      <c r="H806" s="2" t="s">
        <v>1543</v>
      </c>
      <c r="I806" s="2" t="s">
        <v>2128</v>
      </c>
      <c r="J806" s="2" t="s">
        <v>48</v>
      </c>
      <c r="L806" s="2" t="s">
        <v>343</v>
      </c>
      <c r="U806" s="2">
        <v>1</v>
      </c>
      <c r="V806" s="2">
        <v>1</v>
      </c>
      <c r="AA806" s="2">
        <v>1</v>
      </c>
      <c r="AB806" s="2">
        <v>1</v>
      </c>
      <c r="AG806" s="2">
        <v>1</v>
      </c>
      <c r="AL806" s="2">
        <v>1</v>
      </c>
      <c r="AO806" s="2">
        <v>1</v>
      </c>
      <c r="AQ806" s="2">
        <v>1</v>
      </c>
      <c r="AZ806" s="2">
        <v>1</v>
      </c>
      <c r="BA806" s="18"/>
    </row>
    <row r="807" spans="1:53">
      <c r="A807" s="16" t="s">
        <v>43</v>
      </c>
      <c r="B807" s="2" t="s">
        <v>2129</v>
      </c>
      <c r="C807" s="9" t="str">
        <f t="shared" si="12"/>
        <v>https://hh.ru/vacancy/94694663?query=%D1%81%D0%BE%D1%86%D0%B8%D0%B0%D0%BB%D1%8C%D0%BD%D1%8B%D0%B9+%D1%80%D0%B0%D0%B1%D0%BE%D1%82%D0%BD%D0%B8%D0%BA&amp;hhtmFrom=vacancy_search_list</v>
      </c>
      <c r="D807" s="29">
        <v>0</v>
      </c>
      <c r="E807" s="29"/>
      <c r="F807" s="17">
        <v>0</v>
      </c>
      <c r="G807" s="2" t="s">
        <v>644</v>
      </c>
      <c r="H807" s="2" t="s">
        <v>645</v>
      </c>
      <c r="I807" s="2" t="s">
        <v>2090</v>
      </c>
      <c r="J807" s="2" t="s">
        <v>48</v>
      </c>
      <c r="O807" s="2">
        <v>1</v>
      </c>
      <c r="P807" s="2">
        <v>1</v>
      </c>
      <c r="R807" s="2">
        <v>1</v>
      </c>
      <c r="S807" s="2">
        <v>1</v>
      </c>
      <c r="T807" s="2">
        <v>1</v>
      </c>
      <c r="AE807" s="2">
        <v>1</v>
      </c>
      <c r="AN807" s="2">
        <v>1</v>
      </c>
      <c r="AP807" s="2">
        <v>1</v>
      </c>
      <c r="AQ807" s="2">
        <v>1</v>
      </c>
      <c r="AV807" s="2">
        <v>1</v>
      </c>
      <c r="BA807" s="18"/>
    </row>
    <row r="808" spans="1:53">
      <c r="A808" s="16" t="s">
        <v>43</v>
      </c>
      <c r="B808" s="2" t="s">
        <v>2130</v>
      </c>
      <c r="C808" s="9" t="str">
        <f t="shared" si="12"/>
        <v>https://hh.ru/vacancy/95499686?query=%D1%81%D0%BE%D1%86%D0%B8%D0%B0%D0%BB%D1%8C%D0%BD%D1%8B%D0%B9+%D1%80%D0%B0%D0%B1%D0%BE%D1%82%D0%BD%D0%B8%D0%BA&amp;hhtmFrom=vacancy_search_list</v>
      </c>
      <c r="D808" s="29">
        <v>0</v>
      </c>
      <c r="E808" s="29"/>
      <c r="F808" s="17">
        <v>0</v>
      </c>
      <c r="G808" s="2" t="s">
        <v>2131</v>
      </c>
      <c r="H808" s="2" t="s">
        <v>46</v>
      </c>
      <c r="I808" s="2" t="s">
        <v>2132</v>
      </c>
      <c r="J808" s="2" t="s">
        <v>48</v>
      </c>
      <c r="K808" s="2" t="s">
        <v>2065</v>
      </c>
      <c r="L808" s="2" t="s">
        <v>59</v>
      </c>
      <c r="M808" s="2">
        <v>1</v>
      </c>
      <c r="U808" s="2">
        <v>1</v>
      </c>
      <c r="V808" s="2">
        <v>1</v>
      </c>
      <c r="AB808" s="2">
        <v>1</v>
      </c>
      <c r="AE808" s="2">
        <v>1</v>
      </c>
      <c r="AH808" s="2">
        <v>1</v>
      </c>
      <c r="AL808" s="2">
        <v>1</v>
      </c>
      <c r="AM808" s="2">
        <v>1</v>
      </c>
      <c r="AN808" s="2">
        <v>1</v>
      </c>
      <c r="BA808" s="18"/>
    </row>
    <row r="809" spans="1:53">
      <c r="A809" s="16" t="s">
        <v>43</v>
      </c>
      <c r="B809" s="2" t="s">
        <v>2133</v>
      </c>
      <c r="C809" s="9" t="str">
        <f t="shared" si="12"/>
        <v>https://hh.ru/vacancy/95250232?query=%D1%81%D0%BE%D1%86%D0%B8%D0%B0%D0%BB%D1%8C%D0%BD%D1%8B%D0%B9+%D1%80%D0%B0%D0%B1%D0%BE%D1%82%D0%BD%D0%B8%D0%BA&amp;hhtmFrom=vacancy_search_list</v>
      </c>
      <c r="D809" s="29">
        <v>45000</v>
      </c>
      <c r="E809" s="29"/>
      <c r="F809" s="17">
        <v>45000</v>
      </c>
      <c r="G809" s="2" t="s">
        <v>2134</v>
      </c>
      <c r="H809" s="2" t="s">
        <v>412</v>
      </c>
      <c r="I809" s="2" t="s">
        <v>2135</v>
      </c>
      <c r="J809" s="2" t="s">
        <v>48</v>
      </c>
      <c r="M809" s="2">
        <v>1</v>
      </c>
      <c r="N809" s="2">
        <v>1</v>
      </c>
      <c r="AE809" s="2">
        <v>1</v>
      </c>
      <c r="AG809" s="2">
        <v>1</v>
      </c>
      <c r="AU809" s="2">
        <v>1</v>
      </c>
      <c r="BA809" s="18"/>
    </row>
    <row r="810" spans="1:53">
      <c r="A810" s="16" t="s">
        <v>43</v>
      </c>
      <c r="B810" s="2" t="s">
        <v>2136</v>
      </c>
      <c r="C810" s="9" t="str">
        <f t="shared" si="12"/>
        <v>https://hh.ru/vacancy/94940411?query=%D1%81%D0%BE%D1%86%D0%B8%D0%B0%D0%BB%D1%8C%D0%BD%D1%8B%D0%B9+%D1%80%D0%B0%D0%B1%D0%BE%D1%82%D0%BD%D0%B8%D0%BA&amp;hhtmFrom=vacancy_search_list</v>
      </c>
      <c r="D810" s="29">
        <v>28000</v>
      </c>
      <c r="E810" s="29"/>
      <c r="F810" s="17">
        <v>28000</v>
      </c>
      <c r="G810" s="2" t="s">
        <v>2137</v>
      </c>
      <c r="H810" s="2" t="s">
        <v>515</v>
      </c>
      <c r="I810" s="2" t="s">
        <v>2138</v>
      </c>
      <c r="J810" s="2" t="s">
        <v>48</v>
      </c>
      <c r="L810" s="2" t="s">
        <v>50</v>
      </c>
      <c r="O810" s="2">
        <v>1</v>
      </c>
      <c r="P810" s="2">
        <v>1</v>
      </c>
      <c r="R810" s="2">
        <v>1</v>
      </c>
      <c r="S810" s="2">
        <v>1</v>
      </c>
      <c r="T810" s="2">
        <v>1</v>
      </c>
      <c r="U810" s="2">
        <v>1</v>
      </c>
      <c r="X810" s="2">
        <v>1</v>
      </c>
      <c r="Y810" s="2">
        <v>1</v>
      </c>
      <c r="AG810" s="2">
        <v>1</v>
      </c>
      <c r="AI810" s="2">
        <v>1</v>
      </c>
      <c r="BA810" s="18"/>
    </row>
    <row r="811" spans="1:53">
      <c r="A811" s="16" t="s">
        <v>43</v>
      </c>
      <c r="B811" s="2" t="s">
        <v>2139</v>
      </c>
      <c r="C811" s="9" t="str">
        <f t="shared" si="12"/>
        <v>https://hh.ru/vacancy/95607825?query=%D1%81%D0%BE%D1%86%D0%B8%D0%B0%D0%BB%D1%8C%D0%BD%D1%8B%D0%B9+%D1%80%D0%B0%D0%B1%D0%BE%D1%82%D0%BD%D0%B8%D0%BA&amp;hhtmFrom=vacancy_search_list</v>
      </c>
      <c r="D811" s="29">
        <v>29000</v>
      </c>
      <c r="E811" s="29"/>
      <c r="F811" s="17">
        <v>29000</v>
      </c>
      <c r="G811" s="2" t="s">
        <v>536</v>
      </c>
      <c r="H811" s="2" t="s">
        <v>515</v>
      </c>
      <c r="I811" s="2" t="s">
        <v>2140</v>
      </c>
      <c r="J811" s="2" t="s">
        <v>48</v>
      </c>
      <c r="O811" s="2">
        <v>1</v>
      </c>
      <c r="P811" s="2">
        <v>1</v>
      </c>
      <c r="R811" s="2">
        <v>1</v>
      </c>
      <c r="S811" s="2">
        <v>1</v>
      </c>
      <c r="X811" s="2">
        <v>1</v>
      </c>
      <c r="AG811" s="2">
        <v>1</v>
      </c>
      <c r="AL811" s="2">
        <v>1</v>
      </c>
      <c r="AU811" s="2">
        <v>1</v>
      </c>
      <c r="AZ811" s="2">
        <v>1</v>
      </c>
      <c r="BA811" s="18"/>
    </row>
    <row r="812" spans="1:53">
      <c r="A812" s="16" t="s">
        <v>43</v>
      </c>
      <c r="B812" s="2" t="s">
        <v>2141</v>
      </c>
      <c r="C812" s="9" t="str">
        <f t="shared" si="12"/>
        <v>https://hh.ru/vacancy/95399029?query=%D1%81%D0%BE%D1%86%D0%B8%D0%B0%D0%BB%D1%8C%D0%BD%D1%8B%D0%B9+%D1%80%D0%B0%D0%B1%D0%BE%D1%82%D0%BD%D0%B8%D0%BA&amp;hhtmFrom=vacancy_search_list</v>
      </c>
      <c r="D812" s="29">
        <v>22500</v>
      </c>
      <c r="E812" s="29"/>
      <c r="F812" s="17">
        <v>22500</v>
      </c>
      <c r="G812" s="2" t="s">
        <v>1402</v>
      </c>
      <c r="H812" s="2" t="s">
        <v>601</v>
      </c>
      <c r="I812" s="2" t="s">
        <v>2142</v>
      </c>
      <c r="J812" s="2" t="s">
        <v>2120</v>
      </c>
      <c r="O812" s="2">
        <v>1</v>
      </c>
      <c r="S812" s="2">
        <v>1</v>
      </c>
      <c r="T812" s="2">
        <v>1</v>
      </c>
      <c r="AE812" s="2">
        <v>1</v>
      </c>
      <c r="AF812" s="2">
        <v>1</v>
      </c>
      <c r="BA812" s="18"/>
    </row>
    <row r="813" spans="1:53">
      <c r="A813" s="16" t="s">
        <v>43</v>
      </c>
      <c r="B813" s="2" t="s">
        <v>2143</v>
      </c>
      <c r="C813" s="9" t="str">
        <f t="shared" si="12"/>
        <v>https://hh.ru/vacancy/96162131?query=%D1%81%D0%BE%D1%86%D0%B8%D0%B0%D0%BB%D1%8C%D0%BD%D1%8B%D0%B9+%D1%80%D0%B0%D0%B1%D0%BE%D1%82%D0%BD%D0%B8%D0%BA&amp;hhtmFrom=vacancy_search_list</v>
      </c>
      <c r="D813" s="29">
        <v>42500</v>
      </c>
      <c r="E813" s="29"/>
      <c r="F813" s="17">
        <v>42500</v>
      </c>
      <c r="G813" s="2" t="s">
        <v>2144</v>
      </c>
      <c r="H813" s="2" t="s">
        <v>155</v>
      </c>
      <c r="I813" s="2" t="s">
        <v>2145</v>
      </c>
      <c r="J813" s="2" t="s">
        <v>48</v>
      </c>
      <c r="R813" s="2">
        <v>1</v>
      </c>
      <c r="S813" s="2">
        <v>1</v>
      </c>
      <c r="T813" s="2">
        <v>1</v>
      </c>
      <c r="Y813" s="2">
        <v>1</v>
      </c>
      <c r="AE813" s="2">
        <v>1</v>
      </c>
      <c r="AG813" s="2">
        <v>1</v>
      </c>
      <c r="AV813" s="2">
        <v>1</v>
      </c>
      <c r="BA813" s="18"/>
    </row>
    <row r="814" spans="1:53">
      <c r="A814" s="16" t="s">
        <v>43</v>
      </c>
      <c r="B814" s="2" t="s">
        <v>2146</v>
      </c>
      <c r="C814" s="9" t="str">
        <f t="shared" si="12"/>
        <v>https://hh.ru/vacancy/96200255?query=%D1%81%D0%BE%D1%86%D0%B8%D0%B0%D0%BB%D1%8C%D0%BD%D1%8B%D0%B9+%D1%80%D0%B0%D0%B1%D0%BE%D1%82%D0%BD%D0%B8%D0%BA&amp;hhtmFrom=vacancy_search_list</v>
      </c>
      <c r="D814" s="29">
        <v>64000</v>
      </c>
      <c r="E814" s="29"/>
      <c r="F814" s="17">
        <v>64000</v>
      </c>
      <c r="G814" s="2" t="s">
        <v>2147</v>
      </c>
      <c r="H814" s="2" t="s">
        <v>1480</v>
      </c>
      <c r="I814" s="2" t="s">
        <v>2148</v>
      </c>
      <c r="J814" s="2" t="s">
        <v>48</v>
      </c>
      <c r="L814" s="2" t="s">
        <v>1710</v>
      </c>
      <c r="AA814" s="2">
        <v>1</v>
      </c>
      <c r="AB814" s="2">
        <v>1</v>
      </c>
      <c r="BA814" s="18"/>
    </row>
    <row r="815" spans="1:53">
      <c r="A815" s="16" t="s">
        <v>43</v>
      </c>
      <c r="B815" s="2" t="s">
        <v>2149</v>
      </c>
      <c r="C815" s="9" t="str">
        <f t="shared" si="12"/>
        <v>https://hh.ru/vacancy/95873430?query=%D1%81%D0%BE%D1%86%D0%B8%D0%B0%D0%BB%D1%8C%D0%BD%D1%8B%D0%B9+%D1%80%D0%B0%D0%B1%D0%BE%D1%82%D0%BD%D0%B8%D0%BA&amp;hhtmFrom=vacancy_search_list</v>
      </c>
      <c r="D815" s="29">
        <v>30000</v>
      </c>
      <c r="E815" s="29"/>
      <c r="F815" s="17">
        <v>30000</v>
      </c>
      <c r="G815" s="2" t="s">
        <v>2150</v>
      </c>
      <c r="H815" s="2" t="s">
        <v>911</v>
      </c>
      <c r="I815" s="2" t="s">
        <v>2151</v>
      </c>
      <c r="J815" s="2" t="s">
        <v>48</v>
      </c>
      <c r="L815" s="2" t="s">
        <v>1416</v>
      </c>
      <c r="O815" s="2">
        <v>1</v>
      </c>
      <c r="R815" s="2">
        <v>1</v>
      </c>
      <c r="S815" s="2">
        <v>1</v>
      </c>
      <c r="T815" s="2">
        <v>1</v>
      </c>
      <c r="U815" s="2">
        <v>1</v>
      </c>
      <c r="Y815" s="2">
        <v>1</v>
      </c>
      <c r="Z815" s="2">
        <v>1</v>
      </c>
      <c r="AA815" s="2">
        <v>1</v>
      </c>
      <c r="AC815" s="2">
        <v>1</v>
      </c>
      <c r="AN815" s="2">
        <v>1</v>
      </c>
      <c r="AO815" s="2">
        <v>1</v>
      </c>
      <c r="AQ815" s="2">
        <v>1</v>
      </c>
      <c r="BA815" s="18"/>
    </row>
    <row r="816" spans="1:53">
      <c r="A816" s="16" t="s">
        <v>43</v>
      </c>
      <c r="B816" s="2" t="s">
        <v>2152</v>
      </c>
      <c r="C816" s="9" t="str">
        <f t="shared" si="12"/>
        <v>https://hh.ru/vacancy/87585811?query=%D1%81%D0%BE%D1%86%D0%B8%D0%B0%D0%BB%D1%8C%D0%BD%D1%8B%D0%B9+%D1%80%D0%B0%D0%B1%D0%BE%D1%82%D0%BD%D0%B8%D0%BA&amp;hhtmFrom=vacancy_search_list</v>
      </c>
      <c r="D816" s="29">
        <v>32500</v>
      </c>
      <c r="E816" s="29"/>
      <c r="F816" s="17">
        <v>32500</v>
      </c>
      <c r="G816" s="2" t="s">
        <v>848</v>
      </c>
      <c r="H816" s="2" t="s">
        <v>358</v>
      </c>
      <c r="I816" s="2" t="s">
        <v>2153</v>
      </c>
      <c r="J816" s="2" t="s">
        <v>48</v>
      </c>
      <c r="K816" s="2" t="s">
        <v>2065</v>
      </c>
      <c r="N816" s="2">
        <v>1</v>
      </c>
      <c r="U816" s="2">
        <v>1</v>
      </c>
      <c r="AE816" s="2">
        <v>1</v>
      </c>
      <c r="AG816" s="2">
        <v>1</v>
      </c>
      <c r="AL816" s="2">
        <v>1</v>
      </c>
      <c r="BA816" s="18"/>
    </row>
    <row r="817" spans="1:53">
      <c r="A817" s="16" t="s">
        <v>43</v>
      </c>
      <c r="B817" s="2" t="s">
        <v>2154</v>
      </c>
      <c r="C817" s="9" t="str">
        <f t="shared" si="12"/>
        <v>https://hh.ru/vacancy/95635708?query=%D1%81%D0%BE%D1%86%D0%B8%D0%B0%D0%BB%D1%8C%D0%BD%D1%8B%D0%B9+%D1%80%D0%B0%D0%B1%D0%BE%D1%82%D0%BD%D0%B8%D0%BA&amp;hhtmFrom=vacancy_search_list</v>
      </c>
      <c r="D817" s="29">
        <v>0</v>
      </c>
      <c r="E817" s="29"/>
      <c r="F817" s="17">
        <v>0</v>
      </c>
      <c r="G817" s="2" t="s">
        <v>2155</v>
      </c>
      <c r="H817" s="2" t="s">
        <v>258</v>
      </c>
      <c r="I817" s="2" t="s">
        <v>2090</v>
      </c>
      <c r="J817" s="2" t="s">
        <v>48</v>
      </c>
      <c r="K817" s="2" t="s">
        <v>2065</v>
      </c>
      <c r="O817" s="2">
        <v>1</v>
      </c>
      <c r="P817" s="2">
        <v>1</v>
      </c>
      <c r="R817" s="2">
        <v>1</v>
      </c>
      <c r="S817" s="2">
        <v>1</v>
      </c>
      <c r="T817" s="2">
        <v>1</v>
      </c>
      <c r="AE817" s="2">
        <v>1</v>
      </c>
      <c r="AN817" s="2">
        <v>1</v>
      </c>
      <c r="AP817" s="2">
        <v>1</v>
      </c>
      <c r="AQ817" s="2">
        <v>1</v>
      </c>
      <c r="AV817" s="2">
        <v>1</v>
      </c>
      <c r="BA817" s="18"/>
    </row>
    <row r="818" spans="1:53">
      <c r="A818" s="16" t="s">
        <v>43</v>
      </c>
      <c r="B818" s="2" t="s">
        <v>2156</v>
      </c>
      <c r="C818" s="9" t="str">
        <f t="shared" si="12"/>
        <v>https://hh.ru/vacancy/95258946?query=%D1%81%D0%BE%D1%86%D0%B8%D0%B0%D0%BB%D1%8C%D0%BD%D1%8B%D0%B9+%D1%80%D0%B0%D0%B1%D0%BE%D1%82%D0%BD%D0%B8%D0%BA&amp;hhtmFrom=vacancy_search_list</v>
      </c>
      <c r="D818" s="29">
        <v>29812.5</v>
      </c>
      <c r="E818" s="29"/>
      <c r="F818" s="17">
        <v>29812.5</v>
      </c>
      <c r="G818" s="2" t="s">
        <v>2157</v>
      </c>
      <c r="H818" s="2" t="s">
        <v>258</v>
      </c>
      <c r="I818" s="2" t="s">
        <v>2158</v>
      </c>
      <c r="J818" s="2" t="s">
        <v>2120</v>
      </c>
      <c r="W818" s="2">
        <v>1</v>
      </c>
      <c r="AD818" s="2">
        <v>1</v>
      </c>
      <c r="AP818" s="2">
        <v>1</v>
      </c>
      <c r="BA818" s="18"/>
    </row>
    <row r="819" spans="1:53">
      <c r="A819" s="16" t="s">
        <v>2159</v>
      </c>
      <c r="B819" s="2" t="s">
        <v>2160</v>
      </c>
      <c r="C819" s="9" t="str">
        <f t="shared" si="12"/>
        <v>https://hh.ru/vacancy/94323895?query=%D1%81%D0%BE%D1%86%D0%B8%D0%B0%D0%BB%D1%8C%D0%BD%D1%8B%D0%B9+%D1%80%D0%B0%D0%B1%D0%BE%D1%82%D0%BD%D0%B8%D0%BA&amp;hhtmFrom=vacancy_search_list</v>
      </c>
      <c r="D819" s="29">
        <v>54000</v>
      </c>
      <c r="E819" s="29"/>
      <c r="F819" s="17">
        <v>54000</v>
      </c>
      <c r="G819" s="2" t="s">
        <v>2161</v>
      </c>
      <c r="H819" s="2" t="s">
        <v>46</v>
      </c>
      <c r="I819" s="2" t="s">
        <v>2162</v>
      </c>
      <c r="J819" s="2" t="s">
        <v>48</v>
      </c>
      <c r="O819" s="2">
        <v>1</v>
      </c>
      <c r="P819" s="2">
        <v>1</v>
      </c>
      <c r="R819" s="2">
        <v>1</v>
      </c>
      <c r="W819" s="2">
        <v>1</v>
      </c>
      <c r="X819" s="2">
        <v>1</v>
      </c>
      <c r="AH819" s="2">
        <v>1</v>
      </c>
      <c r="AN819" s="2">
        <v>1</v>
      </c>
      <c r="AO819" s="2">
        <v>1</v>
      </c>
      <c r="BA819" s="18"/>
    </row>
    <row r="820" spans="1:53">
      <c r="A820" s="16" t="s">
        <v>43</v>
      </c>
      <c r="B820" s="2" t="s">
        <v>2163</v>
      </c>
      <c r="C820" s="9" t="str">
        <f t="shared" si="12"/>
        <v>https://hh.ru/vacancy/95878219?query=%D1%81%D0%BE%D1%86%D0%B8%D0%B0%D0%BB%D1%8C%D0%BD%D1%8B%D0%B9+%D1%80%D0%B0%D0%B1%D0%BE%D1%82%D0%BD%D0%B8%D0%BA&amp;hhtmFrom=vacancy_search_list</v>
      </c>
      <c r="D820" s="29">
        <v>50000</v>
      </c>
      <c r="E820" s="29"/>
      <c r="F820" s="17">
        <v>50000</v>
      </c>
      <c r="G820" s="2" t="s">
        <v>2164</v>
      </c>
      <c r="H820" s="2" t="s">
        <v>1543</v>
      </c>
      <c r="I820" s="2" t="s">
        <v>2165</v>
      </c>
      <c r="J820" s="2" t="s">
        <v>48</v>
      </c>
      <c r="O820" s="2">
        <v>1</v>
      </c>
      <c r="R820" s="2">
        <v>1</v>
      </c>
      <c r="S820" s="2">
        <v>1</v>
      </c>
      <c r="U820" s="2">
        <v>1</v>
      </c>
      <c r="W820" s="2">
        <v>1</v>
      </c>
      <c r="X820" s="2">
        <v>1</v>
      </c>
      <c r="Z820" s="2">
        <v>1</v>
      </c>
      <c r="AL820" s="2">
        <v>1</v>
      </c>
      <c r="AR820" s="2">
        <v>1</v>
      </c>
      <c r="AS820" s="2">
        <v>1</v>
      </c>
      <c r="AT820" s="2">
        <v>1</v>
      </c>
      <c r="AW820" s="2">
        <v>1</v>
      </c>
      <c r="AX820" s="2">
        <v>1</v>
      </c>
      <c r="BA820" s="18"/>
    </row>
    <row r="821" spans="1:53">
      <c r="A821" s="16" t="s">
        <v>43</v>
      </c>
      <c r="B821" s="2" t="s">
        <v>2166</v>
      </c>
      <c r="C821" s="9" t="str">
        <f t="shared" si="12"/>
        <v>https://hh.ru/vacancy/95588823?query=%D1%81%D0%BE%D1%86%D0%B8%D0%B0%D0%BB%D1%8C%D0%BD%D1%8B%D0%B9+%D1%80%D0%B0%D0%B1%D0%BE%D1%82%D0%BD%D0%B8%D0%BA&amp;hhtmFrom=vacancy_search_list</v>
      </c>
      <c r="D821" s="29">
        <v>32500</v>
      </c>
      <c r="E821" s="29"/>
      <c r="F821" s="17">
        <v>32500</v>
      </c>
      <c r="G821" s="2" t="s">
        <v>56</v>
      </c>
      <c r="H821" s="2" t="s">
        <v>46</v>
      </c>
      <c r="I821" s="2" t="s">
        <v>2167</v>
      </c>
      <c r="J821" s="2" t="s">
        <v>48</v>
      </c>
      <c r="K821" s="2" t="s">
        <v>2065</v>
      </c>
      <c r="U821" s="2">
        <v>1</v>
      </c>
      <c r="V821" s="2">
        <v>1</v>
      </c>
      <c r="AB821" s="2">
        <v>1</v>
      </c>
      <c r="AR821" s="2">
        <v>1</v>
      </c>
      <c r="AS821" s="2">
        <v>1</v>
      </c>
      <c r="AT821" s="2">
        <v>1</v>
      </c>
      <c r="BA821" s="18"/>
    </row>
    <row r="822" spans="1:53">
      <c r="A822" s="16" t="s">
        <v>43</v>
      </c>
      <c r="B822" s="2" t="s">
        <v>2168</v>
      </c>
      <c r="C822" s="9" t="str">
        <f t="shared" si="12"/>
        <v>https://hh.ru/vacancy/93130499?query=%D1%81%D0%BE%D1%86%D0%B8%D0%B0%D0%BB%D1%8C%D0%BD%D1%8B%D0%B9+%D1%80%D0%B0%D0%B1%D0%BE%D1%82%D0%BD%D0%B8%D0%BA&amp;hhtmFrom=vacancy_search_list</v>
      </c>
      <c r="D822" s="29">
        <v>28640</v>
      </c>
      <c r="E822" s="29"/>
      <c r="F822" s="17">
        <v>28640</v>
      </c>
      <c r="G822" s="2" t="s">
        <v>2169</v>
      </c>
      <c r="H822" s="2" t="s">
        <v>588</v>
      </c>
      <c r="I822" s="2" t="s">
        <v>2170</v>
      </c>
      <c r="J822" s="2" t="s">
        <v>48</v>
      </c>
      <c r="O822" s="2">
        <v>1</v>
      </c>
      <c r="R822" s="2">
        <v>1</v>
      </c>
      <c r="S822" s="2">
        <v>1</v>
      </c>
      <c r="U822" s="2">
        <v>1</v>
      </c>
      <c r="W822" s="2">
        <v>1</v>
      </c>
      <c r="X822" s="2">
        <v>1</v>
      </c>
      <c r="Z822" s="2">
        <v>1</v>
      </c>
      <c r="AF822" s="2">
        <v>1</v>
      </c>
      <c r="AG822" s="2">
        <v>1</v>
      </c>
      <c r="AH822" s="2">
        <v>1</v>
      </c>
      <c r="AL822" s="2">
        <v>1</v>
      </c>
      <c r="BA822" s="18"/>
    </row>
    <row r="823" spans="1:53">
      <c r="A823" s="16" t="s">
        <v>43</v>
      </c>
      <c r="B823" s="2" t="s">
        <v>2171</v>
      </c>
      <c r="C823" s="9" t="str">
        <f t="shared" si="12"/>
        <v>https://hh.ru/vacancy/93912114?query=%D1%81%D0%BE%D1%86%D0%B8%D0%B0%D0%BB%D1%8C%D0%BD%D1%8B%D0%B9+%D1%80%D0%B0%D0%B1%D0%BE%D1%82%D0%BD%D0%B8%D0%BA&amp;hhtmFrom=vacancy_search_list</v>
      </c>
      <c r="D823" s="29">
        <v>35000</v>
      </c>
      <c r="E823" s="29"/>
      <c r="F823" s="17">
        <v>35000</v>
      </c>
      <c r="G823" s="2" t="s">
        <v>350</v>
      </c>
      <c r="H823" s="2" t="s">
        <v>351</v>
      </c>
      <c r="I823" s="2" t="s">
        <v>2172</v>
      </c>
      <c r="J823" s="2" t="s">
        <v>48</v>
      </c>
      <c r="O823" s="2">
        <v>1</v>
      </c>
      <c r="R823" s="2">
        <v>1</v>
      </c>
      <c r="S823" s="2">
        <v>1</v>
      </c>
      <c r="U823" s="2">
        <v>1</v>
      </c>
      <c r="Y823" s="2">
        <v>1</v>
      </c>
      <c r="AA823" s="2">
        <v>1</v>
      </c>
      <c r="AE823" s="2">
        <v>1</v>
      </c>
      <c r="AN823" s="2">
        <v>1</v>
      </c>
      <c r="AP823" s="2">
        <v>1</v>
      </c>
      <c r="AV823" s="2">
        <v>1</v>
      </c>
      <c r="AZ823" s="2">
        <v>1</v>
      </c>
      <c r="BA823" s="18">
        <v>1</v>
      </c>
    </row>
    <row r="824" spans="1:53">
      <c r="A824" s="16" t="s">
        <v>43</v>
      </c>
      <c r="B824" s="2" t="s">
        <v>2173</v>
      </c>
      <c r="C824" s="9" t="str">
        <f t="shared" si="12"/>
        <v>https://hh.ru/vacancy/96166969?query=%D1%81%D0%BE%D1%86%D0%B8%D0%B0%D0%BB%D1%8C%D0%BD%D1%8B%D0%B9+%D1%80%D0%B0%D0%B1%D0%BE%D1%82%D0%BD%D0%B8%D0%BA&amp;hhtmFrom=vacancy_search_list</v>
      </c>
      <c r="D824" s="29">
        <v>30000</v>
      </c>
      <c r="E824" s="29"/>
      <c r="F824" s="17">
        <v>30000</v>
      </c>
      <c r="G824" s="2" t="s">
        <v>1039</v>
      </c>
      <c r="H824" s="2" t="s">
        <v>1033</v>
      </c>
      <c r="I824" s="2" t="s">
        <v>2174</v>
      </c>
      <c r="J824" s="2" t="s">
        <v>48</v>
      </c>
      <c r="K824" s="2" t="s">
        <v>2065</v>
      </c>
      <c r="M824" s="2">
        <v>1</v>
      </c>
      <c r="N824" s="2">
        <v>1</v>
      </c>
      <c r="BA824" s="18"/>
    </row>
    <row r="825" spans="1:53">
      <c r="A825" s="16" t="s">
        <v>43</v>
      </c>
      <c r="B825" s="2" t="s">
        <v>2175</v>
      </c>
      <c r="C825" s="9" t="str">
        <f t="shared" si="12"/>
        <v>https://hh.ru/vacancy/95831412?query=%D1%81%D0%BE%D1%86%D0%B8%D0%B0%D0%BB%D1%8C%D0%BD%D1%8B%D0%B9+%D1%80%D0%B0%D0%B1%D0%BE%D1%82%D0%BD%D0%B8%D0%BA&amp;hhtmFrom=vacancy_search_list</v>
      </c>
      <c r="D825" s="29">
        <v>42500</v>
      </c>
      <c r="E825" s="29"/>
      <c r="F825" s="17">
        <v>42500</v>
      </c>
      <c r="G825" s="2" t="s">
        <v>440</v>
      </c>
      <c r="H825" s="2" t="s">
        <v>434</v>
      </c>
      <c r="I825" s="2" t="s">
        <v>2176</v>
      </c>
      <c r="J825" s="2" t="s">
        <v>48</v>
      </c>
      <c r="L825" s="2" t="s">
        <v>1416</v>
      </c>
      <c r="O825" s="2">
        <v>1</v>
      </c>
      <c r="P825" s="2">
        <v>1</v>
      </c>
      <c r="S825" s="2">
        <v>1</v>
      </c>
      <c r="U825" s="2">
        <v>1</v>
      </c>
      <c r="AB825" s="2">
        <v>1</v>
      </c>
      <c r="AL825" s="2">
        <v>1</v>
      </c>
      <c r="AO825" s="2">
        <v>1</v>
      </c>
      <c r="AX825" s="2">
        <v>1</v>
      </c>
      <c r="BA825" s="18"/>
    </row>
    <row r="826" spans="1:53">
      <c r="A826" s="16" t="s">
        <v>43</v>
      </c>
      <c r="B826" s="2" t="s">
        <v>2177</v>
      </c>
      <c r="C826" s="9" t="str">
        <f t="shared" si="12"/>
        <v>https://hh.ru/vacancy/95393067?query=%D1%81%D0%BE%D1%86%D0%B8%D0%B0%D0%BB%D1%8C%D0%BD%D1%8B%D0%B9+%D1%80%D0%B0%D0%B1%D0%BE%D1%82%D0%BD%D0%B8%D0%BA&amp;hhtmFrom=vacancy_search_list</v>
      </c>
      <c r="D826" s="29">
        <v>25000</v>
      </c>
      <c r="E826" s="29"/>
      <c r="F826" s="17">
        <v>25000</v>
      </c>
      <c r="G826" s="2" t="s">
        <v>871</v>
      </c>
      <c r="H826" s="2" t="s">
        <v>368</v>
      </c>
      <c r="I826" s="2" t="s">
        <v>2178</v>
      </c>
      <c r="J826" s="2" t="s">
        <v>48</v>
      </c>
      <c r="N826" s="2">
        <v>1</v>
      </c>
      <c r="AE826" s="2">
        <v>1</v>
      </c>
      <c r="AG826" s="2">
        <v>1</v>
      </c>
      <c r="AU826" s="2">
        <v>1</v>
      </c>
      <c r="AV826" s="2">
        <v>1</v>
      </c>
      <c r="AZ826" s="2">
        <v>1</v>
      </c>
      <c r="BA826" s="18"/>
    </row>
    <row r="827" spans="1:53">
      <c r="A827" s="16" t="s">
        <v>43</v>
      </c>
      <c r="B827" s="2" t="s">
        <v>2179</v>
      </c>
      <c r="C827" s="9" t="str">
        <f t="shared" si="12"/>
        <v>https://hh.ru/vacancy/95783255?query=%D1%81%D0%BE%D1%86%D0%B8%D0%B0%D0%BB%D1%8C%D0%BD%D1%8B%D0%B9+%D1%80%D0%B0%D0%B1%D0%BE%D1%82%D0%BD%D0%B8%D0%BA&amp;hhtmFrom=vacancy_search_list</v>
      </c>
      <c r="D827" s="29">
        <v>38500</v>
      </c>
      <c r="E827" s="29"/>
      <c r="F827" s="17">
        <v>38500</v>
      </c>
      <c r="G827" s="2" t="s">
        <v>415</v>
      </c>
      <c r="H827" s="2" t="s">
        <v>412</v>
      </c>
      <c r="I827" s="2" t="s">
        <v>2180</v>
      </c>
      <c r="J827" s="2" t="s">
        <v>48</v>
      </c>
      <c r="N827" s="2">
        <v>1</v>
      </c>
      <c r="AE827" s="2">
        <v>1</v>
      </c>
      <c r="AG827" s="2">
        <v>1</v>
      </c>
      <c r="AL827" s="2">
        <v>1</v>
      </c>
      <c r="BA827" s="18"/>
    </row>
    <row r="828" spans="1:53">
      <c r="A828" s="16" t="s">
        <v>2181</v>
      </c>
      <c r="B828" s="2" t="s">
        <v>2182</v>
      </c>
      <c r="C828" s="9" t="str">
        <f t="shared" si="12"/>
        <v>https://hh.ru/vacancy/94244509?query=%D1%81%D0%BE%D1%86%D0%B8%D0%B0%D0%BB%D1%8C%D0%BD%D1%8B%D0%B9+%D1%80%D0%B0%D0%B1%D0%BE%D1%82%D0%BD%D0%B8%D0%BA&amp;hhtmFrom=vacancy_search_list</v>
      </c>
      <c r="D828" s="29">
        <v>37000</v>
      </c>
      <c r="E828" s="29"/>
      <c r="F828" s="17">
        <v>37000</v>
      </c>
      <c r="G828" s="2" t="s">
        <v>2183</v>
      </c>
      <c r="H828" s="2" t="s">
        <v>1677</v>
      </c>
      <c r="I828" s="2" t="s">
        <v>2184</v>
      </c>
      <c r="J828" s="2" t="s">
        <v>48</v>
      </c>
      <c r="L828" s="2" t="s">
        <v>1710</v>
      </c>
      <c r="U828" s="2">
        <v>1</v>
      </c>
      <c r="Z828" s="2">
        <v>1</v>
      </c>
      <c r="AB828" s="2">
        <v>1</v>
      </c>
      <c r="AG828" s="2">
        <v>1</v>
      </c>
      <c r="AZ828" s="2">
        <v>1</v>
      </c>
      <c r="BA828" s="18">
        <v>1</v>
      </c>
    </row>
    <row r="829" spans="1:53">
      <c r="A829" s="16" t="s">
        <v>43</v>
      </c>
      <c r="B829" s="2" t="s">
        <v>2185</v>
      </c>
      <c r="C829" s="9" t="str">
        <f t="shared" si="12"/>
        <v>https://hh.ru/vacancy/95772753?query=%D1%81%D0%BE%D1%86%D0%B8%D0%B0%D0%BB%D1%8C%D0%BD%D1%8B%D0%B9+%D1%80%D0%B0%D0%B1%D0%BE%D1%82%D0%BD%D0%B8%D0%BA&amp;hhtmFrom=vacancy_search_list</v>
      </c>
      <c r="D829" s="29">
        <v>25500</v>
      </c>
      <c r="E829" s="29"/>
      <c r="F829" s="17">
        <v>25500</v>
      </c>
      <c r="G829" s="2" t="s">
        <v>2186</v>
      </c>
      <c r="H829" s="2" t="s">
        <v>1444</v>
      </c>
      <c r="I829" s="2" t="s">
        <v>2187</v>
      </c>
      <c r="J829" s="2" t="s">
        <v>48</v>
      </c>
      <c r="L829" s="2" t="s">
        <v>50</v>
      </c>
      <c r="N829" s="2">
        <v>1</v>
      </c>
      <c r="BA829" s="18"/>
    </row>
    <row r="830" spans="1:53">
      <c r="A830" s="16" t="s">
        <v>43</v>
      </c>
      <c r="B830" s="2" t="s">
        <v>2188</v>
      </c>
      <c r="C830" s="9" t="str">
        <f t="shared" si="12"/>
        <v>https://hh.ru/vacancy/95714090?query=%D1%81%D0%BE%D1%86%D0%B8%D0%B0%D0%BB%D1%8C%D0%BD%D1%8B%D0%B9+%D1%80%D0%B0%D0%B1%D0%BE%D1%82%D0%BD%D0%B8%D0%BA&amp;hhtmFrom=vacancy_search_list</v>
      </c>
      <c r="D830" s="29">
        <v>35000</v>
      </c>
      <c r="E830" s="29"/>
      <c r="F830" s="17">
        <v>35000</v>
      </c>
      <c r="G830" s="2" t="s">
        <v>1053</v>
      </c>
      <c r="H830" s="2" t="s">
        <v>2189</v>
      </c>
      <c r="I830" s="2" t="s">
        <v>2190</v>
      </c>
      <c r="J830" s="2" t="s">
        <v>48</v>
      </c>
      <c r="N830" s="2">
        <v>1</v>
      </c>
      <c r="U830" s="2">
        <v>1</v>
      </c>
      <c r="AF830" s="2">
        <v>1</v>
      </c>
      <c r="AG830" s="2">
        <v>1</v>
      </c>
      <c r="AQ830" s="2">
        <v>1</v>
      </c>
      <c r="BA830" s="18"/>
    </row>
    <row r="831" spans="1:53">
      <c r="A831" s="16" t="s">
        <v>43</v>
      </c>
      <c r="B831" s="2" t="s">
        <v>2191</v>
      </c>
      <c r="C831" s="9" t="str">
        <f t="shared" si="12"/>
        <v>https://hh.ru/vacancy/95503607?query=%D1%81%D0%BE%D1%86%D0%B8%D0%B0%D0%BB%D1%8C%D0%BD%D1%8B%D0%B9+%D1%80%D0%B0%D0%B1%D0%BE%D1%82%D0%BD%D0%B8%D0%BA&amp;hhtmFrom=vacancy_search_list</v>
      </c>
      <c r="D831" s="29">
        <v>45320</v>
      </c>
      <c r="E831" s="29"/>
      <c r="F831" s="17">
        <v>45320</v>
      </c>
      <c r="G831" s="2" t="s">
        <v>1313</v>
      </c>
      <c r="H831" s="2" t="s">
        <v>547</v>
      </c>
      <c r="I831" s="2" t="s">
        <v>2192</v>
      </c>
      <c r="J831" s="2" t="s">
        <v>48</v>
      </c>
      <c r="O831" s="2">
        <v>1</v>
      </c>
      <c r="R831" s="2">
        <v>1</v>
      </c>
      <c r="S831" s="2">
        <v>1</v>
      </c>
      <c r="T831" s="2">
        <v>1</v>
      </c>
      <c r="X831" s="2">
        <v>1</v>
      </c>
      <c r="AE831" s="2">
        <v>1</v>
      </c>
      <c r="AG831" s="2">
        <v>1</v>
      </c>
      <c r="AI831" s="2">
        <v>1</v>
      </c>
      <c r="AN831" s="2">
        <v>1</v>
      </c>
      <c r="AP831" s="2">
        <v>1</v>
      </c>
      <c r="AV831" s="2">
        <v>1</v>
      </c>
      <c r="BA831" s="18"/>
    </row>
    <row r="832" spans="1:53">
      <c r="A832" s="16" t="s">
        <v>43</v>
      </c>
      <c r="B832" s="2" t="s">
        <v>2193</v>
      </c>
      <c r="C832" s="9" t="str">
        <f t="shared" si="12"/>
        <v>https://hh.ru/vacancy/95381821?query=%D1%81%D0%BE%D1%86%D0%B8%D0%B0%D0%BB%D1%8C%D0%BD%D1%8B%D0%B9+%D1%80%D0%B0%D0%B1%D0%BE%D1%82%D0%BD%D0%B8%D0%BA&amp;hhtmFrom=vacancy_search_list</v>
      </c>
      <c r="D832" s="29">
        <v>40000</v>
      </c>
      <c r="E832" s="29"/>
      <c r="F832" s="17">
        <v>40000</v>
      </c>
      <c r="G832" s="2" t="s">
        <v>2194</v>
      </c>
      <c r="H832" s="2" t="s">
        <v>1854</v>
      </c>
      <c r="I832" s="2" t="s">
        <v>2195</v>
      </c>
      <c r="J832" s="2" t="s">
        <v>48</v>
      </c>
      <c r="O832" s="2">
        <v>1</v>
      </c>
      <c r="P832" s="2">
        <v>1</v>
      </c>
      <c r="U832" s="2">
        <v>1</v>
      </c>
      <c r="X832" s="2">
        <v>1</v>
      </c>
      <c r="AN832" s="2">
        <v>1</v>
      </c>
      <c r="AO832" s="2">
        <v>1</v>
      </c>
      <c r="AX832" s="2">
        <v>1</v>
      </c>
      <c r="BA832" s="18"/>
    </row>
    <row r="833" spans="1:53">
      <c r="A833" s="16" t="s">
        <v>43</v>
      </c>
      <c r="B833" s="2" t="s">
        <v>2196</v>
      </c>
      <c r="C833" s="9" t="str">
        <f t="shared" si="12"/>
        <v>https://hh.ru/vacancy/95211801?query=%D1%81%D0%BE%D1%86%D0%B8%D0%B0%D0%BB%D1%8C%D0%BD%D1%8B%D0%B9+%D1%80%D0%B0%D0%B1%D0%BE%D1%82%D0%BD%D0%B8%D0%BA&amp;hhtmFrom=vacancy_search_list</v>
      </c>
      <c r="D833" s="29">
        <v>30000</v>
      </c>
      <c r="E833" s="29"/>
      <c r="F833" s="17">
        <v>30000</v>
      </c>
      <c r="G833" s="2" t="s">
        <v>2197</v>
      </c>
      <c r="H833" s="2" t="s">
        <v>563</v>
      </c>
      <c r="I833" s="2" t="s">
        <v>2198</v>
      </c>
      <c r="J833" s="2" t="s">
        <v>48</v>
      </c>
      <c r="O833" s="2">
        <v>1</v>
      </c>
      <c r="R833" s="2">
        <v>1</v>
      </c>
      <c r="S833" s="2">
        <v>1</v>
      </c>
      <c r="AG833" s="2">
        <v>1</v>
      </c>
      <c r="AN833" s="2">
        <v>1</v>
      </c>
      <c r="AV833" s="2">
        <v>1</v>
      </c>
      <c r="BA833" s="18"/>
    </row>
    <row r="834" spans="1:53">
      <c r="A834" s="16" t="s">
        <v>43</v>
      </c>
      <c r="B834" s="2" t="s">
        <v>2199</v>
      </c>
      <c r="C834" s="9" t="str">
        <f t="shared" si="12"/>
        <v>https://hh.ru/vacancy/95026862?query=%D1%81%D0%BE%D1%86%D0%B8%D0%B0%D0%BB%D1%8C%D0%BD%D1%8B%D0%B9+%D1%80%D0%B0%D0%B1%D0%BE%D1%82%D0%BD%D0%B8%D0%BA&amp;hhtmFrom=vacancy_search_list</v>
      </c>
      <c r="D834" s="29">
        <v>33500</v>
      </c>
      <c r="E834" s="29"/>
      <c r="F834" s="17">
        <v>33500</v>
      </c>
      <c r="G834" s="2" t="s">
        <v>702</v>
      </c>
      <c r="H834" s="2" t="s">
        <v>703</v>
      </c>
      <c r="I834" s="2" t="s">
        <v>2200</v>
      </c>
      <c r="J834" s="2" t="s">
        <v>48</v>
      </c>
      <c r="O834" s="2">
        <v>1</v>
      </c>
      <c r="R834" s="2">
        <v>1</v>
      </c>
      <c r="T834" s="2">
        <v>1</v>
      </c>
      <c r="AL834" s="2">
        <v>1</v>
      </c>
      <c r="AO834" s="2">
        <v>1</v>
      </c>
      <c r="BA834" s="18"/>
    </row>
    <row r="835" spans="1:53">
      <c r="A835" s="16" t="s">
        <v>43</v>
      </c>
      <c r="B835" s="2" t="s">
        <v>2201</v>
      </c>
      <c r="C835" s="9" t="str">
        <f t="shared" si="12"/>
        <v>https://hh.ru/vacancy/91667188?query=%D1%81%D0%BE%D1%86%D0%B8%D0%B0%D0%BB%D1%8C%D0%BD%D1%8B%D0%B9+%D1%80%D0%B0%D0%B1%D0%BE%D1%82%D0%BD%D0%B8%D0%BA&amp;hhtmFrom=vacancy_search_list</v>
      </c>
      <c r="D835" s="29">
        <v>36000</v>
      </c>
      <c r="E835" s="29"/>
      <c r="F835" s="17">
        <v>36000</v>
      </c>
      <c r="G835" s="2" t="s">
        <v>604</v>
      </c>
      <c r="H835" s="2" t="s">
        <v>601</v>
      </c>
      <c r="I835" s="2" t="s">
        <v>2202</v>
      </c>
      <c r="J835" s="2" t="s">
        <v>48</v>
      </c>
      <c r="L835" s="2" t="s">
        <v>59</v>
      </c>
      <c r="N835" s="2">
        <v>1</v>
      </c>
      <c r="BA835" s="18"/>
    </row>
    <row r="836" spans="1:53">
      <c r="A836" s="16" t="s">
        <v>43</v>
      </c>
      <c r="B836" s="2" t="s">
        <v>2203</v>
      </c>
      <c r="C836" s="9" t="str">
        <f t="shared" ref="C836:C843" si="13">HYPERLINK(B836)</f>
        <v>https://hh.ru/vacancy/94842767?query=%D1%81%D0%BE%D1%86%D0%B8%D0%B0%D0%BB%D1%8C%D0%BD%D1%8B%D0%B9+%D1%80%D0%B0%D0%B1%D0%BE%D1%82%D0%BD%D0%B8%D0%BA&amp;hhtmFrom=vacancy_search_list</v>
      </c>
      <c r="D836" s="29">
        <v>42500</v>
      </c>
      <c r="E836" s="29"/>
      <c r="F836" s="17">
        <v>42500</v>
      </c>
      <c r="G836" s="2" t="s">
        <v>1313</v>
      </c>
      <c r="H836" s="2" t="s">
        <v>547</v>
      </c>
      <c r="I836" s="2" t="s">
        <v>2204</v>
      </c>
      <c r="J836" s="2" t="s">
        <v>1410</v>
      </c>
      <c r="L836" s="2" t="s">
        <v>1416</v>
      </c>
      <c r="O836" s="2">
        <v>1</v>
      </c>
      <c r="P836" s="2">
        <v>1</v>
      </c>
      <c r="S836" s="2">
        <v>1</v>
      </c>
      <c r="T836" s="2">
        <v>1</v>
      </c>
      <c r="X836" s="2">
        <v>1</v>
      </c>
      <c r="AE836" s="2">
        <v>1</v>
      </c>
      <c r="AQ836" s="2">
        <v>1</v>
      </c>
      <c r="AV836" s="2">
        <v>1</v>
      </c>
      <c r="BA836" s="18"/>
    </row>
    <row r="837" spans="1:53">
      <c r="A837" s="16" t="s">
        <v>2205</v>
      </c>
      <c r="B837" s="2" t="s">
        <v>2206</v>
      </c>
      <c r="C837" s="9" t="str">
        <f t="shared" si="13"/>
        <v>https://hh.ru/vacancy/94979753?query=%D1%81%D0%BE%D1%86%D0%B8%D0%B0%D0%BB%D1%8C%D0%BD%D1%8B%D0%B9+%D1%80%D0%B0%D0%B1%D0%BE%D1%82%D0%BD%D0%B8%D0%BA&amp;hhtmFrom=vacancy_search_list</v>
      </c>
      <c r="D837" s="29">
        <v>0</v>
      </c>
      <c r="E837" s="29"/>
      <c r="F837" s="17">
        <v>0</v>
      </c>
      <c r="G837" s="2" t="s">
        <v>1036</v>
      </c>
      <c r="H837" s="2" t="s">
        <v>1033</v>
      </c>
      <c r="I837" s="2" t="s">
        <v>2207</v>
      </c>
      <c r="J837" s="2" t="s">
        <v>48</v>
      </c>
      <c r="K837" s="2" t="s">
        <v>2065</v>
      </c>
      <c r="AE837" s="2">
        <v>1</v>
      </c>
      <c r="AG837" s="2">
        <v>1</v>
      </c>
      <c r="AP837" s="2">
        <v>1</v>
      </c>
      <c r="AS837" s="2">
        <v>1</v>
      </c>
      <c r="AV837" s="2">
        <v>1</v>
      </c>
      <c r="AZ837" s="2">
        <v>1</v>
      </c>
      <c r="BA837" s="18"/>
    </row>
    <row r="838" spans="1:53">
      <c r="A838" s="16" t="s">
        <v>43</v>
      </c>
      <c r="B838" s="2" t="s">
        <v>2208</v>
      </c>
      <c r="C838" s="9" t="str">
        <f t="shared" si="13"/>
        <v>https://hh.ru/vacancy/89196684?query=%D1%81%D0%BE%D1%86%D0%B8%D0%B0%D0%BB%D1%8C%D0%BD%D1%8B%D0%B9+%D1%80%D0%B0%D0%B1%D0%BE%D1%82%D0%BD%D0%B8%D0%BA&amp;hhtmFrom=vacancy_search_list</v>
      </c>
      <c r="D838" s="29">
        <v>30000</v>
      </c>
      <c r="E838" s="29"/>
      <c r="F838" s="17">
        <v>30000</v>
      </c>
      <c r="G838" s="2" t="s">
        <v>2209</v>
      </c>
      <c r="H838" s="2" t="s">
        <v>911</v>
      </c>
      <c r="I838" s="2" t="s">
        <v>2210</v>
      </c>
      <c r="J838" s="2" t="s">
        <v>1410</v>
      </c>
      <c r="N838" s="2">
        <v>1</v>
      </c>
      <c r="U838" s="2">
        <v>1</v>
      </c>
      <c r="BA838" s="18"/>
    </row>
    <row r="839" spans="1:53">
      <c r="A839" s="16" t="s">
        <v>43</v>
      </c>
      <c r="B839" s="2" t="s">
        <v>2211</v>
      </c>
      <c r="C839" s="9" t="str">
        <f t="shared" si="13"/>
        <v>https://hh.ru/vacancy/94323896?query=%D1%81%D0%BE%D1%86%D0%B8%D0%B0%D0%BB%D1%8C%D0%BD%D1%8B%D0%B9+%D1%80%D0%B0%D0%B1%D0%BE%D1%82%D0%BD%D0%B8%D0%BA&amp;hhtmFrom=vacancy_search_list</v>
      </c>
      <c r="D839" s="29">
        <v>54000</v>
      </c>
      <c r="E839" s="29"/>
      <c r="F839" s="17">
        <v>54000</v>
      </c>
      <c r="G839" s="2" t="s">
        <v>53</v>
      </c>
      <c r="H839" s="2" t="s">
        <v>1480</v>
      </c>
      <c r="I839" s="2" t="s">
        <v>2162</v>
      </c>
      <c r="J839" s="2" t="s">
        <v>48</v>
      </c>
      <c r="S839" s="2">
        <v>1</v>
      </c>
      <c r="T839" s="2">
        <v>1</v>
      </c>
      <c r="X839" s="2">
        <v>1</v>
      </c>
      <c r="AN839" s="2">
        <v>1</v>
      </c>
      <c r="AQ839" s="2">
        <v>1</v>
      </c>
      <c r="AZ839" s="2">
        <v>1</v>
      </c>
      <c r="BA839" s="18"/>
    </row>
    <row r="840" spans="1:53">
      <c r="A840" s="16" t="s">
        <v>43</v>
      </c>
      <c r="B840" s="2" t="s">
        <v>2212</v>
      </c>
      <c r="C840" s="9" t="str">
        <f t="shared" si="13"/>
        <v>https://hh.ru/vacancy/86261931?query=%D1%81%D0%BE%D1%86%D0%B8%D0%B0%D0%BB%D1%8C%D0%BD%D1%8B%D0%B9+%D1%80%D0%B0%D0%B1%D0%BE%D1%82%D0%BD%D0%B8%D0%BA&amp;hhtmFrom=vacancy_search_list</v>
      </c>
      <c r="D840" s="29">
        <v>19242</v>
      </c>
      <c r="E840" s="29"/>
      <c r="F840" s="17">
        <v>19242</v>
      </c>
      <c r="G840" s="2" t="s">
        <v>466</v>
      </c>
      <c r="H840" s="2" t="s">
        <v>461</v>
      </c>
      <c r="I840" s="2" t="s">
        <v>2213</v>
      </c>
      <c r="J840" s="2" t="s">
        <v>48</v>
      </c>
      <c r="K840" s="2" t="s">
        <v>2065</v>
      </c>
      <c r="L840" s="2" t="s">
        <v>59</v>
      </c>
      <c r="M840" s="2">
        <v>1</v>
      </c>
      <c r="V840" s="2">
        <v>1</v>
      </c>
      <c r="Z840" s="2">
        <v>1</v>
      </c>
      <c r="AA840" s="2">
        <v>1</v>
      </c>
      <c r="BA840" s="18"/>
    </row>
    <row r="841" spans="1:53">
      <c r="A841" s="16" t="s">
        <v>43</v>
      </c>
      <c r="B841" s="2" t="s">
        <v>2214</v>
      </c>
      <c r="C841" s="9" t="str">
        <f t="shared" si="13"/>
        <v>https://hh.ru/vacancy/93522933?query=%D1%81%D0%BE%D1%86%D0%B8%D0%B0%D0%BB%D1%8C%D0%BD%D1%8B%D0%B9+%D1%80%D0%B0%D0%B1%D0%BE%D1%82%D0%BD%D0%B8%D0%BA&amp;hhtmFrom=vacancy_search_list</v>
      </c>
      <c r="D841" s="29">
        <v>30000</v>
      </c>
      <c r="E841" s="29"/>
      <c r="F841" s="17">
        <v>30000</v>
      </c>
      <c r="G841" s="2" t="s">
        <v>493</v>
      </c>
      <c r="H841" s="2" t="s">
        <v>494</v>
      </c>
      <c r="I841" s="2" t="s">
        <v>2215</v>
      </c>
      <c r="J841" s="2" t="s">
        <v>48</v>
      </c>
      <c r="AE841" s="2">
        <v>1</v>
      </c>
      <c r="AH841" s="2">
        <v>1</v>
      </c>
      <c r="AL841" s="2">
        <v>1</v>
      </c>
      <c r="BA841" s="18"/>
    </row>
    <row r="842" spans="1:53">
      <c r="A842" s="16" t="s">
        <v>43</v>
      </c>
      <c r="B842" s="2" t="s">
        <v>2216</v>
      </c>
      <c r="C842" s="9" t="str">
        <f t="shared" si="13"/>
        <v>https://hh.ru/vacancy/95507028?query=%D1%81%D0%BE%D1%86%D0%B8%D0%B0%D0%BB%D1%8C%D0%BD%D1%8B%D0%B9+%D1%80%D0%B0%D0%B1%D0%BE%D1%82%D0%BD%D0%B8%D0%BA&amp;hhtmFrom=vacancy_search_list</v>
      </c>
      <c r="D842" s="29">
        <v>70000</v>
      </c>
      <c r="E842" s="29"/>
      <c r="F842" s="17">
        <v>70000</v>
      </c>
      <c r="G842" s="2" t="s">
        <v>53</v>
      </c>
      <c r="H842" s="2" t="s">
        <v>1480</v>
      </c>
      <c r="I842" s="2" t="s">
        <v>2217</v>
      </c>
      <c r="J842" s="2" t="s">
        <v>48</v>
      </c>
      <c r="K842" s="2" t="s">
        <v>2065</v>
      </c>
      <c r="L842" s="2" t="s">
        <v>59</v>
      </c>
      <c r="M842" s="2">
        <v>1</v>
      </c>
      <c r="Z842" s="2">
        <v>1</v>
      </c>
      <c r="AD842" s="2">
        <v>1</v>
      </c>
      <c r="BA842" s="18"/>
    </row>
    <row r="843" spans="1:53">
      <c r="A843" s="21" t="s">
        <v>2218</v>
      </c>
      <c r="B843" s="23" t="s">
        <v>2219</v>
      </c>
      <c r="C843" s="25" t="str">
        <f t="shared" si="13"/>
        <v>https://hh.ru/vacancy/96275966?query=%D1%81%D0%BE%D1%86%D0%B8%D0%B0%D0%BB%D1%8C%D0%BD%D1%8B%D0%B9+%D1%80%D0%B0%D0%B1%D0%BE%D1%82%D0%BD%D0%B8%D0%BA&amp;hhtmFrom=vacancy_search_list</v>
      </c>
      <c r="D843" s="31">
        <v>24250</v>
      </c>
      <c r="E843" s="31"/>
      <c r="F843" s="22">
        <v>24250</v>
      </c>
      <c r="G843" s="23" t="s">
        <v>2220</v>
      </c>
      <c r="H843" s="23" t="s">
        <v>1543</v>
      </c>
      <c r="I843" s="23" t="s">
        <v>2158</v>
      </c>
      <c r="J843" s="23" t="s">
        <v>1410</v>
      </c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>
        <v>1</v>
      </c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>
        <v>1</v>
      </c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4"/>
    </row>
    <row r="845" spans="1:53" ht="33" customHeight="1">
      <c r="B845" s="35"/>
      <c r="C845" s="35" t="s">
        <v>2230</v>
      </c>
    </row>
    <row r="846" spans="1:53">
      <c r="B846" s="35" t="s">
        <v>9344</v>
      </c>
      <c r="C846" s="35">
        <f>COUNTIF($F$3:$F$843,0)</f>
        <v>11</v>
      </c>
    </row>
    <row r="847" spans="1:53">
      <c r="B847" s="35" t="s">
        <v>50</v>
      </c>
      <c r="C847" s="36">
        <f>AVERAGE($F$3:$F$843)</f>
        <v>29714.505357142858</v>
      </c>
    </row>
    <row r="848" spans="1:53">
      <c r="B848" s="35" t="s">
        <v>9315</v>
      </c>
      <c r="C848" s="37">
        <f>MODE($F$3:$F$843)</f>
        <v>19242</v>
      </c>
    </row>
    <row r="849" spans="2:4">
      <c r="B849" s="35" t="s">
        <v>9317</v>
      </c>
      <c r="C849" s="35">
        <f>MEDIAN($F$3:$F$843)</f>
        <v>29000</v>
      </c>
    </row>
    <row r="850" spans="2:4">
      <c r="B850" s="35" t="s">
        <v>9345</v>
      </c>
      <c r="C850" s="36">
        <f>STDEV($F$3:$F$843)</f>
        <v>10491.693153278824</v>
      </c>
    </row>
    <row r="851" spans="2:4">
      <c r="B851" s="35" t="s">
        <v>9346</v>
      </c>
      <c r="C851" s="37">
        <f>MAX($F$3:$F$843)</f>
        <v>75700</v>
      </c>
      <c r="D851" s="2" t="s">
        <v>660</v>
      </c>
    </row>
    <row r="852" spans="2:4">
      <c r="B852" s="35" t="s">
        <v>9347</v>
      </c>
      <c r="C852" s="37">
        <v>5000</v>
      </c>
      <c r="D852" s="2" t="s">
        <v>195</v>
      </c>
    </row>
  </sheetData>
  <mergeCells count="2">
    <mergeCell ref="O1:AD1"/>
    <mergeCell ref="AE1:B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FC33-772D-8A4F-BF71-C315D67DBC25}">
  <dimension ref="A1:BL858"/>
  <sheetViews>
    <sheetView topLeftCell="B816" zoomScale="81" zoomScaleNormal="80" workbookViewId="0">
      <selection activeCell="B848" sqref="B848"/>
    </sheetView>
  </sheetViews>
  <sheetFormatPr baseColWidth="10" defaultRowHeight="16"/>
  <cols>
    <col min="1" max="1" width="18" style="2" customWidth="1"/>
    <col min="2" max="2" width="19.6640625" style="2" customWidth="1"/>
    <col min="3" max="7" width="10.83203125" style="2"/>
    <col min="8" max="9" width="20.5" style="2" customWidth="1"/>
    <col min="10" max="10" width="19.6640625" style="2" customWidth="1"/>
    <col min="11" max="11" width="17.6640625" style="2" customWidth="1"/>
    <col min="12" max="13" width="12.83203125" style="2" customWidth="1"/>
    <col min="14" max="14" width="16.5" style="2" customWidth="1"/>
    <col min="15" max="30" width="14.6640625" style="2" customWidth="1"/>
    <col min="31" max="37" width="12.6640625" style="2" customWidth="1"/>
    <col min="38" max="38" width="13.33203125" style="2" customWidth="1"/>
    <col min="39" max="53" width="12.6640625" style="2" customWidth="1"/>
    <col min="54" max="54" width="10.83203125" style="2"/>
    <col min="55" max="55" width="15" style="2" customWidth="1"/>
    <col min="56" max="56" width="17.83203125" style="2" customWidth="1"/>
    <col min="57" max="16384" width="10.83203125" style="2"/>
  </cols>
  <sheetData>
    <row r="1" spans="1:56" ht="21" customHeight="1">
      <c r="O1" s="146" t="s">
        <v>6</v>
      </c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7"/>
      <c r="AE1" s="148" t="s">
        <v>7</v>
      </c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50"/>
    </row>
    <row r="2" spans="1:56" s="3" customFormat="1" ht="82" customHeight="1">
      <c r="A2" s="14" t="s">
        <v>8</v>
      </c>
      <c r="B2" s="14" t="s">
        <v>9</v>
      </c>
      <c r="C2" s="14" t="s">
        <v>10</v>
      </c>
      <c r="D2" s="26" t="s">
        <v>11</v>
      </c>
      <c r="E2" s="27" t="s">
        <v>9324</v>
      </c>
      <c r="F2" s="14" t="s">
        <v>12</v>
      </c>
      <c r="G2" s="14" t="s">
        <v>13</v>
      </c>
      <c r="H2" s="14" t="s">
        <v>14</v>
      </c>
      <c r="I2" s="14" t="s">
        <v>15</v>
      </c>
      <c r="J2" s="14" t="s">
        <v>16</v>
      </c>
      <c r="K2" s="14" t="s">
        <v>17</v>
      </c>
      <c r="L2" s="14" t="s">
        <v>18</v>
      </c>
      <c r="M2" s="14" t="s">
        <v>19</v>
      </c>
      <c r="N2" s="14" t="s">
        <v>9326</v>
      </c>
      <c r="O2" s="14" t="s">
        <v>9327</v>
      </c>
      <c r="P2" s="14" t="s">
        <v>20</v>
      </c>
      <c r="Q2" s="14" t="s">
        <v>21</v>
      </c>
      <c r="R2" s="14" t="s">
        <v>22</v>
      </c>
      <c r="S2" s="14" t="s">
        <v>9328</v>
      </c>
      <c r="T2" s="14" t="s">
        <v>23</v>
      </c>
      <c r="U2" s="14" t="s">
        <v>9329</v>
      </c>
      <c r="V2" s="14" t="s">
        <v>24</v>
      </c>
      <c r="W2" s="14" t="s">
        <v>9330</v>
      </c>
      <c r="X2" s="14" t="s">
        <v>25</v>
      </c>
      <c r="Y2" s="14" t="s">
        <v>26</v>
      </c>
      <c r="Z2" s="14" t="s">
        <v>9331</v>
      </c>
      <c r="AA2" s="14" t="s">
        <v>27</v>
      </c>
      <c r="AB2" s="14" t="s">
        <v>28</v>
      </c>
      <c r="AC2" s="14" t="s">
        <v>29</v>
      </c>
      <c r="AD2" s="15" t="s">
        <v>9332</v>
      </c>
      <c r="AE2" s="14" t="s">
        <v>9333</v>
      </c>
      <c r="AF2" s="14" t="s">
        <v>30</v>
      </c>
      <c r="AG2" s="14" t="s">
        <v>31</v>
      </c>
      <c r="AH2" s="14" t="s">
        <v>9334</v>
      </c>
      <c r="AI2" s="14" t="s">
        <v>32</v>
      </c>
      <c r="AJ2" s="14" t="s">
        <v>33</v>
      </c>
      <c r="AK2" s="14" t="s">
        <v>9335</v>
      </c>
      <c r="AL2" s="14" t="s">
        <v>9336</v>
      </c>
      <c r="AM2" s="14" t="s">
        <v>9337</v>
      </c>
      <c r="AN2" s="14" t="s">
        <v>34</v>
      </c>
      <c r="AO2" s="14" t="s">
        <v>35</v>
      </c>
      <c r="AP2" s="14" t="s">
        <v>9338</v>
      </c>
      <c r="AQ2" s="14" t="s">
        <v>36</v>
      </c>
      <c r="AR2" s="14" t="s">
        <v>37</v>
      </c>
      <c r="AS2" s="14" t="s">
        <v>9339</v>
      </c>
      <c r="AT2" s="14" t="s">
        <v>38</v>
      </c>
      <c r="AU2" s="14" t="s">
        <v>9340</v>
      </c>
      <c r="AV2" s="14" t="s">
        <v>39</v>
      </c>
      <c r="AW2" s="14" t="s">
        <v>40</v>
      </c>
      <c r="AX2" s="14" t="s">
        <v>9341</v>
      </c>
      <c r="AY2" s="14" t="s">
        <v>9342</v>
      </c>
      <c r="AZ2" s="14" t="s">
        <v>41</v>
      </c>
      <c r="BA2" s="14" t="s">
        <v>9343</v>
      </c>
      <c r="BB2" s="3" t="s">
        <v>9363</v>
      </c>
      <c r="BC2" s="3" t="s">
        <v>9365</v>
      </c>
      <c r="BD2" s="3" t="s">
        <v>9367</v>
      </c>
    </row>
    <row r="3" spans="1:56">
      <c r="A3" s="16" t="s">
        <v>43</v>
      </c>
      <c r="B3" s="2" t="s">
        <v>44</v>
      </c>
      <c r="C3" s="9" t="str">
        <f t="shared" ref="C3:C66" si="0">HYPERLINK(B3)</f>
        <v>https://joblab.ru/vac8597550.html</v>
      </c>
      <c r="D3" s="28">
        <v>40000</v>
      </c>
      <c r="E3" s="29"/>
      <c r="F3" s="17">
        <v>40000</v>
      </c>
      <c r="G3" s="2" t="s">
        <v>45</v>
      </c>
      <c r="H3" s="2" t="s">
        <v>46</v>
      </c>
      <c r="I3" s="2" t="s">
        <v>47</v>
      </c>
      <c r="J3" s="2" t="s">
        <v>48</v>
      </c>
      <c r="K3" s="2" t="s">
        <v>49</v>
      </c>
      <c r="L3" s="2" t="s">
        <v>50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AB3" s="2">
        <v>1</v>
      </c>
      <c r="AE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Q3" s="2">
        <v>1</v>
      </c>
      <c r="BA3" s="18"/>
      <c r="BB3" s="2">
        <f>SUM(AE3:BA3)</f>
        <v>8</v>
      </c>
      <c r="BC3" s="2">
        <f>SUM(O3:AD3)</f>
        <v>9</v>
      </c>
      <c r="BD3" s="2">
        <f>SUM(BB3:BC3)</f>
        <v>17</v>
      </c>
    </row>
    <row r="4" spans="1:56">
      <c r="A4" s="16" t="s">
        <v>51</v>
      </c>
      <c r="B4" s="2" t="s">
        <v>52</v>
      </c>
      <c r="C4" s="9" t="str">
        <f t="shared" si="0"/>
        <v>https://joblab.ru/vac3535138.html</v>
      </c>
      <c r="D4" s="28">
        <v>55000</v>
      </c>
      <c r="E4" s="29"/>
      <c r="F4" s="17">
        <v>55000</v>
      </c>
      <c r="G4" s="2" t="s">
        <v>53</v>
      </c>
      <c r="H4" s="2" t="s">
        <v>53</v>
      </c>
      <c r="I4" s="2" t="s">
        <v>54</v>
      </c>
      <c r="J4" s="2" t="s">
        <v>48</v>
      </c>
      <c r="K4" s="2" t="s">
        <v>49</v>
      </c>
      <c r="L4" s="2" t="s">
        <v>50</v>
      </c>
      <c r="S4" s="2">
        <v>1</v>
      </c>
      <c r="T4" s="2">
        <v>1</v>
      </c>
      <c r="AP4" s="2">
        <v>1</v>
      </c>
      <c r="AQ4" s="2">
        <v>1</v>
      </c>
      <c r="BA4" s="18"/>
      <c r="BB4" s="2">
        <f t="shared" ref="BB4:BB67" si="1">SUM(AE4:BA4)</f>
        <v>2</v>
      </c>
      <c r="BC4" s="2">
        <f t="shared" ref="BC4:BC67" si="2">SUM(O4:AD4)</f>
        <v>2</v>
      </c>
      <c r="BD4" s="2">
        <f t="shared" ref="BD4:BD67" si="3">SUM(BB4:BC4)</f>
        <v>4</v>
      </c>
    </row>
    <row r="5" spans="1:56" ht="16" customHeight="1">
      <c r="A5" s="16" t="s">
        <v>43</v>
      </c>
      <c r="B5" s="2" t="s">
        <v>55</v>
      </c>
      <c r="C5" s="9" t="str">
        <f t="shared" si="0"/>
        <v>https://joblab.ru/vac11791821.html</v>
      </c>
      <c r="D5" s="28">
        <v>30000</v>
      </c>
      <c r="E5" s="29"/>
      <c r="F5" s="17">
        <v>30000</v>
      </c>
      <c r="G5" s="2" t="s">
        <v>56</v>
      </c>
      <c r="H5" s="2" t="s">
        <v>46</v>
      </c>
      <c r="I5" s="2" t="s">
        <v>57</v>
      </c>
      <c r="J5" s="2" t="s">
        <v>48</v>
      </c>
      <c r="K5" s="2" t="s">
        <v>58</v>
      </c>
      <c r="L5" s="2" t="s">
        <v>59</v>
      </c>
      <c r="M5" s="2">
        <v>1</v>
      </c>
      <c r="U5" s="2">
        <v>1</v>
      </c>
      <c r="V5" s="2">
        <v>1</v>
      </c>
      <c r="AB5" s="2">
        <v>1</v>
      </c>
      <c r="AR5" s="2">
        <v>1</v>
      </c>
      <c r="AS5" s="2">
        <v>1</v>
      </c>
      <c r="AT5" s="2">
        <v>1</v>
      </c>
      <c r="BA5" s="18"/>
      <c r="BB5" s="2">
        <f t="shared" si="1"/>
        <v>3</v>
      </c>
      <c r="BC5" s="2">
        <f t="shared" si="2"/>
        <v>3</v>
      </c>
      <c r="BD5" s="2">
        <f t="shared" si="3"/>
        <v>6</v>
      </c>
    </row>
    <row r="6" spans="1:56">
      <c r="A6" s="16" t="s">
        <v>43</v>
      </c>
      <c r="B6" s="2" t="s">
        <v>60</v>
      </c>
      <c r="C6" s="9" t="str">
        <f t="shared" si="0"/>
        <v>https://joblab.ru/vac10349616.html</v>
      </c>
      <c r="D6" s="28">
        <v>40000</v>
      </c>
      <c r="E6" s="29"/>
      <c r="F6" s="17">
        <v>40000</v>
      </c>
      <c r="G6" s="2" t="s">
        <v>61</v>
      </c>
      <c r="H6" s="2" t="s">
        <v>46</v>
      </c>
      <c r="I6" s="2" t="s">
        <v>62</v>
      </c>
      <c r="J6" s="2" t="s">
        <v>48</v>
      </c>
      <c r="K6" s="2" t="s">
        <v>49</v>
      </c>
      <c r="L6" s="2" t="s">
        <v>50</v>
      </c>
      <c r="O6" s="2">
        <v>1</v>
      </c>
      <c r="P6" s="2">
        <v>1</v>
      </c>
      <c r="R6" s="2">
        <v>1</v>
      </c>
      <c r="S6" s="2">
        <v>1</v>
      </c>
      <c r="U6" s="2">
        <v>1</v>
      </c>
      <c r="AU6" s="2">
        <v>1</v>
      </c>
      <c r="BA6" s="18"/>
      <c r="BB6" s="2">
        <f t="shared" si="1"/>
        <v>1</v>
      </c>
      <c r="BC6" s="2">
        <f t="shared" si="2"/>
        <v>5</v>
      </c>
      <c r="BD6" s="2">
        <f t="shared" si="3"/>
        <v>6</v>
      </c>
    </row>
    <row r="7" spans="1:56">
      <c r="A7" s="16" t="s">
        <v>43</v>
      </c>
      <c r="B7" s="2" t="s">
        <v>63</v>
      </c>
      <c r="C7" s="9" t="str">
        <f t="shared" si="0"/>
        <v>https://joblab.ru/vac11714518.html</v>
      </c>
      <c r="D7" s="28">
        <v>28000</v>
      </c>
      <c r="E7" s="29"/>
      <c r="F7" s="17">
        <v>28000</v>
      </c>
      <c r="G7" s="2" t="s">
        <v>64</v>
      </c>
      <c r="H7" s="2" t="s">
        <v>46</v>
      </c>
      <c r="I7" s="2" t="s">
        <v>65</v>
      </c>
      <c r="J7" s="2" t="s">
        <v>48</v>
      </c>
      <c r="K7" s="2" t="s">
        <v>49</v>
      </c>
      <c r="L7" s="2" t="s">
        <v>50</v>
      </c>
      <c r="N7" s="2">
        <v>1</v>
      </c>
      <c r="BA7" s="18"/>
      <c r="BB7" s="2">
        <f t="shared" si="1"/>
        <v>0</v>
      </c>
      <c r="BC7" s="2">
        <f t="shared" si="2"/>
        <v>0</v>
      </c>
      <c r="BD7" s="2">
        <f t="shared" si="3"/>
        <v>0</v>
      </c>
    </row>
    <row r="8" spans="1:56" ht="16" customHeight="1">
      <c r="A8" s="16" t="s">
        <v>43</v>
      </c>
      <c r="B8" s="2" t="s">
        <v>66</v>
      </c>
      <c r="C8" s="9" t="str">
        <f t="shared" si="0"/>
        <v>https://joblab.ru/vac11770380.html</v>
      </c>
      <c r="D8" s="28">
        <v>30000</v>
      </c>
      <c r="E8" s="28">
        <v>32000</v>
      </c>
      <c r="F8" s="17">
        <v>31000</v>
      </c>
      <c r="G8" s="2" t="s">
        <v>67</v>
      </c>
      <c r="H8" s="2" t="s">
        <v>68</v>
      </c>
      <c r="I8" s="2" t="s">
        <v>69</v>
      </c>
      <c r="J8" s="2" t="s">
        <v>48</v>
      </c>
      <c r="K8" s="2" t="s">
        <v>70</v>
      </c>
      <c r="L8" s="2" t="s">
        <v>50</v>
      </c>
      <c r="BA8" s="18"/>
      <c r="BB8" s="2">
        <f t="shared" si="1"/>
        <v>0</v>
      </c>
      <c r="BC8" s="2">
        <f t="shared" si="2"/>
        <v>0</v>
      </c>
      <c r="BD8" s="2">
        <f t="shared" si="3"/>
        <v>0</v>
      </c>
    </row>
    <row r="9" spans="1:56">
      <c r="A9" s="16" t="s">
        <v>43</v>
      </c>
      <c r="B9" s="2" t="s">
        <v>71</v>
      </c>
      <c r="C9" s="9" t="str">
        <f t="shared" si="0"/>
        <v>https://joblab.ru/vac11769558.html</v>
      </c>
      <c r="D9" s="28">
        <v>22000</v>
      </c>
      <c r="E9" s="29"/>
      <c r="F9" s="17">
        <v>22000</v>
      </c>
      <c r="G9" s="2" t="s">
        <v>72</v>
      </c>
      <c r="H9" s="2" t="s">
        <v>73</v>
      </c>
      <c r="I9" s="2" t="s">
        <v>74</v>
      </c>
      <c r="J9" s="2" t="s">
        <v>48</v>
      </c>
      <c r="K9" s="2" t="s">
        <v>49</v>
      </c>
      <c r="L9" s="2" t="s">
        <v>75</v>
      </c>
      <c r="O9" s="2">
        <v>1</v>
      </c>
      <c r="U9" s="2">
        <v>1</v>
      </c>
      <c r="X9" s="2">
        <v>1</v>
      </c>
      <c r="BA9" s="18"/>
      <c r="BB9" s="2">
        <f t="shared" si="1"/>
        <v>0</v>
      </c>
      <c r="BC9" s="2">
        <f t="shared" si="2"/>
        <v>3</v>
      </c>
      <c r="BD9" s="2">
        <f t="shared" si="3"/>
        <v>3</v>
      </c>
    </row>
    <row r="10" spans="1:56">
      <c r="A10" s="16" t="s">
        <v>43</v>
      </c>
      <c r="B10" s="2" t="s">
        <v>76</v>
      </c>
      <c r="C10" s="9" t="str">
        <f t="shared" si="0"/>
        <v>https://joblab.ru/vac11769309.html</v>
      </c>
      <c r="D10" s="28">
        <v>20000</v>
      </c>
      <c r="E10" s="29"/>
      <c r="F10" s="17">
        <v>20000</v>
      </c>
      <c r="G10" s="2" t="s">
        <v>72</v>
      </c>
      <c r="H10" s="2" t="s">
        <v>73</v>
      </c>
      <c r="I10" s="2" t="s">
        <v>77</v>
      </c>
      <c r="J10" s="2" t="s">
        <v>48</v>
      </c>
      <c r="K10" s="2" t="s">
        <v>49</v>
      </c>
      <c r="L10" s="2" t="s">
        <v>50</v>
      </c>
      <c r="O10" s="2">
        <v>1</v>
      </c>
      <c r="R10" s="2">
        <v>1</v>
      </c>
      <c r="S10" s="2">
        <v>1</v>
      </c>
      <c r="U10" s="2">
        <v>1</v>
      </c>
      <c r="W10" s="2">
        <v>1</v>
      </c>
      <c r="Z10" s="2">
        <v>1</v>
      </c>
      <c r="BA10" s="18"/>
      <c r="BB10" s="2">
        <f t="shared" si="1"/>
        <v>0</v>
      </c>
      <c r="BC10" s="2">
        <f t="shared" si="2"/>
        <v>6</v>
      </c>
      <c r="BD10" s="2">
        <f t="shared" si="3"/>
        <v>6</v>
      </c>
    </row>
    <row r="11" spans="1:56">
      <c r="A11" s="16" t="s">
        <v>43</v>
      </c>
      <c r="B11" s="2" t="s">
        <v>78</v>
      </c>
      <c r="C11" s="9" t="str">
        <f t="shared" si="0"/>
        <v>https://joblab.ru/vac10875226.html</v>
      </c>
      <c r="D11" s="28">
        <v>20700</v>
      </c>
      <c r="E11" s="29"/>
      <c r="F11" s="17">
        <v>20700</v>
      </c>
      <c r="G11" s="2" t="s">
        <v>79</v>
      </c>
      <c r="H11" s="2" t="s">
        <v>73</v>
      </c>
      <c r="I11" s="2" t="s">
        <v>80</v>
      </c>
      <c r="J11" s="2" t="s">
        <v>48</v>
      </c>
      <c r="K11" s="2" t="s">
        <v>49</v>
      </c>
      <c r="L11" s="2" t="s">
        <v>50</v>
      </c>
      <c r="N11" s="2">
        <v>1</v>
      </c>
      <c r="X11" s="2">
        <v>1</v>
      </c>
      <c r="BA11" s="18"/>
      <c r="BB11" s="2">
        <f t="shared" si="1"/>
        <v>0</v>
      </c>
      <c r="BC11" s="2">
        <f t="shared" si="2"/>
        <v>1</v>
      </c>
      <c r="BD11" s="2">
        <f t="shared" si="3"/>
        <v>1</v>
      </c>
    </row>
    <row r="12" spans="1:56">
      <c r="A12" s="16" t="s">
        <v>43</v>
      </c>
      <c r="B12" s="2" t="s">
        <v>81</v>
      </c>
      <c r="C12" s="9" t="str">
        <f t="shared" si="0"/>
        <v>https://joblab.ru/vac10875954.html</v>
      </c>
      <c r="D12" s="28">
        <v>30000</v>
      </c>
      <c r="E12" s="29"/>
      <c r="F12" s="17">
        <v>30000</v>
      </c>
      <c r="G12" s="2" t="s">
        <v>82</v>
      </c>
      <c r="H12" s="2" t="s">
        <v>73</v>
      </c>
      <c r="I12" s="2" t="s">
        <v>83</v>
      </c>
      <c r="J12" s="2" t="s">
        <v>48</v>
      </c>
      <c r="K12" s="2" t="s">
        <v>49</v>
      </c>
      <c r="L12" s="2" t="s">
        <v>50</v>
      </c>
      <c r="N12" s="2">
        <v>1</v>
      </c>
      <c r="AE12" s="2">
        <v>1</v>
      </c>
      <c r="BA12" s="18"/>
      <c r="BB12" s="2">
        <f t="shared" si="1"/>
        <v>1</v>
      </c>
      <c r="BC12" s="2">
        <f t="shared" si="2"/>
        <v>0</v>
      </c>
      <c r="BD12" s="2">
        <f t="shared" si="3"/>
        <v>1</v>
      </c>
    </row>
    <row r="13" spans="1:56">
      <c r="A13" s="16" t="s">
        <v>43</v>
      </c>
      <c r="B13" s="2" t="s">
        <v>84</v>
      </c>
      <c r="C13" s="9" t="str">
        <f t="shared" si="0"/>
        <v>https://joblab.ru/vac11767545.html</v>
      </c>
      <c r="D13" s="28">
        <v>22923</v>
      </c>
      <c r="E13" s="28">
        <v>40500</v>
      </c>
      <c r="F13" s="17">
        <v>31711.5</v>
      </c>
      <c r="G13" s="2" t="s">
        <v>85</v>
      </c>
      <c r="H13" s="2" t="s">
        <v>73</v>
      </c>
      <c r="I13" s="2" t="s">
        <v>86</v>
      </c>
      <c r="J13" s="2" t="s">
        <v>48</v>
      </c>
      <c r="K13" s="2" t="s">
        <v>49</v>
      </c>
      <c r="L13" s="2" t="s">
        <v>75</v>
      </c>
      <c r="O13" s="2">
        <v>1</v>
      </c>
      <c r="P13" s="2">
        <v>1</v>
      </c>
      <c r="U13" s="2">
        <v>1</v>
      </c>
      <c r="X13" s="2">
        <v>1</v>
      </c>
      <c r="Z13" s="2">
        <v>1</v>
      </c>
      <c r="BA13" s="18"/>
      <c r="BB13" s="2">
        <f t="shared" si="1"/>
        <v>0</v>
      </c>
      <c r="BC13" s="2">
        <f t="shared" si="2"/>
        <v>5</v>
      </c>
      <c r="BD13" s="2">
        <f t="shared" si="3"/>
        <v>5</v>
      </c>
    </row>
    <row r="14" spans="1:56">
      <c r="A14" s="16" t="s">
        <v>43</v>
      </c>
      <c r="B14" s="2" t="s">
        <v>87</v>
      </c>
      <c r="C14" s="9" t="str">
        <f t="shared" si="0"/>
        <v>https://joblab.ru/vac11767483.html</v>
      </c>
      <c r="D14" s="28">
        <v>29000</v>
      </c>
      <c r="E14" s="29"/>
      <c r="F14" s="17">
        <v>29000</v>
      </c>
      <c r="G14" s="2" t="s">
        <v>79</v>
      </c>
      <c r="H14" s="2" t="s">
        <v>73</v>
      </c>
      <c r="I14" s="2" t="s">
        <v>88</v>
      </c>
      <c r="J14" s="2" t="s">
        <v>48</v>
      </c>
      <c r="K14" s="2" t="s">
        <v>49</v>
      </c>
      <c r="L14" s="2" t="s">
        <v>75</v>
      </c>
      <c r="N14" s="2">
        <v>1</v>
      </c>
      <c r="BA14" s="18"/>
      <c r="BB14" s="2">
        <f t="shared" si="1"/>
        <v>0</v>
      </c>
      <c r="BC14" s="2">
        <f t="shared" si="2"/>
        <v>0</v>
      </c>
      <c r="BD14" s="2">
        <f t="shared" si="3"/>
        <v>0</v>
      </c>
    </row>
    <row r="15" spans="1:56" ht="16" customHeight="1">
      <c r="A15" s="16" t="s">
        <v>43</v>
      </c>
      <c r="B15" s="2" t="s">
        <v>89</v>
      </c>
      <c r="C15" s="9" t="str">
        <f t="shared" si="0"/>
        <v>https://joblab.ru/vac11766368.html</v>
      </c>
      <c r="D15" s="28">
        <v>23200</v>
      </c>
      <c r="E15" s="29"/>
      <c r="F15" s="17">
        <v>23200</v>
      </c>
      <c r="G15" s="2" t="s">
        <v>90</v>
      </c>
      <c r="H15" s="2" t="s">
        <v>73</v>
      </c>
      <c r="I15" s="2" t="s">
        <v>91</v>
      </c>
      <c r="J15" s="2" t="s">
        <v>9325</v>
      </c>
      <c r="K15" s="2" t="s">
        <v>92</v>
      </c>
      <c r="L15" s="2" t="s">
        <v>75</v>
      </c>
      <c r="O15" s="2">
        <v>1</v>
      </c>
      <c r="P15" s="2">
        <v>1</v>
      </c>
      <c r="U15" s="2">
        <v>1</v>
      </c>
      <c r="X15" s="2">
        <v>1</v>
      </c>
      <c r="BA15" s="18"/>
      <c r="BB15" s="2">
        <f t="shared" si="1"/>
        <v>0</v>
      </c>
      <c r="BC15" s="2">
        <f t="shared" si="2"/>
        <v>4</v>
      </c>
      <c r="BD15" s="2">
        <f t="shared" si="3"/>
        <v>4</v>
      </c>
    </row>
    <row r="16" spans="1:56">
      <c r="A16" s="16" t="s">
        <v>43</v>
      </c>
      <c r="B16" s="2" t="s">
        <v>93</v>
      </c>
      <c r="C16" s="9" t="str">
        <f t="shared" si="0"/>
        <v>https://joblab.ru/vac11766192.html</v>
      </c>
      <c r="D16" s="28">
        <v>25000</v>
      </c>
      <c r="E16" s="29"/>
      <c r="F16" s="17">
        <v>25000</v>
      </c>
      <c r="G16" s="2" t="s">
        <v>72</v>
      </c>
      <c r="H16" s="2" t="s">
        <v>73</v>
      </c>
      <c r="I16" s="2" t="s">
        <v>94</v>
      </c>
      <c r="J16" s="2" t="s">
        <v>48</v>
      </c>
      <c r="K16" s="2" t="s">
        <v>49</v>
      </c>
      <c r="L16" s="2" t="s">
        <v>75</v>
      </c>
      <c r="O16" s="2">
        <v>1</v>
      </c>
      <c r="U16" s="2">
        <v>1</v>
      </c>
      <c r="W16" s="2">
        <v>1</v>
      </c>
      <c r="BA16" s="18"/>
      <c r="BB16" s="2">
        <f t="shared" si="1"/>
        <v>0</v>
      </c>
      <c r="BC16" s="2">
        <f t="shared" si="2"/>
        <v>3</v>
      </c>
      <c r="BD16" s="2">
        <f t="shared" si="3"/>
        <v>3</v>
      </c>
    </row>
    <row r="17" spans="1:56">
      <c r="A17" s="16" t="s">
        <v>43</v>
      </c>
      <c r="B17" s="2" t="s">
        <v>95</v>
      </c>
      <c r="C17" s="9" t="str">
        <f t="shared" si="0"/>
        <v>https://joblab.ru/vac11765893.html</v>
      </c>
      <c r="D17" s="28">
        <v>25000</v>
      </c>
      <c r="E17" s="28">
        <v>30000</v>
      </c>
      <c r="F17" s="17">
        <v>27500</v>
      </c>
      <c r="G17" s="2" t="s">
        <v>72</v>
      </c>
      <c r="H17" s="2" t="s">
        <v>73</v>
      </c>
      <c r="I17" s="2" t="s">
        <v>96</v>
      </c>
      <c r="J17" s="2" t="s">
        <v>48</v>
      </c>
      <c r="K17" s="2" t="s">
        <v>49</v>
      </c>
      <c r="L17" s="2" t="s">
        <v>50</v>
      </c>
      <c r="N17" s="2">
        <v>1</v>
      </c>
      <c r="BA17" s="18"/>
      <c r="BB17" s="2">
        <f t="shared" si="1"/>
        <v>0</v>
      </c>
      <c r="BC17" s="2">
        <f t="shared" si="2"/>
        <v>0</v>
      </c>
      <c r="BD17" s="2">
        <f t="shared" si="3"/>
        <v>0</v>
      </c>
    </row>
    <row r="18" spans="1:56" ht="16" customHeight="1">
      <c r="A18" s="16" t="s">
        <v>43</v>
      </c>
      <c r="B18" s="2" t="s">
        <v>97</v>
      </c>
      <c r="C18" s="9" t="str">
        <f t="shared" si="0"/>
        <v>https://joblab.ru/vac11764723.html</v>
      </c>
      <c r="D18" s="28">
        <v>28863</v>
      </c>
      <c r="E18" s="29"/>
      <c r="F18" s="17">
        <v>28863</v>
      </c>
      <c r="G18" s="2" t="s">
        <v>98</v>
      </c>
      <c r="H18" s="2" t="s">
        <v>99</v>
      </c>
      <c r="I18" s="2" t="s">
        <v>100</v>
      </c>
      <c r="J18" s="2" t="s">
        <v>9325</v>
      </c>
      <c r="K18" s="2" t="s">
        <v>92</v>
      </c>
      <c r="L18" s="2" t="s">
        <v>50</v>
      </c>
      <c r="O18" s="2">
        <v>1</v>
      </c>
      <c r="R18" s="2">
        <v>1</v>
      </c>
      <c r="Z18" s="2">
        <v>1</v>
      </c>
      <c r="BA18" s="18"/>
      <c r="BB18" s="2">
        <f t="shared" si="1"/>
        <v>0</v>
      </c>
      <c r="BC18" s="2">
        <f t="shared" si="2"/>
        <v>3</v>
      </c>
      <c r="BD18" s="2">
        <f t="shared" si="3"/>
        <v>3</v>
      </c>
    </row>
    <row r="19" spans="1:56">
      <c r="A19" s="16" t="s">
        <v>43</v>
      </c>
      <c r="B19" s="2" t="s">
        <v>101</v>
      </c>
      <c r="C19" s="9" t="str">
        <f t="shared" si="0"/>
        <v>https://joblab.ru/vac11239807.html</v>
      </c>
      <c r="D19" s="28">
        <v>27611</v>
      </c>
      <c r="E19" s="29"/>
      <c r="F19" s="17">
        <v>27611</v>
      </c>
      <c r="G19" s="2" t="s">
        <v>98</v>
      </c>
      <c r="H19" s="2" t="s">
        <v>99</v>
      </c>
      <c r="I19" s="2" t="s">
        <v>102</v>
      </c>
      <c r="J19" s="2" t="s">
        <v>48</v>
      </c>
      <c r="K19" s="2" t="s">
        <v>49</v>
      </c>
      <c r="L19" s="2" t="s">
        <v>50</v>
      </c>
      <c r="N19" s="2">
        <v>1</v>
      </c>
      <c r="BA19" s="18"/>
      <c r="BB19" s="2">
        <f t="shared" si="1"/>
        <v>0</v>
      </c>
      <c r="BC19" s="2">
        <f t="shared" si="2"/>
        <v>0</v>
      </c>
      <c r="BD19" s="2">
        <f t="shared" si="3"/>
        <v>0</v>
      </c>
    </row>
    <row r="20" spans="1:56">
      <c r="A20" s="16" t="s">
        <v>43</v>
      </c>
      <c r="B20" s="2" t="s">
        <v>103</v>
      </c>
      <c r="C20" s="9" t="str">
        <f t="shared" si="0"/>
        <v>https://joblab.ru/vac11763784.html</v>
      </c>
      <c r="D20" s="28">
        <v>29241</v>
      </c>
      <c r="E20" s="28">
        <v>37946</v>
      </c>
      <c r="F20" s="17">
        <v>33593.5</v>
      </c>
      <c r="G20" s="2" t="s">
        <v>98</v>
      </c>
      <c r="H20" s="2" t="s">
        <v>99</v>
      </c>
      <c r="I20" s="2" t="s">
        <v>104</v>
      </c>
      <c r="J20" s="2" t="s">
        <v>48</v>
      </c>
      <c r="K20" s="2" t="s">
        <v>49</v>
      </c>
      <c r="L20" s="2" t="s">
        <v>50</v>
      </c>
      <c r="N20" s="2">
        <v>1</v>
      </c>
      <c r="AE20" s="2">
        <v>1</v>
      </c>
      <c r="BA20" s="18"/>
      <c r="BB20" s="2">
        <f t="shared" si="1"/>
        <v>1</v>
      </c>
      <c r="BC20" s="2">
        <f t="shared" si="2"/>
        <v>0</v>
      </c>
      <c r="BD20" s="2">
        <f t="shared" si="3"/>
        <v>1</v>
      </c>
    </row>
    <row r="21" spans="1:56">
      <c r="A21" s="16" t="s">
        <v>43</v>
      </c>
      <c r="B21" s="2" t="s">
        <v>105</v>
      </c>
      <c r="C21" s="9" t="str">
        <f t="shared" si="0"/>
        <v>https://joblab.ru/vac11762733.html</v>
      </c>
      <c r="D21" s="28">
        <v>30000</v>
      </c>
      <c r="E21" s="28">
        <v>35000</v>
      </c>
      <c r="F21" s="17">
        <v>32500</v>
      </c>
      <c r="G21" s="2" t="s">
        <v>98</v>
      </c>
      <c r="H21" s="2" t="s">
        <v>99</v>
      </c>
      <c r="I21" s="2" t="s">
        <v>106</v>
      </c>
      <c r="J21" s="2" t="s">
        <v>48</v>
      </c>
      <c r="K21" s="2" t="s">
        <v>49</v>
      </c>
      <c r="L21" s="2" t="s">
        <v>50</v>
      </c>
      <c r="Z21" s="2">
        <v>1</v>
      </c>
      <c r="BA21" s="18"/>
      <c r="BB21" s="2">
        <f t="shared" si="1"/>
        <v>0</v>
      </c>
      <c r="BC21" s="2">
        <f t="shared" si="2"/>
        <v>1</v>
      </c>
      <c r="BD21" s="2">
        <f t="shared" si="3"/>
        <v>1</v>
      </c>
    </row>
    <row r="22" spans="1:56">
      <c r="A22" s="16" t="s">
        <v>43</v>
      </c>
      <c r="B22" s="2" t="s">
        <v>107</v>
      </c>
      <c r="C22" s="9" t="str">
        <f t="shared" si="0"/>
        <v>https://joblab.ru/vac11762480.html</v>
      </c>
      <c r="D22" s="28">
        <v>25101</v>
      </c>
      <c r="E22" s="28">
        <v>40000</v>
      </c>
      <c r="F22" s="17">
        <v>32550.5</v>
      </c>
      <c r="G22" s="2" t="s">
        <v>98</v>
      </c>
      <c r="H22" s="2" t="s">
        <v>99</v>
      </c>
      <c r="I22" s="2" t="s">
        <v>108</v>
      </c>
      <c r="J22" s="2" t="s">
        <v>48</v>
      </c>
      <c r="K22" s="2" t="s">
        <v>49</v>
      </c>
      <c r="L22" s="2" t="s">
        <v>50</v>
      </c>
      <c r="O22" s="2">
        <v>1</v>
      </c>
      <c r="R22" s="2">
        <v>1</v>
      </c>
      <c r="S22" s="2">
        <v>1</v>
      </c>
      <c r="U22" s="2">
        <v>1</v>
      </c>
      <c r="Z22" s="2">
        <v>1</v>
      </c>
      <c r="AU22" s="2">
        <v>1</v>
      </c>
      <c r="BA22" s="18"/>
      <c r="BB22" s="2">
        <f t="shared" si="1"/>
        <v>1</v>
      </c>
      <c r="BC22" s="2">
        <f t="shared" si="2"/>
        <v>5</v>
      </c>
      <c r="BD22" s="2">
        <f t="shared" si="3"/>
        <v>6</v>
      </c>
    </row>
    <row r="23" spans="1:56">
      <c r="A23" s="16" t="s">
        <v>43</v>
      </c>
      <c r="B23" s="2" t="s">
        <v>109</v>
      </c>
      <c r="C23" s="9" t="str">
        <f t="shared" si="0"/>
        <v>https://joblab.ru/vac11762321.html</v>
      </c>
      <c r="D23" s="28">
        <v>41835</v>
      </c>
      <c r="E23" s="29"/>
      <c r="F23" s="17">
        <v>41835</v>
      </c>
      <c r="G23" s="2" t="s">
        <v>98</v>
      </c>
      <c r="H23" s="2" t="s">
        <v>99</v>
      </c>
      <c r="I23" s="2" t="s">
        <v>110</v>
      </c>
      <c r="J23" s="2" t="s">
        <v>48</v>
      </c>
      <c r="K23" s="2" t="s">
        <v>49</v>
      </c>
      <c r="L23" s="2" t="s">
        <v>75</v>
      </c>
      <c r="N23" s="2">
        <v>1</v>
      </c>
      <c r="Z23" s="2">
        <v>1</v>
      </c>
      <c r="BA23" s="18"/>
      <c r="BB23" s="2">
        <f t="shared" si="1"/>
        <v>0</v>
      </c>
      <c r="BC23" s="2">
        <f t="shared" si="2"/>
        <v>1</v>
      </c>
      <c r="BD23" s="2">
        <f t="shared" si="3"/>
        <v>1</v>
      </c>
    </row>
    <row r="24" spans="1:56" ht="16" customHeight="1">
      <c r="A24" s="16" t="s">
        <v>43</v>
      </c>
      <c r="B24" s="2" t="s">
        <v>111</v>
      </c>
      <c r="C24" s="9" t="str">
        <f t="shared" si="0"/>
        <v>https://joblab.ru/vac11240295.html</v>
      </c>
      <c r="D24" s="28">
        <v>7310</v>
      </c>
      <c r="E24" s="29"/>
      <c r="F24" s="17">
        <v>7310</v>
      </c>
      <c r="G24" s="2" t="s">
        <v>112</v>
      </c>
      <c r="H24" s="2" t="s">
        <v>99</v>
      </c>
      <c r="I24" s="2" t="s">
        <v>113</v>
      </c>
      <c r="J24" s="2" t="s">
        <v>9325</v>
      </c>
      <c r="K24" s="2" t="s">
        <v>92</v>
      </c>
      <c r="L24" s="2" t="s">
        <v>50</v>
      </c>
      <c r="N24" s="2">
        <v>1</v>
      </c>
      <c r="BA24" s="18"/>
      <c r="BB24" s="2">
        <f t="shared" si="1"/>
        <v>0</v>
      </c>
      <c r="BC24" s="2">
        <f t="shared" si="2"/>
        <v>0</v>
      </c>
      <c r="BD24" s="2">
        <f t="shared" si="3"/>
        <v>0</v>
      </c>
    </row>
    <row r="25" spans="1:56">
      <c r="A25" s="16" t="s">
        <v>43</v>
      </c>
      <c r="B25" s="2" t="s">
        <v>114</v>
      </c>
      <c r="C25" s="9" t="str">
        <f t="shared" si="0"/>
        <v>https://joblab.ru/vac11761812.html</v>
      </c>
      <c r="D25" s="28">
        <v>27611</v>
      </c>
      <c r="E25" s="29"/>
      <c r="F25" s="17">
        <v>27611</v>
      </c>
      <c r="G25" s="2" t="s">
        <v>98</v>
      </c>
      <c r="H25" s="2" t="s">
        <v>99</v>
      </c>
      <c r="I25" s="2" t="s">
        <v>115</v>
      </c>
      <c r="J25" s="2" t="s">
        <v>48</v>
      </c>
      <c r="K25" s="2" t="s">
        <v>49</v>
      </c>
      <c r="L25" s="2" t="s">
        <v>50</v>
      </c>
      <c r="R25" s="2">
        <v>1</v>
      </c>
      <c r="Z25" s="2">
        <v>1</v>
      </c>
      <c r="BA25" s="18"/>
      <c r="BB25" s="2">
        <f t="shared" si="1"/>
        <v>0</v>
      </c>
      <c r="BC25" s="2">
        <f t="shared" si="2"/>
        <v>2</v>
      </c>
      <c r="BD25" s="2">
        <f t="shared" si="3"/>
        <v>2</v>
      </c>
    </row>
    <row r="26" spans="1:56">
      <c r="A26" s="16" t="s">
        <v>43</v>
      </c>
      <c r="B26" s="2" t="s">
        <v>116</v>
      </c>
      <c r="C26" s="9" t="str">
        <f t="shared" si="0"/>
        <v>https://joblab.ru/vac11236695.html</v>
      </c>
      <c r="D26" s="28">
        <v>22129</v>
      </c>
      <c r="E26" s="29"/>
      <c r="F26" s="17">
        <v>22129</v>
      </c>
      <c r="G26" s="2" t="s">
        <v>117</v>
      </c>
      <c r="H26" s="2" t="s">
        <v>118</v>
      </c>
      <c r="I26" s="2" t="s">
        <v>119</v>
      </c>
      <c r="J26" s="2" t="s">
        <v>48</v>
      </c>
      <c r="K26" s="2" t="s">
        <v>49</v>
      </c>
      <c r="L26" s="2" t="s">
        <v>75</v>
      </c>
      <c r="O26" s="2">
        <v>1</v>
      </c>
      <c r="U26" s="2">
        <v>1</v>
      </c>
      <c r="Z26" s="2">
        <v>1</v>
      </c>
      <c r="BA26" s="18"/>
      <c r="BB26" s="2">
        <f t="shared" si="1"/>
        <v>0</v>
      </c>
      <c r="BC26" s="2">
        <f t="shared" si="2"/>
        <v>3</v>
      </c>
      <c r="BD26" s="2">
        <f t="shared" si="3"/>
        <v>3</v>
      </c>
    </row>
    <row r="27" spans="1:56">
      <c r="A27" s="16" t="s">
        <v>120</v>
      </c>
      <c r="B27" s="2" t="s">
        <v>121</v>
      </c>
      <c r="C27" s="9" t="str">
        <f t="shared" si="0"/>
        <v>https://joblab.ru/vac11233995.html</v>
      </c>
      <c r="D27" s="28">
        <v>27000</v>
      </c>
      <c r="E27" s="28">
        <v>40000</v>
      </c>
      <c r="F27" s="17">
        <v>33500</v>
      </c>
      <c r="G27" s="2" t="s">
        <v>117</v>
      </c>
      <c r="H27" s="2" t="s">
        <v>118</v>
      </c>
      <c r="I27" s="2" t="s">
        <v>122</v>
      </c>
      <c r="J27" s="2" t="s">
        <v>48</v>
      </c>
      <c r="K27" s="2" t="s">
        <v>49</v>
      </c>
      <c r="L27" s="2" t="s">
        <v>75</v>
      </c>
      <c r="O27" s="2">
        <v>1</v>
      </c>
      <c r="R27" s="2">
        <v>1</v>
      </c>
      <c r="S27" s="2">
        <v>1</v>
      </c>
      <c r="U27" s="2">
        <v>1</v>
      </c>
      <c r="W27" s="2">
        <v>1</v>
      </c>
      <c r="Z27" s="2">
        <v>1</v>
      </c>
      <c r="BA27" s="18"/>
      <c r="BB27" s="2">
        <f t="shared" si="1"/>
        <v>0</v>
      </c>
      <c r="BC27" s="2">
        <f t="shared" si="2"/>
        <v>6</v>
      </c>
      <c r="BD27" s="2">
        <f t="shared" si="3"/>
        <v>6</v>
      </c>
    </row>
    <row r="28" spans="1:56" ht="16" customHeight="1">
      <c r="A28" s="16" t="s">
        <v>43</v>
      </c>
      <c r="B28" s="2" t="s">
        <v>123</v>
      </c>
      <c r="C28" s="9" t="str">
        <f t="shared" si="0"/>
        <v>https://joblab.ru/vac11760911.html</v>
      </c>
      <c r="D28" s="28">
        <v>33000</v>
      </c>
      <c r="E28" s="29"/>
      <c r="F28" s="17">
        <v>33000</v>
      </c>
      <c r="G28" s="2" t="s">
        <v>124</v>
      </c>
      <c r="H28" s="2" t="s">
        <v>118</v>
      </c>
      <c r="I28" s="2" t="s">
        <v>125</v>
      </c>
      <c r="J28" s="2" t="s">
        <v>9325</v>
      </c>
      <c r="K28" s="2" t="s">
        <v>92</v>
      </c>
      <c r="L28" s="2" t="s">
        <v>50</v>
      </c>
      <c r="O28" s="2">
        <v>1</v>
      </c>
      <c r="R28" s="2">
        <v>1</v>
      </c>
      <c r="S28" s="2">
        <v>1</v>
      </c>
      <c r="T28" s="2">
        <v>1</v>
      </c>
      <c r="U28" s="2">
        <v>1</v>
      </c>
      <c r="Y28" s="2">
        <v>1</v>
      </c>
      <c r="Z28" s="2">
        <v>1</v>
      </c>
      <c r="BA28" s="18"/>
      <c r="BB28" s="2">
        <f t="shared" si="1"/>
        <v>0</v>
      </c>
      <c r="BC28" s="2">
        <f t="shared" si="2"/>
        <v>7</v>
      </c>
      <c r="BD28" s="2">
        <f t="shared" si="3"/>
        <v>7</v>
      </c>
    </row>
    <row r="29" spans="1:56">
      <c r="A29" s="16" t="s">
        <v>43</v>
      </c>
      <c r="B29" s="2" t="s">
        <v>126</v>
      </c>
      <c r="C29" s="9" t="str">
        <f t="shared" si="0"/>
        <v>https://joblab.ru/vac11760773.html</v>
      </c>
      <c r="D29" s="28">
        <v>23000</v>
      </c>
      <c r="E29" s="28">
        <v>39000</v>
      </c>
      <c r="F29" s="17">
        <v>31000</v>
      </c>
      <c r="G29" s="2" t="s">
        <v>127</v>
      </c>
      <c r="H29" s="2" t="s">
        <v>118</v>
      </c>
      <c r="I29" s="2" t="s">
        <v>128</v>
      </c>
      <c r="J29" s="2" t="s">
        <v>48</v>
      </c>
      <c r="K29" s="2" t="s">
        <v>49</v>
      </c>
      <c r="L29" s="2" t="s">
        <v>50</v>
      </c>
      <c r="N29" s="2">
        <v>1</v>
      </c>
      <c r="BA29" s="18"/>
      <c r="BB29" s="2">
        <f t="shared" si="1"/>
        <v>0</v>
      </c>
      <c r="BC29" s="2">
        <f t="shared" si="2"/>
        <v>0</v>
      </c>
      <c r="BD29" s="2">
        <f t="shared" si="3"/>
        <v>0</v>
      </c>
    </row>
    <row r="30" spans="1:56" ht="16" customHeight="1">
      <c r="A30" s="16" t="s">
        <v>43</v>
      </c>
      <c r="B30" s="2" t="s">
        <v>129</v>
      </c>
      <c r="C30" s="9" t="str">
        <f t="shared" si="0"/>
        <v>https://joblab.ru/vac11760230.html</v>
      </c>
      <c r="D30" s="28">
        <v>22129</v>
      </c>
      <c r="E30" s="29"/>
      <c r="F30" s="17">
        <v>22129</v>
      </c>
      <c r="G30" s="2" t="s">
        <v>127</v>
      </c>
      <c r="H30" s="2" t="s">
        <v>118</v>
      </c>
      <c r="I30" s="2" t="s">
        <v>130</v>
      </c>
      <c r="J30" s="2" t="s">
        <v>9325</v>
      </c>
      <c r="K30" s="2" t="s">
        <v>92</v>
      </c>
      <c r="L30" s="2" t="s">
        <v>50</v>
      </c>
      <c r="N30" s="2">
        <v>1</v>
      </c>
      <c r="BA30" s="18"/>
      <c r="BB30" s="2">
        <f t="shared" si="1"/>
        <v>0</v>
      </c>
      <c r="BC30" s="2">
        <f t="shared" si="2"/>
        <v>0</v>
      </c>
      <c r="BD30" s="2">
        <f t="shared" si="3"/>
        <v>0</v>
      </c>
    </row>
    <row r="31" spans="1:56">
      <c r="A31" s="16" t="s">
        <v>43</v>
      </c>
      <c r="B31" s="2" t="s">
        <v>131</v>
      </c>
      <c r="C31" s="9" t="str">
        <f t="shared" si="0"/>
        <v>https://joblab.ru/vac11759275.html</v>
      </c>
      <c r="D31" s="28">
        <v>40000</v>
      </c>
      <c r="E31" s="28">
        <v>44000</v>
      </c>
      <c r="F31" s="17">
        <v>42000</v>
      </c>
      <c r="G31" s="2" t="s">
        <v>117</v>
      </c>
      <c r="H31" s="2" t="s">
        <v>118</v>
      </c>
      <c r="I31" s="2" t="s">
        <v>132</v>
      </c>
      <c r="J31" s="2" t="s">
        <v>48</v>
      </c>
      <c r="K31" s="2" t="s">
        <v>49</v>
      </c>
      <c r="L31" s="2" t="s">
        <v>50</v>
      </c>
      <c r="BA31" s="18"/>
      <c r="BB31" s="2">
        <f t="shared" si="1"/>
        <v>0</v>
      </c>
      <c r="BC31" s="2">
        <f t="shared" si="2"/>
        <v>0</v>
      </c>
      <c r="BD31" s="2">
        <f t="shared" si="3"/>
        <v>0</v>
      </c>
    </row>
    <row r="32" spans="1:56">
      <c r="A32" s="16" t="s">
        <v>43</v>
      </c>
      <c r="B32" s="2" t="s">
        <v>134</v>
      </c>
      <c r="C32" s="9" t="str">
        <f t="shared" si="0"/>
        <v>https://joblab.ru/vac11228930.html</v>
      </c>
      <c r="D32" s="28">
        <v>22128</v>
      </c>
      <c r="E32" s="29"/>
      <c r="F32" s="17">
        <v>22128</v>
      </c>
      <c r="G32" s="2" t="s">
        <v>117</v>
      </c>
      <c r="H32" s="2" t="s">
        <v>118</v>
      </c>
      <c r="I32" s="2" t="s">
        <v>135</v>
      </c>
      <c r="J32" s="2" t="s">
        <v>48</v>
      </c>
      <c r="K32" s="2" t="s">
        <v>49</v>
      </c>
      <c r="L32" s="2" t="s">
        <v>50</v>
      </c>
      <c r="N32" s="2">
        <v>1</v>
      </c>
      <c r="BA32" s="18"/>
      <c r="BB32" s="2">
        <f t="shared" si="1"/>
        <v>0</v>
      </c>
      <c r="BC32" s="2">
        <f t="shared" si="2"/>
        <v>0</v>
      </c>
      <c r="BD32" s="2">
        <f t="shared" si="3"/>
        <v>0</v>
      </c>
    </row>
    <row r="33" spans="1:56">
      <c r="A33" s="16" t="s">
        <v>43</v>
      </c>
      <c r="B33" s="2" t="s">
        <v>136</v>
      </c>
      <c r="C33" s="9" t="str">
        <f t="shared" si="0"/>
        <v>https://joblab.ru/vac11417381.html</v>
      </c>
      <c r="D33" s="28">
        <v>40000</v>
      </c>
      <c r="E33" s="29"/>
      <c r="F33" s="17">
        <v>40000</v>
      </c>
      <c r="G33" s="2" t="s">
        <v>117</v>
      </c>
      <c r="H33" s="2" t="s">
        <v>118</v>
      </c>
      <c r="I33" s="2" t="s">
        <v>137</v>
      </c>
      <c r="J33" s="2" t="s">
        <v>48</v>
      </c>
      <c r="K33" s="2" t="s">
        <v>49</v>
      </c>
      <c r="L33" s="2" t="s">
        <v>75</v>
      </c>
      <c r="N33" s="2">
        <v>1</v>
      </c>
      <c r="Z33" s="2">
        <v>1</v>
      </c>
      <c r="BA33" s="18"/>
      <c r="BB33" s="2">
        <f t="shared" si="1"/>
        <v>0</v>
      </c>
      <c r="BC33" s="2">
        <f t="shared" si="2"/>
        <v>1</v>
      </c>
      <c r="BD33" s="2">
        <f t="shared" si="3"/>
        <v>1</v>
      </c>
    </row>
    <row r="34" spans="1:56">
      <c r="A34" s="16" t="s">
        <v>43</v>
      </c>
      <c r="B34" s="2" t="s">
        <v>138</v>
      </c>
      <c r="C34" s="9" t="str">
        <f t="shared" si="0"/>
        <v>https://joblab.ru/vac11417095.html</v>
      </c>
      <c r="D34" s="28">
        <v>35000</v>
      </c>
      <c r="E34" s="29"/>
      <c r="F34" s="17">
        <v>35000</v>
      </c>
      <c r="G34" s="2" t="s">
        <v>117</v>
      </c>
      <c r="H34" s="2" t="s">
        <v>118</v>
      </c>
      <c r="I34" s="2" t="s">
        <v>139</v>
      </c>
      <c r="J34" s="2" t="s">
        <v>48</v>
      </c>
      <c r="K34" s="2" t="s">
        <v>49</v>
      </c>
      <c r="L34" s="2" t="s">
        <v>50</v>
      </c>
      <c r="N34" s="2">
        <v>1</v>
      </c>
      <c r="BA34" s="18"/>
      <c r="BB34" s="2">
        <f t="shared" si="1"/>
        <v>0</v>
      </c>
      <c r="BC34" s="2">
        <f t="shared" si="2"/>
        <v>0</v>
      </c>
      <c r="BD34" s="2">
        <f t="shared" si="3"/>
        <v>0</v>
      </c>
    </row>
    <row r="35" spans="1:56">
      <c r="A35" s="16" t="s">
        <v>43</v>
      </c>
      <c r="B35" s="2" t="s">
        <v>140</v>
      </c>
      <c r="C35" s="9" t="str">
        <f t="shared" si="0"/>
        <v>https://joblab.ru/vac11757786.html</v>
      </c>
      <c r="D35" s="28">
        <v>30000</v>
      </c>
      <c r="E35" s="28">
        <v>40000</v>
      </c>
      <c r="F35" s="17">
        <v>35000</v>
      </c>
      <c r="G35" s="2" t="s">
        <v>141</v>
      </c>
      <c r="H35" s="2" t="s">
        <v>118</v>
      </c>
      <c r="I35" s="2" t="s">
        <v>142</v>
      </c>
      <c r="J35" s="2" t="s">
        <v>48</v>
      </c>
      <c r="K35" s="2" t="s">
        <v>49</v>
      </c>
      <c r="L35" s="2" t="s">
        <v>50</v>
      </c>
      <c r="O35" s="2">
        <v>1</v>
      </c>
      <c r="P35" s="2">
        <v>1</v>
      </c>
      <c r="R35" s="2">
        <v>1</v>
      </c>
      <c r="S35" s="2">
        <v>1</v>
      </c>
      <c r="T35" s="2">
        <v>1</v>
      </c>
      <c r="U35" s="2">
        <v>1</v>
      </c>
      <c r="BA35" s="18"/>
      <c r="BB35" s="2">
        <f t="shared" si="1"/>
        <v>0</v>
      </c>
      <c r="BC35" s="2">
        <f t="shared" si="2"/>
        <v>6</v>
      </c>
      <c r="BD35" s="2">
        <f t="shared" si="3"/>
        <v>6</v>
      </c>
    </row>
    <row r="36" spans="1:56">
      <c r="A36" s="16" t="s">
        <v>43</v>
      </c>
      <c r="B36" s="2" t="s">
        <v>143</v>
      </c>
      <c r="C36" s="9" t="str">
        <f t="shared" si="0"/>
        <v>https://joblab.ru/vac11225609.html</v>
      </c>
      <c r="D36" s="28">
        <v>20000</v>
      </c>
      <c r="E36" s="28">
        <v>25000</v>
      </c>
      <c r="F36" s="17">
        <v>22500</v>
      </c>
      <c r="G36" s="2" t="s">
        <v>144</v>
      </c>
      <c r="H36" s="2" t="s">
        <v>145</v>
      </c>
      <c r="I36" s="2" t="s">
        <v>146</v>
      </c>
      <c r="J36" s="2" t="s">
        <v>1523</v>
      </c>
      <c r="K36" s="2" t="s">
        <v>49</v>
      </c>
      <c r="L36" s="2" t="s">
        <v>75</v>
      </c>
      <c r="O36" s="2">
        <v>1</v>
      </c>
      <c r="S36" s="2">
        <v>1</v>
      </c>
      <c r="T36" s="2">
        <v>1</v>
      </c>
      <c r="U36" s="2">
        <v>1</v>
      </c>
      <c r="X36" s="2">
        <v>1</v>
      </c>
      <c r="BA36" s="18"/>
      <c r="BB36" s="2">
        <f t="shared" si="1"/>
        <v>0</v>
      </c>
      <c r="BC36" s="2">
        <f t="shared" si="2"/>
        <v>5</v>
      </c>
      <c r="BD36" s="2">
        <f t="shared" si="3"/>
        <v>5</v>
      </c>
    </row>
    <row r="37" spans="1:56">
      <c r="A37" s="16" t="s">
        <v>43</v>
      </c>
      <c r="B37" s="2" t="s">
        <v>148</v>
      </c>
      <c r="C37" s="9" t="str">
        <f t="shared" si="0"/>
        <v>https://joblab.ru/vac11222763.html</v>
      </c>
      <c r="D37" s="28">
        <v>31000</v>
      </c>
      <c r="E37" s="28">
        <v>34000</v>
      </c>
      <c r="F37" s="17">
        <v>32500</v>
      </c>
      <c r="G37" s="2" t="s">
        <v>149</v>
      </c>
      <c r="H37" s="2" t="s">
        <v>145</v>
      </c>
      <c r="I37" s="2" t="s">
        <v>150</v>
      </c>
      <c r="J37" s="2" t="s">
        <v>48</v>
      </c>
      <c r="K37" s="2" t="s">
        <v>49</v>
      </c>
      <c r="L37" s="2" t="s">
        <v>75</v>
      </c>
      <c r="N37" s="2">
        <v>1</v>
      </c>
      <c r="BA37" s="18"/>
      <c r="BB37" s="2">
        <f t="shared" si="1"/>
        <v>0</v>
      </c>
      <c r="BC37" s="2">
        <f t="shared" si="2"/>
        <v>0</v>
      </c>
      <c r="BD37" s="2">
        <f t="shared" si="3"/>
        <v>0</v>
      </c>
    </row>
    <row r="38" spans="1:56">
      <c r="A38" s="16" t="s">
        <v>43</v>
      </c>
      <c r="B38" s="2" t="s">
        <v>151</v>
      </c>
      <c r="C38" s="9" t="str">
        <f t="shared" si="0"/>
        <v>https://joblab.ru/vac11753420.html</v>
      </c>
      <c r="D38" s="28">
        <v>25000</v>
      </c>
      <c r="E38" s="28">
        <v>35000</v>
      </c>
      <c r="F38" s="17">
        <v>30000</v>
      </c>
      <c r="G38" s="2" t="s">
        <v>149</v>
      </c>
      <c r="H38" s="2" t="s">
        <v>145</v>
      </c>
      <c r="I38" s="2" t="s">
        <v>152</v>
      </c>
      <c r="J38" s="2" t="s">
        <v>1523</v>
      </c>
      <c r="K38" s="2" t="s">
        <v>49</v>
      </c>
      <c r="L38" s="2" t="s">
        <v>50</v>
      </c>
      <c r="N38" s="2">
        <v>1</v>
      </c>
      <c r="BA38" s="18"/>
      <c r="BB38" s="2">
        <f t="shared" si="1"/>
        <v>0</v>
      </c>
      <c r="BC38" s="2">
        <f t="shared" si="2"/>
        <v>0</v>
      </c>
      <c r="BD38" s="2">
        <f t="shared" si="3"/>
        <v>0</v>
      </c>
    </row>
    <row r="39" spans="1:56" ht="16" customHeight="1">
      <c r="A39" s="16" t="s">
        <v>43</v>
      </c>
      <c r="B39" s="2" t="s">
        <v>153</v>
      </c>
      <c r="C39" s="9" t="str">
        <f t="shared" si="0"/>
        <v>https://joblab.ru/vac11752558.html</v>
      </c>
      <c r="D39" s="28">
        <v>22129</v>
      </c>
      <c r="E39" s="29"/>
      <c r="F39" s="17">
        <v>22129</v>
      </c>
      <c r="G39" s="2" t="s">
        <v>154</v>
      </c>
      <c r="H39" s="2" t="s">
        <v>155</v>
      </c>
      <c r="I39" s="2" t="s">
        <v>156</v>
      </c>
      <c r="J39" s="2" t="s">
        <v>9325</v>
      </c>
      <c r="K39" s="2" t="s">
        <v>92</v>
      </c>
      <c r="L39" s="2" t="s">
        <v>50</v>
      </c>
      <c r="Z39" s="2">
        <v>1</v>
      </c>
      <c r="BA39" s="18"/>
      <c r="BB39" s="2">
        <f t="shared" si="1"/>
        <v>0</v>
      </c>
      <c r="BC39" s="2">
        <f t="shared" si="2"/>
        <v>1</v>
      </c>
      <c r="BD39" s="2">
        <f t="shared" si="3"/>
        <v>1</v>
      </c>
    </row>
    <row r="40" spans="1:56">
      <c r="A40" s="16" t="s">
        <v>43</v>
      </c>
      <c r="B40" s="2" t="s">
        <v>157</v>
      </c>
      <c r="C40" s="9" t="str">
        <f t="shared" si="0"/>
        <v>https://joblab.ru/vac11751123.html</v>
      </c>
      <c r="D40" s="28">
        <v>60000</v>
      </c>
      <c r="E40" s="28">
        <v>60110</v>
      </c>
      <c r="F40" s="17">
        <v>60055</v>
      </c>
      <c r="G40" s="2" t="s">
        <v>158</v>
      </c>
      <c r="H40" s="2" t="s">
        <v>155</v>
      </c>
      <c r="I40" s="2" t="s">
        <v>159</v>
      </c>
      <c r="J40" s="2" t="s">
        <v>1410</v>
      </c>
      <c r="K40" s="2" t="s">
        <v>49</v>
      </c>
      <c r="L40" s="2" t="s">
        <v>50</v>
      </c>
      <c r="N40" s="2">
        <v>1</v>
      </c>
      <c r="U40" s="2">
        <v>1</v>
      </c>
      <c r="BA40" s="18"/>
      <c r="BB40" s="2">
        <f t="shared" si="1"/>
        <v>0</v>
      </c>
      <c r="BC40" s="2">
        <f t="shared" si="2"/>
        <v>1</v>
      </c>
      <c r="BD40" s="2">
        <f t="shared" si="3"/>
        <v>1</v>
      </c>
    </row>
    <row r="41" spans="1:56">
      <c r="A41" s="16" t="s">
        <v>43</v>
      </c>
      <c r="B41" s="2" t="s">
        <v>161</v>
      </c>
      <c r="C41" s="9" t="str">
        <f t="shared" si="0"/>
        <v>https://joblab.ru/vac11747938.html</v>
      </c>
      <c r="D41" s="28">
        <v>35000</v>
      </c>
      <c r="E41" s="28">
        <v>44000</v>
      </c>
      <c r="F41" s="17">
        <v>39500</v>
      </c>
      <c r="G41" s="2" t="s">
        <v>162</v>
      </c>
      <c r="H41" s="2" t="s">
        <v>163</v>
      </c>
      <c r="I41" s="2" t="s">
        <v>164</v>
      </c>
      <c r="J41" s="2" t="s">
        <v>48</v>
      </c>
      <c r="K41" s="2" t="s">
        <v>49</v>
      </c>
      <c r="L41" s="2" t="s">
        <v>50</v>
      </c>
      <c r="O41" s="2">
        <v>1</v>
      </c>
      <c r="R41" s="2">
        <v>1</v>
      </c>
      <c r="S41" s="2">
        <v>1</v>
      </c>
      <c r="T41" s="2">
        <v>1</v>
      </c>
      <c r="BA41" s="18"/>
      <c r="BB41" s="2">
        <f t="shared" si="1"/>
        <v>0</v>
      </c>
      <c r="BC41" s="2">
        <f t="shared" si="2"/>
        <v>4</v>
      </c>
      <c r="BD41" s="2">
        <f t="shared" si="3"/>
        <v>4</v>
      </c>
    </row>
    <row r="42" spans="1:56">
      <c r="A42" s="16" t="s">
        <v>43</v>
      </c>
      <c r="B42" s="2" t="s">
        <v>165</v>
      </c>
      <c r="C42" s="9" t="str">
        <f t="shared" si="0"/>
        <v>https://joblab.ru/vac11073678.html</v>
      </c>
      <c r="D42" s="28">
        <v>28000</v>
      </c>
      <c r="E42" s="28">
        <v>39240</v>
      </c>
      <c r="F42" s="17">
        <v>33620</v>
      </c>
      <c r="G42" s="2" t="s">
        <v>166</v>
      </c>
      <c r="H42" s="2" t="s">
        <v>163</v>
      </c>
      <c r="I42" s="2" t="s">
        <v>167</v>
      </c>
      <c r="J42" s="2" t="s">
        <v>48</v>
      </c>
      <c r="K42" s="2" t="s">
        <v>49</v>
      </c>
      <c r="L42" s="2" t="s">
        <v>75</v>
      </c>
      <c r="N42" s="2">
        <v>1</v>
      </c>
      <c r="BA42" s="18"/>
      <c r="BB42" s="2">
        <f t="shared" si="1"/>
        <v>0</v>
      </c>
      <c r="BC42" s="2">
        <f t="shared" si="2"/>
        <v>0</v>
      </c>
      <c r="BD42" s="2">
        <f t="shared" si="3"/>
        <v>0</v>
      </c>
    </row>
    <row r="43" spans="1:56" ht="16" customHeight="1">
      <c r="A43" s="16" t="s">
        <v>43</v>
      </c>
      <c r="B43" s="2" t="s">
        <v>168</v>
      </c>
      <c r="C43" s="9" t="str">
        <f t="shared" si="0"/>
        <v>https://joblab.ru/vac11080889.html</v>
      </c>
      <c r="D43" s="28">
        <v>39000</v>
      </c>
      <c r="E43" s="28">
        <v>41688</v>
      </c>
      <c r="F43" s="17">
        <v>40344</v>
      </c>
      <c r="G43" s="2" t="s">
        <v>169</v>
      </c>
      <c r="H43" s="2" t="s">
        <v>46</v>
      </c>
      <c r="I43" s="2" t="s">
        <v>170</v>
      </c>
      <c r="J43" s="2" t="s">
        <v>48</v>
      </c>
      <c r="K43" s="2" t="s">
        <v>58</v>
      </c>
      <c r="L43" s="2" t="s">
        <v>50</v>
      </c>
      <c r="N43" s="2">
        <v>1</v>
      </c>
      <c r="BA43" s="18"/>
      <c r="BB43" s="2">
        <f t="shared" si="1"/>
        <v>0</v>
      </c>
      <c r="BC43" s="2">
        <f t="shared" si="2"/>
        <v>0</v>
      </c>
      <c r="BD43" s="2">
        <f t="shared" si="3"/>
        <v>0</v>
      </c>
    </row>
    <row r="44" spans="1:56">
      <c r="A44" s="16" t="s">
        <v>43</v>
      </c>
      <c r="B44" s="2" t="s">
        <v>171</v>
      </c>
      <c r="C44" s="9" t="str">
        <f t="shared" si="0"/>
        <v>https://joblab.ru/vac11746743.html</v>
      </c>
      <c r="D44" s="28">
        <v>25000</v>
      </c>
      <c r="E44" s="28">
        <v>37500</v>
      </c>
      <c r="F44" s="17">
        <v>31250</v>
      </c>
      <c r="G44" s="2" t="s">
        <v>172</v>
      </c>
      <c r="H44" s="2" t="s">
        <v>163</v>
      </c>
      <c r="I44" s="2" t="s">
        <v>173</v>
      </c>
      <c r="J44" s="2" t="s">
        <v>48</v>
      </c>
      <c r="K44" s="2" t="s">
        <v>49</v>
      </c>
      <c r="L44" s="2" t="s">
        <v>50</v>
      </c>
      <c r="O44" s="2">
        <v>1</v>
      </c>
      <c r="P44" s="2">
        <v>1</v>
      </c>
      <c r="R44" s="2">
        <v>1</v>
      </c>
      <c r="S44" s="2">
        <v>1</v>
      </c>
      <c r="U44" s="2">
        <v>1</v>
      </c>
      <c r="BA44" s="18"/>
      <c r="BB44" s="2">
        <f t="shared" si="1"/>
        <v>0</v>
      </c>
      <c r="BC44" s="2">
        <f t="shared" si="2"/>
        <v>5</v>
      </c>
      <c r="BD44" s="2">
        <f t="shared" si="3"/>
        <v>5</v>
      </c>
    </row>
    <row r="45" spans="1:56">
      <c r="A45" s="16" t="s">
        <v>43</v>
      </c>
      <c r="B45" s="2" t="s">
        <v>174</v>
      </c>
      <c r="C45" s="9" t="str">
        <f t="shared" si="0"/>
        <v>https://joblab.ru/vac11073588.html</v>
      </c>
      <c r="D45" s="28">
        <v>35000</v>
      </c>
      <c r="E45" s="28">
        <v>43000</v>
      </c>
      <c r="F45" s="17">
        <v>39000</v>
      </c>
      <c r="G45" s="2" t="s">
        <v>175</v>
      </c>
      <c r="H45" s="2" t="s">
        <v>163</v>
      </c>
      <c r="I45" s="2" t="s">
        <v>176</v>
      </c>
      <c r="J45" s="2" t="s">
        <v>48</v>
      </c>
      <c r="K45" s="2" t="s">
        <v>49</v>
      </c>
      <c r="L45" s="2" t="s">
        <v>75</v>
      </c>
      <c r="S45" s="2">
        <v>1</v>
      </c>
      <c r="U45" s="2">
        <v>1</v>
      </c>
      <c r="V45" s="2">
        <v>1</v>
      </c>
      <c r="W45" s="2">
        <v>1</v>
      </c>
      <c r="BA45" s="18"/>
      <c r="BB45" s="2">
        <f t="shared" si="1"/>
        <v>0</v>
      </c>
      <c r="BC45" s="2">
        <f t="shared" si="2"/>
        <v>4</v>
      </c>
      <c r="BD45" s="2">
        <f t="shared" si="3"/>
        <v>4</v>
      </c>
    </row>
    <row r="46" spans="1:56" ht="16" customHeight="1">
      <c r="A46" s="16" t="s">
        <v>43</v>
      </c>
      <c r="B46" s="2" t="s">
        <v>177</v>
      </c>
      <c r="C46" s="9" t="str">
        <f t="shared" si="0"/>
        <v>https://joblab.ru/vac11742472.html</v>
      </c>
      <c r="D46" s="28">
        <v>34635</v>
      </c>
      <c r="E46" s="29"/>
      <c r="F46" s="17">
        <v>34635</v>
      </c>
      <c r="G46" s="2" t="s">
        <v>178</v>
      </c>
      <c r="H46" s="2" t="s">
        <v>179</v>
      </c>
      <c r="I46" s="2" t="s">
        <v>180</v>
      </c>
      <c r="J46" s="2" t="s">
        <v>9325</v>
      </c>
      <c r="K46" s="2" t="s">
        <v>92</v>
      </c>
      <c r="L46" s="2" t="s">
        <v>75</v>
      </c>
      <c r="O46" s="2">
        <v>1</v>
      </c>
      <c r="R46" s="2">
        <v>1</v>
      </c>
      <c r="W46" s="2">
        <v>1</v>
      </c>
      <c r="X46" s="2">
        <v>1</v>
      </c>
      <c r="Z46" s="2">
        <v>1</v>
      </c>
      <c r="BA46" s="18"/>
      <c r="BB46" s="2">
        <f t="shared" si="1"/>
        <v>0</v>
      </c>
      <c r="BC46" s="2">
        <f t="shared" si="2"/>
        <v>5</v>
      </c>
      <c r="BD46" s="2">
        <f t="shared" si="3"/>
        <v>5</v>
      </c>
    </row>
    <row r="47" spans="1:56">
      <c r="A47" s="16" t="s">
        <v>43</v>
      </c>
      <c r="B47" s="2" t="s">
        <v>181</v>
      </c>
      <c r="C47" s="9" t="str">
        <f t="shared" si="0"/>
        <v>https://joblab.ru/vac11740492.html</v>
      </c>
      <c r="D47" s="28">
        <v>19242</v>
      </c>
      <c r="E47" s="29"/>
      <c r="F47" s="17">
        <v>19242</v>
      </c>
      <c r="G47" s="2" t="s">
        <v>182</v>
      </c>
      <c r="H47" s="2" t="s">
        <v>183</v>
      </c>
      <c r="I47" s="2" t="s">
        <v>184</v>
      </c>
      <c r="J47" s="2" t="s">
        <v>48</v>
      </c>
      <c r="K47" s="2" t="s">
        <v>49</v>
      </c>
      <c r="L47" s="2" t="s">
        <v>75</v>
      </c>
      <c r="N47" s="2">
        <v>1</v>
      </c>
      <c r="BA47" s="18"/>
      <c r="BB47" s="2">
        <f t="shared" si="1"/>
        <v>0</v>
      </c>
      <c r="BC47" s="2">
        <f t="shared" si="2"/>
        <v>0</v>
      </c>
      <c r="BD47" s="2">
        <f t="shared" si="3"/>
        <v>0</v>
      </c>
    </row>
    <row r="48" spans="1:56">
      <c r="A48" s="16" t="s">
        <v>43</v>
      </c>
      <c r="B48" s="2" t="s">
        <v>185</v>
      </c>
      <c r="C48" s="9" t="str">
        <f t="shared" si="0"/>
        <v>https://joblab.ru/vac11211841.html</v>
      </c>
      <c r="D48" s="28">
        <v>43885</v>
      </c>
      <c r="E48" s="29"/>
      <c r="F48" s="17">
        <v>43885</v>
      </c>
      <c r="G48" s="2" t="s">
        <v>182</v>
      </c>
      <c r="H48" s="2" t="s">
        <v>183</v>
      </c>
      <c r="I48" s="2" t="s">
        <v>186</v>
      </c>
      <c r="J48" s="2" t="s">
        <v>1410</v>
      </c>
      <c r="K48" s="2" t="s">
        <v>49</v>
      </c>
      <c r="L48" s="2" t="s">
        <v>50</v>
      </c>
      <c r="N48" s="2">
        <v>1</v>
      </c>
      <c r="AE48" s="2">
        <v>1</v>
      </c>
      <c r="AF48" s="2">
        <v>1</v>
      </c>
      <c r="BA48" s="18"/>
      <c r="BB48" s="2">
        <f t="shared" si="1"/>
        <v>2</v>
      </c>
      <c r="BC48" s="2">
        <f t="shared" si="2"/>
        <v>0</v>
      </c>
      <c r="BD48" s="2">
        <f t="shared" si="3"/>
        <v>2</v>
      </c>
    </row>
    <row r="49" spans="1:56">
      <c r="A49" s="16" t="s">
        <v>43</v>
      </c>
      <c r="B49" s="2" t="s">
        <v>187</v>
      </c>
      <c r="C49" s="9" t="str">
        <f t="shared" si="0"/>
        <v>https://joblab.ru/vac11738684.html</v>
      </c>
      <c r="D49" s="28">
        <v>19242</v>
      </c>
      <c r="E49" s="28">
        <v>43000</v>
      </c>
      <c r="F49" s="17">
        <v>31121</v>
      </c>
      <c r="G49" s="2" t="s">
        <v>188</v>
      </c>
      <c r="H49" s="2" t="s">
        <v>183</v>
      </c>
      <c r="I49" s="2" t="s">
        <v>189</v>
      </c>
      <c r="J49" s="2" t="s">
        <v>48</v>
      </c>
      <c r="K49" s="2" t="s">
        <v>49</v>
      </c>
      <c r="L49" s="2" t="s">
        <v>75</v>
      </c>
      <c r="N49" s="2">
        <v>1</v>
      </c>
      <c r="BA49" s="18"/>
      <c r="BB49" s="2">
        <f t="shared" si="1"/>
        <v>0</v>
      </c>
      <c r="BC49" s="2">
        <f t="shared" si="2"/>
        <v>0</v>
      </c>
      <c r="BD49" s="2">
        <f t="shared" si="3"/>
        <v>0</v>
      </c>
    </row>
    <row r="50" spans="1:56">
      <c r="A50" s="16" t="s">
        <v>43</v>
      </c>
      <c r="B50" s="2" t="s">
        <v>190</v>
      </c>
      <c r="C50" s="9" t="str">
        <f t="shared" si="0"/>
        <v>https://joblab.ru/vac11738533.html</v>
      </c>
      <c r="D50" s="28">
        <v>19242</v>
      </c>
      <c r="E50" s="29"/>
      <c r="F50" s="17">
        <v>19242</v>
      </c>
      <c r="G50" s="2" t="s">
        <v>191</v>
      </c>
      <c r="H50" s="2" t="s">
        <v>183</v>
      </c>
      <c r="I50" s="2" t="s">
        <v>192</v>
      </c>
      <c r="J50" s="2" t="s">
        <v>1410</v>
      </c>
      <c r="K50" s="2" t="s">
        <v>49</v>
      </c>
      <c r="L50" s="2" t="s">
        <v>50</v>
      </c>
      <c r="N50" s="2">
        <v>1</v>
      </c>
      <c r="BA50" s="18"/>
      <c r="BB50" s="2">
        <f t="shared" si="1"/>
        <v>0</v>
      </c>
      <c r="BC50" s="2">
        <f t="shared" si="2"/>
        <v>0</v>
      </c>
      <c r="BD50" s="2">
        <f t="shared" si="3"/>
        <v>0</v>
      </c>
    </row>
    <row r="51" spans="1:56">
      <c r="A51" s="16" t="s">
        <v>43</v>
      </c>
      <c r="B51" s="2" t="s">
        <v>193</v>
      </c>
      <c r="C51" s="9" t="str">
        <f t="shared" si="0"/>
        <v>https://joblab.ru/vac11738285.html</v>
      </c>
      <c r="D51" s="28">
        <v>19242</v>
      </c>
      <c r="E51" s="28">
        <v>35010</v>
      </c>
      <c r="F51" s="17">
        <v>27126</v>
      </c>
      <c r="G51" s="2" t="s">
        <v>194</v>
      </c>
      <c r="H51" s="2" t="s">
        <v>195</v>
      </c>
      <c r="I51" s="2" t="s">
        <v>196</v>
      </c>
      <c r="J51" s="2" t="s">
        <v>48</v>
      </c>
      <c r="K51" s="2" t="s">
        <v>49</v>
      </c>
      <c r="L51" s="2" t="s">
        <v>50</v>
      </c>
      <c r="O51" s="2">
        <v>1</v>
      </c>
      <c r="P51" s="2">
        <v>1</v>
      </c>
      <c r="S51" s="2">
        <v>1</v>
      </c>
      <c r="BA51" s="18"/>
      <c r="BB51" s="2">
        <f t="shared" si="1"/>
        <v>0</v>
      </c>
      <c r="BC51" s="2">
        <f t="shared" si="2"/>
        <v>3</v>
      </c>
      <c r="BD51" s="2">
        <f t="shared" si="3"/>
        <v>3</v>
      </c>
    </row>
    <row r="52" spans="1:56">
      <c r="A52" s="16" t="s">
        <v>43</v>
      </c>
      <c r="B52" s="2" t="s">
        <v>197</v>
      </c>
      <c r="C52" s="9" t="str">
        <f t="shared" si="0"/>
        <v>https://joblab.ru/vac11738268.html</v>
      </c>
      <c r="D52" s="28">
        <v>19242</v>
      </c>
      <c r="E52" s="29"/>
      <c r="F52" s="17">
        <v>19242</v>
      </c>
      <c r="G52" s="2" t="s">
        <v>198</v>
      </c>
      <c r="H52" s="2" t="s">
        <v>195</v>
      </c>
      <c r="I52" s="2" t="s">
        <v>199</v>
      </c>
      <c r="J52" s="2" t="s">
        <v>48</v>
      </c>
      <c r="K52" s="2" t="s">
        <v>49</v>
      </c>
      <c r="L52" s="2" t="s">
        <v>50</v>
      </c>
      <c r="U52" s="2">
        <v>1</v>
      </c>
      <c r="BA52" s="18"/>
      <c r="BB52" s="2">
        <f t="shared" si="1"/>
        <v>0</v>
      </c>
      <c r="BC52" s="2">
        <f t="shared" si="2"/>
        <v>1</v>
      </c>
      <c r="BD52" s="2">
        <f t="shared" si="3"/>
        <v>1</v>
      </c>
    </row>
    <row r="53" spans="1:56">
      <c r="A53" s="16" t="s">
        <v>43</v>
      </c>
      <c r="B53" s="2" t="s">
        <v>200</v>
      </c>
      <c r="C53" s="9" t="str">
        <f t="shared" si="0"/>
        <v>https://joblab.ru/vac11202640.html</v>
      </c>
      <c r="D53" s="28">
        <v>35010</v>
      </c>
      <c r="E53" s="29"/>
      <c r="F53" s="17">
        <v>35010</v>
      </c>
      <c r="G53" s="2" t="s">
        <v>201</v>
      </c>
      <c r="H53" s="2" t="s">
        <v>195</v>
      </c>
      <c r="I53" s="2" t="s">
        <v>202</v>
      </c>
      <c r="J53" s="2" t="s">
        <v>48</v>
      </c>
      <c r="K53" s="2" t="s">
        <v>49</v>
      </c>
      <c r="L53" s="2" t="s">
        <v>50</v>
      </c>
      <c r="N53" s="2">
        <v>1</v>
      </c>
      <c r="U53" s="2">
        <v>1</v>
      </c>
      <c r="V53" s="2">
        <v>1</v>
      </c>
      <c r="Z53" s="2">
        <v>1</v>
      </c>
      <c r="BA53" s="18"/>
      <c r="BB53" s="2">
        <f t="shared" si="1"/>
        <v>0</v>
      </c>
      <c r="BC53" s="2">
        <f t="shared" si="2"/>
        <v>3</v>
      </c>
      <c r="BD53" s="2">
        <f t="shared" si="3"/>
        <v>3</v>
      </c>
    </row>
    <row r="54" spans="1:56">
      <c r="A54" s="16" t="s">
        <v>43</v>
      </c>
      <c r="B54" s="2" t="s">
        <v>203</v>
      </c>
      <c r="C54" s="9" t="str">
        <f t="shared" si="0"/>
        <v>https://joblab.ru/vac11737592.html</v>
      </c>
      <c r="D54" s="28">
        <v>19242</v>
      </c>
      <c r="E54" s="29"/>
      <c r="F54" s="17">
        <v>19242</v>
      </c>
      <c r="G54" s="2" t="s">
        <v>204</v>
      </c>
      <c r="H54" s="2" t="s">
        <v>205</v>
      </c>
      <c r="I54" s="2" t="s">
        <v>206</v>
      </c>
      <c r="J54" s="2" t="s">
        <v>48</v>
      </c>
      <c r="K54" s="2" t="s">
        <v>49</v>
      </c>
      <c r="L54" s="2" t="s">
        <v>75</v>
      </c>
      <c r="O54" s="2">
        <v>1</v>
      </c>
      <c r="R54" s="2">
        <v>1</v>
      </c>
      <c r="Z54" s="2">
        <v>1</v>
      </c>
      <c r="BA54" s="18"/>
      <c r="BB54" s="2">
        <f t="shared" si="1"/>
        <v>0</v>
      </c>
      <c r="BC54" s="2">
        <f t="shared" si="2"/>
        <v>3</v>
      </c>
      <c r="BD54" s="2">
        <f t="shared" si="3"/>
        <v>3</v>
      </c>
    </row>
    <row r="55" spans="1:56">
      <c r="A55" s="16" t="s">
        <v>207</v>
      </c>
      <c r="B55" s="2" t="s">
        <v>208</v>
      </c>
      <c r="C55" s="9" t="str">
        <f t="shared" si="0"/>
        <v>https://joblab.ru/vac11200390.html</v>
      </c>
      <c r="D55" s="28">
        <v>19242</v>
      </c>
      <c r="E55" s="28">
        <v>35540</v>
      </c>
      <c r="F55" s="17">
        <v>27391</v>
      </c>
      <c r="G55" s="2" t="s">
        <v>209</v>
      </c>
      <c r="H55" s="2" t="s">
        <v>195</v>
      </c>
      <c r="I55" s="2" t="s">
        <v>210</v>
      </c>
      <c r="J55" s="2" t="s">
        <v>48</v>
      </c>
      <c r="K55" s="2" t="s">
        <v>49</v>
      </c>
      <c r="L55" s="2" t="s">
        <v>75</v>
      </c>
      <c r="N55" s="2">
        <v>1</v>
      </c>
      <c r="BA55" s="18"/>
      <c r="BB55" s="2">
        <f t="shared" si="1"/>
        <v>0</v>
      </c>
      <c r="BC55" s="2">
        <f t="shared" si="2"/>
        <v>0</v>
      </c>
      <c r="BD55" s="2">
        <f t="shared" si="3"/>
        <v>0</v>
      </c>
    </row>
    <row r="56" spans="1:56" ht="16" customHeight="1">
      <c r="A56" s="16" t="s">
        <v>43</v>
      </c>
      <c r="B56" s="2" t="s">
        <v>211</v>
      </c>
      <c r="C56" s="9" t="str">
        <f t="shared" si="0"/>
        <v>https://joblab.ru/vac11737193.html</v>
      </c>
      <c r="D56" s="28">
        <v>19232</v>
      </c>
      <c r="E56" s="29"/>
      <c r="F56" s="17">
        <v>19232</v>
      </c>
      <c r="G56" s="2" t="s">
        <v>198</v>
      </c>
      <c r="H56" s="2" t="s">
        <v>195</v>
      </c>
      <c r="I56" s="2" t="s">
        <v>212</v>
      </c>
      <c r="J56" s="2" t="s">
        <v>9325</v>
      </c>
      <c r="K56" s="2" t="s">
        <v>92</v>
      </c>
      <c r="L56" s="2" t="s">
        <v>50</v>
      </c>
      <c r="N56" s="2">
        <v>1</v>
      </c>
      <c r="BA56" s="18"/>
      <c r="BB56" s="2">
        <f t="shared" si="1"/>
        <v>0</v>
      </c>
      <c r="BC56" s="2">
        <f t="shared" si="2"/>
        <v>0</v>
      </c>
      <c r="BD56" s="2">
        <f t="shared" si="3"/>
        <v>0</v>
      </c>
    </row>
    <row r="57" spans="1:56" ht="16" customHeight="1">
      <c r="A57" s="16" t="s">
        <v>43</v>
      </c>
      <c r="B57" s="2" t="s">
        <v>213</v>
      </c>
      <c r="C57" s="9" t="str">
        <f t="shared" si="0"/>
        <v>https://joblab.ru/vac11737011.html</v>
      </c>
      <c r="D57" s="28">
        <v>5000</v>
      </c>
      <c r="E57" s="29"/>
      <c r="F57" s="17">
        <v>5000</v>
      </c>
      <c r="G57" s="2" t="s">
        <v>198</v>
      </c>
      <c r="H57" s="2" t="s">
        <v>195</v>
      </c>
      <c r="I57" s="2" t="s">
        <v>214</v>
      </c>
      <c r="J57" s="2" t="s">
        <v>9325</v>
      </c>
      <c r="K57" s="2" t="s">
        <v>92</v>
      </c>
      <c r="L57" s="2" t="s">
        <v>50</v>
      </c>
      <c r="U57" s="2">
        <v>1</v>
      </c>
      <c r="BA57" s="18"/>
      <c r="BB57" s="2">
        <f t="shared" si="1"/>
        <v>0</v>
      </c>
      <c r="BC57" s="2">
        <f t="shared" si="2"/>
        <v>1</v>
      </c>
      <c r="BD57" s="2">
        <f t="shared" si="3"/>
        <v>1</v>
      </c>
    </row>
    <row r="58" spans="1:56">
      <c r="A58" s="16" t="s">
        <v>43</v>
      </c>
      <c r="B58" s="2" t="s">
        <v>215</v>
      </c>
      <c r="C58" s="9" t="str">
        <f t="shared" si="0"/>
        <v>https://joblab.ru/vac11736884.html</v>
      </c>
      <c r="D58" s="28">
        <v>19242</v>
      </c>
      <c r="E58" s="28">
        <v>21000</v>
      </c>
      <c r="F58" s="17">
        <v>20121</v>
      </c>
      <c r="G58" s="2" t="s">
        <v>198</v>
      </c>
      <c r="H58" s="2" t="s">
        <v>195</v>
      </c>
      <c r="I58" s="2" t="s">
        <v>216</v>
      </c>
      <c r="J58" s="2" t="s">
        <v>48</v>
      </c>
      <c r="K58" s="2" t="s">
        <v>49</v>
      </c>
      <c r="L58" s="2" t="s">
        <v>50</v>
      </c>
      <c r="N58" s="2">
        <v>1</v>
      </c>
      <c r="BA58" s="18"/>
      <c r="BB58" s="2">
        <f t="shared" si="1"/>
        <v>0</v>
      </c>
      <c r="BC58" s="2">
        <f t="shared" si="2"/>
        <v>0</v>
      </c>
      <c r="BD58" s="2">
        <f t="shared" si="3"/>
        <v>0</v>
      </c>
    </row>
    <row r="59" spans="1:56">
      <c r="A59" s="16" t="s">
        <v>43</v>
      </c>
      <c r="B59" s="2" t="s">
        <v>217</v>
      </c>
      <c r="C59" s="9" t="str">
        <f t="shared" si="0"/>
        <v>https://joblab.ru/vac11202471.html</v>
      </c>
      <c r="D59" s="28">
        <v>10200</v>
      </c>
      <c r="E59" s="28">
        <v>30545</v>
      </c>
      <c r="F59" s="17">
        <v>20372.5</v>
      </c>
      <c r="G59" s="2" t="s">
        <v>198</v>
      </c>
      <c r="H59" s="2" t="s">
        <v>195</v>
      </c>
      <c r="I59" s="2" t="s">
        <v>218</v>
      </c>
      <c r="J59" s="2" t="s">
        <v>48</v>
      </c>
      <c r="K59" s="2" t="s">
        <v>49</v>
      </c>
      <c r="L59" s="2" t="s">
        <v>50</v>
      </c>
      <c r="N59" s="2">
        <v>1</v>
      </c>
      <c r="BA59" s="18"/>
      <c r="BB59" s="2">
        <f t="shared" si="1"/>
        <v>0</v>
      </c>
      <c r="BC59" s="2">
        <f t="shared" si="2"/>
        <v>0</v>
      </c>
      <c r="BD59" s="2">
        <f t="shared" si="3"/>
        <v>0</v>
      </c>
    </row>
    <row r="60" spans="1:56">
      <c r="A60" s="16" t="s">
        <v>43</v>
      </c>
      <c r="B60" s="2" t="s">
        <v>219</v>
      </c>
      <c r="C60" s="9" t="str">
        <f t="shared" si="0"/>
        <v>https://joblab.ru/vac11202473.html</v>
      </c>
      <c r="D60" s="28">
        <v>20000</v>
      </c>
      <c r="E60" s="28">
        <v>35010</v>
      </c>
      <c r="F60" s="17">
        <v>27505</v>
      </c>
      <c r="G60" s="2" t="s">
        <v>220</v>
      </c>
      <c r="H60" s="2" t="s">
        <v>46</v>
      </c>
      <c r="I60" s="2" t="s">
        <v>218</v>
      </c>
      <c r="J60" s="2" t="s">
        <v>48</v>
      </c>
      <c r="K60" s="2" t="s">
        <v>49</v>
      </c>
      <c r="L60" s="2" t="s">
        <v>50</v>
      </c>
      <c r="P60" s="2">
        <v>1</v>
      </c>
      <c r="T60" s="2">
        <v>1</v>
      </c>
      <c r="V60" s="2">
        <v>1</v>
      </c>
      <c r="X60" s="2">
        <v>1</v>
      </c>
      <c r="Y60" s="2">
        <v>1</v>
      </c>
      <c r="BA60" s="18"/>
      <c r="BB60" s="2">
        <f t="shared" si="1"/>
        <v>0</v>
      </c>
      <c r="BC60" s="2">
        <f t="shared" si="2"/>
        <v>5</v>
      </c>
      <c r="BD60" s="2">
        <f t="shared" si="3"/>
        <v>5</v>
      </c>
    </row>
    <row r="61" spans="1:56">
      <c r="A61" s="16" t="s">
        <v>43</v>
      </c>
      <c r="B61" s="2" t="s">
        <v>221</v>
      </c>
      <c r="C61" s="9" t="str">
        <f t="shared" si="0"/>
        <v>https://joblab.ru/vac11203578.html</v>
      </c>
      <c r="D61" s="28">
        <v>15279</v>
      </c>
      <c r="E61" s="29"/>
      <c r="F61" s="17">
        <v>15279</v>
      </c>
      <c r="G61" s="2" t="s">
        <v>222</v>
      </c>
      <c r="H61" s="2" t="s">
        <v>195</v>
      </c>
      <c r="I61" s="2" t="s">
        <v>223</v>
      </c>
      <c r="J61" s="2" t="s">
        <v>1410</v>
      </c>
      <c r="K61" s="2" t="s">
        <v>49</v>
      </c>
      <c r="L61" s="2" t="s">
        <v>50</v>
      </c>
      <c r="O61" s="2">
        <v>1</v>
      </c>
      <c r="R61" s="2">
        <v>1</v>
      </c>
      <c r="S61" s="2">
        <v>1</v>
      </c>
      <c r="U61" s="2">
        <v>1</v>
      </c>
      <c r="BA61" s="18"/>
      <c r="BB61" s="2">
        <f t="shared" si="1"/>
        <v>0</v>
      </c>
      <c r="BC61" s="2">
        <f t="shared" si="2"/>
        <v>4</v>
      </c>
      <c r="BD61" s="2">
        <f t="shared" si="3"/>
        <v>4</v>
      </c>
    </row>
    <row r="62" spans="1:56" ht="16" customHeight="1">
      <c r="A62" s="16" t="s">
        <v>43</v>
      </c>
      <c r="B62" s="2" t="s">
        <v>224</v>
      </c>
      <c r="C62" s="9" t="str">
        <f t="shared" si="0"/>
        <v>https://joblab.ru/vac11203581.html</v>
      </c>
      <c r="D62" s="28">
        <v>9621</v>
      </c>
      <c r="E62" s="29"/>
      <c r="F62" s="17">
        <v>9621</v>
      </c>
      <c r="G62" s="2" t="s">
        <v>198</v>
      </c>
      <c r="H62" s="2" t="s">
        <v>195</v>
      </c>
      <c r="I62" s="2" t="s">
        <v>225</v>
      </c>
      <c r="J62" s="2" t="s">
        <v>9325</v>
      </c>
      <c r="K62" s="2" t="s">
        <v>226</v>
      </c>
      <c r="L62" s="2" t="s">
        <v>50</v>
      </c>
      <c r="N62" s="2">
        <v>1</v>
      </c>
      <c r="BA62" s="18"/>
      <c r="BB62" s="2">
        <f t="shared" si="1"/>
        <v>0</v>
      </c>
      <c r="BC62" s="2">
        <f t="shared" si="2"/>
        <v>0</v>
      </c>
      <c r="BD62" s="2">
        <f t="shared" si="3"/>
        <v>0</v>
      </c>
    </row>
    <row r="63" spans="1:56" ht="16" customHeight="1">
      <c r="A63" s="16" t="s">
        <v>43</v>
      </c>
      <c r="B63" s="2" t="s">
        <v>227</v>
      </c>
      <c r="C63" s="9" t="str">
        <f t="shared" si="0"/>
        <v>https://joblab.ru/vac11203583.html</v>
      </c>
      <c r="D63" s="28">
        <v>9621</v>
      </c>
      <c r="E63" s="29"/>
      <c r="F63" s="17">
        <v>9621</v>
      </c>
      <c r="G63" s="2" t="s">
        <v>198</v>
      </c>
      <c r="H63" s="2" t="s">
        <v>195</v>
      </c>
      <c r="I63" s="2" t="s">
        <v>228</v>
      </c>
      <c r="J63" s="2" t="s">
        <v>9325</v>
      </c>
      <c r="K63" s="2" t="s">
        <v>92</v>
      </c>
      <c r="L63" s="2" t="s">
        <v>50</v>
      </c>
      <c r="N63" s="2">
        <v>1</v>
      </c>
      <c r="BA63" s="18"/>
      <c r="BB63" s="2">
        <f t="shared" si="1"/>
        <v>0</v>
      </c>
      <c r="BC63" s="2">
        <f t="shared" si="2"/>
        <v>0</v>
      </c>
      <c r="BD63" s="2">
        <f t="shared" si="3"/>
        <v>0</v>
      </c>
    </row>
    <row r="64" spans="1:56">
      <c r="A64" s="16" t="s">
        <v>43</v>
      </c>
      <c r="B64" s="2" t="s">
        <v>229</v>
      </c>
      <c r="C64" s="9" t="str">
        <f t="shared" si="0"/>
        <v>https://joblab.ru/vac11202421.html</v>
      </c>
      <c r="D64" s="28">
        <v>35540</v>
      </c>
      <c r="E64" s="29"/>
      <c r="F64" s="17">
        <v>35540</v>
      </c>
      <c r="G64" s="2" t="s">
        <v>230</v>
      </c>
      <c r="H64" s="2" t="s">
        <v>195</v>
      </c>
      <c r="I64" s="2" t="s">
        <v>231</v>
      </c>
      <c r="J64" s="2" t="s">
        <v>48</v>
      </c>
      <c r="K64" s="2" t="s">
        <v>49</v>
      </c>
      <c r="L64" s="2" t="s">
        <v>75</v>
      </c>
      <c r="O64" s="2">
        <v>1</v>
      </c>
      <c r="R64" s="2">
        <v>1</v>
      </c>
      <c r="Y64" s="2">
        <v>1</v>
      </c>
      <c r="Z64" s="2">
        <v>1</v>
      </c>
      <c r="AE64" s="2">
        <v>1</v>
      </c>
      <c r="BA64" s="18"/>
      <c r="BB64" s="2">
        <f t="shared" si="1"/>
        <v>1</v>
      </c>
      <c r="BC64" s="2">
        <f t="shared" si="2"/>
        <v>4</v>
      </c>
      <c r="BD64" s="2">
        <f t="shared" si="3"/>
        <v>5</v>
      </c>
    </row>
    <row r="65" spans="1:56">
      <c r="A65" s="16" t="s">
        <v>43</v>
      </c>
      <c r="B65" s="2" t="s">
        <v>232</v>
      </c>
      <c r="C65" s="9" t="str">
        <f t="shared" si="0"/>
        <v>https://joblab.ru/vac11736612.html</v>
      </c>
      <c r="D65" s="28">
        <v>32170</v>
      </c>
      <c r="E65" s="29"/>
      <c r="F65" s="17">
        <v>32170</v>
      </c>
      <c r="G65" s="2" t="s">
        <v>233</v>
      </c>
      <c r="H65" s="2" t="s">
        <v>195</v>
      </c>
      <c r="I65" s="2" t="s">
        <v>234</v>
      </c>
      <c r="J65" s="2" t="s">
        <v>48</v>
      </c>
      <c r="K65" s="2" t="s">
        <v>49</v>
      </c>
      <c r="L65" s="2" t="s">
        <v>75</v>
      </c>
      <c r="N65" s="2">
        <v>1</v>
      </c>
      <c r="U65" s="2">
        <v>1</v>
      </c>
      <c r="Z65" s="2">
        <v>1</v>
      </c>
      <c r="AE65" s="2">
        <v>1</v>
      </c>
      <c r="BA65" s="18"/>
      <c r="BB65" s="2">
        <f t="shared" si="1"/>
        <v>1</v>
      </c>
      <c r="BC65" s="2">
        <f t="shared" si="2"/>
        <v>2</v>
      </c>
      <c r="BD65" s="2">
        <f t="shared" si="3"/>
        <v>3</v>
      </c>
    </row>
    <row r="66" spans="1:56">
      <c r="A66" s="16" t="s">
        <v>43</v>
      </c>
      <c r="B66" s="2" t="s">
        <v>235</v>
      </c>
      <c r="C66" s="9" t="str">
        <f t="shared" si="0"/>
        <v>https://joblab.ru/vac11203080.html</v>
      </c>
      <c r="D66" s="28">
        <v>35010</v>
      </c>
      <c r="E66" s="29"/>
      <c r="F66" s="17">
        <v>35010</v>
      </c>
      <c r="G66" s="2" t="s">
        <v>236</v>
      </c>
      <c r="H66" s="2" t="s">
        <v>195</v>
      </c>
      <c r="I66" s="2" t="s">
        <v>237</v>
      </c>
      <c r="J66" s="2" t="s">
        <v>48</v>
      </c>
      <c r="K66" s="2" t="s">
        <v>49</v>
      </c>
      <c r="L66" s="2" t="s">
        <v>50</v>
      </c>
      <c r="O66" s="2">
        <v>1</v>
      </c>
      <c r="R66" s="2">
        <v>1</v>
      </c>
      <c r="S66" s="2">
        <v>1</v>
      </c>
      <c r="U66" s="2">
        <v>1</v>
      </c>
      <c r="W66" s="2">
        <v>1</v>
      </c>
      <c r="Z66" s="2">
        <v>1</v>
      </c>
      <c r="BA66" s="18"/>
      <c r="BB66" s="2">
        <f t="shared" si="1"/>
        <v>0</v>
      </c>
      <c r="BC66" s="2">
        <f t="shared" si="2"/>
        <v>6</v>
      </c>
      <c r="BD66" s="2">
        <f t="shared" si="3"/>
        <v>6</v>
      </c>
    </row>
    <row r="67" spans="1:56" ht="16" customHeight="1">
      <c r="A67" s="16" t="s">
        <v>43</v>
      </c>
      <c r="B67" s="2" t="s">
        <v>238</v>
      </c>
      <c r="C67" s="9" t="str">
        <f t="shared" ref="C67:C130" si="4">HYPERLINK(B67)</f>
        <v>https://joblab.ru/vac11735697.html</v>
      </c>
      <c r="D67" s="28">
        <v>19242</v>
      </c>
      <c r="E67" s="28">
        <v>22000</v>
      </c>
      <c r="F67" s="17">
        <v>20621</v>
      </c>
      <c r="G67" s="2" t="s">
        <v>239</v>
      </c>
      <c r="H67" s="2" t="s">
        <v>240</v>
      </c>
      <c r="I67" s="2" t="s">
        <v>241</v>
      </c>
      <c r="J67" s="2" t="s">
        <v>48</v>
      </c>
      <c r="K67" s="2" t="s">
        <v>58</v>
      </c>
      <c r="L67" s="2" t="s">
        <v>50</v>
      </c>
      <c r="N67" s="2">
        <v>1</v>
      </c>
      <c r="BA67" s="18"/>
      <c r="BB67" s="2">
        <f t="shared" si="1"/>
        <v>0</v>
      </c>
      <c r="BC67" s="2">
        <f t="shared" si="2"/>
        <v>0</v>
      </c>
      <c r="BD67" s="2">
        <f t="shared" si="3"/>
        <v>0</v>
      </c>
    </row>
    <row r="68" spans="1:56">
      <c r="A68" s="16" t="s">
        <v>43</v>
      </c>
      <c r="B68" s="2" t="s">
        <v>242</v>
      </c>
      <c r="C68" s="9" t="str">
        <f t="shared" si="4"/>
        <v>https://joblab.ru/vac11732816.html</v>
      </c>
      <c r="D68" s="28">
        <v>26220</v>
      </c>
      <c r="E68" s="29"/>
      <c r="F68" s="17">
        <v>26220</v>
      </c>
      <c r="G68" s="2" t="s">
        <v>243</v>
      </c>
      <c r="H68" s="2" t="s">
        <v>244</v>
      </c>
      <c r="I68" s="2" t="s">
        <v>245</v>
      </c>
      <c r="J68" s="2" t="s">
        <v>48</v>
      </c>
      <c r="K68" s="2" t="s">
        <v>49</v>
      </c>
      <c r="L68" s="2" t="s">
        <v>50</v>
      </c>
      <c r="N68" s="2">
        <v>1</v>
      </c>
      <c r="BA68" s="18"/>
      <c r="BB68" s="2">
        <f t="shared" ref="BB68:BB131" si="5">SUM(AE68:BA68)</f>
        <v>0</v>
      </c>
      <c r="BC68" s="2">
        <f t="shared" ref="BC68:BC131" si="6">SUM(O68:AD68)</f>
        <v>0</v>
      </c>
      <c r="BD68" s="2">
        <f t="shared" ref="BD68:BD131" si="7">SUM(BB68:BC68)</f>
        <v>0</v>
      </c>
    </row>
    <row r="69" spans="1:56">
      <c r="A69" s="16" t="s">
        <v>43</v>
      </c>
      <c r="B69" s="2" t="s">
        <v>246</v>
      </c>
      <c r="C69" s="9" t="str">
        <f t="shared" si="4"/>
        <v>https://joblab.ru/vac11198711.html</v>
      </c>
      <c r="D69" s="28">
        <v>35000</v>
      </c>
      <c r="E69" s="28">
        <v>37000</v>
      </c>
      <c r="F69" s="17">
        <v>36000</v>
      </c>
      <c r="G69" s="2" t="s">
        <v>247</v>
      </c>
      <c r="H69" s="2" t="s">
        <v>244</v>
      </c>
      <c r="I69" s="2" t="s">
        <v>248</v>
      </c>
      <c r="J69" s="2" t="s">
        <v>48</v>
      </c>
      <c r="K69" s="2" t="s">
        <v>49</v>
      </c>
      <c r="L69" s="2" t="s">
        <v>50</v>
      </c>
      <c r="O69" s="2">
        <v>1</v>
      </c>
      <c r="P69" s="2">
        <v>1</v>
      </c>
      <c r="R69" s="2">
        <v>1</v>
      </c>
      <c r="S69" s="2">
        <v>1</v>
      </c>
      <c r="U69" s="2">
        <v>1</v>
      </c>
      <c r="X69" s="2">
        <v>1</v>
      </c>
      <c r="BA69" s="18"/>
      <c r="BB69" s="2">
        <f t="shared" si="5"/>
        <v>0</v>
      </c>
      <c r="BC69" s="2">
        <f t="shared" si="6"/>
        <v>6</v>
      </c>
      <c r="BD69" s="2">
        <f t="shared" si="7"/>
        <v>6</v>
      </c>
    </row>
    <row r="70" spans="1:56">
      <c r="A70" s="16" t="s">
        <v>43</v>
      </c>
      <c r="B70" s="2" t="s">
        <v>249</v>
      </c>
      <c r="C70" s="9" t="str">
        <f t="shared" si="4"/>
        <v>https://joblab.ru/vac11729980.html</v>
      </c>
      <c r="D70" s="28">
        <v>25000</v>
      </c>
      <c r="E70" s="29"/>
      <c r="F70" s="17">
        <v>25000</v>
      </c>
      <c r="G70" s="2" t="s">
        <v>250</v>
      </c>
      <c r="H70" s="2" t="s">
        <v>244</v>
      </c>
      <c r="I70" s="2" t="s">
        <v>251</v>
      </c>
      <c r="J70" s="2" t="s">
        <v>48</v>
      </c>
      <c r="K70" s="2" t="s">
        <v>49</v>
      </c>
      <c r="L70" s="2" t="s">
        <v>75</v>
      </c>
      <c r="N70" s="2">
        <v>1</v>
      </c>
      <c r="BA70" s="18"/>
      <c r="BB70" s="2">
        <f t="shared" si="5"/>
        <v>0</v>
      </c>
      <c r="BC70" s="2">
        <f t="shared" si="6"/>
        <v>0</v>
      </c>
      <c r="BD70" s="2">
        <f t="shared" si="7"/>
        <v>0</v>
      </c>
    </row>
    <row r="71" spans="1:56" ht="16" customHeight="1">
      <c r="A71" s="16" t="s">
        <v>43</v>
      </c>
      <c r="B71" s="2" t="s">
        <v>252</v>
      </c>
      <c r="C71" s="9" t="str">
        <f t="shared" si="4"/>
        <v>https://joblab.ru/vac11725012.html</v>
      </c>
      <c r="D71" s="28">
        <v>56000</v>
      </c>
      <c r="E71" s="28">
        <v>78000</v>
      </c>
      <c r="F71" s="17">
        <v>67000</v>
      </c>
      <c r="G71" s="2" t="s">
        <v>253</v>
      </c>
      <c r="H71" s="2" t="s">
        <v>254</v>
      </c>
      <c r="I71" s="2" t="s">
        <v>255</v>
      </c>
      <c r="J71" s="2" t="s">
        <v>9325</v>
      </c>
      <c r="K71" s="2" t="s">
        <v>92</v>
      </c>
      <c r="L71" s="2" t="s">
        <v>75</v>
      </c>
      <c r="O71" s="2">
        <v>1</v>
      </c>
      <c r="P71" s="2">
        <v>1</v>
      </c>
      <c r="R71" s="2">
        <v>1</v>
      </c>
      <c r="S71" s="2">
        <v>1</v>
      </c>
      <c r="T71" s="2">
        <v>1</v>
      </c>
      <c r="U71" s="2">
        <v>1</v>
      </c>
      <c r="AB71" s="2">
        <v>1</v>
      </c>
      <c r="AL71" s="2">
        <v>1</v>
      </c>
      <c r="BA71" s="18"/>
      <c r="BB71" s="2">
        <f t="shared" si="5"/>
        <v>1</v>
      </c>
      <c r="BC71" s="2">
        <f t="shared" si="6"/>
        <v>7</v>
      </c>
      <c r="BD71" s="2">
        <f t="shared" si="7"/>
        <v>8</v>
      </c>
    </row>
    <row r="72" spans="1:56">
      <c r="A72" s="16" t="s">
        <v>43</v>
      </c>
      <c r="B72" s="2" t="s">
        <v>256</v>
      </c>
      <c r="C72" s="9" t="str">
        <f t="shared" si="4"/>
        <v>https://joblab.ru/vac11721623.html</v>
      </c>
      <c r="D72" s="28">
        <v>19242</v>
      </c>
      <c r="E72" s="28">
        <v>42000</v>
      </c>
      <c r="F72" s="17">
        <v>30621</v>
      </c>
      <c r="G72" s="2" t="s">
        <v>257</v>
      </c>
      <c r="H72" s="2" t="s">
        <v>258</v>
      </c>
      <c r="I72" s="2" t="s">
        <v>259</v>
      </c>
      <c r="J72" s="2" t="s">
        <v>48</v>
      </c>
      <c r="K72" s="2" t="s">
        <v>49</v>
      </c>
      <c r="L72" s="2" t="s">
        <v>75</v>
      </c>
      <c r="BA72" s="18"/>
      <c r="BB72" s="2">
        <f t="shared" si="5"/>
        <v>0</v>
      </c>
      <c r="BC72" s="2">
        <f t="shared" si="6"/>
        <v>0</v>
      </c>
      <c r="BD72" s="2">
        <f t="shared" si="7"/>
        <v>0</v>
      </c>
    </row>
    <row r="73" spans="1:56">
      <c r="A73" s="16" t="s">
        <v>43</v>
      </c>
      <c r="B73" s="2" t="s">
        <v>260</v>
      </c>
      <c r="C73" s="9" t="str">
        <f t="shared" si="4"/>
        <v>https://joblab.ru/vac11720007.html</v>
      </c>
      <c r="D73" s="28">
        <v>19242</v>
      </c>
      <c r="E73" s="28">
        <v>20000</v>
      </c>
      <c r="F73" s="17">
        <v>19621</v>
      </c>
      <c r="G73" s="2" t="s">
        <v>261</v>
      </c>
      <c r="H73" s="2" t="s">
        <v>262</v>
      </c>
      <c r="I73" s="2" t="s">
        <v>263</v>
      </c>
      <c r="J73" s="2" t="s">
        <v>48</v>
      </c>
      <c r="K73" s="2" t="s">
        <v>49</v>
      </c>
      <c r="L73" s="2" t="s">
        <v>75</v>
      </c>
      <c r="N73" s="2">
        <v>1</v>
      </c>
      <c r="BA73" s="18"/>
      <c r="BB73" s="2">
        <f t="shared" si="5"/>
        <v>0</v>
      </c>
      <c r="BC73" s="2">
        <f t="shared" si="6"/>
        <v>0</v>
      </c>
      <c r="BD73" s="2">
        <f t="shared" si="7"/>
        <v>0</v>
      </c>
    </row>
    <row r="74" spans="1:56">
      <c r="A74" s="16" t="s">
        <v>43</v>
      </c>
      <c r="B74" s="2" t="s">
        <v>264</v>
      </c>
      <c r="C74" s="9" t="str">
        <f t="shared" si="4"/>
        <v>https://joblab.ru/vac11718952.html</v>
      </c>
      <c r="D74" s="28">
        <v>19242</v>
      </c>
      <c r="E74" s="28">
        <v>30000</v>
      </c>
      <c r="F74" s="17">
        <v>24621</v>
      </c>
      <c r="G74" s="2" t="s">
        <v>265</v>
      </c>
      <c r="H74" s="2" t="s">
        <v>262</v>
      </c>
      <c r="I74" s="2" t="s">
        <v>266</v>
      </c>
      <c r="J74" s="2" t="s">
        <v>1523</v>
      </c>
      <c r="K74" s="2" t="s">
        <v>49</v>
      </c>
      <c r="L74" s="2" t="s">
        <v>75</v>
      </c>
      <c r="N74" s="2">
        <v>1</v>
      </c>
      <c r="BA74" s="18"/>
      <c r="BB74" s="2">
        <f t="shared" si="5"/>
        <v>0</v>
      </c>
      <c r="BC74" s="2">
        <f t="shared" si="6"/>
        <v>0</v>
      </c>
      <c r="BD74" s="2">
        <f t="shared" si="7"/>
        <v>0</v>
      </c>
    </row>
    <row r="75" spans="1:56">
      <c r="A75" s="16" t="s">
        <v>43</v>
      </c>
      <c r="B75" s="2" t="s">
        <v>267</v>
      </c>
      <c r="C75" s="9" t="str">
        <f t="shared" si="4"/>
        <v>https://joblab.ru/vac11718880.html</v>
      </c>
      <c r="D75" s="28">
        <v>19242</v>
      </c>
      <c r="E75" s="28">
        <v>25055</v>
      </c>
      <c r="F75" s="17">
        <v>22148.5</v>
      </c>
      <c r="G75" s="2" t="s">
        <v>268</v>
      </c>
      <c r="H75" s="2" t="s">
        <v>262</v>
      </c>
      <c r="I75" s="2" t="s">
        <v>269</v>
      </c>
      <c r="J75" s="2" t="s">
        <v>48</v>
      </c>
      <c r="K75" s="2" t="s">
        <v>49</v>
      </c>
      <c r="L75" s="2" t="s">
        <v>50</v>
      </c>
      <c r="O75" s="2">
        <v>1</v>
      </c>
      <c r="P75" s="2">
        <v>1</v>
      </c>
      <c r="R75" s="2">
        <v>1</v>
      </c>
      <c r="S75" s="2">
        <v>1</v>
      </c>
      <c r="T75" s="2">
        <v>1</v>
      </c>
      <c r="X75" s="2">
        <v>1</v>
      </c>
      <c r="Y75" s="2">
        <v>1</v>
      </c>
      <c r="AA75" s="2">
        <v>1</v>
      </c>
      <c r="BA75" s="18"/>
      <c r="BB75" s="2">
        <f t="shared" si="5"/>
        <v>0</v>
      </c>
      <c r="BC75" s="2">
        <f t="shared" si="6"/>
        <v>8</v>
      </c>
      <c r="BD75" s="2">
        <f t="shared" si="7"/>
        <v>8</v>
      </c>
    </row>
    <row r="76" spans="1:56">
      <c r="A76" s="16" t="s">
        <v>43</v>
      </c>
      <c r="B76" s="2" t="s">
        <v>270</v>
      </c>
      <c r="C76" s="9" t="str">
        <f t="shared" si="4"/>
        <v>https://joblab.ru/vac11157911.html</v>
      </c>
      <c r="D76" s="28">
        <v>19242</v>
      </c>
      <c r="E76" s="28">
        <v>23500</v>
      </c>
      <c r="F76" s="17">
        <v>21371</v>
      </c>
      <c r="G76" s="2" t="s">
        <v>271</v>
      </c>
      <c r="H76" s="2" t="s">
        <v>262</v>
      </c>
      <c r="I76" s="2" t="s">
        <v>272</v>
      </c>
      <c r="J76" s="2" t="s">
        <v>48</v>
      </c>
      <c r="K76" s="2" t="s">
        <v>49</v>
      </c>
      <c r="L76" s="2" t="s">
        <v>50</v>
      </c>
      <c r="N76" s="2">
        <v>1</v>
      </c>
      <c r="BA76" s="18"/>
      <c r="BB76" s="2">
        <f t="shared" si="5"/>
        <v>0</v>
      </c>
      <c r="BC76" s="2">
        <f t="shared" si="6"/>
        <v>0</v>
      </c>
      <c r="BD76" s="2">
        <f t="shared" si="7"/>
        <v>0</v>
      </c>
    </row>
    <row r="77" spans="1:56">
      <c r="A77" s="16" t="s">
        <v>43</v>
      </c>
      <c r="B77" s="2" t="s">
        <v>273</v>
      </c>
      <c r="C77" s="9" t="str">
        <f t="shared" si="4"/>
        <v>https://joblab.ru/vac11718226.html</v>
      </c>
      <c r="D77" s="28">
        <v>19242</v>
      </c>
      <c r="E77" s="28">
        <v>25055</v>
      </c>
      <c r="F77" s="17">
        <v>22148.5</v>
      </c>
      <c r="G77" s="2" t="s">
        <v>274</v>
      </c>
      <c r="H77" s="2" t="s">
        <v>262</v>
      </c>
      <c r="I77" s="2" t="s">
        <v>275</v>
      </c>
      <c r="J77" s="2" t="s">
        <v>48</v>
      </c>
      <c r="K77" s="2" t="s">
        <v>49</v>
      </c>
      <c r="L77" s="2" t="s">
        <v>50</v>
      </c>
      <c r="O77" s="2">
        <v>1</v>
      </c>
      <c r="R77" s="2">
        <v>1</v>
      </c>
      <c r="T77" s="2">
        <v>1</v>
      </c>
      <c r="Z77" s="2">
        <v>1</v>
      </c>
      <c r="BA77" s="18"/>
      <c r="BB77" s="2">
        <f t="shared" si="5"/>
        <v>0</v>
      </c>
      <c r="BC77" s="2">
        <f t="shared" si="6"/>
        <v>4</v>
      </c>
      <c r="BD77" s="2">
        <f t="shared" si="7"/>
        <v>4</v>
      </c>
    </row>
    <row r="78" spans="1:56" ht="16" customHeight="1">
      <c r="A78" s="16" t="s">
        <v>43</v>
      </c>
      <c r="B78" s="2" t="s">
        <v>276</v>
      </c>
      <c r="C78" s="9" t="str">
        <f t="shared" si="4"/>
        <v>https://joblab.ru/vac11716867.html</v>
      </c>
      <c r="D78" s="28">
        <v>19242</v>
      </c>
      <c r="E78" s="29"/>
      <c r="F78" s="17">
        <v>19242</v>
      </c>
      <c r="G78" s="2" t="s">
        <v>277</v>
      </c>
      <c r="H78" s="2" t="s">
        <v>278</v>
      </c>
      <c r="I78" s="2" t="s">
        <v>279</v>
      </c>
      <c r="J78" s="2" t="s">
        <v>9325</v>
      </c>
      <c r="K78" s="2" t="s">
        <v>92</v>
      </c>
      <c r="L78" s="2" t="s">
        <v>50</v>
      </c>
      <c r="N78" s="2">
        <v>1</v>
      </c>
      <c r="BA78" s="18"/>
      <c r="BB78" s="2">
        <f t="shared" si="5"/>
        <v>0</v>
      </c>
      <c r="BC78" s="2">
        <f t="shared" si="6"/>
        <v>0</v>
      </c>
      <c r="BD78" s="2">
        <f t="shared" si="7"/>
        <v>0</v>
      </c>
    </row>
    <row r="79" spans="1:56" ht="16" customHeight="1">
      <c r="A79" s="16" t="s">
        <v>43</v>
      </c>
      <c r="B79" s="2" t="s">
        <v>280</v>
      </c>
      <c r="C79" s="9" t="str">
        <f t="shared" si="4"/>
        <v>https://joblab.ru/vac11716589.html</v>
      </c>
      <c r="D79" s="28">
        <v>20000</v>
      </c>
      <c r="E79" s="28">
        <v>35000</v>
      </c>
      <c r="F79" s="17">
        <v>27500</v>
      </c>
      <c r="G79" s="2" t="s">
        <v>281</v>
      </c>
      <c r="H79" s="2" t="s">
        <v>278</v>
      </c>
      <c r="I79" s="2" t="s">
        <v>282</v>
      </c>
      <c r="J79" s="2" t="s">
        <v>9325</v>
      </c>
      <c r="K79" s="2" t="s">
        <v>92</v>
      </c>
      <c r="L79" s="2" t="s">
        <v>50</v>
      </c>
      <c r="O79" s="2">
        <v>1</v>
      </c>
      <c r="P79" s="2">
        <v>1</v>
      </c>
      <c r="R79" s="2">
        <v>1</v>
      </c>
      <c r="S79" s="2">
        <v>1</v>
      </c>
      <c r="U79" s="2">
        <v>1</v>
      </c>
      <c r="BA79" s="18"/>
      <c r="BB79" s="2">
        <f t="shared" si="5"/>
        <v>0</v>
      </c>
      <c r="BC79" s="2">
        <f t="shared" si="6"/>
        <v>5</v>
      </c>
      <c r="BD79" s="2">
        <f t="shared" si="7"/>
        <v>5</v>
      </c>
    </row>
    <row r="80" spans="1:56" ht="16" customHeight="1">
      <c r="A80" s="16" t="s">
        <v>43</v>
      </c>
      <c r="B80" s="2" t="s">
        <v>283</v>
      </c>
      <c r="C80" s="9" t="str">
        <f t="shared" si="4"/>
        <v>https://joblab.ru/vac11716268.html</v>
      </c>
      <c r="D80" s="28">
        <v>19242</v>
      </c>
      <c r="E80" s="28">
        <v>38663</v>
      </c>
      <c r="F80" s="17">
        <v>28952.5</v>
      </c>
      <c r="G80" s="2" t="s">
        <v>284</v>
      </c>
      <c r="H80" s="2" t="s">
        <v>278</v>
      </c>
      <c r="I80" s="2" t="s">
        <v>285</v>
      </c>
      <c r="J80" s="2" t="s">
        <v>9325</v>
      </c>
      <c r="K80" s="2" t="s">
        <v>92</v>
      </c>
      <c r="L80" s="2" t="s">
        <v>50</v>
      </c>
      <c r="N80" s="2">
        <v>1</v>
      </c>
      <c r="BA80" s="18"/>
      <c r="BB80" s="2">
        <f t="shared" si="5"/>
        <v>0</v>
      </c>
      <c r="BC80" s="2">
        <f t="shared" si="6"/>
        <v>0</v>
      </c>
      <c r="BD80" s="2">
        <f t="shared" si="7"/>
        <v>0</v>
      </c>
    </row>
    <row r="81" spans="1:56">
      <c r="A81" s="16" t="s">
        <v>43</v>
      </c>
      <c r="B81" s="2" t="s">
        <v>286</v>
      </c>
      <c r="C81" s="9" t="str">
        <f t="shared" si="4"/>
        <v>https://joblab.ru/vac11716228.html</v>
      </c>
      <c r="D81" s="28">
        <v>15000</v>
      </c>
      <c r="E81" s="28">
        <v>20000</v>
      </c>
      <c r="F81" s="17">
        <v>17500</v>
      </c>
      <c r="G81" s="2" t="s">
        <v>287</v>
      </c>
      <c r="H81" s="2" t="s">
        <v>278</v>
      </c>
      <c r="I81" s="2" t="s">
        <v>288</v>
      </c>
      <c r="J81" s="2" t="s">
        <v>48</v>
      </c>
      <c r="K81" s="2" t="s">
        <v>49</v>
      </c>
      <c r="L81" s="2" t="s">
        <v>75</v>
      </c>
      <c r="U81" s="2">
        <v>1</v>
      </c>
      <c r="BA81" s="18"/>
      <c r="BB81" s="2">
        <f t="shared" si="5"/>
        <v>0</v>
      </c>
      <c r="BC81" s="2">
        <f t="shared" si="6"/>
        <v>1</v>
      </c>
      <c r="BD81" s="2">
        <f t="shared" si="7"/>
        <v>1</v>
      </c>
    </row>
    <row r="82" spans="1:56">
      <c r="A82" s="16" t="s">
        <v>43</v>
      </c>
      <c r="B82" s="2" t="s">
        <v>289</v>
      </c>
      <c r="C82" s="9" t="str">
        <f t="shared" si="4"/>
        <v>https://joblab.ru/vac11716088.html</v>
      </c>
      <c r="D82" s="28">
        <v>19500</v>
      </c>
      <c r="E82" s="28">
        <v>35000</v>
      </c>
      <c r="F82" s="17">
        <v>27250</v>
      </c>
      <c r="G82" s="2" t="s">
        <v>290</v>
      </c>
      <c r="H82" s="2" t="s">
        <v>278</v>
      </c>
      <c r="I82" s="2" t="s">
        <v>291</v>
      </c>
      <c r="J82" s="2" t="s">
        <v>48</v>
      </c>
      <c r="K82" s="2" t="s">
        <v>49</v>
      </c>
      <c r="L82" s="2" t="s">
        <v>75</v>
      </c>
      <c r="N82" s="2">
        <v>1</v>
      </c>
      <c r="AE82" s="2">
        <v>1</v>
      </c>
      <c r="AF82" s="2">
        <v>1</v>
      </c>
      <c r="AG82" s="2">
        <v>1</v>
      </c>
      <c r="BA82" s="18"/>
      <c r="BB82" s="2">
        <f t="shared" si="5"/>
        <v>3</v>
      </c>
      <c r="BC82" s="2">
        <f t="shared" si="6"/>
        <v>0</v>
      </c>
      <c r="BD82" s="2">
        <f t="shared" si="7"/>
        <v>3</v>
      </c>
    </row>
    <row r="83" spans="1:56" ht="16" customHeight="1">
      <c r="A83" s="16" t="s">
        <v>43</v>
      </c>
      <c r="B83" s="2" t="s">
        <v>292</v>
      </c>
      <c r="C83" s="9" t="str">
        <f t="shared" si="4"/>
        <v>https://joblab.ru/vac11715899.html</v>
      </c>
      <c r="D83" s="28">
        <v>19242</v>
      </c>
      <c r="E83" s="29"/>
      <c r="F83" s="17">
        <v>19242</v>
      </c>
      <c r="G83" s="2" t="s">
        <v>293</v>
      </c>
      <c r="H83" s="2" t="s">
        <v>278</v>
      </c>
      <c r="I83" s="2" t="s">
        <v>294</v>
      </c>
      <c r="J83" s="2" t="s">
        <v>9325</v>
      </c>
      <c r="K83" s="2" t="s">
        <v>92</v>
      </c>
      <c r="L83" s="2" t="s">
        <v>50</v>
      </c>
      <c r="N83" s="2">
        <v>1</v>
      </c>
      <c r="Z83" s="2">
        <v>1</v>
      </c>
      <c r="BA83" s="18"/>
      <c r="BB83" s="2">
        <f t="shared" si="5"/>
        <v>0</v>
      </c>
      <c r="BC83" s="2">
        <f t="shared" si="6"/>
        <v>1</v>
      </c>
      <c r="BD83" s="2">
        <f t="shared" si="7"/>
        <v>1</v>
      </c>
    </row>
    <row r="84" spans="1:56">
      <c r="A84" s="16" t="s">
        <v>43</v>
      </c>
      <c r="B84" s="2" t="s">
        <v>295</v>
      </c>
      <c r="C84" s="9" t="str">
        <f t="shared" si="4"/>
        <v>https://joblab.ru/vac11715837.html</v>
      </c>
      <c r="D84" s="28">
        <v>19242</v>
      </c>
      <c r="E84" s="29"/>
      <c r="F84" s="17">
        <v>19242</v>
      </c>
      <c r="G84" s="2" t="s">
        <v>296</v>
      </c>
      <c r="H84" s="2" t="s">
        <v>278</v>
      </c>
      <c r="I84" s="2" t="s">
        <v>297</v>
      </c>
      <c r="J84" s="2" t="s">
        <v>48</v>
      </c>
      <c r="K84" s="2" t="s">
        <v>49</v>
      </c>
      <c r="L84" s="2" t="s">
        <v>75</v>
      </c>
      <c r="N84" s="2">
        <v>1</v>
      </c>
      <c r="BA84" s="18"/>
      <c r="BB84" s="2">
        <f t="shared" si="5"/>
        <v>0</v>
      </c>
      <c r="BC84" s="2">
        <f t="shared" si="6"/>
        <v>0</v>
      </c>
      <c r="BD84" s="2">
        <f t="shared" si="7"/>
        <v>0</v>
      </c>
    </row>
    <row r="85" spans="1:56">
      <c r="A85" s="16" t="s">
        <v>43</v>
      </c>
      <c r="B85" s="2" t="s">
        <v>298</v>
      </c>
      <c r="C85" s="9" t="str">
        <f t="shared" si="4"/>
        <v>https://joblab.ru/vac11142136.html</v>
      </c>
      <c r="D85" s="28">
        <v>19242</v>
      </c>
      <c r="E85" s="29"/>
      <c r="F85" s="17">
        <v>19242</v>
      </c>
      <c r="G85" s="2" t="s">
        <v>299</v>
      </c>
      <c r="H85" s="2" t="s">
        <v>278</v>
      </c>
      <c r="I85" s="2" t="s">
        <v>300</v>
      </c>
      <c r="J85" s="2" t="s">
        <v>48</v>
      </c>
      <c r="K85" s="2" t="s">
        <v>49</v>
      </c>
      <c r="L85" s="2" t="s">
        <v>50</v>
      </c>
      <c r="N85" s="2">
        <v>1</v>
      </c>
      <c r="BA85" s="18"/>
      <c r="BB85" s="2">
        <f t="shared" si="5"/>
        <v>0</v>
      </c>
      <c r="BC85" s="2">
        <f t="shared" si="6"/>
        <v>0</v>
      </c>
      <c r="BD85" s="2">
        <f t="shared" si="7"/>
        <v>0</v>
      </c>
    </row>
    <row r="86" spans="1:56">
      <c r="A86" s="16" t="s">
        <v>43</v>
      </c>
      <c r="B86" s="2" t="s">
        <v>301</v>
      </c>
      <c r="C86" s="9" t="str">
        <f t="shared" si="4"/>
        <v>https://joblab.ru/vac11715626.html</v>
      </c>
      <c r="D86" s="28">
        <v>19242</v>
      </c>
      <c r="E86" s="29"/>
      <c r="F86" s="17">
        <v>19242</v>
      </c>
      <c r="G86" s="2" t="s">
        <v>302</v>
      </c>
      <c r="H86" s="2" t="s">
        <v>278</v>
      </c>
      <c r="I86" s="2" t="s">
        <v>303</v>
      </c>
      <c r="J86" s="2" t="s">
        <v>48</v>
      </c>
      <c r="K86" s="2" t="s">
        <v>49</v>
      </c>
      <c r="L86" s="2" t="s">
        <v>50</v>
      </c>
      <c r="N86" s="2">
        <v>1</v>
      </c>
      <c r="BA86" s="18"/>
      <c r="BB86" s="2">
        <f t="shared" si="5"/>
        <v>0</v>
      </c>
      <c r="BC86" s="2">
        <f t="shared" si="6"/>
        <v>0</v>
      </c>
      <c r="BD86" s="2">
        <f t="shared" si="7"/>
        <v>0</v>
      </c>
    </row>
    <row r="87" spans="1:56">
      <c r="A87" s="16" t="s">
        <v>43</v>
      </c>
      <c r="B87" s="2" t="s">
        <v>304</v>
      </c>
      <c r="C87" s="9" t="str">
        <f t="shared" si="4"/>
        <v>https://joblab.ru/vac11142431.html</v>
      </c>
      <c r="D87" s="28">
        <v>19242</v>
      </c>
      <c r="E87" s="28">
        <v>38663</v>
      </c>
      <c r="F87" s="17">
        <v>28952.5</v>
      </c>
      <c r="G87" s="2" t="s">
        <v>305</v>
      </c>
      <c r="H87" s="2" t="s">
        <v>278</v>
      </c>
      <c r="I87" s="2" t="s">
        <v>306</v>
      </c>
      <c r="J87" s="2" t="s">
        <v>48</v>
      </c>
      <c r="K87" s="2" t="s">
        <v>49</v>
      </c>
      <c r="L87" s="2" t="s">
        <v>50</v>
      </c>
      <c r="O87" s="2">
        <v>1</v>
      </c>
      <c r="R87" s="2">
        <v>1</v>
      </c>
      <c r="S87" s="2">
        <v>1</v>
      </c>
      <c r="U87" s="2">
        <v>1</v>
      </c>
      <c r="W87" s="2">
        <v>1</v>
      </c>
      <c r="Z87" s="2">
        <v>1</v>
      </c>
      <c r="BA87" s="18"/>
      <c r="BB87" s="2">
        <f t="shared" si="5"/>
        <v>0</v>
      </c>
      <c r="BC87" s="2">
        <f t="shared" si="6"/>
        <v>6</v>
      </c>
      <c r="BD87" s="2">
        <f t="shared" si="7"/>
        <v>6</v>
      </c>
    </row>
    <row r="88" spans="1:56">
      <c r="A88" s="16" t="s">
        <v>43</v>
      </c>
      <c r="B88" s="2" t="s">
        <v>307</v>
      </c>
      <c r="C88" s="9" t="str">
        <f t="shared" si="4"/>
        <v>https://joblab.ru/vac11714924.html</v>
      </c>
      <c r="D88" s="28">
        <v>25000</v>
      </c>
      <c r="E88" s="29"/>
      <c r="F88" s="17">
        <v>25000</v>
      </c>
      <c r="G88" s="2" t="s">
        <v>308</v>
      </c>
      <c r="H88" s="2" t="s">
        <v>278</v>
      </c>
      <c r="I88" s="2" t="s">
        <v>309</v>
      </c>
      <c r="J88" s="2" t="s">
        <v>48</v>
      </c>
      <c r="K88" s="2" t="s">
        <v>49</v>
      </c>
      <c r="L88" s="2" t="s">
        <v>50</v>
      </c>
      <c r="O88" s="2">
        <v>1</v>
      </c>
      <c r="R88" s="2">
        <v>1</v>
      </c>
      <c r="S88" s="2">
        <v>1</v>
      </c>
      <c r="T88" s="2">
        <v>1</v>
      </c>
      <c r="U88" s="2">
        <v>1</v>
      </c>
      <c r="BA88" s="18"/>
      <c r="BB88" s="2">
        <f t="shared" si="5"/>
        <v>0</v>
      </c>
      <c r="BC88" s="2">
        <f t="shared" si="6"/>
        <v>5</v>
      </c>
      <c r="BD88" s="2">
        <f t="shared" si="7"/>
        <v>5</v>
      </c>
    </row>
    <row r="89" spans="1:56" ht="16" customHeight="1">
      <c r="A89" s="16" t="s">
        <v>310</v>
      </c>
      <c r="B89" s="2" t="s">
        <v>311</v>
      </c>
      <c r="C89" s="9" t="str">
        <f t="shared" si="4"/>
        <v>https://joblab.ru/vac11714842.html</v>
      </c>
      <c r="D89" s="28">
        <v>19242</v>
      </c>
      <c r="E89" s="29"/>
      <c r="F89" s="17">
        <v>19242</v>
      </c>
      <c r="G89" s="2" t="s">
        <v>312</v>
      </c>
      <c r="H89" s="2" t="s">
        <v>205</v>
      </c>
      <c r="I89" s="2" t="s">
        <v>313</v>
      </c>
      <c r="J89" s="2" t="s">
        <v>9325</v>
      </c>
      <c r="K89" s="2" t="s">
        <v>92</v>
      </c>
      <c r="L89" s="2" t="s">
        <v>50</v>
      </c>
      <c r="N89" s="2">
        <v>1</v>
      </c>
      <c r="BA89" s="18"/>
      <c r="BB89" s="2">
        <f t="shared" si="5"/>
        <v>0</v>
      </c>
      <c r="BC89" s="2">
        <f t="shared" si="6"/>
        <v>0</v>
      </c>
      <c r="BD89" s="2">
        <f t="shared" si="7"/>
        <v>0</v>
      </c>
    </row>
    <row r="90" spans="1:56">
      <c r="A90" s="16" t="s">
        <v>43</v>
      </c>
      <c r="B90" s="2" t="s">
        <v>314</v>
      </c>
      <c r="C90" s="9" t="str">
        <f t="shared" si="4"/>
        <v>https://joblab.ru/vac11712780.html</v>
      </c>
      <c r="D90" s="28">
        <v>30000</v>
      </c>
      <c r="E90" s="29"/>
      <c r="F90" s="17">
        <v>30000</v>
      </c>
      <c r="G90" s="2" t="s">
        <v>315</v>
      </c>
      <c r="H90" s="2" t="s">
        <v>316</v>
      </c>
      <c r="I90" s="2" t="s">
        <v>317</v>
      </c>
      <c r="J90" s="2" t="s">
        <v>48</v>
      </c>
      <c r="K90" s="2" t="s">
        <v>49</v>
      </c>
      <c r="L90" s="2" t="s">
        <v>50</v>
      </c>
      <c r="O90" s="2">
        <v>1</v>
      </c>
      <c r="P90" s="2">
        <v>1</v>
      </c>
      <c r="S90" s="2">
        <v>1</v>
      </c>
      <c r="T90" s="2">
        <v>1</v>
      </c>
      <c r="U90" s="2">
        <v>1</v>
      </c>
      <c r="BA90" s="18"/>
      <c r="BB90" s="2">
        <f t="shared" si="5"/>
        <v>0</v>
      </c>
      <c r="BC90" s="2">
        <f t="shared" si="6"/>
        <v>5</v>
      </c>
      <c r="BD90" s="2">
        <f t="shared" si="7"/>
        <v>5</v>
      </c>
    </row>
    <row r="91" spans="1:56">
      <c r="A91" s="16" t="s">
        <v>43</v>
      </c>
      <c r="B91" s="2" t="s">
        <v>318</v>
      </c>
      <c r="C91" s="9" t="str">
        <f t="shared" si="4"/>
        <v>https://joblab.ru/vac11123187.html</v>
      </c>
      <c r="D91" s="28">
        <v>19242</v>
      </c>
      <c r="E91" s="28">
        <v>30000</v>
      </c>
      <c r="F91" s="17">
        <v>24621</v>
      </c>
      <c r="G91" s="2" t="s">
        <v>319</v>
      </c>
      <c r="H91" s="2" t="s">
        <v>316</v>
      </c>
      <c r="I91" s="2" t="s">
        <v>320</v>
      </c>
      <c r="J91" s="2" t="s">
        <v>48</v>
      </c>
      <c r="K91" s="2" t="s">
        <v>49</v>
      </c>
      <c r="L91" s="2" t="s">
        <v>50</v>
      </c>
      <c r="N91" s="2">
        <v>1</v>
      </c>
      <c r="BA91" s="18"/>
      <c r="BB91" s="2">
        <f t="shared" si="5"/>
        <v>0</v>
      </c>
      <c r="BC91" s="2">
        <f t="shared" si="6"/>
        <v>0</v>
      </c>
      <c r="BD91" s="2">
        <f t="shared" si="7"/>
        <v>0</v>
      </c>
    </row>
    <row r="92" spans="1:56">
      <c r="A92" s="16" t="s">
        <v>43</v>
      </c>
      <c r="B92" s="2" t="s">
        <v>321</v>
      </c>
      <c r="C92" s="9" t="str">
        <f t="shared" si="4"/>
        <v>https://joblab.ru/vac11103596.html</v>
      </c>
      <c r="D92" s="28">
        <v>36000</v>
      </c>
      <c r="E92" s="29"/>
      <c r="F92" s="17">
        <v>36000</v>
      </c>
      <c r="G92" s="2" t="s">
        <v>322</v>
      </c>
      <c r="H92" s="2" t="s">
        <v>323</v>
      </c>
      <c r="I92" s="2" t="s">
        <v>324</v>
      </c>
      <c r="J92" s="2" t="s">
        <v>48</v>
      </c>
      <c r="K92" s="2" t="s">
        <v>49</v>
      </c>
      <c r="L92" s="2" t="s">
        <v>75</v>
      </c>
      <c r="O92" s="2">
        <v>1</v>
      </c>
      <c r="R92" s="2">
        <v>1</v>
      </c>
      <c r="S92" s="2">
        <v>1</v>
      </c>
      <c r="U92" s="2">
        <v>1</v>
      </c>
      <c r="Z92" s="2">
        <v>1</v>
      </c>
      <c r="BA92" s="18"/>
      <c r="BB92" s="2">
        <f t="shared" si="5"/>
        <v>0</v>
      </c>
      <c r="BC92" s="2">
        <f t="shared" si="6"/>
        <v>5</v>
      </c>
      <c r="BD92" s="2">
        <f t="shared" si="7"/>
        <v>5</v>
      </c>
    </row>
    <row r="93" spans="1:56">
      <c r="A93" s="16" t="s">
        <v>43</v>
      </c>
      <c r="B93" s="2" t="s">
        <v>325</v>
      </c>
      <c r="C93" s="9" t="str">
        <f t="shared" si="4"/>
        <v>https://joblab.ru/vac11711908.html</v>
      </c>
      <c r="D93" s="28">
        <v>22129</v>
      </c>
      <c r="E93" s="29"/>
      <c r="F93" s="17">
        <v>22129</v>
      </c>
      <c r="G93" s="2" t="s">
        <v>326</v>
      </c>
      <c r="H93" s="2" t="s">
        <v>327</v>
      </c>
      <c r="I93" s="2" t="s">
        <v>328</v>
      </c>
      <c r="J93" s="2" t="s">
        <v>48</v>
      </c>
      <c r="K93" s="2" t="s">
        <v>49</v>
      </c>
      <c r="L93" s="2" t="s">
        <v>75</v>
      </c>
      <c r="N93" s="2">
        <v>1</v>
      </c>
      <c r="BA93" s="18"/>
      <c r="BB93" s="2">
        <f t="shared" si="5"/>
        <v>0</v>
      </c>
      <c r="BC93" s="2">
        <f t="shared" si="6"/>
        <v>0</v>
      </c>
      <c r="BD93" s="2">
        <f t="shared" si="7"/>
        <v>0</v>
      </c>
    </row>
    <row r="94" spans="1:56">
      <c r="A94" s="16" t="s">
        <v>43</v>
      </c>
      <c r="B94" s="2" t="s">
        <v>329</v>
      </c>
      <c r="C94" s="9" t="str">
        <f t="shared" si="4"/>
        <v>https://joblab.ru/vac11711740.html</v>
      </c>
      <c r="D94" s="28">
        <v>22500</v>
      </c>
      <c r="E94" s="28">
        <v>23000</v>
      </c>
      <c r="F94" s="17">
        <v>22750</v>
      </c>
      <c r="G94" s="2" t="s">
        <v>330</v>
      </c>
      <c r="H94" s="2" t="s">
        <v>327</v>
      </c>
      <c r="I94" s="2" t="s">
        <v>331</v>
      </c>
      <c r="J94" s="2" t="s">
        <v>48</v>
      </c>
      <c r="K94" s="2" t="s">
        <v>49</v>
      </c>
      <c r="L94" s="2" t="s">
        <v>75</v>
      </c>
      <c r="N94" s="2">
        <v>1</v>
      </c>
      <c r="BA94" s="18"/>
      <c r="BB94" s="2">
        <f t="shared" si="5"/>
        <v>0</v>
      </c>
      <c r="BC94" s="2">
        <f t="shared" si="6"/>
        <v>0</v>
      </c>
      <c r="BD94" s="2">
        <f t="shared" si="7"/>
        <v>0</v>
      </c>
    </row>
    <row r="95" spans="1:56" ht="16" customHeight="1">
      <c r="A95" s="16" t="s">
        <v>332</v>
      </c>
      <c r="B95" s="2" t="s">
        <v>333</v>
      </c>
      <c r="C95" s="9" t="str">
        <f t="shared" si="4"/>
        <v>https://joblab.ru/vac11711695.html</v>
      </c>
      <c r="D95" s="28">
        <v>22129</v>
      </c>
      <c r="E95" s="29"/>
      <c r="F95" s="17">
        <v>22129</v>
      </c>
      <c r="G95" s="2" t="s">
        <v>334</v>
      </c>
      <c r="H95" s="2" t="s">
        <v>335</v>
      </c>
      <c r="I95" s="2" t="s">
        <v>336</v>
      </c>
      <c r="J95" s="2" t="s">
        <v>9325</v>
      </c>
      <c r="K95" s="2" t="s">
        <v>92</v>
      </c>
      <c r="L95" s="2" t="s">
        <v>75</v>
      </c>
      <c r="N95" s="2">
        <v>1</v>
      </c>
      <c r="AE95" s="2">
        <v>1</v>
      </c>
      <c r="AF95" s="2">
        <v>1</v>
      </c>
      <c r="BA95" s="18"/>
      <c r="BB95" s="2">
        <f t="shared" si="5"/>
        <v>2</v>
      </c>
      <c r="BC95" s="2">
        <f t="shared" si="6"/>
        <v>0</v>
      </c>
      <c r="BD95" s="2">
        <f t="shared" si="7"/>
        <v>2</v>
      </c>
    </row>
    <row r="96" spans="1:56" ht="16" customHeight="1">
      <c r="A96" s="16" t="s">
        <v>43</v>
      </c>
      <c r="B96" s="2" t="s">
        <v>337</v>
      </c>
      <c r="C96" s="9" t="str">
        <f t="shared" si="4"/>
        <v>https://joblab.ru/vac11711446.html</v>
      </c>
      <c r="D96" s="28">
        <v>7513</v>
      </c>
      <c r="E96" s="29"/>
      <c r="F96" s="17">
        <v>7513</v>
      </c>
      <c r="G96" s="2" t="s">
        <v>338</v>
      </c>
      <c r="H96" s="2" t="s">
        <v>327</v>
      </c>
      <c r="I96" s="2" t="s">
        <v>339</v>
      </c>
      <c r="J96" s="2" t="s">
        <v>9325</v>
      </c>
      <c r="K96" s="2" t="s">
        <v>92</v>
      </c>
      <c r="L96" s="2" t="s">
        <v>50</v>
      </c>
      <c r="N96" s="2">
        <v>1</v>
      </c>
      <c r="AF96" s="2">
        <v>1</v>
      </c>
      <c r="BA96" s="18"/>
      <c r="BB96" s="2">
        <f t="shared" si="5"/>
        <v>1</v>
      </c>
      <c r="BC96" s="2">
        <f t="shared" si="6"/>
        <v>0</v>
      </c>
      <c r="BD96" s="2">
        <f t="shared" si="7"/>
        <v>1</v>
      </c>
    </row>
    <row r="97" spans="1:56" ht="16" customHeight="1">
      <c r="A97" s="16" t="s">
        <v>43</v>
      </c>
      <c r="B97" s="2" t="s">
        <v>340</v>
      </c>
      <c r="C97" s="9" t="str">
        <f t="shared" si="4"/>
        <v>https://joblab.ru/vac11711341.html</v>
      </c>
      <c r="D97" s="28">
        <v>45400</v>
      </c>
      <c r="E97" s="29"/>
      <c r="F97" s="17">
        <v>45400</v>
      </c>
      <c r="G97" s="2" t="s">
        <v>341</v>
      </c>
      <c r="H97" s="2" t="s">
        <v>327</v>
      </c>
      <c r="I97" s="2" t="s">
        <v>342</v>
      </c>
      <c r="J97" s="2" t="s">
        <v>9325</v>
      </c>
      <c r="K97" s="2" t="s">
        <v>92</v>
      </c>
      <c r="L97" s="2" t="s">
        <v>343</v>
      </c>
      <c r="N97" s="2">
        <v>1</v>
      </c>
      <c r="BA97" s="18"/>
      <c r="BB97" s="2">
        <f t="shared" si="5"/>
        <v>0</v>
      </c>
      <c r="BC97" s="2">
        <f t="shared" si="6"/>
        <v>0</v>
      </c>
      <c r="BD97" s="2">
        <f t="shared" si="7"/>
        <v>0</v>
      </c>
    </row>
    <row r="98" spans="1:56" ht="16" customHeight="1">
      <c r="A98" s="16" t="s">
        <v>43</v>
      </c>
      <c r="B98" s="2" t="s">
        <v>344</v>
      </c>
      <c r="C98" s="9" t="str">
        <f t="shared" si="4"/>
        <v>https://joblab.ru/vac11084905.html</v>
      </c>
      <c r="D98" s="28">
        <v>19275</v>
      </c>
      <c r="E98" s="28">
        <v>20000</v>
      </c>
      <c r="F98" s="17">
        <v>19637.5</v>
      </c>
      <c r="G98" s="2" t="s">
        <v>345</v>
      </c>
      <c r="H98" s="2" t="s">
        <v>327</v>
      </c>
      <c r="I98" s="2" t="s">
        <v>346</v>
      </c>
      <c r="J98" s="2" t="s">
        <v>48</v>
      </c>
      <c r="K98" s="2" t="s">
        <v>58</v>
      </c>
      <c r="L98" s="2" t="s">
        <v>50</v>
      </c>
      <c r="U98" s="2">
        <v>1</v>
      </c>
      <c r="V98" s="2">
        <v>1</v>
      </c>
      <c r="BA98" s="18"/>
      <c r="BB98" s="2">
        <f t="shared" si="5"/>
        <v>0</v>
      </c>
      <c r="BC98" s="2">
        <f t="shared" si="6"/>
        <v>2</v>
      </c>
      <c r="BD98" s="2">
        <f t="shared" si="7"/>
        <v>2</v>
      </c>
    </row>
    <row r="99" spans="1:56">
      <c r="A99" s="16" t="s">
        <v>43</v>
      </c>
      <c r="B99" s="2" t="s">
        <v>347</v>
      </c>
      <c r="C99" s="9" t="str">
        <f t="shared" si="4"/>
        <v>https://joblab.ru/vac11711222.html</v>
      </c>
      <c r="D99" s="28">
        <v>22129</v>
      </c>
      <c r="E99" s="29"/>
      <c r="F99" s="17">
        <v>22129</v>
      </c>
      <c r="G99" s="2" t="s">
        <v>345</v>
      </c>
      <c r="H99" s="2" t="s">
        <v>327</v>
      </c>
      <c r="I99" s="2" t="s">
        <v>348</v>
      </c>
      <c r="J99" s="2" t="s">
        <v>48</v>
      </c>
      <c r="K99" s="2" t="s">
        <v>49</v>
      </c>
      <c r="L99" s="2" t="s">
        <v>50</v>
      </c>
      <c r="O99" s="2">
        <v>1</v>
      </c>
      <c r="P99" s="2">
        <v>1</v>
      </c>
      <c r="R99" s="2">
        <v>1</v>
      </c>
      <c r="S99" s="2">
        <v>1</v>
      </c>
      <c r="U99" s="2">
        <v>1</v>
      </c>
      <c r="BA99" s="18"/>
      <c r="BB99" s="2">
        <f t="shared" si="5"/>
        <v>0</v>
      </c>
      <c r="BC99" s="2">
        <f t="shared" si="6"/>
        <v>5</v>
      </c>
      <c r="BD99" s="2">
        <f t="shared" si="7"/>
        <v>5</v>
      </c>
    </row>
    <row r="100" spans="1:56" ht="16" customHeight="1">
      <c r="A100" s="16" t="s">
        <v>43</v>
      </c>
      <c r="B100" s="2" t="s">
        <v>349</v>
      </c>
      <c r="C100" s="9" t="str">
        <f t="shared" si="4"/>
        <v>https://joblab.ru/vac11710864.html</v>
      </c>
      <c r="D100" s="28">
        <v>22129</v>
      </c>
      <c r="E100" s="29"/>
      <c r="F100" s="17">
        <v>22129</v>
      </c>
      <c r="G100" s="2" t="s">
        <v>350</v>
      </c>
      <c r="H100" s="2" t="s">
        <v>351</v>
      </c>
      <c r="I100" s="2" t="s">
        <v>352</v>
      </c>
      <c r="J100" s="2" t="s">
        <v>9325</v>
      </c>
      <c r="K100" s="2" t="s">
        <v>92</v>
      </c>
      <c r="L100" s="2" t="s">
        <v>50</v>
      </c>
      <c r="S100" s="2">
        <v>1</v>
      </c>
      <c r="U100" s="2">
        <v>1</v>
      </c>
      <c r="X100" s="2">
        <v>1</v>
      </c>
      <c r="Y100" s="2">
        <v>1</v>
      </c>
      <c r="BA100" s="18"/>
      <c r="BB100" s="2">
        <f t="shared" si="5"/>
        <v>0</v>
      </c>
      <c r="BC100" s="2">
        <f t="shared" si="6"/>
        <v>4</v>
      </c>
      <c r="BD100" s="2">
        <f t="shared" si="7"/>
        <v>4</v>
      </c>
    </row>
    <row r="101" spans="1:56">
      <c r="A101" s="16" t="s">
        <v>43</v>
      </c>
      <c r="B101" s="2" t="s">
        <v>353</v>
      </c>
      <c r="C101" s="9" t="str">
        <f t="shared" si="4"/>
        <v>https://joblab.ru/vac9882202.html</v>
      </c>
      <c r="D101" s="28">
        <v>22129</v>
      </c>
      <c r="E101" s="28">
        <v>35000</v>
      </c>
      <c r="F101" s="17">
        <v>28564.5</v>
      </c>
      <c r="G101" s="2" t="s">
        <v>354</v>
      </c>
      <c r="H101" s="2" t="s">
        <v>351</v>
      </c>
      <c r="I101" s="2" t="s">
        <v>355</v>
      </c>
      <c r="J101" s="2" t="s">
        <v>48</v>
      </c>
      <c r="K101" s="2" t="s">
        <v>49</v>
      </c>
      <c r="L101" s="2" t="s">
        <v>343</v>
      </c>
      <c r="N101" s="2">
        <v>1</v>
      </c>
      <c r="AE101" s="2">
        <v>1</v>
      </c>
      <c r="BA101" s="18"/>
      <c r="BB101" s="2">
        <f t="shared" si="5"/>
        <v>1</v>
      </c>
      <c r="BC101" s="2">
        <f t="shared" si="6"/>
        <v>0</v>
      </c>
      <c r="BD101" s="2">
        <f t="shared" si="7"/>
        <v>1</v>
      </c>
    </row>
    <row r="102" spans="1:56" ht="16" customHeight="1">
      <c r="A102" s="16" t="s">
        <v>43</v>
      </c>
      <c r="B102" s="2" t="s">
        <v>356</v>
      </c>
      <c r="C102" s="9" t="str">
        <f t="shared" si="4"/>
        <v>https://joblab.ru/vac11709096.html</v>
      </c>
      <c r="D102" s="28">
        <v>24053</v>
      </c>
      <c r="E102" s="29"/>
      <c r="F102" s="17">
        <v>24053</v>
      </c>
      <c r="G102" s="2" t="s">
        <v>357</v>
      </c>
      <c r="H102" s="2" t="s">
        <v>358</v>
      </c>
      <c r="I102" s="2" t="s">
        <v>359</v>
      </c>
      <c r="J102" s="2" t="s">
        <v>9325</v>
      </c>
      <c r="K102" s="2" t="s">
        <v>92</v>
      </c>
      <c r="L102" s="2" t="s">
        <v>50</v>
      </c>
      <c r="N102" s="2">
        <v>1</v>
      </c>
      <c r="BA102" s="18"/>
      <c r="BB102" s="2">
        <f t="shared" si="5"/>
        <v>0</v>
      </c>
      <c r="BC102" s="2">
        <f t="shared" si="6"/>
        <v>0</v>
      </c>
      <c r="BD102" s="2">
        <f t="shared" si="7"/>
        <v>0</v>
      </c>
    </row>
    <row r="103" spans="1:56">
      <c r="A103" s="16" t="s">
        <v>43</v>
      </c>
      <c r="B103" s="2" t="s">
        <v>360</v>
      </c>
      <c r="C103" s="9" t="str">
        <f t="shared" si="4"/>
        <v>https://joblab.ru/vac11708880.html</v>
      </c>
      <c r="D103" s="28">
        <v>26000</v>
      </c>
      <c r="E103" s="29"/>
      <c r="F103" s="17">
        <v>26000</v>
      </c>
      <c r="G103" s="2" t="s">
        <v>361</v>
      </c>
      <c r="H103" s="2" t="s">
        <v>358</v>
      </c>
      <c r="I103" s="2" t="s">
        <v>362</v>
      </c>
      <c r="J103" s="2" t="s">
        <v>48</v>
      </c>
      <c r="K103" s="2" t="s">
        <v>49</v>
      </c>
      <c r="L103" s="2" t="s">
        <v>50</v>
      </c>
      <c r="O103" s="2">
        <v>1</v>
      </c>
      <c r="R103" s="2">
        <v>1</v>
      </c>
      <c r="S103" s="2">
        <v>1</v>
      </c>
      <c r="U103" s="2">
        <v>1</v>
      </c>
      <c r="BA103" s="18"/>
      <c r="BB103" s="2">
        <f t="shared" si="5"/>
        <v>0</v>
      </c>
      <c r="BC103" s="2">
        <f t="shared" si="6"/>
        <v>4</v>
      </c>
      <c r="BD103" s="2">
        <f t="shared" si="7"/>
        <v>4</v>
      </c>
    </row>
    <row r="104" spans="1:56" ht="16" customHeight="1">
      <c r="A104" s="16" t="s">
        <v>43</v>
      </c>
      <c r="B104" s="2" t="s">
        <v>363</v>
      </c>
      <c r="C104" s="9" t="str">
        <f t="shared" si="4"/>
        <v>https://joblab.ru/vac11708411.html</v>
      </c>
      <c r="D104" s="28">
        <v>24052</v>
      </c>
      <c r="E104" s="29"/>
      <c r="F104" s="17">
        <v>24052</v>
      </c>
      <c r="G104" s="2" t="s">
        <v>364</v>
      </c>
      <c r="H104" s="2" t="s">
        <v>358</v>
      </c>
      <c r="I104" s="2" t="s">
        <v>365</v>
      </c>
      <c r="J104" s="2" t="s">
        <v>9325</v>
      </c>
      <c r="K104" s="2" t="s">
        <v>92</v>
      </c>
      <c r="L104" s="2" t="s">
        <v>50</v>
      </c>
      <c r="N104" s="2">
        <v>1</v>
      </c>
      <c r="BA104" s="18"/>
      <c r="BB104" s="2">
        <f t="shared" si="5"/>
        <v>0</v>
      </c>
      <c r="BC104" s="2">
        <f t="shared" si="6"/>
        <v>0</v>
      </c>
      <c r="BD104" s="2">
        <f t="shared" si="7"/>
        <v>0</v>
      </c>
    </row>
    <row r="105" spans="1:56">
      <c r="A105" s="16" t="s">
        <v>43</v>
      </c>
      <c r="B105" s="2" t="s">
        <v>366</v>
      </c>
      <c r="C105" s="9" t="str">
        <f t="shared" si="4"/>
        <v>https://joblab.ru/vac11708022.html</v>
      </c>
      <c r="D105" s="28">
        <v>25000</v>
      </c>
      <c r="E105" s="29"/>
      <c r="F105" s="17">
        <v>25000</v>
      </c>
      <c r="G105" s="2" t="s">
        <v>367</v>
      </c>
      <c r="H105" s="2" t="s">
        <v>368</v>
      </c>
      <c r="I105" s="2" t="s">
        <v>369</v>
      </c>
      <c r="J105" s="2" t="s">
        <v>48</v>
      </c>
      <c r="K105" s="2" t="s">
        <v>49</v>
      </c>
      <c r="L105" s="2" t="s">
        <v>75</v>
      </c>
      <c r="BA105" s="18"/>
      <c r="BB105" s="2">
        <f t="shared" si="5"/>
        <v>0</v>
      </c>
      <c r="BC105" s="2">
        <f t="shared" si="6"/>
        <v>0</v>
      </c>
      <c r="BD105" s="2">
        <f t="shared" si="7"/>
        <v>0</v>
      </c>
    </row>
    <row r="106" spans="1:56">
      <c r="A106" s="16" t="s">
        <v>43</v>
      </c>
      <c r="B106" s="2" t="s">
        <v>370</v>
      </c>
      <c r="C106" s="9" t="str">
        <f t="shared" si="4"/>
        <v>https://joblab.ru/vac11706745.html</v>
      </c>
      <c r="D106" s="28">
        <v>25000</v>
      </c>
      <c r="E106" s="29"/>
      <c r="F106" s="17">
        <v>25000</v>
      </c>
      <c r="G106" s="2" t="s">
        <v>371</v>
      </c>
      <c r="H106" s="2" t="s">
        <v>368</v>
      </c>
      <c r="I106" s="2" t="s">
        <v>372</v>
      </c>
      <c r="J106" s="2" t="s">
        <v>48</v>
      </c>
      <c r="K106" s="2" t="s">
        <v>49</v>
      </c>
      <c r="L106" s="2" t="s">
        <v>50</v>
      </c>
      <c r="O106" s="2">
        <v>1</v>
      </c>
      <c r="S106" s="2">
        <v>1</v>
      </c>
      <c r="T106" s="2">
        <v>1</v>
      </c>
      <c r="U106" s="2">
        <v>1</v>
      </c>
      <c r="BA106" s="18"/>
      <c r="BB106" s="2">
        <f t="shared" si="5"/>
        <v>0</v>
      </c>
      <c r="BC106" s="2">
        <f t="shared" si="6"/>
        <v>4</v>
      </c>
      <c r="BD106" s="2">
        <f t="shared" si="7"/>
        <v>4</v>
      </c>
    </row>
    <row r="107" spans="1:56">
      <c r="A107" s="16" t="s">
        <v>43</v>
      </c>
      <c r="B107" s="2" t="s">
        <v>373</v>
      </c>
      <c r="C107" s="9" t="str">
        <f t="shared" si="4"/>
        <v>https://joblab.ru/vac11706612.html</v>
      </c>
      <c r="D107" s="28">
        <v>25000</v>
      </c>
      <c r="E107" s="29"/>
      <c r="F107" s="17">
        <v>25000</v>
      </c>
      <c r="G107" s="2" t="s">
        <v>374</v>
      </c>
      <c r="H107" s="2" t="s">
        <v>368</v>
      </c>
      <c r="I107" s="2" t="s">
        <v>375</v>
      </c>
      <c r="J107" s="2" t="s">
        <v>48</v>
      </c>
      <c r="K107" s="2" t="s">
        <v>49</v>
      </c>
      <c r="L107" s="2" t="s">
        <v>75</v>
      </c>
      <c r="N107" s="2">
        <v>1</v>
      </c>
      <c r="BA107" s="18"/>
      <c r="BB107" s="2">
        <f t="shared" si="5"/>
        <v>0</v>
      </c>
      <c r="BC107" s="2">
        <f t="shared" si="6"/>
        <v>0</v>
      </c>
      <c r="BD107" s="2">
        <f t="shared" si="7"/>
        <v>0</v>
      </c>
    </row>
    <row r="108" spans="1:56">
      <c r="A108" s="16" t="s">
        <v>43</v>
      </c>
      <c r="B108" s="2" t="s">
        <v>376</v>
      </c>
      <c r="C108" s="9" t="str">
        <f t="shared" si="4"/>
        <v>https://joblab.ru/vac11706379.html</v>
      </c>
      <c r="D108" s="28">
        <v>19242</v>
      </c>
      <c r="E108" s="29"/>
      <c r="F108" s="17">
        <v>19242</v>
      </c>
      <c r="G108" s="2" t="s">
        <v>377</v>
      </c>
      <c r="H108" s="2" t="s">
        <v>368</v>
      </c>
      <c r="I108" s="2" t="s">
        <v>378</v>
      </c>
      <c r="J108" s="2" t="s">
        <v>48</v>
      </c>
      <c r="K108" s="2" t="s">
        <v>49</v>
      </c>
      <c r="L108" s="2" t="s">
        <v>75</v>
      </c>
      <c r="O108" s="2">
        <v>1</v>
      </c>
      <c r="R108" s="2">
        <v>1</v>
      </c>
      <c r="S108" s="2">
        <v>1</v>
      </c>
      <c r="U108" s="2">
        <v>1</v>
      </c>
      <c r="W108" s="2">
        <v>1</v>
      </c>
      <c r="Z108" s="2">
        <v>1</v>
      </c>
      <c r="BA108" s="18"/>
      <c r="BB108" s="2">
        <f t="shared" si="5"/>
        <v>0</v>
      </c>
      <c r="BC108" s="2">
        <f t="shared" si="6"/>
        <v>6</v>
      </c>
      <c r="BD108" s="2">
        <f t="shared" si="7"/>
        <v>6</v>
      </c>
    </row>
    <row r="109" spans="1:56">
      <c r="A109" s="16" t="s">
        <v>43</v>
      </c>
      <c r="B109" s="2" t="s">
        <v>379</v>
      </c>
      <c r="C109" s="9" t="str">
        <f t="shared" si="4"/>
        <v>https://joblab.ru/vac11706036.html</v>
      </c>
      <c r="D109" s="28">
        <v>19242</v>
      </c>
      <c r="E109" s="29"/>
      <c r="F109" s="17">
        <v>19242</v>
      </c>
      <c r="G109" s="2" t="s">
        <v>380</v>
      </c>
      <c r="H109" s="2" t="s">
        <v>368</v>
      </c>
      <c r="I109" s="2" t="s">
        <v>381</v>
      </c>
      <c r="J109" s="2" t="s">
        <v>48</v>
      </c>
      <c r="K109" s="2" t="s">
        <v>49</v>
      </c>
      <c r="L109" s="2" t="s">
        <v>75</v>
      </c>
      <c r="O109" s="2">
        <v>1</v>
      </c>
      <c r="P109" s="2">
        <v>1</v>
      </c>
      <c r="S109" s="2">
        <v>1</v>
      </c>
      <c r="U109" s="2">
        <v>1</v>
      </c>
      <c r="X109" s="2">
        <v>1</v>
      </c>
      <c r="AG109" s="2">
        <v>1</v>
      </c>
      <c r="BA109" s="18"/>
      <c r="BB109" s="2">
        <f t="shared" si="5"/>
        <v>1</v>
      </c>
      <c r="BC109" s="2">
        <f t="shared" si="6"/>
        <v>5</v>
      </c>
      <c r="BD109" s="2">
        <f t="shared" si="7"/>
        <v>6</v>
      </c>
    </row>
    <row r="110" spans="1:56">
      <c r="A110" s="16" t="s">
        <v>43</v>
      </c>
      <c r="B110" s="2" t="s">
        <v>382</v>
      </c>
      <c r="C110" s="9" t="str">
        <f t="shared" si="4"/>
        <v>https://joblab.ru/vac11037950.html</v>
      </c>
      <c r="D110" s="28">
        <v>10584</v>
      </c>
      <c r="E110" s="29"/>
      <c r="F110" s="17">
        <v>10584</v>
      </c>
      <c r="G110" s="2" t="s">
        <v>383</v>
      </c>
      <c r="H110" s="2" t="s">
        <v>384</v>
      </c>
      <c r="I110" s="2" t="s">
        <v>385</v>
      </c>
      <c r="J110" s="2" t="s">
        <v>48</v>
      </c>
      <c r="K110" s="2" t="s">
        <v>49</v>
      </c>
      <c r="L110" s="2" t="s">
        <v>50</v>
      </c>
      <c r="N110" s="2">
        <v>1</v>
      </c>
      <c r="BA110" s="18"/>
      <c r="BB110" s="2">
        <f t="shared" si="5"/>
        <v>0</v>
      </c>
      <c r="BC110" s="2">
        <f t="shared" si="6"/>
        <v>0</v>
      </c>
      <c r="BD110" s="2">
        <f t="shared" si="7"/>
        <v>0</v>
      </c>
    </row>
    <row r="111" spans="1:56" ht="16" customHeight="1">
      <c r="A111" s="16" t="s">
        <v>43</v>
      </c>
      <c r="B111" s="2" t="s">
        <v>386</v>
      </c>
      <c r="C111" s="9" t="str">
        <f t="shared" si="4"/>
        <v>https://joblab.ru/vac11704215.html</v>
      </c>
      <c r="D111" s="28">
        <v>45000</v>
      </c>
      <c r="E111" s="28">
        <v>52000</v>
      </c>
      <c r="F111" s="17">
        <v>48500</v>
      </c>
      <c r="G111" s="2" t="s">
        <v>387</v>
      </c>
      <c r="H111" s="2" t="s">
        <v>258</v>
      </c>
      <c r="I111" s="2" t="s">
        <v>388</v>
      </c>
      <c r="J111" s="2" t="s">
        <v>48</v>
      </c>
      <c r="K111" s="2" t="s">
        <v>58</v>
      </c>
      <c r="L111" s="2" t="s">
        <v>75</v>
      </c>
      <c r="N111" s="2">
        <v>1</v>
      </c>
      <c r="BA111" s="18"/>
      <c r="BB111" s="2">
        <f t="shared" si="5"/>
        <v>0</v>
      </c>
      <c r="BC111" s="2">
        <f t="shared" si="6"/>
        <v>0</v>
      </c>
      <c r="BD111" s="2">
        <f t="shared" si="7"/>
        <v>0</v>
      </c>
    </row>
    <row r="112" spans="1:56">
      <c r="A112" s="16" t="s">
        <v>43</v>
      </c>
      <c r="B112" s="2" t="s">
        <v>389</v>
      </c>
      <c r="C112" s="9" t="str">
        <f t="shared" si="4"/>
        <v>https://joblab.ru/vac11704054.html</v>
      </c>
      <c r="D112" s="28">
        <v>28000</v>
      </c>
      <c r="E112" s="28">
        <v>30000</v>
      </c>
      <c r="F112" s="17">
        <v>29000</v>
      </c>
      <c r="G112" s="2" t="s">
        <v>390</v>
      </c>
      <c r="H112" s="2" t="s">
        <v>258</v>
      </c>
      <c r="I112" s="2" t="s">
        <v>391</v>
      </c>
      <c r="J112" s="2" t="s">
        <v>48</v>
      </c>
      <c r="K112" s="2" t="s">
        <v>49</v>
      </c>
      <c r="L112" s="2" t="s">
        <v>50</v>
      </c>
      <c r="N112" s="2">
        <v>1</v>
      </c>
      <c r="BA112" s="18"/>
      <c r="BB112" s="2">
        <f t="shared" si="5"/>
        <v>0</v>
      </c>
      <c r="BC112" s="2">
        <f t="shared" si="6"/>
        <v>0</v>
      </c>
      <c r="BD112" s="2">
        <f t="shared" si="7"/>
        <v>0</v>
      </c>
    </row>
    <row r="113" spans="1:56">
      <c r="A113" s="16" t="s">
        <v>43</v>
      </c>
      <c r="B113" s="2" t="s">
        <v>392</v>
      </c>
      <c r="C113" s="9" t="str">
        <f t="shared" si="4"/>
        <v>https://joblab.ru/vac11704006.html</v>
      </c>
      <c r="D113" s="28">
        <v>42000</v>
      </c>
      <c r="E113" s="29"/>
      <c r="F113" s="17">
        <v>42000</v>
      </c>
      <c r="G113" s="2" t="s">
        <v>393</v>
      </c>
      <c r="H113" s="2" t="s">
        <v>258</v>
      </c>
      <c r="I113" s="2" t="s">
        <v>394</v>
      </c>
      <c r="J113" s="2" t="s">
        <v>48</v>
      </c>
      <c r="K113" s="2" t="s">
        <v>49</v>
      </c>
      <c r="L113" s="2" t="s">
        <v>75</v>
      </c>
      <c r="N113" s="2">
        <v>1</v>
      </c>
      <c r="BA113" s="18"/>
      <c r="BB113" s="2">
        <f t="shared" si="5"/>
        <v>0</v>
      </c>
      <c r="BC113" s="2">
        <f t="shared" si="6"/>
        <v>0</v>
      </c>
      <c r="BD113" s="2">
        <f t="shared" si="7"/>
        <v>0</v>
      </c>
    </row>
    <row r="114" spans="1:56">
      <c r="A114" s="16" t="s">
        <v>43</v>
      </c>
      <c r="B114" s="2" t="s">
        <v>395</v>
      </c>
      <c r="C114" s="9" t="str">
        <f t="shared" si="4"/>
        <v>https://joblab.ru/vac11702221.html</v>
      </c>
      <c r="D114" s="28">
        <v>22129</v>
      </c>
      <c r="E114" s="29"/>
      <c r="F114" s="17">
        <v>22129</v>
      </c>
      <c r="G114" s="2" t="s">
        <v>396</v>
      </c>
      <c r="H114" s="2" t="s">
        <v>397</v>
      </c>
      <c r="I114" s="2" t="s">
        <v>398</v>
      </c>
      <c r="J114" s="2" t="s">
        <v>48</v>
      </c>
      <c r="K114" s="2" t="s">
        <v>49</v>
      </c>
      <c r="L114" s="2" t="s">
        <v>50</v>
      </c>
      <c r="X114" s="2">
        <v>1</v>
      </c>
      <c r="Y114" s="2">
        <v>1</v>
      </c>
      <c r="Z114" s="2">
        <v>1</v>
      </c>
      <c r="AA114" s="2">
        <v>1</v>
      </c>
      <c r="BA114" s="18"/>
      <c r="BB114" s="2">
        <f t="shared" si="5"/>
        <v>0</v>
      </c>
      <c r="BC114" s="2">
        <f t="shared" si="6"/>
        <v>4</v>
      </c>
      <c r="BD114" s="2">
        <f t="shared" si="7"/>
        <v>4</v>
      </c>
    </row>
    <row r="115" spans="1:56">
      <c r="A115" s="16" t="s">
        <v>43</v>
      </c>
      <c r="B115" s="2" t="s">
        <v>399</v>
      </c>
      <c r="C115" s="9" t="str">
        <f t="shared" si="4"/>
        <v>https://joblab.ru/vac11702199.html</v>
      </c>
      <c r="D115" s="28">
        <v>30000</v>
      </c>
      <c r="E115" s="28">
        <v>32000</v>
      </c>
      <c r="F115" s="17">
        <v>31000</v>
      </c>
      <c r="G115" s="2" t="s">
        <v>400</v>
      </c>
      <c r="H115" s="2" t="s">
        <v>397</v>
      </c>
      <c r="I115" s="2" t="s">
        <v>401</v>
      </c>
      <c r="J115" s="2" t="s">
        <v>48</v>
      </c>
      <c r="K115" s="2" t="s">
        <v>49</v>
      </c>
      <c r="L115" s="2" t="s">
        <v>50</v>
      </c>
      <c r="N115" s="2">
        <v>1</v>
      </c>
      <c r="BA115" s="18"/>
      <c r="BB115" s="2">
        <f t="shared" si="5"/>
        <v>0</v>
      </c>
      <c r="BC115" s="2">
        <f t="shared" si="6"/>
        <v>0</v>
      </c>
      <c r="BD115" s="2">
        <f t="shared" si="7"/>
        <v>0</v>
      </c>
    </row>
    <row r="116" spans="1:56">
      <c r="A116" s="16" t="s">
        <v>43</v>
      </c>
      <c r="B116" s="2" t="s">
        <v>402</v>
      </c>
      <c r="C116" s="9" t="str">
        <f t="shared" si="4"/>
        <v>https://joblab.ru/vac11702148.html</v>
      </c>
      <c r="D116" s="28">
        <v>30000</v>
      </c>
      <c r="E116" s="28">
        <v>35000</v>
      </c>
      <c r="F116" s="17">
        <v>32500</v>
      </c>
      <c r="G116" s="2" t="s">
        <v>403</v>
      </c>
      <c r="H116" s="2" t="s">
        <v>397</v>
      </c>
      <c r="I116" s="2" t="s">
        <v>404</v>
      </c>
      <c r="J116" s="2" t="s">
        <v>48</v>
      </c>
      <c r="K116" s="2" t="s">
        <v>49</v>
      </c>
      <c r="L116" s="2" t="s">
        <v>50</v>
      </c>
      <c r="O116" s="2">
        <v>1</v>
      </c>
      <c r="P116" s="2">
        <v>1</v>
      </c>
      <c r="R116" s="2">
        <v>1</v>
      </c>
      <c r="U116" s="2">
        <v>1</v>
      </c>
      <c r="BA116" s="18"/>
      <c r="BB116" s="2">
        <f t="shared" si="5"/>
        <v>0</v>
      </c>
      <c r="BC116" s="2">
        <f t="shared" si="6"/>
        <v>4</v>
      </c>
      <c r="BD116" s="2">
        <f t="shared" si="7"/>
        <v>4</v>
      </c>
    </row>
    <row r="117" spans="1:56" ht="16" customHeight="1">
      <c r="A117" s="16" t="s">
        <v>43</v>
      </c>
      <c r="B117" s="2" t="s">
        <v>405</v>
      </c>
      <c r="C117" s="9" t="str">
        <f t="shared" si="4"/>
        <v>https://joblab.ru/vac11702126.html</v>
      </c>
      <c r="D117" s="28">
        <v>19242</v>
      </c>
      <c r="E117" s="29"/>
      <c r="F117" s="17">
        <v>19242</v>
      </c>
      <c r="G117" s="2" t="s">
        <v>406</v>
      </c>
      <c r="H117" s="2" t="s">
        <v>397</v>
      </c>
      <c r="I117" s="2" t="s">
        <v>407</v>
      </c>
      <c r="J117" s="2" t="s">
        <v>9325</v>
      </c>
      <c r="K117" s="2" t="s">
        <v>92</v>
      </c>
      <c r="L117" s="2" t="s">
        <v>50</v>
      </c>
      <c r="N117" s="2">
        <v>1</v>
      </c>
      <c r="U117" s="2">
        <v>1</v>
      </c>
      <c r="BA117" s="18"/>
      <c r="BB117" s="2">
        <f t="shared" si="5"/>
        <v>0</v>
      </c>
      <c r="BC117" s="2">
        <f t="shared" si="6"/>
        <v>1</v>
      </c>
      <c r="BD117" s="2">
        <f t="shared" si="7"/>
        <v>1</v>
      </c>
    </row>
    <row r="118" spans="1:56" ht="16" customHeight="1">
      <c r="A118" s="16" t="s">
        <v>43</v>
      </c>
      <c r="B118" s="2" t="s">
        <v>408</v>
      </c>
      <c r="C118" s="9" t="str">
        <f t="shared" si="4"/>
        <v>https://joblab.ru/vac10985016.html</v>
      </c>
      <c r="D118" s="28">
        <v>25000</v>
      </c>
      <c r="E118" s="28">
        <v>29000</v>
      </c>
      <c r="F118" s="17">
        <v>27000</v>
      </c>
      <c r="G118" s="2" t="s">
        <v>400</v>
      </c>
      <c r="H118" s="2" t="s">
        <v>397</v>
      </c>
      <c r="I118" s="2" t="s">
        <v>409</v>
      </c>
      <c r="J118" s="2" t="s">
        <v>9325</v>
      </c>
      <c r="K118" s="2" t="s">
        <v>92</v>
      </c>
      <c r="L118" s="2" t="s">
        <v>75</v>
      </c>
      <c r="O118" s="2">
        <v>1</v>
      </c>
      <c r="P118" s="2">
        <v>1</v>
      </c>
      <c r="S118" s="2">
        <v>1</v>
      </c>
      <c r="X118" s="2">
        <v>1</v>
      </c>
      <c r="BA118" s="18"/>
      <c r="BB118" s="2">
        <f t="shared" si="5"/>
        <v>0</v>
      </c>
      <c r="BC118" s="2">
        <f t="shared" si="6"/>
        <v>4</v>
      </c>
      <c r="BD118" s="2">
        <f t="shared" si="7"/>
        <v>4</v>
      </c>
    </row>
    <row r="119" spans="1:56">
      <c r="A119" s="16" t="s">
        <v>43</v>
      </c>
      <c r="B119" s="2" t="s">
        <v>410</v>
      </c>
      <c r="C119" s="9" t="str">
        <f t="shared" si="4"/>
        <v>https://joblab.ru/vac11701201.html</v>
      </c>
      <c r="D119" s="28">
        <v>51000</v>
      </c>
      <c r="E119" s="29"/>
      <c r="F119" s="17">
        <v>51000</v>
      </c>
      <c r="G119" s="2" t="s">
        <v>411</v>
      </c>
      <c r="H119" s="2" t="s">
        <v>412</v>
      </c>
      <c r="I119" s="2" t="s">
        <v>413</v>
      </c>
      <c r="J119" s="2" t="s">
        <v>48</v>
      </c>
      <c r="K119" s="2" t="s">
        <v>49</v>
      </c>
      <c r="L119" s="2" t="s">
        <v>75</v>
      </c>
      <c r="O119" s="2">
        <v>1</v>
      </c>
      <c r="R119" s="2">
        <v>1</v>
      </c>
      <c r="S119" s="2">
        <v>1</v>
      </c>
      <c r="U119" s="2">
        <v>1</v>
      </c>
      <c r="BA119" s="18"/>
      <c r="BB119" s="2">
        <f t="shared" si="5"/>
        <v>0</v>
      </c>
      <c r="BC119" s="2">
        <f t="shared" si="6"/>
        <v>4</v>
      </c>
      <c r="BD119" s="2">
        <f t="shared" si="7"/>
        <v>4</v>
      </c>
    </row>
    <row r="120" spans="1:56">
      <c r="A120" s="16" t="s">
        <v>43</v>
      </c>
      <c r="B120" s="2" t="s">
        <v>414</v>
      </c>
      <c r="C120" s="9" t="str">
        <f t="shared" si="4"/>
        <v>https://joblab.ru/vac11700634.html</v>
      </c>
      <c r="D120" s="28">
        <v>48000</v>
      </c>
      <c r="E120" s="29"/>
      <c r="F120" s="17">
        <v>48000</v>
      </c>
      <c r="G120" s="2" t="s">
        <v>415</v>
      </c>
      <c r="H120" s="2" t="s">
        <v>412</v>
      </c>
      <c r="I120" s="2" t="s">
        <v>416</v>
      </c>
      <c r="J120" s="2" t="s">
        <v>48</v>
      </c>
      <c r="K120" s="2" t="s">
        <v>49</v>
      </c>
      <c r="L120" s="2" t="s">
        <v>75</v>
      </c>
      <c r="O120" s="2">
        <v>1</v>
      </c>
      <c r="P120" s="2">
        <v>1</v>
      </c>
      <c r="R120" s="2">
        <v>1</v>
      </c>
      <c r="S120" s="2">
        <v>1</v>
      </c>
      <c r="T120" s="2">
        <v>1</v>
      </c>
      <c r="U120" s="2">
        <v>1</v>
      </c>
      <c r="X120" s="2">
        <v>1</v>
      </c>
      <c r="BA120" s="18"/>
      <c r="BB120" s="2">
        <f t="shared" si="5"/>
        <v>0</v>
      </c>
      <c r="BC120" s="2">
        <f t="shared" si="6"/>
        <v>7</v>
      </c>
      <c r="BD120" s="2">
        <f t="shared" si="7"/>
        <v>7</v>
      </c>
    </row>
    <row r="121" spans="1:56">
      <c r="A121" s="16" t="s">
        <v>43</v>
      </c>
      <c r="B121" s="2" t="s">
        <v>417</v>
      </c>
      <c r="C121" s="9" t="str">
        <f t="shared" si="4"/>
        <v>https://joblab.ru/vac10965411.html</v>
      </c>
      <c r="D121" s="28">
        <v>30000</v>
      </c>
      <c r="E121" s="28">
        <v>38000</v>
      </c>
      <c r="F121" s="17">
        <v>34000</v>
      </c>
      <c r="G121" s="2" t="s">
        <v>418</v>
      </c>
      <c r="H121" s="2" t="s">
        <v>244</v>
      </c>
      <c r="I121" s="2" t="s">
        <v>419</v>
      </c>
      <c r="J121" s="2" t="s">
        <v>48</v>
      </c>
      <c r="K121" s="2" t="s">
        <v>49</v>
      </c>
      <c r="L121" s="2" t="s">
        <v>50</v>
      </c>
      <c r="N121" s="2">
        <v>1</v>
      </c>
      <c r="BA121" s="18"/>
      <c r="BB121" s="2">
        <f t="shared" si="5"/>
        <v>0</v>
      </c>
      <c r="BC121" s="2">
        <f t="shared" si="6"/>
        <v>0</v>
      </c>
      <c r="BD121" s="2">
        <f t="shared" si="7"/>
        <v>0</v>
      </c>
    </row>
    <row r="122" spans="1:56">
      <c r="A122" s="16" t="s">
        <v>43</v>
      </c>
      <c r="B122" s="2" t="s">
        <v>420</v>
      </c>
      <c r="C122" s="9" t="str">
        <f t="shared" si="4"/>
        <v>https://joblab.ru/vac11700035.html</v>
      </c>
      <c r="D122" s="28">
        <v>25015</v>
      </c>
      <c r="E122" s="29"/>
      <c r="F122" s="17">
        <v>25015</v>
      </c>
      <c r="G122" s="2" t="s">
        <v>421</v>
      </c>
      <c r="H122" s="2" t="s">
        <v>412</v>
      </c>
      <c r="I122" s="2" t="s">
        <v>422</v>
      </c>
      <c r="J122" s="2" t="s">
        <v>48</v>
      </c>
      <c r="K122" s="2" t="s">
        <v>49</v>
      </c>
      <c r="L122" s="2" t="s">
        <v>75</v>
      </c>
      <c r="N122" s="2">
        <v>1</v>
      </c>
      <c r="Z122" s="2">
        <v>1</v>
      </c>
      <c r="BA122" s="18"/>
      <c r="BB122" s="2">
        <f t="shared" si="5"/>
        <v>0</v>
      </c>
      <c r="BC122" s="2">
        <f t="shared" si="6"/>
        <v>1</v>
      </c>
      <c r="BD122" s="2">
        <f t="shared" si="7"/>
        <v>1</v>
      </c>
    </row>
    <row r="123" spans="1:56">
      <c r="A123" s="16" t="s">
        <v>43</v>
      </c>
      <c r="B123" s="2" t="s">
        <v>423</v>
      </c>
      <c r="C123" s="9" t="str">
        <f t="shared" si="4"/>
        <v>https://joblab.ru/vac10965585.html</v>
      </c>
      <c r="D123" s="28">
        <v>50000</v>
      </c>
      <c r="E123" s="28">
        <v>52000</v>
      </c>
      <c r="F123" s="17">
        <v>51000</v>
      </c>
      <c r="G123" s="2" t="s">
        <v>411</v>
      </c>
      <c r="H123" s="2" t="s">
        <v>412</v>
      </c>
      <c r="I123" s="2" t="s">
        <v>424</v>
      </c>
      <c r="J123" s="2" t="s">
        <v>48</v>
      </c>
      <c r="K123" s="2" t="s">
        <v>49</v>
      </c>
      <c r="L123" s="2" t="s">
        <v>75</v>
      </c>
      <c r="O123" s="2">
        <v>1</v>
      </c>
      <c r="R123" s="2">
        <v>1</v>
      </c>
      <c r="S123" s="2">
        <v>1</v>
      </c>
      <c r="U123" s="2">
        <v>1</v>
      </c>
      <c r="W123" s="2">
        <v>1</v>
      </c>
      <c r="Z123" s="2">
        <v>1</v>
      </c>
      <c r="BA123" s="18"/>
      <c r="BB123" s="2">
        <f t="shared" si="5"/>
        <v>0</v>
      </c>
      <c r="BC123" s="2">
        <f t="shared" si="6"/>
        <v>6</v>
      </c>
      <c r="BD123" s="2">
        <f t="shared" si="7"/>
        <v>6</v>
      </c>
    </row>
    <row r="124" spans="1:56">
      <c r="A124" s="16" t="s">
        <v>43</v>
      </c>
      <c r="B124" s="2" t="s">
        <v>425</v>
      </c>
      <c r="C124" s="9" t="str">
        <f t="shared" si="4"/>
        <v>https://joblab.ru/vac11699530.html</v>
      </c>
      <c r="D124" s="28">
        <v>25015</v>
      </c>
      <c r="E124" s="29"/>
      <c r="F124" s="17">
        <v>25015</v>
      </c>
      <c r="G124" s="2" t="s">
        <v>426</v>
      </c>
      <c r="H124" s="2" t="s">
        <v>412</v>
      </c>
      <c r="I124" s="2" t="s">
        <v>427</v>
      </c>
      <c r="J124" s="2" t="s">
        <v>48</v>
      </c>
      <c r="K124" s="2" t="s">
        <v>49</v>
      </c>
      <c r="L124" s="2" t="s">
        <v>75</v>
      </c>
      <c r="O124" s="2">
        <v>1</v>
      </c>
      <c r="R124" s="2">
        <v>1</v>
      </c>
      <c r="S124" s="2">
        <v>1</v>
      </c>
      <c r="U124" s="2">
        <v>1</v>
      </c>
      <c r="BA124" s="18"/>
      <c r="BB124" s="2">
        <f t="shared" si="5"/>
        <v>0</v>
      </c>
      <c r="BC124" s="2">
        <f t="shared" si="6"/>
        <v>4</v>
      </c>
      <c r="BD124" s="2">
        <f t="shared" si="7"/>
        <v>4</v>
      </c>
    </row>
    <row r="125" spans="1:56" ht="16" customHeight="1">
      <c r="A125" s="16" t="s">
        <v>43</v>
      </c>
      <c r="B125" s="2" t="s">
        <v>428</v>
      </c>
      <c r="C125" s="9" t="str">
        <f t="shared" si="4"/>
        <v>https://joblab.ru/vac11699182.html</v>
      </c>
      <c r="D125" s="28">
        <v>50030</v>
      </c>
      <c r="E125" s="29"/>
      <c r="F125" s="17">
        <v>50030</v>
      </c>
      <c r="G125" s="2" t="s">
        <v>429</v>
      </c>
      <c r="H125" s="2" t="s">
        <v>430</v>
      </c>
      <c r="I125" s="2" t="s">
        <v>431</v>
      </c>
      <c r="J125" s="2" t="s">
        <v>9325</v>
      </c>
      <c r="K125" s="2" t="s">
        <v>92</v>
      </c>
      <c r="L125" s="2" t="s">
        <v>50</v>
      </c>
      <c r="N125" s="2">
        <v>1</v>
      </c>
      <c r="BA125" s="18"/>
      <c r="BB125" s="2">
        <f t="shared" si="5"/>
        <v>0</v>
      </c>
      <c r="BC125" s="2">
        <f t="shared" si="6"/>
        <v>0</v>
      </c>
      <c r="BD125" s="2">
        <f t="shared" si="7"/>
        <v>0</v>
      </c>
    </row>
    <row r="126" spans="1:56">
      <c r="A126" s="16" t="s">
        <v>43</v>
      </c>
      <c r="B126" s="2" t="s">
        <v>432</v>
      </c>
      <c r="C126" s="9" t="str">
        <f t="shared" si="4"/>
        <v>https://joblab.ru/vac7814151.html</v>
      </c>
      <c r="D126" s="28">
        <v>25988</v>
      </c>
      <c r="E126" s="29"/>
      <c r="F126" s="17">
        <v>25988</v>
      </c>
      <c r="G126" s="2" t="s">
        <v>433</v>
      </c>
      <c r="H126" s="2" t="s">
        <v>434</v>
      </c>
      <c r="I126" s="2" t="s">
        <v>435</v>
      </c>
      <c r="J126" s="2" t="s">
        <v>1410</v>
      </c>
      <c r="K126" s="2" t="s">
        <v>49</v>
      </c>
      <c r="L126" s="2" t="s">
        <v>75</v>
      </c>
      <c r="N126" s="2">
        <v>1</v>
      </c>
      <c r="Z126" s="2">
        <v>1</v>
      </c>
      <c r="AE126" s="2">
        <v>1</v>
      </c>
      <c r="AF126" s="2">
        <v>1</v>
      </c>
      <c r="BA126" s="18"/>
      <c r="BB126" s="2">
        <f t="shared" si="5"/>
        <v>2</v>
      </c>
      <c r="BC126" s="2">
        <f t="shared" si="6"/>
        <v>1</v>
      </c>
      <c r="BD126" s="2">
        <f t="shared" si="7"/>
        <v>3</v>
      </c>
    </row>
    <row r="127" spans="1:56">
      <c r="A127" s="16" t="s">
        <v>43</v>
      </c>
      <c r="B127" s="2" t="s">
        <v>436</v>
      </c>
      <c r="C127" s="9" t="str">
        <f t="shared" si="4"/>
        <v>https://joblab.ru/vac11423843.html</v>
      </c>
      <c r="D127" s="28">
        <v>25000</v>
      </c>
      <c r="E127" s="28">
        <v>45000</v>
      </c>
      <c r="F127" s="17">
        <v>35000</v>
      </c>
      <c r="G127" s="2" t="s">
        <v>437</v>
      </c>
      <c r="H127" s="2" t="s">
        <v>434</v>
      </c>
      <c r="I127" s="2" t="s">
        <v>438</v>
      </c>
      <c r="J127" s="2" t="s">
        <v>48</v>
      </c>
      <c r="K127" s="2" t="s">
        <v>49</v>
      </c>
      <c r="L127" s="2" t="s">
        <v>50</v>
      </c>
      <c r="O127" s="2">
        <v>1</v>
      </c>
      <c r="R127" s="2">
        <v>1</v>
      </c>
      <c r="U127" s="2">
        <v>1</v>
      </c>
      <c r="BA127" s="18"/>
      <c r="BB127" s="2">
        <f t="shared" si="5"/>
        <v>0</v>
      </c>
      <c r="BC127" s="2">
        <f t="shared" si="6"/>
        <v>3</v>
      </c>
      <c r="BD127" s="2">
        <f t="shared" si="7"/>
        <v>3</v>
      </c>
    </row>
    <row r="128" spans="1:56">
      <c r="A128" s="16" t="s">
        <v>43</v>
      </c>
      <c r="B128" s="2" t="s">
        <v>439</v>
      </c>
      <c r="C128" s="9" t="str">
        <f t="shared" si="4"/>
        <v>https://joblab.ru/vac11422448.html</v>
      </c>
      <c r="D128" s="28">
        <v>26000</v>
      </c>
      <c r="E128" s="28">
        <v>30000</v>
      </c>
      <c r="F128" s="17">
        <v>28000</v>
      </c>
      <c r="G128" s="2" t="s">
        <v>440</v>
      </c>
      <c r="H128" s="2" t="s">
        <v>434</v>
      </c>
      <c r="I128" s="2" t="s">
        <v>441</v>
      </c>
      <c r="J128" s="2" t="s">
        <v>48</v>
      </c>
      <c r="K128" s="2" t="s">
        <v>49</v>
      </c>
      <c r="L128" s="2" t="s">
        <v>75</v>
      </c>
      <c r="O128" s="2">
        <v>1</v>
      </c>
      <c r="R128" s="2">
        <v>1</v>
      </c>
      <c r="S128" s="2">
        <v>1</v>
      </c>
      <c r="U128" s="2">
        <v>1</v>
      </c>
      <c r="W128" s="2">
        <v>1</v>
      </c>
      <c r="Z128" s="2">
        <v>1</v>
      </c>
      <c r="BA128" s="18"/>
      <c r="BB128" s="2">
        <f t="shared" si="5"/>
        <v>0</v>
      </c>
      <c r="BC128" s="2">
        <f t="shared" si="6"/>
        <v>6</v>
      </c>
      <c r="BD128" s="2">
        <f t="shared" si="7"/>
        <v>6</v>
      </c>
    </row>
    <row r="129" spans="1:56">
      <c r="A129" s="16" t="s">
        <v>43</v>
      </c>
      <c r="B129" s="2" t="s">
        <v>442</v>
      </c>
      <c r="C129" s="9" t="str">
        <f t="shared" si="4"/>
        <v>https://joblab.ru/vac11696312.html</v>
      </c>
      <c r="D129" s="28">
        <v>30888</v>
      </c>
      <c r="E129" s="28">
        <v>50000</v>
      </c>
      <c r="F129" s="17">
        <v>40444</v>
      </c>
      <c r="G129" s="2" t="s">
        <v>440</v>
      </c>
      <c r="H129" s="2" t="s">
        <v>434</v>
      </c>
      <c r="I129" s="2" t="s">
        <v>443</v>
      </c>
      <c r="J129" s="2" t="s">
        <v>48</v>
      </c>
      <c r="K129" s="2" t="s">
        <v>49</v>
      </c>
      <c r="L129" s="2" t="s">
        <v>50</v>
      </c>
      <c r="N129" s="2">
        <v>1</v>
      </c>
      <c r="BA129" s="18"/>
      <c r="BB129" s="2">
        <f t="shared" si="5"/>
        <v>0</v>
      </c>
      <c r="BC129" s="2">
        <f t="shared" si="6"/>
        <v>0</v>
      </c>
      <c r="BD129" s="2">
        <f t="shared" si="7"/>
        <v>0</v>
      </c>
    </row>
    <row r="130" spans="1:56" ht="16" customHeight="1">
      <c r="A130" s="16" t="s">
        <v>43</v>
      </c>
      <c r="B130" s="2" t="s">
        <v>444</v>
      </c>
      <c r="C130" s="9" t="str">
        <f t="shared" si="4"/>
        <v>https://joblab.ru/vac10944511.html</v>
      </c>
      <c r="D130" s="28">
        <v>32000</v>
      </c>
      <c r="E130" s="28">
        <v>55000</v>
      </c>
      <c r="F130" s="17">
        <v>43500</v>
      </c>
      <c r="G130" s="2" t="s">
        <v>440</v>
      </c>
      <c r="H130" s="2" t="s">
        <v>434</v>
      </c>
      <c r="I130" s="2" t="s">
        <v>445</v>
      </c>
      <c r="J130" s="2" t="s">
        <v>9325</v>
      </c>
      <c r="K130" s="2" t="s">
        <v>92</v>
      </c>
      <c r="L130" s="2" t="s">
        <v>75</v>
      </c>
      <c r="O130" s="2">
        <v>1</v>
      </c>
      <c r="P130" s="2">
        <v>1</v>
      </c>
      <c r="S130" s="2">
        <v>1</v>
      </c>
      <c r="U130" s="2">
        <v>1</v>
      </c>
      <c r="AB130" s="2">
        <v>1</v>
      </c>
      <c r="BA130" s="18"/>
      <c r="BB130" s="2">
        <f t="shared" si="5"/>
        <v>0</v>
      </c>
      <c r="BC130" s="2">
        <f t="shared" si="6"/>
        <v>5</v>
      </c>
      <c r="BD130" s="2">
        <f t="shared" si="7"/>
        <v>5</v>
      </c>
    </row>
    <row r="131" spans="1:56">
      <c r="A131" s="16" t="s">
        <v>43</v>
      </c>
      <c r="B131" s="2" t="s">
        <v>446</v>
      </c>
      <c r="C131" s="9" t="str">
        <f t="shared" ref="C131:C194" si="8">HYPERLINK(B131)</f>
        <v>https://joblab.ru/vac11695230.html</v>
      </c>
      <c r="D131" s="28">
        <v>29728</v>
      </c>
      <c r="E131" s="29"/>
      <c r="F131" s="17">
        <v>29728</v>
      </c>
      <c r="G131" s="2" t="s">
        <v>447</v>
      </c>
      <c r="H131" s="2" t="s">
        <v>448</v>
      </c>
      <c r="I131" s="2" t="s">
        <v>449</v>
      </c>
      <c r="J131" s="2" t="s">
        <v>48</v>
      </c>
      <c r="K131" s="2" t="s">
        <v>49</v>
      </c>
      <c r="L131" s="2" t="s">
        <v>50</v>
      </c>
      <c r="N131" s="2">
        <v>1</v>
      </c>
      <c r="BA131" s="18"/>
      <c r="BB131" s="2">
        <f t="shared" si="5"/>
        <v>0</v>
      </c>
      <c r="BC131" s="2">
        <f t="shared" si="6"/>
        <v>0</v>
      </c>
      <c r="BD131" s="2">
        <f t="shared" si="7"/>
        <v>0</v>
      </c>
    </row>
    <row r="132" spans="1:56">
      <c r="A132" s="16" t="s">
        <v>43</v>
      </c>
      <c r="B132" s="2" t="s">
        <v>450</v>
      </c>
      <c r="C132" s="9" t="str">
        <f t="shared" si="8"/>
        <v>https://joblab.ru/vac11694580.html</v>
      </c>
      <c r="D132" s="28">
        <v>20000</v>
      </c>
      <c r="E132" s="28">
        <v>25000</v>
      </c>
      <c r="F132" s="17">
        <v>22500</v>
      </c>
      <c r="G132" s="2" t="s">
        <v>451</v>
      </c>
      <c r="H132" s="2" t="s">
        <v>452</v>
      </c>
      <c r="I132" s="2" t="s">
        <v>453</v>
      </c>
      <c r="J132" s="2" t="s">
        <v>48</v>
      </c>
      <c r="K132" s="2" t="s">
        <v>49</v>
      </c>
      <c r="L132" s="2" t="s">
        <v>50</v>
      </c>
      <c r="R132" s="2">
        <v>1</v>
      </c>
      <c r="T132" s="2">
        <v>1</v>
      </c>
      <c r="BA132" s="18"/>
      <c r="BB132" s="2">
        <f t="shared" ref="BB132:BB195" si="9">SUM(AE132:BA132)</f>
        <v>0</v>
      </c>
      <c r="BC132" s="2">
        <f t="shared" ref="BC132:BC195" si="10">SUM(O132:AD132)</f>
        <v>2</v>
      </c>
      <c r="BD132" s="2">
        <f t="shared" ref="BD132:BD195" si="11">SUM(BB132:BC132)</f>
        <v>2</v>
      </c>
    </row>
    <row r="133" spans="1:56">
      <c r="A133" s="16" t="s">
        <v>43</v>
      </c>
      <c r="B133" s="2" t="s">
        <v>454</v>
      </c>
      <c r="C133" s="9" t="str">
        <f t="shared" si="8"/>
        <v>https://joblab.ru/vac11694484.html</v>
      </c>
      <c r="D133" s="28">
        <v>30000</v>
      </c>
      <c r="E133" s="28">
        <v>42000</v>
      </c>
      <c r="F133" s="17">
        <v>36000</v>
      </c>
      <c r="G133" s="2" t="s">
        <v>455</v>
      </c>
      <c r="H133" s="2" t="s">
        <v>452</v>
      </c>
      <c r="I133" s="2" t="s">
        <v>456</v>
      </c>
      <c r="J133" s="2" t="s">
        <v>48</v>
      </c>
      <c r="K133" s="2" t="s">
        <v>49</v>
      </c>
      <c r="L133" s="2" t="s">
        <v>50</v>
      </c>
      <c r="N133" s="2">
        <v>1</v>
      </c>
      <c r="BA133" s="18"/>
      <c r="BB133" s="2">
        <f t="shared" si="9"/>
        <v>0</v>
      </c>
      <c r="BC133" s="2">
        <f t="shared" si="10"/>
        <v>0</v>
      </c>
      <c r="BD133" s="2">
        <f t="shared" si="11"/>
        <v>0</v>
      </c>
    </row>
    <row r="134" spans="1:56">
      <c r="A134" s="16" t="s">
        <v>43</v>
      </c>
      <c r="B134" s="2" t="s">
        <v>457</v>
      </c>
      <c r="C134" s="9" t="str">
        <f t="shared" si="8"/>
        <v>https://joblab.ru/vac11694239.html</v>
      </c>
      <c r="D134" s="28">
        <v>42452</v>
      </c>
      <c r="E134" s="29"/>
      <c r="F134" s="17">
        <v>42452</v>
      </c>
      <c r="G134" s="2" t="s">
        <v>455</v>
      </c>
      <c r="H134" s="2" t="s">
        <v>452</v>
      </c>
      <c r="I134" s="2" t="s">
        <v>458</v>
      </c>
      <c r="J134" s="2" t="s">
        <v>48</v>
      </c>
      <c r="K134" s="2" t="s">
        <v>49</v>
      </c>
      <c r="L134" s="2" t="s">
        <v>75</v>
      </c>
      <c r="N134" s="2">
        <v>1</v>
      </c>
      <c r="BA134" s="18"/>
      <c r="BB134" s="2">
        <f t="shared" si="9"/>
        <v>0</v>
      </c>
      <c r="BC134" s="2">
        <f t="shared" si="10"/>
        <v>0</v>
      </c>
      <c r="BD134" s="2">
        <f t="shared" si="11"/>
        <v>0</v>
      </c>
    </row>
    <row r="135" spans="1:56">
      <c r="A135" s="16" t="s">
        <v>43</v>
      </c>
      <c r="B135" s="2" t="s">
        <v>459</v>
      </c>
      <c r="C135" s="9" t="str">
        <f t="shared" si="8"/>
        <v>https://joblab.ru/vac11693089.html</v>
      </c>
      <c r="D135" s="28">
        <v>20000</v>
      </c>
      <c r="E135" s="29"/>
      <c r="F135" s="17">
        <v>20000</v>
      </c>
      <c r="G135" s="2" t="s">
        <v>460</v>
      </c>
      <c r="H135" s="2" t="s">
        <v>461</v>
      </c>
      <c r="I135" s="2" t="s">
        <v>462</v>
      </c>
      <c r="J135" s="2" t="s">
        <v>48</v>
      </c>
      <c r="K135" s="2" t="s">
        <v>49</v>
      </c>
      <c r="L135" s="2" t="s">
        <v>75</v>
      </c>
      <c r="U135" s="2">
        <v>1</v>
      </c>
      <c r="BA135" s="18"/>
      <c r="BB135" s="2">
        <f t="shared" si="9"/>
        <v>0</v>
      </c>
      <c r="BC135" s="2">
        <f t="shared" si="10"/>
        <v>1</v>
      </c>
      <c r="BD135" s="2">
        <f t="shared" si="11"/>
        <v>1</v>
      </c>
    </row>
    <row r="136" spans="1:56" ht="16" customHeight="1">
      <c r="A136" s="16" t="s">
        <v>43</v>
      </c>
      <c r="B136" s="2" t="s">
        <v>463</v>
      </c>
      <c r="C136" s="9" t="str">
        <f t="shared" si="8"/>
        <v>https://joblab.ru/vac11692904.html</v>
      </c>
      <c r="D136" s="28">
        <v>20000</v>
      </c>
      <c r="E136" s="29"/>
      <c r="F136" s="17">
        <v>20000</v>
      </c>
      <c r="G136" s="2" t="s">
        <v>460</v>
      </c>
      <c r="H136" s="2" t="s">
        <v>461</v>
      </c>
      <c r="I136" s="2" t="s">
        <v>464</v>
      </c>
      <c r="J136" s="2" t="s">
        <v>9325</v>
      </c>
      <c r="K136" s="2" t="s">
        <v>92</v>
      </c>
      <c r="L136" s="2" t="s">
        <v>50</v>
      </c>
      <c r="N136" s="2">
        <v>1</v>
      </c>
      <c r="BA136" s="18"/>
      <c r="BB136" s="2">
        <f t="shared" si="9"/>
        <v>0</v>
      </c>
      <c r="BC136" s="2">
        <f t="shared" si="10"/>
        <v>0</v>
      </c>
      <c r="BD136" s="2">
        <f t="shared" si="11"/>
        <v>0</v>
      </c>
    </row>
    <row r="137" spans="1:56" ht="16" customHeight="1">
      <c r="A137" s="16" t="s">
        <v>43</v>
      </c>
      <c r="B137" s="2" t="s">
        <v>465</v>
      </c>
      <c r="C137" s="9" t="str">
        <f t="shared" si="8"/>
        <v>https://joblab.ru/vac11691906.html</v>
      </c>
      <c r="D137" s="28">
        <v>19242</v>
      </c>
      <c r="E137" s="28">
        <v>28300</v>
      </c>
      <c r="F137" s="17">
        <v>23771</v>
      </c>
      <c r="G137" s="2" t="s">
        <v>466</v>
      </c>
      <c r="H137" s="2" t="s">
        <v>461</v>
      </c>
      <c r="I137" s="2" t="s">
        <v>467</v>
      </c>
      <c r="J137" s="2" t="s">
        <v>9325</v>
      </c>
      <c r="K137" s="2" t="s">
        <v>92</v>
      </c>
      <c r="L137" s="2" t="s">
        <v>75</v>
      </c>
      <c r="O137" s="2">
        <v>1</v>
      </c>
      <c r="R137" s="2">
        <v>1</v>
      </c>
      <c r="S137" s="2">
        <v>1</v>
      </c>
      <c r="U137" s="2">
        <v>1</v>
      </c>
      <c r="W137" s="2">
        <v>1</v>
      </c>
      <c r="Z137" s="2">
        <v>1</v>
      </c>
      <c r="BA137" s="18"/>
      <c r="BB137" s="2">
        <f t="shared" si="9"/>
        <v>0</v>
      </c>
      <c r="BC137" s="2">
        <f t="shared" si="10"/>
        <v>6</v>
      </c>
      <c r="BD137" s="2">
        <f t="shared" si="11"/>
        <v>6</v>
      </c>
    </row>
    <row r="138" spans="1:56" ht="16" customHeight="1">
      <c r="A138" s="16" t="s">
        <v>43</v>
      </c>
      <c r="B138" s="2" t="s">
        <v>468</v>
      </c>
      <c r="C138" s="9" t="str">
        <f t="shared" si="8"/>
        <v>https://joblab.ru/vac11691904.html</v>
      </c>
      <c r="D138" s="28">
        <v>5377</v>
      </c>
      <c r="E138" s="28">
        <v>10000</v>
      </c>
      <c r="F138" s="17">
        <v>7688.5</v>
      </c>
      <c r="G138" s="2" t="s">
        <v>469</v>
      </c>
      <c r="H138" s="2" t="s">
        <v>461</v>
      </c>
      <c r="I138" s="2" t="s">
        <v>470</v>
      </c>
      <c r="J138" s="2" t="s">
        <v>9325</v>
      </c>
      <c r="K138" s="2" t="s">
        <v>92</v>
      </c>
      <c r="L138" s="2" t="s">
        <v>75</v>
      </c>
      <c r="N138" s="2">
        <v>1</v>
      </c>
      <c r="BA138" s="18"/>
      <c r="BB138" s="2">
        <f t="shared" si="9"/>
        <v>0</v>
      </c>
      <c r="BC138" s="2">
        <f t="shared" si="10"/>
        <v>0</v>
      </c>
      <c r="BD138" s="2">
        <f t="shared" si="11"/>
        <v>0</v>
      </c>
    </row>
    <row r="139" spans="1:56">
      <c r="A139" s="16" t="s">
        <v>43</v>
      </c>
      <c r="B139" s="2" t="s">
        <v>471</v>
      </c>
      <c r="C139" s="9" t="str">
        <f t="shared" si="8"/>
        <v>https://joblab.ru/vac10864940.html</v>
      </c>
      <c r="D139" s="28">
        <v>30000</v>
      </c>
      <c r="E139" s="28">
        <v>33000</v>
      </c>
      <c r="F139" s="17">
        <v>31500</v>
      </c>
      <c r="G139" s="2" t="s">
        <v>472</v>
      </c>
      <c r="H139" s="2" t="s">
        <v>473</v>
      </c>
      <c r="I139" s="2" t="s">
        <v>474</v>
      </c>
      <c r="J139" s="2" t="s">
        <v>48</v>
      </c>
      <c r="K139" s="2" t="s">
        <v>49</v>
      </c>
      <c r="L139" s="2" t="s">
        <v>75</v>
      </c>
      <c r="O139" s="2">
        <v>1</v>
      </c>
      <c r="R139" s="2">
        <v>1</v>
      </c>
      <c r="S139" s="2">
        <v>1</v>
      </c>
      <c r="U139" s="2">
        <v>1</v>
      </c>
      <c r="BA139" s="18"/>
      <c r="BB139" s="2">
        <f t="shared" si="9"/>
        <v>0</v>
      </c>
      <c r="BC139" s="2">
        <f t="shared" si="10"/>
        <v>4</v>
      </c>
      <c r="BD139" s="2">
        <f t="shared" si="11"/>
        <v>4</v>
      </c>
    </row>
    <row r="140" spans="1:56">
      <c r="A140" s="16" t="s">
        <v>43</v>
      </c>
      <c r="B140" s="2" t="s">
        <v>475</v>
      </c>
      <c r="C140" s="9" t="str">
        <f t="shared" si="8"/>
        <v>https://joblab.ru/vac11689805.html</v>
      </c>
      <c r="D140" s="28">
        <v>20000</v>
      </c>
      <c r="E140" s="28">
        <v>35000</v>
      </c>
      <c r="F140" s="17">
        <v>27500</v>
      </c>
      <c r="G140" s="2" t="s">
        <v>476</v>
      </c>
      <c r="H140" s="2" t="s">
        <v>473</v>
      </c>
      <c r="I140" s="2" t="s">
        <v>477</v>
      </c>
      <c r="J140" s="2" t="s">
        <v>48</v>
      </c>
      <c r="K140" s="2" t="s">
        <v>49</v>
      </c>
      <c r="L140" s="2" t="s">
        <v>50</v>
      </c>
      <c r="O140" s="2">
        <v>1</v>
      </c>
      <c r="U140" s="2">
        <v>1</v>
      </c>
      <c r="Y140" s="2">
        <v>1</v>
      </c>
      <c r="AA140" s="2">
        <v>1</v>
      </c>
      <c r="BA140" s="18"/>
      <c r="BB140" s="2">
        <f t="shared" si="9"/>
        <v>0</v>
      </c>
      <c r="BC140" s="2">
        <f t="shared" si="10"/>
        <v>4</v>
      </c>
      <c r="BD140" s="2">
        <f t="shared" si="11"/>
        <v>4</v>
      </c>
    </row>
    <row r="141" spans="1:56" ht="16" customHeight="1">
      <c r="A141" s="16" t="s">
        <v>43</v>
      </c>
      <c r="B141" s="2" t="s">
        <v>478</v>
      </c>
      <c r="C141" s="9" t="str">
        <f t="shared" si="8"/>
        <v>https://joblab.ru/vac11688128.html</v>
      </c>
      <c r="D141" s="28">
        <v>35000</v>
      </c>
      <c r="E141" s="29"/>
      <c r="F141" s="17">
        <v>35000</v>
      </c>
      <c r="G141" s="2" t="s">
        <v>479</v>
      </c>
      <c r="H141" s="2" t="s">
        <v>473</v>
      </c>
      <c r="I141" s="2" t="s">
        <v>480</v>
      </c>
      <c r="J141" s="2" t="s">
        <v>48</v>
      </c>
      <c r="K141" s="2" t="s">
        <v>70</v>
      </c>
      <c r="L141" s="2" t="s">
        <v>50</v>
      </c>
      <c r="O141" s="2">
        <v>1</v>
      </c>
      <c r="R141" s="2">
        <v>1</v>
      </c>
      <c r="S141" s="2">
        <v>1</v>
      </c>
      <c r="U141" s="2">
        <v>1</v>
      </c>
      <c r="W141" s="2">
        <v>1</v>
      </c>
      <c r="Z141" s="2">
        <v>1</v>
      </c>
      <c r="BA141" s="18"/>
      <c r="BB141" s="2">
        <f t="shared" si="9"/>
        <v>0</v>
      </c>
      <c r="BC141" s="2">
        <f t="shared" si="10"/>
        <v>6</v>
      </c>
      <c r="BD141" s="2">
        <f t="shared" si="11"/>
        <v>6</v>
      </c>
    </row>
    <row r="142" spans="1:56">
      <c r="A142" s="16" t="s">
        <v>43</v>
      </c>
      <c r="B142" s="2" t="s">
        <v>481</v>
      </c>
      <c r="C142" s="9" t="str">
        <f t="shared" si="8"/>
        <v>https://joblab.ru/vac10870408.html</v>
      </c>
      <c r="D142" s="28">
        <v>20000</v>
      </c>
      <c r="E142" s="29"/>
      <c r="F142" s="17">
        <v>20000</v>
      </c>
      <c r="G142" s="2" t="s">
        <v>482</v>
      </c>
      <c r="H142" s="2" t="s">
        <v>473</v>
      </c>
      <c r="I142" s="2" t="s">
        <v>483</v>
      </c>
      <c r="J142" s="2" t="s">
        <v>48</v>
      </c>
      <c r="K142" s="2" t="s">
        <v>49</v>
      </c>
      <c r="L142" s="2" t="s">
        <v>75</v>
      </c>
      <c r="N142" s="2">
        <v>1</v>
      </c>
      <c r="V142" s="2">
        <v>1</v>
      </c>
      <c r="Z142" s="2">
        <v>1</v>
      </c>
      <c r="BA142" s="18"/>
      <c r="BB142" s="2">
        <f t="shared" si="9"/>
        <v>0</v>
      </c>
      <c r="BC142" s="2">
        <f t="shared" si="10"/>
        <v>2</v>
      </c>
      <c r="BD142" s="2">
        <f t="shared" si="11"/>
        <v>2</v>
      </c>
    </row>
    <row r="143" spans="1:56">
      <c r="A143" s="16" t="s">
        <v>43</v>
      </c>
      <c r="B143" s="2" t="s">
        <v>484</v>
      </c>
      <c r="C143" s="9" t="str">
        <f t="shared" si="8"/>
        <v>https://joblab.ru/vac11687908.html</v>
      </c>
      <c r="D143" s="28">
        <v>38000</v>
      </c>
      <c r="E143" s="29"/>
      <c r="F143" s="17">
        <v>38000</v>
      </c>
      <c r="G143" s="2" t="s">
        <v>485</v>
      </c>
      <c r="H143" s="2" t="s">
        <v>473</v>
      </c>
      <c r="I143" s="2" t="s">
        <v>486</v>
      </c>
      <c r="J143" s="2" t="s">
        <v>48</v>
      </c>
      <c r="K143" s="2" t="s">
        <v>49</v>
      </c>
      <c r="L143" s="2" t="s">
        <v>50</v>
      </c>
      <c r="N143" s="2">
        <v>1</v>
      </c>
      <c r="BA143" s="18"/>
      <c r="BB143" s="2">
        <f t="shared" si="9"/>
        <v>0</v>
      </c>
      <c r="BC143" s="2">
        <f t="shared" si="10"/>
        <v>0</v>
      </c>
      <c r="BD143" s="2">
        <f t="shared" si="11"/>
        <v>0</v>
      </c>
    </row>
    <row r="144" spans="1:56">
      <c r="A144" s="16" t="s">
        <v>43</v>
      </c>
      <c r="B144" s="2" t="s">
        <v>487</v>
      </c>
      <c r="C144" s="9" t="str">
        <f t="shared" si="8"/>
        <v>https://joblab.ru/vac11687413.html</v>
      </c>
      <c r="D144" s="28">
        <v>30000</v>
      </c>
      <c r="E144" s="28">
        <v>31000</v>
      </c>
      <c r="F144" s="17">
        <v>30500</v>
      </c>
      <c r="G144" s="2" t="s">
        <v>472</v>
      </c>
      <c r="H144" s="2" t="s">
        <v>473</v>
      </c>
      <c r="I144" s="2" t="s">
        <v>488</v>
      </c>
      <c r="J144" s="2" t="s">
        <v>48</v>
      </c>
      <c r="K144" s="2" t="s">
        <v>49</v>
      </c>
      <c r="L144" s="2" t="s">
        <v>50</v>
      </c>
      <c r="O144" s="2">
        <v>1</v>
      </c>
      <c r="R144" s="2">
        <v>1</v>
      </c>
      <c r="S144" s="2">
        <v>1</v>
      </c>
      <c r="T144" s="2">
        <v>1</v>
      </c>
      <c r="U144" s="2">
        <v>1</v>
      </c>
      <c r="Y144" s="2">
        <v>1</v>
      </c>
      <c r="AA144" s="2">
        <v>1</v>
      </c>
      <c r="BA144" s="18"/>
      <c r="BB144" s="2">
        <f t="shared" si="9"/>
        <v>0</v>
      </c>
      <c r="BC144" s="2">
        <f t="shared" si="10"/>
        <v>7</v>
      </c>
      <c r="BD144" s="2">
        <f t="shared" si="11"/>
        <v>7</v>
      </c>
    </row>
    <row r="145" spans="1:56">
      <c r="A145" s="16" t="s">
        <v>43</v>
      </c>
      <c r="B145" s="2" t="s">
        <v>489</v>
      </c>
      <c r="C145" s="9" t="str">
        <f t="shared" si="8"/>
        <v>https://joblab.ru/vac11687266.html</v>
      </c>
      <c r="D145" s="28">
        <v>20000</v>
      </c>
      <c r="E145" s="28">
        <v>35000</v>
      </c>
      <c r="F145" s="17">
        <v>27500</v>
      </c>
      <c r="G145" s="2" t="s">
        <v>490</v>
      </c>
      <c r="H145" s="2" t="s">
        <v>473</v>
      </c>
      <c r="I145" s="2" t="s">
        <v>491</v>
      </c>
      <c r="J145" s="2" t="s">
        <v>1410</v>
      </c>
      <c r="K145" s="2" t="s">
        <v>49</v>
      </c>
      <c r="L145" s="2" t="s">
        <v>75</v>
      </c>
      <c r="S145" s="2">
        <v>1</v>
      </c>
      <c r="T145" s="2">
        <v>1</v>
      </c>
      <c r="U145" s="2">
        <v>1</v>
      </c>
      <c r="X145" s="2">
        <v>1</v>
      </c>
      <c r="Y145" s="2">
        <v>1</v>
      </c>
      <c r="Z145" s="2">
        <v>1</v>
      </c>
      <c r="BA145" s="18"/>
      <c r="BB145" s="2">
        <f t="shared" si="9"/>
        <v>0</v>
      </c>
      <c r="BC145" s="2">
        <f t="shared" si="10"/>
        <v>6</v>
      </c>
      <c r="BD145" s="2">
        <f t="shared" si="11"/>
        <v>6</v>
      </c>
    </row>
    <row r="146" spans="1:56">
      <c r="A146" s="16" t="s">
        <v>43</v>
      </c>
      <c r="B146" s="2" t="s">
        <v>492</v>
      </c>
      <c r="C146" s="9" t="str">
        <f t="shared" si="8"/>
        <v>https://joblab.ru/vac10914858.html</v>
      </c>
      <c r="D146" s="28">
        <v>39900</v>
      </c>
      <c r="E146" s="29"/>
      <c r="F146" s="17">
        <v>39900</v>
      </c>
      <c r="G146" s="2" t="s">
        <v>493</v>
      </c>
      <c r="H146" s="2" t="s">
        <v>494</v>
      </c>
      <c r="I146" s="2" t="s">
        <v>495</v>
      </c>
      <c r="J146" s="2" t="s">
        <v>48</v>
      </c>
      <c r="K146" s="2" t="s">
        <v>49</v>
      </c>
      <c r="L146" s="2" t="s">
        <v>75</v>
      </c>
      <c r="O146" s="2">
        <v>1</v>
      </c>
      <c r="P146" s="2">
        <v>1</v>
      </c>
      <c r="R146" s="2">
        <v>1</v>
      </c>
      <c r="X146" s="2">
        <v>1</v>
      </c>
      <c r="BA146" s="18"/>
      <c r="BB146" s="2">
        <f t="shared" si="9"/>
        <v>0</v>
      </c>
      <c r="BC146" s="2">
        <f t="shared" si="10"/>
        <v>4</v>
      </c>
      <c r="BD146" s="2">
        <f t="shared" si="11"/>
        <v>4</v>
      </c>
    </row>
    <row r="147" spans="1:56">
      <c r="A147" s="16" t="s">
        <v>43</v>
      </c>
      <c r="B147" s="2" t="s">
        <v>496</v>
      </c>
      <c r="C147" s="9" t="str">
        <f t="shared" si="8"/>
        <v>https://joblab.ru/vac11686132.html</v>
      </c>
      <c r="D147" s="28">
        <v>19242</v>
      </c>
      <c r="E147" s="29"/>
      <c r="F147" s="17">
        <v>19242</v>
      </c>
      <c r="G147" s="2" t="s">
        <v>497</v>
      </c>
      <c r="H147" s="2" t="s">
        <v>498</v>
      </c>
      <c r="I147" s="2" t="s">
        <v>499</v>
      </c>
      <c r="J147" s="2" t="s">
        <v>48</v>
      </c>
      <c r="K147" s="2" t="s">
        <v>49</v>
      </c>
      <c r="L147" s="2" t="s">
        <v>50</v>
      </c>
      <c r="N147" s="2">
        <v>1</v>
      </c>
      <c r="BA147" s="18"/>
      <c r="BB147" s="2">
        <f t="shared" si="9"/>
        <v>0</v>
      </c>
      <c r="BC147" s="2">
        <f t="shared" si="10"/>
        <v>0</v>
      </c>
      <c r="BD147" s="2">
        <f t="shared" si="11"/>
        <v>0</v>
      </c>
    </row>
    <row r="148" spans="1:56" ht="16" customHeight="1">
      <c r="A148" s="16" t="s">
        <v>43</v>
      </c>
      <c r="B148" s="2" t="s">
        <v>500</v>
      </c>
      <c r="C148" s="9" t="str">
        <f t="shared" si="8"/>
        <v>https://joblab.ru/vac11685185.html</v>
      </c>
      <c r="D148" s="28">
        <v>40000</v>
      </c>
      <c r="E148" s="29"/>
      <c r="F148" s="17">
        <v>40000</v>
      </c>
      <c r="G148" s="2" t="s">
        <v>501</v>
      </c>
      <c r="H148" s="2" t="s">
        <v>502</v>
      </c>
      <c r="I148" s="2" t="s">
        <v>503</v>
      </c>
      <c r="J148" s="2" t="s">
        <v>9325</v>
      </c>
      <c r="K148" s="2" t="s">
        <v>504</v>
      </c>
      <c r="L148" s="2" t="s">
        <v>50</v>
      </c>
      <c r="N148" s="2">
        <v>1</v>
      </c>
      <c r="BA148" s="18"/>
      <c r="BB148" s="2">
        <f t="shared" si="9"/>
        <v>0</v>
      </c>
      <c r="BC148" s="2">
        <f t="shared" si="10"/>
        <v>0</v>
      </c>
      <c r="BD148" s="2">
        <f t="shared" si="11"/>
        <v>0</v>
      </c>
    </row>
    <row r="149" spans="1:56">
      <c r="A149" s="16" t="s">
        <v>43</v>
      </c>
      <c r="B149" s="2" t="s">
        <v>505</v>
      </c>
      <c r="C149" s="9" t="str">
        <f t="shared" si="8"/>
        <v>https://joblab.ru/vac11684822.html</v>
      </c>
      <c r="D149" s="28">
        <v>35000</v>
      </c>
      <c r="E149" s="29"/>
      <c r="F149" s="17">
        <v>35000</v>
      </c>
      <c r="G149" s="2" t="s">
        <v>506</v>
      </c>
      <c r="H149" s="2" t="s">
        <v>507</v>
      </c>
      <c r="I149" s="2" t="s">
        <v>508</v>
      </c>
      <c r="J149" s="2" t="s">
        <v>48</v>
      </c>
      <c r="K149" s="2" t="s">
        <v>49</v>
      </c>
      <c r="L149" s="2" t="s">
        <v>75</v>
      </c>
      <c r="T149" s="2">
        <v>1</v>
      </c>
      <c r="W149" s="2">
        <v>1</v>
      </c>
      <c r="BA149" s="18"/>
      <c r="BB149" s="2">
        <f t="shared" si="9"/>
        <v>0</v>
      </c>
      <c r="BC149" s="2">
        <f t="shared" si="10"/>
        <v>2</v>
      </c>
      <c r="BD149" s="2">
        <f t="shared" si="11"/>
        <v>2</v>
      </c>
    </row>
    <row r="150" spans="1:56" ht="16" customHeight="1">
      <c r="A150" s="16" t="s">
        <v>43</v>
      </c>
      <c r="B150" s="2" t="s">
        <v>509</v>
      </c>
      <c r="C150" s="9" t="str">
        <f t="shared" si="8"/>
        <v>https://joblab.ru/vac11683749.html</v>
      </c>
      <c r="D150" s="28">
        <v>30000</v>
      </c>
      <c r="E150" s="28">
        <v>30100</v>
      </c>
      <c r="F150" s="17">
        <v>30050</v>
      </c>
      <c r="G150" s="2" t="s">
        <v>510</v>
      </c>
      <c r="H150" s="2" t="s">
        <v>511</v>
      </c>
      <c r="I150" s="2" t="s">
        <v>512</v>
      </c>
      <c r="J150" s="2" t="s">
        <v>9325</v>
      </c>
      <c r="K150" s="2" t="s">
        <v>92</v>
      </c>
      <c r="L150" s="2" t="s">
        <v>50</v>
      </c>
      <c r="N150" s="2">
        <v>1</v>
      </c>
      <c r="AF150" s="2">
        <v>1</v>
      </c>
      <c r="BA150" s="18"/>
      <c r="BB150" s="2">
        <f t="shared" si="9"/>
        <v>1</v>
      </c>
      <c r="BC150" s="2">
        <f t="shared" si="10"/>
        <v>0</v>
      </c>
      <c r="BD150" s="2">
        <f t="shared" si="11"/>
        <v>1</v>
      </c>
    </row>
    <row r="151" spans="1:56">
      <c r="A151" s="16" t="s">
        <v>43</v>
      </c>
      <c r="B151" s="2" t="s">
        <v>513</v>
      </c>
      <c r="C151" s="9" t="str">
        <f t="shared" si="8"/>
        <v>https://joblab.ru/vac11268669.html</v>
      </c>
      <c r="D151" s="28">
        <v>19242</v>
      </c>
      <c r="E151" s="29"/>
      <c r="F151" s="17">
        <v>19242</v>
      </c>
      <c r="G151" s="2" t="s">
        <v>514</v>
      </c>
      <c r="H151" s="2" t="s">
        <v>515</v>
      </c>
      <c r="I151" s="2" t="s">
        <v>516</v>
      </c>
      <c r="J151" s="2" t="s">
        <v>48</v>
      </c>
      <c r="K151" s="2" t="s">
        <v>49</v>
      </c>
      <c r="L151" s="2" t="s">
        <v>50</v>
      </c>
      <c r="N151" s="2">
        <v>1</v>
      </c>
      <c r="R151" s="2">
        <v>1</v>
      </c>
      <c r="Z151" s="2">
        <v>1</v>
      </c>
      <c r="BA151" s="18"/>
      <c r="BB151" s="2">
        <f t="shared" si="9"/>
        <v>0</v>
      </c>
      <c r="BC151" s="2">
        <f t="shared" si="10"/>
        <v>2</v>
      </c>
      <c r="BD151" s="2">
        <f t="shared" si="11"/>
        <v>2</v>
      </c>
    </row>
    <row r="152" spans="1:56">
      <c r="A152" s="16" t="s">
        <v>43</v>
      </c>
      <c r="B152" s="2" t="s">
        <v>517</v>
      </c>
      <c r="C152" s="9" t="str">
        <f t="shared" si="8"/>
        <v>https://joblab.ru/vac11682849.html</v>
      </c>
      <c r="D152" s="28">
        <v>19242</v>
      </c>
      <c r="E152" s="29"/>
      <c r="F152" s="17">
        <v>19242</v>
      </c>
      <c r="G152" s="2" t="s">
        <v>518</v>
      </c>
      <c r="H152" s="2" t="s">
        <v>515</v>
      </c>
      <c r="I152" s="2" t="s">
        <v>519</v>
      </c>
      <c r="J152" s="2" t="s">
        <v>48</v>
      </c>
      <c r="K152" s="2" t="s">
        <v>49</v>
      </c>
      <c r="O152" s="4">
        <v>1</v>
      </c>
      <c r="P152" s="4"/>
      <c r="Q152" s="4"/>
      <c r="R152" s="4">
        <v>1</v>
      </c>
      <c r="S152" s="4">
        <v>1</v>
      </c>
      <c r="T152" s="4"/>
      <c r="U152" s="4">
        <v>1</v>
      </c>
      <c r="V152" s="4"/>
      <c r="W152" s="4">
        <v>1</v>
      </c>
      <c r="X152" s="4"/>
      <c r="Y152" s="4"/>
      <c r="Z152" s="4">
        <v>1</v>
      </c>
      <c r="BA152" s="18"/>
      <c r="BB152" s="2">
        <f t="shared" si="9"/>
        <v>0</v>
      </c>
      <c r="BC152" s="2">
        <f t="shared" si="10"/>
        <v>6</v>
      </c>
      <c r="BD152" s="2">
        <f t="shared" si="11"/>
        <v>6</v>
      </c>
    </row>
    <row r="153" spans="1:56">
      <c r="A153" s="16" t="s">
        <v>43</v>
      </c>
      <c r="B153" s="2" t="s">
        <v>520</v>
      </c>
      <c r="C153" s="9" t="str">
        <f t="shared" si="8"/>
        <v>https://joblab.ru/vac11682788.html</v>
      </c>
      <c r="D153" s="28">
        <v>19242</v>
      </c>
      <c r="E153" s="29"/>
      <c r="F153" s="17">
        <v>19242</v>
      </c>
      <c r="G153" s="2" t="s">
        <v>521</v>
      </c>
      <c r="H153" s="2" t="s">
        <v>515</v>
      </c>
      <c r="I153" s="2" t="s">
        <v>522</v>
      </c>
      <c r="J153" s="2" t="s">
        <v>48</v>
      </c>
      <c r="K153" s="2" t="s">
        <v>49</v>
      </c>
      <c r="L153" s="2" t="s">
        <v>50</v>
      </c>
      <c r="N153" s="2">
        <v>1</v>
      </c>
      <c r="BA153" s="18"/>
      <c r="BB153" s="2">
        <f t="shared" si="9"/>
        <v>0</v>
      </c>
      <c r="BC153" s="2">
        <f t="shared" si="10"/>
        <v>0</v>
      </c>
      <c r="BD153" s="2">
        <f t="shared" si="11"/>
        <v>0</v>
      </c>
    </row>
    <row r="154" spans="1:56">
      <c r="A154" s="16" t="s">
        <v>43</v>
      </c>
      <c r="B154" s="2" t="s">
        <v>523</v>
      </c>
      <c r="C154" s="9" t="str">
        <f t="shared" si="8"/>
        <v>https://joblab.ru/vac11682689.html</v>
      </c>
      <c r="D154" s="28">
        <v>19242</v>
      </c>
      <c r="E154" s="29"/>
      <c r="F154" s="17">
        <v>19242</v>
      </c>
      <c r="G154" s="2" t="s">
        <v>524</v>
      </c>
      <c r="H154" s="2" t="s">
        <v>515</v>
      </c>
      <c r="I154" s="2" t="s">
        <v>525</v>
      </c>
      <c r="J154" s="2" t="s">
        <v>48</v>
      </c>
      <c r="K154" s="2" t="s">
        <v>49</v>
      </c>
      <c r="L154" s="2" t="s">
        <v>50</v>
      </c>
      <c r="O154" s="2">
        <v>1</v>
      </c>
      <c r="R154" s="2">
        <v>1</v>
      </c>
      <c r="S154" s="2">
        <v>1</v>
      </c>
      <c r="BA154" s="18"/>
      <c r="BB154" s="2">
        <f t="shared" si="9"/>
        <v>0</v>
      </c>
      <c r="BC154" s="2">
        <f t="shared" si="10"/>
        <v>3</v>
      </c>
      <c r="BD154" s="2">
        <f t="shared" si="11"/>
        <v>3</v>
      </c>
    </row>
    <row r="155" spans="1:56">
      <c r="A155" s="16" t="s">
        <v>43</v>
      </c>
      <c r="B155" s="2" t="s">
        <v>526</v>
      </c>
      <c r="C155" s="9" t="str">
        <f t="shared" si="8"/>
        <v>https://joblab.ru/vac11682259.html</v>
      </c>
      <c r="D155" s="28">
        <v>19242</v>
      </c>
      <c r="E155" s="28">
        <v>30000</v>
      </c>
      <c r="F155" s="17">
        <v>24621</v>
      </c>
      <c r="G155" s="2" t="s">
        <v>527</v>
      </c>
      <c r="H155" s="2" t="s">
        <v>515</v>
      </c>
      <c r="I155" s="2" t="s">
        <v>528</v>
      </c>
      <c r="J155" s="2" t="s">
        <v>48</v>
      </c>
      <c r="K155" s="2" t="s">
        <v>49</v>
      </c>
      <c r="L155" s="2" t="s">
        <v>75</v>
      </c>
      <c r="N155" s="2">
        <v>1</v>
      </c>
      <c r="BA155" s="18"/>
      <c r="BB155" s="2">
        <f t="shared" si="9"/>
        <v>0</v>
      </c>
      <c r="BC155" s="2">
        <f t="shared" si="10"/>
        <v>0</v>
      </c>
      <c r="BD155" s="2">
        <f t="shared" si="11"/>
        <v>0</v>
      </c>
    </row>
    <row r="156" spans="1:56">
      <c r="A156" s="16" t="s">
        <v>43</v>
      </c>
      <c r="B156" s="2" t="s">
        <v>529</v>
      </c>
      <c r="C156" s="9" t="str">
        <f t="shared" si="8"/>
        <v>https://joblab.ru/vac11271326.html</v>
      </c>
      <c r="D156" s="28">
        <v>19242</v>
      </c>
      <c r="E156" s="28">
        <v>30000</v>
      </c>
      <c r="F156" s="17">
        <v>24621</v>
      </c>
      <c r="G156" s="2" t="s">
        <v>530</v>
      </c>
      <c r="H156" s="2" t="s">
        <v>515</v>
      </c>
      <c r="I156" s="2" t="s">
        <v>531</v>
      </c>
      <c r="J156" s="2" t="s">
        <v>48</v>
      </c>
      <c r="K156" s="2" t="s">
        <v>49</v>
      </c>
      <c r="L156" s="2" t="s">
        <v>50</v>
      </c>
      <c r="O156" s="4">
        <v>1</v>
      </c>
      <c r="P156" s="4"/>
      <c r="Q156" s="4"/>
      <c r="R156" s="4">
        <v>1</v>
      </c>
      <c r="S156" s="4">
        <v>1</v>
      </c>
      <c r="T156" s="4"/>
      <c r="U156" s="4">
        <v>1</v>
      </c>
      <c r="V156" s="4"/>
      <c r="W156" s="4">
        <v>1</v>
      </c>
      <c r="X156" s="4"/>
      <c r="Y156" s="4"/>
      <c r="Z156" s="4">
        <v>1</v>
      </c>
      <c r="BA156" s="18"/>
      <c r="BB156" s="2">
        <f t="shared" si="9"/>
        <v>0</v>
      </c>
      <c r="BC156" s="2">
        <f t="shared" si="10"/>
        <v>6</v>
      </c>
      <c r="BD156" s="2">
        <f t="shared" si="11"/>
        <v>6</v>
      </c>
    </row>
    <row r="157" spans="1:56">
      <c r="A157" s="16" t="s">
        <v>43</v>
      </c>
      <c r="B157" s="2" t="s">
        <v>532</v>
      </c>
      <c r="C157" s="9" t="str">
        <f t="shared" si="8"/>
        <v>https://joblab.ru/vac11270822.html</v>
      </c>
      <c r="D157" s="28">
        <v>25000</v>
      </c>
      <c r="E157" s="28">
        <v>30000</v>
      </c>
      <c r="F157" s="17">
        <v>27500</v>
      </c>
      <c r="G157" s="2" t="s">
        <v>533</v>
      </c>
      <c r="H157" s="2" t="s">
        <v>515</v>
      </c>
      <c r="I157" s="2" t="s">
        <v>534</v>
      </c>
      <c r="J157" s="2" t="s">
        <v>48</v>
      </c>
      <c r="K157" s="2" t="s">
        <v>49</v>
      </c>
      <c r="L157" s="2" t="s">
        <v>75</v>
      </c>
      <c r="N157" s="2">
        <v>1</v>
      </c>
      <c r="AE157" s="2">
        <v>1</v>
      </c>
      <c r="BA157" s="18"/>
      <c r="BB157" s="2">
        <f t="shared" si="9"/>
        <v>1</v>
      </c>
      <c r="BC157" s="2">
        <f t="shared" si="10"/>
        <v>0</v>
      </c>
      <c r="BD157" s="2">
        <f t="shared" si="11"/>
        <v>1</v>
      </c>
    </row>
    <row r="158" spans="1:56" ht="16" customHeight="1">
      <c r="A158" s="16" t="s">
        <v>43</v>
      </c>
      <c r="B158" s="2" t="s">
        <v>535</v>
      </c>
      <c r="C158" s="9" t="str">
        <f t="shared" si="8"/>
        <v>https://joblab.ru/vac11680928.html</v>
      </c>
      <c r="D158" s="28">
        <v>18000</v>
      </c>
      <c r="E158" s="28">
        <v>26000</v>
      </c>
      <c r="F158" s="17">
        <v>22000</v>
      </c>
      <c r="G158" s="2" t="s">
        <v>536</v>
      </c>
      <c r="H158" s="2" t="s">
        <v>515</v>
      </c>
      <c r="I158" s="2" t="s">
        <v>537</v>
      </c>
      <c r="J158" s="2" t="s">
        <v>48</v>
      </c>
      <c r="K158" s="2" t="s">
        <v>58</v>
      </c>
      <c r="L158" s="2" t="s">
        <v>75</v>
      </c>
      <c r="O158" s="2">
        <v>1</v>
      </c>
      <c r="T158" s="2">
        <v>1</v>
      </c>
      <c r="Y158" s="2">
        <v>1</v>
      </c>
      <c r="Z158" s="2">
        <v>1</v>
      </c>
      <c r="AA158" s="2">
        <v>1</v>
      </c>
      <c r="AE158" s="2">
        <v>1</v>
      </c>
      <c r="BA158" s="18"/>
      <c r="BB158" s="2">
        <f t="shared" si="9"/>
        <v>1</v>
      </c>
      <c r="BC158" s="2">
        <f t="shared" si="10"/>
        <v>5</v>
      </c>
      <c r="BD158" s="2">
        <f t="shared" si="11"/>
        <v>6</v>
      </c>
    </row>
    <row r="159" spans="1:56">
      <c r="A159" s="16" t="s">
        <v>43</v>
      </c>
      <c r="B159" s="2" t="s">
        <v>538</v>
      </c>
      <c r="C159" s="9" t="str">
        <f t="shared" si="8"/>
        <v>https://joblab.ru/vac11680074.html</v>
      </c>
      <c r="D159" s="28">
        <v>39972</v>
      </c>
      <c r="E159" s="29"/>
      <c r="F159" s="17">
        <v>39972</v>
      </c>
      <c r="G159" s="2" t="s">
        <v>539</v>
      </c>
      <c r="H159" s="2" t="s">
        <v>540</v>
      </c>
      <c r="I159" s="2" t="s">
        <v>541</v>
      </c>
      <c r="J159" s="2" t="s">
        <v>48</v>
      </c>
      <c r="K159" s="2" t="s">
        <v>49</v>
      </c>
      <c r="L159" s="2" t="s">
        <v>50</v>
      </c>
      <c r="O159" s="2">
        <v>1</v>
      </c>
      <c r="P159" s="2">
        <v>1</v>
      </c>
      <c r="R159" s="2">
        <v>1</v>
      </c>
      <c r="S159" s="2">
        <v>1</v>
      </c>
      <c r="U159" s="2">
        <v>1</v>
      </c>
      <c r="X159" s="2">
        <v>1</v>
      </c>
      <c r="Y159" s="2">
        <v>1</v>
      </c>
      <c r="Z159" s="2">
        <v>1</v>
      </c>
      <c r="AA159" s="2">
        <v>1</v>
      </c>
      <c r="BA159" s="18"/>
      <c r="BB159" s="2">
        <f t="shared" si="9"/>
        <v>0</v>
      </c>
      <c r="BC159" s="2">
        <f t="shared" si="10"/>
        <v>9</v>
      </c>
      <c r="BD159" s="2">
        <f t="shared" si="11"/>
        <v>9</v>
      </c>
    </row>
    <row r="160" spans="1:56" ht="16" customHeight="1">
      <c r="A160" s="16" t="s">
        <v>43</v>
      </c>
      <c r="B160" s="2" t="s">
        <v>542</v>
      </c>
      <c r="C160" s="9" t="str">
        <f t="shared" si="8"/>
        <v>https://joblab.ru/vac11680002.html</v>
      </c>
      <c r="D160" s="28">
        <v>30000</v>
      </c>
      <c r="E160" s="28">
        <v>35000</v>
      </c>
      <c r="F160" s="17">
        <v>32500</v>
      </c>
      <c r="G160" s="2" t="s">
        <v>543</v>
      </c>
      <c r="H160" s="2" t="s">
        <v>540</v>
      </c>
      <c r="I160" s="2" t="s">
        <v>544</v>
      </c>
      <c r="J160" s="2" t="s">
        <v>9325</v>
      </c>
      <c r="K160" s="2" t="s">
        <v>92</v>
      </c>
      <c r="L160" s="2" t="s">
        <v>50</v>
      </c>
      <c r="N160" s="2">
        <v>1</v>
      </c>
      <c r="BA160" s="18"/>
      <c r="BB160" s="2">
        <f t="shared" si="9"/>
        <v>0</v>
      </c>
      <c r="BC160" s="2">
        <f t="shared" si="10"/>
        <v>0</v>
      </c>
      <c r="BD160" s="2">
        <f t="shared" si="11"/>
        <v>0</v>
      </c>
    </row>
    <row r="161" spans="1:56">
      <c r="A161" s="16" t="s">
        <v>43</v>
      </c>
      <c r="B161" s="2" t="s">
        <v>545</v>
      </c>
      <c r="C161" s="9" t="str">
        <f t="shared" si="8"/>
        <v>https://joblab.ru/vac11679046.html</v>
      </c>
      <c r="D161" s="28">
        <v>30787</v>
      </c>
      <c r="E161" s="29"/>
      <c r="F161" s="17">
        <v>30787</v>
      </c>
      <c r="G161" s="2" t="s">
        <v>546</v>
      </c>
      <c r="H161" s="2" t="s">
        <v>547</v>
      </c>
      <c r="I161" s="2" t="s">
        <v>548</v>
      </c>
      <c r="J161" s="2" t="s">
        <v>48</v>
      </c>
      <c r="K161" s="2" t="s">
        <v>49</v>
      </c>
      <c r="L161" s="2" t="s">
        <v>75</v>
      </c>
      <c r="N161" s="2">
        <v>1</v>
      </c>
      <c r="AE161" s="2">
        <v>1</v>
      </c>
      <c r="AN161" s="2">
        <v>1</v>
      </c>
      <c r="BA161" s="18"/>
      <c r="BB161" s="2">
        <f t="shared" si="9"/>
        <v>2</v>
      </c>
      <c r="BC161" s="2">
        <f t="shared" si="10"/>
        <v>0</v>
      </c>
      <c r="BD161" s="2">
        <f t="shared" si="11"/>
        <v>2</v>
      </c>
    </row>
    <row r="162" spans="1:56" ht="16" customHeight="1">
      <c r="A162" s="16" t="s">
        <v>43</v>
      </c>
      <c r="B162" s="2" t="s">
        <v>549</v>
      </c>
      <c r="C162" s="9" t="str">
        <f t="shared" si="8"/>
        <v>https://joblab.ru/vac11678220.html</v>
      </c>
      <c r="D162" s="28">
        <v>50029</v>
      </c>
      <c r="E162" s="29"/>
      <c r="F162" s="17">
        <v>50029</v>
      </c>
      <c r="G162" s="2" t="s">
        <v>550</v>
      </c>
      <c r="H162" s="2" t="s">
        <v>547</v>
      </c>
      <c r="I162" s="2" t="s">
        <v>551</v>
      </c>
      <c r="J162" s="2" t="s">
        <v>9325</v>
      </c>
      <c r="K162" s="2" t="s">
        <v>92</v>
      </c>
      <c r="L162" s="2" t="s">
        <v>50</v>
      </c>
      <c r="N162" s="2">
        <v>1</v>
      </c>
      <c r="BA162" s="18"/>
      <c r="BB162" s="2">
        <f t="shared" si="9"/>
        <v>0</v>
      </c>
      <c r="BC162" s="2">
        <f t="shared" si="10"/>
        <v>0</v>
      </c>
      <c r="BD162" s="2">
        <f t="shared" si="11"/>
        <v>0</v>
      </c>
    </row>
    <row r="163" spans="1:56">
      <c r="A163" s="16" t="s">
        <v>43</v>
      </c>
      <c r="B163" s="2" t="s">
        <v>552</v>
      </c>
      <c r="C163" s="9" t="str">
        <f t="shared" si="8"/>
        <v>https://joblab.ru/vac11678031.html</v>
      </c>
      <c r="D163" s="28">
        <v>16023</v>
      </c>
      <c r="E163" s="29"/>
      <c r="F163" s="17">
        <v>16023</v>
      </c>
      <c r="G163" s="2" t="s">
        <v>553</v>
      </c>
      <c r="H163" s="2" t="s">
        <v>547</v>
      </c>
      <c r="I163" s="2" t="s">
        <v>554</v>
      </c>
      <c r="J163" s="2" t="s">
        <v>48</v>
      </c>
      <c r="K163" s="2" t="s">
        <v>49</v>
      </c>
      <c r="L163" s="2" t="s">
        <v>75</v>
      </c>
      <c r="N163" s="2">
        <v>1</v>
      </c>
      <c r="BA163" s="18"/>
      <c r="BB163" s="2">
        <f t="shared" si="9"/>
        <v>0</v>
      </c>
      <c r="BC163" s="2">
        <f t="shared" si="10"/>
        <v>0</v>
      </c>
      <c r="BD163" s="2">
        <f t="shared" si="11"/>
        <v>0</v>
      </c>
    </row>
    <row r="164" spans="1:56">
      <c r="A164" s="16" t="s">
        <v>43</v>
      </c>
      <c r="B164" s="2" t="s">
        <v>555</v>
      </c>
      <c r="C164" s="9" t="str">
        <f t="shared" si="8"/>
        <v>https://joblab.ru/vac11676773.html</v>
      </c>
      <c r="D164" s="28">
        <v>35000</v>
      </c>
      <c r="E164" s="28">
        <v>55000</v>
      </c>
      <c r="F164" s="17">
        <v>45000</v>
      </c>
      <c r="G164" s="2" t="s">
        <v>556</v>
      </c>
      <c r="H164" s="2" t="s">
        <v>547</v>
      </c>
      <c r="I164" s="2" t="s">
        <v>557</v>
      </c>
      <c r="J164" s="2" t="s">
        <v>48</v>
      </c>
      <c r="K164" s="2" t="s">
        <v>49</v>
      </c>
      <c r="L164" s="2" t="s">
        <v>50</v>
      </c>
      <c r="O164" s="4">
        <v>1</v>
      </c>
      <c r="P164" s="4"/>
      <c r="Q164" s="4"/>
      <c r="R164" s="4">
        <v>1</v>
      </c>
      <c r="S164" s="4">
        <v>1</v>
      </c>
      <c r="T164" s="4"/>
      <c r="U164" s="4">
        <v>1</v>
      </c>
      <c r="V164" s="4"/>
      <c r="W164" s="4">
        <v>1</v>
      </c>
      <c r="X164" s="4"/>
      <c r="Y164" s="4"/>
      <c r="Z164" s="4">
        <v>1</v>
      </c>
      <c r="BA164" s="18"/>
      <c r="BB164" s="2">
        <f t="shared" si="9"/>
        <v>0</v>
      </c>
      <c r="BC164" s="2">
        <f t="shared" si="10"/>
        <v>6</v>
      </c>
      <c r="BD164" s="2">
        <f t="shared" si="11"/>
        <v>6</v>
      </c>
    </row>
    <row r="165" spans="1:56">
      <c r="A165" s="16" t="s">
        <v>43</v>
      </c>
      <c r="B165" s="2" t="s">
        <v>558</v>
      </c>
      <c r="C165" s="9" t="str">
        <f t="shared" si="8"/>
        <v>https://joblab.ru/vac11675641.html</v>
      </c>
      <c r="D165" s="28">
        <v>31000</v>
      </c>
      <c r="E165" s="29"/>
      <c r="F165" s="17">
        <v>31000</v>
      </c>
      <c r="G165" s="2" t="s">
        <v>559</v>
      </c>
      <c r="H165" s="2" t="s">
        <v>547</v>
      </c>
      <c r="I165" s="2" t="s">
        <v>560</v>
      </c>
      <c r="J165" s="2" t="s">
        <v>48</v>
      </c>
      <c r="K165" s="2" t="s">
        <v>49</v>
      </c>
      <c r="L165" s="2" t="s">
        <v>50</v>
      </c>
      <c r="O165" s="2">
        <v>1</v>
      </c>
      <c r="P165" s="2">
        <v>1</v>
      </c>
      <c r="R165" s="2">
        <v>1</v>
      </c>
      <c r="S165" s="2">
        <v>1</v>
      </c>
      <c r="T165" s="2">
        <v>1</v>
      </c>
      <c r="BA165" s="18"/>
      <c r="BB165" s="2">
        <f t="shared" si="9"/>
        <v>0</v>
      </c>
      <c r="BC165" s="2">
        <f t="shared" si="10"/>
        <v>5</v>
      </c>
      <c r="BD165" s="2">
        <f t="shared" si="11"/>
        <v>5</v>
      </c>
    </row>
    <row r="166" spans="1:56">
      <c r="A166" s="16" t="s">
        <v>43</v>
      </c>
      <c r="B166" s="2" t="s">
        <v>561</v>
      </c>
      <c r="C166" s="9" t="str">
        <f t="shared" si="8"/>
        <v>https://joblab.ru/vac11673803.html</v>
      </c>
      <c r="D166" s="28">
        <v>30000</v>
      </c>
      <c r="E166" s="28">
        <v>35000</v>
      </c>
      <c r="F166" s="17">
        <v>32500</v>
      </c>
      <c r="G166" s="2" t="s">
        <v>562</v>
      </c>
      <c r="H166" s="2" t="s">
        <v>563</v>
      </c>
      <c r="I166" s="2" t="s">
        <v>564</v>
      </c>
      <c r="J166" s="2" t="s">
        <v>48</v>
      </c>
      <c r="K166" s="2" t="s">
        <v>49</v>
      </c>
      <c r="L166" s="2" t="s">
        <v>75</v>
      </c>
      <c r="S166" s="2">
        <v>1</v>
      </c>
      <c r="Z166" s="2">
        <v>1</v>
      </c>
      <c r="BA166" s="18"/>
      <c r="BB166" s="2">
        <f t="shared" si="9"/>
        <v>0</v>
      </c>
      <c r="BC166" s="2">
        <f t="shared" si="10"/>
        <v>2</v>
      </c>
      <c r="BD166" s="2">
        <f t="shared" si="11"/>
        <v>2</v>
      </c>
    </row>
    <row r="167" spans="1:56" ht="16" customHeight="1">
      <c r="A167" s="16" t="s">
        <v>43</v>
      </c>
      <c r="B167" s="2" t="s">
        <v>565</v>
      </c>
      <c r="C167" s="9" t="str">
        <f t="shared" si="8"/>
        <v>https://joblab.ru/vac11673510.html</v>
      </c>
      <c r="D167" s="28">
        <v>30000</v>
      </c>
      <c r="E167" s="28">
        <v>32500</v>
      </c>
      <c r="F167" s="17">
        <v>31250</v>
      </c>
      <c r="G167" s="2" t="s">
        <v>566</v>
      </c>
      <c r="H167" s="2" t="s">
        <v>563</v>
      </c>
      <c r="I167" s="2" t="s">
        <v>567</v>
      </c>
      <c r="J167" s="2" t="s">
        <v>9325</v>
      </c>
      <c r="K167" s="2" t="s">
        <v>92</v>
      </c>
      <c r="L167" s="2" t="s">
        <v>75</v>
      </c>
      <c r="O167" s="2">
        <v>1</v>
      </c>
      <c r="P167" s="2">
        <v>1</v>
      </c>
      <c r="R167" s="2">
        <v>1</v>
      </c>
      <c r="S167" s="2">
        <v>1</v>
      </c>
      <c r="U167" s="2">
        <v>1</v>
      </c>
      <c r="X167" s="2">
        <v>1</v>
      </c>
      <c r="AB167" s="2">
        <v>1</v>
      </c>
      <c r="BA167" s="18"/>
      <c r="BB167" s="2">
        <f t="shared" si="9"/>
        <v>0</v>
      </c>
      <c r="BC167" s="2">
        <f t="shared" si="10"/>
        <v>7</v>
      </c>
      <c r="BD167" s="2">
        <f t="shared" si="11"/>
        <v>7</v>
      </c>
    </row>
    <row r="168" spans="1:56">
      <c r="A168" s="16" t="s">
        <v>43</v>
      </c>
      <c r="B168" s="2" t="s">
        <v>568</v>
      </c>
      <c r="C168" s="9" t="str">
        <f t="shared" si="8"/>
        <v>https://joblab.ru/vac11673294.html</v>
      </c>
      <c r="D168" s="28">
        <v>30000</v>
      </c>
      <c r="E168" s="28">
        <v>40000</v>
      </c>
      <c r="F168" s="17">
        <v>35000</v>
      </c>
      <c r="G168" s="2" t="s">
        <v>569</v>
      </c>
      <c r="H168" s="2" t="s">
        <v>563</v>
      </c>
      <c r="I168" s="2" t="s">
        <v>570</v>
      </c>
      <c r="J168" s="2" t="s">
        <v>48</v>
      </c>
      <c r="K168" s="2" t="s">
        <v>49</v>
      </c>
      <c r="L168" s="2" t="s">
        <v>50</v>
      </c>
      <c r="N168" s="2">
        <v>1</v>
      </c>
      <c r="BA168" s="18"/>
      <c r="BB168" s="2">
        <f t="shared" si="9"/>
        <v>0</v>
      </c>
      <c r="BC168" s="2">
        <f t="shared" si="10"/>
        <v>0</v>
      </c>
      <c r="BD168" s="2">
        <f t="shared" si="11"/>
        <v>0</v>
      </c>
    </row>
    <row r="169" spans="1:56">
      <c r="A169" s="16" t="s">
        <v>43</v>
      </c>
      <c r="B169" s="2" t="s">
        <v>571</v>
      </c>
      <c r="C169" s="9" t="str">
        <f t="shared" si="8"/>
        <v>https://joblab.ru/vac11672454.html</v>
      </c>
      <c r="D169" s="28">
        <v>24987</v>
      </c>
      <c r="E169" s="29"/>
      <c r="F169" s="17">
        <v>24987</v>
      </c>
      <c r="G169" s="2" t="s">
        <v>572</v>
      </c>
      <c r="H169" s="2" t="s">
        <v>563</v>
      </c>
      <c r="I169" s="2" t="s">
        <v>573</v>
      </c>
      <c r="J169" s="2" t="s">
        <v>48</v>
      </c>
      <c r="K169" s="2" t="s">
        <v>49</v>
      </c>
      <c r="L169" s="2" t="s">
        <v>75</v>
      </c>
      <c r="Z169" s="2">
        <v>1</v>
      </c>
      <c r="AA169" s="2">
        <v>1</v>
      </c>
      <c r="AB169" s="2">
        <v>1</v>
      </c>
      <c r="BA169" s="18"/>
      <c r="BB169" s="2">
        <f t="shared" si="9"/>
        <v>0</v>
      </c>
      <c r="BC169" s="2">
        <f t="shared" si="10"/>
        <v>3</v>
      </c>
      <c r="BD169" s="2">
        <f t="shared" si="11"/>
        <v>3</v>
      </c>
    </row>
    <row r="170" spans="1:56">
      <c r="A170" s="16" t="s">
        <v>43</v>
      </c>
      <c r="B170" s="2" t="s">
        <v>574</v>
      </c>
      <c r="C170" s="9" t="str">
        <f t="shared" si="8"/>
        <v>https://joblab.ru/vac11264982.html</v>
      </c>
      <c r="D170" s="28">
        <v>19242</v>
      </c>
      <c r="E170" s="28">
        <v>40000</v>
      </c>
      <c r="F170" s="17">
        <v>29621</v>
      </c>
      <c r="G170" s="2" t="s">
        <v>575</v>
      </c>
      <c r="H170" s="2" t="s">
        <v>563</v>
      </c>
      <c r="I170" s="2" t="s">
        <v>576</v>
      </c>
      <c r="J170" s="2" t="s">
        <v>48</v>
      </c>
      <c r="K170" s="2" t="s">
        <v>49</v>
      </c>
      <c r="L170" s="2" t="s">
        <v>50</v>
      </c>
      <c r="O170" s="2">
        <v>1</v>
      </c>
      <c r="R170" s="2">
        <v>1</v>
      </c>
      <c r="S170" s="2">
        <v>1</v>
      </c>
      <c r="U170" s="2">
        <v>1</v>
      </c>
      <c r="BA170" s="18"/>
      <c r="BB170" s="2">
        <f t="shared" si="9"/>
        <v>0</v>
      </c>
      <c r="BC170" s="2">
        <f t="shared" si="10"/>
        <v>4</v>
      </c>
      <c r="BD170" s="2">
        <f t="shared" si="11"/>
        <v>4</v>
      </c>
    </row>
    <row r="171" spans="1:56" ht="16" customHeight="1">
      <c r="A171" s="16" t="s">
        <v>43</v>
      </c>
      <c r="B171" s="2" t="s">
        <v>577</v>
      </c>
      <c r="C171" s="9" t="str">
        <f t="shared" si="8"/>
        <v>https://joblab.ru/vac11261355.html</v>
      </c>
      <c r="D171" s="28">
        <v>30000</v>
      </c>
      <c r="E171" s="28">
        <v>35000</v>
      </c>
      <c r="F171" s="17">
        <v>32500</v>
      </c>
      <c r="G171" s="2" t="s">
        <v>578</v>
      </c>
      <c r="H171" s="2" t="s">
        <v>563</v>
      </c>
      <c r="I171" s="2" t="s">
        <v>579</v>
      </c>
      <c r="J171" s="2" t="s">
        <v>9325</v>
      </c>
      <c r="K171" s="2" t="s">
        <v>92</v>
      </c>
      <c r="L171" s="2" t="s">
        <v>50</v>
      </c>
      <c r="N171" s="2">
        <v>1</v>
      </c>
      <c r="BA171" s="18"/>
      <c r="BB171" s="2">
        <f t="shared" si="9"/>
        <v>0</v>
      </c>
      <c r="BC171" s="2">
        <f t="shared" si="10"/>
        <v>0</v>
      </c>
      <c r="BD171" s="2">
        <f t="shared" si="11"/>
        <v>0</v>
      </c>
    </row>
    <row r="172" spans="1:56">
      <c r="A172" s="16" t="s">
        <v>43</v>
      </c>
      <c r="B172" s="2" t="s">
        <v>580</v>
      </c>
      <c r="C172" s="9" t="str">
        <f t="shared" si="8"/>
        <v>https://joblab.ru/vac11668601.html</v>
      </c>
      <c r="D172" s="28">
        <v>19242</v>
      </c>
      <c r="E172" s="28">
        <v>35000</v>
      </c>
      <c r="F172" s="17">
        <v>27121</v>
      </c>
      <c r="G172" s="2" t="s">
        <v>581</v>
      </c>
      <c r="H172" s="2" t="s">
        <v>563</v>
      </c>
      <c r="I172" s="2" t="s">
        <v>582</v>
      </c>
      <c r="J172" s="2" t="s">
        <v>48</v>
      </c>
      <c r="K172" s="2" t="s">
        <v>49</v>
      </c>
      <c r="L172" s="2" t="s">
        <v>50</v>
      </c>
      <c r="O172" s="2">
        <v>1</v>
      </c>
      <c r="R172" s="2">
        <v>1</v>
      </c>
      <c r="U172" s="2">
        <v>1</v>
      </c>
      <c r="V172" s="2">
        <v>1</v>
      </c>
      <c r="Z172" s="2">
        <v>1</v>
      </c>
      <c r="BA172" s="18"/>
      <c r="BB172" s="2">
        <f t="shared" si="9"/>
        <v>0</v>
      </c>
      <c r="BC172" s="2">
        <f t="shared" si="10"/>
        <v>5</v>
      </c>
      <c r="BD172" s="2">
        <f t="shared" si="11"/>
        <v>5</v>
      </c>
    </row>
    <row r="173" spans="1:56">
      <c r="A173" s="16" t="s">
        <v>43</v>
      </c>
      <c r="B173" s="2" t="s">
        <v>583</v>
      </c>
      <c r="C173" s="9" t="str">
        <f t="shared" si="8"/>
        <v>https://joblab.ru/vac11668353.html</v>
      </c>
      <c r="D173" s="28">
        <v>25000</v>
      </c>
      <c r="E173" s="29"/>
      <c r="F173" s="17">
        <v>25000</v>
      </c>
      <c r="G173" s="2" t="s">
        <v>584</v>
      </c>
      <c r="H173" s="2" t="s">
        <v>563</v>
      </c>
      <c r="I173" s="2" t="s">
        <v>585</v>
      </c>
      <c r="J173" s="2" t="s">
        <v>48</v>
      </c>
      <c r="K173" s="2" t="s">
        <v>49</v>
      </c>
      <c r="L173" s="2" t="s">
        <v>50</v>
      </c>
      <c r="N173" s="2">
        <v>1</v>
      </c>
      <c r="BA173" s="18"/>
      <c r="BB173" s="2">
        <f t="shared" si="9"/>
        <v>0</v>
      </c>
      <c r="BC173" s="2">
        <f t="shared" si="10"/>
        <v>0</v>
      </c>
      <c r="BD173" s="2">
        <f t="shared" si="11"/>
        <v>0</v>
      </c>
    </row>
    <row r="174" spans="1:56">
      <c r="A174" s="16" t="s">
        <v>43</v>
      </c>
      <c r="B174" s="2" t="s">
        <v>586</v>
      </c>
      <c r="C174" s="9" t="str">
        <f t="shared" si="8"/>
        <v>https://joblab.ru/vac11386278.html</v>
      </c>
      <c r="D174" s="28">
        <v>22129</v>
      </c>
      <c r="E174" s="28">
        <v>34501</v>
      </c>
      <c r="F174" s="17">
        <v>28315</v>
      </c>
      <c r="G174" s="2" t="s">
        <v>587</v>
      </c>
      <c r="H174" s="2" t="s">
        <v>588</v>
      </c>
      <c r="I174" s="2" t="s">
        <v>589</v>
      </c>
      <c r="J174" s="2" t="s">
        <v>48</v>
      </c>
      <c r="K174" s="2" t="s">
        <v>49</v>
      </c>
      <c r="L174" s="2" t="s">
        <v>75</v>
      </c>
      <c r="O174" s="4">
        <v>1</v>
      </c>
      <c r="P174" s="4"/>
      <c r="Q174" s="4"/>
      <c r="R174" s="4">
        <v>1</v>
      </c>
      <c r="S174" s="4">
        <v>1</v>
      </c>
      <c r="T174" s="4"/>
      <c r="U174" s="4">
        <v>1</v>
      </c>
      <c r="V174" s="4"/>
      <c r="W174" s="4">
        <v>1</v>
      </c>
      <c r="X174" s="4"/>
      <c r="Y174" s="4"/>
      <c r="Z174" s="4">
        <v>1</v>
      </c>
      <c r="BA174" s="18"/>
      <c r="BB174" s="2">
        <f t="shared" si="9"/>
        <v>0</v>
      </c>
      <c r="BC174" s="2">
        <f t="shared" si="10"/>
        <v>6</v>
      </c>
      <c r="BD174" s="2">
        <f t="shared" si="11"/>
        <v>6</v>
      </c>
    </row>
    <row r="175" spans="1:56" ht="16" customHeight="1">
      <c r="A175" s="16" t="s">
        <v>43</v>
      </c>
      <c r="B175" s="2" t="s">
        <v>590</v>
      </c>
      <c r="C175" s="9" t="str">
        <f t="shared" si="8"/>
        <v>https://joblab.ru/vac11666401.html</v>
      </c>
      <c r="D175" s="28">
        <v>35151</v>
      </c>
      <c r="E175" s="29"/>
      <c r="F175" s="17">
        <v>35151</v>
      </c>
      <c r="G175" s="2" t="s">
        <v>591</v>
      </c>
      <c r="H175" s="2" t="s">
        <v>588</v>
      </c>
      <c r="I175" s="2" t="s">
        <v>592</v>
      </c>
      <c r="J175" s="2" t="s">
        <v>9325</v>
      </c>
      <c r="K175" s="2" t="s">
        <v>92</v>
      </c>
      <c r="L175" s="2" t="s">
        <v>50</v>
      </c>
      <c r="N175" s="2">
        <v>1</v>
      </c>
      <c r="Y175" s="2">
        <v>1</v>
      </c>
      <c r="AA175" s="2">
        <v>1</v>
      </c>
      <c r="BA175" s="18"/>
      <c r="BB175" s="2">
        <f t="shared" si="9"/>
        <v>0</v>
      </c>
      <c r="BC175" s="2">
        <f t="shared" si="10"/>
        <v>2</v>
      </c>
      <c r="BD175" s="2">
        <f t="shared" si="11"/>
        <v>2</v>
      </c>
    </row>
    <row r="176" spans="1:56">
      <c r="A176" s="16" t="s">
        <v>43</v>
      </c>
      <c r="B176" s="2" t="s">
        <v>593</v>
      </c>
      <c r="C176" s="9" t="str">
        <f t="shared" si="8"/>
        <v>https://joblab.ru/vac11666254.html</v>
      </c>
      <c r="D176" s="28">
        <v>22129</v>
      </c>
      <c r="E176" s="28">
        <v>35151</v>
      </c>
      <c r="F176" s="17">
        <v>28640</v>
      </c>
      <c r="G176" s="2" t="s">
        <v>594</v>
      </c>
      <c r="H176" s="2" t="s">
        <v>588</v>
      </c>
      <c r="I176" s="2" t="s">
        <v>595</v>
      </c>
      <c r="J176" s="2" t="s">
        <v>48</v>
      </c>
      <c r="K176" s="2" t="s">
        <v>49</v>
      </c>
      <c r="L176" s="2" t="s">
        <v>75</v>
      </c>
      <c r="O176" s="4">
        <v>1</v>
      </c>
      <c r="P176" s="4">
        <v>1</v>
      </c>
      <c r="Q176" s="4"/>
      <c r="R176" s="4">
        <v>1</v>
      </c>
      <c r="S176" s="4">
        <v>1</v>
      </c>
      <c r="T176" s="4"/>
      <c r="U176" s="4">
        <v>1</v>
      </c>
      <c r="V176" s="4"/>
      <c r="W176" s="4">
        <v>1</v>
      </c>
      <c r="X176" s="4"/>
      <c r="Y176" s="4"/>
      <c r="Z176" s="4">
        <v>1</v>
      </c>
      <c r="BA176" s="18"/>
      <c r="BB176" s="2">
        <f t="shared" si="9"/>
        <v>0</v>
      </c>
      <c r="BC176" s="2">
        <f t="shared" si="10"/>
        <v>7</v>
      </c>
      <c r="BD176" s="2">
        <f t="shared" si="11"/>
        <v>7</v>
      </c>
    </row>
    <row r="177" spans="1:56">
      <c r="A177" s="16" t="s">
        <v>43</v>
      </c>
      <c r="B177" s="2" t="s">
        <v>596</v>
      </c>
      <c r="C177" s="9" t="str">
        <f t="shared" si="8"/>
        <v>https://joblab.ru/vac11666173.html</v>
      </c>
      <c r="D177" s="28">
        <v>22129</v>
      </c>
      <c r="E177" s="28">
        <v>35151</v>
      </c>
      <c r="F177" s="17">
        <v>28640</v>
      </c>
      <c r="G177" s="2" t="s">
        <v>597</v>
      </c>
      <c r="H177" s="2" t="s">
        <v>588</v>
      </c>
      <c r="I177" s="2" t="s">
        <v>598</v>
      </c>
      <c r="J177" s="2" t="s">
        <v>48</v>
      </c>
      <c r="K177" s="2" t="s">
        <v>49</v>
      </c>
      <c r="L177" s="2" t="s">
        <v>50</v>
      </c>
      <c r="O177" s="4">
        <v>1</v>
      </c>
      <c r="P177" s="4"/>
      <c r="Q177" s="4"/>
      <c r="R177" s="4">
        <v>1</v>
      </c>
      <c r="S177" s="4">
        <v>1</v>
      </c>
      <c r="T177" s="4"/>
      <c r="U177" s="4">
        <v>1</v>
      </c>
      <c r="V177" s="4"/>
      <c r="W177" s="4">
        <v>1</v>
      </c>
      <c r="X177" s="4"/>
      <c r="Y177" s="4"/>
      <c r="Z177" s="4">
        <v>1</v>
      </c>
      <c r="BA177" s="18"/>
      <c r="BB177" s="2">
        <f t="shared" si="9"/>
        <v>0</v>
      </c>
      <c r="BC177" s="2">
        <f t="shared" si="10"/>
        <v>6</v>
      </c>
      <c r="BD177" s="2">
        <f t="shared" si="11"/>
        <v>6</v>
      </c>
    </row>
    <row r="178" spans="1:56">
      <c r="A178" s="16" t="s">
        <v>43</v>
      </c>
      <c r="B178" s="2" t="s">
        <v>599</v>
      </c>
      <c r="C178" s="9" t="str">
        <f t="shared" si="8"/>
        <v>https://joblab.ru/vac11665744.html</v>
      </c>
      <c r="D178" s="28">
        <v>25000</v>
      </c>
      <c r="E178" s="29"/>
      <c r="F178" s="17">
        <v>25000</v>
      </c>
      <c r="G178" s="2" t="s">
        <v>600</v>
      </c>
      <c r="H178" s="2" t="s">
        <v>601</v>
      </c>
      <c r="I178" s="2" t="s">
        <v>602</v>
      </c>
      <c r="J178" s="2" t="s">
        <v>48</v>
      </c>
      <c r="K178" s="2" t="s">
        <v>49</v>
      </c>
      <c r="L178" s="2" t="s">
        <v>75</v>
      </c>
      <c r="O178" s="4">
        <v>1</v>
      </c>
      <c r="P178" s="4"/>
      <c r="Q178" s="4"/>
      <c r="R178" s="4">
        <v>1</v>
      </c>
      <c r="S178" s="4">
        <v>1</v>
      </c>
      <c r="T178" s="4"/>
      <c r="U178" s="4">
        <v>1</v>
      </c>
      <c r="V178" s="4"/>
      <c r="W178" s="4"/>
      <c r="X178" s="4"/>
      <c r="Y178" s="4"/>
      <c r="Z178" s="4"/>
      <c r="BA178" s="18"/>
      <c r="BB178" s="2">
        <f t="shared" si="9"/>
        <v>0</v>
      </c>
      <c r="BC178" s="2">
        <f t="shared" si="10"/>
        <v>4</v>
      </c>
      <c r="BD178" s="2">
        <f t="shared" si="11"/>
        <v>4</v>
      </c>
    </row>
    <row r="179" spans="1:56" ht="16" customHeight="1">
      <c r="A179" s="16" t="s">
        <v>43</v>
      </c>
      <c r="B179" s="2" t="s">
        <v>603</v>
      </c>
      <c r="C179" s="9" t="str">
        <f t="shared" si="8"/>
        <v>https://joblab.ru/vac11665745.html</v>
      </c>
      <c r="D179" s="28">
        <v>19242</v>
      </c>
      <c r="E179" s="29"/>
      <c r="F179" s="17">
        <v>19242</v>
      </c>
      <c r="G179" s="2" t="s">
        <v>604</v>
      </c>
      <c r="H179" s="2" t="s">
        <v>601</v>
      </c>
      <c r="I179" s="2" t="s">
        <v>605</v>
      </c>
      <c r="J179" s="2" t="s">
        <v>9325</v>
      </c>
      <c r="K179" s="2" t="s">
        <v>92</v>
      </c>
      <c r="L179" s="2" t="s">
        <v>50</v>
      </c>
      <c r="N179" s="2">
        <v>1</v>
      </c>
      <c r="BA179" s="18"/>
      <c r="BB179" s="2">
        <f t="shared" si="9"/>
        <v>0</v>
      </c>
      <c r="BC179" s="2">
        <f t="shared" si="10"/>
        <v>0</v>
      </c>
      <c r="BD179" s="2">
        <f t="shared" si="11"/>
        <v>0</v>
      </c>
    </row>
    <row r="180" spans="1:56">
      <c r="A180" s="16" t="s">
        <v>43</v>
      </c>
      <c r="B180" s="2" t="s">
        <v>606</v>
      </c>
      <c r="C180" s="9" t="str">
        <f t="shared" si="8"/>
        <v>https://joblab.ru/vac11665390.html</v>
      </c>
      <c r="D180" s="28">
        <v>30654</v>
      </c>
      <c r="E180" s="29"/>
      <c r="F180" s="17">
        <v>30654</v>
      </c>
      <c r="G180" s="2" t="s">
        <v>607</v>
      </c>
      <c r="H180" s="2" t="s">
        <v>608</v>
      </c>
      <c r="I180" s="2" t="s">
        <v>609</v>
      </c>
      <c r="J180" s="2" t="s">
        <v>48</v>
      </c>
      <c r="K180" s="2" t="s">
        <v>49</v>
      </c>
      <c r="L180" s="2" t="s">
        <v>50</v>
      </c>
      <c r="R180" s="4">
        <v>1</v>
      </c>
      <c r="AA180" s="2">
        <v>1</v>
      </c>
      <c r="AB180" s="2">
        <v>1</v>
      </c>
      <c r="BA180" s="18"/>
      <c r="BB180" s="2">
        <f t="shared" si="9"/>
        <v>0</v>
      </c>
      <c r="BC180" s="2">
        <f t="shared" si="10"/>
        <v>3</v>
      </c>
      <c r="BD180" s="2">
        <f t="shared" si="11"/>
        <v>3</v>
      </c>
    </row>
    <row r="181" spans="1:56">
      <c r="A181" s="16" t="s">
        <v>43</v>
      </c>
      <c r="B181" s="2" t="s">
        <v>610</v>
      </c>
      <c r="C181" s="9" t="str">
        <f t="shared" si="8"/>
        <v>https://joblab.ru/vac11665268.html</v>
      </c>
      <c r="D181" s="28">
        <v>27000</v>
      </c>
      <c r="E181" s="28">
        <v>29000</v>
      </c>
      <c r="F181" s="17">
        <v>28000</v>
      </c>
      <c r="G181" s="2" t="s">
        <v>611</v>
      </c>
      <c r="H181" s="2" t="s">
        <v>608</v>
      </c>
      <c r="I181" s="2" t="s">
        <v>612</v>
      </c>
      <c r="J181" s="2" t="s">
        <v>48</v>
      </c>
      <c r="K181" s="2" t="s">
        <v>49</v>
      </c>
      <c r="L181" s="2" t="s">
        <v>50</v>
      </c>
      <c r="N181" s="2">
        <v>1</v>
      </c>
      <c r="BA181" s="18"/>
      <c r="BB181" s="2">
        <f t="shared" si="9"/>
        <v>0</v>
      </c>
      <c r="BC181" s="2">
        <f t="shared" si="10"/>
        <v>0</v>
      </c>
      <c r="BD181" s="2">
        <f t="shared" si="11"/>
        <v>0</v>
      </c>
    </row>
    <row r="182" spans="1:56">
      <c r="A182" s="16" t="s">
        <v>43</v>
      </c>
      <c r="B182" s="2" t="s">
        <v>613</v>
      </c>
      <c r="C182" s="9" t="str">
        <f t="shared" si="8"/>
        <v>https://joblab.ru/vac11665301.html</v>
      </c>
      <c r="D182" s="28">
        <v>16242</v>
      </c>
      <c r="E182" s="28">
        <v>29516</v>
      </c>
      <c r="F182" s="17">
        <v>22879</v>
      </c>
      <c r="G182" s="2" t="s">
        <v>611</v>
      </c>
      <c r="H182" s="2" t="s">
        <v>608</v>
      </c>
      <c r="I182" s="2" t="s">
        <v>614</v>
      </c>
      <c r="J182" s="2" t="s">
        <v>48</v>
      </c>
      <c r="K182" s="2" t="s">
        <v>49</v>
      </c>
      <c r="L182" s="2" t="s">
        <v>75</v>
      </c>
      <c r="N182" s="2">
        <v>1</v>
      </c>
      <c r="BA182" s="18"/>
      <c r="BB182" s="2">
        <f t="shared" si="9"/>
        <v>0</v>
      </c>
      <c r="BC182" s="2">
        <f t="shared" si="10"/>
        <v>0</v>
      </c>
      <c r="BD182" s="2">
        <f t="shared" si="11"/>
        <v>0</v>
      </c>
    </row>
    <row r="183" spans="1:56" ht="16" customHeight="1">
      <c r="A183" s="16" t="s">
        <v>43</v>
      </c>
      <c r="B183" s="2" t="s">
        <v>615</v>
      </c>
      <c r="C183" s="9" t="str">
        <f t="shared" si="8"/>
        <v>https://joblab.ru/vac11665164.html</v>
      </c>
      <c r="D183" s="28">
        <v>30654</v>
      </c>
      <c r="E183" s="29"/>
      <c r="F183" s="17">
        <v>30654</v>
      </c>
      <c r="G183" s="2" t="s">
        <v>607</v>
      </c>
      <c r="H183" s="2" t="s">
        <v>608</v>
      </c>
      <c r="I183" s="2" t="s">
        <v>616</v>
      </c>
      <c r="J183" s="2" t="s">
        <v>9325</v>
      </c>
      <c r="K183" s="2" t="s">
        <v>92</v>
      </c>
      <c r="L183" s="2" t="s">
        <v>50</v>
      </c>
      <c r="N183" s="2">
        <v>1</v>
      </c>
      <c r="BA183" s="18"/>
      <c r="BB183" s="2">
        <f t="shared" si="9"/>
        <v>0</v>
      </c>
      <c r="BC183" s="2">
        <f t="shared" si="10"/>
        <v>0</v>
      </c>
      <c r="BD183" s="2">
        <f t="shared" si="11"/>
        <v>0</v>
      </c>
    </row>
    <row r="184" spans="1:56">
      <c r="A184" s="16" t="s">
        <v>43</v>
      </c>
      <c r="B184" s="2" t="s">
        <v>617</v>
      </c>
      <c r="C184" s="9" t="str">
        <f t="shared" si="8"/>
        <v>https://joblab.ru/vac11665208.html</v>
      </c>
      <c r="D184" s="28">
        <v>30654</v>
      </c>
      <c r="E184" s="29"/>
      <c r="F184" s="17">
        <v>30654</v>
      </c>
      <c r="G184" s="2" t="s">
        <v>607</v>
      </c>
      <c r="H184" s="2" t="s">
        <v>608</v>
      </c>
      <c r="I184" s="2" t="s">
        <v>618</v>
      </c>
      <c r="J184" s="2" t="s">
        <v>48</v>
      </c>
      <c r="K184" s="2" t="s">
        <v>49</v>
      </c>
      <c r="L184" s="2" t="s">
        <v>75</v>
      </c>
      <c r="O184" s="2">
        <v>1</v>
      </c>
      <c r="R184" s="2">
        <v>1</v>
      </c>
      <c r="Z184" s="2">
        <v>1</v>
      </c>
      <c r="BA184" s="18"/>
      <c r="BB184" s="2">
        <f t="shared" si="9"/>
        <v>0</v>
      </c>
      <c r="BC184" s="2">
        <f t="shared" si="10"/>
        <v>3</v>
      </c>
      <c r="BD184" s="2">
        <f t="shared" si="11"/>
        <v>3</v>
      </c>
    </row>
    <row r="185" spans="1:56">
      <c r="A185" s="16" t="s">
        <v>43</v>
      </c>
      <c r="B185" s="2" t="s">
        <v>619</v>
      </c>
      <c r="C185" s="9" t="str">
        <f t="shared" si="8"/>
        <v>https://joblab.ru/vac11665133.html</v>
      </c>
      <c r="D185" s="28">
        <v>28525</v>
      </c>
      <c r="E185" s="29"/>
      <c r="F185" s="17">
        <v>28525</v>
      </c>
      <c r="G185" s="2" t="s">
        <v>620</v>
      </c>
      <c r="H185" s="2" t="s">
        <v>608</v>
      </c>
      <c r="I185" s="2" t="s">
        <v>621</v>
      </c>
      <c r="J185" s="2" t="s">
        <v>48</v>
      </c>
      <c r="K185" s="2" t="s">
        <v>49</v>
      </c>
      <c r="L185" s="2" t="s">
        <v>343</v>
      </c>
      <c r="O185" s="2">
        <v>1</v>
      </c>
      <c r="P185" s="2">
        <v>1</v>
      </c>
      <c r="R185" s="2">
        <v>1</v>
      </c>
      <c r="S185" s="2">
        <v>1</v>
      </c>
      <c r="T185" s="2">
        <v>1</v>
      </c>
      <c r="X185" s="2">
        <v>1</v>
      </c>
      <c r="Z185" s="2">
        <v>1</v>
      </c>
      <c r="AE185" s="2">
        <v>1</v>
      </c>
      <c r="BA185" s="18"/>
      <c r="BB185" s="2">
        <f t="shared" si="9"/>
        <v>1</v>
      </c>
      <c r="BC185" s="2">
        <f t="shared" si="10"/>
        <v>7</v>
      </c>
      <c r="BD185" s="2">
        <f t="shared" si="11"/>
        <v>8</v>
      </c>
    </row>
    <row r="186" spans="1:56">
      <c r="A186" s="16" t="s">
        <v>43</v>
      </c>
      <c r="B186" s="2" t="s">
        <v>622</v>
      </c>
      <c r="C186" s="9" t="str">
        <f t="shared" si="8"/>
        <v>https://joblab.ru/vac11665074.html</v>
      </c>
      <c r="D186" s="28">
        <v>29516</v>
      </c>
      <c r="E186" s="29"/>
      <c r="F186" s="17">
        <v>29516</v>
      </c>
      <c r="G186" s="2" t="s">
        <v>607</v>
      </c>
      <c r="H186" s="2" t="s">
        <v>608</v>
      </c>
      <c r="I186" s="2" t="s">
        <v>623</v>
      </c>
      <c r="J186" s="2" t="s">
        <v>48</v>
      </c>
      <c r="K186" s="2" t="s">
        <v>49</v>
      </c>
      <c r="L186" s="2" t="s">
        <v>75</v>
      </c>
      <c r="Y186" s="2">
        <v>1</v>
      </c>
      <c r="Z186" s="2">
        <v>1</v>
      </c>
      <c r="BA186" s="18"/>
      <c r="BB186" s="2">
        <f t="shared" si="9"/>
        <v>0</v>
      </c>
      <c r="BC186" s="2">
        <f t="shared" si="10"/>
        <v>2</v>
      </c>
      <c r="BD186" s="2">
        <f t="shared" si="11"/>
        <v>2</v>
      </c>
    </row>
    <row r="187" spans="1:56" ht="16" customHeight="1">
      <c r="A187" s="16" t="s">
        <v>43</v>
      </c>
      <c r="B187" s="2" t="s">
        <v>624</v>
      </c>
      <c r="C187" s="9" t="str">
        <f t="shared" si="8"/>
        <v>https://joblab.ru/vac11665073.html</v>
      </c>
      <c r="D187" s="28">
        <v>30654</v>
      </c>
      <c r="E187" s="29"/>
      <c r="F187" s="17">
        <v>30654</v>
      </c>
      <c r="G187" s="2" t="s">
        <v>625</v>
      </c>
      <c r="H187" s="2" t="s">
        <v>608</v>
      </c>
      <c r="I187" s="2" t="s">
        <v>626</v>
      </c>
      <c r="J187" s="2" t="s">
        <v>9325</v>
      </c>
      <c r="K187" s="2" t="s">
        <v>92</v>
      </c>
      <c r="L187" s="2" t="s">
        <v>50</v>
      </c>
      <c r="N187" s="2">
        <v>1</v>
      </c>
      <c r="T187" s="2" t="s">
        <v>628</v>
      </c>
      <c r="BA187" s="18"/>
      <c r="BB187" s="2">
        <f t="shared" si="9"/>
        <v>0</v>
      </c>
      <c r="BC187" s="2">
        <f t="shared" si="10"/>
        <v>0</v>
      </c>
      <c r="BD187" s="2">
        <f t="shared" si="11"/>
        <v>0</v>
      </c>
    </row>
    <row r="188" spans="1:56">
      <c r="A188" s="16" t="s">
        <v>43</v>
      </c>
      <c r="B188" s="2" t="s">
        <v>629</v>
      </c>
      <c r="C188" s="9" t="str">
        <f t="shared" si="8"/>
        <v>https://joblab.ru/vac11665105.html</v>
      </c>
      <c r="D188" s="28">
        <v>30654</v>
      </c>
      <c r="E188" s="29"/>
      <c r="F188" s="17">
        <v>30654</v>
      </c>
      <c r="G188" s="2" t="s">
        <v>630</v>
      </c>
      <c r="H188" s="2" t="s">
        <v>608</v>
      </c>
      <c r="I188" s="2" t="s">
        <v>631</v>
      </c>
      <c r="J188" s="2" t="s">
        <v>48</v>
      </c>
      <c r="K188" s="2" t="s">
        <v>49</v>
      </c>
      <c r="L188" s="2" t="s">
        <v>50</v>
      </c>
      <c r="N188" s="2">
        <v>1</v>
      </c>
      <c r="BA188" s="18"/>
      <c r="BB188" s="2">
        <f t="shared" si="9"/>
        <v>0</v>
      </c>
      <c r="BC188" s="2">
        <f t="shared" si="10"/>
        <v>0</v>
      </c>
      <c r="BD188" s="2">
        <f t="shared" si="11"/>
        <v>0</v>
      </c>
    </row>
    <row r="189" spans="1:56">
      <c r="A189" s="16" t="s">
        <v>43</v>
      </c>
      <c r="B189" s="2" t="s">
        <v>632</v>
      </c>
      <c r="C189" s="9" t="str">
        <f t="shared" si="8"/>
        <v>https://joblab.ru/vac11664929.html</v>
      </c>
      <c r="D189" s="28">
        <v>30788</v>
      </c>
      <c r="E189" s="29"/>
      <c r="F189" s="17">
        <v>30788</v>
      </c>
      <c r="G189" s="2" t="s">
        <v>633</v>
      </c>
      <c r="H189" s="2" t="s">
        <v>634</v>
      </c>
      <c r="I189" s="2" t="s">
        <v>635</v>
      </c>
      <c r="J189" s="2" t="s">
        <v>48</v>
      </c>
      <c r="K189" s="2" t="s">
        <v>49</v>
      </c>
      <c r="L189" s="2" t="s">
        <v>50</v>
      </c>
      <c r="N189" s="2">
        <v>1</v>
      </c>
      <c r="BA189" s="18"/>
      <c r="BB189" s="2">
        <f t="shared" si="9"/>
        <v>0</v>
      </c>
      <c r="BC189" s="2">
        <f t="shared" si="10"/>
        <v>0</v>
      </c>
      <c r="BD189" s="2">
        <f t="shared" si="11"/>
        <v>0</v>
      </c>
    </row>
    <row r="190" spans="1:56">
      <c r="A190" s="16" t="s">
        <v>43</v>
      </c>
      <c r="B190" s="2" t="s">
        <v>636</v>
      </c>
      <c r="C190" s="9" t="str">
        <f t="shared" si="8"/>
        <v>https://joblab.ru/vac11664588.html</v>
      </c>
      <c r="D190" s="28">
        <v>22129</v>
      </c>
      <c r="E190" s="29"/>
      <c r="F190" s="17">
        <v>22129</v>
      </c>
      <c r="G190" s="2" t="s">
        <v>637</v>
      </c>
      <c r="H190" s="2" t="s">
        <v>638</v>
      </c>
      <c r="I190" s="2" t="s">
        <v>639</v>
      </c>
      <c r="J190" s="2" t="s">
        <v>1523</v>
      </c>
      <c r="K190" s="2" t="s">
        <v>49</v>
      </c>
      <c r="L190" s="2" t="s">
        <v>50</v>
      </c>
      <c r="N190" s="2">
        <v>1</v>
      </c>
      <c r="BA190" s="18"/>
      <c r="BB190" s="2">
        <f t="shared" si="9"/>
        <v>0</v>
      </c>
      <c r="BC190" s="2">
        <f t="shared" si="10"/>
        <v>0</v>
      </c>
      <c r="BD190" s="2">
        <f t="shared" si="11"/>
        <v>0</v>
      </c>
    </row>
    <row r="191" spans="1:56" ht="16" customHeight="1">
      <c r="A191" s="16" t="s">
        <v>43</v>
      </c>
      <c r="B191" s="2" t="s">
        <v>640</v>
      </c>
      <c r="C191" s="9" t="str">
        <f t="shared" si="8"/>
        <v>https://joblab.ru/vac11664315.html</v>
      </c>
      <c r="D191" s="28">
        <v>37968</v>
      </c>
      <c r="E191" s="29"/>
      <c r="F191" s="17">
        <v>37968</v>
      </c>
      <c r="G191" s="2" t="s">
        <v>641</v>
      </c>
      <c r="H191" s="2" t="s">
        <v>638</v>
      </c>
      <c r="I191" s="2" t="s">
        <v>642</v>
      </c>
      <c r="J191" s="2" t="s">
        <v>48</v>
      </c>
      <c r="K191" s="2" t="s">
        <v>58</v>
      </c>
      <c r="L191" s="2" t="s">
        <v>50</v>
      </c>
      <c r="N191" s="2">
        <v>1</v>
      </c>
      <c r="Z191" s="2">
        <v>1</v>
      </c>
      <c r="BA191" s="18"/>
      <c r="BB191" s="2">
        <f t="shared" si="9"/>
        <v>0</v>
      </c>
      <c r="BC191" s="2">
        <f t="shared" si="10"/>
        <v>1</v>
      </c>
      <c r="BD191" s="2">
        <f t="shared" si="11"/>
        <v>1</v>
      </c>
    </row>
    <row r="192" spans="1:56">
      <c r="A192" s="16" t="s">
        <v>43</v>
      </c>
      <c r="B192" s="2" t="s">
        <v>643</v>
      </c>
      <c r="C192" s="9" t="str">
        <f t="shared" si="8"/>
        <v>https://joblab.ru/vac11663521.html</v>
      </c>
      <c r="D192" s="28">
        <v>40000</v>
      </c>
      <c r="E192" s="29"/>
      <c r="F192" s="17">
        <v>40000</v>
      </c>
      <c r="G192" s="2" t="s">
        <v>644</v>
      </c>
      <c r="H192" s="2" t="s">
        <v>645</v>
      </c>
      <c r="I192" s="2" t="s">
        <v>646</v>
      </c>
      <c r="J192" s="2" t="s">
        <v>48</v>
      </c>
      <c r="K192" s="2" t="s">
        <v>49</v>
      </c>
      <c r="L192" s="2" t="s">
        <v>75</v>
      </c>
      <c r="N192" s="2">
        <v>1</v>
      </c>
      <c r="BA192" s="18"/>
      <c r="BB192" s="2">
        <f t="shared" si="9"/>
        <v>0</v>
      </c>
      <c r="BC192" s="2">
        <f t="shared" si="10"/>
        <v>0</v>
      </c>
      <c r="BD192" s="2">
        <f t="shared" si="11"/>
        <v>0</v>
      </c>
    </row>
    <row r="193" spans="1:56">
      <c r="A193" s="16" t="s">
        <v>43</v>
      </c>
      <c r="B193" s="2" t="s">
        <v>647</v>
      </c>
      <c r="C193" s="9" t="str">
        <f t="shared" si="8"/>
        <v>https://joblab.ru/vac11663300.html</v>
      </c>
      <c r="D193" s="28">
        <v>25000</v>
      </c>
      <c r="E193" s="29"/>
      <c r="F193" s="17">
        <v>25000</v>
      </c>
      <c r="G193" s="2" t="s">
        <v>628</v>
      </c>
      <c r="H193" s="2" t="s">
        <v>645</v>
      </c>
      <c r="I193" s="2" t="s">
        <v>648</v>
      </c>
      <c r="J193" s="2" t="s">
        <v>48</v>
      </c>
      <c r="K193" s="2" t="s">
        <v>49</v>
      </c>
      <c r="L193" s="2" t="s">
        <v>75</v>
      </c>
      <c r="O193" s="2">
        <v>1</v>
      </c>
      <c r="R193" s="2">
        <v>1</v>
      </c>
      <c r="S193" s="2">
        <v>1</v>
      </c>
      <c r="AA193" s="2">
        <v>1</v>
      </c>
      <c r="AF193" s="2">
        <v>1</v>
      </c>
      <c r="BA193" s="18"/>
      <c r="BB193" s="2">
        <f t="shared" si="9"/>
        <v>1</v>
      </c>
      <c r="BC193" s="2">
        <f t="shared" si="10"/>
        <v>4</v>
      </c>
      <c r="BD193" s="2">
        <f t="shared" si="11"/>
        <v>5</v>
      </c>
    </row>
    <row r="194" spans="1:56">
      <c r="A194" s="16" t="s">
        <v>43</v>
      </c>
      <c r="B194" s="2" t="s">
        <v>649</v>
      </c>
      <c r="C194" s="9" t="str">
        <f t="shared" si="8"/>
        <v>https://joblab.ru/vac11366971.html</v>
      </c>
      <c r="D194" s="28">
        <v>19242</v>
      </c>
      <c r="E194" s="29"/>
      <c r="F194" s="17">
        <v>19242</v>
      </c>
      <c r="G194" s="2" t="s">
        <v>650</v>
      </c>
      <c r="H194" s="2" t="s">
        <v>645</v>
      </c>
      <c r="I194" s="2" t="s">
        <v>651</v>
      </c>
      <c r="J194" s="2" t="s">
        <v>48</v>
      </c>
      <c r="K194" s="2" t="s">
        <v>49</v>
      </c>
      <c r="L194" s="2" t="s">
        <v>50</v>
      </c>
      <c r="N194" s="2">
        <v>1</v>
      </c>
      <c r="BA194" s="18"/>
      <c r="BB194" s="2">
        <f t="shared" si="9"/>
        <v>0</v>
      </c>
      <c r="BC194" s="2">
        <f t="shared" si="10"/>
        <v>0</v>
      </c>
      <c r="BD194" s="2">
        <f t="shared" si="11"/>
        <v>0</v>
      </c>
    </row>
    <row r="195" spans="1:56">
      <c r="A195" s="16" t="s">
        <v>43</v>
      </c>
      <c r="B195" s="2" t="s">
        <v>652</v>
      </c>
      <c r="C195" s="9" t="str">
        <f t="shared" ref="C195:C258" si="12">HYPERLINK(B195)</f>
        <v>https://joblab.ru/vac11362730.html</v>
      </c>
      <c r="D195" s="28">
        <v>19565</v>
      </c>
      <c r="E195" s="29"/>
      <c r="F195" s="17">
        <v>19565</v>
      </c>
      <c r="G195" s="2" t="s">
        <v>653</v>
      </c>
      <c r="H195" s="2" t="s">
        <v>645</v>
      </c>
      <c r="I195" s="2" t="s">
        <v>654</v>
      </c>
      <c r="J195" s="2" t="s">
        <v>48</v>
      </c>
      <c r="K195" s="2" t="s">
        <v>49</v>
      </c>
      <c r="L195" s="2" t="s">
        <v>75</v>
      </c>
      <c r="U195" s="2">
        <v>1</v>
      </c>
      <c r="V195" s="2">
        <v>1</v>
      </c>
      <c r="Y195" s="2">
        <v>1</v>
      </c>
      <c r="Z195" s="2">
        <v>1</v>
      </c>
      <c r="BA195" s="18"/>
      <c r="BB195" s="2">
        <f t="shared" si="9"/>
        <v>0</v>
      </c>
      <c r="BC195" s="2">
        <f t="shared" si="10"/>
        <v>4</v>
      </c>
      <c r="BD195" s="2">
        <f t="shared" si="11"/>
        <v>4</v>
      </c>
    </row>
    <row r="196" spans="1:56" ht="16" customHeight="1">
      <c r="A196" s="16" t="s">
        <v>43</v>
      </c>
      <c r="B196" s="2" t="s">
        <v>655</v>
      </c>
      <c r="C196" s="9" t="str">
        <f t="shared" si="12"/>
        <v>https://joblab.ru/vac11662021.html</v>
      </c>
      <c r="D196" s="28">
        <v>27000</v>
      </c>
      <c r="E196" s="28">
        <v>30000</v>
      </c>
      <c r="F196" s="17">
        <v>28500</v>
      </c>
      <c r="G196" s="2" t="s">
        <v>656</v>
      </c>
      <c r="H196" s="2" t="s">
        <v>335</v>
      </c>
      <c r="I196" s="2" t="s">
        <v>657</v>
      </c>
      <c r="J196" s="2" t="s">
        <v>9325</v>
      </c>
      <c r="K196" s="2" t="s">
        <v>92</v>
      </c>
      <c r="L196" s="2" t="s">
        <v>50</v>
      </c>
      <c r="T196" s="2">
        <v>1</v>
      </c>
      <c r="U196" s="2">
        <v>1</v>
      </c>
      <c r="V196" s="2">
        <v>1</v>
      </c>
      <c r="BA196" s="18"/>
      <c r="BB196" s="2">
        <f t="shared" ref="BB196:BB259" si="13">SUM(AE196:BA196)</f>
        <v>0</v>
      </c>
      <c r="BC196" s="2">
        <f t="shared" ref="BC196:BC259" si="14">SUM(O196:AD196)</f>
        <v>3</v>
      </c>
      <c r="BD196" s="2">
        <f t="shared" ref="BD196:BD259" si="15">SUM(BB196:BC196)</f>
        <v>3</v>
      </c>
    </row>
    <row r="197" spans="1:56" ht="16" customHeight="1">
      <c r="A197" s="16" t="s">
        <v>43</v>
      </c>
      <c r="B197" s="2" t="s">
        <v>658</v>
      </c>
      <c r="C197" s="9" t="str">
        <f t="shared" si="12"/>
        <v>https://joblab.ru/vac11656726.html</v>
      </c>
      <c r="D197" s="28">
        <v>61500</v>
      </c>
      <c r="E197" s="28">
        <v>72896</v>
      </c>
      <c r="F197" s="17">
        <v>67198</v>
      </c>
      <c r="G197" s="2" t="s">
        <v>659</v>
      </c>
      <c r="H197" s="2" t="s">
        <v>660</v>
      </c>
      <c r="I197" s="2" t="s">
        <v>661</v>
      </c>
      <c r="J197" s="2" t="s">
        <v>9325</v>
      </c>
      <c r="K197" s="2" t="s">
        <v>662</v>
      </c>
      <c r="L197" s="2" t="s">
        <v>75</v>
      </c>
      <c r="N197" s="2">
        <v>1</v>
      </c>
      <c r="BA197" s="18"/>
      <c r="BB197" s="2">
        <f t="shared" si="13"/>
        <v>0</v>
      </c>
      <c r="BC197" s="2">
        <f t="shared" si="14"/>
        <v>0</v>
      </c>
      <c r="BD197" s="2">
        <f t="shared" si="15"/>
        <v>0</v>
      </c>
    </row>
    <row r="198" spans="1:56" ht="16" customHeight="1">
      <c r="A198" s="16" t="s">
        <v>43</v>
      </c>
      <c r="B198" s="2" t="s">
        <v>663</v>
      </c>
      <c r="C198" s="9" t="str">
        <f t="shared" si="12"/>
        <v>https://joblab.ru/vac11656042.html</v>
      </c>
      <c r="D198" s="28">
        <v>19242</v>
      </c>
      <c r="E198" s="28">
        <v>23000</v>
      </c>
      <c r="F198" s="17">
        <v>21121</v>
      </c>
      <c r="G198" s="2" t="s">
        <v>664</v>
      </c>
      <c r="H198" s="2" t="s">
        <v>665</v>
      </c>
      <c r="I198" s="2" t="s">
        <v>666</v>
      </c>
      <c r="J198" s="2" t="s">
        <v>48</v>
      </c>
      <c r="K198" s="2" t="s">
        <v>92</v>
      </c>
      <c r="L198" s="2" t="s">
        <v>50</v>
      </c>
      <c r="N198" s="2">
        <v>1</v>
      </c>
      <c r="BA198" s="18"/>
      <c r="BB198" s="2">
        <f t="shared" si="13"/>
        <v>0</v>
      </c>
      <c r="BC198" s="2">
        <f t="shared" si="14"/>
        <v>0</v>
      </c>
      <c r="BD198" s="2">
        <f t="shared" si="15"/>
        <v>0</v>
      </c>
    </row>
    <row r="199" spans="1:56">
      <c r="A199" s="16" t="s">
        <v>43</v>
      </c>
      <c r="B199" s="2" t="s">
        <v>667</v>
      </c>
      <c r="C199" s="9" t="str">
        <f t="shared" si="12"/>
        <v>https://joblab.ru/vac11655079.html</v>
      </c>
      <c r="D199" s="28">
        <v>30000</v>
      </c>
      <c r="E199" s="29"/>
      <c r="F199" s="17">
        <v>30000</v>
      </c>
      <c r="G199" s="2" t="s">
        <v>668</v>
      </c>
      <c r="H199" s="2" t="s">
        <v>665</v>
      </c>
      <c r="I199" s="2" t="s">
        <v>669</v>
      </c>
      <c r="J199" s="2" t="s">
        <v>48</v>
      </c>
      <c r="K199" s="2" t="s">
        <v>49</v>
      </c>
      <c r="L199" s="2" t="s">
        <v>50</v>
      </c>
      <c r="O199" s="2">
        <v>1</v>
      </c>
      <c r="R199" s="2">
        <v>1</v>
      </c>
      <c r="U199" s="2">
        <v>1</v>
      </c>
      <c r="BA199" s="18"/>
      <c r="BB199" s="2">
        <f t="shared" si="13"/>
        <v>0</v>
      </c>
      <c r="BC199" s="2">
        <f t="shared" si="14"/>
        <v>3</v>
      </c>
      <c r="BD199" s="2">
        <f t="shared" si="15"/>
        <v>3</v>
      </c>
    </row>
    <row r="200" spans="1:56">
      <c r="A200" s="16" t="s">
        <v>43</v>
      </c>
      <c r="B200" s="2" t="s">
        <v>670</v>
      </c>
      <c r="C200" s="9" t="str">
        <f t="shared" si="12"/>
        <v>https://joblab.ru/vac11653057.html</v>
      </c>
      <c r="D200" s="28">
        <v>19242</v>
      </c>
      <c r="E200" s="29"/>
      <c r="F200" s="17">
        <v>19242</v>
      </c>
      <c r="G200" s="2" t="s">
        <v>671</v>
      </c>
      <c r="H200" s="2" t="s">
        <v>672</v>
      </c>
      <c r="I200" s="2" t="s">
        <v>673</v>
      </c>
      <c r="J200" s="2" t="s">
        <v>48</v>
      </c>
      <c r="K200" s="2" t="s">
        <v>49</v>
      </c>
      <c r="L200" s="2" t="s">
        <v>75</v>
      </c>
      <c r="BA200" s="18"/>
      <c r="BB200" s="2">
        <f t="shared" si="13"/>
        <v>0</v>
      </c>
      <c r="BC200" s="2">
        <f t="shared" si="14"/>
        <v>0</v>
      </c>
      <c r="BD200" s="2">
        <f t="shared" si="15"/>
        <v>0</v>
      </c>
    </row>
    <row r="201" spans="1:56">
      <c r="A201" s="16" t="s">
        <v>43</v>
      </c>
      <c r="B201" s="2" t="s">
        <v>674</v>
      </c>
      <c r="C201" s="9" t="str">
        <f t="shared" si="12"/>
        <v>https://joblab.ru/vac11652877.html</v>
      </c>
      <c r="D201" s="28">
        <v>19242</v>
      </c>
      <c r="E201" s="28">
        <v>36016</v>
      </c>
      <c r="F201" s="17">
        <v>27629</v>
      </c>
      <c r="G201" s="2" t="s">
        <v>675</v>
      </c>
      <c r="H201" s="2" t="s">
        <v>672</v>
      </c>
      <c r="I201" s="2" t="s">
        <v>676</v>
      </c>
      <c r="J201" s="2" t="s">
        <v>48</v>
      </c>
      <c r="K201" s="2" t="s">
        <v>49</v>
      </c>
      <c r="L201" s="2" t="s">
        <v>50</v>
      </c>
      <c r="N201" s="2">
        <v>1</v>
      </c>
      <c r="AE201" s="2">
        <v>1</v>
      </c>
      <c r="BA201" s="18"/>
      <c r="BB201" s="2">
        <f t="shared" si="13"/>
        <v>1</v>
      </c>
      <c r="BC201" s="2">
        <f t="shared" si="14"/>
        <v>0</v>
      </c>
      <c r="BD201" s="2">
        <f t="shared" si="15"/>
        <v>1</v>
      </c>
    </row>
    <row r="202" spans="1:56">
      <c r="A202" s="16" t="s">
        <v>43</v>
      </c>
      <c r="B202" s="2" t="s">
        <v>677</v>
      </c>
      <c r="C202" s="9" t="str">
        <f t="shared" si="12"/>
        <v>https://joblab.ru/vac11652352.html</v>
      </c>
      <c r="D202" s="28">
        <v>19242</v>
      </c>
      <c r="E202" s="29"/>
      <c r="F202" s="17">
        <v>19242</v>
      </c>
      <c r="G202" s="2" t="s">
        <v>678</v>
      </c>
      <c r="H202" s="2" t="s">
        <v>672</v>
      </c>
      <c r="I202" s="2" t="s">
        <v>679</v>
      </c>
      <c r="J202" s="2" t="s">
        <v>48</v>
      </c>
      <c r="K202" s="2" t="s">
        <v>49</v>
      </c>
      <c r="L202" s="2" t="s">
        <v>75</v>
      </c>
      <c r="T202" s="2">
        <v>1</v>
      </c>
      <c r="AG202" s="2">
        <v>1</v>
      </c>
      <c r="AU202" s="2">
        <v>1</v>
      </c>
      <c r="BA202" s="18"/>
      <c r="BB202" s="2">
        <f t="shared" si="13"/>
        <v>2</v>
      </c>
      <c r="BC202" s="2">
        <f t="shared" si="14"/>
        <v>1</v>
      </c>
      <c r="BD202" s="2">
        <f t="shared" si="15"/>
        <v>3</v>
      </c>
    </row>
    <row r="203" spans="1:56">
      <c r="A203" s="16" t="s">
        <v>43</v>
      </c>
      <c r="B203" s="2" t="s">
        <v>680</v>
      </c>
      <c r="C203" s="9" t="str">
        <f t="shared" si="12"/>
        <v>https://joblab.ru/vac11651583.html</v>
      </c>
      <c r="D203" s="28">
        <v>19242</v>
      </c>
      <c r="E203" s="28">
        <v>29000</v>
      </c>
      <c r="F203" s="17">
        <v>24121</v>
      </c>
      <c r="G203" s="2" t="s">
        <v>681</v>
      </c>
      <c r="H203" s="2" t="s">
        <v>672</v>
      </c>
      <c r="I203" s="2" t="s">
        <v>682</v>
      </c>
      <c r="J203" s="2" t="s">
        <v>48</v>
      </c>
      <c r="K203" s="2" t="s">
        <v>49</v>
      </c>
      <c r="L203" s="2" t="s">
        <v>75</v>
      </c>
      <c r="O203" s="4">
        <v>1</v>
      </c>
      <c r="P203" s="4"/>
      <c r="Q203" s="4"/>
      <c r="R203" s="4">
        <v>1</v>
      </c>
      <c r="S203" s="4">
        <v>1</v>
      </c>
      <c r="T203" s="4"/>
      <c r="U203" s="4">
        <v>1</v>
      </c>
      <c r="V203" s="4"/>
      <c r="W203" s="4">
        <v>1</v>
      </c>
      <c r="X203" s="4">
        <v>1</v>
      </c>
      <c r="Y203" s="4"/>
      <c r="Z203" s="4">
        <v>1</v>
      </c>
      <c r="BA203" s="18"/>
      <c r="BB203" s="2">
        <f t="shared" si="13"/>
        <v>0</v>
      </c>
      <c r="BC203" s="2">
        <f t="shared" si="14"/>
        <v>7</v>
      </c>
      <c r="BD203" s="2">
        <f t="shared" si="15"/>
        <v>7</v>
      </c>
    </row>
    <row r="204" spans="1:56">
      <c r="A204" s="16" t="s">
        <v>43</v>
      </c>
      <c r="B204" s="2" t="s">
        <v>683</v>
      </c>
      <c r="C204" s="9" t="str">
        <f t="shared" si="12"/>
        <v>https://joblab.ru/vac11651021.html</v>
      </c>
      <c r="D204" s="28">
        <v>19242</v>
      </c>
      <c r="E204" s="29"/>
      <c r="F204" s="17">
        <v>19242</v>
      </c>
      <c r="G204" s="2" t="s">
        <v>684</v>
      </c>
      <c r="H204" s="2" t="s">
        <v>672</v>
      </c>
      <c r="I204" s="2" t="s">
        <v>685</v>
      </c>
      <c r="J204" s="2" t="s">
        <v>48</v>
      </c>
      <c r="K204" s="2" t="s">
        <v>49</v>
      </c>
      <c r="L204" s="2" t="s">
        <v>75</v>
      </c>
      <c r="O204" s="4">
        <v>1</v>
      </c>
      <c r="P204" s="4"/>
      <c r="Q204" s="4"/>
      <c r="R204" s="4">
        <v>1</v>
      </c>
      <c r="S204" s="4">
        <v>1</v>
      </c>
      <c r="T204" s="4"/>
      <c r="U204" s="4">
        <v>1</v>
      </c>
      <c r="V204" s="4"/>
      <c r="W204" s="4">
        <v>1</v>
      </c>
      <c r="X204" s="4">
        <v>1</v>
      </c>
      <c r="Y204" s="4"/>
      <c r="Z204" s="4">
        <v>1</v>
      </c>
      <c r="BA204" s="18"/>
      <c r="BB204" s="2">
        <f t="shared" si="13"/>
        <v>0</v>
      </c>
      <c r="BC204" s="2">
        <f t="shared" si="14"/>
        <v>7</v>
      </c>
      <c r="BD204" s="2">
        <f t="shared" si="15"/>
        <v>7</v>
      </c>
    </row>
    <row r="205" spans="1:56">
      <c r="A205" s="16" t="s">
        <v>43</v>
      </c>
      <c r="B205" s="2" t="s">
        <v>686</v>
      </c>
      <c r="C205" s="9" t="str">
        <f t="shared" si="12"/>
        <v>https://joblab.ru/vac11651032.html</v>
      </c>
      <c r="D205" s="28">
        <v>19242</v>
      </c>
      <c r="E205" s="28">
        <v>40000</v>
      </c>
      <c r="F205" s="17">
        <v>29621</v>
      </c>
      <c r="G205" s="2" t="s">
        <v>675</v>
      </c>
      <c r="H205" s="2" t="s">
        <v>672</v>
      </c>
      <c r="I205" s="2" t="s">
        <v>687</v>
      </c>
      <c r="J205" s="2" t="s">
        <v>48</v>
      </c>
      <c r="K205" s="2" t="s">
        <v>49</v>
      </c>
      <c r="L205" s="2" t="s">
        <v>75</v>
      </c>
      <c r="O205" s="2">
        <v>1</v>
      </c>
      <c r="R205" s="2">
        <v>1</v>
      </c>
      <c r="Y205" s="2">
        <v>1</v>
      </c>
      <c r="Z205" s="2">
        <v>1</v>
      </c>
      <c r="AE205" s="2">
        <v>1</v>
      </c>
      <c r="BA205" s="18"/>
      <c r="BB205" s="2">
        <f t="shared" si="13"/>
        <v>1</v>
      </c>
      <c r="BC205" s="2">
        <f t="shared" si="14"/>
        <v>4</v>
      </c>
      <c r="BD205" s="2">
        <f t="shared" si="15"/>
        <v>5</v>
      </c>
    </row>
    <row r="206" spans="1:56">
      <c r="A206" s="16" t="s">
        <v>43</v>
      </c>
      <c r="B206" s="2" t="s">
        <v>688</v>
      </c>
      <c r="C206" s="9" t="str">
        <f t="shared" si="12"/>
        <v>https://joblab.ru/vac11650745.html</v>
      </c>
      <c r="D206" s="28">
        <v>19242</v>
      </c>
      <c r="E206" s="28">
        <v>30000</v>
      </c>
      <c r="F206" s="17">
        <v>24621</v>
      </c>
      <c r="G206" s="2" t="s">
        <v>689</v>
      </c>
      <c r="H206" s="2" t="s">
        <v>672</v>
      </c>
      <c r="I206" s="2" t="s">
        <v>690</v>
      </c>
      <c r="J206" s="2" t="s">
        <v>48</v>
      </c>
      <c r="K206" s="2" t="s">
        <v>49</v>
      </c>
      <c r="L206" s="2" t="s">
        <v>50</v>
      </c>
      <c r="O206" s="2">
        <v>1</v>
      </c>
      <c r="R206" s="2">
        <v>1</v>
      </c>
      <c r="S206" s="2">
        <v>1</v>
      </c>
      <c r="BA206" s="18"/>
      <c r="BB206" s="2">
        <f t="shared" si="13"/>
        <v>0</v>
      </c>
      <c r="BC206" s="2">
        <f t="shared" si="14"/>
        <v>3</v>
      </c>
      <c r="BD206" s="2">
        <f t="shared" si="15"/>
        <v>3</v>
      </c>
    </row>
    <row r="207" spans="1:56">
      <c r="A207" s="16" t="s">
        <v>43</v>
      </c>
      <c r="B207" s="2" t="s">
        <v>691</v>
      </c>
      <c r="C207" s="9" t="str">
        <f t="shared" si="12"/>
        <v>https://joblab.ru/vac11650592.html</v>
      </c>
      <c r="D207" s="28">
        <v>40733</v>
      </c>
      <c r="E207" s="29"/>
      <c r="F207" s="17">
        <v>40733</v>
      </c>
      <c r="G207" s="2" t="s">
        <v>692</v>
      </c>
      <c r="H207" s="2" t="s">
        <v>672</v>
      </c>
      <c r="I207" s="2" t="s">
        <v>693</v>
      </c>
      <c r="J207" s="2" t="s">
        <v>48</v>
      </c>
      <c r="K207" s="2" t="s">
        <v>49</v>
      </c>
      <c r="L207" s="2" t="s">
        <v>75</v>
      </c>
      <c r="N207" s="2">
        <v>1</v>
      </c>
      <c r="AE207" s="2">
        <v>1</v>
      </c>
      <c r="AU207" s="2">
        <v>1</v>
      </c>
      <c r="BA207" s="18"/>
      <c r="BB207" s="2">
        <f t="shared" si="13"/>
        <v>2</v>
      </c>
      <c r="BC207" s="2">
        <f t="shared" si="14"/>
        <v>0</v>
      </c>
      <c r="BD207" s="2">
        <f t="shared" si="15"/>
        <v>2</v>
      </c>
    </row>
    <row r="208" spans="1:56">
      <c r="A208" s="16" t="s">
        <v>43</v>
      </c>
      <c r="B208" s="2" t="s">
        <v>694</v>
      </c>
      <c r="C208" s="9" t="str">
        <f t="shared" si="12"/>
        <v>https://joblab.ru/vac11650419.html</v>
      </c>
      <c r="D208" s="28">
        <v>25000</v>
      </c>
      <c r="E208" s="28">
        <v>40733</v>
      </c>
      <c r="F208" s="17">
        <v>32866.5</v>
      </c>
      <c r="G208" s="2" t="s">
        <v>695</v>
      </c>
      <c r="H208" s="2" t="s">
        <v>696</v>
      </c>
      <c r="I208" s="2" t="s">
        <v>697</v>
      </c>
      <c r="J208" s="2" t="s">
        <v>48</v>
      </c>
      <c r="K208" s="2" t="s">
        <v>49</v>
      </c>
      <c r="L208" s="2" t="s">
        <v>75</v>
      </c>
      <c r="N208" s="2">
        <v>1</v>
      </c>
      <c r="U208" s="2">
        <v>1</v>
      </c>
      <c r="AE208" s="2">
        <v>1</v>
      </c>
      <c r="AF208" s="2">
        <v>1</v>
      </c>
      <c r="AG208" s="2">
        <v>1</v>
      </c>
      <c r="BA208" s="18"/>
      <c r="BB208" s="2">
        <f t="shared" si="13"/>
        <v>3</v>
      </c>
      <c r="BC208" s="2">
        <f t="shared" si="14"/>
        <v>1</v>
      </c>
      <c r="BD208" s="2">
        <f t="shared" si="15"/>
        <v>4</v>
      </c>
    </row>
    <row r="209" spans="1:56">
      <c r="A209" s="16" t="s">
        <v>43</v>
      </c>
      <c r="B209" s="2" t="s">
        <v>698</v>
      </c>
      <c r="C209" s="9" t="str">
        <f t="shared" si="12"/>
        <v>https://joblab.ru/vac11649857.html</v>
      </c>
      <c r="D209" s="28">
        <v>32092</v>
      </c>
      <c r="E209" s="28">
        <v>40733</v>
      </c>
      <c r="F209" s="17">
        <v>36412.5</v>
      </c>
      <c r="G209" s="2" t="s">
        <v>699</v>
      </c>
      <c r="H209" s="2" t="s">
        <v>672</v>
      </c>
      <c r="I209" s="2" t="s">
        <v>700</v>
      </c>
      <c r="J209" s="2" t="s">
        <v>48</v>
      </c>
      <c r="K209" s="2" t="s">
        <v>49</v>
      </c>
      <c r="L209" s="2" t="s">
        <v>75</v>
      </c>
      <c r="N209" s="2">
        <v>1</v>
      </c>
      <c r="BA209" s="18"/>
      <c r="BB209" s="2">
        <f t="shared" si="13"/>
        <v>0</v>
      </c>
      <c r="BC209" s="2">
        <f t="shared" si="14"/>
        <v>0</v>
      </c>
      <c r="BD209" s="2">
        <f t="shared" si="15"/>
        <v>0</v>
      </c>
    </row>
    <row r="210" spans="1:56">
      <c r="A210" s="16" t="s">
        <v>43</v>
      </c>
      <c r="B210" s="2" t="s">
        <v>701</v>
      </c>
      <c r="C210" s="9" t="str">
        <f t="shared" si="12"/>
        <v>https://joblab.ru/vac11646989.html</v>
      </c>
      <c r="D210" s="28">
        <v>28000</v>
      </c>
      <c r="E210" s="28">
        <v>32000</v>
      </c>
      <c r="F210" s="17">
        <v>30000</v>
      </c>
      <c r="G210" s="2" t="s">
        <v>702</v>
      </c>
      <c r="H210" s="2" t="s">
        <v>703</v>
      </c>
      <c r="I210" s="2" t="s">
        <v>704</v>
      </c>
      <c r="J210" s="2" t="s">
        <v>48</v>
      </c>
      <c r="K210" s="2" t="s">
        <v>49</v>
      </c>
      <c r="L210" s="2" t="s">
        <v>50</v>
      </c>
      <c r="N210" s="2">
        <v>1</v>
      </c>
      <c r="BA210" s="18"/>
      <c r="BB210" s="2">
        <f t="shared" si="13"/>
        <v>0</v>
      </c>
      <c r="BC210" s="2">
        <f t="shared" si="14"/>
        <v>0</v>
      </c>
      <c r="BD210" s="2">
        <f t="shared" si="15"/>
        <v>0</v>
      </c>
    </row>
    <row r="211" spans="1:56" ht="16" customHeight="1">
      <c r="A211" s="16" t="s">
        <v>43</v>
      </c>
      <c r="B211" s="2" t="s">
        <v>705</v>
      </c>
      <c r="C211" s="9" t="str">
        <f t="shared" si="12"/>
        <v>https://joblab.ru/vac11644454.html</v>
      </c>
      <c r="D211" s="28">
        <v>32712</v>
      </c>
      <c r="E211" s="29"/>
      <c r="F211" s="17">
        <v>32712</v>
      </c>
      <c r="G211" s="2" t="s">
        <v>706</v>
      </c>
      <c r="H211" s="2" t="s">
        <v>703</v>
      </c>
      <c r="I211" s="2" t="s">
        <v>707</v>
      </c>
      <c r="J211" s="2" t="s">
        <v>9325</v>
      </c>
      <c r="K211" s="2" t="s">
        <v>92</v>
      </c>
      <c r="L211" s="2" t="s">
        <v>50</v>
      </c>
      <c r="O211" s="4">
        <v>1</v>
      </c>
      <c r="P211" s="4"/>
      <c r="Q211" s="4"/>
      <c r="R211" s="4">
        <v>1</v>
      </c>
      <c r="S211" s="4">
        <v>1</v>
      </c>
      <c r="T211" s="4"/>
      <c r="U211" s="4">
        <v>1</v>
      </c>
      <c r="V211" s="4"/>
      <c r="W211" s="4">
        <v>1</v>
      </c>
      <c r="X211" s="4">
        <v>1</v>
      </c>
      <c r="Y211" s="4"/>
      <c r="Z211" s="4">
        <v>1</v>
      </c>
      <c r="BA211" s="18"/>
      <c r="BB211" s="2">
        <f t="shared" si="13"/>
        <v>0</v>
      </c>
      <c r="BC211" s="2">
        <f t="shared" si="14"/>
        <v>7</v>
      </c>
      <c r="BD211" s="2">
        <f t="shared" si="15"/>
        <v>7</v>
      </c>
    </row>
    <row r="212" spans="1:56">
      <c r="A212" s="16" t="s">
        <v>43</v>
      </c>
      <c r="B212" s="2" t="s">
        <v>708</v>
      </c>
      <c r="C212" s="9" t="str">
        <f t="shared" si="12"/>
        <v>https://joblab.ru/vac11643647.html</v>
      </c>
      <c r="D212" s="28">
        <v>40000</v>
      </c>
      <c r="E212" s="29"/>
      <c r="F212" s="17">
        <v>40000</v>
      </c>
      <c r="G212" s="2" t="s">
        <v>709</v>
      </c>
      <c r="H212" s="2" t="s">
        <v>710</v>
      </c>
      <c r="I212" s="2" t="s">
        <v>711</v>
      </c>
      <c r="J212" s="2" t="s">
        <v>1410</v>
      </c>
      <c r="K212" s="2" t="s">
        <v>49</v>
      </c>
      <c r="L212" s="2" t="s">
        <v>75</v>
      </c>
      <c r="N212" s="2">
        <v>1</v>
      </c>
      <c r="O212" s="4"/>
      <c r="P212" s="4"/>
      <c r="Q212" s="4"/>
      <c r="R212" s="4"/>
      <c r="S212" s="4"/>
      <c r="T212" s="4"/>
      <c r="U212" s="4">
        <v>1</v>
      </c>
      <c r="V212" s="4"/>
      <c r="W212" s="4"/>
      <c r="X212" s="4"/>
      <c r="Y212" s="4">
        <v>1</v>
      </c>
      <c r="Z212" s="4">
        <v>1</v>
      </c>
      <c r="AL212" s="2">
        <v>1</v>
      </c>
      <c r="BA212" s="18"/>
      <c r="BB212" s="2">
        <f t="shared" si="13"/>
        <v>1</v>
      </c>
      <c r="BC212" s="2">
        <f t="shared" si="14"/>
        <v>3</v>
      </c>
      <c r="BD212" s="2">
        <f t="shared" si="15"/>
        <v>4</v>
      </c>
    </row>
    <row r="213" spans="1:56" ht="16" customHeight="1">
      <c r="A213" s="16" t="s">
        <v>43</v>
      </c>
      <c r="B213" s="2" t="s">
        <v>712</v>
      </c>
      <c r="C213" s="9" t="str">
        <f t="shared" si="12"/>
        <v>https://joblab.ru/vac11641050.html</v>
      </c>
      <c r="D213" s="28">
        <v>10584</v>
      </c>
      <c r="E213" s="29"/>
      <c r="F213" s="17">
        <v>10584</v>
      </c>
      <c r="G213" s="2" t="s">
        <v>713</v>
      </c>
      <c r="H213" s="2" t="s">
        <v>710</v>
      </c>
      <c r="I213" s="2" t="s">
        <v>714</v>
      </c>
      <c r="J213" s="2" t="s">
        <v>9325</v>
      </c>
      <c r="K213" s="2" t="s">
        <v>92</v>
      </c>
      <c r="L213" s="2" t="s">
        <v>50</v>
      </c>
      <c r="N213" s="4">
        <v>1</v>
      </c>
      <c r="BA213" s="18"/>
      <c r="BB213" s="2">
        <f t="shared" si="13"/>
        <v>0</v>
      </c>
      <c r="BC213" s="2">
        <f t="shared" si="14"/>
        <v>0</v>
      </c>
      <c r="BD213" s="2">
        <f t="shared" si="15"/>
        <v>0</v>
      </c>
    </row>
    <row r="214" spans="1:56">
      <c r="A214" s="16" t="s">
        <v>43</v>
      </c>
      <c r="B214" s="2" t="s">
        <v>715</v>
      </c>
      <c r="C214" s="9" t="str">
        <f t="shared" si="12"/>
        <v>https://joblab.ru/vac11039372.html</v>
      </c>
      <c r="D214" s="28">
        <v>19242</v>
      </c>
      <c r="E214" s="28">
        <v>46610</v>
      </c>
      <c r="F214" s="17">
        <v>32926</v>
      </c>
      <c r="G214" s="2" t="s">
        <v>371</v>
      </c>
      <c r="H214" s="2" t="s">
        <v>368</v>
      </c>
      <c r="I214" s="2" t="s">
        <v>716</v>
      </c>
      <c r="J214" s="2" t="s">
        <v>48</v>
      </c>
      <c r="K214" s="2" t="s">
        <v>49</v>
      </c>
      <c r="L214" s="2" t="s">
        <v>50</v>
      </c>
      <c r="O214" s="4">
        <v>1</v>
      </c>
      <c r="P214" s="4"/>
      <c r="Q214" s="4"/>
      <c r="R214" s="4">
        <v>1</v>
      </c>
      <c r="S214" s="4">
        <v>1</v>
      </c>
      <c r="T214" s="4"/>
      <c r="U214" s="4">
        <v>1</v>
      </c>
      <c r="V214" s="4"/>
      <c r="W214" s="4"/>
      <c r="X214" s="4">
        <v>1</v>
      </c>
      <c r="Y214" s="4"/>
      <c r="Z214" s="4">
        <v>1</v>
      </c>
      <c r="BA214" s="18"/>
      <c r="BB214" s="2">
        <f t="shared" si="13"/>
        <v>0</v>
      </c>
      <c r="BC214" s="2">
        <f t="shared" si="14"/>
        <v>6</v>
      </c>
      <c r="BD214" s="2">
        <f t="shared" si="15"/>
        <v>6</v>
      </c>
    </row>
    <row r="215" spans="1:56">
      <c r="A215" s="16" t="s">
        <v>43</v>
      </c>
      <c r="B215" s="2" t="s">
        <v>717</v>
      </c>
      <c r="C215" s="9" t="str">
        <f t="shared" si="12"/>
        <v>https://joblab.ru/vac11632340.html</v>
      </c>
      <c r="D215" s="28">
        <v>22000</v>
      </c>
      <c r="E215" s="28">
        <v>32000</v>
      </c>
      <c r="F215" s="17">
        <v>27000</v>
      </c>
      <c r="G215" s="2" t="s">
        <v>371</v>
      </c>
      <c r="H215" s="2" t="s">
        <v>368</v>
      </c>
      <c r="I215" s="2" t="s">
        <v>718</v>
      </c>
      <c r="J215" s="2" t="s">
        <v>48</v>
      </c>
      <c r="K215" s="2" t="s">
        <v>49</v>
      </c>
      <c r="L215" s="2" t="s">
        <v>75</v>
      </c>
      <c r="N215" s="2">
        <v>1</v>
      </c>
      <c r="BA215" s="18"/>
      <c r="BB215" s="2">
        <f t="shared" si="13"/>
        <v>0</v>
      </c>
      <c r="BC215" s="2">
        <f t="shared" si="14"/>
        <v>0</v>
      </c>
      <c r="BD215" s="2">
        <f t="shared" si="15"/>
        <v>0</v>
      </c>
    </row>
    <row r="216" spans="1:56">
      <c r="A216" s="16" t="s">
        <v>43</v>
      </c>
      <c r="B216" s="2" t="s">
        <v>719</v>
      </c>
      <c r="C216" s="9" t="str">
        <f t="shared" si="12"/>
        <v>https://joblab.ru/vac11631765.html</v>
      </c>
      <c r="D216" s="28">
        <v>24000</v>
      </c>
      <c r="E216" s="29"/>
      <c r="F216" s="17">
        <v>24000</v>
      </c>
      <c r="G216" s="2" t="s">
        <v>720</v>
      </c>
      <c r="H216" s="2" t="s">
        <v>368</v>
      </c>
      <c r="I216" s="2" t="s">
        <v>721</v>
      </c>
      <c r="J216" s="2" t="s">
        <v>48</v>
      </c>
      <c r="K216" s="2" t="s">
        <v>49</v>
      </c>
      <c r="L216" s="2" t="s">
        <v>50</v>
      </c>
      <c r="N216" s="2">
        <v>1</v>
      </c>
      <c r="BA216" s="18"/>
      <c r="BB216" s="2">
        <f t="shared" si="13"/>
        <v>0</v>
      </c>
      <c r="BC216" s="2">
        <f t="shared" si="14"/>
        <v>0</v>
      </c>
      <c r="BD216" s="2">
        <f t="shared" si="15"/>
        <v>0</v>
      </c>
    </row>
    <row r="217" spans="1:56">
      <c r="A217" s="16" t="s">
        <v>43</v>
      </c>
      <c r="B217" s="2" t="s">
        <v>722</v>
      </c>
      <c r="C217" s="9" t="str">
        <f t="shared" si="12"/>
        <v>https://joblab.ru/vac11177198.html</v>
      </c>
      <c r="D217" s="28">
        <v>19242</v>
      </c>
      <c r="E217" s="29"/>
      <c r="F217" s="17">
        <v>19242</v>
      </c>
      <c r="G217" s="2" t="s">
        <v>723</v>
      </c>
      <c r="H217" s="2" t="s">
        <v>724</v>
      </c>
      <c r="I217" s="2" t="s">
        <v>725</v>
      </c>
      <c r="J217" s="2" t="s">
        <v>48</v>
      </c>
      <c r="K217" s="2" t="s">
        <v>49</v>
      </c>
      <c r="L217" s="2" t="s">
        <v>75</v>
      </c>
      <c r="AO217" s="2">
        <v>1</v>
      </c>
      <c r="AS217" s="2">
        <v>1</v>
      </c>
      <c r="AT217" s="2">
        <v>1</v>
      </c>
      <c r="AU217" s="2">
        <v>1</v>
      </c>
      <c r="AX217" s="2">
        <v>1</v>
      </c>
      <c r="BA217" s="18"/>
      <c r="BB217" s="2">
        <f t="shared" si="13"/>
        <v>5</v>
      </c>
      <c r="BC217" s="2">
        <f t="shared" si="14"/>
        <v>0</v>
      </c>
      <c r="BD217" s="2">
        <f t="shared" si="15"/>
        <v>5</v>
      </c>
    </row>
    <row r="218" spans="1:56" ht="16" customHeight="1">
      <c r="A218" s="16" t="s">
        <v>43</v>
      </c>
      <c r="B218" s="2" t="s">
        <v>726</v>
      </c>
      <c r="C218" s="9" t="str">
        <f t="shared" si="12"/>
        <v>https://joblab.ru/vac11628144.html</v>
      </c>
      <c r="D218" s="28">
        <v>19242</v>
      </c>
      <c r="E218" s="29"/>
      <c r="F218" s="17">
        <v>19242</v>
      </c>
      <c r="G218" s="2" t="s">
        <v>727</v>
      </c>
      <c r="H218" s="2" t="s">
        <v>724</v>
      </c>
      <c r="I218" s="2" t="s">
        <v>728</v>
      </c>
      <c r="J218" s="2" t="s">
        <v>9325</v>
      </c>
      <c r="K218" s="2" t="s">
        <v>92</v>
      </c>
      <c r="L218" s="2" t="s">
        <v>75</v>
      </c>
      <c r="O218" s="4">
        <v>1</v>
      </c>
      <c r="P218" s="4"/>
      <c r="Q218" s="4"/>
      <c r="R218" s="4">
        <v>1</v>
      </c>
      <c r="S218" s="4">
        <v>1</v>
      </c>
      <c r="T218" s="4"/>
      <c r="U218" s="4"/>
      <c r="V218" s="4"/>
      <c r="W218" s="4"/>
      <c r="X218" s="4"/>
      <c r="Y218" s="4"/>
      <c r="Z218" s="4">
        <v>1</v>
      </c>
      <c r="BA218" s="18"/>
      <c r="BB218" s="2">
        <f t="shared" si="13"/>
        <v>0</v>
      </c>
      <c r="BC218" s="2">
        <f t="shared" si="14"/>
        <v>4</v>
      </c>
      <c r="BD218" s="2">
        <f t="shared" si="15"/>
        <v>4</v>
      </c>
    </row>
    <row r="219" spans="1:56">
      <c r="A219" s="16" t="s">
        <v>43</v>
      </c>
      <c r="B219" s="2" t="s">
        <v>729</v>
      </c>
      <c r="C219" s="9" t="str">
        <f t="shared" si="12"/>
        <v>https://joblab.ru/vac11627215.html</v>
      </c>
      <c r="D219" s="28">
        <v>20000</v>
      </c>
      <c r="E219" s="29"/>
      <c r="F219" s="17">
        <v>20000</v>
      </c>
      <c r="G219" s="2" t="s">
        <v>730</v>
      </c>
      <c r="H219" s="2" t="s">
        <v>262</v>
      </c>
      <c r="I219" s="2" t="s">
        <v>731</v>
      </c>
      <c r="J219" s="2" t="s">
        <v>48</v>
      </c>
      <c r="K219" s="2" t="s">
        <v>49</v>
      </c>
      <c r="L219" s="2" t="s">
        <v>75</v>
      </c>
      <c r="N219" s="4">
        <v>1</v>
      </c>
      <c r="BA219" s="18"/>
      <c r="BB219" s="2">
        <f t="shared" si="13"/>
        <v>0</v>
      </c>
      <c r="BC219" s="2">
        <f t="shared" si="14"/>
        <v>0</v>
      </c>
      <c r="BD219" s="2">
        <f t="shared" si="15"/>
        <v>0</v>
      </c>
    </row>
    <row r="220" spans="1:56">
      <c r="A220" s="16" t="s">
        <v>43</v>
      </c>
      <c r="B220" s="2" t="s">
        <v>732</v>
      </c>
      <c r="C220" s="9" t="str">
        <f t="shared" si="12"/>
        <v>https://joblab.ru/vac11156861.html</v>
      </c>
      <c r="D220" s="28">
        <v>19242</v>
      </c>
      <c r="E220" s="28">
        <v>28000</v>
      </c>
      <c r="F220" s="17">
        <v>23621</v>
      </c>
      <c r="G220" s="2" t="s">
        <v>733</v>
      </c>
      <c r="H220" s="2" t="s">
        <v>262</v>
      </c>
      <c r="I220" s="2" t="s">
        <v>734</v>
      </c>
      <c r="J220" s="2" t="s">
        <v>48</v>
      </c>
      <c r="K220" s="2" t="s">
        <v>49</v>
      </c>
      <c r="L220" s="2" t="s">
        <v>50</v>
      </c>
      <c r="N220" s="2">
        <v>1</v>
      </c>
      <c r="BA220" s="18"/>
      <c r="BB220" s="2">
        <f t="shared" si="13"/>
        <v>0</v>
      </c>
      <c r="BC220" s="2">
        <f t="shared" si="14"/>
        <v>0</v>
      </c>
      <c r="BD220" s="2">
        <f t="shared" si="15"/>
        <v>0</v>
      </c>
    </row>
    <row r="221" spans="1:56">
      <c r="A221" s="16" t="s">
        <v>43</v>
      </c>
      <c r="B221" s="2" t="s">
        <v>735</v>
      </c>
      <c r="C221" s="9" t="str">
        <f t="shared" si="12"/>
        <v>https://joblab.ru/vac11153028.html</v>
      </c>
      <c r="D221" s="28">
        <v>25000</v>
      </c>
      <c r="E221" s="29"/>
      <c r="F221" s="17">
        <v>25000</v>
      </c>
      <c r="G221" s="2" t="s">
        <v>736</v>
      </c>
      <c r="H221" s="2" t="s">
        <v>737</v>
      </c>
      <c r="I221" s="2" t="s">
        <v>738</v>
      </c>
      <c r="J221" s="2" t="s">
        <v>1410</v>
      </c>
      <c r="K221" s="2" t="s">
        <v>49</v>
      </c>
      <c r="L221" s="2" t="s">
        <v>50</v>
      </c>
      <c r="N221" s="4">
        <v>1</v>
      </c>
      <c r="BA221" s="18"/>
      <c r="BB221" s="2">
        <f t="shared" si="13"/>
        <v>0</v>
      </c>
      <c r="BC221" s="2">
        <f t="shared" si="14"/>
        <v>0</v>
      </c>
      <c r="BD221" s="2">
        <f t="shared" si="15"/>
        <v>0</v>
      </c>
    </row>
    <row r="222" spans="1:56">
      <c r="A222" s="16" t="s">
        <v>43</v>
      </c>
      <c r="B222" s="2" t="s">
        <v>739</v>
      </c>
      <c r="C222" s="9" t="str">
        <f t="shared" si="12"/>
        <v>https://joblab.ru/vac11151632.html</v>
      </c>
      <c r="D222" s="28">
        <v>19242</v>
      </c>
      <c r="E222" s="29"/>
      <c r="F222" s="17">
        <v>19242</v>
      </c>
      <c r="G222" s="2" t="s">
        <v>740</v>
      </c>
      <c r="H222" s="2" t="s">
        <v>737</v>
      </c>
      <c r="I222" s="2" t="s">
        <v>741</v>
      </c>
      <c r="J222" s="2" t="s">
        <v>48</v>
      </c>
      <c r="K222" s="2" t="s">
        <v>49</v>
      </c>
      <c r="L222" s="2" t="s">
        <v>75</v>
      </c>
      <c r="N222" s="4">
        <v>1</v>
      </c>
      <c r="U222" s="2">
        <v>1</v>
      </c>
      <c r="Z222" s="2">
        <v>1</v>
      </c>
      <c r="AE222" s="2">
        <v>1</v>
      </c>
      <c r="AF222" s="2">
        <v>1</v>
      </c>
      <c r="BA222" s="18"/>
      <c r="BB222" s="2">
        <f t="shared" si="13"/>
        <v>2</v>
      </c>
      <c r="BC222" s="2">
        <f t="shared" si="14"/>
        <v>2</v>
      </c>
      <c r="BD222" s="2">
        <f t="shared" si="15"/>
        <v>4</v>
      </c>
    </row>
    <row r="223" spans="1:56">
      <c r="A223" s="16" t="s">
        <v>43</v>
      </c>
      <c r="B223" s="2" t="s">
        <v>742</v>
      </c>
      <c r="C223" s="9" t="str">
        <f t="shared" si="12"/>
        <v>https://joblab.ru/vac11152336.html</v>
      </c>
      <c r="D223" s="28">
        <v>35000</v>
      </c>
      <c r="E223" s="28">
        <v>41598</v>
      </c>
      <c r="F223" s="17">
        <v>38299</v>
      </c>
      <c r="G223" s="2" t="s">
        <v>743</v>
      </c>
      <c r="H223" s="2" t="s">
        <v>737</v>
      </c>
      <c r="I223" s="2" t="s">
        <v>744</v>
      </c>
      <c r="J223" s="2" t="s">
        <v>48</v>
      </c>
      <c r="K223" s="2" t="s">
        <v>49</v>
      </c>
      <c r="L223" s="2" t="s">
        <v>50</v>
      </c>
      <c r="O223" s="2">
        <v>1</v>
      </c>
      <c r="R223" s="2">
        <v>1</v>
      </c>
      <c r="S223" s="2">
        <v>1</v>
      </c>
      <c r="U223" s="2">
        <v>1</v>
      </c>
      <c r="BA223" s="18"/>
      <c r="BB223" s="2">
        <f t="shared" si="13"/>
        <v>0</v>
      </c>
      <c r="BC223" s="2">
        <f t="shared" si="14"/>
        <v>4</v>
      </c>
      <c r="BD223" s="2">
        <f t="shared" si="15"/>
        <v>4</v>
      </c>
    </row>
    <row r="224" spans="1:56">
      <c r="A224" s="16" t="s">
        <v>43</v>
      </c>
      <c r="B224" s="2" t="s">
        <v>745</v>
      </c>
      <c r="C224" s="9" t="str">
        <f t="shared" si="12"/>
        <v>https://joblab.ru/vac11145566.html</v>
      </c>
      <c r="D224" s="28">
        <v>30000</v>
      </c>
      <c r="E224" s="28">
        <v>35000</v>
      </c>
      <c r="F224" s="17">
        <v>32500</v>
      </c>
      <c r="G224" s="2" t="s">
        <v>290</v>
      </c>
      <c r="H224" s="2" t="s">
        <v>278</v>
      </c>
      <c r="I224" s="2" t="s">
        <v>746</v>
      </c>
      <c r="J224" s="2" t="s">
        <v>48</v>
      </c>
      <c r="K224" s="2" t="s">
        <v>49</v>
      </c>
      <c r="L224" s="2" t="s">
        <v>50</v>
      </c>
      <c r="O224" s="4">
        <v>1</v>
      </c>
      <c r="P224" s="4"/>
      <c r="Q224" s="4"/>
      <c r="R224" s="4"/>
      <c r="S224" s="4"/>
      <c r="T224" s="4"/>
      <c r="U224" s="4">
        <v>1</v>
      </c>
      <c r="V224" s="4"/>
      <c r="W224" s="4"/>
      <c r="X224" s="4">
        <v>1</v>
      </c>
      <c r="Y224" s="4"/>
      <c r="Z224" s="4">
        <v>1</v>
      </c>
      <c r="BA224" s="18"/>
      <c r="BB224" s="2">
        <f t="shared" si="13"/>
        <v>0</v>
      </c>
      <c r="BC224" s="2">
        <f t="shared" si="14"/>
        <v>4</v>
      </c>
      <c r="BD224" s="2">
        <f t="shared" si="15"/>
        <v>4</v>
      </c>
    </row>
    <row r="225" spans="1:56">
      <c r="A225" s="16" t="s">
        <v>43</v>
      </c>
      <c r="B225" s="2" t="s">
        <v>747</v>
      </c>
      <c r="C225" s="9" t="str">
        <f t="shared" si="12"/>
        <v>https://joblab.ru/vac11615160.html</v>
      </c>
      <c r="D225" s="28">
        <v>19242</v>
      </c>
      <c r="E225" s="28">
        <v>38000</v>
      </c>
      <c r="F225" s="17">
        <v>28621</v>
      </c>
      <c r="G225" s="2" t="s">
        <v>748</v>
      </c>
      <c r="H225" s="2" t="s">
        <v>278</v>
      </c>
      <c r="I225" s="2" t="s">
        <v>749</v>
      </c>
      <c r="J225" s="2" t="s">
        <v>48</v>
      </c>
      <c r="K225" s="2" t="s">
        <v>49</v>
      </c>
      <c r="L225" s="2" t="s">
        <v>50</v>
      </c>
      <c r="N225" s="2">
        <v>1</v>
      </c>
      <c r="BA225" s="18"/>
      <c r="BB225" s="2">
        <f t="shared" si="13"/>
        <v>0</v>
      </c>
      <c r="BC225" s="2">
        <f t="shared" si="14"/>
        <v>0</v>
      </c>
      <c r="BD225" s="2">
        <f t="shared" si="15"/>
        <v>0</v>
      </c>
    </row>
    <row r="226" spans="1:56">
      <c r="A226" s="16" t="s">
        <v>43</v>
      </c>
      <c r="B226" s="2" t="s">
        <v>750</v>
      </c>
      <c r="C226" s="9" t="str">
        <f t="shared" si="12"/>
        <v>https://joblab.ru/vac11142790.html</v>
      </c>
      <c r="D226" s="28">
        <v>22467</v>
      </c>
      <c r="E226" s="29"/>
      <c r="F226" s="17">
        <v>22467</v>
      </c>
      <c r="G226" s="2" t="s">
        <v>751</v>
      </c>
      <c r="H226" s="2" t="s">
        <v>278</v>
      </c>
      <c r="I226" s="2" t="s">
        <v>752</v>
      </c>
      <c r="J226" s="2" t="s">
        <v>48</v>
      </c>
      <c r="K226" s="2" t="s">
        <v>49</v>
      </c>
      <c r="L226" s="2" t="s">
        <v>50</v>
      </c>
      <c r="O226" s="2">
        <v>1</v>
      </c>
      <c r="R226" s="2">
        <v>1</v>
      </c>
      <c r="S226" s="2">
        <v>1</v>
      </c>
      <c r="U226" s="2">
        <v>1</v>
      </c>
      <c r="W226" s="2">
        <v>1</v>
      </c>
      <c r="X226" s="2">
        <v>1</v>
      </c>
      <c r="Z226" s="2">
        <v>1</v>
      </c>
      <c r="BA226" s="18"/>
      <c r="BB226" s="2">
        <f t="shared" si="13"/>
        <v>0</v>
      </c>
      <c r="BC226" s="2">
        <f t="shared" si="14"/>
        <v>7</v>
      </c>
      <c r="BD226" s="2">
        <f t="shared" si="15"/>
        <v>7</v>
      </c>
    </row>
    <row r="227" spans="1:56">
      <c r="A227" s="16" t="s">
        <v>43</v>
      </c>
      <c r="B227" s="2" t="s">
        <v>753</v>
      </c>
      <c r="C227" s="9" t="str">
        <f t="shared" si="12"/>
        <v>https://joblab.ru/vac11611127.html</v>
      </c>
      <c r="D227" s="28">
        <v>22000</v>
      </c>
      <c r="E227" s="28">
        <v>25000</v>
      </c>
      <c r="F227" s="17">
        <v>23500</v>
      </c>
      <c r="G227" s="2" t="s">
        <v>754</v>
      </c>
      <c r="H227" s="2" t="s">
        <v>205</v>
      </c>
      <c r="I227" s="2" t="s">
        <v>755</v>
      </c>
      <c r="J227" s="2" t="s">
        <v>48</v>
      </c>
      <c r="K227" s="2" t="s">
        <v>49</v>
      </c>
      <c r="L227" s="2" t="s">
        <v>50</v>
      </c>
      <c r="R227" s="2">
        <v>1</v>
      </c>
      <c r="S227" s="2">
        <v>1</v>
      </c>
      <c r="T227" s="2">
        <v>1</v>
      </c>
      <c r="W227" s="2">
        <v>1</v>
      </c>
      <c r="BA227" s="18"/>
      <c r="BB227" s="2">
        <f t="shared" si="13"/>
        <v>0</v>
      </c>
      <c r="BC227" s="2">
        <f t="shared" si="14"/>
        <v>4</v>
      </c>
      <c r="BD227" s="2">
        <f t="shared" si="15"/>
        <v>4</v>
      </c>
    </row>
    <row r="228" spans="1:56">
      <c r="A228" s="16" t="s">
        <v>43</v>
      </c>
      <c r="B228" s="2" t="s">
        <v>756</v>
      </c>
      <c r="C228" s="9" t="str">
        <f t="shared" si="12"/>
        <v>https://joblab.ru/vac11140490.html</v>
      </c>
      <c r="D228" s="28">
        <v>16242</v>
      </c>
      <c r="E228" s="29"/>
      <c r="F228" s="17">
        <v>16242</v>
      </c>
      <c r="G228" s="2" t="s">
        <v>757</v>
      </c>
      <c r="H228" s="2" t="s">
        <v>205</v>
      </c>
      <c r="I228" s="2" t="s">
        <v>758</v>
      </c>
      <c r="J228" s="2" t="s">
        <v>48</v>
      </c>
      <c r="K228" s="2" t="s">
        <v>49</v>
      </c>
      <c r="L228" s="2" t="s">
        <v>50</v>
      </c>
      <c r="O228" s="2">
        <v>1</v>
      </c>
      <c r="P228" s="2">
        <v>1</v>
      </c>
      <c r="T228" s="2">
        <v>1</v>
      </c>
      <c r="Z228" s="2">
        <v>1</v>
      </c>
      <c r="BA228" s="18"/>
      <c r="BB228" s="2">
        <f t="shared" si="13"/>
        <v>0</v>
      </c>
      <c r="BC228" s="2">
        <f t="shared" si="14"/>
        <v>4</v>
      </c>
      <c r="BD228" s="2">
        <f t="shared" si="15"/>
        <v>4</v>
      </c>
    </row>
    <row r="229" spans="1:56">
      <c r="A229" s="16" t="s">
        <v>43</v>
      </c>
      <c r="B229" s="2" t="s">
        <v>759</v>
      </c>
      <c r="C229" s="9" t="str">
        <f t="shared" si="12"/>
        <v>https://joblab.ru/vac11610421.html</v>
      </c>
      <c r="D229" s="28">
        <v>22520</v>
      </c>
      <c r="E229" s="29"/>
      <c r="F229" s="17">
        <v>22520</v>
      </c>
      <c r="G229" s="2" t="s">
        <v>760</v>
      </c>
      <c r="H229" s="2" t="s">
        <v>205</v>
      </c>
      <c r="I229" s="2" t="s">
        <v>761</v>
      </c>
      <c r="J229" s="2" t="s">
        <v>48</v>
      </c>
      <c r="K229" s="2" t="s">
        <v>49</v>
      </c>
      <c r="L229" s="2" t="s">
        <v>50</v>
      </c>
      <c r="N229" s="2">
        <v>1</v>
      </c>
      <c r="BA229" s="18"/>
      <c r="BB229" s="2">
        <f t="shared" si="13"/>
        <v>0</v>
      </c>
      <c r="BC229" s="2">
        <f t="shared" si="14"/>
        <v>0</v>
      </c>
      <c r="BD229" s="2">
        <f t="shared" si="15"/>
        <v>0</v>
      </c>
    </row>
    <row r="230" spans="1:56">
      <c r="A230" s="16" t="s">
        <v>43</v>
      </c>
      <c r="B230" s="2" t="s">
        <v>762</v>
      </c>
      <c r="C230" s="9" t="str">
        <f t="shared" si="12"/>
        <v>https://joblab.ru/vac11610405.html</v>
      </c>
      <c r="D230" s="28">
        <v>23758</v>
      </c>
      <c r="E230" s="28">
        <v>38467</v>
      </c>
      <c r="F230" s="17">
        <v>31112.5</v>
      </c>
      <c r="G230" s="2" t="s">
        <v>754</v>
      </c>
      <c r="H230" s="2" t="s">
        <v>205</v>
      </c>
      <c r="I230" s="2" t="s">
        <v>763</v>
      </c>
      <c r="J230" s="2" t="s">
        <v>48</v>
      </c>
      <c r="K230" s="2" t="s">
        <v>49</v>
      </c>
      <c r="L230" s="2" t="s">
        <v>50</v>
      </c>
      <c r="O230" s="2">
        <v>1</v>
      </c>
      <c r="P230" s="2">
        <v>1</v>
      </c>
      <c r="Q230" s="2">
        <v>1</v>
      </c>
      <c r="U230" s="2">
        <v>1</v>
      </c>
      <c r="X230" s="2">
        <v>1</v>
      </c>
      <c r="BA230" s="18"/>
      <c r="BB230" s="2">
        <f t="shared" si="13"/>
        <v>0</v>
      </c>
      <c r="BC230" s="2">
        <f t="shared" si="14"/>
        <v>5</v>
      </c>
      <c r="BD230" s="2">
        <f t="shared" si="15"/>
        <v>5</v>
      </c>
    </row>
    <row r="231" spans="1:56">
      <c r="A231" s="16" t="s">
        <v>764</v>
      </c>
      <c r="B231" s="2" t="s">
        <v>765</v>
      </c>
      <c r="C231" s="9" t="str">
        <f t="shared" si="12"/>
        <v>https://joblab.ru/vac11609997.html</v>
      </c>
      <c r="D231" s="28">
        <v>28000</v>
      </c>
      <c r="E231" s="29"/>
      <c r="F231" s="17">
        <v>28000</v>
      </c>
      <c r="G231" s="2" t="s">
        <v>754</v>
      </c>
      <c r="H231" s="2" t="s">
        <v>205</v>
      </c>
      <c r="I231" s="2" t="s">
        <v>766</v>
      </c>
      <c r="J231" s="2" t="s">
        <v>48</v>
      </c>
      <c r="K231" s="2" t="s">
        <v>49</v>
      </c>
      <c r="L231" s="2" t="s">
        <v>50</v>
      </c>
      <c r="U231" s="2">
        <v>1</v>
      </c>
      <c r="V231" s="2">
        <v>1</v>
      </c>
      <c r="BA231" s="18"/>
      <c r="BB231" s="2">
        <f t="shared" si="13"/>
        <v>0</v>
      </c>
      <c r="BC231" s="2">
        <f t="shared" si="14"/>
        <v>2</v>
      </c>
      <c r="BD231" s="2">
        <f t="shared" si="15"/>
        <v>2</v>
      </c>
    </row>
    <row r="232" spans="1:56" ht="16" customHeight="1">
      <c r="A232" s="16" t="s">
        <v>43</v>
      </c>
      <c r="B232" s="2" t="s">
        <v>767</v>
      </c>
      <c r="C232" s="9" t="str">
        <f t="shared" si="12"/>
        <v>https://joblab.ru/vac11130166.html</v>
      </c>
      <c r="D232" s="28">
        <v>19242</v>
      </c>
      <c r="E232" s="29"/>
      <c r="F232" s="17">
        <v>19242</v>
      </c>
      <c r="G232" s="2" t="s">
        <v>768</v>
      </c>
      <c r="H232" s="2" t="s">
        <v>769</v>
      </c>
      <c r="I232" s="2" t="s">
        <v>770</v>
      </c>
      <c r="J232" s="2" t="s">
        <v>9325</v>
      </c>
      <c r="K232" s="2" t="s">
        <v>92</v>
      </c>
      <c r="L232" s="2" t="s">
        <v>50</v>
      </c>
      <c r="Y232" s="2">
        <v>1</v>
      </c>
      <c r="BA232" s="18"/>
      <c r="BB232" s="2">
        <f t="shared" si="13"/>
        <v>0</v>
      </c>
      <c r="BC232" s="2">
        <f t="shared" si="14"/>
        <v>1</v>
      </c>
      <c r="BD232" s="2">
        <f t="shared" si="15"/>
        <v>1</v>
      </c>
    </row>
    <row r="233" spans="1:56">
      <c r="A233" s="16" t="s">
        <v>43</v>
      </c>
      <c r="B233" s="2" t="s">
        <v>771</v>
      </c>
      <c r="C233" s="9" t="str">
        <f t="shared" si="12"/>
        <v>https://joblab.ru/vac11604444.html</v>
      </c>
      <c r="D233" s="28">
        <v>25000</v>
      </c>
      <c r="E233" s="28">
        <v>35000</v>
      </c>
      <c r="F233" s="17">
        <v>30000</v>
      </c>
      <c r="G233" s="2" t="s">
        <v>772</v>
      </c>
      <c r="H233" s="2" t="s">
        <v>316</v>
      </c>
      <c r="I233" s="2" t="s">
        <v>773</v>
      </c>
      <c r="J233" s="2" t="s">
        <v>48</v>
      </c>
      <c r="K233" s="2" t="s">
        <v>49</v>
      </c>
      <c r="L233" s="2" t="s">
        <v>75</v>
      </c>
      <c r="AA233" s="2">
        <v>1</v>
      </c>
      <c r="AB233" s="2">
        <v>1</v>
      </c>
      <c r="BA233" s="18"/>
      <c r="BB233" s="2">
        <f t="shared" si="13"/>
        <v>0</v>
      </c>
      <c r="BC233" s="2">
        <f t="shared" si="14"/>
        <v>2</v>
      </c>
      <c r="BD233" s="2">
        <f t="shared" si="15"/>
        <v>2</v>
      </c>
    </row>
    <row r="234" spans="1:56">
      <c r="A234" s="16" t="s">
        <v>43</v>
      </c>
      <c r="B234" s="2" t="s">
        <v>774</v>
      </c>
      <c r="C234" s="9" t="str">
        <f t="shared" si="12"/>
        <v>https://joblab.ru/vac11604011.html</v>
      </c>
      <c r="D234" s="28">
        <v>35000</v>
      </c>
      <c r="E234" s="29"/>
      <c r="F234" s="17">
        <v>35000</v>
      </c>
      <c r="G234" s="2" t="s">
        <v>775</v>
      </c>
      <c r="H234" s="2" t="s">
        <v>316</v>
      </c>
      <c r="I234" s="2" t="s">
        <v>776</v>
      </c>
      <c r="J234" s="2" t="s">
        <v>48</v>
      </c>
      <c r="K234" s="2" t="s">
        <v>49</v>
      </c>
      <c r="L234" s="2" t="s">
        <v>50</v>
      </c>
      <c r="O234" s="2">
        <v>1</v>
      </c>
      <c r="P234" s="2">
        <v>1</v>
      </c>
      <c r="BA234" s="18"/>
      <c r="BB234" s="2">
        <f t="shared" si="13"/>
        <v>0</v>
      </c>
      <c r="BC234" s="2">
        <f t="shared" si="14"/>
        <v>2</v>
      </c>
      <c r="BD234" s="2">
        <f t="shared" si="15"/>
        <v>2</v>
      </c>
    </row>
    <row r="235" spans="1:56">
      <c r="A235" s="16" t="s">
        <v>43</v>
      </c>
      <c r="B235" s="2" t="s">
        <v>777</v>
      </c>
      <c r="C235" s="9" t="str">
        <f t="shared" si="12"/>
        <v>https://joblab.ru/vac11123222.html</v>
      </c>
      <c r="D235" s="28">
        <v>30346</v>
      </c>
      <c r="E235" s="29"/>
      <c r="F235" s="17">
        <v>30346</v>
      </c>
      <c r="G235" s="2" t="s">
        <v>778</v>
      </c>
      <c r="H235" s="2" t="s">
        <v>316</v>
      </c>
      <c r="I235" s="2" t="s">
        <v>779</v>
      </c>
      <c r="J235" s="2" t="s">
        <v>48</v>
      </c>
      <c r="K235" s="2" t="s">
        <v>49</v>
      </c>
      <c r="L235" s="2" t="s">
        <v>75</v>
      </c>
      <c r="O235" s="4">
        <v>1</v>
      </c>
      <c r="P235" s="4"/>
      <c r="Q235" s="4"/>
      <c r="R235" s="4">
        <v>1</v>
      </c>
      <c r="S235" s="4">
        <v>1</v>
      </c>
      <c r="T235" s="4"/>
      <c r="U235" s="4">
        <v>1</v>
      </c>
      <c r="V235" s="4"/>
      <c r="W235" s="4"/>
      <c r="X235" s="4"/>
      <c r="Y235" s="4"/>
      <c r="Z235" s="4">
        <v>1</v>
      </c>
      <c r="AE235" s="2">
        <v>1</v>
      </c>
      <c r="AH235" s="2">
        <v>1</v>
      </c>
      <c r="BA235" s="18"/>
      <c r="BB235" s="2">
        <f t="shared" si="13"/>
        <v>2</v>
      </c>
      <c r="BC235" s="2">
        <f t="shared" si="14"/>
        <v>5</v>
      </c>
      <c r="BD235" s="2">
        <f t="shared" si="15"/>
        <v>7</v>
      </c>
    </row>
    <row r="236" spans="1:56">
      <c r="A236" s="16" t="s">
        <v>43</v>
      </c>
      <c r="B236" s="2" t="s">
        <v>780</v>
      </c>
      <c r="C236" s="9" t="str">
        <f t="shared" si="12"/>
        <v>https://joblab.ru/vac11603544.html</v>
      </c>
      <c r="D236" s="28">
        <v>34814</v>
      </c>
      <c r="E236" s="28">
        <v>35000</v>
      </c>
      <c r="F236" s="17">
        <v>34907</v>
      </c>
      <c r="G236" s="2" t="s">
        <v>781</v>
      </c>
      <c r="H236" s="2" t="s">
        <v>316</v>
      </c>
      <c r="I236" s="2" t="s">
        <v>782</v>
      </c>
      <c r="J236" s="2" t="s">
        <v>48</v>
      </c>
      <c r="K236" s="2" t="s">
        <v>49</v>
      </c>
      <c r="L236" s="2" t="s">
        <v>75</v>
      </c>
      <c r="O236" s="2">
        <v>1</v>
      </c>
      <c r="R236" s="2">
        <v>1</v>
      </c>
      <c r="X236" s="2">
        <v>1</v>
      </c>
      <c r="AA236" s="2">
        <v>1</v>
      </c>
      <c r="BA236" s="18"/>
      <c r="BB236" s="2">
        <f t="shared" si="13"/>
        <v>0</v>
      </c>
      <c r="BC236" s="2">
        <f t="shared" si="14"/>
        <v>4</v>
      </c>
      <c r="BD236" s="2">
        <f t="shared" si="15"/>
        <v>4</v>
      </c>
    </row>
    <row r="237" spans="1:56">
      <c r="A237" s="16" t="s">
        <v>43</v>
      </c>
      <c r="B237" s="2" t="s">
        <v>783</v>
      </c>
      <c r="C237" s="9" t="str">
        <f t="shared" si="12"/>
        <v>https://joblab.ru/vac11124774.html</v>
      </c>
      <c r="D237" s="28">
        <v>30000</v>
      </c>
      <c r="E237" s="29"/>
      <c r="F237" s="17">
        <v>30000</v>
      </c>
      <c r="G237" s="2" t="s">
        <v>315</v>
      </c>
      <c r="H237" s="2" t="s">
        <v>316</v>
      </c>
      <c r="I237" s="2" t="s">
        <v>784</v>
      </c>
      <c r="J237" s="2" t="s">
        <v>48</v>
      </c>
      <c r="K237" s="2" t="s">
        <v>49</v>
      </c>
      <c r="L237" s="2" t="s">
        <v>50</v>
      </c>
      <c r="O237" s="2">
        <v>1</v>
      </c>
      <c r="R237" s="2">
        <v>1</v>
      </c>
      <c r="BA237" s="18"/>
      <c r="BB237" s="2">
        <f t="shared" si="13"/>
        <v>0</v>
      </c>
      <c r="BC237" s="2">
        <f t="shared" si="14"/>
        <v>2</v>
      </c>
      <c r="BD237" s="2">
        <f t="shared" si="15"/>
        <v>2</v>
      </c>
    </row>
    <row r="238" spans="1:56">
      <c r="A238" s="16" t="s">
        <v>43</v>
      </c>
      <c r="B238" s="2" t="s">
        <v>785</v>
      </c>
      <c r="C238" s="9" t="str">
        <f t="shared" si="12"/>
        <v>https://joblab.ru/vac11125933.html</v>
      </c>
      <c r="D238" s="28">
        <v>26000</v>
      </c>
      <c r="E238" s="29"/>
      <c r="F238" s="17">
        <v>26000</v>
      </c>
      <c r="G238" s="2" t="s">
        <v>786</v>
      </c>
      <c r="H238" s="2" t="s">
        <v>316</v>
      </c>
      <c r="I238" s="2" t="s">
        <v>787</v>
      </c>
      <c r="J238" s="2" t="s">
        <v>48</v>
      </c>
      <c r="K238" s="2" t="s">
        <v>49</v>
      </c>
      <c r="L238" s="2" t="s">
        <v>75</v>
      </c>
      <c r="O238" s="2">
        <v>1</v>
      </c>
      <c r="P238" s="2">
        <v>1</v>
      </c>
      <c r="R238" s="2">
        <v>1</v>
      </c>
      <c r="S238" s="2">
        <v>1</v>
      </c>
      <c r="X238" s="2">
        <v>1</v>
      </c>
      <c r="AE238" s="2">
        <v>1</v>
      </c>
      <c r="AF238" s="2">
        <v>1</v>
      </c>
      <c r="AG238" s="2">
        <v>1</v>
      </c>
      <c r="AH238" s="2">
        <v>1</v>
      </c>
      <c r="BA238" s="18"/>
      <c r="BB238" s="2">
        <f t="shared" si="13"/>
        <v>4</v>
      </c>
      <c r="BC238" s="2">
        <f t="shared" si="14"/>
        <v>5</v>
      </c>
      <c r="BD238" s="2">
        <f t="shared" si="15"/>
        <v>9</v>
      </c>
    </row>
    <row r="239" spans="1:56">
      <c r="A239" s="16" t="s">
        <v>43</v>
      </c>
      <c r="B239" s="2" t="s">
        <v>788</v>
      </c>
      <c r="C239" s="9" t="str">
        <f t="shared" si="12"/>
        <v>https://joblab.ru/vac11122535.html</v>
      </c>
      <c r="D239" s="28">
        <v>27954</v>
      </c>
      <c r="E239" s="28">
        <v>37272</v>
      </c>
      <c r="F239" s="17">
        <v>32613</v>
      </c>
      <c r="G239" s="2" t="s">
        <v>315</v>
      </c>
      <c r="H239" s="2" t="s">
        <v>316</v>
      </c>
      <c r="I239" s="2" t="s">
        <v>789</v>
      </c>
      <c r="J239" s="2" t="s">
        <v>48</v>
      </c>
      <c r="K239" s="2" t="s">
        <v>49</v>
      </c>
      <c r="L239" s="2" t="s">
        <v>50</v>
      </c>
      <c r="N239" s="2">
        <v>1</v>
      </c>
      <c r="BA239" s="18"/>
      <c r="BB239" s="2">
        <f t="shared" si="13"/>
        <v>0</v>
      </c>
      <c r="BC239" s="2">
        <f t="shared" si="14"/>
        <v>0</v>
      </c>
      <c r="BD239" s="2">
        <f t="shared" si="15"/>
        <v>0</v>
      </c>
    </row>
    <row r="240" spans="1:56" ht="16" customHeight="1">
      <c r="A240" s="16" t="s">
        <v>43</v>
      </c>
      <c r="B240" s="2" t="s">
        <v>790</v>
      </c>
      <c r="C240" s="9" t="str">
        <f t="shared" si="12"/>
        <v>https://joblab.ru/vac11125573.html</v>
      </c>
      <c r="D240" s="28">
        <v>28000</v>
      </c>
      <c r="E240" s="29"/>
      <c r="F240" s="17">
        <v>28000</v>
      </c>
      <c r="G240" s="2" t="s">
        <v>315</v>
      </c>
      <c r="H240" s="2" t="s">
        <v>316</v>
      </c>
      <c r="I240" s="2" t="s">
        <v>791</v>
      </c>
      <c r="J240" s="2" t="s">
        <v>48</v>
      </c>
      <c r="K240" s="2" t="s">
        <v>58</v>
      </c>
      <c r="L240" s="2" t="s">
        <v>75</v>
      </c>
      <c r="O240" s="2">
        <v>1</v>
      </c>
      <c r="R240" s="2">
        <v>1</v>
      </c>
      <c r="S240" s="2">
        <v>1</v>
      </c>
      <c r="U240" s="2">
        <v>1</v>
      </c>
      <c r="W240" s="2">
        <v>1</v>
      </c>
      <c r="X240" s="2">
        <v>1</v>
      </c>
      <c r="Z240" s="2">
        <v>1</v>
      </c>
      <c r="AE240" s="2">
        <v>1</v>
      </c>
      <c r="BA240" s="18"/>
      <c r="BB240" s="2">
        <f t="shared" si="13"/>
        <v>1</v>
      </c>
      <c r="BC240" s="2">
        <f t="shared" si="14"/>
        <v>7</v>
      </c>
      <c r="BD240" s="2">
        <f t="shared" si="15"/>
        <v>8</v>
      </c>
    </row>
    <row r="241" spans="1:56">
      <c r="A241" s="16" t="s">
        <v>43</v>
      </c>
      <c r="B241" s="2" t="s">
        <v>792</v>
      </c>
      <c r="C241" s="9" t="str">
        <f t="shared" si="12"/>
        <v>https://joblab.ru/vac11125490.html</v>
      </c>
      <c r="D241" s="28">
        <v>19242</v>
      </c>
      <c r="E241" s="29"/>
      <c r="F241" s="17">
        <v>19242</v>
      </c>
      <c r="G241" s="2" t="s">
        <v>793</v>
      </c>
      <c r="H241" s="2" t="s">
        <v>316</v>
      </c>
      <c r="I241" s="2" t="s">
        <v>794</v>
      </c>
      <c r="J241" s="2" t="s">
        <v>48</v>
      </c>
      <c r="K241" s="2" t="s">
        <v>49</v>
      </c>
      <c r="L241" s="2" t="s">
        <v>75</v>
      </c>
      <c r="O241" s="4">
        <v>1</v>
      </c>
      <c r="P241" s="4"/>
      <c r="Q241" s="4"/>
      <c r="R241" s="4">
        <v>1</v>
      </c>
      <c r="S241" s="4">
        <v>1</v>
      </c>
      <c r="T241" s="4"/>
      <c r="U241" s="4">
        <v>1</v>
      </c>
      <c r="V241" s="4"/>
      <c r="W241" s="4">
        <v>1</v>
      </c>
      <c r="X241" s="4"/>
      <c r="Y241" s="4"/>
      <c r="Z241" s="4">
        <v>1</v>
      </c>
      <c r="BA241" s="18"/>
      <c r="BB241" s="2">
        <f t="shared" si="13"/>
        <v>0</v>
      </c>
      <c r="BC241" s="2">
        <f t="shared" si="14"/>
        <v>6</v>
      </c>
      <c r="BD241" s="2">
        <f t="shared" si="15"/>
        <v>6</v>
      </c>
    </row>
    <row r="242" spans="1:56">
      <c r="A242" s="16" t="s">
        <v>43</v>
      </c>
      <c r="B242" s="2" t="s">
        <v>795</v>
      </c>
      <c r="C242" s="9" t="str">
        <f t="shared" si="12"/>
        <v>https://joblab.ru/vac11103102.html</v>
      </c>
      <c r="D242" s="28">
        <v>19242</v>
      </c>
      <c r="E242" s="29"/>
      <c r="F242" s="17">
        <v>19242</v>
      </c>
      <c r="G242" s="2" t="s">
        <v>796</v>
      </c>
      <c r="H242" s="2" t="s">
        <v>323</v>
      </c>
      <c r="I242" s="2" t="s">
        <v>797</v>
      </c>
      <c r="J242" s="2" t="s">
        <v>48</v>
      </c>
      <c r="K242" s="2" t="s">
        <v>49</v>
      </c>
      <c r="L242" s="2" t="s">
        <v>50</v>
      </c>
      <c r="O242" s="2">
        <v>1</v>
      </c>
      <c r="R242" s="2">
        <v>1</v>
      </c>
      <c r="S242" s="2">
        <v>1</v>
      </c>
      <c r="U242" s="2">
        <v>1</v>
      </c>
      <c r="BA242" s="18"/>
      <c r="BB242" s="2">
        <f t="shared" si="13"/>
        <v>0</v>
      </c>
      <c r="BC242" s="2">
        <f t="shared" si="14"/>
        <v>4</v>
      </c>
      <c r="BD242" s="2">
        <f t="shared" si="15"/>
        <v>4</v>
      </c>
    </row>
    <row r="243" spans="1:56">
      <c r="A243" s="16" t="s">
        <v>43</v>
      </c>
      <c r="B243" s="2" t="s">
        <v>798</v>
      </c>
      <c r="C243" s="9" t="str">
        <f t="shared" si="12"/>
        <v>https://joblab.ru/vac11102233.html</v>
      </c>
      <c r="D243" s="28">
        <v>19242</v>
      </c>
      <c r="E243" s="29"/>
      <c r="F243" s="17">
        <v>19242</v>
      </c>
      <c r="G243" s="2" t="s">
        <v>799</v>
      </c>
      <c r="H243" s="2" t="s">
        <v>323</v>
      </c>
      <c r="I243" s="2" t="s">
        <v>800</v>
      </c>
      <c r="J243" s="2" t="s">
        <v>48</v>
      </c>
      <c r="K243" s="2" t="s">
        <v>49</v>
      </c>
      <c r="L243" s="2" t="s">
        <v>75</v>
      </c>
      <c r="O243" s="2">
        <v>1</v>
      </c>
      <c r="AF243" s="2">
        <v>1</v>
      </c>
      <c r="BA243" s="18"/>
      <c r="BB243" s="2">
        <f t="shared" si="13"/>
        <v>1</v>
      </c>
      <c r="BC243" s="2">
        <f t="shared" si="14"/>
        <v>1</v>
      </c>
      <c r="BD243" s="2">
        <f t="shared" si="15"/>
        <v>2</v>
      </c>
    </row>
    <row r="244" spans="1:56">
      <c r="A244" s="16" t="s">
        <v>801</v>
      </c>
      <c r="B244" s="2" t="s">
        <v>802</v>
      </c>
      <c r="C244" s="9" t="str">
        <f t="shared" si="12"/>
        <v>https://joblab.ru/vac11101722.html</v>
      </c>
      <c r="D244" s="28">
        <v>20000</v>
      </c>
      <c r="E244" s="28">
        <v>45000</v>
      </c>
      <c r="F244" s="17">
        <v>32500</v>
      </c>
      <c r="G244" s="2" t="s">
        <v>322</v>
      </c>
      <c r="H244" s="2" t="s">
        <v>323</v>
      </c>
      <c r="I244" s="2" t="s">
        <v>803</v>
      </c>
      <c r="J244" s="2" t="s">
        <v>48</v>
      </c>
      <c r="K244" s="2" t="s">
        <v>49</v>
      </c>
      <c r="L244" s="4" t="s">
        <v>75</v>
      </c>
      <c r="N244" s="2">
        <v>1</v>
      </c>
      <c r="BA244" s="18"/>
      <c r="BB244" s="2">
        <f t="shared" si="13"/>
        <v>0</v>
      </c>
      <c r="BC244" s="2">
        <f t="shared" si="14"/>
        <v>0</v>
      </c>
      <c r="BD244" s="2">
        <f t="shared" si="15"/>
        <v>0</v>
      </c>
    </row>
    <row r="245" spans="1:56">
      <c r="A245" s="16" t="s">
        <v>43</v>
      </c>
      <c r="B245" s="2" t="s">
        <v>804</v>
      </c>
      <c r="C245" s="9" t="str">
        <f t="shared" si="12"/>
        <v>https://joblab.ru/vac11600930.html</v>
      </c>
      <c r="D245" s="28">
        <v>19242</v>
      </c>
      <c r="E245" s="29"/>
      <c r="F245" s="17">
        <v>19242</v>
      </c>
      <c r="G245" s="2" t="s">
        <v>322</v>
      </c>
      <c r="H245" s="2" t="s">
        <v>323</v>
      </c>
      <c r="I245" s="2" t="s">
        <v>805</v>
      </c>
      <c r="J245" s="2" t="s">
        <v>48</v>
      </c>
      <c r="K245" s="2" t="s">
        <v>49</v>
      </c>
      <c r="L245" s="2" t="s">
        <v>343</v>
      </c>
      <c r="O245" s="4">
        <v>1</v>
      </c>
      <c r="P245" s="4"/>
      <c r="Q245" s="4"/>
      <c r="R245" s="4">
        <v>1</v>
      </c>
      <c r="S245" s="4">
        <v>1</v>
      </c>
      <c r="T245" s="4"/>
      <c r="U245" s="4">
        <v>1</v>
      </c>
      <c r="V245" s="4"/>
      <c r="W245" s="4">
        <v>1</v>
      </c>
      <c r="X245" s="4"/>
      <c r="Y245" s="4"/>
      <c r="Z245" s="4">
        <v>1</v>
      </c>
      <c r="BA245" s="18"/>
      <c r="BB245" s="2">
        <f t="shared" si="13"/>
        <v>0</v>
      </c>
      <c r="BC245" s="2">
        <f t="shared" si="14"/>
        <v>6</v>
      </c>
      <c r="BD245" s="2">
        <f t="shared" si="15"/>
        <v>6</v>
      </c>
    </row>
    <row r="246" spans="1:56">
      <c r="A246" s="16" t="s">
        <v>43</v>
      </c>
      <c r="B246" s="2" t="s">
        <v>806</v>
      </c>
      <c r="C246" s="9" t="str">
        <f t="shared" si="12"/>
        <v>https://joblab.ru/vac11101255.html</v>
      </c>
      <c r="D246" s="28">
        <v>19289</v>
      </c>
      <c r="E246" s="29"/>
      <c r="F246" s="17">
        <v>19289</v>
      </c>
      <c r="G246" s="2" t="s">
        <v>807</v>
      </c>
      <c r="H246" s="2" t="s">
        <v>323</v>
      </c>
      <c r="I246" s="2" t="s">
        <v>808</v>
      </c>
      <c r="J246" s="2" t="s">
        <v>48</v>
      </c>
      <c r="K246" s="2" t="s">
        <v>49</v>
      </c>
      <c r="L246" s="4" t="s">
        <v>75</v>
      </c>
      <c r="O246" s="4">
        <v>1</v>
      </c>
      <c r="P246" s="4"/>
      <c r="Q246" s="4"/>
      <c r="R246" s="4">
        <v>1</v>
      </c>
      <c r="S246" s="4"/>
      <c r="T246" s="4"/>
      <c r="U246" s="4">
        <v>1</v>
      </c>
      <c r="V246" s="4"/>
      <c r="W246" s="4">
        <v>1</v>
      </c>
      <c r="X246" s="4"/>
      <c r="Y246" s="4"/>
      <c r="Z246" s="4">
        <v>1</v>
      </c>
      <c r="BA246" s="18"/>
      <c r="BB246" s="2">
        <f t="shared" si="13"/>
        <v>0</v>
      </c>
      <c r="BC246" s="2">
        <f t="shared" si="14"/>
        <v>5</v>
      </c>
      <c r="BD246" s="2">
        <f t="shared" si="15"/>
        <v>5</v>
      </c>
    </row>
    <row r="247" spans="1:56">
      <c r="A247" s="16" t="s">
        <v>43</v>
      </c>
      <c r="B247" s="2" t="s">
        <v>809</v>
      </c>
      <c r="C247" s="9" t="str">
        <f t="shared" si="12"/>
        <v>https://joblab.ru/vac11600883.html</v>
      </c>
      <c r="D247" s="28">
        <v>19289</v>
      </c>
      <c r="E247" s="29"/>
      <c r="F247" s="17">
        <v>19289</v>
      </c>
      <c r="G247" s="2" t="s">
        <v>810</v>
      </c>
      <c r="H247" s="2" t="s">
        <v>323</v>
      </c>
      <c r="I247" s="2" t="s">
        <v>811</v>
      </c>
      <c r="J247" s="2" t="s">
        <v>48</v>
      </c>
      <c r="K247" s="2" t="s">
        <v>49</v>
      </c>
      <c r="L247" s="2" t="s">
        <v>50</v>
      </c>
      <c r="N247" s="2">
        <v>1</v>
      </c>
      <c r="BA247" s="18"/>
      <c r="BB247" s="2">
        <f t="shared" si="13"/>
        <v>0</v>
      </c>
      <c r="BC247" s="2">
        <f t="shared" si="14"/>
        <v>0</v>
      </c>
      <c r="BD247" s="2">
        <f t="shared" si="15"/>
        <v>0</v>
      </c>
    </row>
    <row r="248" spans="1:56">
      <c r="A248" s="16" t="s">
        <v>43</v>
      </c>
      <c r="B248" s="2" t="s">
        <v>812</v>
      </c>
      <c r="C248" s="9" t="str">
        <f t="shared" si="12"/>
        <v>https://joblab.ru/vac11101416.html</v>
      </c>
      <c r="D248" s="28">
        <v>36000</v>
      </c>
      <c r="E248" s="29"/>
      <c r="F248" s="17">
        <v>36000</v>
      </c>
      <c r="G248" s="2" t="s">
        <v>813</v>
      </c>
      <c r="H248" s="2" t="s">
        <v>323</v>
      </c>
      <c r="I248" s="2" t="s">
        <v>814</v>
      </c>
      <c r="J248" s="2" t="s">
        <v>48</v>
      </c>
      <c r="K248" s="2" t="s">
        <v>49</v>
      </c>
      <c r="L248" s="4" t="s">
        <v>75</v>
      </c>
      <c r="O248" s="4">
        <v>1</v>
      </c>
      <c r="P248" s="4"/>
      <c r="Q248" s="4"/>
      <c r="R248" s="4">
        <v>1</v>
      </c>
      <c r="S248" s="4">
        <v>1</v>
      </c>
      <c r="T248" s="4"/>
      <c r="U248" s="4">
        <v>1</v>
      </c>
      <c r="V248" s="4"/>
      <c r="W248" s="4"/>
      <c r="X248" s="4">
        <v>1</v>
      </c>
      <c r="Y248" s="4"/>
      <c r="Z248" s="4">
        <v>1</v>
      </c>
      <c r="BA248" s="18"/>
      <c r="BB248" s="2">
        <f t="shared" si="13"/>
        <v>0</v>
      </c>
      <c r="BC248" s="2">
        <f t="shared" si="14"/>
        <v>6</v>
      </c>
      <c r="BD248" s="2">
        <f t="shared" si="15"/>
        <v>6</v>
      </c>
    </row>
    <row r="249" spans="1:56">
      <c r="A249" s="16" t="s">
        <v>43</v>
      </c>
      <c r="B249" s="2" t="s">
        <v>815</v>
      </c>
      <c r="C249" s="9" t="str">
        <f t="shared" si="12"/>
        <v>https://joblab.ru/vac11102763.html</v>
      </c>
      <c r="D249" s="28">
        <v>19242</v>
      </c>
      <c r="E249" s="29"/>
      <c r="F249" s="17">
        <v>19242</v>
      </c>
      <c r="G249" s="2" t="s">
        <v>816</v>
      </c>
      <c r="H249" s="2" t="s">
        <v>323</v>
      </c>
      <c r="I249" s="2" t="s">
        <v>817</v>
      </c>
      <c r="J249" s="2" t="s">
        <v>48</v>
      </c>
      <c r="K249" s="2" t="s">
        <v>49</v>
      </c>
      <c r="L249" s="4" t="s">
        <v>75</v>
      </c>
      <c r="O249" s="4">
        <v>1</v>
      </c>
      <c r="R249" s="4">
        <v>1</v>
      </c>
      <c r="S249" s="2">
        <v>1</v>
      </c>
      <c r="T249" s="2">
        <v>1</v>
      </c>
      <c r="X249" s="2">
        <v>1</v>
      </c>
      <c r="AE249" s="2">
        <v>1</v>
      </c>
      <c r="AH249" s="2">
        <v>1</v>
      </c>
      <c r="BA249" s="18"/>
      <c r="BB249" s="2">
        <f t="shared" si="13"/>
        <v>2</v>
      </c>
      <c r="BC249" s="2">
        <f t="shared" si="14"/>
        <v>5</v>
      </c>
      <c r="BD249" s="2">
        <f t="shared" si="15"/>
        <v>7</v>
      </c>
    </row>
    <row r="250" spans="1:56">
      <c r="A250" s="16" t="s">
        <v>43</v>
      </c>
      <c r="B250" s="2" t="s">
        <v>818</v>
      </c>
      <c r="C250" s="9" t="str">
        <f t="shared" si="12"/>
        <v>https://joblab.ru/vac11102865.html</v>
      </c>
      <c r="D250" s="28">
        <v>19242</v>
      </c>
      <c r="E250" s="29"/>
      <c r="F250" s="17">
        <v>19242</v>
      </c>
      <c r="G250" s="2" t="s">
        <v>819</v>
      </c>
      <c r="H250" s="2" t="s">
        <v>323</v>
      </c>
      <c r="I250" s="2" t="s">
        <v>820</v>
      </c>
      <c r="J250" s="2" t="s">
        <v>48</v>
      </c>
      <c r="K250" s="2" t="s">
        <v>49</v>
      </c>
      <c r="L250" s="4" t="s">
        <v>75</v>
      </c>
      <c r="N250" s="2">
        <v>1</v>
      </c>
      <c r="AE250" s="2">
        <v>1</v>
      </c>
      <c r="BA250" s="18"/>
      <c r="BB250" s="2">
        <f t="shared" si="13"/>
        <v>1</v>
      </c>
      <c r="BC250" s="2">
        <f t="shared" si="14"/>
        <v>0</v>
      </c>
      <c r="BD250" s="2">
        <f t="shared" si="15"/>
        <v>1</v>
      </c>
    </row>
    <row r="251" spans="1:56">
      <c r="A251" s="16" t="s">
        <v>43</v>
      </c>
      <c r="B251" s="2" t="s">
        <v>821</v>
      </c>
      <c r="C251" s="9" t="str">
        <f t="shared" si="12"/>
        <v>https://joblab.ru/vac11102943.html</v>
      </c>
      <c r="D251" s="28">
        <v>19242</v>
      </c>
      <c r="E251" s="29"/>
      <c r="F251" s="17">
        <v>19242</v>
      </c>
      <c r="G251" s="2" t="s">
        <v>822</v>
      </c>
      <c r="H251" s="2" t="s">
        <v>323</v>
      </c>
      <c r="I251" s="2" t="s">
        <v>823</v>
      </c>
      <c r="J251" s="2" t="s">
        <v>48</v>
      </c>
      <c r="K251" s="2" t="s">
        <v>49</v>
      </c>
      <c r="L251" s="4" t="s">
        <v>75</v>
      </c>
      <c r="N251" s="2">
        <v>1</v>
      </c>
      <c r="AE251" s="2">
        <v>1</v>
      </c>
      <c r="AF251" s="2">
        <v>1</v>
      </c>
      <c r="BA251" s="18"/>
      <c r="BB251" s="2">
        <f t="shared" si="13"/>
        <v>2</v>
      </c>
      <c r="BC251" s="2">
        <f t="shared" si="14"/>
        <v>0</v>
      </c>
      <c r="BD251" s="2">
        <f t="shared" si="15"/>
        <v>2</v>
      </c>
    </row>
    <row r="252" spans="1:56" ht="16" customHeight="1">
      <c r="A252" s="16" t="s">
        <v>43</v>
      </c>
      <c r="B252" s="2" t="s">
        <v>824</v>
      </c>
      <c r="C252" s="9" t="str">
        <f t="shared" si="12"/>
        <v>https://joblab.ru/vac11100067.html</v>
      </c>
      <c r="D252" s="28">
        <v>19242</v>
      </c>
      <c r="E252" s="29"/>
      <c r="F252" s="17">
        <v>19242</v>
      </c>
      <c r="G252" s="2" t="s">
        <v>825</v>
      </c>
      <c r="H252" s="2" t="s">
        <v>323</v>
      </c>
      <c r="I252" s="2" t="s">
        <v>826</v>
      </c>
      <c r="J252" s="2" t="s">
        <v>48</v>
      </c>
      <c r="K252" s="2" t="s">
        <v>827</v>
      </c>
      <c r="L252" s="4" t="s">
        <v>75</v>
      </c>
      <c r="U252" s="2">
        <v>1</v>
      </c>
      <c r="X252" s="2">
        <v>1</v>
      </c>
      <c r="AG252" s="2">
        <v>1</v>
      </c>
      <c r="BA252" s="18"/>
      <c r="BB252" s="2">
        <f t="shared" si="13"/>
        <v>1</v>
      </c>
      <c r="BC252" s="2">
        <f t="shared" si="14"/>
        <v>2</v>
      </c>
      <c r="BD252" s="2">
        <f t="shared" si="15"/>
        <v>3</v>
      </c>
    </row>
    <row r="253" spans="1:56">
      <c r="A253" s="16" t="s">
        <v>43</v>
      </c>
      <c r="B253" s="2" t="s">
        <v>828</v>
      </c>
      <c r="C253" s="9" t="str">
        <f t="shared" si="12"/>
        <v>https://joblab.ru/vac11600015.html</v>
      </c>
      <c r="D253" s="28">
        <v>19289</v>
      </c>
      <c r="E253" s="29"/>
      <c r="F253" s="17">
        <v>19289</v>
      </c>
      <c r="G253" s="2" t="s">
        <v>813</v>
      </c>
      <c r="H253" s="2" t="s">
        <v>323</v>
      </c>
      <c r="I253" s="2" t="s">
        <v>829</v>
      </c>
      <c r="J253" s="2" t="s">
        <v>48</v>
      </c>
      <c r="K253" s="2" t="s">
        <v>49</v>
      </c>
      <c r="L253" s="2" t="s">
        <v>50</v>
      </c>
      <c r="O253" s="2">
        <v>1</v>
      </c>
      <c r="R253" s="2">
        <v>1</v>
      </c>
      <c r="S253" s="2">
        <v>1</v>
      </c>
      <c r="T253" s="2">
        <v>1</v>
      </c>
      <c r="U253" s="2">
        <v>1</v>
      </c>
      <c r="Z253" s="2">
        <v>1</v>
      </c>
      <c r="BA253" s="18"/>
      <c r="BB253" s="2">
        <f t="shared" si="13"/>
        <v>0</v>
      </c>
      <c r="BC253" s="2">
        <f t="shared" si="14"/>
        <v>6</v>
      </c>
      <c r="BD253" s="2">
        <f t="shared" si="15"/>
        <v>6</v>
      </c>
    </row>
    <row r="254" spans="1:56" ht="16" customHeight="1">
      <c r="A254" s="16" t="s">
        <v>43</v>
      </c>
      <c r="B254" s="2" t="s">
        <v>830</v>
      </c>
      <c r="C254" s="9" t="str">
        <f t="shared" si="12"/>
        <v>https://joblab.ru/vac11083492.html</v>
      </c>
      <c r="D254" s="28">
        <v>22200</v>
      </c>
      <c r="E254" s="29"/>
      <c r="F254" s="17">
        <v>22200</v>
      </c>
      <c r="G254" s="2" t="s">
        <v>831</v>
      </c>
      <c r="H254" s="2" t="s">
        <v>327</v>
      </c>
      <c r="I254" s="2" t="s">
        <v>832</v>
      </c>
      <c r="J254" s="2" t="s">
        <v>9325</v>
      </c>
      <c r="K254" s="2" t="s">
        <v>92</v>
      </c>
      <c r="L254" s="2" t="s">
        <v>50</v>
      </c>
      <c r="X254" s="2">
        <v>1</v>
      </c>
      <c r="Z254" s="2">
        <v>1</v>
      </c>
      <c r="AA254" s="2">
        <v>1</v>
      </c>
      <c r="BA254" s="18"/>
      <c r="BB254" s="2">
        <f t="shared" si="13"/>
        <v>0</v>
      </c>
      <c r="BC254" s="2">
        <f t="shared" si="14"/>
        <v>3</v>
      </c>
      <c r="BD254" s="2">
        <f t="shared" si="15"/>
        <v>3</v>
      </c>
    </row>
    <row r="255" spans="1:56" ht="16" customHeight="1">
      <c r="A255" s="16" t="s">
        <v>43</v>
      </c>
      <c r="B255" s="2" t="s">
        <v>833</v>
      </c>
      <c r="C255" s="9" t="str">
        <f t="shared" si="12"/>
        <v>https://joblab.ru/vac11596126.html</v>
      </c>
      <c r="D255" s="28">
        <v>22129</v>
      </c>
      <c r="E255" s="29"/>
      <c r="F255" s="17">
        <v>22129</v>
      </c>
      <c r="G255" s="2" t="s">
        <v>834</v>
      </c>
      <c r="H255" s="2" t="s">
        <v>327</v>
      </c>
      <c r="I255" s="2" t="s">
        <v>835</v>
      </c>
      <c r="J255" s="2" t="s">
        <v>9325</v>
      </c>
      <c r="K255" s="2" t="s">
        <v>92</v>
      </c>
      <c r="L255" s="2" t="s">
        <v>50</v>
      </c>
      <c r="N255" s="2">
        <v>1</v>
      </c>
      <c r="BA255" s="18"/>
      <c r="BB255" s="2">
        <f t="shared" si="13"/>
        <v>0</v>
      </c>
      <c r="BC255" s="2">
        <f t="shared" si="14"/>
        <v>0</v>
      </c>
      <c r="BD255" s="2">
        <f t="shared" si="15"/>
        <v>0</v>
      </c>
    </row>
    <row r="256" spans="1:56">
      <c r="A256" s="16" t="s">
        <v>43</v>
      </c>
      <c r="B256" s="2" t="s">
        <v>836</v>
      </c>
      <c r="C256" s="9" t="str">
        <f t="shared" si="12"/>
        <v>https://joblab.ru/vac11594920.html</v>
      </c>
      <c r="D256" s="28">
        <v>40700</v>
      </c>
      <c r="E256" s="29"/>
      <c r="F256" s="17">
        <v>40700</v>
      </c>
      <c r="G256" s="2" t="s">
        <v>837</v>
      </c>
      <c r="H256" s="2" t="s">
        <v>351</v>
      </c>
      <c r="I256" s="2" t="s">
        <v>838</v>
      </c>
      <c r="J256" s="2" t="s">
        <v>48</v>
      </c>
      <c r="K256" s="2" t="s">
        <v>49</v>
      </c>
      <c r="L256" s="2" t="s">
        <v>50</v>
      </c>
      <c r="O256" s="2">
        <v>1</v>
      </c>
      <c r="R256" s="2">
        <v>1</v>
      </c>
      <c r="Z256" s="2">
        <v>1</v>
      </c>
      <c r="BA256" s="18"/>
      <c r="BB256" s="2">
        <f t="shared" si="13"/>
        <v>0</v>
      </c>
      <c r="BC256" s="2">
        <f t="shared" si="14"/>
        <v>3</v>
      </c>
      <c r="BD256" s="2">
        <f t="shared" si="15"/>
        <v>3</v>
      </c>
    </row>
    <row r="257" spans="1:56">
      <c r="A257" s="16" t="s">
        <v>43</v>
      </c>
      <c r="B257" s="2" t="s">
        <v>839</v>
      </c>
      <c r="C257" s="9" t="str">
        <f t="shared" si="12"/>
        <v>https://joblab.ru/vac10879806.html</v>
      </c>
      <c r="D257" s="28">
        <v>30000</v>
      </c>
      <c r="E257" s="29"/>
      <c r="F257" s="17">
        <v>30000</v>
      </c>
      <c r="G257" s="2" t="s">
        <v>840</v>
      </c>
      <c r="H257" s="2" t="s">
        <v>351</v>
      </c>
      <c r="I257" s="2" t="s">
        <v>841</v>
      </c>
      <c r="J257" s="2" t="s">
        <v>48</v>
      </c>
      <c r="K257" s="2" t="s">
        <v>49</v>
      </c>
      <c r="L257" s="2" t="s">
        <v>50</v>
      </c>
      <c r="N257" s="2">
        <v>1</v>
      </c>
      <c r="BA257" s="18"/>
      <c r="BB257" s="2">
        <f t="shared" si="13"/>
        <v>0</v>
      </c>
      <c r="BC257" s="2">
        <f t="shared" si="14"/>
        <v>0</v>
      </c>
      <c r="BD257" s="2">
        <f t="shared" si="15"/>
        <v>0</v>
      </c>
    </row>
    <row r="258" spans="1:56">
      <c r="A258" s="16" t="s">
        <v>801</v>
      </c>
      <c r="B258" s="2" t="s">
        <v>842</v>
      </c>
      <c r="C258" s="9" t="str">
        <f t="shared" si="12"/>
        <v>https://joblab.ru/vac10881171.html</v>
      </c>
      <c r="D258" s="28">
        <v>22129</v>
      </c>
      <c r="E258" s="28">
        <v>40740</v>
      </c>
      <c r="F258" s="17">
        <v>31434.5</v>
      </c>
      <c r="G258" s="2" t="s">
        <v>843</v>
      </c>
      <c r="H258" s="2" t="s">
        <v>351</v>
      </c>
      <c r="I258" s="2" t="s">
        <v>844</v>
      </c>
      <c r="J258" s="2" t="s">
        <v>48</v>
      </c>
      <c r="K258" s="2" t="s">
        <v>49</v>
      </c>
      <c r="L258" s="2" t="s">
        <v>50</v>
      </c>
      <c r="O258" s="2">
        <v>1</v>
      </c>
      <c r="R258" s="2">
        <v>1</v>
      </c>
      <c r="Z258" s="2">
        <v>1</v>
      </c>
      <c r="BA258" s="18"/>
      <c r="BB258" s="2">
        <f t="shared" si="13"/>
        <v>0</v>
      </c>
      <c r="BC258" s="2">
        <f t="shared" si="14"/>
        <v>3</v>
      </c>
      <c r="BD258" s="2">
        <f t="shared" si="15"/>
        <v>3</v>
      </c>
    </row>
    <row r="259" spans="1:56">
      <c r="A259" s="16" t="s">
        <v>43</v>
      </c>
      <c r="B259" s="2" t="s">
        <v>845</v>
      </c>
      <c r="C259" s="9" t="str">
        <f t="shared" ref="C259:C322" si="16">HYPERLINK(B259)</f>
        <v>https://joblab.ru/vac11592664.html</v>
      </c>
      <c r="D259" s="28">
        <v>23000</v>
      </c>
      <c r="E259" s="29"/>
      <c r="F259" s="17">
        <v>23000</v>
      </c>
      <c r="G259" s="2" t="s">
        <v>350</v>
      </c>
      <c r="H259" s="2" t="s">
        <v>351</v>
      </c>
      <c r="I259" s="2" t="s">
        <v>846</v>
      </c>
      <c r="J259" s="2" t="s">
        <v>48</v>
      </c>
      <c r="K259" s="2" t="s">
        <v>49</v>
      </c>
      <c r="L259" s="2" t="s">
        <v>50</v>
      </c>
      <c r="N259" s="2">
        <v>1</v>
      </c>
      <c r="BA259" s="18"/>
      <c r="BB259" s="2">
        <f t="shared" si="13"/>
        <v>0</v>
      </c>
      <c r="BC259" s="2">
        <f t="shared" si="14"/>
        <v>0</v>
      </c>
      <c r="BD259" s="2">
        <f t="shared" si="15"/>
        <v>0</v>
      </c>
    </row>
    <row r="260" spans="1:56">
      <c r="A260" s="16" t="s">
        <v>43</v>
      </c>
      <c r="B260" s="2" t="s">
        <v>847</v>
      </c>
      <c r="C260" s="9" t="str">
        <f t="shared" si="16"/>
        <v>https://joblab.ru/vac11587393.html</v>
      </c>
      <c r="D260" s="28">
        <v>44420</v>
      </c>
      <c r="E260" s="29"/>
      <c r="F260" s="17">
        <v>44420</v>
      </c>
      <c r="G260" s="2" t="s">
        <v>848</v>
      </c>
      <c r="H260" s="2" t="s">
        <v>358</v>
      </c>
      <c r="I260" s="2" t="s">
        <v>849</v>
      </c>
      <c r="J260" s="2" t="s">
        <v>48</v>
      </c>
      <c r="K260" s="2" t="s">
        <v>49</v>
      </c>
      <c r="L260" s="2" t="s">
        <v>50</v>
      </c>
      <c r="U260" s="2">
        <v>1</v>
      </c>
      <c r="V260" s="2">
        <v>1</v>
      </c>
      <c r="AB260" s="2">
        <v>1</v>
      </c>
      <c r="BA260" s="18"/>
      <c r="BB260" s="2">
        <f t="shared" ref="BB260:BB323" si="17">SUM(AE260:BA260)</f>
        <v>0</v>
      </c>
      <c r="BC260" s="2">
        <f t="shared" ref="BC260:BC323" si="18">SUM(O260:AD260)</f>
        <v>3</v>
      </c>
      <c r="BD260" s="2">
        <f t="shared" ref="BD260:BD323" si="19">SUM(BB260:BC260)</f>
        <v>3</v>
      </c>
    </row>
    <row r="261" spans="1:56">
      <c r="A261" s="16" t="s">
        <v>43</v>
      </c>
      <c r="B261" s="2" t="s">
        <v>850</v>
      </c>
      <c r="C261" s="9" t="str">
        <f t="shared" si="16"/>
        <v>https://joblab.ru/vac11585934.html</v>
      </c>
      <c r="D261" s="28">
        <v>24053</v>
      </c>
      <c r="E261" s="28">
        <v>25000</v>
      </c>
      <c r="F261" s="17">
        <v>24526.5</v>
      </c>
      <c r="G261" s="2" t="s">
        <v>851</v>
      </c>
      <c r="H261" s="2" t="s">
        <v>358</v>
      </c>
      <c r="I261" s="2" t="s">
        <v>852</v>
      </c>
      <c r="J261" s="2" t="s">
        <v>48</v>
      </c>
      <c r="K261" s="2" t="s">
        <v>49</v>
      </c>
      <c r="L261" s="2" t="s">
        <v>50</v>
      </c>
      <c r="N261" s="2">
        <v>1</v>
      </c>
      <c r="AE261" s="2">
        <v>1</v>
      </c>
      <c r="BA261" s="18"/>
      <c r="BB261" s="2">
        <f t="shared" si="17"/>
        <v>1</v>
      </c>
      <c r="BC261" s="2">
        <f t="shared" si="18"/>
        <v>0</v>
      </c>
      <c r="BD261" s="2">
        <f t="shared" si="19"/>
        <v>1</v>
      </c>
    </row>
    <row r="262" spans="1:56" ht="16" customHeight="1">
      <c r="A262" s="16" t="s">
        <v>43</v>
      </c>
      <c r="B262" s="2" t="s">
        <v>853</v>
      </c>
      <c r="C262" s="9" t="str">
        <f t="shared" si="16"/>
        <v>https://joblab.ru/vac11584429.html</v>
      </c>
      <c r="D262" s="28">
        <v>24053</v>
      </c>
      <c r="E262" s="29"/>
      <c r="F262" s="17">
        <v>24053</v>
      </c>
      <c r="G262" s="2" t="s">
        <v>848</v>
      </c>
      <c r="H262" s="2" t="s">
        <v>358</v>
      </c>
      <c r="I262" s="2" t="s">
        <v>854</v>
      </c>
      <c r="J262" s="2" t="s">
        <v>9325</v>
      </c>
      <c r="K262" s="2" t="s">
        <v>92</v>
      </c>
      <c r="L262" s="4" t="s">
        <v>75</v>
      </c>
      <c r="N262" s="2">
        <v>1</v>
      </c>
      <c r="BA262" s="18"/>
      <c r="BB262" s="2">
        <f t="shared" si="17"/>
        <v>0</v>
      </c>
      <c r="BC262" s="2">
        <f t="shared" si="18"/>
        <v>0</v>
      </c>
      <c r="BD262" s="2">
        <f t="shared" si="19"/>
        <v>0</v>
      </c>
    </row>
    <row r="263" spans="1:56" ht="16" customHeight="1">
      <c r="A263" s="16" t="s">
        <v>43</v>
      </c>
      <c r="B263" s="2" t="s">
        <v>855</v>
      </c>
      <c r="C263" s="9" t="str">
        <f t="shared" si="16"/>
        <v>https://joblab.ru/vac11583460.html</v>
      </c>
      <c r="D263" s="28">
        <v>24053</v>
      </c>
      <c r="E263" s="28">
        <v>26250</v>
      </c>
      <c r="F263" s="17">
        <v>25151.5</v>
      </c>
      <c r="G263" s="2" t="s">
        <v>856</v>
      </c>
      <c r="H263" s="2" t="s">
        <v>358</v>
      </c>
      <c r="I263" s="2" t="s">
        <v>857</v>
      </c>
      <c r="J263" s="2" t="s">
        <v>9325</v>
      </c>
      <c r="K263" s="2" t="s">
        <v>92</v>
      </c>
      <c r="L263" s="2" t="s">
        <v>50</v>
      </c>
      <c r="O263" s="2">
        <v>1</v>
      </c>
      <c r="BA263" s="18"/>
      <c r="BB263" s="2">
        <f t="shared" si="17"/>
        <v>0</v>
      </c>
      <c r="BC263" s="2">
        <f t="shared" si="18"/>
        <v>1</v>
      </c>
      <c r="BD263" s="2">
        <f t="shared" si="19"/>
        <v>1</v>
      </c>
    </row>
    <row r="264" spans="1:56">
      <c r="A264" s="16" t="s">
        <v>858</v>
      </c>
      <c r="B264" s="2" t="s">
        <v>859</v>
      </c>
      <c r="C264" s="9" t="str">
        <f t="shared" si="16"/>
        <v>https://joblab.ru/vac11064020.html</v>
      </c>
      <c r="D264" s="28">
        <v>24053</v>
      </c>
      <c r="E264" s="29"/>
      <c r="F264" s="17">
        <v>24053</v>
      </c>
      <c r="G264" s="2" t="s">
        <v>860</v>
      </c>
      <c r="H264" s="2" t="s">
        <v>358</v>
      </c>
      <c r="I264" s="2" t="s">
        <v>861</v>
      </c>
      <c r="J264" s="2" t="s">
        <v>48</v>
      </c>
      <c r="K264" s="2" t="s">
        <v>49</v>
      </c>
      <c r="L264" s="4" t="s">
        <v>75</v>
      </c>
      <c r="P264" s="2">
        <v>1</v>
      </c>
      <c r="U264" s="2">
        <v>1</v>
      </c>
      <c r="V264" s="2">
        <v>1</v>
      </c>
      <c r="X264" s="2">
        <v>1</v>
      </c>
      <c r="Y264" s="2">
        <v>1</v>
      </c>
      <c r="BA264" s="18"/>
      <c r="BB264" s="2">
        <f t="shared" si="17"/>
        <v>0</v>
      </c>
      <c r="BC264" s="2">
        <f t="shared" si="18"/>
        <v>5</v>
      </c>
      <c r="BD264" s="2">
        <f t="shared" si="19"/>
        <v>5</v>
      </c>
    </row>
    <row r="265" spans="1:56">
      <c r="A265" s="16" t="s">
        <v>43</v>
      </c>
      <c r="B265" s="2" t="s">
        <v>862</v>
      </c>
      <c r="C265" s="9" t="str">
        <f t="shared" si="16"/>
        <v>https://joblab.ru/vac11582933.html</v>
      </c>
      <c r="D265" s="28">
        <v>50447</v>
      </c>
      <c r="E265" s="29"/>
      <c r="F265" s="17">
        <v>50447</v>
      </c>
      <c r="G265" s="2" t="s">
        <v>848</v>
      </c>
      <c r="H265" s="2" t="s">
        <v>358</v>
      </c>
      <c r="I265" s="2" t="s">
        <v>863</v>
      </c>
      <c r="J265" s="2" t="s">
        <v>48</v>
      </c>
      <c r="K265" s="2" t="s">
        <v>49</v>
      </c>
      <c r="L265" s="2" t="s">
        <v>50</v>
      </c>
      <c r="O265" s="2">
        <v>1</v>
      </c>
      <c r="R265" s="2">
        <v>1</v>
      </c>
      <c r="S265" s="2">
        <v>1</v>
      </c>
      <c r="U265" s="2">
        <v>1</v>
      </c>
      <c r="BA265" s="18"/>
      <c r="BB265" s="2">
        <f t="shared" si="17"/>
        <v>0</v>
      </c>
      <c r="BC265" s="2">
        <f t="shared" si="18"/>
        <v>4</v>
      </c>
      <c r="BD265" s="2">
        <f t="shared" si="19"/>
        <v>4</v>
      </c>
    </row>
    <row r="266" spans="1:56">
      <c r="A266" s="16" t="s">
        <v>43</v>
      </c>
      <c r="B266" s="2" t="s">
        <v>864</v>
      </c>
      <c r="C266" s="9" t="str">
        <f t="shared" si="16"/>
        <v>https://joblab.ru/vac11579403.html</v>
      </c>
      <c r="D266" s="28">
        <v>19242</v>
      </c>
      <c r="E266" s="29"/>
      <c r="F266" s="17">
        <v>19242</v>
      </c>
      <c r="G266" s="2" t="s">
        <v>865</v>
      </c>
      <c r="H266" s="2" t="s">
        <v>368</v>
      </c>
      <c r="I266" s="2" t="s">
        <v>866</v>
      </c>
      <c r="J266" s="2" t="s">
        <v>48</v>
      </c>
      <c r="K266" s="2" t="s">
        <v>49</v>
      </c>
      <c r="L266" s="2" t="s">
        <v>50</v>
      </c>
      <c r="O266" s="2">
        <v>1</v>
      </c>
      <c r="R266" s="2">
        <v>1</v>
      </c>
      <c r="S266" s="2">
        <v>1</v>
      </c>
      <c r="U266" s="2">
        <v>1</v>
      </c>
      <c r="W266" s="2">
        <v>1</v>
      </c>
      <c r="X266" s="2">
        <v>1</v>
      </c>
      <c r="BA266" s="18"/>
      <c r="BB266" s="2">
        <f t="shared" si="17"/>
        <v>0</v>
      </c>
      <c r="BC266" s="2">
        <f t="shared" si="18"/>
        <v>6</v>
      </c>
      <c r="BD266" s="2">
        <f t="shared" si="19"/>
        <v>6</v>
      </c>
    </row>
    <row r="267" spans="1:56">
      <c r="A267" s="16" t="s">
        <v>43</v>
      </c>
      <c r="B267" s="2" t="s">
        <v>867</v>
      </c>
      <c r="C267" s="9" t="str">
        <f t="shared" si="16"/>
        <v>https://joblab.ru/vac11577386.html</v>
      </c>
      <c r="D267" s="28">
        <v>19242</v>
      </c>
      <c r="E267" s="28">
        <v>25000</v>
      </c>
      <c r="F267" s="17">
        <v>22121</v>
      </c>
      <c r="G267" s="2" t="s">
        <v>868</v>
      </c>
      <c r="H267" s="2" t="s">
        <v>368</v>
      </c>
      <c r="I267" s="2" t="s">
        <v>869</v>
      </c>
      <c r="J267" s="2" t="s">
        <v>1410</v>
      </c>
      <c r="K267" s="2" t="s">
        <v>49</v>
      </c>
      <c r="L267" s="2" t="s">
        <v>50</v>
      </c>
      <c r="O267" s="2">
        <v>1</v>
      </c>
      <c r="S267" s="2">
        <v>1</v>
      </c>
      <c r="U267" s="2">
        <v>1</v>
      </c>
      <c r="BA267" s="18"/>
      <c r="BB267" s="2">
        <f t="shared" si="17"/>
        <v>0</v>
      </c>
      <c r="BC267" s="2">
        <f t="shared" si="18"/>
        <v>3</v>
      </c>
      <c r="BD267" s="2">
        <f t="shared" si="19"/>
        <v>3</v>
      </c>
    </row>
    <row r="268" spans="1:56">
      <c r="A268" s="16" t="s">
        <v>43</v>
      </c>
      <c r="B268" s="2" t="s">
        <v>870</v>
      </c>
      <c r="C268" s="9" t="str">
        <f t="shared" si="16"/>
        <v>https://joblab.ru/vac11576144.html</v>
      </c>
      <c r="D268" s="28">
        <v>24000</v>
      </c>
      <c r="E268" s="28">
        <v>45000</v>
      </c>
      <c r="F268" s="17">
        <v>34500</v>
      </c>
      <c r="G268" s="2" t="s">
        <v>871</v>
      </c>
      <c r="H268" s="2" t="s">
        <v>368</v>
      </c>
      <c r="I268" s="2" t="s">
        <v>872</v>
      </c>
      <c r="J268" s="2" t="s">
        <v>48</v>
      </c>
      <c r="K268" s="2" t="s">
        <v>49</v>
      </c>
      <c r="L268" s="2" t="s">
        <v>50</v>
      </c>
      <c r="O268" s="2">
        <v>1</v>
      </c>
      <c r="R268" s="2">
        <v>1</v>
      </c>
      <c r="S268" s="2">
        <v>1</v>
      </c>
      <c r="U268" s="2">
        <v>1</v>
      </c>
      <c r="AA268" s="2">
        <v>1</v>
      </c>
      <c r="BA268" s="18"/>
      <c r="BB268" s="2">
        <f t="shared" si="17"/>
        <v>0</v>
      </c>
      <c r="BC268" s="2">
        <f t="shared" si="18"/>
        <v>5</v>
      </c>
      <c r="BD268" s="2">
        <f t="shared" si="19"/>
        <v>5</v>
      </c>
    </row>
    <row r="269" spans="1:56">
      <c r="A269" s="16" t="s">
        <v>43</v>
      </c>
      <c r="B269" s="2" t="s">
        <v>873</v>
      </c>
      <c r="C269" s="9" t="str">
        <f t="shared" si="16"/>
        <v>https://joblab.ru/vac11047114.html</v>
      </c>
      <c r="D269" s="28">
        <v>40000</v>
      </c>
      <c r="E269" s="29"/>
      <c r="F269" s="17">
        <v>40000</v>
      </c>
      <c r="G269" s="2" t="s">
        <v>874</v>
      </c>
      <c r="H269" s="2" t="s">
        <v>368</v>
      </c>
      <c r="I269" s="2" t="s">
        <v>875</v>
      </c>
      <c r="J269" s="2" t="s">
        <v>48</v>
      </c>
      <c r="K269" s="2" t="s">
        <v>49</v>
      </c>
      <c r="L269" s="4" t="s">
        <v>75</v>
      </c>
      <c r="S269" s="2">
        <v>1</v>
      </c>
      <c r="T269" s="2">
        <v>1</v>
      </c>
      <c r="U269" s="2">
        <v>1</v>
      </c>
      <c r="X269" s="2">
        <v>1</v>
      </c>
      <c r="Z269" s="2">
        <v>1</v>
      </c>
      <c r="BA269" s="18"/>
      <c r="BB269" s="2">
        <f t="shared" si="17"/>
        <v>0</v>
      </c>
      <c r="BC269" s="2">
        <f t="shared" si="18"/>
        <v>5</v>
      </c>
      <c r="BD269" s="2">
        <f t="shared" si="19"/>
        <v>5</v>
      </c>
    </row>
    <row r="270" spans="1:56">
      <c r="A270" s="16" t="s">
        <v>43</v>
      </c>
      <c r="B270" s="2" t="s">
        <v>876</v>
      </c>
      <c r="C270" s="9" t="str">
        <f t="shared" si="16"/>
        <v>https://joblab.ru/vac11575012.html</v>
      </c>
      <c r="D270" s="28">
        <v>25000</v>
      </c>
      <c r="E270" s="28">
        <v>30000</v>
      </c>
      <c r="F270" s="17">
        <v>27500</v>
      </c>
      <c r="G270" s="2" t="s">
        <v>877</v>
      </c>
      <c r="H270" s="2" t="s">
        <v>368</v>
      </c>
      <c r="I270" s="2" t="s">
        <v>878</v>
      </c>
      <c r="J270" s="2" t="s">
        <v>48</v>
      </c>
      <c r="K270" s="2" t="s">
        <v>49</v>
      </c>
      <c r="L270" s="2" t="s">
        <v>50</v>
      </c>
      <c r="O270" s="2">
        <v>1</v>
      </c>
      <c r="R270" s="2">
        <v>1</v>
      </c>
      <c r="S270" s="2">
        <v>1</v>
      </c>
      <c r="T270" s="2">
        <v>1</v>
      </c>
      <c r="BA270" s="18"/>
      <c r="BB270" s="2">
        <f t="shared" si="17"/>
        <v>0</v>
      </c>
      <c r="BC270" s="2">
        <f t="shared" si="18"/>
        <v>4</v>
      </c>
      <c r="BD270" s="2">
        <f t="shared" si="19"/>
        <v>4</v>
      </c>
    </row>
    <row r="271" spans="1:56">
      <c r="A271" s="16" t="s">
        <v>43</v>
      </c>
      <c r="B271" s="2" t="s">
        <v>879</v>
      </c>
      <c r="C271" s="9" t="str">
        <f t="shared" si="16"/>
        <v>https://joblab.ru/vac11573963.html</v>
      </c>
      <c r="D271" s="28">
        <v>19300</v>
      </c>
      <c r="E271" s="28">
        <v>35000</v>
      </c>
      <c r="F271" s="17">
        <v>27150</v>
      </c>
      <c r="G271" s="2" t="s">
        <v>367</v>
      </c>
      <c r="H271" s="2" t="s">
        <v>368</v>
      </c>
      <c r="I271" s="2" t="s">
        <v>880</v>
      </c>
      <c r="J271" s="2" t="s">
        <v>48</v>
      </c>
      <c r="K271" s="2" t="s">
        <v>49</v>
      </c>
      <c r="L271" s="2" t="s">
        <v>50</v>
      </c>
      <c r="N271" s="2">
        <v>1</v>
      </c>
      <c r="BA271" s="18"/>
      <c r="BB271" s="2">
        <f t="shared" si="17"/>
        <v>0</v>
      </c>
      <c r="BC271" s="2">
        <f t="shared" si="18"/>
        <v>0</v>
      </c>
      <c r="BD271" s="2">
        <f t="shared" si="19"/>
        <v>0</v>
      </c>
    </row>
    <row r="272" spans="1:56">
      <c r="A272" s="16" t="s">
        <v>43</v>
      </c>
      <c r="B272" s="2" t="s">
        <v>881</v>
      </c>
      <c r="C272" s="9" t="str">
        <f t="shared" si="16"/>
        <v>https://joblab.ru/vac11573613.html</v>
      </c>
      <c r="D272" s="28">
        <v>19242</v>
      </c>
      <c r="E272" s="29"/>
      <c r="F272" s="17">
        <v>19242</v>
      </c>
      <c r="G272" s="2" t="s">
        <v>882</v>
      </c>
      <c r="H272" s="2" t="s">
        <v>368</v>
      </c>
      <c r="I272" s="2" t="s">
        <v>883</v>
      </c>
      <c r="J272" s="2" t="s">
        <v>48</v>
      </c>
      <c r="K272" s="2" t="s">
        <v>49</v>
      </c>
      <c r="L272" s="2" t="s">
        <v>50</v>
      </c>
      <c r="O272" s="2">
        <v>1</v>
      </c>
      <c r="R272" s="2">
        <v>1</v>
      </c>
      <c r="S272" s="2">
        <v>1</v>
      </c>
      <c r="U272" s="2">
        <v>1</v>
      </c>
      <c r="BA272" s="18"/>
      <c r="BB272" s="2">
        <f t="shared" si="17"/>
        <v>0</v>
      </c>
      <c r="BC272" s="2">
        <f t="shared" si="18"/>
        <v>4</v>
      </c>
      <c r="BD272" s="2">
        <f t="shared" si="19"/>
        <v>4</v>
      </c>
    </row>
    <row r="273" spans="1:56" ht="16" customHeight="1">
      <c r="A273" s="16" t="s">
        <v>43</v>
      </c>
      <c r="B273" s="2" t="s">
        <v>884</v>
      </c>
      <c r="C273" s="9" t="str">
        <f t="shared" si="16"/>
        <v>https://joblab.ru/vac11573433.html</v>
      </c>
      <c r="D273" s="28">
        <v>19242</v>
      </c>
      <c r="E273" s="29"/>
      <c r="F273" s="17">
        <v>19242</v>
      </c>
      <c r="G273" s="2" t="s">
        <v>885</v>
      </c>
      <c r="H273" s="2" t="s">
        <v>368</v>
      </c>
      <c r="I273" s="2" t="s">
        <v>886</v>
      </c>
      <c r="J273" s="2" t="s">
        <v>9325</v>
      </c>
      <c r="K273" s="2" t="s">
        <v>92</v>
      </c>
      <c r="L273" s="2" t="s">
        <v>50</v>
      </c>
      <c r="O273" s="4">
        <v>1</v>
      </c>
      <c r="P273" s="4"/>
      <c r="Q273" s="4"/>
      <c r="R273" s="4">
        <v>1</v>
      </c>
      <c r="S273" s="4">
        <v>1</v>
      </c>
      <c r="T273" s="4"/>
      <c r="U273" s="4">
        <v>1</v>
      </c>
      <c r="V273" s="4"/>
      <c r="W273" s="4">
        <v>1</v>
      </c>
      <c r="X273" s="4"/>
      <c r="Y273" s="4"/>
      <c r="Z273" s="4">
        <v>1</v>
      </c>
      <c r="BA273" s="18"/>
      <c r="BB273" s="2">
        <f t="shared" si="17"/>
        <v>0</v>
      </c>
      <c r="BC273" s="2">
        <f t="shared" si="18"/>
        <v>6</v>
      </c>
      <c r="BD273" s="2">
        <f t="shared" si="19"/>
        <v>6</v>
      </c>
    </row>
    <row r="274" spans="1:56">
      <c r="A274" s="16" t="s">
        <v>43</v>
      </c>
      <c r="B274" s="2" t="s">
        <v>887</v>
      </c>
      <c r="C274" s="9" t="str">
        <f t="shared" si="16"/>
        <v>https://joblab.ru/vac11039822.html</v>
      </c>
      <c r="D274" s="28">
        <v>20000</v>
      </c>
      <c r="E274" s="29"/>
      <c r="F274" s="17">
        <v>20000</v>
      </c>
      <c r="G274" s="2" t="s">
        <v>888</v>
      </c>
      <c r="H274" s="2" t="s">
        <v>368</v>
      </c>
      <c r="I274" s="2" t="s">
        <v>889</v>
      </c>
      <c r="J274" s="2" t="s">
        <v>48</v>
      </c>
      <c r="K274" s="2" t="s">
        <v>49</v>
      </c>
      <c r="L274" s="2" t="s">
        <v>50</v>
      </c>
      <c r="O274" s="4">
        <v>1</v>
      </c>
      <c r="P274" s="4"/>
      <c r="Q274" s="4"/>
      <c r="R274" s="4">
        <v>1</v>
      </c>
      <c r="S274" s="4">
        <v>1</v>
      </c>
      <c r="T274" s="4"/>
      <c r="U274" s="4">
        <v>1</v>
      </c>
      <c r="V274" s="4"/>
      <c r="W274" s="4">
        <v>1</v>
      </c>
      <c r="X274" s="4"/>
      <c r="Y274" s="4"/>
      <c r="Z274" s="4">
        <v>1</v>
      </c>
      <c r="BA274" s="18"/>
      <c r="BB274" s="2">
        <f t="shared" si="17"/>
        <v>0</v>
      </c>
      <c r="BC274" s="2">
        <f t="shared" si="18"/>
        <v>6</v>
      </c>
      <c r="BD274" s="2">
        <f t="shared" si="19"/>
        <v>6</v>
      </c>
    </row>
    <row r="275" spans="1:56">
      <c r="A275" s="16" t="s">
        <v>43</v>
      </c>
      <c r="B275" s="2" t="s">
        <v>890</v>
      </c>
      <c r="C275" s="9" t="str">
        <f t="shared" si="16"/>
        <v>https://joblab.ru/vac11572323.html</v>
      </c>
      <c r="D275" s="28">
        <v>50000</v>
      </c>
      <c r="E275" s="29"/>
      <c r="F275" s="17">
        <v>50000</v>
      </c>
      <c r="G275" s="2" t="s">
        <v>891</v>
      </c>
      <c r="H275" s="2" t="s">
        <v>892</v>
      </c>
      <c r="I275" s="2" t="s">
        <v>893</v>
      </c>
      <c r="J275" s="2" t="s">
        <v>48</v>
      </c>
      <c r="K275" s="2" t="s">
        <v>49</v>
      </c>
      <c r="L275" s="2" t="s">
        <v>50</v>
      </c>
      <c r="O275" s="2">
        <v>1</v>
      </c>
      <c r="R275" s="2">
        <v>1</v>
      </c>
      <c r="S275" s="2">
        <v>1</v>
      </c>
      <c r="U275" s="2">
        <v>1</v>
      </c>
      <c r="BA275" s="18"/>
      <c r="BB275" s="2">
        <f t="shared" si="17"/>
        <v>0</v>
      </c>
      <c r="BC275" s="2">
        <f t="shared" si="18"/>
        <v>4</v>
      </c>
      <c r="BD275" s="2">
        <f t="shared" si="19"/>
        <v>4</v>
      </c>
    </row>
    <row r="276" spans="1:56">
      <c r="A276" s="16" t="s">
        <v>43</v>
      </c>
      <c r="B276" s="2" t="s">
        <v>894</v>
      </c>
      <c r="C276" s="9" t="str">
        <f t="shared" si="16"/>
        <v>https://joblab.ru/vac11036036.html</v>
      </c>
      <c r="D276" s="28">
        <v>44256</v>
      </c>
      <c r="E276" s="29"/>
      <c r="F276" s="17">
        <v>44256</v>
      </c>
      <c r="G276" s="2" t="s">
        <v>895</v>
      </c>
      <c r="H276" s="2" t="s">
        <v>892</v>
      </c>
      <c r="I276" s="2" t="s">
        <v>896</v>
      </c>
      <c r="J276" s="2" t="s">
        <v>48</v>
      </c>
      <c r="K276" s="2" t="s">
        <v>49</v>
      </c>
      <c r="L276" s="2" t="s">
        <v>50</v>
      </c>
      <c r="N276" s="2">
        <v>1</v>
      </c>
      <c r="BA276" s="18"/>
      <c r="BB276" s="2">
        <f t="shared" si="17"/>
        <v>0</v>
      </c>
      <c r="BC276" s="2">
        <f t="shared" si="18"/>
        <v>0</v>
      </c>
      <c r="BD276" s="2">
        <f t="shared" si="19"/>
        <v>0</v>
      </c>
    </row>
    <row r="277" spans="1:56">
      <c r="A277" s="16" t="s">
        <v>897</v>
      </c>
      <c r="B277" s="2" t="s">
        <v>898</v>
      </c>
      <c r="C277" s="9" t="str">
        <f t="shared" si="16"/>
        <v>https://joblab.ru/vac11570296.html</v>
      </c>
      <c r="D277" s="28">
        <v>50000</v>
      </c>
      <c r="E277" s="29"/>
      <c r="F277" s="17">
        <v>50000</v>
      </c>
      <c r="G277" s="2" t="s">
        <v>899</v>
      </c>
      <c r="H277" s="2" t="s">
        <v>892</v>
      </c>
      <c r="I277" s="2" t="s">
        <v>900</v>
      </c>
      <c r="J277" s="2" t="s">
        <v>48</v>
      </c>
      <c r="K277" s="2" t="s">
        <v>49</v>
      </c>
      <c r="L277" s="2" t="s">
        <v>50</v>
      </c>
      <c r="N277" s="2">
        <v>1</v>
      </c>
      <c r="BA277" s="18"/>
      <c r="BB277" s="2">
        <f t="shared" si="17"/>
        <v>0</v>
      </c>
      <c r="BC277" s="2">
        <f t="shared" si="18"/>
        <v>0</v>
      </c>
      <c r="BD277" s="2">
        <f t="shared" si="19"/>
        <v>0</v>
      </c>
    </row>
    <row r="278" spans="1:56">
      <c r="A278" s="16" t="s">
        <v>43</v>
      </c>
      <c r="B278" s="2" t="s">
        <v>901</v>
      </c>
      <c r="C278" s="9" t="str">
        <f t="shared" si="16"/>
        <v>https://joblab.ru/vac11017085.html</v>
      </c>
      <c r="D278" s="28">
        <v>58308</v>
      </c>
      <c r="E278" s="28">
        <v>61698</v>
      </c>
      <c r="F278" s="17">
        <v>60003</v>
      </c>
      <c r="G278" s="2" t="s">
        <v>902</v>
      </c>
      <c r="H278" s="2" t="s">
        <v>903</v>
      </c>
      <c r="I278" s="2" t="s">
        <v>904</v>
      </c>
      <c r="J278" s="2" t="s">
        <v>48</v>
      </c>
      <c r="K278" s="2" t="s">
        <v>49</v>
      </c>
      <c r="L278" s="4" t="s">
        <v>75</v>
      </c>
      <c r="N278" s="2">
        <v>1</v>
      </c>
      <c r="BA278" s="18"/>
      <c r="BB278" s="2">
        <f t="shared" si="17"/>
        <v>0</v>
      </c>
      <c r="BC278" s="2">
        <f t="shared" si="18"/>
        <v>0</v>
      </c>
      <c r="BD278" s="2">
        <f t="shared" si="19"/>
        <v>0</v>
      </c>
    </row>
    <row r="279" spans="1:56">
      <c r="A279" s="16" t="s">
        <v>43</v>
      </c>
      <c r="B279" s="2" t="s">
        <v>905</v>
      </c>
      <c r="C279" s="9" t="str">
        <f t="shared" si="16"/>
        <v>https://joblab.ru/vac11569434.html</v>
      </c>
      <c r="D279" s="29" t="s">
        <v>906</v>
      </c>
      <c r="E279" s="29"/>
      <c r="F279" s="17" t="s">
        <v>906</v>
      </c>
      <c r="G279" s="2" t="s">
        <v>907</v>
      </c>
      <c r="H279" s="2" t="s">
        <v>903</v>
      </c>
      <c r="I279" s="2" t="s">
        <v>908</v>
      </c>
      <c r="J279" s="2" t="s">
        <v>48</v>
      </c>
      <c r="K279" s="2" t="s">
        <v>49</v>
      </c>
      <c r="L279" s="2" t="s">
        <v>50</v>
      </c>
      <c r="N279" s="2">
        <v>1</v>
      </c>
      <c r="Z279" s="2">
        <v>1</v>
      </c>
      <c r="BA279" s="18"/>
      <c r="BB279" s="2">
        <f t="shared" si="17"/>
        <v>0</v>
      </c>
      <c r="BC279" s="2">
        <f t="shared" si="18"/>
        <v>1</v>
      </c>
      <c r="BD279" s="2">
        <f t="shared" si="19"/>
        <v>1</v>
      </c>
    </row>
    <row r="280" spans="1:56">
      <c r="A280" s="16" t="s">
        <v>43</v>
      </c>
      <c r="B280" s="2" t="s">
        <v>909</v>
      </c>
      <c r="C280" s="9" t="str">
        <f t="shared" si="16"/>
        <v>https://joblab.ru/vac11014420.html</v>
      </c>
      <c r="D280" s="28">
        <v>20212</v>
      </c>
      <c r="E280" s="28">
        <v>26366</v>
      </c>
      <c r="F280" s="17">
        <v>23289</v>
      </c>
      <c r="G280" s="2" t="s">
        <v>910</v>
      </c>
      <c r="H280" s="2" t="s">
        <v>911</v>
      </c>
      <c r="I280" s="2" t="s">
        <v>912</v>
      </c>
      <c r="J280" s="2" t="s">
        <v>48</v>
      </c>
      <c r="K280" s="2" t="s">
        <v>49</v>
      </c>
      <c r="L280" s="4" t="s">
        <v>75</v>
      </c>
      <c r="N280" s="2">
        <v>1</v>
      </c>
      <c r="V280" s="2">
        <v>1</v>
      </c>
      <c r="BA280" s="18"/>
      <c r="BB280" s="2">
        <f t="shared" si="17"/>
        <v>0</v>
      </c>
      <c r="BC280" s="2">
        <f t="shared" si="18"/>
        <v>1</v>
      </c>
      <c r="BD280" s="2">
        <f t="shared" si="19"/>
        <v>1</v>
      </c>
    </row>
    <row r="281" spans="1:56" ht="16" customHeight="1">
      <c r="A281" s="16" t="s">
        <v>43</v>
      </c>
      <c r="B281" s="2" t="s">
        <v>913</v>
      </c>
      <c r="C281" s="9" t="str">
        <f t="shared" si="16"/>
        <v>https://joblab.ru/vac11012459.html</v>
      </c>
      <c r="D281" s="28">
        <v>30000</v>
      </c>
      <c r="E281" s="29"/>
      <c r="F281" s="17">
        <v>30000</v>
      </c>
      <c r="G281" s="2" t="s">
        <v>914</v>
      </c>
      <c r="H281" s="2" t="s">
        <v>911</v>
      </c>
      <c r="I281" s="2" t="s">
        <v>915</v>
      </c>
      <c r="J281" s="2" t="s">
        <v>48</v>
      </c>
      <c r="K281" s="2" t="s">
        <v>58</v>
      </c>
      <c r="L281" s="4" t="s">
        <v>75</v>
      </c>
      <c r="O281" s="2">
        <v>1</v>
      </c>
      <c r="R281" s="2">
        <v>1</v>
      </c>
      <c r="S281" s="2">
        <v>1</v>
      </c>
      <c r="T281" s="2">
        <v>1</v>
      </c>
      <c r="U281" s="2">
        <v>1</v>
      </c>
      <c r="Z281" s="2">
        <v>1</v>
      </c>
      <c r="AB281" s="2">
        <v>1</v>
      </c>
      <c r="BA281" s="18"/>
      <c r="BB281" s="2">
        <f t="shared" si="17"/>
        <v>0</v>
      </c>
      <c r="BC281" s="2">
        <f t="shared" si="18"/>
        <v>7</v>
      </c>
      <c r="BD281" s="2">
        <f t="shared" si="19"/>
        <v>7</v>
      </c>
    </row>
    <row r="282" spans="1:56">
      <c r="A282" s="16" t="s">
        <v>43</v>
      </c>
      <c r="B282" s="2" t="s">
        <v>916</v>
      </c>
      <c r="C282" s="9" t="str">
        <f t="shared" si="16"/>
        <v>https://joblab.ru/vac11015816.html</v>
      </c>
      <c r="D282" s="28">
        <v>31000</v>
      </c>
      <c r="E282" s="29"/>
      <c r="F282" s="17">
        <v>31000</v>
      </c>
      <c r="G282" s="2" t="s">
        <v>917</v>
      </c>
      <c r="H282" s="2" t="s">
        <v>911</v>
      </c>
      <c r="I282" s="2" t="s">
        <v>918</v>
      </c>
      <c r="J282" s="2" t="s">
        <v>48</v>
      </c>
      <c r="K282" s="2" t="s">
        <v>49</v>
      </c>
      <c r="L282" s="2" t="s">
        <v>50</v>
      </c>
      <c r="N282" s="2">
        <v>1</v>
      </c>
      <c r="BA282" s="18"/>
      <c r="BB282" s="2">
        <f t="shared" si="17"/>
        <v>0</v>
      </c>
      <c r="BC282" s="2">
        <f t="shared" si="18"/>
        <v>0</v>
      </c>
      <c r="BD282" s="2">
        <f t="shared" si="19"/>
        <v>0</v>
      </c>
    </row>
    <row r="283" spans="1:56">
      <c r="A283" s="16" t="s">
        <v>43</v>
      </c>
      <c r="B283" s="2" t="s">
        <v>919</v>
      </c>
      <c r="C283" s="9" t="str">
        <f t="shared" si="16"/>
        <v>https://joblab.ru/vac11007135.html</v>
      </c>
      <c r="D283" s="28">
        <v>26565</v>
      </c>
      <c r="E283" s="29"/>
      <c r="F283" s="17">
        <v>26565</v>
      </c>
      <c r="G283" s="2" t="s">
        <v>920</v>
      </c>
      <c r="H283" s="2" t="s">
        <v>258</v>
      </c>
      <c r="I283" s="2" t="s">
        <v>921</v>
      </c>
      <c r="J283" s="2" t="s">
        <v>48</v>
      </c>
      <c r="K283" s="2" t="s">
        <v>49</v>
      </c>
      <c r="L283" s="4" t="s">
        <v>75</v>
      </c>
      <c r="N283" s="2">
        <v>1</v>
      </c>
      <c r="BA283" s="18"/>
      <c r="BB283" s="2">
        <f t="shared" si="17"/>
        <v>0</v>
      </c>
      <c r="BC283" s="2">
        <f t="shared" si="18"/>
        <v>0</v>
      </c>
      <c r="BD283" s="2">
        <f t="shared" si="19"/>
        <v>0</v>
      </c>
    </row>
    <row r="284" spans="1:56">
      <c r="A284" s="16" t="s">
        <v>43</v>
      </c>
      <c r="B284" s="2" t="s">
        <v>922</v>
      </c>
      <c r="C284" s="9" t="str">
        <f t="shared" si="16"/>
        <v>https://joblab.ru/vac11004307.html</v>
      </c>
      <c r="D284" s="28">
        <v>30000</v>
      </c>
      <c r="E284" s="29"/>
      <c r="F284" s="17">
        <v>30000</v>
      </c>
      <c r="G284" s="2" t="s">
        <v>923</v>
      </c>
      <c r="H284" s="2" t="s">
        <v>258</v>
      </c>
      <c r="I284" s="2" t="s">
        <v>924</v>
      </c>
      <c r="J284" s="2" t="s">
        <v>48</v>
      </c>
      <c r="K284" s="2" t="s">
        <v>49</v>
      </c>
      <c r="L284" s="2" t="s">
        <v>50</v>
      </c>
      <c r="N284" s="2">
        <v>1</v>
      </c>
      <c r="U284" s="2">
        <v>1</v>
      </c>
      <c r="BA284" s="18"/>
      <c r="BB284" s="2">
        <f t="shared" si="17"/>
        <v>0</v>
      </c>
      <c r="BC284" s="2">
        <f t="shared" si="18"/>
        <v>1</v>
      </c>
      <c r="BD284" s="2">
        <f t="shared" si="19"/>
        <v>1</v>
      </c>
    </row>
    <row r="285" spans="1:56">
      <c r="A285" s="16" t="s">
        <v>43</v>
      </c>
      <c r="B285" s="2" t="s">
        <v>925</v>
      </c>
      <c r="C285" s="9" t="str">
        <f t="shared" si="16"/>
        <v>https://joblab.ru/vac11003914.html</v>
      </c>
      <c r="D285" s="28">
        <v>30000</v>
      </c>
      <c r="E285" s="28">
        <v>50000</v>
      </c>
      <c r="F285" s="17">
        <v>40000</v>
      </c>
      <c r="G285" s="2" t="s">
        <v>926</v>
      </c>
      <c r="H285" s="2" t="s">
        <v>258</v>
      </c>
      <c r="I285" s="2" t="s">
        <v>927</v>
      </c>
      <c r="J285" s="2" t="s">
        <v>48</v>
      </c>
      <c r="K285" s="2" t="s">
        <v>49</v>
      </c>
      <c r="L285" s="4" t="s">
        <v>75</v>
      </c>
      <c r="X285" s="2">
        <v>1</v>
      </c>
      <c r="Y285" s="2">
        <v>1</v>
      </c>
      <c r="BA285" s="18"/>
      <c r="BB285" s="2">
        <f t="shared" si="17"/>
        <v>0</v>
      </c>
      <c r="BC285" s="2">
        <f t="shared" si="18"/>
        <v>2</v>
      </c>
      <c r="BD285" s="2">
        <f t="shared" si="19"/>
        <v>2</v>
      </c>
    </row>
    <row r="286" spans="1:56">
      <c r="A286" s="16" t="s">
        <v>43</v>
      </c>
      <c r="B286" s="2" t="s">
        <v>928</v>
      </c>
      <c r="C286" s="9" t="str">
        <f t="shared" si="16"/>
        <v>https://joblab.ru/vac11563246.html</v>
      </c>
      <c r="D286" s="28">
        <v>30000</v>
      </c>
      <c r="E286" s="29"/>
      <c r="F286" s="17">
        <v>30000</v>
      </c>
      <c r="G286" s="2" t="s">
        <v>929</v>
      </c>
      <c r="H286" s="2" t="s">
        <v>258</v>
      </c>
      <c r="I286" s="2" t="s">
        <v>930</v>
      </c>
      <c r="J286" s="2" t="s">
        <v>48</v>
      </c>
      <c r="K286" s="2" t="s">
        <v>49</v>
      </c>
      <c r="L286" s="4" t="s">
        <v>75</v>
      </c>
      <c r="O286" s="2">
        <v>1</v>
      </c>
      <c r="R286" s="2">
        <v>1</v>
      </c>
      <c r="S286" s="2">
        <v>1</v>
      </c>
      <c r="U286" s="2">
        <v>1</v>
      </c>
      <c r="BA286" s="18"/>
      <c r="BB286" s="2">
        <f t="shared" si="17"/>
        <v>0</v>
      </c>
      <c r="BC286" s="2">
        <f t="shared" si="18"/>
        <v>4</v>
      </c>
      <c r="BD286" s="2">
        <f t="shared" si="19"/>
        <v>4</v>
      </c>
    </row>
    <row r="287" spans="1:56">
      <c r="A287" s="16" t="s">
        <v>43</v>
      </c>
      <c r="B287" s="2" t="s">
        <v>931</v>
      </c>
      <c r="C287" s="9" t="str">
        <f t="shared" si="16"/>
        <v>https://joblab.ru/vac11007913.html</v>
      </c>
      <c r="D287" s="28">
        <v>17500</v>
      </c>
      <c r="E287" s="29"/>
      <c r="F287" s="17">
        <v>17500</v>
      </c>
      <c r="G287" s="2" t="s">
        <v>932</v>
      </c>
      <c r="H287" s="2" t="s">
        <v>258</v>
      </c>
      <c r="I287" s="2" t="s">
        <v>933</v>
      </c>
      <c r="J287" s="2" t="s">
        <v>48</v>
      </c>
      <c r="K287" s="2" t="s">
        <v>49</v>
      </c>
      <c r="L287" s="2" t="s">
        <v>50</v>
      </c>
      <c r="R287" s="2">
        <v>1</v>
      </c>
      <c r="S287" s="2">
        <v>1</v>
      </c>
      <c r="U287" s="2">
        <v>1</v>
      </c>
      <c r="BA287" s="18"/>
      <c r="BB287" s="2">
        <f t="shared" si="17"/>
        <v>0</v>
      </c>
      <c r="BC287" s="2">
        <f t="shared" si="18"/>
        <v>3</v>
      </c>
      <c r="BD287" s="2">
        <f t="shared" si="19"/>
        <v>3</v>
      </c>
    </row>
    <row r="288" spans="1:56" ht="16" customHeight="1">
      <c r="A288" s="16" t="s">
        <v>43</v>
      </c>
      <c r="B288" s="2" t="s">
        <v>934</v>
      </c>
      <c r="C288" s="9" t="str">
        <f t="shared" si="16"/>
        <v>https://joblab.ru/vac11561776.html</v>
      </c>
      <c r="D288" s="28">
        <v>20125</v>
      </c>
      <c r="E288" s="29"/>
      <c r="F288" s="17">
        <v>20125</v>
      </c>
      <c r="G288" s="2" t="s">
        <v>926</v>
      </c>
      <c r="H288" s="2" t="s">
        <v>258</v>
      </c>
      <c r="I288" s="2" t="s">
        <v>935</v>
      </c>
      <c r="J288" s="2" t="s">
        <v>9325</v>
      </c>
      <c r="K288" s="2" t="s">
        <v>92</v>
      </c>
      <c r="L288" s="4" t="s">
        <v>343</v>
      </c>
      <c r="O288" s="2">
        <v>1</v>
      </c>
      <c r="U288" s="2">
        <v>1</v>
      </c>
      <c r="X288" s="2">
        <v>1</v>
      </c>
      <c r="AB288" s="2">
        <v>1</v>
      </c>
      <c r="BA288" s="18"/>
      <c r="BB288" s="2">
        <f t="shared" si="17"/>
        <v>0</v>
      </c>
      <c r="BC288" s="2">
        <f t="shared" si="18"/>
        <v>4</v>
      </c>
      <c r="BD288" s="2">
        <f t="shared" si="19"/>
        <v>4</v>
      </c>
    </row>
    <row r="289" spans="1:56">
      <c r="A289" s="16" t="s">
        <v>43</v>
      </c>
      <c r="B289" s="2" t="s">
        <v>936</v>
      </c>
      <c r="C289" s="9" t="str">
        <f t="shared" si="16"/>
        <v>https://joblab.ru/vac11000472.html</v>
      </c>
      <c r="D289" s="28">
        <v>30000</v>
      </c>
      <c r="E289" s="29"/>
      <c r="F289" s="17">
        <v>30000</v>
      </c>
      <c r="G289" s="2" t="s">
        <v>937</v>
      </c>
      <c r="H289" s="2" t="s">
        <v>938</v>
      </c>
      <c r="I289" s="2" t="s">
        <v>939</v>
      </c>
      <c r="J289" s="2" t="s">
        <v>48</v>
      </c>
      <c r="K289" s="2" t="s">
        <v>49</v>
      </c>
      <c r="L289" s="2" t="s">
        <v>50</v>
      </c>
      <c r="O289" s="2">
        <v>1</v>
      </c>
      <c r="P289" s="2">
        <v>1</v>
      </c>
      <c r="R289" s="2">
        <v>1</v>
      </c>
      <c r="S289" s="2">
        <v>1</v>
      </c>
      <c r="BA289" s="18"/>
      <c r="BB289" s="2">
        <f t="shared" si="17"/>
        <v>0</v>
      </c>
      <c r="BC289" s="2">
        <f t="shared" si="18"/>
        <v>4</v>
      </c>
      <c r="BD289" s="2">
        <f t="shared" si="19"/>
        <v>4</v>
      </c>
    </row>
    <row r="290" spans="1:56">
      <c r="A290" s="16" t="s">
        <v>43</v>
      </c>
      <c r="B290" s="2" t="s">
        <v>940</v>
      </c>
      <c r="C290" s="9" t="str">
        <f t="shared" si="16"/>
        <v>https://joblab.ru/vac11561002.html</v>
      </c>
      <c r="D290" s="28">
        <v>19242</v>
      </c>
      <c r="E290" s="28">
        <v>43857</v>
      </c>
      <c r="F290" s="17">
        <v>31549.5</v>
      </c>
      <c r="G290" s="2" t="s">
        <v>941</v>
      </c>
      <c r="H290" s="2" t="s">
        <v>938</v>
      </c>
      <c r="I290" s="2" t="s">
        <v>942</v>
      </c>
      <c r="J290" s="2" t="s">
        <v>48</v>
      </c>
      <c r="K290" s="2" t="s">
        <v>49</v>
      </c>
      <c r="L290" s="2" t="s">
        <v>50</v>
      </c>
      <c r="N290" s="2">
        <v>1</v>
      </c>
      <c r="BA290" s="18"/>
      <c r="BB290" s="2">
        <f t="shared" si="17"/>
        <v>0</v>
      </c>
      <c r="BC290" s="2">
        <f t="shared" si="18"/>
        <v>0</v>
      </c>
      <c r="BD290" s="2">
        <f t="shared" si="19"/>
        <v>0</v>
      </c>
    </row>
    <row r="291" spans="1:56">
      <c r="A291" s="16" t="s">
        <v>43</v>
      </c>
      <c r="B291" s="2" t="s">
        <v>943</v>
      </c>
      <c r="C291" s="9" t="str">
        <f t="shared" si="16"/>
        <v>https://joblab.ru/vac11001000.html</v>
      </c>
      <c r="D291" s="28">
        <v>19242</v>
      </c>
      <c r="E291" s="29"/>
      <c r="F291" s="17">
        <v>19242</v>
      </c>
      <c r="G291" s="2" t="s">
        <v>944</v>
      </c>
      <c r="H291" s="2" t="s">
        <v>938</v>
      </c>
      <c r="I291" s="2" t="s">
        <v>945</v>
      </c>
      <c r="J291" s="2" t="s">
        <v>48</v>
      </c>
      <c r="K291" s="2" t="s">
        <v>49</v>
      </c>
      <c r="L291" s="2" t="s">
        <v>50</v>
      </c>
      <c r="O291" s="2">
        <v>1</v>
      </c>
      <c r="R291" s="2">
        <v>1</v>
      </c>
      <c r="S291" s="2">
        <v>1</v>
      </c>
      <c r="U291" s="2">
        <v>1</v>
      </c>
      <c r="AE291" s="2">
        <v>1</v>
      </c>
      <c r="AF291" s="2">
        <v>1</v>
      </c>
      <c r="BA291" s="18"/>
      <c r="BB291" s="2">
        <f t="shared" si="17"/>
        <v>2</v>
      </c>
      <c r="BC291" s="2">
        <f t="shared" si="18"/>
        <v>4</v>
      </c>
      <c r="BD291" s="2">
        <f t="shared" si="19"/>
        <v>6</v>
      </c>
    </row>
    <row r="292" spans="1:56">
      <c r="A292" s="16" t="s">
        <v>43</v>
      </c>
      <c r="B292" s="2" t="s">
        <v>946</v>
      </c>
      <c r="C292" s="9" t="str">
        <f t="shared" si="16"/>
        <v>https://joblab.ru/vac11001627.html</v>
      </c>
      <c r="D292" s="28">
        <v>25000</v>
      </c>
      <c r="E292" s="28">
        <v>35000</v>
      </c>
      <c r="F292" s="17">
        <v>30000</v>
      </c>
      <c r="G292" s="2" t="s">
        <v>947</v>
      </c>
      <c r="H292" s="2" t="s">
        <v>938</v>
      </c>
      <c r="I292" s="2" t="s">
        <v>948</v>
      </c>
      <c r="J292" s="2" t="s">
        <v>48</v>
      </c>
      <c r="K292" s="2" t="s">
        <v>49</v>
      </c>
      <c r="L292" s="4" t="s">
        <v>75</v>
      </c>
      <c r="O292" s="2">
        <v>1</v>
      </c>
      <c r="R292" s="2">
        <v>1</v>
      </c>
      <c r="S292" s="2">
        <v>1</v>
      </c>
      <c r="U292" s="2">
        <v>1</v>
      </c>
      <c r="W292" s="2">
        <v>1</v>
      </c>
      <c r="BA292" s="18"/>
      <c r="BB292" s="2">
        <f t="shared" si="17"/>
        <v>0</v>
      </c>
      <c r="BC292" s="2">
        <f t="shared" si="18"/>
        <v>5</v>
      </c>
      <c r="BD292" s="2">
        <f t="shared" si="19"/>
        <v>5</v>
      </c>
    </row>
    <row r="293" spans="1:56">
      <c r="A293" s="16" t="s">
        <v>43</v>
      </c>
      <c r="B293" s="2" t="s">
        <v>949</v>
      </c>
      <c r="C293" s="9" t="str">
        <f t="shared" si="16"/>
        <v>https://joblab.ru/vac11000287.html</v>
      </c>
      <c r="D293" s="28">
        <v>20000</v>
      </c>
      <c r="E293" s="29"/>
      <c r="F293" s="17">
        <v>20000</v>
      </c>
      <c r="G293" s="2" t="s">
        <v>546</v>
      </c>
      <c r="H293" s="2" t="s">
        <v>938</v>
      </c>
      <c r="I293" s="2" t="s">
        <v>950</v>
      </c>
      <c r="J293" s="2" t="s">
        <v>48</v>
      </c>
      <c r="K293" s="2" t="s">
        <v>49</v>
      </c>
      <c r="L293" s="4" t="s">
        <v>75</v>
      </c>
      <c r="N293" s="2">
        <v>1</v>
      </c>
      <c r="BA293" s="18"/>
      <c r="BB293" s="2">
        <f t="shared" si="17"/>
        <v>0</v>
      </c>
      <c r="BC293" s="2">
        <f t="shared" si="18"/>
        <v>0</v>
      </c>
      <c r="BD293" s="2">
        <f t="shared" si="19"/>
        <v>0</v>
      </c>
    </row>
    <row r="294" spans="1:56" ht="16" customHeight="1">
      <c r="A294" s="16" t="s">
        <v>43</v>
      </c>
      <c r="B294" s="2" t="s">
        <v>951</v>
      </c>
      <c r="C294" s="9" t="str">
        <f t="shared" si="16"/>
        <v>https://joblab.ru/vac11559992.html</v>
      </c>
      <c r="D294" s="28">
        <v>43857</v>
      </c>
      <c r="E294" s="29"/>
      <c r="F294" s="17">
        <v>43857</v>
      </c>
      <c r="G294" s="2" t="s">
        <v>952</v>
      </c>
      <c r="H294" s="2" t="s">
        <v>938</v>
      </c>
      <c r="I294" s="2" t="s">
        <v>953</v>
      </c>
      <c r="J294" s="2" t="s">
        <v>9325</v>
      </c>
      <c r="K294" s="2" t="s">
        <v>92</v>
      </c>
      <c r="L294" s="4" t="s">
        <v>75</v>
      </c>
      <c r="U294" s="2">
        <v>1</v>
      </c>
      <c r="V294" s="2">
        <v>1</v>
      </c>
      <c r="Y294" s="2">
        <v>1</v>
      </c>
      <c r="Z294" s="2">
        <v>1</v>
      </c>
      <c r="AE294" s="2">
        <v>1</v>
      </c>
      <c r="AF294" s="2">
        <v>1</v>
      </c>
      <c r="BA294" s="18"/>
      <c r="BB294" s="2">
        <f t="shared" si="17"/>
        <v>2</v>
      </c>
      <c r="BC294" s="2">
        <f t="shared" si="18"/>
        <v>4</v>
      </c>
      <c r="BD294" s="2">
        <f t="shared" si="19"/>
        <v>6</v>
      </c>
    </row>
    <row r="295" spans="1:56" ht="16" customHeight="1">
      <c r="A295" s="16" t="s">
        <v>43</v>
      </c>
      <c r="B295" s="2" t="s">
        <v>954</v>
      </c>
      <c r="C295" s="9" t="str">
        <f t="shared" si="16"/>
        <v>https://joblab.ru/vac10999823.html</v>
      </c>
      <c r="D295" s="28">
        <v>32831</v>
      </c>
      <c r="E295" s="29"/>
      <c r="F295" s="17">
        <v>32831</v>
      </c>
      <c r="G295" s="2" t="s">
        <v>955</v>
      </c>
      <c r="H295" s="2" t="s">
        <v>938</v>
      </c>
      <c r="I295" s="2" t="s">
        <v>956</v>
      </c>
      <c r="J295" s="2" t="s">
        <v>9325</v>
      </c>
      <c r="K295" s="2" t="s">
        <v>92</v>
      </c>
      <c r="L295" s="4" t="s">
        <v>75</v>
      </c>
      <c r="O295" s="2">
        <v>1</v>
      </c>
      <c r="AB295" s="2">
        <v>1</v>
      </c>
      <c r="AE295" s="2">
        <v>1</v>
      </c>
      <c r="BA295" s="18"/>
      <c r="BB295" s="2">
        <f t="shared" si="17"/>
        <v>1</v>
      </c>
      <c r="BC295" s="2">
        <f t="shared" si="18"/>
        <v>2</v>
      </c>
      <c r="BD295" s="2">
        <f t="shared" si="19"/>
        <v>3</v>
      </c>
    </row>
    <row r="296" spans="1:56">
      <c r="A296" s="16" t="s">
        <v>43</v>
      </c>
      <c r="B296" s="2" t="s">
        <v>957</v>
      </c>
      <c r="C296" s="9" t="str">
        <f t="shared" si="16"/>
        <v>https://joblab.ru/vac11559471.html</v>
      </c>
      <c r="D296" s="28">
        <v>22495</v>
      </c>
      <c r="E296" s="29"/>
      <c r="F296" s="17">
        <v>22495</v>
      </c>
      <c r="G296" s="2" t="s">
        <v>937</v>
      </c>
      <c r="H296" s="2" t="s">
        <v>938</v>
      </c>
      <c r="I296" s="2" t="s">
        <v>958</v>
      </c>
      <c r="J296" s="2" t="s">
        <v>48</v>
      </c>
      <c r="K296" s="2" t="s">
        <v>49</v>
      </c>
      <c r="L296" s="2" t="s">
        <v>50</v>
      </c>
      <c r="S296" s="2">
        <v>1</v>
      </c>
      <c r="T296" s="2">
        <v>1</v>
      </c>
      <c r="X296" s="2">
        <v>1</v>
      </c>
      <c r="AA296" s="2">
        <v>1</v>
      </c>
      <c r="BA296" s="18"/>
      <c r="BB296" s="2">
        <f t="shared" si="17"/>
        <v>0</v>
      </c>
      <c r="BC296" s="2">
        <f t="shared" si="18"/>
        <v>4</v>
      </c>
      <c r="BD296" s="2">
        <f t="shared" si="19"/>
        <v>4</v>
      </c>
    </row>
    <row r="297" spans="1:56">
      <c r="A297" s="16" t="s">
        <v>959</v>
      </c>
      <c r="B297" s="2" t="s">
        <v>960</v>
      </c>
      <c r="C297" s="9" t="str">
        <f t="shared" si="16"/>
        <v>https://joblab.ru/vac11559437.html</v>
      </c>
      <c r="D297" s="28">
        <v>43857</v>
      </c>
      <c r="E297" s="29"/>
      <c r="F297" s="17">
        <v>43857</v>
      </c>
      <c r="G297" s="2" t="s">
        <v>961</v>
      </c>
      <c r="H297" s="2" t="s">
        <v>938</v>
      </c>
      <c r="I297" s="2" t="s">
        <v>962</v>
      </c>
      <c r="J297" s="2" t="s">
        <v>48</v>
      </c>
      <c r="K297" s="2" t="s">
        <v>49</v>
      </c>
      <c r="L297" s="2" t="s">
        <v>50</v>
      </c>
      <c r="O297" s="2">
        <v>1</v>
      </c>
      <c r="P297" s="2">
        <v>1</v>
      </c>
      <c r="S297" s="2">
        <v>1</v>
      </c>
      <c r="U297" s="2">
        <v>1</v>
      </c>
      <c r="Z297" s="2">
        <v>1</v>
      </c>
      <c r="BA297" s="18"/>
      <c r="BB297" s="2">
        <f t="shared" si="17"/>
        <v>0</v>
      </c>
      <c r="BC297" s="2">
        <f t="shared" si="18"/>
        <v>5</v>
      </c>
      <c r="BD297" s="2">
        <f t="shared" si="19"/>
        <v>5</v>
      </c>
    </row>
    <row r="298" spans="1:56">
      <c r="A298" s="16" t="s">
        <v>43</v>
      </c>
      <c r="B298" s="2" t="s">
        <v>963</v>
      </c>
      <c r="C298" s="9" t="str">
        <f t="shared" si="16"/>
        <v>https://joblab.ru/vac11558917.html</v>
      </c>
      <c r="D298" s="28">
        <v>22129</v>
      </c>
      <c r="E298" s="28">
        <v>23000</v>
      </c>
      <c r="F298" s="17">
        <v>22564.5</v>
      </c>
      <c r="G298" s="2" t="s">
        <v>964</v>
      </c>
      <c r="H298" s="2" t="s">
        <v>965</v>
      </c>
      <c r="I298" s="2" t="s">
        <v>966</v>
      </c>
      <c r="J298" s="2" t="s">
        <v>48</v>
      </c>
      <c r="K298" s="2" t="s">
        <v>49</v>
      </c>
      <c r="L298" s="4" t="s">
        <v>75</v>
      </c>
      <c r="O298" s="2">
        <v>1</v>
      </c>
      <c r="P298" s="2">
        <v>1</v>
      </c>
      <c r="S298" s="2">
        <v>1</v>
      </c>
      <c r="T298" s="2">
        <v>1</v>
      </c>
      <c r="U298" s="2">
        <v>1</v>
      </c>
      <c r="BA298" s="18"/>
      <c r="BB298" s="2">
        <f t="shared" si="17"/>
        <v>0</v>
      </c>
      <c r="BC298" s="2">
        <f t="shared" si="18"/>
        <v>5</v>
      </c>
      <c r="BD298" s="2">
        <f t="shared" si="19"/>
        <v>5</v>
      </c>
    </row>
    <row r="299" spans="1:56">
      <c r="A299" s="16" t="s">
        <v>43</v>
      </c>
      <c r="B299" s="2" t="s">
        <v>967</v>
      </c>
      <c r="C299" s="9" t="str">
        <f t="shared" si="16"/>
        <v>https://joblab.ru/vac11558422.html</v>
      </c>
      <c r="D299" s="28">
        <v>36000</v>
      </c>
      <c r="E299" s="28">
        <v>39000</v>
      </c>
      <c r="F299" s="17">
        <v>37500</v>
      </c>
      <c r="G299" s="2" t="s">
        <v>968</v>
      </c>
      <c r="H299" s="2" t="s">
        <v>965</v>
      </c>
      <c r="I299" s="2" t="s">
        <v>969</v>
      </c>
      <c r="J299" s="2" t="s">
        <v>48</v>
      </c>
      <c r="K299" s="2" t="s">
        <v>49</v>
      </c>
      <c r="L299" s="4" t="s">
        <v>75</v>
      </c>
      <c r="O299" s="2">
        <v>1</v>
      </c>
      <c r="R299" s="2">
        <v>1</v>
      </c>
      <c r="S299" s="2">
        <v>1</v>
      </c>
      <c r="T299" s="2">
        <v>1</v>
      </c>
      <c r="X299" s="2">
        <v>1</v>
      </c>
      <c r="Z299" s="2">
        <v>1</v>
      </c>
      <c r="BA299" s="18"/>
      <c r="BB299" s="2">
        <f t="shared" si="17"/>
        <v>0</v>
      </c>
      <c r="BC299" s="2">
        <f t="shared" si="18"/>
        <v>6</v>
      </c>
      <c r="BD299" s="2">
        <f t="shared" si="19"/>
        <v>6</v>
      </c>
    </row>
    <row r="300" spans="1:56">
      <c r="A300" s="16" t="s">
        <v>43</v>
      </c>
      <c r="B300" s="2" t="s">
        <v>970</v>
      </c>
      <c r="C300" s="9" t="str">
        <f t="shared" si="16"/>
        <v>https://joblab.ru/vac10996451.html</v>
      </c>
      <c r="D300" s="28">
        <v>23000</v>
      </c>
      <c r="E300" s="29"/>
      <c r="F300" s="17">
        <v>23000</v>
      </c>
      <c r="G300" s="2" t="s">
        <v>971</v>
      </c>
      <c r="H300" s="2" t="s">
        <v>965</v>
      </c>
      <c r="I300" s="2" t="s">
        <v>972</v>
      </c>
      <c r="J300" s="2" t="s">
        <v>48</v>
      </c>
      <c r="K300" s="2" t="s">
        <v>49</v>
      </c>
      <c r="L300" s="4" t="s">
        <v>50</v>
      </c>
      <c r="O300" s="2">
        <v>1</v>
      </c>
      <c r="R300" s="2">
        <v>1</v>
      </c>
      <c r="Z300" s="2">
        <v>1</v>
      </c>
      <c r="BA300" s="18"/>
      <c r="BB300" s="2">
        <f t="shared" si="17"/>
        <v>0</v>
      </c>
      <c r="BC300" s="2">
        <f t="shared" si="18"/>
        <v>3</v>
      </c>
      <c r="BD300" s="2">
        <f t="shared" si="19"/>
        <v>3</v>
      </c>
    </row>
    <row r="301" spans="1:56">
      <c r="A301" s="16" t="s">
        <v>43</v>
      </c>
      <c r="B301" s="2" t="s">
        <v>973</v>
      </c>
      <c r="C301" s="9" t="str">
        <f t="shared" si="16"/>
        <v>https://joblab.ru/vac10994766.html</v>
      </c>
      <c r="D301" s="28">
        <v>22129</v>
      </c>
      <c r="E301" s="29"/>
      <c r="F301" s="17">
        <v>22129</v>
      </c>
      <c r="G301" s="2" t="s">
        <v>974</v>
      </c>
      <c r="H301" s="2" t="s">
        <v>965</v>
      </c>
      <c r="I301" s="2" t="s">
        <v>975</v>
      </c>
      <c r="J301" s="2" t="s">
        <v>48</v>
      </c>
      <c r="K301" s="2" t="s">
        <v>49</v>
      </c>
      <c r="L301" s="4" t="s">
        <v>50</v>
      </c>
      <c r="N301" s="2">
        <v>1</v>
      </c>
      <c r="BA301" s="18"/>
      <c r="BB301" s="2">
        <f t="shared" si="17"/>
        <v>0</v>
      </c>
      <c r="BC301" s="2">
        <f t="shared" si="18"/>
        <v>0</v>
      </c>
      <c r="BD301" s="2">
        <f t="shared" si="19"/>
        <v>0</v>
      </c>
    </row>
    <row r="302" spans="1:56">
      <c r="A302" s="16" t="s">
        <v>43</v>
      </c>
      <c r="B302" s="2" t="s">
        <v>976</v>
      </c>
      <c r="C302" s="9" t="str">
        <f t="shared" si="16"/>
        <v>https://joblab.ru/vac11556648.html</v>
      </c>
      <c r="D302" s="28">
        <v>36000</v>
      </c>
      <c r="E302" s="29"/>
      <c r="F302" s="17">
        <v>36000</v>
      </c>
      <c r="G302" s="2" t="s">
        <v>977</v>
      </c>
      <c r="H302" s="2" t="s">
        <v>978</v>
      </c>
      <c r="I302" s="2" t="s">
        <v>979</v>
      </c>
      <c r="J302" s="2" t="s">
        <v>48</v>
      </c>
      <c r="K302" s="2" t="s">
        <v>49</v>
      </c>
      <c r="L302" s="4" t="s">
        <v>75</v>
      </c>
      <c r="U302" s="2">
        <v>1</v>
      </c>
      <c r="Z302" s="2">
        <v>1</v>
      </c>
      <c r="AA302" s="2">
        <v>1</v>
      </c>
      <c r="AB302" s="2">
        <v>1</v>
      </c>
      <c r="BA302" s="18"/>
      <c r="BB302" s="2">
        <f t="shared" si="17"/>
        <v>0</v>
      </c>
      <c r="BC302" s="2">
        <f t="shared" si="18"/>
        <v>4</v>
      </c>
      <c r="BD302" s="2">
        <f t="shared" si="19"/>
        <v>4</v>
      </c>
    </row>
    <row r="303" spans="1:56">
      <c r="A303" s="16" t="s">
        <v>43</v>
      </c>
      <c r="B303" s="2" t="s">
        <v>980</v>
      </c>
      <c r="C303" s="9" t="str">
        <f t="shared" si="16"/>
        <v>https://joblab.ru/vac10991776.html</v>
      </c>
      <c r="D303" s="28">
        <v>32000</v>
      </c>
      <c r="E303" s="29"/>
      <c r="F303" s="17">
        <v>32000</v>
      </c>
      <c r="G303" s="2" t="s">
        <v>981</v>
      </c>
      <c r="H303" s="2" t="s">
        <v>978</v>
      </c>
      <c r="I303" s="2" t="s">
        <v>982</v>
      </c>
      <c r="J303" s="2" t="s">
        <v>48</v>
      </c>
      <c r="K303" s="2" t="s">
        <v>49</v>
      </c>
      <c r="L303" s="4" t="s">
        <v>75</v>
      </c>
      <c r="N303" s="2">
        <v>1</v>
      </c>
      <c r="BA303" s="18"/>
      <c r="BB303" s="2">
        <f t="shared" si="17"/>
        <v>0</v>
      </c>
      <c r="BC303" s="2">
        <f t="shared" si="18"/>
        <v>0</v>
      </c>
      <c r="BD303" s="2">
        <f t="shared" si="19"/>
        <v>0</v>
      </c>
    </row>
    <row r="304" spans="1:56">
      <c r="A304" s="16" t="s">
        <v>43</v>
      </c>
      <c r="B304" s="2" t="s">
        <v>983</v>
      </c>
      <c r="C304" s="9" t="str">
        <f t="shared" si="16"/>
        <v>https://joblab.ru/vac10993382.html</v>
      </c>
      <c r="D304" s="28">
        <v>30000</v>
      </c>
      <c r="E304" s="29"/>
      <c r="F304" s="17">
        <v>30000</v>
      </c>
      <c r="G304" s="2" t="s">
        <v>984</v>
      </c>
      <c r="H304" s="2" t="s">
        <v>978</v>
      </c>
      <c r="I304" s="2" t="s">
        <v>985</v>
      </c>
      <c r="J304" s="2" t="s">
        <v>1410</v>
      </c>
      <c r="K304" s="2" t="s">
        <v>49</v>
      </c>
      <c r="L304" s="4" t="s">
        <v>50</v>
      </c>
      <c r="O304" s="4">
        <v>1</v>
      </c>
      <c r="P304" s="4"/>
      <c r="Q304" s="4"/>
      <c r="R304" s="4">
        <v>1</v>
      </c>
      <c r="S304" s="4">
        <v>1</v>
      </c>
      <c r="T304" s="4"/>
      <c r="U304" s="4">
        <v>1</v>
      </c>
      <c r="V304" s="4"/>
      <c r="W304" s="4">
        <v>1</v>
      </c>
      <c r="X304" s="4">
        <v>1</v>
      </c>
      <c r="Y304" s="4"/>
      <c r="Z304" s="4">
        <v>1</v>
      </c>
      <c r="BA304" s="18"/>
      <c r="BB304" s="2">
        <f t="shared" si="17"/>
        <v>0</v>
      </c>
      <c r="BC304" s="2">
        <f t="shared" si="18"/>
        <v>7</v>
      </c>
      <c r="BD304" s="2">
        <f t="shared" si="19"/>
        <v>7</v>
      </c>
    </row>
    <row r="305" spans="1:56" ht="16" customHeight="1">
      <c r="A305" s="16" t="s">
        <v>43</v>
      </c>
      <c r="B305" s="2" t="s">
        <v>986</v>
      </c>
      <c r="C305" s="9" t="str">
        <f t="shared" si="16"/>
        <v>https://joblab.ru/vac10992657.html</v>
      </c>
      <c r="D305" s="28">
        <v>19242</v>
      </c>
      <c r="E305" s="28">
        <v>36300</v>
      </c>
      <c r="F305" s="17">
        <v>27771</v>
      </c>
      <c r="G305" s="2" t="s">
        <v>987</v>
      </c>
      <c r="H305" s="2" t="s">
        <v>978</v>
      </c>
      <c r="I305" s="2" t="s">
        <v>988</v>
      </c>
      <c r="J305" s="2" t="s">
        <v>48</v>
      </c>
      <c r="K305" s="2" t="s">
        <v>58</v>
      </c>
      <c r="L305" s="4" t="s">
        <v>75</v>
      </c>
      <c r="P305" s="2">
        <v>1</v>
      </c>
      <c r="T305" s="2">
        <v>1</v>
      </c>
      <c r="V305" s="2">
        <v>1</v>
      </c>
      <c r="X305" s="2">
        <v>1</v>
      </c>
      <c r="Y305" s="2">
        <v>1</v>
      </c>
      <c r="BA305" s="18"/>
      <c r="BB305" s="2">
        <f t="shared" si="17"/>
        <v>0</v>
      </c>
      <c r="BC305" s="2">
        <f t="shared" si="18"/>
        <v>5</v>
      </c>
      <c r="BD305" s="2">
        <f t="shared" si="19"/>
        <v>5</v>
      </c>
    </row>
    <row r="306" spans="1:56">
      <c r="A306" s="16" t="s">
        <v>43</v>
      </c>
      <c r="B306" s="2" t="s">
        <v>989</v>
      </c>
      <c r="C306" s="9" t="str">
        <f t="shared" si="16"/>
        <v>https://joblab.ru/vac11555252.html</v>
      </c>
      <c r="D306" s="28">
        <v>36374</v>
      </c>
      <c r="E306" s="29"/>
      <c r="F306" s="17">
        <v>36374</v>
      </c>
      <c r="G306" s="2" t="s">
        <v>990</v>
      </c>
      <c r="H306" s="2" t="s">
        <v>978</v>
      </c>
      <c r="I306" s="2" t="s">
        <v>991</v>
      </c>
      <c r="J306" s="2" t="s">
        <v>48</v>
      </c>
      <c r="K306" s="2" t="s">
        <v>49</v>
      </c>
      <c r="L306" s="4" t="s">
        <v>50</v>
      </c>
      <c r="N306" s="2">
        <v>1</v>
      </c>
      <c r="BA306" s="18"/>
      <c r="BB306" s="2">
        <f t="shared" si="17"/>
        <v>0</v>
      </c>
      <c r="BC306" s="2">
        <f t="shared" si="18"/>
        <v>0</v>
      </c>
      <c r="BD306" s="2">
        <f t="shared" si="19"/>
        <v>0</v>
      </c>
    </row>
    <row r="307" spans="1:56">
      <c r="A307" s="16" t="s">
        <v>43</v>
      </c>
      <c r="B307" s="2" t="s">
        <v>992</v>
      </c>
      <c r="C307" s="9" t="str">
        <f t="shared" si="16"/>
        <v>https://joblab.ru/vac11553450.html</v>
      </c>
      <c r="D307" s="28">
        <v>20000</v>
      </c>
      <c r="E307" s="28">
        <v>32000</v>
      </c>
      <c r="F307" s="17">
        <v>26000</v>
      </c>
      <c r="G307" s="2" t="s">
        <v>993</v>
      </c>
      <c r="H307" s="2" t="s">
        <v>397</v>
      </c>
      <c r="I307" s="2" t="s">
        <v>994</v>
      </c>
      <c r="J307" s="2" t="s">
        <v>48</v>
      </c>
      <c r="K307" s="2" t="s">
        <v>49</v>
      </c>
      <c r="L307" s="4" t="s">
        <v>75</v>
      </c>
      <c r="N307" s="2">
        <v>1</v>
      </c>
      <c r="AE307" s="2">
        <v>1</v>
      </c>
      <c r="AF307" s="2">
        <v>1</v>
      </c>
      <c r="BA307" s="18"/>
      <c r="BB307" s="2">
        <f t="shared" si="17"/>
        <v>2</v>
      </c>
      <c r="BC307" s="2">
        <f t="shared" si="18"/>
        <v>0</v>
      </c>
      <c r="BD307" s="2">
        <f t="shared" si="19"/>
        <v>2</v>
      </c>
    </row>
    <row r="308" spans="1:56">
      <c r="A308" s="16" t="s">
        <v>43</v>
      </c>
      <c r="B308" s="2" t="s">
        <v>995</v>
      </c>
      <c r="C308" s="9" t="str">
        <f t="shared" si="16"/>
        <v>https://joblab.ru/vac10984281.html</v>
      </c>
      <c r="D308" s="28">
        <v>35000</v>
      </c>
      <c r="E308" s="29"/>
      <c r="F308" s="17">
        <v>35000</v>
      </c>
      <c r="G308" s="2" t="s">
        <v>996</v>
      </c>
      <c r="H308" s="2" t="s">
        <v>397</v>
      </c>
      <c r="I308" s="2" t="s">
        <v>997</v>
      </c>
      <c r="J308" s="2" t="s">
        <v>48</v>
      </c>
      <c r="K308" s="2" t="s">
        <v>49</v>
      </c>
      <c r="L308" s="4" t="s">
        <v>50</v>
      </c>
      <c r="N308" s="2">
        <v>1</v>
      </c>
      <c r="BA308" s="18"/>
      <c r="BB308" s="2">
        <f t="shared" si="17"/>
        <v>0</v>
      </c>
      <c r="BC308" s="2">
        <f t="shared" si="18"/>
        <v>0</v>
      </c>
      <c r="BD308" s="2">
        <f t="shared" si="19"/>
        <v>0</v>
      </c>
    </row>
    <row r="309" spans="1:56">
      <c r="A309" s="16" t="s">
        <v>43</v>
      </c>
      <c r="B309" s="2" t="s">
        <v>998</v>
      </c>
      <c r="C309" s="9" t="str">
        <f t="shared" si="16"/>
        <v>https://joblab.ru/vac10987664.html</v>
      </c>
      <c r="D309" s="28">
        <v>25000</v>
      </c>
      <c r="E309" s="29"/>
      <c r="F309" s="17">
        <v>25000</v>
      </c>
      <c r="G309" s="2" t="s">
        <v>999</v>
      </c>
      <c r="H309" s="2" t="s">
        <v>397</v>
      </c>
      <c r="I309" s="2" t="s">
        <v>1000</v>
      </c>
      <c r="J309" s="2" t="s">
        <v>48</v>
      </c>
      <c r="K309" s="2" t="s">
        <v>49</v>
      </c>
      <c r="L309" s="4" t="s">
        <v>50</v>
      </c>
      <c r="N309" s="2">
        <v>1</v>
      </c>
      <c r="BA309" s="18"/>
      <c r="BB309" s="2">
        <f t="shared" si="17"/>
        <v>0</v>
      </c>
      <c r="BC309" s="2">
        <f t="shared" si="18"/>
        <v>0</v>
      </c>
      <c r="BD309" s="2">
        <f t="shared" si="19"/>
        <v>0</v>
      </c>
    </row>
    <row r="310" spans="1:56">
      <c r="A310" s="16" t="s">
        <v>43</v>
      </c>
      <c r="B310" s="2" t="s">
        <v>1001</v>
      </c>
      <c r="C310" s="9" t="str">
        <f t="shared" si="16"/>
        <v>https://joblab.ru/vac10985235.html</v>
      </c>
      <c r="D310" s="28">
        <v>25000</v>
      </c>
      <c r="E310" s="29"/>
      <c r="F310" s="17">
        <v>25000</v>
      </c>
      <c r="G310" s="2" t="s">
        <v>1002</v>
      </c>
      <c r="H310" s="2" t="s">
        <v>397</v>
      </c>
      <c r="I310" s="2" t="s">
        <v>1003</v>
      </c>
      <c r="J310" s="2" t="s">
        <v>48</v>
      </c>
      <c r="K310" s="2" t="s">
        <v>49</v>
      </c>
      <c r="L310" s="4" t="s">
        <v>75</v>
      </c>
      <c r="O310" s="2">
        <v>1</v>
      </c>
      <c r="U310" s="2">
        <v>1</v>
      </c>
      <c r="V310" s="2">
        <v>1</v>
      </c>
      <c r="Z310" s="2">
        <v>1</v>
      </c>
      <c r="AA310" s="2">
        <v>1</v>
      </c>
      <c r="BA310" s="18"/>
      <c r="BB310" s="2">
        <f t="shared" si="17"/>
        <v>0</v>
      </c>
      <c r="BC310" s="2">
        <f t="shared" si="18"/>
        <v>5</v>
      </c>
      <c r="BD310" s="2">
        <f t="shared" si="19"/>
        <v>5</v>
      </c>
    </row>
    <row r="311" spans="1:56">
      <c r="A311" s="16" t="s">
        <v>43</v>
      </c>
      <c r="B311" s="2" t="s">
        <v>1004</v>
      </c>
      <c r="C311" s="9" t="str">
        <f t="shared" si="16"/>
        <v>https://joblab.ru/vac11551374.html</v>
      </c>
      <c r="D311" s="28">
        <v>23000</v>
      </c>
      <c r="E311" s="29"/>
      <c r="F311" s="17">
        <v>23000</v>
      </c>
      <c r="G311" s="2" t="s">
        <v>400</v>
      </c>
      <c r="H311" s="2" t="s">
        <v>397</v>
      </c>
      <c r="I311" s="2" t="s">
        <v>1005</v>
      </c>
      <c r="J311" s="2" t="s">
        <v>48</v>
      </c>
      <c r="K311" s="2" t="s">
        <v>49</v>
      </c>
      <c r="L311" s="4" t="s">
        <v>50</v>
      </c>
      <c r="N311" s="2">
        <v>1</v>
      </c>
      <c r="BA311" s="18"/>
      <c r="BB311" s="2">
        <f t="shared" si="17"/>
        <v>0</v>
      </c>
      <c r="BC311" s="2">
        <f t="shared" si="18"/>
        <v>0</v>
      </c>
      <c r="BD311" s="2">
        <f t="shared" si="19"/>
        <v>0</v>
      </c>
    </row>
    <row r="312" spans="1:56" ht="16" customHeight="1">
      <c r="A312" s="16" t="s">
        <v>43</v>
      </c>
      <c r="B312" s="2" t="s">
        <v>1006</v>
      </c>
      <c r="C312" s="9" t="str">
        <f t="shared" si="16"/>
        <v>https://joblab.ru/vac10961214.html</v>
      </c>
      <c r="D312" s="28">
        <v>12507</v>
      </c>
      <c r="E312" s="29"/>
      <c r="F312" s="17">
        <v>12507</v>
      </c>
      <c r="G312" s="2" t="s">
        <v>1007</v>
      </c>
      <c r="H312" s="2" t="s">
        <v>412</v>
      </c>
      <c r="I312" s="2" t="s">
        <v>1008</v>
      </c>
      <c r="J312" s="2" t="s">
        <v>9325</v>
      </c>
      <c r="K312" s="2" t="s">
        <v>92</v>
      </c>
      <c r="L312" s="4" t="s">
        <v>50</v>
      </c>
      <c r="N312" s="2">
        <v>1</v>
      </c>
      <c r="AE312" s="2">
        <v>1</v>
      </c>
      <c r="BA312" s="18"/>
      <c r="BB312" s="2">
        <f t="shared" si="17"/>
        <v>1</v>
      </c>
      <c r="BC312" s="2">
        <f t="shared" si="18"/>
        <v>0</v>
      </c>
      <c r="BD312" s="2">
        <f t="shared" si="19"/>
        <v>1</v>
      </c>
    </row>
    <row r="313" spans="1:56">
      <c r="A313" s="16" t="s">
        <v>43</v>
      </c>
      <c r="B313" s="2" t="s">
        <v>1009</v>
      </c>
      <c r="C313" s="9" t="str">
        <f t="shared" si="16"/>
        <v>https://joblab.ru/vac11549539.html</v>
      </c>
      <c r="D313" s="28">
        <v>25015</v>
      </c>
      <c r="E313" s="28">
        <v>51193</v>
      </c>
      <c r="F313" s="17">
        <v>38104</v>
      </c>
      <c r="G313" s="2" t="s">
        <v>1010</v>
      </c>
      <c r="H313" s="2" t="s">
        <v>412</v>
      </c>
      <c r="I313" s="2" t="s">
        <v>1011</v>
      </c>
      <c r="J313" s="2" t="s">
        <v>48</v>
      </c>
      <c r="K313" s="2" t="s">
        <v>49</v>
      </c>
      <c r="L313" s="4" t="s">
        <v>50</v>
      </c>
      <c r="O313" s="2">
        <v>1</v>
      </c>
      <c r="P313" s="2">
        <v>1</v>
      </c>
      <c r="R313" s="2">
        <v>1</v>
      </c>
      <c r="S313" s="2">
        <v>1</v>
      </c>
      <c r="U313" s="2">
        <v>1</v>
      </c>
      <c r="X313" s="2">
        <v>1</v>
      </c>
      <c r="Y313" s="2">
        <v>1</v>
      </c>
      <c r="Z313" s="2">
        <v>1</v>
      </c>
      <c r="BA313" s="18"/>
      <c r="BB313" s="2">
        <f t="shared" si="17"/>
        <v>0</v>
      </c>
      <c r="BC313" s="2">
        <f t="shared" si="18"/>
        <v>8</v>
      </c>
      <c r="BD313" s="2">
        <f t="shared" si="19"/>
        <v>8</v>
      </c>
    </row>
    <row r="314" spans="1:56">
      <c r="A314" s="16" t="s">
        <v>43</v>
      </c>
      <c r="B314" s="2" t="s">
        <v>1012</v>
      </c>
      <c r="C314" s="9" t="str">
        <f t="shared" si="16"/>
        <v>https://joblab.ru/vac10965792.html</v>
      </c>
      <c r="D314" s="28">
        <v>35000</v>
      </c>
      <c r="E314" s="29"/>
      <c r="F314" s="17">
        <v>35000</v>
      </c>
      <c r="G314" s="2" t="s">
        <v>411</v>
      </c>
      <c r="H314" s="2" t="s">
        <v>412</v>
      </c>
      <c r="I314" s="2" t="s">
        <v>1013</v>
      </c>
      <c r="J314" s="2" t="s">
        <v>48</v>
      </c>
      <c r="K314" s="2" t="s">
        <v>49</v>
      </c>
      <c r="L314" s="4" t="s">
        <v>75</v>
      </c>
      <c r="O314" s="2">
        <v>1</v>
      </c>
      <c r="R314" s="2">
        <v>1</v>
      </c>
      <c r="S314" s="2">
        <v>1</v>
      </c>
      <c r="U314" s="2">
        <v>1</v>
      </c>
      <c r="Y314" s="2">
        <v>1</v>
      </c>
      <c r="Z314" s="2">
        <v>1</v>
      </c>
      <c r="AA314" s="2">
        <v>1</v>
      </c>
      <c r="BA314" s="18"/>
      <c r="BB314" s="2">
        <f t="shared" si="17"/>
        <v>0</v>
      </c>
      <c r="BC314" s="2">
        <f t="shared" si="18"/>
        <v>7</v>
      </c>
      <c r="BD314" s="2">
        <f t="shared" si="19"/>
        <v>7</v>
      </c>
    </row>
    <row r="315" spans="1:56">
      <c r="A315" s="16" t="s">
        <v>43</v>
      </c>
      <c r="B315" s="2" t="s">
        <v>1014</v>
      </c>
      <c r="C315" s="9" t="str">
        <f t="shared" si="16"/>
        <v>https://joblab.ru/vac10968318.html</v>
      </c>
      <c r="D315" s="28">
        <v>35000</v>
      </c>
      <c r="E315" s="29"/>
      <c r="F315" s="17">
        <v>35000</v>
      </c>
      <c r="G315" s="2" t="s">
        <v>415</v>
      </c>
      <c r="H315" s="2" t="s">
        <v>412</v>
      </c>
      <c r="I315" s="2" t="s">
        <v>1015</v>
      </c>
      <c r="J315" s="2" t="s">
        <v>48</v>
      </c>
      <c r="K315" s="2" t="s">
        <v>49</v>
      </c>
      <c r="L315" s="4" t="s">
        <v>75</v>
      </c>
      <c r="O315" s="4">
        <v>1</v>
      </c>
      <c r="P315" s="4"/>
      <c r="Q315" s="4"/>
      <c r="R315" s="4">
        <v>1</v>
      </c>
      <c r="S315" s="4">
        <v>1</v>
      </c>
      <c r="T315" s="4"/>
      <c r="U315" s="4">
        <v>1</v>
      </c>
      <c r="V315" s="4"/>
      <c r="W315" s="4">
        <v>1</v>
      </c>
      <c r="X315" s="4">
        <v>1</v>
      </c>
      <c r="Y315" s="4"/>
      <c r="Z315" s="4">
        <v>1</v>
      </c>
      <c r="BA315" s="18"/>
      <c r="BB315" s="2">
        <f t="shared" si="17"/>
        <v>0</v>
      </c>
      <c r="BC315" s="2">
        <f t="shared" si="18"/>
        <v>7</v>
      </c>
      <c r="BD315" s="2">
        <f t="shared" si="19"/>
        <v>7</v>
      </c>
    </row>
    <row r="316" spans="1:56">
      <c r="A316" s="16" t="s">
        <v>43</v>
      </c>
      <c r="B316" s="2" t="s">
        <v>1016</v>
      </c>
      <c r="C316" s="9" t="str">
        <f t="shared" si="16"/>
        <v>https://joblab.ru/vac11546465.html</v>
      </c>
      <c r="D316" s="28">
        <v>51190</v>
      </c>
      <c r="E316" s="29"/>
      <c r="F316" s="17">
        <v>51190</v>
      </c>
      <c r="G316" s="2" t="s">
        <v>415</v>
      </c>
      <c r="H316" s="2" t="s">
        <v>412</v>
      </c>
      <c r="I316" s="2" t="s">
        <v>1017</v>
      </c>
      <c r="J316" s="2" t="s">
        <v>48</v>
      </c>
      <c r="K316" s="2" t="s">
        <v>49</v>
      </c>
      <c r="L316" s="4" t="s">
        <v>50</v>
      </c>
      <c r="N316" s="2">
        <v>1</v>
      </c>
      <c r="BA316" s="18"/>
      <c r="BB316" s="2">
        <f t="shared" si="17"/>
        <v>0</v>
      </c>
      <c r="BC316" s="2">
        <f t="shared" si="18"/>
        <v>0</v>
      </c>
      <c r="BD316" s="2">
        <f t="shared" si="19"/>
        <v>0</v>
      </c>
    </row>
    <row r="317" spans="1:56">
      <c r="A317" s="16" t="s">
        <v>43</v>
      </c>
      <c r="B317" s="2" t="s">
        <v>1018</v>
      </c>
      <c r="C317" s="9" t="str">
        <f t="shared" si="16"/>
        <v>https://joblab.ru/vac11546084.html</v>
      </c>
      <c r="D317" s="28">
        <v>45000</v>
      </c>
      <c r="E317" s="29"/>
      <c r="F317" s="17">
        <v>45000</v>
      </c>
      <c r="G317" s="2" t="s">
        <v>411</v>
      </c>
      <c r="H317" s="2" t="s">
        <v>412</v>
      </c>
      <c r="I317" s="2" t="s">
        <v>1019</v>
      </c>
      <c r="J317" s="2" t="s">
        <v>48</v>
      </c>
      <c r="K317" s="2" t="s">
        <v>49</v>
      </c>
      <c r="L317" s="4" t="s">
        <v>75</v>
      </c>
      <c r="N317" s="2">
        <v>1</v>
      </c>
      <c r="AE317" s="2">
        <v>1</v>
      </c>
      <c r="AF317" s="2">
        <v>1</v>
      </c>
      <c r="AG317" s="2">
        <v>1</v>
      </c>
      <c r="AL317" s="2">
        <v>1</v>
      </c>
      <c r="BA317" s="18"/>
      <c r="BB317" s="2">
        <f t="shared" si="17"/>
        <v>4</v>
      </c>
      <c r="BC317" s="2">
        <f t="shared" si="18"/>
        <v>0</v>
      </c>
      <c r="BD317" s="2">
        <f t="shared" si="19"/>
        <v>4</v>
      </c>
    </row>
    <row r="318" spans="1:56" ht="16" customHeight="1">
      <c r="A318" s="16" t="s">
        <v>43</v>
      </c>
      <c r="B318" s="2" t="s">
        <v>1020</v>
      </c>
      <c r="C318" s="9" t="str">
        <f t="shared" si="16"/>
        <v>https://joblab.ru/vac11545339.html</v>
      </c>
      <c r="D318" s="28">
        <v>30000</v>
      </c>
      <c r="E318" s="29"/>
      <c r="F318" s="17">
        <v>30000</v>
      </c>
      <c r="G318" s="2" t="s">
        <v>1021</v>
      </c>
      <c r="H318" s="2" t="s">
        <v>412</v>
      </c>
      <c r="I318" s="2" t="s">
        <v>782</v>
      </c>
      <c r="J318" s="2" t="s">
        <v>9325</v>
      </c>
      <c r="K318" s="2" t="s">
        <v>92</v>
      </c>
      <c r="L318" s="4" t="s">
        <v>75</v>
      </c>
      <c r="N318" s="2">
        <v>1</v>
      </c>
      <c r="BA318" s="18"/>
      <c r="BB318" s="2">
        <f t="shared" si="17"/>
        <v>0</v>
      </c>
      <c r="BC318" s="2">
        <f t="shared" si="18"/>
        <v>0</v>
      </c>
      <c r="BD318" s="2">
        <f t="shared" si="19"/>
        <v>0</v>
      </c>
    </row>
    <row r="319" spans="1:56">
      <c r="A319" s="16" t="s">
        <v>43</v>
      </c>
      <c r="B319" s="2" t="s">
        <v>1022</v>
      </c>
      <c r="C319" s="9" t="str">
        <f t="shared" si="16"/>
        <v>https://joblab.ru/vac10966368.html</v>
      </c>
      <c r="D319" s="28">
        <v>30000</v>
      </c>
      <c r="E319" s="29"/>
      <c r="F319" s="17">
        <v>30000</v>
      </c>
      <c r="G319" s="2" t="s">
        <v>411</v>
      </c>
      <c r="H319" s="2" t="s">
        <v>412</v>
      </c>
      <c r="I319" s="2" t="s">
        <v>1023</v>
      </c>
      <c r="J319" s="2" t="s">
        <v>48</v>
      </c>
      <c r="K319" s="2" t="s">
        <v>49</v>
      </c>
      <c r="L319" s="4" t="s">
        <v>75</v>
      </c>
      <c r="N319" s="2">
        <v>1</v>
      </c>
      <c r="BA319" s="18"/>
      <c r="BB319" s="2">
        <f t="shared" si="17"/>
        <v>0</v>
      </c>
      <c r="BC319" s="2">
        <f t="shared" si="18"/>
        <v>0</v>
      </c>
      <c r="BD319" s="2">
        <f t="shared" si="19"/>
        <v>0</v>
      </c>
    </row>
    <row r="320" spans="1:56">
      <c r="A320" s="16" t="s">
        <v>43</v>
      </c>
      <c r="B320" s="2" t="s">
        <v>1024</v>
      </c>
      <c r="C320" s="9" t="str">
        <f t="shared" si="16"/>
        <v>https://joblab.ru/vac10951357.html</v>
      </c>
      <c r="D320" s="28">
        <v>19242</v>
      </c>
      <c r="E320" s="29"/>
      <c r="F320" s="17">
        <v>19242</v>
      </c>
      <c r="G320" s="2" t="s">
        <v>1025</v>
      </c>
      <c r="H320" s="2" t="s">
        <v>1026</v>
      </c>
      <c r="I320" s="2" t="s">
        <v>1027</v>
      </c>
      <c r="J320" s="2" t="s">
        <v>48</v>
      </c>
      <c r="K320" s="2" t="s">
        <v>49</v>
      </c>
      <c r="L320" s="4" t="s">
        <v>75</v>
      </c>
      <c r="N320" s="2">
        <v>1</v>
      </c>
      <c r="Z320" s="2">
        <v>1</v>
      </c>
      <c r="AE320" s="2">
        <v>1</v>
      </c>
      <c r="BA320" s="18"/>
      <c r="BB320" s="2">
        <f t="shared" si="17"/>
        <v>1</v>
      </c>
      <c r="BC320" s="2">
        <f t="shared" si="18"/>
        <v>1</v>
      </c>
      <c r="BD320" s="2">
        <f t="shared" si="19"/>
        <v>2</v>
      </c>
    </row>
    <row r="321" spans="1:56" ht="16" customHeight="1">
      <c r="A321" s="16" t="s">
        <v>43</v>
      </c>
      <c r="B321" s="2" t="s">
        <v>1028</v>
      </c>
      <c r="C321" s="9" t="str">
        <f t="shared" si="16"/>
        <v>https://joblab.ru/vac10950556.html</v>
      </c>
      <c r="D321" s="28">
        <v>25000</v>
      </c>
      <c r="E321" s="29"/>
      <c r="F321" s="17">
        <v>25000</v>
      </c>
      <c r="G321" s="2" t="s">
        <v>1029</v>
      </c>
      <c r="H321" s="2" t="s">
        <v>1026</v>
      </c>
      <c r="I321" s="2" t="s">
        <v>1030</v>
      </c>
      <c r="J321" s="2" t="s">
        <v>48</v>
      </c>
      <c r="K321" s="2" t="s">
        <v>58</v>
      </c>
      <c r="L321" s="4" t="s">
        <v>75</v>
      </c>
      <c r="O321" s="2">
        <v>1</v>
      </c>
      <c r="U321" s="2">
        <v>1</v>
      </c>
      <c r="V321" s="2">
        <v>1</v>
      </c>
      <c r="BA321" s="18"/>
      <c r="BB321" s="2">
        <f t="shared" si="17"/>
        <v>0</v>
      </c>
      <c r="BC321" s="2">
        <f t="shared" si="18"/>
        <v>3</v>
      </c>
      <c r="BD321" s="2">
        <f t="shared" si="19"/>
        <v>3</v>
      </c>
    </row>
    <row r="322" spans="1:56">
      <c r="A322" s="16" t="s">
        <v>43</v>
      </c>
      <c r="B322" s="2" t="s">
        <v>1031</v>
      </c>
      <c r="C322" s="9" t="str">
        <f t="shared" si="16"/>
        <v>https://joblab.ru/vac11537127.html</v>
      </c>
      <c r="D322" s="28">
        <v>40000</v>
      </c>
      <c r="E322" s="29"/>
      <c r="F322" s="17">
        <v>40000</v>
      </c>
      <c r="G322" s="2" t="s">
        <v>1032</v>
      </c>
      <c r="H322" s="2" t="s">
        <v>1033</v>
      </c>
      <c r="I322" s="2" t="s">
        <v>1034</v>
      </c>
      <c r="J322" s="2" t="s">
        <v>1523</v>
      </c>
      <c r="K322" s="2" t="s">
        <v>49</v>
      </c>
      <c r="L322" s="4" t="s">
        <v>75</v>
      </c>
      <c r="R322" s="2">
        <v>1</v>
      </c>
      <c r="S322" s="2">
        <v>1</v>
      </c>
      <c r="T322" s="2">
        <v>1</v>
      </c>
      <c r="X322" s="2">
        <v>1</v>
      </c>
      <c r="AE322" s="2">
        <v>1</v>
      </c>
      <c r="BA322" s="18"/>
      <c r="BB322" s="2">
        <f t="shared" si="17"/>
        <v>1</v>
      </c>
      <c r="BC322" s="2">
        <f t="shared" si="18"/>
        <v>4</v>
      </c>
      <c r="BD322" s="2">
        <f t="shared" si="19"/>
        <v>5</v>
      </c>
    </row>
    <row r="323" spans="1:56">
      <c r="A323" s="16" t="s">
        <v>43</v>
      </c>
      <c r="B323" s="2" t="s">
        <v>1035</v>
      </c>
      <c r="C323" s="9" t="str">
        <f t="shared" ref="C323:C386" si="20">HYPERLINK(B323)</f>
        <v>https://joblab.ru/vac10946442.html</v>
      </c>
      <c r="D323" s="28">
        <v>34770</v>
      </c>
      <c r="E323" s="29"/>
      <c r="F323" s="17">
        <v>34770</v>
      </c>
      <c r="G323" s="2" t="s">
        <v>1036</v>
      </c>
      <c r="H323" s="2" t="s">
        <v>1033</v>
      </c>
      <c r="I323" s="2" t="s">
        <v>1037</v>
      </c>
      <c r="J323" s="2" t="s">
        <v>48</v>
      </c>
      <c r="K323" s="2" t="s">
        <v>49</v>
      </c>
      <c r="L323" s="4" t="s">
        <v>75</v>
      </c>
      <c r="N323" s="2">
        <v>1</v>
      </c>
      <c r="BA323" s="18"/>
      <c r="BB323" s="2">
        <f t="shared" si="17"/>
        <v>0</v>
      </c>
      <c r="BC323" s="2">
        <f t="shared" si="18"/>
        <v>0</v>
      </c>
      <c r="BD323" s="2">
        <f t="shared" si="19"/>
        <v>0</v>
      </c>
    </row>
    <row r="324" spans="1:56">
      <c r="A324" s="16" t="s">
        <v>43</v>
      </c>
      <c r="B324" s="2" t="s">
        <v>1038</v>
      </c>
      <c r="C324" s="9" t="str">
        <f t="shared" si="20"/>
        <v>https://joblab.ru/vac10948275.html</v>
      </c>
      <c r="D324" s="28">
        <v>25000</v>
      </c>
      <c r="E324" s="28">
        <v>35000</v>
      </c>
      <c r="F324" s="17">
        <v>30000</v>
      </c>
      <c r="G324" s="2" t="s">
        <v>1039</v>
      </c>
      <c r="H324" s="2" t="s">
        <v>1033</v>
      </c>
      <c r="I324" s="2" t="s">
        <v>1040</v>
      </c>
      <c r="J324" s="2" t="s">
        <v>1523</v>
      </c>
      <c r="K324" s="2" t="s">
        <v>49</v>
      </c>
      <c r="L324" s="4" t="s">
        <v>75</v>
      </c>
      <c r="S324" s="2">
        <v>1</v>
      </c>
      <c r="T324" s="2">
        <v>1</v>
      </c>
      <c r="U324" s="2">
        <v>1</v>
      </c>
      <c r="BA324" s="18"/>
      <c r="BB324" s="2">
        <f t="shared" ref="BB324:BB387" si="21">SUM(AE324:BA324)</f>
        <v>0</v>
      </c>
      <c r="BC324" s="2">
        <f t="shared" ref="BC324:BC387" si="22">SUM(O324:AD324)</f>
        <v>3</v>
      </c>
      <c r="BD324" s="2">
        <f t="shared" ref="BD324:BD387" si="23">SUM(BB324:BC324)</f>
        <v>3</v>
      </c>
    </row>
    <row r="325" spans="1:56" ht="16" customHeight="1">
      <c r="A325" s="16" t="s">
        <v>43</v>
      </c>
      <c r="B325" s="2" t="s">
        <v>1041</v>
      </c>
      <c r="C325" s="9" t="str">
        <f t="shared" si="20"/>
        <v>https://joblab.ru/vac11534958.html</v>
      </c>
      <c r="D325" s="28">
        <v>30000</v>
      </c>
      <c r="E325" s="28">
        <v>34000</v>
      </c>
      <c r="F325" s="17">
        <v>32000</v>
      </c>
      <c r="G325" s="2" t="s">
        <v>1042</v>
      </c>
      <c r="H325" s="2" t="s">
        <v>1033</v>
      </c>
      <c r="I325" s="2" t="s">
        <v>1043</v>
      </c>
      <c r="J325" s="2" t="s">
        <v>9325</v>
      </c>
      <c r="K325" s="2" t="s">
        <v>92</v>
      </c>
      <c r="L325" s="4" t="s">
        <v>50</v>
      </c>
      <c r="N325" s="2">
        <v>1</v>
      </c>
      <c r="BA325" s="18"/>
      <c r="BB325" s="2">
        <f t="shared" si="21"/>
        <v>0</v>
      </c>
      <c r="BC325" s="2">
        <f t="shared" si="22"/>
        <v>0</v>
      </c>
      <c r="BD325" s="2">
        <f t="shared" si="23"/>
        <v>0</v>
      </c>
    </row>
    <row r="326" spans="1:56" ht="16" customHeight="1">
      <c r="A326" s="16" t="s">
        <v>43</v>
      </c>
      <c r="B326" s="2" t="s">
        <v>1044</v>
      </c>
      <c r="C326" s="9" t="str">
        <f t="shared" si="20"/>
        <v>https://joblab.ru/vac11534906.html</v>
      </c>
      <c r="D326" s="28">
        <v>23000</v>
      </c>
      <c r="E326" s="28">
        <v>25000</v>
      </c>
      <c r="F326" s="17">
        <v>24000</v>
      </c>
      <c r="G326" s="2" t="s">
        <v>1042</v>
      </c>
      <c r="H326" s="2" t="s">
        <v>1033</v>
      </c>
      <c r="I326" s="2" t="s">
        <v>1045</v>
      </c>
      <c r="J326" s="2" t="s">
        <v>9325</v>
      </c>
      <c r="K326" s="2" t="s">
        <v>92</v>
      </c>
      <c r="L326" s="4" t="s">
        <v>50</v>
      </c>
      <c r="O326" s="4">
        <v>1</v>
      </c>
      <c r="P326" s="4"/>
      <c r="Q326" s="4"/>
      <c r="R326" s="4">
        <v>1</v>
      </c>
      <c r="S326" s="4">
        <v>1</v>
      </c>
      <c r="T326" s="4"/>
      <c r="U326" s="4">
        <v>1</v>
      </c>
      <c r="V326" s="4"/>
      <c r="W326" s="4">
        <v>1</v>
      </c>
      <c r="X326" s="4">
        <v>1</v>
      </c>
      <c r="Y326" s="4"/>
      <c r="Z326" s="4">
        <v>1</v>
      </c>
      <c r="BA326" s="18"/>
      <c r="BB326" s="2">
        <f t="shared" si="21"/>
        <v>0</v>
      </c>
      <c r="BC326" s="2">
        <f t="shared" si="22"/>
        <v>7</v>
      </c>
      <c r="BD326" s="2">
        <f t="shared" si="23"/>
        <v>7</v>
      </c>
    </row>
    <row r="327" spans="1:56">
      <c r="A327" s="16" t="s">
        <v>43</v>
      </c>
      <c r="B327" s="2" t="s">
        <v>1046</v>
      </c>
      <c r="C327" s="9" t="str">
        <f t="shared" si="20"/>
        <v>https://joblab.ru/vac11534509.html</v>
      </c>
      <c r="D327" s="28">
        <v>45000</v>
      </c>
      <c r="E327" s="28">
        <v>55000</v>
      </c>
      <c r="F327" s="17">
        <v>50000</v>
      </c>
      <c r="G327" s="2" t="s">
        <v>1047</v>
      </c>
      <c r="H327" s="2" t="s">
        <v>434</v>
      </c>
      <c r="I327" s="2" t="s">
        <v>1048</v>
      </c>
      <c r="J327" s="2" t="s">
        <v>48</v>
      </c>
      <c r="K327" s="2" t="s">
        <v>49</v>
      </c>
      <c r="L327" s="4" t="s">
        <v>50</v>
      </c>
      <c r="N327" s="2">
        <v>1</v>
      </c>
      <c r="BA327" s="18"/>
      <c r="BB327" s="2">
        <f t="shared" si="21"/>
        <v>0</v>
      </c>
      <c r="BC327" s="2">
        <f t="shared" si="22"/>
        <v>0</v>
      </c>
      <c r="BD327" s="2">
        <f t="shared" si="23"/>
        <v>0</v>
      </c>
    </row>
    <row r="328" spans="1:56" ht="16" customHeight="1">
      <c r="A328" s="16" t="s">
        <v>43</v>
      </c>
      <c r="B328" s="2" t="s">
        <v>1049</v>
      </c>
      <c r="C328" s="9" t="str">
        <f t="shared" si="20"/>
        <v>https://joblab.ru/vac11531580.html</v>
      </c>
      <c r="D328" s="28">
        <v>31624</v>
      </c>
      <c r="E328" s="29"/>
      <c r="F328" s="17">
        <v>31624</v>
      </c>
      <c r="G328" s="2" t="s">
        <v>1050</v>
      </c>
      <c r="H328" s="2" t="s">
        <v>434</v>
      </c>
      <c r="I328" s="2" t="s">
        <v>1051</v>
      </c>
      <c r="J328" s="2" t="s">
        <v>9325</v>
      </c>
      <c r="K328" s="2" t="s">
        <v>92</v>
      </c>
      <c r="L328" s="4" t="s">
        <v>75</v>
      </c>
      <c r="V328" s="2">
        <v>1</v>
      </c>
      <c r="X328" s="2">
        <v>1</v>
      </c>
      <c r="Z328" s="2">
        <v>1</v>
      </c>
      <c r="AA328" s="2">
        <v>1</v>
      </c>
      <c r="BA328" s="18"/>
      <c r="BB328" s="2">
        <f t="shared" si="21"/>
        <v>0</v>
      </c>
      <c r="BC328" s="2">
        <f t="shared" si="22"/>
        <v>4</v>
      </c>
      <c r="BD328" s="2">
        <f t="shared" si="23"/>
        <v>4</v>
      </c>
    </row>
    <row r="329" spans="1:56">
      <c r="A329" s="16" t="s">
        <v>43</v>
      </c>
      <c r="B329" s="2" t="s">
        <v>1052</v>
      </c>
      <c r="C329" s="9" t="str">
        <f t="shared" si="20"/>
        <v>https://joblab.ru/vac10932113.html</v>
      </c>
      <c r="D329" s="28">
        <v>25000</v>
      </c>
      <c r="E329" s="29"/>
      <c r="F329" s="17">
        <v>25000</v>
      </c>
      <c r="G329" s="2" t="s">
        <v>1053</v>
      </c>
      <c r="H329" s="2" t="s">
        <v>448</v>
      </c>
      <c r="I329" s="2" t="s">
        <v>1054</v>
      </c>
      <c r="J329" s="2" t="s">
        <v>48</v>
      </c>
      <c r="K329" s="2" t="s">
        <v>49</v>
      </c>
      <c r="L329" s="4" t="s">
        <v>50</v>
      </c>
      <c r="U329" s="2">
        <v>1</v>
      </c>
      <c r="AU329" s="2">
        <v>1</v>
      </c>
      <c r="BA329" s="18"/>
      <c r="BB329" s="2">
        <f t="shared" si="21"/>
        <v>1</v>
      </c>
      <c r="BC329" s="2">
        <f t="shared" si="22"/>
        <v>1</v>
      </c>
      <c r="BD329" s="2">
        <f t="shared" si="23"/>
        <v>2</v>
      </c>
    </row>
    <row r="330" spans="1:56">
      <c r="A330" s="16" t="s">
        <v>1055</v>
      </c>
      <c r="B330" s="2" t="s">
        <v>1056</v>
      </c>
      <c r="C330" s="9" t="str">
        <f t="shared" si="20"/>
        <v>https://joblab.ru/vac10929497.html</v>
      </c>
      <c r="D330" s="28">
        <v>20000</v>
      </c>
      <c r="E330" s="29"/>
      <c r="F330" s="17">
        <v>20000</v>
      </c>
      <c r="G330" s="2" t="s">
        <v>447</v>
      </c>
      <c r="H330" s="2" t="s">
        <v>448</v>
      </c>
      <c r="I330" s="2" t="s">
        <v>1057</v>
      </c>
      <c r="J330" s="2" t="s">
        <v>48</v>
      </c>
      <c r="K330" s="2" t="s">
        <v>49</v>
      </c>
      <c r="L330" s="2" t="s">
        <v>343</v>
      </c>
      <c r="N330" s="2">
        <v>1</v>
      </c>
      <c r="BA330" s="18"/>
      <c r="BB330" s="2">
        <f t="shared" si="21"/>
        <v>0</v>
      </c>
      <c r="BC330" s="2">
        <f t="shared" si="22"/>
        <v>0</v>
      </c>
      <c r="BD330" s="2">
        <f t="shared" si="23"/>
        <v>0</v>
      </c>
    </row>
    <row r="331" spans="1:56">
      <c r="A331" s="16" t="s">
        <v>43</v>
      </c>
      <c r="B331" s="2" t="s">
        <v>1058</v>
      </c>
      <c r="C331" s="9" t="str">
        <f t="shared" si="20"/>
        <v>https://joblab.ru/vac10930223.html</v>
      </c>
      <c r="D331" s="28">
        <v>32000</v>
      </c>
      <c r="E331" s="28">
        <v>35000</v>
      </c>
      <c r="F331" s="17">
        <v>33500</v>
      </c>
      <c r="G331" s="2" t="s">
        <v>1059</v>
      </c>
      <c r="H331" s="2" t="s">
        <v>448</v>
      </c>
      <c r="I331" s="2" t="s">
        <v>1060</v>
      </c>
      <c r="J331" s="2" t="s">
        <v>48</v>
      </c>
      <c r="K331" s="2" t="s">
        <v>49</v>
      </c>
      <c r="L331" s="4" t="s">
        <v>50</v>
      </c>
      <c r="O331" s="2">
        <v>1</v>
      </c>
      <c r="R331" s="2">
        <v>1</v>
      </c>
      <c r="S331" s="2">
        <v>1</v>
      </c>
      <c r="U331" s="2">
        <v>1</v>
      </c>
      <c r="W331" s="2">
        <v>1</v>
      </c>
      <c r="BA331" s="18"/>
      <c r="BB331" s="2">
        <f t="shared" si="21"/>
        <v>0</v>
      </c>
      <c r="BC331" s="2">
        <f t="shared" si="22"/>
        <v>5</v>
      </c>
      <c r="BD331" s="2">
        <f t="shared" si="23"/>
        <v>5</v>
      </c>
    </row>
    <row r="332" spans="1:56">
      <c r="A332" s="16" t="s">
        <v>43</v>
      </c>
      <c r="B332" s="2" t="s">
        <v>1061</v>
      </c>
      <c r="C332" s="9" t="str">
        <f t="shared" si="20"/>
        <v>https://joblab.ru/vac10930718.html</v>
      </c>
      <c r="D332" s="28">
        <v>19242</v>
      </c>
      <c r="E332" s="28">
        <v>29594</v>
      </c>
      <c r="F332" s="17">
        <v>24418</v>
      </c>
      <c r="G332" s="2" t="s">
        <v>1062</v>
      </c>
      <c r="H332" s="2" t="s">
        <v>448</v>
      </c>
      <c r="I332" s="2" t="s">
        <v>1063</v>
      </c>
      <c r="J332" s="2" t="s">
        <v>48</v>
      </c>
      <c r="K332" s="2" t="s">
        <v>49</v>
      </c>
      <c r="L332" s="4" t="s">
        <v>75</v>
      </c>
      <c r="O332" s="4">
        <v>1</v>
      </c>
      <c r="P332" s="4"/>
      <c r="Q332" s="4"/>
      <c r="R332" s="4">
        <v>1</v>
      </c>
      <c r="S332" s="4">
        <v>1</v>
      </c>
      <c r="T332" s="4"/>
      <c r="U332" s="4">
        <v>1</v>
      </c>
      <c r="V332" s="4"/>
      <c r="W332" s="4">
        <v>1</v>
      </c>
      <c r="X332" s="4"/>
      <c r="Y332" s="4"/>
      <c r="Z332" s="4">
        <v>1</v>
      </c>
      <c r="BA332" s="18"/>
      <c r="BB332" s="2">
        <f t="shared" si="21"/>
        <v>0</v>
      </c>
      <c r="BC332" s="2">
        <f t="shared" si="22"/>
        <v>6</v>
      </c>
      <c r="BD332" s="2">
        <f t="shared" si="23"/>
        <v>6</v>
      </c>
    </row>
    <row r="333" spans="1:56">
      <c r="A333" s="16" t="s">
        <v>43</v>
      </c>
      <c r="B333" s="2" t="s">
        <v>1064</v>
      </c>
      <c r="C333" s="9" t="str">
        <f t="shared" si="20"/>
        <v>https://joblab.ru/vac11530282.html</v>
      </c>
      <c r="D333" s="28">
        <v>24000</v>
      </c>
      <c r="E333" s="29"/>
      <c r="F333" s="17">
        <v>24000</v>
      </c>
      <c r="G333" s="2" t="s">
        <v>1065</v>
      </c>
      <c r="H333" s="2" t="s">
        <v>448</v>
      </c>
      <c r="I333" s="2" t="s">
        <v>1066</v>
      </c>
      <c r="J333" s="2" t="s">
        <v>48</v>
      </c>
      <c r="K333" s="2" t="s">
        <v>49</v>
      </c>
      <c r="L333" s="4" t="s">
        <v>75</v>
      </c>
      <c r="BA333" s="18"/>
      <c r="BB333" s="2">
        <f t="shared" si="21"/>
        <v>0</v>
      </c>
      <c r="BC333" s="2">
        <f t="shared" si="22"/>
        <v>0</v>
      </c>
      <c r="BD333" s="2">
        <f t="shared" si="23"/>
        <v>0</v>
      </c>
    </row>
    <row r="334" spans="1:56">
      <c r="A334" s="16" t="s">
        <v>43</v>
      </c>
      <c r="B334" s="2" t="s">
        <v>1067</v>
      </c>
      <c r="C334" s="9" t="str">
        <f t="shared" si="20"/>
        <v>https://joblab.ru/vac11529385.html</v>
      </c>
      <c r="D334" s="28">
        <v>19242</v>
      </c>
      <c r="E334" s="28">
        <v>25000</v>
      </c>
      <c r="F334" s="17">
        <v>22121</v>
      </c>
      <c r="G334" s="2" t="s">
        <v>1068</v>
      </c>
      <c r="H334" s="2" t="s">
        <v>448</v>
      </c>
      <c r="I334" s="2" t="s">
        <v>1069</v>
      </c>
      <c r="J334" s="2" t="s">
        <v>48</v>
      </c>
      <c r="K334" s="2" t="s">
        <v>49</v>
      </c>
      <c r="L334" s="4" t="s">
        <v>50</v>
      </c>
      <c r="BA334" s="18"/>
      <c r="BB334" s="2">
        <f t="shared" si="21"/>
        <v>0</v>
      </c>
      <c r="BC334" s="2">
        <f t="shared" si="22"/>
        <v>0</v>
      </c>
      <c r="BD334" s="2">
        <f t="shared" si="23"/>
        <v>0</v>
      </c>
    </row>
    <row r="335" spans="1:56">
      <c r="A335" s="16" t="s">
        <v>43</v>
      </c>
      <c r="B335" s="2" t="s">
        <v>1070</v>
      </c>
      <c r="C335" s="9" t="str">
        <f t="shared" si="20"/>
        <v>https://joblab.ru/vac11528708.html</v>
      </c>
      <c r="D335" s="28">
        <v>32000</v>
      </c>
      <c r="E335" s="29"/>
      <c r="F335" s="17">
        <v>32000</v>
      </c>
      <c r="G335" s="2" t="s">
        <v>1071</v>
      </c>
      <c r="H335" s="2" t="s">
        <v>448</v>
      </c>
      <c r="I335" s="2" t="s">
        <v>1072</v>
      </c>
      <c r="J335" s="2" t="s">
        <v>48</v>
      </c>
      <c r="K335" s="2" t="s">
        <v>49</v>
      </c>
      <c r="L335" s="4" t="s">
        <v>50</v>
      </c>
      <c r="O335" s="4">
        <v>1</v>
      </c>
      <c r="P335" s="4"/>
      <c r="Q335" s="4"/>
      <c r="R335" s="4">
        <v>1</v>
      </c>
      <c r="S335" s="4">
        <v>1</v>
      </c>
      <c r="T335" s="4"/>
      <c r="U335" s="4">
        <v>1</v>
      </c>
      <c r="V335" s="4"/>
      <c r="W335" s="4">
        <v>1</v>
      </c>
      <c r="X335" s="4">
        <v>1</v>
      </c>
      <c r="Y335" s="4"/>
      <c r="Z335" s="4">
        <v>1</v>
      </c>
      <c r="BA335" s="18"/>
      <c r="BB335" s="2">
        <f t="shared" si="21"/>
        <v>0</v>
      </c>
      <c r="BC335" s="2">
        <f t="shared" si="22"/>
        <v>7</v>
      </c>
      <c r="BD335" s="2">
        <f t="shared" si="23"/>
        <v>7</v>
      </c>
    </row>
    <row r="336" spans="1:56">
      <c r="A336" s="16" t="s">
        <v>43</v>
      </c>
      <c r="B336" s="2" t="s">
        <v>1073</v>
      </c>
      <c r="C336" s="9" t="str">
        <f t="shared" si="20"/>
        <v>https://joblab.ru/vac10892861.html</v>
      </c>
      <c r="D336" s="28">
        <v>44000</v>
      </c>
      <c r="E336" s="29"/>
      <c r="F336" s="17">
        <v>44000</v>
      </c>
      <c r="G336" s="2" t="s">
        <v>1074</v>
      </c>
      <c r="H336" s="2" t="s">
        <v>452</v>
      </c>
      <c r="I336" s="2" t="s">
        <v>1075</v>
      </c>
      <c r="J336" s="2" t="s">
        <v>48</v>
      </c>
      <c r="K336" s="2" t="s">
        <v>49</v>
      </c>
      <c r="L336" s="4" t="s">
        <v>75</v>
      </c>
      <c r="N336" s="2">
        <v>1</v>
      </c>
      <c r="AE336" s="2">
        <v>1</v>
      </c>
      <c r="BA336" s="18"/>
      <c r="BB336" s="2">
        <f t="shared" si="21"/>
        <v>1</v>
      </c>
      <c r="BC336" s="2">
        <f t="shared" si="22"/>
        <v>0</v>
      </c>
      <c r="BD336" s="2">
        <f t="shared" si="23"/>
        <v>1</v>
      </c>
    </row>
    <row r="337" spans="1:56">
      <c r="A337" s="16" t="s">
        <v>43</v>
      </c>
      <c r="B337" s="2" t="s">
        <v>1076</v>
      </c>
      <c r="C337" s="9" t="str">
        <f t="shared" si="20"/>
        <v>https://joblab.ru/vac11527172.html</v>
      </c>
      <c r="D337" s="28">
        <v>19242</v>
      </c>
      <c r="E337" s="29"/>
      <c r="F337" s="17">
        <v>19242</v>
      </c>
      <c r="G337" s="2" t="s">
        <v>1077</v>
      </c>
      <c r="H337" s="2" t="s">
        <v>452</v>
      </c>
      <c r="I337" s="2" t="s">
        <v>1078</v>
      </c>
      <c r="J337" s="2" t="s">
        <v>48</v>
      </c>
      <c r="K337" s="2" t="s">
        <v>49</v>
      </c>
      <c r="L337" s="4" t="s">
        <v>50</v>
      </c>
      <c r="AA337" s="2">
        <v>1</v>
      </c>
      <c r="AB337" s="2">
        <v>1</v>
      </c>
      <c r="BA337" s="18"/>
      <c r="BB337" s="2">
        <f t="shared" si="21"/>
        <v>0</v>
      </c>
      <c r="BC337" s="2">
        <f t="shared" si="22"/>
        <v>2</v>
      </c>
      <c r="BD337" s="2">
        <f t="shared" si="23"/>
        <v>2</v>
      </c>
    </row>
    <row r="338" spans="1:56">
      <c r="A338" s="16" t="s">
        <v>43</v>
      </c>
      <c r="B338" s="2" t="s">
        <v>1079</v>
      </c>
      <c r="C338" s="9" t="str">
        <f t="shared" si="20"/>
        <v>https://joblab.ru/vac11526843.html</v>
      </c>
      <c r="D338" s="28">
        <v>42000</v>
      </c>
      <c r="E338" s="28">
        <v>43000</v>
      </c>
      <c r="F338" s="17">
        <v>42500</v>
      </c>
      <c r="G338" s="2" t="s">
        <v>455</v>
      </c>
      <c r="H338" s="2" t="s">
        <v>452</v>
      </c>
      <c r="I338" s="2" t="s">
        <v>1080</v>
      </c>
      <c r="J338" s="2" t="s">
        <v>48</v>
      </c>
      <c r="K338" s="2" t="s">
        <v>49</v>
      </c>
      <c r="L338" s="4" t="s">
        <v>50</v>
      </c>
      <c r="N338" s="2">
        <v>1</v>
      </c>
      <c r="BA338" s="18"/>
      <c r="BB338" s="2">
        <f t="shared" si="21"/>
        <v>0</v>
      </c>
      <c r="BC338" s="2">
        <f t="shared" si="22"/>
        <v>0</v>
      </c>
      <c r="BD338" s="2">
        <f t="shared" si="23"/>
        <v>0</v>
      </c>
    </row>
    <row r="339" spans="1:56">
      <c r="A339" s="16" t="s">
        <v>43</v>
      </c>
      <c r="B339" s="2" t="s">
        <v>1081</v>
      </c>
      <c r="C339" s="9" t="str">
        <f t="shared" si="20"/>
        <v>https://joblab.ru/vac11526351.html</v>
      </c>
      <c r="D339" s="28">
        <v>19242</v>
      </c>
      <c r="E339" s="29"/>
      <c r="F339" s="17">
        <v>19242</v>
      </c>
      <c r="G339" s="2" t="s">
        <v>1082</v>
      </c>
      <c r="H339" s="2" t="s">
        <v>452</v>
      </c>
      <c r="I339" s="2" t="s">
        <v>1083</v>
      </c>
      <c r="J339" s="2" t="s">
        <v>48</v>
      </c>
      <c r="K339" s="2" t="s">
        <v>49</v>
      </c>
      <c r="L339" s="4" t="s">
        <v>75</v>
      </c>
      <c r="N339" s="2">
        <v>1</v>
      </c>
      <c r="BA339" s="18"/>
      <c r="BB339" s="2">
        <f t="shared" si="21"/>
        <v>0</v>
      </c>
      <c r="BC339" s="2">
        <f t="shared" si="22"/>
        <v>0</v>
      </c>
      <c r="BD339" s="2">
        <f t="shared" si="23"/>
        <v>0</v>
      </c>
    </row>
    <row r="340" spans="1:56">
      <c r="A340" s="16" t="s">
        <v>43</v>
      </c>
      <c r="B340" s="2" t="s">
        <v>1084</v>
      </c>
      <c r="C340" s="9" t="str">
        <f t="shared" si="20"/>
        <v>https://joblab.ru/vac11526282.html</v>
      </c>
      <c r="D340" s="28">
        <v>42452</v>
      </c>
      <c r="E340" s="29"/>
      <c r="F340" s="17">
        <v>42452</v>
      </c>
      <c r="G340" s="2" t="s">
        <v>455</v>
      </c>
      <c r="H340" s="2" t="s">
        <v>452</v>
      </c>
      <c r="I340" s="2" t="s">
        <v>1085</v>
      </c>
      <c r="J340" s="2" t="s">
        <v>48</v>
      </c>
      <c r="K340" s="2" t="s">
        <v>49</v>
      </c>
      <c r="L340" s="4" t="s">
        <v>50</v>
      </c>
      <c r="O340" s="2">
        <v>1</v>
      </c>
      <c r="R340" s="2">
        <v>1</v>
      </c>
      <c r="S340" s="2">
        <v>1</v>
      </c>
      <c r="V340" s="2">
        <v>1</v>
      </c>
      <c r="W340" s="2">
        <v>1</v>
      </c>
      <c r="Z340" s="2">
        <v>1</v>
      </c>
      <c r="BA340" s="18"/>
      <c r="BB340" s="2">
        <f t="shared" si="21"/>
        <v>0</v>
      </c>
      <c r="BC340" s="2">
        <f t="shared" si="22"/>
        <v>6</v>
      </c>
      <c r="BD340" s="2">
        <f t="shared" si="23"/>
        <v>6</v>
      </c>
    </row>
    <row r="341" spans="1:56">
      <c r="A341" s="16" t="s">
        <v>43</v>
      </c>
      <c r="B341" s="2" t="s">
        <v>1086</v>
      </c>
      <c r="C341" s="9" t="str">
        <f t="shared" si="20"/>
        <v>https://joblab.ru/vac10889795.html</v>
      </c>
      <c r="D341" s="28">
        <v>23500</v>
      </c>
      <c r="E341" s="29"/>
      <c r="F341" s="17">
        <v>23500</v>
      </c>
      <c r="G341" s="2" t="s">
        <v>1077</v>
      </c>
      <c r="H341" s="2" t="s">
        <v>452</v>
      </c>
      <c r="I341" s="2" t="s">
        <v>1087</v>
      </c>
      <c r="J341" s="2" t="s">
        <v>48</v>
      </c>
      <c r="K341" s="2" t="s">
        <v>49</v>
      </c>
      <c r="L341" s="4" t="s">
        <v>50</v>
      </c>
      <c r="N341" s="2">
        <v>1</v>
      </c>
      <c r="AG341" s="2">
        <v>1</v>
      </c>
      <c r="BA341" s="18"/>
      <c r="BB341" s="2">
        <f t="shared" si="21"/>
        <v>1</v>
      </c>
      <c r="BC341" s="2">
        <f t="shared" si="22"/>
        <v>0</v>
      </c>
      <c r="BD341" s="2">
        <f t="shared" si="23"/>
        <v>1</v>
      </c>
    </row>
    <row r="342" spans="1:56">
      <c r="A342" s="16" t="s">
        <v>43</v>
      </c>
      <c r="B342" s="2" t="s">
        <v>1088</v>
      </c>
      <c r="C342" s="9" t="str">
        <f t="shared" si="20"/>
        <v>https://joblab.ru/vac11525067.html</v>
      </c>
      <c r="D342" s="28">
        <v>19242</v>
      </c>
      <c r="E342" s="28">
        <v>46273</v>
      </c>
      <c r="F342" s="17">
        <v>32757.5</v>
      </c>
      <c r="G342" s="2" t="s">
        <v>1089</v>
      </c>
      <c r="H342" s="2" t="s">
        <v>452</v>
      </c>
      <c r="I342" s="2" t="s">
        <v>1090</v>
      </c>
      <c r="J342" s="2" t="s">
        <v>48</v>
      </c>
      <c r="K342" s="2" t="s">
        <v>49</v>
      </c>
      <c r="L342" s="4" t="s">
        <v>50</v>
      </c>
      <c r="N342" s="2">
        <v>1</v>
      </c>
      <c r="BA342" s="18"/>
      <c r="BB342" s="2">
        <f t="shared" si="21"/>
        <v>0</v>
      </c>
      <c r="BC342" s="2">
        <f t="shared" si="22"/>
        <v>0</v>
      </c>
      <c r="BD342" s="2">
        <f t="shared" si="23"/>
        <v>0</v>
      </c>
    </row>
    <row r="343" spans="1:56">
      <c r="A343" s="16" t="s">
        <v>43</v>
      </c>
      <c r="B343" s="2" t="s">
        <v>1091</v>
      </c>
      <c r="C343" s="9" t="str">
        <f t="shared" si="20"/>
        <v>https://joblab.ru/vac10893695.html</v>
      </c>
      <c r="D343" s="28">
        <v>42452</v>
      </c>
      <c r="E343" s="29"/>
      <c r="F343" s="17">
        <v>42452</v>
      </c>
      <c r="G343" s="2" t="s">
        <v>1092</v>
      </c>
      <c r="H343" s="2" t="s">
        <v>452</v>
      </c>
      <c r="I343" s="2" t="s">
        <v>1093</v>
      </c>
      <c r="J343" s="2" t="s">
        <v>48</v>
      </c>
      <c r="K343" s="2" t="s">
        <v>49</v>
      </c>
      <c r="L343" s="4" t="s">
        <v>75</v>
      </c>
      <c r="N343" s="2">
        <v>1</v>
      </c>
      <c r="BA343" s="18"/>
      <c r="BB343" s="2">
        <f t="shared" si="21"/>
        <v>0</v>
      </c>
      <c r="BC343" s="2">
        <f t="shared" si="22"/>
        <v>0</v>
      </c>
      <c r="BD343" s="2">
        <f t="shared" si="23"/>
        <v>0</v>
      </c>
    </row>
    <row r="344" spans="1:56">
      <c r="A344" s="16" t="s">
        <v>43</v>
      </c>
      <c r="B344" s="2" t="s">
        <v>1094</v>
      </c>
      <c r="C344" s="9" t="str">
        <f t="shared" si="20"/>
        <v>https://joblab.ru/vac10887765.html</v>
      </c>
      <c r="D344" s="28">
        <v>27000</v>
      </c>
      <c r="E344" s="28">
        <v>30000</v>
      </c>
      <c r="F344" s="17">
        <v>28500</v>
      </c>
      <c r="G344" s="2" t="s">
        <v>1095</v>
      </c>
      <c r="H344" s="2" t="s">
        <v>452</v>
      </c>
      <c r="I344" s="2" t="s">
        <v>1096</v>
      </c>
      <c r="J344" s="2" t="s">
        <v>48</v>
      </c>
      <c r="K344" s="2" t="s">
        <v>49</v>
      </c>
      <c r="L344" s="4" t="s">
        <v>50</v>
      </c>
      <c r="BA344" s="18"/>
      <c r="BB344" s="2">
        <f t="shared" si="21"/>
        <v>0</v>
      </c>
      <c r="BC344" s="2">
        <f t="shared" si="22"/>
        <v>0</v>
      </c>
      <c r="BD344" s="2">
        <f t="shared" si="23"/>
        <v>0</v>
      </c>
    </row>
    <row r="345" spans="1:56">
      <c r="A345" s="16" t="s">
        <v>43</v>
      </c>
      <c r="B345" s="2" t="s">
        <v>1097</v>
      </c>
      <c r="C345" s="9" t="str">
        <f t="shared" si="20"/>
        <v>https://joblab.ru/vac11522503.html</v>
      </c>
      <c r="D345" s="28">
        <v>30000</v>
      </c>
      <c r="E345" s="28">
        <v>35000</v>
      </c>
      <c r="F345" s="17">
        <v>32500</v>
      </c>
      <c r="G345" s="2" t="s">
        <v>1098</v>
      </c>
      <c r="H345" s="2" t="s">
        <v>452</v>
      </c>
      <c r="I345" s="2" t="s">
        <v>1099</v>
      </c>
      <c r="J345" s="2" t="s">
        <v>48</v>
      </c>
      <c r="K345" s="2" t="s">
        <v>49</v>
      </c>
      <c r="L345" s="4" t="s">
        <v>50</v>
      </c>
      <c r="N345" s="2">
        <v>1</v>
      </c>
      <c r="BA345" s="18"/>
      <c r="BB345" s="2">
        <f t="shared" si="21"/>
        <v>0</v>
      </c>
      <c r="BC345" s="2">
        <f t="shared" si="22"/>
        <v>0</v>
      </c>
      <c r="BD345" s="2">
        <f t="shared" si="23"/>
        <v>0</v>
      </c>
    </row>
    <row r="346" spans="1:56">
      <c r="A346" s="16" t="s">
        <v>43</v>
      </c>
      <c r="B346" s="2" t="s">
        <v>1100</v>
      </c>
      <c r="C346" s="9" t="str">
        <f t="shared" si="20"/>
        <v>https://joblab.ru/vac11521510.html</v>
      </c>
      <c r="D346" s="28">
        <v>26000</v>
      </c>
      <c r="E346" s="28">
        <v>30000</v>
      </c>
      <c r="F346" s="17">
        <v>28000</v>
      </c>
      <c r="G346" s="2" t="s">
        <v>1101</v>
      </c>
      <c r="H346" s="2" t="s">
        <v>1102</v>
      </c>
      <c r="I346" s="2" t="s">
        <v>1103</v>
      </c>
      <c r="J346" s="2" t="s">
        <v>48</v>
      </c>
      <c r="K346" s="2" t="s">
        <v>49</v>
      </c>
      <c r="L346" s="4" t="s">
        <v>75</v>
      </c>
      <c r="O346" s="4">
        <v>1</v>
      </c>
      <c r="P346" s="4"/>
      <c r="Q346" s="4"/>
      <c r="R346" s="4">
        <v>1</v>
      </c>
      <c r="S346" s="4">
        <v>1</v>
      </c>
      <c r="T346" s="4"/>
      <c r="U346" s="4">
        <v>1</v>
      </c>
      <c r="V346" s="4"/>
      <c r="W346" s="4">
        <v>1</v>
      </c>
      <c r="X346" s="4">
        <v>1</v>
      </c>
      <c r="Y346" s="4"/>
      <c r="Z346" s="4">
        <v>1</v>
      </c>
      <c r="BA346" s="18"/>
      <c r="BB346" s="2">
        <f t="shared" si="21"/>
        <v>0</v>
      </c>
      <c r="BC346" s="2">
        <f t="shared" si="22"/>
        <v>7</v>
      </c>
      <c r="BD346" s="2">
        <f t="shared" si="23"/>
        <v>7</v>
      </c>
    </row>
    <row r="347" spans="1:56">
      <c r="A347" s="16" t="s">
        <v>43</v>
      </c>
      <c r="B347" s="2" t="s">
        <v>1104</v>
      </c>
      <c r="C347" s="9" t="str">
        <f t="shared" si="20"/>
        <v>https://joblab.ru/vac11521025.html</v>
      </c>
      <c r="D347" s="28">
        <v>45000</v>
      </c>
      <c r="E347" s="28">
        <v>45500</v>
      </c>
      <c r="F347" s="17">
        <v>45250</v>
      </c>
      <c r="G347" s="2" t="s">
        <v>1105</v>
      </c>
      <c r="H347" s="2" t="s">
        <v>1102</v>
      </c>
      <c r="I347" s="2" t="s">
        <v>1106</v>
      </c>
      <c r="J347" s="2" t="s">
        <v>48</v>
      </c>
      <c r="K347" s="2" t="s">
        <v>49</v>
      </c>
      <c r="L347" s="4" t="s">
        <v>50</v>
      </c>
      <c r="O347" s="2">
        <v>1</v>
      </c>
      <c r="R347" s="2">
        <v>1</v>
      </c>
      <c r="S347" s="2">
        <v>1</v>
      </c>
      <c r="T347" s="2">
        <v>1</v>
      </c>
      <c r="U347" s="2">
        <v>1</v>
      </c>
      <c r="Y347" s="2">
        <v>1</v>
      </c>
      <c r="BA347" s="18"/>
      <c r="BB347" s="2">
        <f t="shared" si="21"/>
        <v>0</v>
      </c>
      <c r="BC347" s="2">
        <f t="shared" si="22"/>
        <v>6</v>
      </c>
      <c r="BD347" s="2">
        <f t="shared" si="23"/>
        <v>6</v>
      </c>
    </row>
    <row r="348" spans="1:56" ht="16" customHeight="1">
      <c r="A348" s="16" t="s">
        <v>43</v>
      </c>
      <c r="B348" s="2" t="s">
        <v>1107</v>
      </c>
      <c r="C348" s="9" t="str">
        <f t="shared" si="20"/>
        <v>https://joblab.ru/vac11520907.html</v>
      </c>
      <c r="D348" s="28">
        <v>20000</v>
      </c>
      <c r="E348" s="29"/>
      <c r="F348" s="17">
        <v>20000</v>
      </c>
      <c r="G348" s="2" t="s">
        <v>1108</v>
      </c>
      <c r="H348" s="2" t="s">
        <v>1102</v>
      </c>
      <c r="I348" s="2" t="s">
        <v>1109</v>
      </c>
      <c r="J348" s="2" t="s">
        <v>9325</v>
      </c>
      <c r="K348" s="2" t="s">
        <v>92</v>
      </c>
      <c r="L348" s="4" t="s">
        <v>75</v>
      </c>
      <c r="O348" s="4">
        <v>1</v>
      </c>
      <c r="P348" s="4"/>
      <c r="Q348" s="4"/>
      <c r="R348" s="4">
        <v>1</v>
      </c>
      <c r="S348" s="4">
        <v>1</v>
      </c>
      <c r="T348" s="4"/>
      <c r="U348" s="4">
        <v>1</v>
      </c>
      <c r="V348" s="4"/>
      <c r="W348" s="4">
        <v>1</v>
      </c>
      <c r="X348" s="4">
        <v>1</v>
      </c>
      <c r="Y348" s="4"/>
      <c r="Z348" s="4">
        <v>1</v>
      </c>
      <c r="BA348" s="18"/>
      <c r="BB348" s="2">
        <f t="shared" si="21"/>
        <v>0</v>
      </c>
      <c r="BC348" s="2">
        <f t="shared" si="22"/>
        <v>7</v>
      </c>
      <c r="BD348" s="2">
        <f t="shared" si="23"/>
        <v>7</v>
      </c>
    </row>
    <row r="349" spans="1:56" ht="16" customHeight="1">
      <c r="A349" s="16" t="s">
        <v>43</v>
      </c>
      <c r="B349" s="2" t="s">
        <v>1110</v>
      </c>
      <c r="C349" s="9" t="str">
        <f t="shared" si="20"/>
        <v>https://joblab.ru/vac11520963.html</v>
      </c>
      <c r="D349" s="28">
        <v>40000</v>
      </c>
      <c r="E349" s="29"/>
      <c r="F349" s="17">
        <v>40000</v>
      </c>
      <c r="G349" s="2" t="s">
        <v>1111</v>
      </c>
      <c r="H349" s="2" t="s">
        <v>1102</v>
      </c>
      <c r="I349" s="2" t="s">
        <v>1112</v>
      </c>
      <c r="J349" s="2" t="s">
        <v>9325</v>
      </c>
      <c r="K349" s="2" t="s">
        <v>92</v>
      </c>
      <c r="L349" s="4" t="s">
        <v>75</v>
      </c>
      <c r="N349" s="2">
        <v>1</v>
      </c>
      <c r="BA349" s="18"/>
      <c r="BB349" s="2">
        <f t="shared" si="21"/>
        <v>0</v>
      </c>
      <c r="BC349" s="2">
        <f t="shared" si="22"/>
        <v>0</v>
      </c>
      <c r="BD349" s="2">
        <f t="shared" si="23"/>
        <v>0</v>
      </c>
    </row>
    <row r="350" spans="1:56" ht="16" customHeight="1">
      <c r="A350" s="16" t="s">
        <v>43</v>
      </c>
      <c r="B350" s="2" t="s">
        <v>1113</v>
      </c>
      <c r="C350" s="9" t="str">
        <f t="shared" si="20"/>
        <v>https://joblab.ru/vac10925088.html</v>
      </c>
      <c r="D350" s="28">
        <v>22129</v>
      </c>
      <c r="E350" s="29"/>
      <c r="F350" s="17">
        <v>22129</v>
      </c>
      <c r="G350" s="2" t="s">
        <v>1114</v>
      </c>
      <c r="H350" s="2" t="s">
        <v>1102</v>
      </c>
      <c r="I350" s="2" t="s">
        <v>1115</v>
      </c>
      <c r="J350" s="2" t="s">
        <v>9325</v>
      </c>
      <c r="K350" s="2" t="s">
        <v>92</v>
      </c>
      <c r="L350" s="4" t="s">
        <v>50</v>
      </c>
      <c r="O350" s="2">
        <v>1</v>
      </c>
      <c r="R350" s="2">
        <v>1</v>
      </c>
      <c r="U350" s="2">
        <v>1</v>
      </c>
      <c r="BA350" s="18"/>
      <c r="BB350" s="2">
        <f t="shared" si="21"/>
        <v>0</v>
      </c>
      <c r="BC350" s="2">
        <f t="shared" si="22"/>
        <v>3</v>
      </c>
      <c r="BD350" s="2">
        <f t="shared" si="23"/>
        <v>3</v>
      </c>
    </row>
    <row r="351" spans="1:56" ht="16" customHeight="1">
      <c r="A351" s="16" t="s">
        <v>43</v>
      </c>
      <c r="B351" s="2" t="s">
        <v>1116</v>
      </c>
      <c r="C351" s="9" t="str">
        <f t="shared" si="20"/>
        <v>https://joblab.ru/vac11519407.html</v>
      </c>
      <c r="D351" s="28">
        <v>24350</v>
      </c>
      <c r="E351" s="29"/>
      <c r="F351" s="17">
        <v>24350</v>
      </c>
      <c r="G351" s="2" t="s">
        <v>1117</v>
      </c>
      <c r="H351" s="2" t="s">
        <v>1102</v>
      </c>
      <c r="I351" s="2" t="s">
        <v>1118</v>
      </c>
      <c r="J351" s="2" t="s">
        <v>9325</v>
      </c>
      <c r="K351" s="2" t="s">
        <v>92</v>
      </c>
      <c r="L351" s="4" t="s">
        <v>75</v>
      </c>
      <c r="N351" s="2">
        <v>1</v>
      </c>
      <c r="BA351" s="18"/>
      <c r="BB351" s="2">
        <f t="shared" si="21"/>
        <v>0</v>
      </c>
      <c r="BC351" s="2">
        <f t="shared" si="22"/>
        <v>0</v>
      </c>
      <c r="BD351" s="2">
        <f t="shared" si="23"/>
        <v>0</v>
      </c>
    </row>
    <row r="352" spans="1:56" ht="16" customHeight="1">
      <c r="A352" s="16" t="s">
        <v>43</v>
      </c>
      <c r="B352" s="2" t="s">
        <v>1119</v>
      </c>
      <c r="C352" s="9" t="str">
        <f t="shared" si="20"/>
        <v>https://joblab.ru/vac11517875.html</v>
      </c>
      <c r="D352" s="28">
        <v>20000</v>
      </c>
      <c r="E352" s="28">
        <v>32000</v>
      </c>
      <c r="F352" s="17">
        <v>26000</v>
      </c>
      <c r="G352" s="2" t="s">
        <v>1120</v>
      </c>
      <c r="H352" s="2" t="s">
        <v>461</v>
      </c>
      <c r="I352" s="2" t="s">
        <v>1121</v>
      </c>
      <c r="J352" s="2" t="s">
        <v>9325</v>
      </c>
      <c r="K352" s="2" t="s">
        <v>92</v>
      </c>
      <c r="L352" s="2" t="s">
        <v>50</v>
      </c>
      <c r="O352" s="4">
        <v>1</v>
      </c>
      <c r="P352" s="4"/>
      <c r="Q352" s="4"/>
      <c r="R352" s="4">
        <v>1</v>
      </c>
      <c r="S352" s="4">
        <v>1</v>
      </c>
      <c r="T352" s="4"/>
      <c r="U352" s="4">
        <v>1</v>
      </c>
      <c r="V352" s="4"/>
      <c r="W352" s="4">
        <v>1</v>
      </c>
      <c r="X352" s="4">
        <v>1</v>
      </c>
      <c r="Y352" s="4"/>
      <c r="Z352" s="4">
        <v>1</v>
      </c>
      <c r="BA352" s="18"/>
      <c r="BB352" s="2">
        <f t="shared" si="21"/>
        <v>0</v>
      </c>
      <c r="BC352" s="2">
        <f t="shared" si="22"/>
        <v>7</v>
      </c>
      <c r="BD352" s="2">
        <f t="shared" si="23"/>
        <v>7</v>
      </c>
    </row>
    <row r="353" spans="1:56">
      <c r="A353" s="16" t="s">
        <v>43</v>
      </c>
      <c r="B353" s="2" t="s">
        <v>1122</v>
      </c>
      <c r="C353" s="9" t="str">
        <f t="shared" si="20"/>
        <v>https://joblab.ru/vac11517769.html</v>
      </c>
      <c r="D353" s="28">
        <v>23000</v>
      </c>
      <c r="E353" s="28">
        <v>26000</v>
      </c>
      <c r="F353" s="17">
        <v>24500</v>
      </c>
      <c r="G353" s="2" t="s">
        <v>1123</v>
      </c>
      <c r="H353" s="2" t="s">
        <v>461</v>
      </c>
      <c r="I353" s="2" t="s">
        <v>1124</v>
      </c>
      <c r="J353" s="2" t="s">
        <v>48</v>
      </c>
      <c r="K353" s="2" t="s">
        <v>49</v>
      </c>
      <c r="L353" s="4" t="s">
        <v>75</v>
      </c>
      <c r="O353" s="2">
        <v>1</v>
      </c>
      <c r="P353" s="2">
        <v>1</v>
      </c>
      <c r="T353" s="2">
        <v>1</v>
      </c>
      <c r="X353" s="2">
        <v>1</v>
      </c>
      <c r="Y353" s="2">
        <v>1</v>
      </c>
      <c r="BA353" s="18"/>
      <c r="BB353" s="2">
        <f t="shared" si="21"/>
        <v>0</v>
      </c>
      <c r="BC353" s="2">
        <f t="shared" si="22"/>
        <v>5</v>
      </c>
      <c r="BD353" s="2">
        <f t="shared" si="23"/>
        <v>5</v>
      </c>
    </row>
    <row r="354" spans="1:56">
      <c r="A354" s="16" t="s">
        <v>43</v>
      </c>
      <c r="B354" s="2" t="s">
        <v>1125</v>
      </c>
      <c r="C354" s="9" t="str">
        <f t="shared" si="20"/>
        <v>https://joblab.ru/vac11516790.html</v>
      </c>
      <c r="D354" s="28">
        <v>19300</v>
      </c>
      <c r="E354" s="29"/>
      <c r="F354" s="17">
        <v>19300</v>
      </c>
      <c r="G354" s="2" t="s">
        <v>1126</v>
      </c>
      <c r="H354" s="2" t="s">
        <v>461</v>
      </c>
      <c r="I354" s="2" t="s">
        <v>1127</v>
      </c>
      <c r="J354" s="2" t="s">
        <v>48</v>
      </c>
      <c r="K354" s="2" t="s">
        <v>49</v>
      </c>
      <c r="L354" s="4" t="s">
        <v>75</v>
      </c>
      <c r="N354" s="2">
        <v>1</v>
      </c>
      <c r="BA354" s="18"/>
      <c r="BB354" s="2">
        <f t="shared" si="21"/>
        <v>0</v>
      </c>
      <c r="BC354" s="2">
        <f t="shared" si="22"/>
        <v>0</v>
      </c>
      <c r="BD354" s="2">
        <f t="shared" si="23"/>
        <v>0</v>
      </c>
    </row>
    <row r="355" spans="1:56" ht="16" customHeight="1">
      <c r="A355" s="16" t="s">
        <v>43</v>
      </c>
      <c r="B355" s="2" t="s">
        <v>1128</v>
      </c>
      <c r="C355" s="9" t="str">
        <f t="shared" si="20"/>
        <v>https://joblab.ru/vac10906186.html</v>
      </c>
      <c r="D355" s="28">
        <v>18000</v>
      </c>
      <c r="E355" s="28">
        <v>30000</v>
      </c>
      <c r="F355" s="17">
        <v>24000</v>
      </c>
      <c r="G355" s="2" t="s">
        <v>1129</v>
      </c>
      <c r="H355" s="2" t="s">
        <v>461</v>
      </c>
      <c r="I355" s="2" t="s">
        <v>1130</v>
      </c>
      <c r="J355" s="2" t="s">
        <v>1410</v>
      </c>
      <c r="K355" s="2" t="s">
        <v>504</v>
      </c>
      <c r="L355" s="4" t="s">
        <v>75</v>
      </c>
      <c r="N355" s="2">
        <v>1</v>
      </c>
      <c r="AE355" s="2">
        <v>1</v>
      </c>
      <c r="BA355" s="18"/>
      <c r="BB355" s="2">
        <f t="shared" si="21"/>
        <v>1</v>
      </c>
      <c r="BC355" s="2">
        <f t="shared" si="22"/>
        <v>0</v>
      </c>
      <c r="BD355" s="2">
        <f t="shared" si="23"/>
        <v>1</v>
      </c>
    </row>
    <row r="356" spans="1:56">
      <c r="A356" s="16" t="s">
        <v>43</v>
      </c>
      <c r="B356" s="2" t="s">
        <v>1132</v>
      </c>
      <c r="C356" s="9" t="str">
        <f t="shared" si="20"/>
        <v>https://joblab.ru/vac11516447.html</v>
      </c>
      <c r="D356" s="28">
        <v>35420</v>
      </c>
      <c r="E356" s="29"/>
      <c r="F356" s="17">
        <v>35420</v>
      </c>
      <c r="G356" s="2" t="s">
        <v>466</v>
      </c>
      <c r="H356" s="2" t="s">
        <v>461</v>
      </c>
      <c r="I356" s="2" t="s">
        <v>1133</v>
      </c>
      <c r="J356" s="2" t="s">
        <v>48</v>
      </c>
      <c r="K356" s="2" t="s">
        <v>49</v>
      </c>
      <c r="L356" s="4" t="s">
        <v>75</v>
      </c>
      <c r="V356" s="2">
        <v>1</v>
      </c>
      <c r="Z356" s="2">
        <v>1</v>
      </c>
      <c r="BA356" s="18"/>
      <c r="BB356" s="2">
        <f t="shared" si="21"/>
        <v>0</v>
      </c>
      <c r="BC356" s="2">
        <f t="shared" si="22"/>
        <v>2</v>
      </c>
      <c r="BD356" s="2">
        <f t="shared" si="23"/>
        <v>2</v>
      </c>
    </row>
    <row r="357" spans="1:56">
      <c r="A357" s="16" t="s">
        <v>43</v>
      </c>
      <c r="B357" s="2" t="s">
        <v>1134</v>
      </c>
      <c r="C357" s="9" t="str">
        <f t="shared" si="20"/>
        <v>https://joblab.ru/vac11516088.html</v>
      </c>
      <c r="D357" s="28">
        <v>16242</v>
      </c>
      <c r="E357" s="28">
        <v>30000</v>
      </c>
      <c r="F357" s="17">
        <v>23121</v>
      </c>
      <c r="G357" s="2" t="s">
        <v>1135</v>
      </c>
      <c r="H357" s="2" t="s">
        <v>461</v>
      </c>
      <c r="I357" s="2" t="s">
        <v>1136</v>
      </c>
      <c r="J357" s="2" t="s">
        <v>48</v>
      </c>
      <c r="K357" s="2" t="s">
        <v>49</v>
      </c>
      <c r="L357" s="4" t="s">
        <v>75</v>
      </c>
      <c r="O357" s="4">
        <v>1</v>
      </c>
      <c r="P357" s="4"/>
      <c r="Q357" s="4"/>
      <c r="R357" s="4">
        <v>1</v>
      </c>
      <c r="S357" s="4">
        <v>1</v>
      </c>
      <c r="T357" s="4"/>
      <c r="U357" s="4">
        <v>1</v>
      </c>
      <c r="V357" s="4"/>
      <c r="W357" s="4">
        <v>1</v>
      </c>
      <c r="X357" s="4">
        <v>1</v>
      </c>
      <c r="Y357" s="4"/>
      <c r="Z357" s="4">
        <v>1</v>
      </c>
      <c r="BA357" s="18"/>
      <c r="BB357" s="2">
        <f t="shared" si="21"/>
        <v>0</v>
      </c>
      <c r="BC357" s="2">
        <f t="shared" si="22"/>
        <v>7</v>
      </c>
      <c r="BD357" s="2">
        <f t="shared" si="23"/>
        <v>7</v>
      </c>
    </row>
    <row r="358" spans="1:56">
      <c r="A358" s="16" t="s">
        <v>43</v>
      </c>
      <c r="B358" s="2" t="s">
        <v>1137</v>
      </c>
      <c r="C358" s="9" t="str">
        <f t="shared" si="20"/>
        <v>https://joblab.ru/vac11516036.html</v>
      </c>
      <c r="D358" s="28">
        <v>19242</v>
      </c>
      <c r="E358" s="29"/>
      <c r="F358" s="17">
        <v>19242</v>
      </c>
      <c r="G358" s="2" t="s">
        <v>1138</v>
      </c>
      <c r="H358" s="2" t="s">
        <v>461</v>
      </c>
      <c r="I358" s="2" t="s">
        <v>1139</v>
      </c>
      <c r="J358" s="2" t="s">
        <v>48</v>
      </c>
      <c r="K358" s="2" t="s">
        <v>49</v>
      </c>
      <c r="L358" s="2" t="s">
        <v>50</v>
      </c>
      <c r="N358" s="2">
        <v>1</v>
      </c>
      <c r="BA358" s="18"/>
      <c r="BB358" s="2">
        <f t="shared" si="21"/>
        <v>0</v>
      </c>
      <c r="BC358" s="2">
        <f t="shared" si="22"/>
        <v>0</v>
      </c>
      <c r="BD358" s="2">
        <f t="shared" si="23"/>
        <v>0</v>
      </c>
    </row>
    <row r="359" spans="1:56">
      <c r="A359" s="16" t="s">
        <v>43</v>
      </c>
      <c r="B359" s="2" t="s">
        <v>1140</v>
      </c>
      <c r="C359" s="9" t="str">
        <f t="shared" si="20"/>
        <v>https://joblab.ru/vac11515451.html</v>
      </c>
      <c r="D359" s="28">
        <v>19242</v>
      </c>
      <c r="E359" s="28">
        <v>38953</v>
      </c>
      <c r="F359" s="17">
        <v>29097.5</v>
      </c>
      <c r="G359" s="2" t="s">
        <v>1141</v>
      </c>
      <c r="H359" s="2" t="s">
        <v>461</v>
      </c>
      <c r="I359" s="2" t="s">
        <v>1142</v>
      </c>
      <c r="J359" s="2" t="s">
        <v>48</v>
      </c>
      <c r="K359" s="2" t="s">
        <v>49</v>
      </c>
      <c r="L359" s="4" t="s">
        <v>75</v>
      </c>
      <c r="N359" s="2">
        <v>1</v>
      </c>
      <c r="BA359" s="18"/>
      <c r="BB359" s="2">
        <f t="shared" si="21"/>
        <v>0</v>
      </c>
      <c r="BC359" s="2">
        <f t="shared" si="22"/>
        <v>0</v>
      </c>
      <c r="BD359" s="2">
        <f t="shared" si="23"/>
        <v>0</v>
      </c>
    </row>
    <row r="360" spans="1:56">
      <c r="A360" s="16" t="s">
        <v>43</v>
      </c>
      <c r="B360" s="2" t="s">
        <v>1143</v>
      </c>
      <c r="C360" s="9" t="str">
        <f t="shared" si="20"/>
        <v>https://joblab.ru/vac11514973.html</v>
      </c>
      <c r="D360" s="28">
        <v>20000</v>
      </c>
      <c r="E360" s="28">
        <v>21000</v>
      </c>
      <c r="F360" s="17">
        <v>20500</v>
      </c>
      <c r="G360" s="2" t="s">
        <v>1144</v>
      </c>
      <c r="H360" s="2" t="s">
        <v>461</v>
      </c>
      <c r="I360" s="2" t="s">
        <v>1145</v>
      </c>
      <c r="J360" s="2" t="s">
        <v>48</v>
      </c>
      <c r="K360" s="2" t="s">
        <v>49</v>
      </c>
      <c r="L360" s="4" t="s">
        <v>75</v>
      </c>
      <c r="N360" s="2">
        <v>1</v>
      </c>
      <c r="AE360" s="2">
        <v>1</v>
      </c>
      <c r="BA360" s="18"/>
      <c r="BB360" s="2">
        <f t="shared" si="21"/>
        <v>1</v>
      </c>
      <c r="BC360" s="2">
        <f t="shared" si="22"/>
        <v>0</v>
      </c>
      <c r="BD360" s="2">
        <f t="shared" si="23"/>
        <v>1</v>
      </c>
    </row>
    <row r="361" spans="1:56">
      <c r="A361" s="16" t="s">
        <v>43</v>
      </c>
      <c r="B361" s="2" t="s">
        <v>1146</v>
      </c>
      <c r="C361" s="9" t="str">
        <f t="shared" si="20"/>
        <v>https://joblab.ru/vac11514572.html</v>
      </c>
      <c r="D361" s="28">
        <v>39000</v>
      </c>
      <c r="E361" s="28">
        <v>45000</v>
      </c>
      <c r="F361" s="17">
        <v>42000</v>
      </c>
      <c r="G361" s="2" t="s">
        <v>466</v>
      </c>
      <c r="H361" s="2" t="s">
        <v>461</v>
      </c>
      <c r="I361" s="2" t="s">
        <v>1147</v>
      </c>
      <c r="J361" s="2" t="s">
        <v>48</v>
      </c>
      <c r="K361" s="2" t="s">
        <v>49</v>
      </c>
      <c r="L361" s="2" t="s">
        <v>50</v>
      </c>
      <c r="O361" s="2">
        <v>1</v>
      </c>
      <c r="R361" s="2">
        <v>1</v>
      </c>
      <c r="S361" s="2">
        <v>1</v>
      </c>
      <c r="U361" s="2">
        <v>1</v>
      </c>
      <c r="BA361" s="18"/>
      <c r="BB361" s="2">
        <f t="shared" si="21"/>
        <v>0</v>
      </c>
      <c r="BC361" s="2">
        <f t="shared" si="22"/>
        <v>4</v>
      </c>
      <c r="BD361" s="2">
        <f t="shared" si="23"/>
        <v>4</v>
      </c>
    </row>
    <row r="362" spans="1:56">
      <c r="A362" s="16" t="s">
        <v>43</v>
      </c>
      <c r="B362" s="2" t="s">
        <v>1148</v>
      </c>
      <c r="C362" s="9" t="str">
        <f t="shared" si="20"/>
        <v>https://joblab.ru/vac10900753.html</v>
      </c>
      <c r="D362" s="28">
        <v>35000</v>
      </c>
      <c r="E362" s="29"/>
      <c r="F362" s="17">
        <v>35000</v>
      </c>
      <c r="G362" s="2" t="s">
        <v>1149</v>
      </c>
      <c r="H362" s="2" t="s">
        <v>461</v>
      </c>
      <c r="I362" s="2" t="s">
        <v>1150</v>
      </c>
      <c r="J362" s="2" t="s">
        <v>48</v>
      </c>
      <c r="K362" s="2" t="s">
        <v>49</v>
      </c>
      <c r="L362" s="4" t="s">
        <v>75</v>
      </c>
      <c r="S362" s="2">
        <v>1</v>
      </c>
      <c r="T362" s="2">
        <v>1</v>
      </c>
      <c r="BA362" s="18"/>
      <c r="BB362" s="2">
        <f t="shared" si="21"/>
        <v>0</v>
      </c>
      <c r="BC362" s="2">
        <f t="shared" si="22"/>
        <v>2</v>
      </c>
      <c r="BD362" s="2">
        <f t="shared" si="23"/>
        <v>2</v>
      </c>
    </row>
    <row r="363" spans="1:56">
      <c r="A363" s="16" t="s">
        <v>43</v>
      </c>
      <c r="B363" s="2" t="s">
        <v>1151</v>
      </c>
      <c r="C363" s="9" t="str">
        <f t="shared" si="20"/>
        <v>https://joblab.ru/vac10908010.html</v>
      </c>
      <c r="D363" s="28">
        <v>22000</v>
      </c>
      <c r="E363" s="28">
        <v>25000</v>
      </c>
      <c r="F363" s="17">
        <v>23500</v>
      </c>
      <c r="G363" s="2" t="s">
        <v>1152</v>
      </c>
      <c r="H363" s="2" t="s">
        <v>461</v>
      </c>
      <c r="I363" s="2" t="s">
        <v>1153</v>
      </c>
      <c r="J363" s="2" t="s">
        <v>48</v>
      </c>
      <c r="K363" s="2" t="s">
        <v>49</v>
      </c>
      <c r="L363" s="2" t="s">
        <v>50</v>
      </c>
      <c r="O363" s="4">
        <v>1</v>
      </c>
      <c r="P363" s="4"/>
      <c r="Q363" s="4"/>
      <c r="R363" s="4">
        <v>1</v>
      </c>
      <c r="S363" s="4">
        <v>1</v>
      </c>
      <c r="T363" s="4"/>
      <c r="U363" s="4">
        <v>1</v>
      </c>
      <c r="V363" s="4"/>
      <c r="W363" s="4">
        <v>1</v>
      </c>
      <c r="X363" s="4">
        <v>1</v>
      </c>
      <c r="Y363" s="4"/>
      <c r="Z363" s="4">
        <v>1</v>
      </c>
      <c r="BA363" s="18"/>
      <c r="BB363" s="2">
        <f t="shared" si="21"/>
        <v>0</v>
      </c>
      <c r="BC363" s="2">
        <f t="shared" si="22"/>
        <v>7</v>
      </c>
      <c r="BD363" s="2">
        <f t="shared" si="23"/>
        <v>7</v>
      </c>
    </row>
    <row r="364" spans="1:56">
      <c r="A364" s="16" t="s">
        <v>43</v>
      </c>
      <c r="B364" s="2" t="s">
        <v>1154</v>
      </c>
      <c r="C364" s="9" t="str">
        <f t="shared" si="20"/>
        <v>https://joblab.ru/vac11513178.html</v>
      </c>
      <c r="D364" s="28">
        <v>29500</v>
      </c>
      <c r="E364" s="29"/>
      <c r="F364" s="17">
        <v>29500</v>
      </c>
      <c r="G364" s="2" t="s">
        <v>466</v>
      </c>
      <c r="H364" s="2" t="s">
        <v>461</v>
      </c>
      <c r="I364" s="2" t="s">
        <v>1155</v>
      </c>
      <c r="J364" s="2" t="s">
        <v>48</v>
      </c>
      <c r="K364" s="2" t="s">
        <v>49</v>
      </c>
      <c r="L364" s="2" t="s">
        <v>50</v>
      </c>
      <c r="S364" s="2">
        <v>1</v>
      </c>
      <c r="AA364" s="2">
        <v>1</v>
      </c>
      <c r="BA364" s="18"/>
      <c r="BB364" s="2">
        <f t="shared" si="21"/>
        <v>0</v>
      </c>
      <c r="BC364" s="2">
        <f t="shared" si="22"/>
        <v>2</v>
      </c>
      <c r="BD364" s="2">
        <f t="shared" si="23"/>
        <v>2</v>
      </c>
    </row>
    <row r="365" spans="1:56">
      <c r="A365" s="16" t="s">
        <v>43</v>
      </c>
      <c r="B365" s="2" t="s">
        <v>1156</v>
      </c>
      <c r="C365" s="9" t="str">
        <f t="shared" si="20"/>
        <v>https://joblab.ru/vac10907207.html</v>
      </c>
      <c r="D365" s="28">
        <v>19242</v>
      </c>
      <c r="E365" s="28">
        <v>35420</v>
      </c>
      <c r="F365" s="17">
        <v>27331</v>
      </c>
      <c r="G365" s="2" t="s">
        <v>1157</v>
      </c>
      <c r="H365" s="2" t="s">
        <v>461</v>
      </c>
      <c r="I365" s="2" t="s">
        <v>1158</v>
      </c>
      <c r="J365" s="2" t="s">
        <v>48</v>
      </c>
      <c r="K365" s="2" t="s">
        <v>49</v>
      </c>
      <c r="L365" s="2" t="s">
        <v>50</v>
      </c>
      <c r="N365" s="2">
        <v>1</v>
      </c>
      <c r="BA365" s="18"/>
      <c r="BB365" s="2">
        <f t="shared" si="21"/>
        <v>0</v>
      </c>
      <c r="BC365" s="2">
        <f t="shared" si="22"/>
        <v>0</v>
      </c>
      <c r="BD365" s="2">
        <f t="shared" si="23"/>
        <v>0</v>
      </c>
    </row>
    <row r="366" spans="1:56">
      <c r="A366" s="16" t="s">
        <v>43</v>
      </c>
      <c r="B366" s="2" t="s">
        <v>1159</v>
      </c>
      <c r="C366" s="9" t="str">
        <f t="shared" si="20"/>
        <v>https://joblab.ru/vac11512909.html</v>
      </c>
      <c r="D366" s="28">
        <v>19242</v>
      </c>
      <c r="E366" s="28">
        <v>38000</v>
      </c>
      <c r="F366" s="17">
        <v>28621</v>
      </c>
      <c r="G366" s="2" t="s">
        <v>1160</v>
      </c>
      <c r="H366" s="2" t="s">
        <v>461</v>
      </c>
      <c r="I366" s="2" t="s">
        <v>1161</v>
      </c>
      <c r="J366" s="2" t="s">
        <v>48</v>
      </c>
      <c r="K366" s="2" t="s">
        <v>49</v>
      </c>
      <c r="L366" s="2" t="s">
        <v>50</v>
      </c>
      <c r="N366" s="2">
        <v>1</v>
      </c>
      <c r="BA366" s="18"/>
      <c r="BB366" s="2">
        <f t="shared" si="21"/>
        <v>0</v>
      </c>
      <c r="BC366" s="2">
        <f t="shared" si="22"/>
        <v>0</v>
      </c>
      <c r="BD366" s="2">
        <f t="shared" si="23"/>
        <v>0</v>
      </c>
    </row>
    <row r="367" spans="1:56">
      <c r="A367" s="16" t="s">
        <v>43</v>
      </c>
      <c r="B367" s="2" t="s">
        <v>1162</v>
      </c>
      <c r="C367" s="9" t="str">
        <f t="shared" si="20"/>
        <v>https://joblab.ru/vac11512756.html</v>
      </c>
      <c r="D367" s="28">
        <v>19242</v>
      </c>
      <c r="E367" s="29"/>
      <c r="F367" s="17">
        <v>19242</v>
      </c>
      <c r="G367" s="2" t="s">
        <v>1120</v>
      </c>
      <c r="H367" s="2" t="s">
        <v>461</v>
      </c>
      <c r="I367" s="2" t="s">
        <v>1163</v>
      </c>
      <c r="J367" s="2" t="s">
        <v>48</v>
      </c>
      <c r="K367" s="2" t="s">
        <v>49</v>
      </c>
      <c r="L367" s="2" t="s">
        <v>50</v>
      </c>
      <c r="O367" s="4">
        <v>1</v>
      </c>
      <c r="P367" s="4"/>
      <c r="Q367" s="4"/>
      <c r="R367" s="4">
        <v>1</v>
      </c>
      <c r="S367" s="4">
        <v>1</v>
      </c>
      <c r="T367" s="4"/>
      <c r="U367" s="4">
        <v>1</v>
      </c>
      <c r="V367" s="4"/>
      <c r="W367" s="4">
        <v>1</v>
      </c>
      <c r="X367" s="4">
        <v>1</v>
      </c>
      <c r="Y367" s="4"/>
      <c r="Z367" s="4">
        <v>1</v>
      </c>
      <c r="BA367" s="18"/>
      <c r="BB367" s="2">
        <f t="shared" si="21"/>
        <v>0</v>
      </c>
      <c r="BC367" s="2">
        <f t="shared" si="22"/>
        <v>7</v>
      </c>
      <c r="BD367" s="2">
        <f t="shared" si="23"/>
        <v>7</v>
      </c>
    </row>
    <row r="368" spans="1:56">
      <c r="A368" s="16" t="s">
        <v>43</v>
      </c>
      <c r="B368" s="2" t="s">
        <v>1164</v>
      </c>
      <c r="C368" s="9" t="str">
        <f t="shared" si="20"/>
        <v>https://joblab.ru/vac11512760.html</v>
      </c>
      <c r="D368" s="28">
        <v>19242</v>
      </c>
      <c r="E368" s="28">
        <v>22000</v>
      </c>
      <c r="F368" s="17">
        <v>20621</v>
      </c>
      <c r="G368" s="2" t="s">
        <v>1165</v>
      </c>
      <c r="H368" s="2" t="s">
        <v>461</v>
      </c>
      <c r="I368" s="2" t="s">
        <v>1166</v>
      </c>
      <c r="J368" s="2" t="s">
        <v>48</v>
      </c>
      <c r="K368" s="2" t="s">
        <v>49</v>
      </c>
      <c r="L368" s="4" t="s">
        <v>75</v>
      </c>
      <c r="N368" s="2">
        <v>1</v>
      </c>
      <c r="BA368" s="18"/>
      <c r="BB368" s="2">
        <f t="shared" si="21"/>
        <v>0</v>
      </c>
      <c r="BC368" s="2">
        <f t="shared" si="22"/>
        <v>0</v>
      </c>
      <c r="BD368" s="2">
        <f t="shared" si="23"/>
        <v>0</v>
      </c>
    </row>
    <row r="369" spans="1:56" ht="16" customHeight="1">
      <c r="A369" s="16" t="s">
        <v>43</v>
      </c>
      <c r="B369" s="2" t="s">
        <v>1167</v>
      </c>
      <c r="C369" s="9" t="str">
        <f t="shared" si="20"/>
        <v>https://joblab.ru/vac10902279.html</v>
      </c>
      <c r="D369" s="28">
        <v>20000</v>
      </c>
      <c r="E369" s="29"/>
      <c r="F369" s="17">
        <v>20000</v>
      </c>
      <c r="G369" s="2" t="s">
        <v>466</v>
      </c>
      <c r="H369" s="2" t="s">
        <v>461</v>
      </c>
      <c r="I369" s="2" t="s">
        <v>1168</v>
      </c>
      <c r="J369" s="2" t="s">
        <v>9325</v>
      </c>
      <c r="K369" s="2" t="s">
        <v>92</v>
      </c>
      <c r="L369" s="2" t="s">
        <v>50</v>
      </c>
      <c r="N369" s="2">
        <v>1</v>
      </c>
      <c r="BA369" s="18"/>
      <c r="BB369" s="2">
        <f t="shared" si="21"/>
        <v>0</v>
      </c>
      <c r="BC369" s="2">
        <f t="shared" si="22"/>
        <v>0</v>
      </c>
      <c r="BD369" s="2">
        <f t="shared" si="23"/>
        <v>0</v>
      </c>
    </row>
    <row r="370" spans="1:56" ht="16" customHeight="1">
      <c r="A370" s="16" t="s">
        <v>43</v>
      </c>
      <c r="B370" s="2" t="s">
        <v>1169</v>
      </c>
      <c r="C370" s="9" t="str">
        <f t="shared" si="20"/>
        <v>https://joblab.ru/vac11512392.html</v>
      </c>
      <c r="D370" s="28">
        <v>19242</v>
      </c>
      <c r="E370" s="29"/>
      <c r="F370" s="17">
        <v>19242</v>
      </c>
      <c r="G370" s="2" t="s">
        <v>466</v>
      </c>
      <c r="H370" s="2" t="s">
        <v>461</v>
      </c>
      <c r="I370" s="2" t="s">
        <v>1170</v>
      </c>
      <c r="J370" s="2" t="s">
        <v>9325</v>
      </c>
      <c r="K370" s="2" t="s">
        <v>504</v>
      </c>
      <c r="L370" s="4" t="s">
        <v>75</v>
      </c>
      <c r="V370" s="2">
        <v>1</v>
      </c>
      <c r="Z370" s="2">
        <v>1</v>
      </c>
      <c r="AB370" s="2">
        <v>1</v>
      </c>
      <c r="BA370" s="18"/>
      <c r="BB370" s="2">
        <f t="shared" si="21"/>
        <v>0</v>
      </c>
      <c r="BC370" s="2">
        <f t="shared" si="22"/>
        <v>3</v>
      </c>
      <c r="BD370" s="2">
        <f t="shared" si="23"/>
        <v>3</v>
      </c>
    </row>
    <row r="371" spans="1:56" ht="16" customHeight="1">
      <c r="A371" s="16" t="s">
        <v>43</v>
      </c>
      <c r="B371" s="2" t="s">
        <v>1171</v>
      </c>
      <c r="C371" s="9" t="str">
        <f t="shared" si="20"/>
        <v>https://joblab.ru/vac10899823.html</v>
      </c>
      <c r="D371" s="28">
        <v>19242</v>
      </c>
      <c r="E371" s="29"/>
      <c r="F371" s="17">
        <v>19242</v>
      </c>
      <c r="G371" s="2" t="s">
        <v>1172</v>
      </c>
      <c r="H371" s="2" t="s">
        <v>461</v>
      </c>
      <c r="I371" s="2" t="s">
        <v>1173</v>
      </c>
      <c r="J371" s="2" t="s">
        <v>9325</v>
      </c>
      <c r="K371" s="2" t="s">
        <v>92</v>
      </c>
      <c r="L371" s="4" t="s">
        <v>75</v>
      </c>
      <c r="N371" s="2">
        <v>1</v>
      </c>
      <c r="BA371" s="18"/>
      <c r="BB371" s="2">
        <f t="shared" si="21"/>
        <v>0</v>
      </c>
      <c r="BC371" s="2">
        <f t="shared" si="22"/>
        <v>0</v>
      </c>
      <c r="BD371" s="2">
        <f t="shared" si="23"/>
        <v>0</v>
      </c>
    </row>
    <row r="372" spans="1:56">
      <c r="A372" s="16" t="s">
        <v>43</v>
      </c>
      <c r="B372" s="2" t="s">
        <v>1174</v>
      </c>
      <c r="C372" s="9" t="str">
        <f t="shared" si="20"/>
        <v>https://joblab.ru/vac10900005.html</v>
      </c>
      <c r="D372" s="28">
        <v>38953</v>
      </c>
      <c r="E372" s="29"/>
      <c r="F372" s="17">
        <v>38953</v>
      </c>
      <c r="G372" s="2" t="s">
        <v>1175</v>
      </c>
      <c r="H372" s="2" t="s">
        <v>461</v>
      </c>
      <c r="I372" s="2" t="s">
        <v>1176</v>
      </c>
      <c r="J372" s="2" t="s">
        <v>48</v>
      </c>
      <c r="K372" s="2" t="s">
        <v>49</v>
      </c>
      <c r="L372" s="2" t="s">
        <v>50</v>
      </c>
      <c r="N372" s="2">
        <v>1</v>
      </c>
      <c r="BA372" s="18"/>
      <c r="BB372" s="2">
        <f t="shared" si="21"/>
        <v>0</v>
      </c>
      <c r="BC372" s="2">
        <f t="shared" si="22"/>
        <v>0</v>
      </c>
      <c r="BD372" s="2">
        <f t="shared" si="23"/>
        <v>0</v>
      </c>
    </row>
    <row r="373" spans="1:56" ht="16" customHeight="1">
      <c r="A373" s="16" t="s">
        <v>43</v>
      </c>
      <c r="B373" s="2" t="s">
        <v>1177</v>
      </c>
      <c r="C373" s="9" t="str">
        <f t="shared" si="20"/>
        <v>https://joblab.ru/vac10899421.html</v>
      </c>
      <c r="D373" s="28">
        <v>28000</v>
      </c>
      <c r="E373" s="28">
        <v>35000</v>
      </c>
      <c r="F373" s="17">
        <v>31500</v>
      </c>
      <c r="G373" s="2" t="s">
        <v>466</v>
      </c>
      <c r="H373" s="2" t="s">
        <v>461</v>
      </c>
      <c r="I373" s="2" t="s">
        <v>1178</v>
      </c>
      <c r="J373" s="2" t="s">
        <v>48</v>
      </c>
      <c r="K373" s="2" t="s">
        <v>58</v>
      </c>
      <c r="L373" s="4" t="s">
        <v>75</v>
      </c>
      <c r="O373" s="2">
        <v>1</v>
      </c>
      <c r="R373" s="2">
        <v>1</v>
      </c>
      <c r="U373" s="2">
        <v>1</v>
      </c>
      <c r="BA373" s="18"/>
      <c r="BB373" s="2">
        <f t="shared" si="21"/>
        <v>0</v>
      </c>
      <c r="BC373" s="2">
        <f t="shared" si="22"/>
        <v>3</v>
      </c>
      <c r="BD373" s="2">
        <f t="shared" si="23"/>
        <v>3</v>
      </c>
    </row>
    <row r="374" spans="1:56">
      <c r="A374" s="16" t="s">
        <v>43</v>
      </c>
      <c r="B374" s="2" t="s">
        <v>1179</v>
      </c>
      <c r="C374" s="9" t="str">
        <f t="shared" si="20"/>
        <v>https://joblab.ru/vac11512063.html</v>
      </c>
      <c r="D374" s="28">
        <v>19242</v>
      </c>
      <c r="E374" s="28">
        <v>38953</v>
      </c>
      <c r="F374" s="17">
        <v>29097.5</v>
      </c>
      <c r="G374" s="2" t="s">
        <v>466</v>
      </c>
      <c r="H374" s="2" t="s">
        <v>461</v>
      </c>
      <c r="I374" s="2" t="s">
        <v>1180</v>
      </c>
      <c r="J374" s="2" t="s">
        <v>48</v>
      </c>
      <c r="K374" s="2" t="s">
        <v>49</v>
      </c>
      <c r="L374" s="2" t="s">
        <v>50</v>
      </c>
      <c r="U374" s="2">
        <v>1</v>
      </c>
      <c r="BA374" s="18"/>
      <c r="BB374" s="2">
        <f t="shared" si="21"/>
        <v>0</v>
      </c>
      <c r="BC374" s="2">
        <f t="shared" si="22"/>
        <v>1</v>
      </c>
      <c r="BD374" s="2">
        <f t="shared" si="23"/>
        <v>1</v>
      </c>
    </row>
    <row r="375" spans="1:56">
      <c r="A375" s="16" t="s">
        <v>43</v>
      </c>
      <c r="B375" s="2" t="s">
        <v>1181</v>
      </c>
      <c r="C375" s="9" t="str">
        <f t="shared" si="20"/>
        <v>https://joblab.ru/vac11511875.html</v>
      </c>
      <c r="D375" s="28">
        <v>20000</v>
      </c>
      <c r="E375" s="28">
        <v>25000</v>
      </c>
      <c r="F375" s="17">
        <v>22500</v>
      </c>
      <c r="G375" s="2" t="s">
        <v>466</v>
      </c>
      <c r="H375" s="2" t="s">
        <v>461</v>
      </c>
      <c r="I375" s="2" t="s">
        <v>1182</v>
      </c>
      <c r="J375" s="2" t="s">
        <v>48</v>
      </c>
      <c r="K375" s="2" t="s">
        <v>49</v>
      </c>
      <c r="L375" s="4" t="s">
        <v>343</v>
      </c>
      <c r="N375" s="2">
        <v>1</v>
      </c>
      <c r="BA375" s="18"/>
      <c r="BB375" s="2">
        <f t="shared" si="21"/>
        <v>0</v>
      </c>
      <c r="BC375" s="2">
        <f t="shared" si="22"/>
        <v>0</v>
      </c>
      <c r="BD375" s="2">
        <f t="shared" si="23"/>
        <v>0</v>
      </c>
    </row>
    <row r="376" spans="1:56">
      <c r="A376" s="16" t="s">
        <v>43</v>
      </c>
      <c r="B376" s="2" t="s">
        <v>1183</v>
      </c>
      <c r="C376" s="9" t="str">
        <f t="shared" si="20"/>
        <v>https://joblab.ru/vac11511829.html</v>
      </c>
      <c r="D376" s="28">
        <v>19242</v>
      </c>
      <c r="E376" s="28">
        <v>32000</v>
      </c>
      <c r="F376" s="17">
        <v>25621</v>
      </c>
      <c r="G376" s="2" t="s">
        <v>466</v>
      </c>
      <c r="H376" s="2" t="s">
        <v>461</v>
      </c>
      <c r="I376" s="2" t="s">
        <v>1184</v>
      </c>
      <c r="J376" s="2" t="s">
        <v>1410</v>
      </c>
      <c r="K376" s="2" t="s">
        <v>49</v>
      </c>
      <c r="L376" s="2" t="s">
        <v>50</v>
      </c>
      <c r="N376" s="2">
        <v>1</v>
      </c>
      <c r="BA376" s="18"/>
      <c r="BB376" s="2">
        <f t="shared" si="21"/>
        <v>0</v>
      </c>
      <c r="BC376" s="2">
        <f t="shared" si="22"/>
        <v>0</v>
      </c>
      <c r="BD376" s="2">
        <f t="shared" si="23"/>
        <v>0</v>
      </c>
    </row>
    <row r="377" spans="1:56">
      <c r="A377" s="16" t="s">
        <v>43</v>
      </c>
      <c r="B377" s="2" t="s">
        <v>1185</v>
      </c>
      <c r="C377" s="9" t="str">
        <f t="shared" si="20"/>
        <v>https://joblab.ru/vac10902118.html</v>
      </c>
      <c r="D377" s="28">
        <v>30000</v>
      </c>
      <c r="E377" s="28">
        <v>40000</v>
      </c>
      <c r="F377" s="17">
        <v>35000</v>
      </c>
      <c r="G377" s="2" t="s">
        <v>466</v>
      </c>
      <c r="H377" s="2" t="s">
        <v>461</v>
      </c>
      <c r="I377" s="2" t="s">
        <v>1186</v>
      </c>
      <c r="J377" s="2" t="s">
        <v>48</v>
      </c>
      <c r="K377" s="2" t="s">
        <v>49</v>
      </c>
      <c r="L377" s="4" t="s">
        <v>75</v>
      </c>
      <c r="T377" s="2">
        <v>1</v>
      </c>
      <c r="Y377" s="2">
        <v>1</v>
      </c>
      <c r="BA377" s="18"/>
      <c r="BB377" s="2">
        <f t="shared" si="21"/>
        <v>0</v>
      </c>
      <c r="BC377" s="2">
        <f t="shared" si="22"/>
        <v>2</v>
      </c>
      <c r="BD377" s="2">
        <f t="shared" si="23"/>
        <v>2</v>
      </c>
    </row>
    <row r="378" spans="1:56">
      <c r="A378" s="16" t="s">
        <v>43</v>
      </c>
      <c r="B378" s="2" t="s">
        <v>1187</v>
      </c>
      <c r="C378" s="9" t="str">
        <f t="shared" si="20"/>
        <v>https://joblab.ru/vac11511356.html</v>
      </c>
      <c r="D378" s="28">
        <v>30000</v>
      </c>
      <c r="E378" s="29"/>
      <c r="F378" s="17">
        <v>30000</v>
      </c>
      <c r="G378" s="2" t="s">
        <v>1188</v>
      </c>
      <c r="H378" s="2" t="s">
        <v>461</v>
      </c>
      <c r="I378" s="2" t="s">
        <v>1189</v>
      </c>
      <c r="J378" s="2" t="s">
        <v>48</v>
      </c>
      <c r="K378" s="2" t="s">
        <v>49</v>
      </c>
      <c r="L378" s="4" t="s">
        <v>75</v>
      </c>
      <c r="N378" s="2">
        <v>1</v>
      </c>
      <c r="BA378" s="18"/>
      <c r="BB378" s="2">
        <f t="shared" si="21"/>
        <v>0</v>
      </c>
      <c r="BC378" s="2">
        <f t="shared" si="22"/>
        <v>0</v>
      </c>
      <c r="BD378" s="2">
        <f t="shared" si="23"/>
        <v>0</v>
      </c>
    </row>
    <row r="379" spans="1:56">
      <c r="A379" s="16" t="s">
        <v>43</v>
      </c>
      <c r="B379" s="2" t="s">
        <v>1190</v>
      </c>
      <c r="C379" s="9" t="str">
        <f t="shared" si="20"/>
        <v>https://joblab.ru/vac11511347.html</v>
      </c>
      <c r="D379" s="28">
        <v>30000</v>
      </c>
      <c r="E379" s="28">
        <v>39000</v>
      </c>
      <c r="F379" s="17">
        <v>34500</v>
      </c>
      <c r="G379" s="2" t="s">
        <v>466</v>
      </c>
      <c r="H379" s="2" t="s">
        <v>461</v>
      </c>
      <c r="I379" s="2" t="s">
        <v>1191</v>
      </c>
      <c r="J379" s="2" t="s">
        <v>1523</v>
      </c>
      <c r="K379" s="2" t="s">
        <v>49</v>
      </c>
      <c r="L379" s="2" t="s">
        <v>50</v>
      </c>
      <c r="R379" s="2">
        <v>1</v>
      </c>
      <c r="S379" s="2">
        <v>1</v>
      </c>
      <c r="T379" s="2">
        <v>1</v>
      </c>
      <c r="BA379" s="18"/>
      <c r="BB379" s="2">
        <f t="shared" si="21"/>
        <v>0</v>
      </c>
      <c r="BC379" s="2">
        <f t="shared" si="22"/>
        <v>3</v>
      </c>
      <c r="BD379" s="2">
        <f t="shared" si="23"/>
        <v>3</v>
      </c>
    </row>
    <row r="380" spans="1:56">
      <c r="A380" s="16" t="s">
        <v>43</v>
      </c>
      <c r="B380" s="2" t="s">
        <v>1192</v>
      </c>
      <c r="C380" s="9" t="str">
        <f t="shared" si="20"/>
        <v>https://joblab.ru/vac11510882.html</v>
      </c>
      <c r="D380" s="28">
        <v>19242</v>
      </c>
      <c r="E380" s="29"/>
      <c r="F380" s="17">
        <v>19242</v>
      </c>
      <c r="G380" s="2" t="s">
        <v>1193</v>
      </c>
      <c r="H380" s="2" t="s">
        <v>1194</v>
      </c>
      <c r="I380" s="2" t="s">
        <v>1195</v>
      </c>
      <c r="J380" s="2" t="s">
        <v>48</v>
      </c>
      <c r="K380" s="2" t="s">
        <v>49</v>
      </c>
      <c r="L380" s="2" t="s">
        <v>50</v>
      </c>
      <c r="N380" s="2">
        <v>1</v>
      </c>
      <c r="BA380" s="18"/>
      <c r="BB380" s="2">
        <f t="shared" si="21"/>
        <v>0</v>
      </c>
      <c r="BC380" s="2">
        <f t="shared" si="22"/>
        <v>0</v>
      </c>
      <c r="BD380" s="2">
        <f t="shared" si="23"/>
        <v>0</v>
      </c>
    </row>
    <row r="381" spans="1:56">
      <c r="A381" s="16" t="s">
        <v>43</v>
      </c>
      <c r="B381" s="2" t="s">
        <v>1196</v>
      </c>
      <c r="C381" s="9" t="str">
        <f t="shared" si="20"/>
        <v>https://joblab.ru/vac11510467.html</v>
      </c>
      <c r="D381" s="28">
        <v>19242</v>
      </c>
      <c r="E381" s="28">
        <v>40270</v>
      </c>
      <c r="F381" s="17">
        <v>29756</v>
      </c>
      <c r="G381" s="2" t="s">
        <v>1197</v>
      </c>
      <c r="H381" s="2" t="s">
        <v>1194</v>
      </c>
      <c r="I381" s="2" t="s">
        <v>1198</v>
      </c>
      <c r="J381" s="2" t="s">
        <v>48</v>
      </c>
      <c r="K381" s="2" t="s">
        <v>49</v>
      </c>
      <c r="L381" s="2" t="s">
        <v>50</v>
      </c>
      <c r="O381" s="2">
        <v>1</v>
      </c>
      <c r="R381" s="2">
        <v>1</v>
      </c>
      <c r="U381" s="2">
        <v>1</v>
      </c>
      <c r="V381" s="2">
        <v>1</v>
      </c>
      <c r="Z381" s="2">
        <v>1</v>
      </c>
      <c r="BA381" s="18"/>
      <c r="BB381" s="2">
        <f t="shared" si="21"/>
        <v>0</v>
      </c>
      <c r="BC381" s="2">
        <f t="shared" si="22"/>
        <v>5</v>
      </c>
      <c r="BD381" s="2">
        <f t="shared" si="23"/>
        <v>5</v>
      </c>
    </row>
    <row r="382" spans="1:56" ht="16" customHeight="1">
      <c r="A382" s="16" t="s">
        <v>43</v>
      </c>
      <c r="B382" s="2" t="s">
        <v>1199</v>
      </c>
      <c r="C382" s="9" t="str">
        <f t="shared" si="20"/>
        <v>https://joblab.ru/vac10897741.html</v>
      </c>
      <c r="D382" s="28">
        <v>19242</v>
      </c>
      <c r="E382" s="29"/>
      <c r="F382" s="17">
        <v>19242</v>
      </c>
      <c r="G382" s="2" t="s">
        <v>1200</v>
      </c>
      <c r="H382" s="2" t="s">
        <v>1194</v>
      </c>
      <c r="I382" s="2" t="s">
        <v>1201</v>
      </c>
      <c r="J382" s="2" t="s">
        <v>9325</v>
      </c>
      <c r="K382" s="2" t="s">
        <v>92</v>
      </c>
      <c r="L382" s="4" t="s">
        <v>75</v>
      </c>
      <c r="O382" s="4">
        <v>1</v>
      </c>
      <c r="P382" s="4"/>
      <c r="Q382" s="4"/>
      <c r="R382" s="4">
        <v>1</v>
      </c>
      <c r="S382" s="4">
        <v>1</v>
      </c>
      <c r="T382" s="4"/>
      <c r="U382" s="4">
        <v>1</v>
      </c>
      <c r="V382" s="4"/>
      <c r="W382" s="4">
        <v>1</v>
      </c>
      <c r="X382" s="4">
        <v>1</v>
      </c>
      <c r="Y382" s="4"/>
      <c r="Z382" s="4">
        <v>1</v>
      </c>
      <c r="BA382" s="18"/>
      <c r="BB382" s="2">
        <f t="shared" si="21"/>
        <v>0</v>
      </c>
      <c r="BC382" s="2">
        <f t="shared" si="22"/>
        <v>7</v>
      </c>
      <c r="BD382" s="2">
        <f t="shared" si="23"/>
        <v>7</v>
      </c>
    </row>
    <row r="383" spans="1:56">
      <c r="A383" s="16" t="s">
        <v>43</v>
      </c>
      <c r="B383" s="2" t="s">
        <v>1202</v>
      </c>
      <c r="C383" s="9" t="str">
        <f t="shared" si="20"/>
        <v>https://joblab.ru/vac10897750.html</v>
      </c>
      <c r="D383" s="28">
        <v>28000</v>
      </c>
      <c r="E383" s="29"/>
      <c r="F383" s="17">
        <v>28000</v>
      </c>
      <c r="G383" s="2" t="s">
        <v>1203</v>
      </c>
      <c r="H383" s="2" t="s">
        <v>1194</v>
      </c>
      <c r="I383" s="2" t="s">
        <v>1204</v>
      </c>
      <c r="J383" s="2" t="s">
        <v>48</v>
      </c>
      <c r="K383" s="2" t="s">
        <v>49</v>
      </c>
      <c r="L383" s="2" t="s">
        <v>50</v>
      </c>
      <c r="O383" s="4">
        <v>1</v>
      </c>
      <c r="P383" s="4"/>
      <c r="Q383" s="4"/>
      <c r="R383" s="4">
        <v>1</v>
      </c>
      <c r="S383" s="4">
        <v>1</v>
      </c>
      <c r="T383" s="4"/>
      <c r="U383" s="4">
        <v>1</v>
      </c>
      <c r="V383" s="4"/>
      <c r="W383" s="4">
        <v>1</v>
      </c>
      <c r="X383" s="4">
        <v>1</v>
      </c>
      <c r="Y383" s="4"/>
      <c r="Z383" s="4">
        <v>1</v>
      </c>
      <c r="BA383" s="18"/>
      <c r="BB383" s="2">
        <f t="shared" si="21"/>
        <v>0</v>
      </c>
      <c r="BC383" s="2">
        <f t="shared" si="22"/>
        <v>7</v>
      </c>
      <c r="BD383" s="2">
        <f t="shared" si="23"/>
        <v>7</v>
      </c>
    </row>
    <row r="384" spans="1:56">
      <c r="A384" s="16" t="s">
        <v>43</v>
      </c>
      <c r="B384" s="2" t="s">
        <v>1205</v>
      </c>
      <c r="C384" s="9" t="str">
        <f t="shared" si="20"/>
        <v>https://joblab.ru/vac11509746.html</v>
      </c>
      <c r="D384" s="28">
        <v>40000</v>
      </c>
      <c r="E384" s="29"/>
      <c r="F384" s="17">
        <v>40000</v>
      </c>
      <c r="G384" s="2" t="s">
        <v>1206</v>
      </c>
      <c r="H384" s="2" t="s">
        <v>1194</v>
      </c>
      <c r="I384" s="2" t="s">
        <v>1207</v>
      </c>
      <c r="J384" s="2" t="s">
        <v>48</v>
      </c>
      <c r="K384" s="2" t="s">
        <v>49</v>
      </c>
      <c r="L384" s="2" t="s">
        <v>50</v>
      </c>
      <c r="N384" s="2">
        <v>1</v>
      </c>
      <c r="Z384" s="2">
        <v>1</v>
      </c>
      <c r="BA384" s="18"/>
      <c r="BB384" s="2">
        <f t="shared" si="21"/>
        <v>0</v>
      </c>
      <c r="BC384" s="2">
        <f t="shared" si="22"/>
        <v>1</v>
      </c>
      <c r="BD384" s="2">
        <f t="shared" si="23"/>
        <v>1</v>
      </c>
    </row>
    <row r="385" spans="1:56">
      <c r="A385" s="16" t="s">
        <v>43</v>
      </c>
      <c r="B385" s="2" t="s">
        <v>1208</v>
      </c>
      <c r="C385" s="9" t="str">
        <f t="shared" si="20"/>
        <v>https://joblab.ru/vac11509559.html</v>
      </c>
      <c r="D385" s="28">
        <v>30560</v>
      </c>
      <c r="E385" s="29"/>
      <c r="F385" s="17">
        <v>30560</v>
      </c>
      <c r="G385" s="2" t="s">
        <v>1209</v>
      </c>
      <c r="H385" s="2" t="s">
        <v>1194</v>
      </c>
      <c r="I385" s="2" t="s">
        <v>1210</v>
      </c>
      <c r="J385" s="2" t="s">
        <v>48</v>
      </c>
      <c r="K385" s="2" t="s">
        <v>49</v>
      </c>
      <c r="L385" s="4" t="s">
        <v>75</v>
      </c>
      <c r="N385" s="2">
        <v>1</v>
      </c>
      <c r="BA385" s="18"/>
      <c r="BB385" s="2">
        <f t="shared" si="21"/>
        <v>0</v>
      </c>
      <c r="BC385" s="2">
        <f t="shared" si="22"/>
        <v>0</v>
      </c>
      <c r="BD385" s="2">
        <f t="shared" si="23"/>
        <v>0</v>
      </c>
    </row>
    <row r="386" spans="1:56">
      <c r="A386" s="16" t="s">
        <v>43</v>
      </c>
      <c r="B386" s="2" t="s">
        <v>1211</v>
      </c>
      <c r="C386" s="9" t="str">
        <f t="shared" si="20"/>
        <v>https://joblab.ru/vac10897048.html</v>
      </c>
      <c r="D386" s="28">
        <v>40000</v>
      </c>
      <c r="E386" s="29"/>
      <c r="F386" s="17">
        <v>40000</v>
      </c>
      <c r="G386" s="2" t="s">
        <v>1212</v>
      </c>
      <c r="H386" s="2" t="s">
        <v>1194</v>
      </c>
      <c r="I386" s="2" t="s">
        <v>1213</v>
      </c>
      <c r="J386" s="2" t="s">
        <v>48</v>
      </c>
      <c r="K386" s="2" t="s">
        <v>49</v>
      </c>
      <c r="L386" s="2" t="s">
        <v>50</v>
      </c>
      <c r="O386" s="4">
        <v>1</v>
      </c>
      <c r="P386" s="4"/>
      <c r="Q386" s="4"/>
      <c r="R386" s="4">
        <v>1</v>
      </c>
      <c r="S386" s="4">
        <v>1</v>
      </c>
      <c r="T386" s="4"/>
      <c r="U386" s="4">
        <v>1</v>
      </c>
      <c r="V386" s="4"/>
      <c r="W386" s="4">
        <v>1</v>
      </c>
      <c r="X386" s="4">
        <v>1</v>
      </c>
      <c r="Y386" s="4"/>
      <c r="Z386" s="4">
        <v>1</v>
      </c>
      <c r="BA386" s="18"/>
      <c r="BB386" s="2">
        <f t="shared" si="21"/>
        <v>0</v>
      </c>
      <c r="BC386" s="2">
        <f t="shared" si="22"/>
        <v>7</v>
      </c>
      <c r="BD386" s="2">
        <f t="shared" si="23"/>
        <v>7</v>
      </c>
    </row>
    <row r="387" spans="1:56">
      <c r="A387" s="16" t="s">
        <v>43</v>
      </c>
      <c r="B387" s="2" t="s">
        <v>1214</v>
      </c>
      <c r="C387" s="9" t="str">
        <f t="shared" ref="C387:C450" si="24">HYPERLINK(B387)</f>
        <v>https://joblab.ru/vac10898167.html</v>
      </c>
      <c r="D387" s="28">
        <v>30560</v>
      </c>
      <c r="E387" s="29"/>
      <c r="F387" s="17">
        <v>30560</v>
      </c>
      <c r="G387" s="2" t="s">
        <v>1215</v>
      </c>
      <c r="H387" s="2" t="s">
        <v>1194</v>
      </c>
      <c r="I387" s="2" t="s">
        <v>1216</v>
      </c>
      <c r="J387" s="2" t="s">
        <v>48</v>
      </c>
      <c r="K387" s="2" t="s">
        <v>49</v>
      </c>
      <c r="L387" s="2" t="s">
        <v>50</v>
      </c>
      <c r="N387" s="2">
        <v>1</v>
      </c>
      <c r="BA387" s="18"/>
      <c r="BB387" s="2">
        <f t="shared" si="21"/>
        <v>0</v>
      </c>
      <c r="BC387" s="2">
        <f t="shared" si="22"/>
        <v>0</v>
      </c>
      <c r="BD387" s="2">
        <f t="shared" si="23"/>
        <v>0</v>
      </c>
    </row>
    <row r="388" spans="1:56">
      <c r="A388" s="16" t="s">
        <v>43</v>
      </c>
      <c r="B388" s="2" t="s">
        <v>1217</v>
      </c>
      <c r="C388" s="9" t="str">
        <f t="shared" si="24"/>
        <v>https://joblab.ru/vac11508870.html</v>
      </c>
      <c r="D388" s="28">
        <v>40270</v>
      </c>
      <c r="E388" s="29"/>
      <c r="F388" s="17">
        <v>40270</v>
      </c>
      <c r="G388" s="2" t="s">
        <v>1200</v>
      </c>
      <c r="H388" s="2" t="s">
        <v>1194</v>
      </c>
      <c r="I388" s="2" t="s">
        <v>1218</v>
      </c>
      <c r="J388" s="2" t="s">
        <v>48</v>
      </c>
      <c r="K388" s="2" t="s">
        <v>49</v>
      </c>
      <c r="L388" s="2" t="s">
        <v>50</v>
      </c>
      <c r="N388" s="2">
        <v>1</v>
      </c>
      <c r="BA388" s="18"/>
      <c r="BB388" s="2">
        <f t="shared" ref="BB388:BB451" si="25">SUM(AE388:BA388)</f>
        <v>0</v>
      </c>
      <c r="BC388" s="2">
        <f t="shared" ref="BC388:BC451" si="26">SUM(O388:AD388)</f>
        <v>0</v>
      </c>
      <c r="BD388" s="2">
        <f t="shared" ref="BD388:BD451" si="27">SUM(BB388:BC388)</f>
        <v>0</v>
      </c>
    </row>
    <row r="389" spans="1:56" ht="16" customHeight="1">
      <c r="A389" s="16" t="s">
        <v>43</v>
      </c>
      <c r="B389" s="2" t="s">
        <v>1219</v>
      </c>
      <c r="C389" s="9" t="str">
        <f t="shared" si="24"/>
        <v>https://joblab.ru/vac11508583.html</v>
      </c>
      <c r="D389" s="28">
        <v>36000</v>
      </c>
      <c r="E389" s="29"/>
      <c r="F389" s="17">
        <v>36000</v>
      </c>
      <c r="G389" s="2" t="s">
        <v>1220</v>
      </c>
      <c r="H389" s="2" t="s">
        <v>494</v>
      </c>
      <c r="I389" s="2" t="s">
        <v>782</v>
      </c>
      <c r="J389" s="2" t="s">
        <v>9325</v>
      </c>
      <c r="K389" s="2" t="s">
        <v>92</v>
      </c>
      <c r="L389" s="2" t="s">
        <v>50</v>
      </c>
      <c r="S389" s="2">
        <v>1</v>
      </c>
      <c r="T389" s="2">
        <v>1</v>
      </c>
      <c r="X389" s="2">
        <v>1</v>
      </c>
      <c r="BA389" s="18"/>
      <c r="BB389" s="2">
        <f t="shared" si="25"/>
        <v>0</v>
      </c>
      <c r="BC389" s="2">
        <f t="shared" si="26"/>
        <v>3</v>
      </c>
      <c r="BD389" s="2">
        <f t="shared" si="27"/>
        <v>3</v>
      </c>
    </row>
    <row r="390" spans="1:56">
      <c r="A390" s="16" t="s">
        <v>43</v>
      </c>
      <c r="B390" s="2" t="s">
        <v>1221</v>
      </c>
      <c r="C390" s="9" t="str">
        <f t="shared" si="24"/>
        <v>https://joblab.ru/vac11508547.html</v>
      </c>
      <c r="D390" s="28">
        <v>25000</v>
      </c>
      <c r="E390" s="28">
        <v>30000</v>
      </c>
      <c r="F390" s="17">
        <v>27500</v>
      </c>
      <c r="G390" s="2" t="s">
        <v>1222</v>
      </c>
      <c r="H390" s="2" t="s">
        <v>494</v>
      </c>
      <c r="I390" s="2" t="s">
        <v>1223</v>
      </c>
      <c r="J390" s="2" t="s">
        <v>48</v>
      </c>
      <c r="K390" s="2" t="s">
        <v>49</v>
      </c>
      <c r="L390" s="4" t="s">
        <v>75</v>
      </c>
      <c r="O390" s="4">
        <v>1</v>
      </c>
      <c r="P390" s="4"/>
      <c r="Q390" s="4"/>
      <c r="R390" s="4">
        <v>1</v>
      </c>
      <c r="S390" s="4"/>
      <c r="T390" s="4"/>
      <c r="U390" s="4"/>
      <c r="V390" s="4"/>
      <c r="W390" s="4"/>
      <c r="X390" s="4"/>
      <c r="Y390" s="4"/>
      <c r="Z390" s="4">
        <v>1</v>
      </c>
      <c r="BA390" s="18"/>
      <c r="BB390" s="2">
        <f t="shared" si="25"/>
        <v>0</v>
      </c>
      <c r="BC390" s="2">
        <f t="shared" si="26"/>
        <v>3</v>
      </c>
      <c r="BD390" s="2">
        <f t="shared" si="27"/>
        <v>3</v>
      </c>
    </row>
    <row r="391" spans="1:56" ht="16" customHeight="1">
      <c r="A391" s="16" t="s">
        <v>43</v>
      </c>
      <c r="B391" s="2" t="s">
        <v>1224</v>
      </c>
      <c r="C391" s="9" t="str">
        <f t="shared" si="24"/>
        <v>https://joblab.ru/vac11507605.html</v>
      </c>
      <c r="D391" s="28">
        <v>39900</v>
      </c>
      <c r="E391" s="29"/>
      <c r="F391" s="17">
        <v>39900</v>
      </c>
      <c r="G391" s="2" t="s">
        <v>1225</v>
      </c>
      <c r="H391" s="2" t="s">
        <v>494</v>
      </c>
      <c r="I391" s="2" t="s">
        <v>1226</v>
      </c>
      <c r="J391" s="2" t="s">
        <v>9325</v>
      </c>
      <c r="K391" s="2" t="s">
        <v>92</v>
      </c>
      <c r="L391" s="2" t="s">
        <v>50</v>
      </c>
      <c r="N391" s="2">
        <v>1</v>
      </c>
      <c r="BA391" s="18"/>
      <c r="BB391" s="2">
        <f t="shared" si="25"/>
        <v>0</v>
      </c>
      <c r="BC391" s="2">
        <f t="shared" si="26"/>
        <v>0</v>
      </c>
      <c r="BD391" s="2">
        <f t="shared" si="27"/>
        <v>0</v>
      </c>
    </row>
    <row r="392" spans="1:56">
      <c r="A392" s="16" t="s">
        <v>43</v>
      </c>
      <c r="B392" s="2" t="s">
        <v>1227</v>
      </c>
      <c r="C392" s="9" t="str">
        <f t="shared" si="24"/>
        <v>https://joblab.ru/vac10911910.html</v>
      </c>
      <c r="D392" s="28">
        <v>44500</v>
      </c>
      <c r="E392" s="29"/>
      <c r="F392" s="17">
        <v>44500</v>
      </c>
      <c r="G392" s="2" t="s">
        <v>1228</v>
      </c>
      <c r="H392" s="2" t="s">
        <v>494</v>
      </c>
      <c r="I392" s="2" t="s">
        <v>1229</v>
      </c>
      <c r="J392" s="2" t="s">
        <v>48</v>
      </c>
      <c r="K392" s="2" t="s">
        <v>49</v>
      </c>
      <c r="L392" s="2" t="s">
        <v>50</v>
      </c>
      <c r="N392" s="2">
        <v>1</v>
      </c>
      <c r="BA392" s="18"/>
      <c r="BB392" s="2">
        <f t="shared" si="25"/>
        <v>0</v>
      </c>
      <c r="BC392" s="2">
        <f t="shared" si="26"/>
        <v>0</v>
      </c>
      <c r="BD392" s="2">
        <f t="shared" si="27"/>
        <v>0</v>
      </c>
    </row>
    <row r="393" spans="1:56">
      <c r="A393" s="16" t="s">
        <v>43</v>
      </c>
      <c r="B393" s="2" t="s">
        <v>1230</v>
      </c>
      <c r="C393" s="9" t="str">
        <f t="shared" si="24"/>
        <v>https://joblab.ru/vac11505722.html</v>
      </c>
      <c r="D393" s="28">
        <v>25000</v>
      </c>
      <c r="E393" s="29"/>
      <c r="F393" s="17">
        <v>25000</v>
      </c>
      <c r="G393" s="2" t="s">
        <v>1231</v>
      </c>
      <c r="H393" s="2" t="s">
        <v>494</v>
      </c>
      <c r="I393" s="2" t="s">
        <v>1232</v>
      </c>
      <c r="J393" s="2" t="s">
        <v>48</v>
      </c>
      <c r="K393" s="2" t="s">
        <v>49</v>
      </c>
      <c r="L393" s="4" t="s">
        <v>75</v>
      </c>
      <c r="N393" s="2">
        <v>1</v>
      </c>
      <c r="BA393" s="18"/>
      <c r="BB393" s="2">
        <f t="shared" si="25"/>
        <v>0</v>
      </c>
      <c r="BC393" s="2">
        <f t="shared" si="26"/>
        <v>0</v>
      </c>
      <c r="BD393" s="2">
        <f t="shared" si="27"/>
        <v>0</v>
      </c>
    </row>
    <row r="394" spans="1:56" ht="16" customHeight="1">
      <c r="A394" s="16" t="s">
        <v>43</v>
      </c>
      <c r="B394" s="2" t="s">
        <v>1233</v>
      </c>
      <c r="C394" s="9" t="str">
        <f t="shared" si="24"/>
        <v>https://joblab.ru/vac11504261.html</v>
      </c>
      <c r="D394" s="28">
        <v>30000</v>
      </c>
      <c r="E394" s="29"/>
      <c r="F394" s="17">
        <v>30000</v>
      </c>
      <c r="G394" s="2" t="s">
        <v>1234</v>
      </c>
      <c r="H394" s="2" t="s">
        <v>498</v>
      </c>
      <c r="I394" s="2" t="s">
        <v>1235</v>
      </c>
      <c r="J394" s="2" t="s">
        <v>48</v>
      </c>
      <c r="K394" s="2" t="s">
        <v>58</v>
      </c>
      <c r="L394" s="4" t="s">
        <v>75</v>
      </c>
      <c r="N394" s="2">
        <v>1</v>
      </c>
      <c r="U394" s="2">
        <v>1</v>
      </c>
      <c r="V394" s="2">
        <v>1</v>
      </c>
      <c r="AA394" s="2">
        <v>1</v>
      </c>
      <c r="BA394" s="18"/>
      <c r="BB394" s="2">
        <f t="shared" si="25"/>
        <v>0</v>
      </c>
      <c r="BC394" s="2">
        <f t="shared" si="26"/>
        <v>3</v>
      </c>
      <c r="BD394" s="2">
        <f t="shared" si="27"/>
        <v>3</v>
      </c>
    </row>
    <row r="395" spans="1:56">
      <c r="A395" s="16" t="s">
        <v>43</v>
      </c>
      <c r="B395" s="2" t="s">
        <v>1236</v>
      </c>
      <c r="C395" s="9" t="str">
        <f t="shared" si="24"/>
        <v>https://joblab.ru/vac11503154.html</v>
      </c>
      <c r="D395" s="28">
        <v>10000</v>
      </c>
      <c r="E395" s="29"/>
      <c r="F395" s="17">
        <v>10000</v>
      </c>
      <c r="G395" s="2" t="s">
        <v>1234</v>
      </c>
      <c r="H395" s="2" t="s">
        <v>498</v>
      </c>
      <c r="I395" s="2" t="s">
        <v>1237</v>
      </c>
      <c r="J395" s="2" t="s">
        <v>48</v>
      </c>
      <c r="K395" s="2" t="s">
        <v>49</v>
      </c>
      <c r="L395" s="4" t="s">
        <v>75</v>
      </c>
      <c r="N395" s="2">
        <v>1</v>
      </c>
      <c r="BA395" s="18"/>
      <c r="BB395" s="2">
        <f t="shared" si="25"/>
        <v>0</v>
      </c>
      <c r="BC395" s="2">
        <f t="shared" si="26"/>
        <v>0</v>
      </c>
      <c r="BD395" s="2">
        <f t="shared" si="27"/>
        <v>0</v>
      </c>
    </row>
    <row r="396" spans="1:56">
      <c r="A396" s="16" t="s">
        <v>43</v>
      </c>
      <c r="B396" s="2" t="s">
        <v>1238</v>
      </c>
      <c r="C396" s="9" t="str">
        <f t="shared" si="24"/>
        <v>https://joblab.ru/vac11501226.html</v>
      </c>
      <c r="D396" s="28">
        <v>32712</v>
      </c>
      <c r="E396" s="29"/>
      <c r="F396" s="17">
        <v>32712</v>
      </c>
      <c r="G396" s="2" t="s">
        <v>1239</v>
      </c>
      <c r="H396" s="2" t="s">
        <v>502</v>
      </c>
      <c r="I396" s="2" t="s">
        <v>1240</v>
      </c>
      <c r="J396" s="2" t="s">
        <v>48</v>
      </c>
      <c r="K396" s="2" t="s">
        <v>49</v>
      </c>
      <c r="L396" s="4" t="s">
        <v>75</v>
      </c>
      <c r="N396" s="2">
        <v>1</v>
      </c>
      <c r="BA396" s="18"/>
      <c r="BB396" s="2">
        <f t="shared" si="25"/>
        <v>0</v>
      </c>
      <c r="BC396" s="2">
        <f t="shared" si="26"/>
        <v>0</v>
      </c>
      <c r="BD396" s="2">
        <f t="shared" si="27"/>
        <v>0</v>
      </c>
    </row>
    <row r="397" spans="1:56">
      <c r="A397" s="16" t="s">
        <v>43</v>
      </c>
      <c r="B397" s="2" t="s">
        <v>1241</v>
      </c>
      <c r="C397" s="9" t="str">
        <f t="shared" si="24"/>
        <v>https://joblab.ru/vac11501089.html</v>
      </c>
      <c r="D397" s="28">
        <v>50000</v>
      </c>
      <c r="E397" s="29"/>
      <c r="F397" s="17">
        <v>50000</v>
      </c>
      <c r="G397" s="2" t="s">
        <v>1242</v>
      </c>
      <c r="H397" s="2" t="s">
        <v>502</v>
      </c>
      <c r="I397" s="2" t="s">
        <v>1243</v>
      </c>
      <c r="J397" s="2" t="s">
        <v>48</v>
      </c>
      <c r="K397" s="2" t="s">
        <v>49</v>
      </c>
      <c r="L397" s="4" t="s">
        <v>75</v>
      </c>
      <c r="N397" s="2">
        <v>1</v>
      </c>
      <c r="BA397" s="18"/>
      <c r="BB397" s="2">
        <f t="shared" si="25"/>
        <v>0</v>
      </c>
      <c r="BC397" s="2">
        <f t="shared" si="26"/>
        <v>0</v>
      </c>
      <c r="BD397" s="2">
        <f t="shared" si="27"/>
        <v>0</v>
      </c>
    </row>
    <row r="398" spans="1:56" ht="16" customHeight="1">
      <c r="A398" s="16" t="s">
        <v>43</v>
      </c>
      <c r="B398" s="2" t="s">
        <v>1244</v>
      </c>
      <c r="C398" s="9" t="str">
        <f t="shared" si="24"/>
        <v>https://joblab.ru/vac11500584.html</v>
      </c>
      <c r="D398" s="28">
        <v>24000</v>
      </c>
      <c r="E398" s="28">
        <v>25000</v>
      </c>
      <c r="F398" s="17">
        <v>24500</v>
      </c>
      <c r="G398" s="2" t="s">
        <v>1245</v>
      </c>
      <c r="H398" s="2" t="s">
        <v>502</v>
      </c>
      <c r="I398" s="2" t="s">
        <v>1246</v>
      </c>
      <c r="J398" s="2" t="s">
        <v>9325</v>
      </c>
      <c r="K398" s="2" t="s">
        <v>92</v>
      </c>
      <c r="L398" s="2" t="s">
        <v>50</v>
      </c>
      <c r="O398" s="4">
        <v>1</v>
      </c>
      <c r="P398" s="4"/>
      <c r="Q398" s="4"/>
      <c r="R398" s="4">
        <v>1</v>
      </c>
      <c r="S398" s="4">
        <v>1</v>
      </c>
      <c r="T398" s="4"/>
      <c r="U398" s="4">
        <v>1</v>
      </c>
      <c r="V398" s="4"/>
      <c r="W398" s="4">
        <v>1</v>
      </c>
      <c r="X398" s="4">
        <v>1</v>
      </c>
      <c r="Y398" s="4"/>
      <c r="Z398" s="4">
        <v>1</v>
      </c>
      <c r="BA398" s="18"/>
      <c r="BB398" s="2">
        <f t="shared" si="25"/>
        <v>0</v>
      </c>
      <c r="BC398" s="2">
        <f t="shared" si="26"/>
        <v>7</v>
      </c>
      <c r="BD398" s="2">
        <f t="shared" si="27"/>
        <v>7</v>
      </c>
    </row>
    <row r="399" spans="1:56">
      <c r="A399" s="16" t="s">
        <v>43</v>
      </c>
      <c r="B399" s="2" t="s">
        <v>1247</v>
      </c>
      <c r="C399" s="9" t="str">
        <f t="shared" si="24"/>
        <v>https://joblab.ru/vac11112930.html</v>
      </c>
      <c r="D399" s="28">
        <v>32711</v>
      </c>
      <c r="E399" s="29"/>
      <c r="F399" s="17">
        <v>32711</v>
      </c>
      <c r="G399" s="2" t="s">
        <v>1248</v>
      </c>
      <c r="H399" s="2" t="s">
        <v>502</v>
      </c>
      <c r="I399" s="2" t="s">
        <v>1249</v>
      </c>
      <c r="J399" s="2" t="s">
        <v>48</v>
      </c>
      <c r="K399" s="2" t="s">
        <v>49</v>
      </c>
      <c r="L399" s="2" t="s">
        <v>50</v>
      </c>
      <c r="N399" s="2">
        <v>1</v>
      </c>
      <c r="BA399" s="18"/>
      <c r="BB399" s="2">
        <f t="shared" si="25"/>
        <v>0</v>
      </c>
      <c r="BC399" s="2">
        <f t="shared" si="26"/>
        <v>0</v>
      </c>
      <c r="BD399" s="2">
        <f t="shared" si="27"/>
        <v>0</v>
      </c>
    </row>
    <row r="400" spans="1:56">
      <c r="A400" s="16" t="s">
        <v>43</v>
      </c>
      <c r="B400" s="2" t="s">
        <v>1250</v>
      </c>
      <c r="C400" s="9" t="str">
        <f t="shared" si="24"/>
        <v>https://joblab.ru/vac11109469.html</v>
      </c>
      <c r="D400" s="28">
        <v>30787</v>
      </c>
      <c r="E400" s="29"/>
      <c r="F400" s="17">
        <v>30787</v>
      </c>
      <c r="G400" s="2" t="s">
        <v>1251</v>
      </c>
      <c r="H400" s="2" t="s">
        <v>507</v>
      </c>
      <c r="I400" s="2" t="s">
        <v>1252</v>
      </c>
      <c r="J400" s="2" t="s">
        <v>48</v>
      </c>
      <c r="K400" s="2" t="s">
        <v>49</v>
      </c>
      <c r="L400" s="2" t="s">
        <v>75</v>
      </c>
      <c r="AE400" s="2">
        <v>1</v>
      </c>
      <c r="AR400" s="2">
        <v>1</v>
      </c>
      <c r="BA400" s="18"/>
      <c r="BB400" s="2">
        <f t="shared" si="25"/>
        <v>2</v>
      </c>
      <c r="BC400" s="2">
        <f t="shared" si="26"/>
        <v>0</v>
      </c>
      <c r="BD400" s="2">
        <f t="shared" si="27"/>
        <v>2</v>
      </c>
    </row>
    <row r="401" spans="1:56">
      <c r="A401" s="16" t="s">
        <v>43</v>
      </c>
      <c r="B401" s="2" t="s">
        <v>1253</v>
      </c>
      <c r="C401" s="9" t="str">
        <f t="shared" si="24"/>
        <v>https://joblab.ru/vac11496223.html</v>
      </c>
      <c r="D401" s="28">
        <v>38484</v>
      </c>
      <c r="E401" s="28">
        <v>45000</v>
      </c>
      <c r="F401" s="17">
        <v>41742</v>
      </c>
      <c r="G401" s="2" t="s">
        <v>1254</v>
      </c>
      <c r="H401" s="2" t="s">
        <v>511</v>
      </c>
      <c r="I401" s="2" t="s">
        <v>1255</v>
      </c>
      <c r="J401" s="2" t="s">
        <v>48</v>
      </c>
      <c r="K401" s="2" t="s">
        <v>49</v>
      </c>
      <c r="L401" s="2" t="s">
        <v>75</v>
      </c>
      <c r="O401" s="4">
        <v>1</v>
      </c>
      <c r="P401" s="4"/>
      <c r="Q401" s="4"/>
      <c r="R401" s="4">
        <v>1</v>
      </c>
      <c r="S401" s="4">
        <v>1</v>
      </c>
      <c r="T401" s="4"/>
      <c r="U401" s="4">
        <v>1</v>
      </c>
      <c r="V401" s="4"/>
      <c r="W401" s="4">
        <v>1</v>
      </c>
      <c r="X401" s="4">
        <v>1</v>
      </c>
      <c r="Y401" s="4"/>
      <c r="Z401" s="4">
        <v>1</v>
      </c>
      <c r="BA401" s="18"/>
      <c r="BB401" s="2">
        <f t="shared" si="25"/>
        <v>0</v>
      </c>
      <c r="BC401" s="2">
        <f t="shared" si="26"/>
        <v>7</v>
      </c>
      <c r="BD401" s="2">
        <f t="shared" si="27"/>
        <v>7</v>
      </c>
    </row>
    <row r="402" spans="1:56">
      <c r="A402" s="16" t="s">
        <v>43</v>
      </c>
      <c r="B402" s="2" t="s">
        <v>1256</v>
      </c>
      <c r="C402" s="9" t="str">
        <f t="shared" si="24"/>
        <v>https://joblab.ru/vac11495696.html</v>
      </c>
      <c r="D402" s="28">
        <v>38484</v>
      </c>
      <c r="E402" s="28">
        <v>46000</v>
      </c>
      <c r="F402" s="17">
        <v>42242</v>
      </c>
      <c r="G402" s="2" t="s">
        <v>1257</v>
      </c>
      <c r="H402" s="2" t="s">
        <v>511</v>
      </c>
      <c r="I402" s="2" t="s">
        <v>1258</v>
      </c>
      <c r="J402" s="2" t="s">
        <v>48</v>
      </c>
      <c r="K402" s="2" t="s">
        <v>49</v>
      </c>
      <c r="L402" s="2" t="s">
        <v>75</v>
      </c>
      <c r="N402" s="2">
        <v>1</v>
      </c>
      <c r="U402" s="2">
        <v>1</v>
      </c>
      <c r="Z402" s="2">
        <v>1</v>
      </c>
      <c r="BA402" s="18"/>
      <c r="BB402" s="2">
        <f t="shared" si="25"/>
        <v>0</v>
      </c>
      <c r="BC402" s="2">
        <f t="shared" si="26"/>
        <v>2</v>
      </c>
      <c r="BD402" s="2">
        <f t="shared" si="27"/>
        <v>2</v>
      </c>
    </row>
    <row r="403" spans="1:56">
      <c r="A403" s="16" t="s">
        <v>43</v>
      </c>
      <c r="B403" s="2" t="s">
        <v>1259</v>
      </c>
      <c r="C403" s="9" t="str">
        <f t="shared" si="24"/>
        <v>https://joblab.ru/vac11097026.html</v>
      </c>
      <c r="D403" s="28">
        <v>38484</v>
      </c>
      <c r="E403" s="28">
        <v>45000</v>
      </c>
      <c r="F403" s="17">
        <v>41742</v>
      </c>
      <c r="G403" s="2" t="s">
        <v>1260</v>
      </c>
      <c r="H403" s="2" t="s">
        <v>511</v>
      </c>
      <c r="I403" s="2" t="s">
        <v>1261</v>
      </c>
      <c r="J403" s="2" t="s">
        <v>48</v>
      </c>
      <c r="K403" s="2" t="s">
        <v>49</v>
      </c>
      <c r="L403" s="2" t="s">
        <v>75</v>
      </c>
      <c r="O403" s="2">
        <v>1</v>
      </c>
      <c r="R403" s="2">
        <v>1</v>
      </c>
      <c r="S403" s="2">
        <v>1</v>
      </c>
      <c r="T403" s="2">
        <v>1</v>
      </c>
      <c r="X403" s="2">
        <v>1</v>
      </c>
      <c r="AA403" s="2">
        <v>1</v>
      </c>
      <c r="AF403" s="2">
        <v>1</v>
      </c>
      <c r="AG403" s="2">
        <v>1</v>
      </c>
      <c r="AV403" s="2">
        <v>1</v>
      </c>
      <c r="BA403" s="18"/>
      <c r="BB403" s="2">
        <f t="shared" si="25"/>
        <v>3</v>
      </c>
      <c r="BC403" s="2">
        <f t="shared" si="26"/>
        <v>6</v>
      </c>
      <c r="BD403" s="2">
        <f t="shared" si="27"/>
        <v>9</v>
      </c>
    </row>
    <row r="404" spans="1:56" ht="16" customHeight="1">
      <c r="A404" s="16" t="s">
        <v>43</v>
      </c>
      <c r="B404" s="2" t="s">
        <v>1262</v>
      </c>
      <c r="C404" s="9" t="str">
        <f t="shared" si="24"/>
        <v>https://joblab.ru/vac11493112.html</v>
      </c>
      <c r="D404" s="28">
        <v>40000</v>
      </c>
      <c r="E404" s="28">
        <v>55000</v>
      </c>
      <c r="F404" s="17">
        <v>47500</v>
      </c>
      <c r="G404" s="2" t="s">
        <v>1263</v>
      </c>
      <c r="H404" s="2" t="s">
        <v>511</v>
      </c>
      <c r="I404" s="2" t="s">
        <v>1264</v>
      </c>
      <c r="J404" s="2" t="s">
        <v>9325</v>
      </c>
      <c r="K404" s="2" t="s">
        <v>92</v>
      </c>
      <c r="L404" s="2" t="s">
        <v>75</v>
      </c>
      <c r="O404" s="2">
        <v>1</v>
      </c>
      <c r="R404" s="2">
        <v>1</v>
      </c>
      <c r="T404" s="2">
        <v>1</v>
      </c>
      <c r="U404" s="2">
        <v>1</v>
      </c>
      <c r="Y404" s="2">
        <v>1</v>
      </c>
      <c r="AA404" s="2">
        <v>1</v>
      </c>
      <c r="BA404" s="18"/>
      <c r="BB404" s="2">
        <f t="shared" si="25"/>
        <v>0</v>
      </c>
      <c r="BC404" s="2">
        <f t="shared" si="26"/>
        <v>6</v>
      </c>
      <c r="BD404" s="2">
        <f t="shared" si="27"/>
        <v>6</v>
      </c>
    </row>
    <row r="405" spans="1:56">
      <c r="A405" s="16" t="s">
        <v>43</v>
      </c>
      <c r="B405" s="2" t="s">
        <v>1265</v>
      </c>
      <c r="C405" s="9" t="str">
        <f t="shared" si="24"/>
        <v>https://joblab.ru/vac11492352.html</v>
      </c>
      <c r="D405" s="28">
        <v>25000</v>
      </c>
      <c r="E405" s="29"/>
      <c r="F405" s="17">
        <v>25000</v>
      </c>
      <c r="G405" s="2" t="s">
        <v>1266</v>
      </c>
      <c r="H405" s="2" t="s">
        <v>515</v>
      </c>
      <c r="I405" s="2" t="s">
        <v>1267</v>
      </c>
      <c r="J405" s="2" t="s">
        <v>48</v>
      </c>
      <c r="K405" s="2" t="s">
        <v>49</v>
      </c>
      <c r="L405" s="2" t="s">
        <v>50</v>
      </c>
      <c r="O405" s="2">
        <v>1</v>
      </c>
      <c r="P405" s="2">
        <v>1</v>
      </c>
      <c r="R405" s="2">
        <v>1</v>
      </c>
      <c r="S405" s="2">
        <v>1</v>
      </c>
      <c r="U405" s="2">
        <v>1</v>
      </c>
      <c r="BA405" s="18"/>
      <c r="BB405" s="2">
        <f t="shared" si="25"/>
        <v>0</v>
      </c>
      <c r="BC405" s="2">
        <f t="shared" si="26"/>
        <v>5</v>
      </c>
      <c r="BD405" s="2">
        <f t="shared" si="27"/>
        <v>5</v>
      </c>
    </row>
    <row r="406" spans="1:56">
      <c r="A406" s="16" t="s">
        <v>43</v>
      </c>
      <c r="B406" s="2" t="s">
        <v>1268</v>
      </c>
      <c r="C406" s="9" t="str">
        <f t="shared" si="24"/>
        <v>https://joblab.ru/vac11269218.html</v>
      </c>
      <c r="D406" s="28">
        <v>19242</v>
      </c>
      <c r="E406" s="29"/>
      <c r="F406" s="17">
        <v>19242</v>
      </c>
      <c r="G406" s="2" t="s">
        <v>1269</v>
      </c>
      <c r="H406" s="2" t="s">
        <v>515</v>
      </c>
      <c r="I406" s="2" t="s">
        <v>1270</v>
      </c>
      <c r="J406" s="2" t="s">
        <v>48</v>
      </c>
      <c r="K406" s="2" t="s">
        <v>49</v>
      </c>
      <c r="L406" s="2" t="s">
        <v>75</v>
      </c>
      <c r="N406" s="2">
        <v>1</v>
      </c>
      <c r="AL406" s="2">
        <v>1</v>
      </c>
      <c r="BA406" s="18"/>
      <c r="BB406" s="2">
        <f t="shared" si="25"/>
        <v>1</v>
      </c>
      <c r="BC406" s="2">
        <f t="shared" si="26"/>
        <v>0</v>
      </c>
      <c r="BD406" s="2">
        <f t="shared" si="27"/>
        <v>1</v>
      </c>
    </row>
    <row r="407" spans="1:56">
      <c r="A407" s="16" t="s">
        <v>43</v>
      </c>
      <c r="B407" s="2" t="s">
        <v>1271</v>
      </c>
      <c r="C407" s="9" t="str">
        <f t="shared" si="24"/>
        <v>https://joblab.ru/vac11270298.html</v>
      </c>
      <c r="D407" s="28">
        <v>20000</v>
      </c>
      <c r="E407" s="29"/>
      <c r="F407" s="17">
        <v>20000</v>
      </c>
      <c r="G407" s="2" t="s">
        <v>1272</v>
      </c>
      <c r="H407" s="2" t="s">
        <v>515</v>
      </c>
      <c r="I407" s="2" t="s">
        <v>1273</v>
      </c>
      <c r="J407" s="2" t="s">
        <v>48</v>
      </c>
      <c r="K407" s="2" t="s">
        <v>49</v>
      </c>
      <c r="L407" s="2" t="s">
        <v>75</v>
      </c>
      <c r="O407" s="2">
        <v>1</v>
      </c>
      <c r="P407" s="2">
        <v>1</v>
      </c>
      <c r="R407" s="2">
        <v>1</v>
      </c>
      <c r="T407" s="2">
        <v>1</v>
      </c>
      <c r="U407" s="2">
        <v>1</v>
      </c>
      <c r="BA407" s="18"/>
      <c r="BB407" s="2">
        <f t="shared" si="25"/>
        <v>0</v>
      </c>
      <c r="BC407" s="2">
        <f t="shared" si="26"/>
        <v>5</v>
      </c>
      <c r="BD407" s="2">
        <f t="shared" si="27"/>
        <v>5</v>
      </c>
    </row>
    <row r="408" spans="1:56" ht="16" customHeight="1">
      <c r="A408" s="16" t="s">
        <v>43</v>
      </c>
      <c r="B408" s="2" t="s">
        <v>1274</v>
      </c>
      <c r="C408" s="9" t="str">
        <f t="shared" si="24"/>
        <v>https://joblab.ru/vac11491699.html</v>
      </c>
      <c r="D408" s="28">
        <v>25000</v>
      </c>
      <c r="E408" s="29"/>
      <c r="F408" s="17">
        <v>25000</v>
      </c>
      <c r="G408" s="2" t="s">
        <v>1266</v>
      </c>
      <c r="H408" s="2" t="s">
        <v>515</v>
      </c>
      <c r="I408" s="2" t="s">
        <v>1275</v>
      </c>
      <c r="J408" s="2" t="s">
        <v>9325</v>
      </c>
      <c r="K408" s="2" t="s">
        <v>92</v>
      </c>
      <c r="L408" s="2" t="s">
        <v>50</v>
      </c>
      <c r="N408" s="2">
        <v>1</v>
      </c>
      <c r="BA408" s="18"/>
      <c r="BB408" s="2">
        <f t="shared" si="25"/>
        <v>0</v>
      </c>
      <c r="BC408" s="2">
        <f t="shared" si="26"/>
        <v>0</v>
      </c>
      <c r="BD408" s="2">
        <f t="shared" si="27"/>
        <v>0</v>
      </c>
    </row>
    <row r="409" spans="1:56">
      <c r="A409" s="16" t="s">
        <v>43</v>
      </c>
      <c r="B409" s="2" t="s">
        <v>1276</v>
      </c>
      <c r="C409" s="9" t="str">
        <f t="shared" si="24"/>
        <v>https://joblab.ru/vac11270905.html</v>
      </c>
      <c r="D409" s="28">
        <v>20000</v>
      </c>
      <c r="E409" s="29"/>
      <c r="F409" s="17">
        <v>20000</v>
      </c>
      <c r="G409" s="2" t="s">
        <v>1277</v>
      </c>
      <c r="H409" s="2" t="s">
        <v>515</v>
      </c>
      <c r="I409" s="2" t="s">
        <v>1278</v>
      </c>
      <c r="J409" s="2" t="s">
        <v>48</v>
      </c>
      <c r="K409" s="2" t="s">
        <v>49</v>
      </c>
      <c r="L409" s="2" t="s">
        <v>50</v>
      </c>
      <c r="O409" s="4">
        <v>1</v>
      </c>
      <c r="P409" s="4"/>
      <c r="Q409" s="4"/>
      <c r="R409" s="4">
        <v>1</v>
      </c>
      <c r="S409" s="4">
        <v>1</v>
      </c>
      <c r="T409" s="4"/>
      <c r="U409" s="4">
        <v>1</v>
      </c>
      <c r="V409" s="4"/>
      <c r="W409" s="4">
        <v>1</v>
      </c>
      <c r="X409" s="4"/>
      <c r="Y409" s="4"/>
      <c r="Z409" s="4">
        <v>1</v>
      </c>
      <c r="BA409" s="18"/>
      <c r="BB409" s="2">
        <f t="shared" si="25"/>
        <v>0</v>
      </c>
      <c r="BC409" s="2">
        <f t="shared" si="26"/>
        <v>6</v>
      </c>
      <c r="BD409" s="2">
        <f t="shared" si="27"/>
        <v>6</v>
      </c>
    </row>
    <row r="410" spans="1:56" ht="16" customHeight="1">
      <c r="A410" s="16" t="s">
        <v>1279</v>
      </c>
      <c r="B410" s="2" t="s">
        <v>1280</v>
      </c>
      <c r="C410" s="9" t="str">
        <f t="shared" si="24"/>
        <v>https://joblab.ru/vac11277091.html</v>
      </c>
      <c r="D410" s="28">
        <v>16500</v>
      </c>
      <c r="E410" s="29"/>
      <c r="F410" s="17">
        <v>16500</v>
      </c>
      <c r="G410" s="2" t="s">
        <v>521</v>
      </c>
      <c r="H410" s="2" t="s">
        <v>515</v>
      </c>
      <c r="I410" s="2" t="s">
        <v>1281</v>
      </c>
      <c r="J410" s="2" t="s">
        <v>9325</v>
      </c>
      <c r="K410" s="2" t="s">
        <v>92</v>
      </c>
      <c r="L410" s="2" t="s">
        <v>343</v>
      </c>
      <c r="U410" s="2">
        <v>1</v>
      </c>
      <c r="V410" s="2">
        <v>1</v>
      </c>
      <c r="Z410" s="2">
        <v>1</v>
      </c>
      <c r="BA410" s="18"/>
      <c r="BB410" s="2">
        <f t="shared" si="25"/>
        <v>0</v>
      </c>
      <c r="BC410" s="2">
        <f t="shared" si="26"/>
        <v>3</v>
      </c>
      <c r="BD410" s="2">
        <f t="shared" si="27"/>
        <v>3</v>
      </c>
    </row>
    <row r="411" spans="1:56">
      <c r="A411" s="16" t="s">
        <v>43</v>
      </c>
      <c r="B411" s="2" t="s">
        <v>1282</v>
      </c>
      <c r="C411" s="9" t="str">
        <f t="shared" si="24"/>
        <v>https://joblab.ru/vac11271313.html</v>
      </c>
      <c r="D411" s="28">
        <v>19242</v>
      </c>
      <c r="E411" s="29"/>
      <c r="F411" s="17">
        <v>19242</v>
      </c>
      <c r="G411" s="2" t="s">
        <v>1283</v>
      </c>
      <c r="H411" s="2" t="s">
        <v>515</v>
      </c>
      <c r="I411" s="2" t="s">
        <v>1284</v>
      </c>
      <c r="J411" s="2" t="s">
        <v>48</v>
      </c>
      <c r="K411" s="2" t="s">
        <v>49</v>
      </c>
      <c r="L411" s="2" t="s">
        <v>50</v>
      </c>
      <c r="O411" s="4">
        <v>1</v>
      </c>
      <c r="P411" s="4">
        <v>1</v>
      </c>
      <c r="Q411" s="4"/>
      <c r="R411" s="4">
        <v>1</v>
      </c>
      <c r="S411" s="4">
        <v>1</v>
      </c>
      <c r="T411" s="4">
        <v>1</v>
      </c>
      <c r="U411" s="4">
        <v>1</v>
      </c>
      <c r="V411" s="4"/>
      <c r="W411" s="4"/>
      <c r="X411" s="4"/>
      <c r="Y411" s="4"/>
      <c r="Z411" s="4">
        <v>1</v>
      </c>
      <c r="BA411" s="18"/>
      <c r="BB411" s="2">
        <f t="shared" si="25"/>
        <v>0</v>
      </c>
      <c r="BC411" s="2">
        <f t="shared" si="26"/>
        <v>7</v>
      </c>
      <c r="BD411" s="2">
        <f t="shared" si="27"/>
        <v>7</v>
      </c>
    </row>
    <row r="412" spans="1:56" ht="16" customHeight="1">
      <c r="A412" s="16" t="s">
        <v>43</v>
      </c>
      <c r="B412" s="2" t="s">
        <v>1285</v>
      </c>
      <c r="C412" s="9" t="str">
        <f t="shared" si="24"/>
        <v>https://joblab.ru/vac11488852.html</v>
      </c>
      <c r="D412" s="28">
        <v>11400</v>
      </c>
      <c r="E412" s="29"/>
      <c r="F412" s="17">
        <v>11400</v>
      </c>
      <c r="G412" s="2" t="s">
        <v>521</v>
      </c>
      <c r="H412" s="2" t="s">
        <v>515</v>
      </c>
      <c r="I412" s="2" t="s">
        <v>1286</v>
      </c>
      <c r="J412" s="2" t="s">
        <v>9325</v>
      </c>
      <c r="K412" s="2" t="s">
        <v>92</v>
      </c>
      <c r="L412" s="2" t="s">
        <v>75</v>
      </c>
      <c r="AA412" s="2">
        <v>1</v>
      </c>
      <c r="BA412" s="18"/>
      <c r="BB412" s="2">
        <f t="shared" si="25"/>
        <v>0</v>
      </c>
      <c r="BC412" s="2">
        <f t="shared" si="26"/>
        <v>1</v>
      </c>
      <c r="BD412" s="2">
        <f t="shared" si="27"/>
        <v>1</v>
      </c>
    </row>
    <row r="413" spans="1:56">
      <c r="A413" s="16" t="s">
        <v>43</v>
      </c>
      <c r="B413" s="2" t="s">
        <v>1287</v>
      </c>
      <c r="C413" s="9" t="str">
        <f t="shared" si="24"/>
        <v>https://joblab.ru/vac11268199.html</v>
      </c>
      <c r="D413" s="28">
        <v>19242</v>
      </c>
      <c r="E413" s="29"/>
      <c r="F413" s="17">
        <v>19242</v>
      </c>
      <c r="G413" s="2" t="s">
        <v>1288</v>
      </c>
      <c r="H413" s="2" t="s">
        <v>515</v>
      </c>
      <c r="I413" s="2" t="s">
        <v>1289</v>
      </c>
      <c r="J413" s="2" t="s">
        <v>48</v>
      </c>
      <c r="K413" s="2" t="s">
        <v>49</v>
      </c>
      <c r="L413" s="2" t="s">
        <v>75</v>
      </c>
      <c r="O413" s="4">
        <v>1</v>
      </c>
      <c r="P413" s="4"/>
      <c r="Q413" s="4"/>
      <c r="R413" s="4">
        <v>1</v>
      </c>
      <c r="S413" s="4">
        <v>1</v>
      </c>
      <c r="T413" s="4"/>
      <c r="U413" s="4">
        <v>1</v>
      </c>
      <c r="V413" s="4"/>
      <c r="W413" s="4"/>
      <c r="X413" s="4">
        <v>1</v>
      </c>
      <c r="Y413" s="4"/>
      <c r="Z413" s="4">
        <v>1</v>
      </c>
      <c r="BA413" s="18"/>
      <c r="BB413" s="2">
        <f t="shared" si="25"/>
        <v>0</v>
      </c>
      <c r="BC413" s="2">
        <f t="shared" si="26"/>
        <v>6</v>
      </c>
      <c r="BD413" s="2">
        <f t="shared" si="27"/>
        <v>6</v>
      </c>
    </row>
    <row r="414" spans="1:56" ht="16" customHeight="1">
      <c r="A414" s="16" t="s">
        <v>43</v>
      </c>
      <c r="B414" s="2" t="s">
        <v>1290</v>
      </c>
      <c r="C414" s="9" t="str">
        <f t="shared" si="24"/>
        <v>https://joblab.ru/vac11487877.html</v>
      </c>
      <c r="D414" s="28">
        <v>28800</v>
      </c>
      <c r="E414" s="28">
        <v>30800</v>
      </c>
      <c r="F414" s="17">
        <v>29800</v>
      </c>
      <c r="G414" s="2" t="s">
        <v>1291</v>
      </c>
      <c r="H414" s="2" t="s">
        <v>515</v>
      </c>
      <c r="I414" s="2" t="s">
        <v>1292</v>
      </c>
      <c r="J414" s="2" t="s">
        <v>9325</v>
      </c>
      <c r="K414" s="2" t="s">
        <v>92</v>
      </c>
      <c r="L414" s="2" t="s">
        <v>50</v>
      </c>
      <c r="N414" s="2">
        <v>1</v>
      </c>
      <c r="BA414" s="18"/>
      <c r="BB414" s="2">
        <f t="shared" si="25"/>
        <v>0</v>
      </c>
      <c r="BC414" s="2">
        <f t="shared" si="26"/>
        <v>0</v>
      </c>
      <c r="BD414" s="2">
        <f t="shared" si="27"/>
        <v>0</v>
      </c>
    </row>
    <row r="415" spans="1:56">
      <c r="A415" s="16" t="s">
        <v>43</v>
      </c>
      <c r="B415" s="2" t="s">
        <v>1293</v>
      </c>
      <c r="C415" s="9" t="str">
        <f t="shared" si="24"/>
        <v>https://joblab.ru/vac11269586.html</v>
      </c>
      <c r="D415" s="28">
        <v>20000</v>
      </c>
      <c r="E415" s="29"/>
      <c r="F415" s="17">
        <v>20000</v>
      </c>
      <c r="G415" s="2" t="s">
        <v>1294</v>
      </c>
      <c r="H415" s="2" t="s">
        <v>515</v>
      </c>
      <c r="I415" s="2" t="s">
        <v>1295</v>
      </c>
      <c r="J415" s="2" t="s">
        <v>48</v>
      </c>
      <c r="K415" s="2" t="s">
        <v>49</v>
      </c>
      <c r="L415" s="2" t="s">
        <v>75</v>
      </c>
      <c r="N415" s="2">
        <v>1</v>
      </c>
      <c r="AE415" s="2">
        <v>1</v>
      </c>
      <c r="AG415" s="2">
        <v>1</v>
      </c>
      <c r="BA415" s="18"/>
      <c r="BB415" s="2">
        <f t="shared" si="25"/>
        <v>2</v>
      </c>
      <c r="BC415" s="2">
        <f t="shared" si="26"/>
        <v>0</v>
      </c>
      <c r="BD415" s="2">
        <f t="shared" si="27"/>
        <v>2</v>
      </c>
    </row>
    <row r="416" spans="1:56" ht="16" customHeight="1">
      <c r="A416" s="16" t="s">
        <v>43</v>
      </c>
      <c r="B416" s="2" t="s">
        <v>1296</v>
      </c>
      <c r="C416" s="9" t="str">
        <f t="shared" si="24"/>
        <v>https://joblab.ru/vac11487549.html</v>
      </c>
      <c r="D416" s="28">
        <v>20000</v>
      </c>
      <c r="E416" s="28">
        <v>25000</v>
      </c>
      <c r="F416" s="17">
        <v>22500</v>
      </c>
      <c r="G416" s="2" t="s">
        <v>1297</v>
      </c>
      <c r="H416" s="2" t="s">
        <v>515</v>
      </c>
      <c r="I416" s="2" t="s">
        <v>1298</v>
      </c>
      <c r="J416" s="2" t="s">
        <v>9325</v>
      </c>
      <c r="K416" s="2" t="s">
        <v>92</v>
      </c>
      <c r="L416" s="2" t="s">
        <v>75</v>
      </c>
      <c r="N416" s="2">
        <v>1</v>
      </c>
      <c r="BA416" s="18"/>
      <c r="BB416" s="2">
        <f t="shared" si="25"/>
        <v>0</v>
      </c>
      <c r="BC416" s="2">
        <f t="shared" si="26"/>
        <v>0</v>
      </c>
      <c r="BD416" s="2">
        <f t="shared" si="27"/>
        <v>0</v>
      </c>
    </row>
    <row r="417" spans="1:56">
      <c r="A417" s="16" t="s">
        <v>43</v>
      </c>
      <c r="B417" s="2" t="s">
        <v>1299</v>
      </c>
      <c r="C417" s="9" t="str">
        <f t="shared" si="24"/>
        <v>https://joblab.ru/vac11274299.html</v>
      </c>
      <c r="D417" s="28">
        <v>31808</v>
      </c>
      <c r="E417" s="29"/>
      <c r="F417" s="17">
        <v>31808</v>
      </c>
      <c r="G417" s="2" t="s">
        <v>1300</v>
      </c>
      <c r="H417" s="2" t="s">
        <v>515</v>
      </c>
      <c r="I417" s="2" t="s">
        <v>1301</v>
      </c>
      <c r="J417" s="2" t="s">
        <v>48</v>
      </c>
      <c r="K417" s="2" t="s">
        <v>49</v>
      </c>
      <c r="L417" s="2" t="s">
        <v>50</v>
      </c>
      <c r="S417" s="2">
        <v>1</v>
      </c>
      <c r="U417" s="2">
        <v>1</v>
      </c>
      <c r="AF417" s="2">
        <v>1</v>
      </c>
      <c r="BA417" s="18"/>
      <c r="BB417" s="2">
        <f t="shared" si="25"/>
        <v>1</v>
      </c>
      <c r="BC417" s="2">
        <f t="shared" si="26"/>
        <v>2</v>
      </c>
      <c r="BD417" s="2">
        <f t="shared" si="27"/>
        <v>3</v>
      </c>
    </row>
    <row r="418" spans="1:56">
      <c r="A418" s="16" t="s">
        <v>43</v>
      </c>
      <c r="B418" s="2" t="s">
        <v>1302</v>
      </c>
      <c r="C418" s="9" t="str">
        <f t="shared" si="24"/>
        <v>https://joblab.ru/vac11486965.html</v>
      </c>
      <c r="D418" s="28">
        <v>20000</v>
      </c>
      <c r="E418" s="28">
        <v>26000</v>
      </c>
      <c r="F418" s="17">
        <v>23000</v>
      </c>
      <c r="G418" s="2" t="s">
        <v>1303</v>
      </c>
      <c r="H418" s="2" t="s">
        <v>515</v>
      </c>
      <c r="I418" s="2" t="s">
        <v>1304</v>
      </c>
      <c r="J418" s="2" t="s">
        <v>48</v>
      </c>
      <c r="K418" s="2" t="s">
        <v>49</v>
      </c>
      <c r="L418" s="2" t="s">
        <v>50</v>
      </c>
      <c r="N418" s="2">
        <v>1</v>
      </c>
      <c r="BA418" s="18"/>
      <c r="BB418" s="2">
        <f t="shared" si="25"/>
        <v>0</v>
      </c>
      <c r="BC418" s="2">
        <f t="shared" si="26"/>
        <v>0</v>
      </c>
      <c r="BD418" s="2">
        <f t="shared" si="27"/>
        <v>0</v>
      </c>
    </row>
    <row r="419" spans="1:56">
      <c r="A419" s="16" t="s">
        <v>43</v>
      </c>
      <c r="B419" s="2" t="s">
        <v>1305</v>
      </c>
      <c r="C419" s="9" t="str">
        <f t="shared" si="24"/>
        <v>https://joblab.ru/vac11486856.html</v>
      </c>
      <c r="D419" s="28">
        <v>25000</v>
      </c>
      <c r="E419" s="28">
        <v>28000</v>
      </c>
      <c r="F419" s="17">
        <v>26500</v>
      </c>
      <c r="G419" s="2" t="s">
        <v>521</v>
      </c>
      <c r="H419" s="2" t="s">
        <v>515</v>
      </c>
      <c r="I419" s="2" t="s">
        <v>1306</v>
      </c>
      <c r="J419" s="2" t="s">
        <v>48</v>
      </c>
      <c r="K419" s="2" t="s">
        <v>49</v>
      </c>
      <c r="L419" s="2" t="s">
        <v>50</v>
      </c>
      <c r="O419" s="2">
        <v>1</v>
      </c>
      <c r="P419" s="2">
        <v>1</v>
      </c>
      <c r="R419" s="2">
        <v>1</v>
      </c>
      <c r="Z419" s="2">
        <v>1</v>
      </c>
      <c r="BA419" s="18"/>
      <c r="BB419" s="2">
        <f t="shared" si="25"/>
        <v>0</v>
      </c>
      <c r="BC419" s="2">
        <f t="shared" si="26"/>
        <v>4</v>
      </c>
      <c r="BD419" s="2">
        <f t="shared" si="27"/>
        <v>4</v>
      </c>
    </row>
    <row r="420" spans="1:56">
      <c r="A420" s="16" t="s">
        <v>43</v>
      </c>
      <c r="B420" s="2" t="s">
        <v>1307</v>
      </c>
      <c r="C420" s="9" t="str">
        <f t="shared" si="24"/>
        <v>https://joblab.ru/vac11270176.html</v>
      </c>
      <c r="D420" s="28">
        <v>27000</v>
      </c>
      <c r="E420" s="29"/>
      <c r="F420" s="17">
        <v>27000</v>
      </c>
      <c r="G420" s="2" t="s">
        <v>1308</v>
      </c>
      <c r="H420" s="2" t="s">
        <v>515</v>
      </c>
      <c r="I420" s="2" t="s">
        <v>1309</v>
      </c>
      <c r="J420" s="2" t="s">
        <v>48</v>
      </c>
      <c r="K420" s="2" t="s">
        <v>49</v>
      </c>
      <c r="L420" s="2" t="s">
        <v>75</v>
      </c>
      <c r="N420" s="2">
        <v>1</v>
      </c>
      <c r="BA420" s="18"/>
      <c r="BB420" s="2">
        <f t="shared" si="25"/>
        <v>0</v>
      </c>
      <c r="BC420" s="2">
        <f t="shared" si="26"/>
        <v>0</v>
      </c>
      <c r="BD420" s="2">
        <f t="shared" si="27"/>
        <v>0</v>
      </c>
    </row>
    <row r="421" spans="1:56" ht="16" customHeight="1">
      <c r="A421" s="16" t="s">
        <v>43</v>
      </c>
      <c r="B421" s="2" t="s">
        <v>1310</v>
      </c>
      <c r="C421" s="9" t="str">
        <f t="shared" si="24"/>
        <v>https://joblab.ru/vac11281087.html</v>
      </c>
      <c r="D421" s="28">
        <v>32700</v>
      </c>
      <c r="E421" s="29"/>
      <c r="F421" s="17">
        <v>32700</v>
      </c>
      <c r="G421" s="2" t="s">
        <v>543</v>
      </c>
      <c r="H421" s="2" t="s">
        <v>540</v>
      </c>
      <c r="I421" s="2" t="s">
        <v>1311</v>
      </c>
      <c r="J421" s="2" t="s">
        <v>48</v>
      </c>
      <c r="K421" s="2" t="s">
        <v>70</v>
      </c>
      <c r="L421" s="2" t="s">
        <v>75</v>
      </c>
      <c r="U421" s="2">
        <v>1</v>
      </c>
      <c r="X421" s="2">
        <v>1</v>
      </c>
      <c r="AE421" s="2">
        <v>1</v>
      </c>
      <c r="AF421" s="2">
        <v>1</v>
      </c>
      <c r="AG421" s="2">
        <v>1</v>
      </c>
      <c r="AH421" s="2">
        <v>1</v>
      </c>
      <c r="AM421" s="2">
        <v>1</v>
      </c>
      <c r="BA421" s="18"/>
      <c r="BB421" s="2">
        <f t="shared" si="25"/>
        <v>5</v>
      </c>
      <c r="BC421" s="2">
        <f t="shared" si="26"/>
        <v>2</v>
      </c>
      <c r="BD421" s="2">
        <f t="shared" si="27"/>
        <v>7</v>
      </c>
    </row>
    <row r="422" spans="1:56">
      <c r="A422" s="16" t="s">
        <v>43</v>
      </c>
      <c r="B422" s="2" t="s">
        <v>1312</v>
      </c>
      <c r="C422" s="9" t="str">
        <f t="shared" si="24"/>
        <v>https://joblab.ru/vac11475042.html</v>
      </c>
      <c r="D422" s="28">
        <v>30787</v>
      </c>
      <c r="E422" s="29"/>
      <c r="F422" s="17">
        <v>30787</v>
      </c>
      <c r="G422" s="2" t="s">
        <v>1313</v>
      </c>
      <c r="H422" s="2" t="s">
        <v>547</v>
      </c>
      <c r="I422" s="2" t="s">
        <v>1314</v>
      </c>
      <c r="J422" s="2" t="s">
        <v>48</v>
      </c>
      <c r="K422" s="2" t="s">
        <v>49</v>
      </c>
      <c r="L422" s="2" t="s">
        <v>50</v>
      </c>
      <c r="N422" s="2">
        <v>1</v>
      </c>
      <c r="BA422" s="18"/>
      <c r="BB422" s="2">
        <f t="shared" si="25"/>
        <v>0</v>
      </c>
      <c r="BC422" s="2">
        <f t="shared" si="26"/>
        <v>0</v>
      </c>
      <c r="BD422" s="2">
        <f t="shared" si="27"/>
        <v>0</v>
      </c>
    </row>
    <row r="423" spans="1:56">
      <c r="A423" s="16" t="s">
        <v>43</v>
      </c>
      <c r="B423" s="2" t="s">
        <v>1315</v>
      </c>
      <c r="C423" s="9" t="str">
        <f t="shared" si="24"/>
        <v>https://joblab.ru/vac11472995.html</v>
      </c>
      <c r="D423" s="28">
        <v>25500</v>
      </c>
      <c r="E423" s="29"/>
      <c r="F423" s="17">
        <v>25500</v>
      </c>
      <c r="G423" s="2" t="s">
        <v>1316</v>
      </c>
      <c r="H423" s="2" t="s">
        <v>1317</v>
      </c>
      <c r="I423" s="2" t="s">
        <v>1318</v>
      </c>
      <c r="J423" s="2" t="s">
        <v>48</v>
      </c>
      <c r="K423" s="2" t="s">
        <v>49</v>
      </c>
      <c r="L423" s="2" t="s">
        <v>50</v>
      </c>
      <c r="N423" s="2">
        <v>1</v>
      </c>
      <c r="AE423" s="2">
        <v>1</v>
      </c>
      <c r="AF423" s="2">
        <v>1</v>
      </c>
      <c r="AG423" s="2">
        <v>1</v>
      </c>
      <c r="AH423" s="2">
        <v>1</v>
      </c>
      <c r="BA423" s="18"/>
      <c r="BB423" s="2">
        <f t="shared" si="25"/>
        <v>4</v>
      </c>
      <c r="BC423" s="2">
        <f t="shared" si="26"/>
        <v>0</v>
      </c>
      <c r="BD423" s="2">
        <f t="shared" si="27"/>
        <v>4</v>
      </c>
    </row>
    <row r="424" spans="1:56">
      <c r="A424" s="16" t="s">
        <v>43</v>
      </c>
      <c r="B424" s="2" t="s">
        <v>1319</v>
      </c>
      <c r="C424" s="9" t="str">
        <f t="shared" si="24"/>
        <v>https://joblab.ru/vac11468980.html</v>
      </c>
      <c r="D424" s="28">
        <v>19242</v>
      </c>
      <c r="E424" s="28">
        <v>32000</v>
      </c>
      <c r="F424" s="17">
        <v>25621</v>
      </c>
      <c r="G424" s="2" t="s">
        <v>1320</v>
      </c>
      <c r="H424" s="2" t="s">
        <v>1317</v>
      </c>
      <c r="I424" s="2" t="s">
        <v>1321</v>
      </c>
      <c r="J424" s="2" t="s">
        <v>48</v>
      </c>
      <c r="K424" s="2" t="s">
        <v>49</v>
      </c>
      <c r="L424" s="2" t="s">
        <v>50</v>
      </c>
      <c r="O424" s="2">
        <v>1</v>
      </c>
      <c r="P424" s="2">
        <v>1</v>
      </c>
      <c r="S424" s="2">
        <v>1</v>
      </c>
      <c r="U424" s="2">
        <v>1</v>
      </c>
      <c r="V424" s="2">
        <v>1</v>
      </c>
      <c r="Y424" s="2">
        <v>1</v>
      </c>
      <c r="Z424" s="2">
        <v>1</v>
      </c>
      <c r="BA424" s="18"/>
      <c r="BB424" s="2">
        <f t="shared" si="25"/>
        <v>0</v>
      </c>
      <c r="BC424" s="2">
        <f t="shared" si="26"/>
        <v>7</v>
      </c>
      <c r="BD424" s="2">
        <f t="shared" si="27"/>
        <v>7</v>
      </c>
    </row>
    <row r="425" spans="1:56" ht="16" customHeight="1">
      <c r="A425" s="16" t="s">
        <v>43</v>
      </c>
      <c r="B425" s="2" t="s">
        <v>1322</v>
      </c>
      <c r="C425" s="9" t="str">
        <f t="shared" si="24"/>
        <v>https://joblab.ru/vac11467503.html</v>
      </c>
      <c r="D425" s="28">
        <v>19242</v>
      </c>
      <c r="E425" s="29"/>
      <c r="F425" s="17">
        <v>19242</v>
      </c>
      <c r="G425" s="2" t="s">
        <v>1323</v>
      </c>
      <c r="H425" s="2" t="s">
        <v>1317</v>
      </c>
      <c r="I425" s="2" t="s">
        <v>1324</v>
      </c>
      <c r="J425" s="2" t="s">
        <v>9325</v>
      </c>
      <c r="K425" s="2" t="s">
        <v>92</v>
      </c>
      <c r="L425" s="2" t="s">
        <v>50</v>
      </c>
      <c r="N425" s="2">
        <v>1</v>
      </c>
      <c r="U425" s="2">
        <v>1</v>
      </c>
      <c r="BA425" s="18"/>
      <c r="BB425" s="2">
        <f t="shared" si="25"/>
        <v>0</v>
      </c>
      <c r="BC425" s="2">
        <f t="shared" si="26"/>
        <v>1</v>
      </c>
      <c r="BD425" s="2">
        <f t="shared" si="27"/>
        <v>1</v>
      </c>
    </row>
    <row r="426" spans="1:56" ht="16" customHeight="1">
      <c r="A426" s="16" t="s">
        <v>43</v>
      </c>
      <c r="B426" s="2" t="s">
        <v>1325</v>
      </c>
      <c r="C426" s="9" t="str">
        <f t="shared" si="24"/>
        <v>https://joblab.ru/vac11381378.html</v>
      </c>
      <c r="D426" s="28">
        <v>22129</v>
      </c>
      <c r="E426" s="28">
        <v>35000</v>
      </c>
      <c r="F426" s="17">
        <v>28564.5</v>
      </c>
      <c r="G426" s="2" t="s">
        <v>587</v>
      </c>
      <c r="H426" s="2" t="s">
        <v>588</v>
      </c>
      <c r="I426" s="2" t="s">
        <v>1326</v>
      </c>
      <c r="J426" s="2" t="s">
        <v>9325</v>
      </c>
      <c r="K426" s="2" t="s">
        <v>92</v>
      </c>
      <c r="L426" s="2" t="s">
        <v>50</v>
      </c>
      <c r="N426" s="2">
        <v>1</v>
      </c>
      <c r="BA426" s="18"/>
      <c r="BB426" s="2">
        <f t="shared" si="25"/>
        <v>0</v>
      </c>
      <c r="BC426" s="2">
        <f t="shared" si="26"/>
        <v>0</v>
      </c>
      <c r="BD426" s="2">
        <f t="shared" si="27"/>
        <v>0</v>
      </c>
    </row>
    <row r="427" spans="1:56">
      <c r="A427" s="16" t="s">
        <v>43</v>
      </c>
      <c r="B427" s="2" t="s">
        <v>1327</v>
      </c>
      <c r="C427" s="9" t="str">
        <f t="shared" si="24"/>
        <v>https://joblab.ru/vac11378728.html</v>
      </c>
      <c r="D427" s="28">
        <v>22129</v>
      </c>
      <c r="E427" s="29"/>
      <c r="F427" s="17">
        <v>22129</v>
      </c>
      <c r="G427" s="2" t="s">
        <v>1328</v>
      </c>
      <c r="H427" s="2" t="s">
        <v>588</v>
      </c>
      <c r="I427" s="2" t="s">
        <v>1329</v>
      </c>
      <c r="J427" s="2" t="s">
        <v>48</v>
      </c>
      <c r="K427" s="2" t="s">
        <v>49</v>
      </c>
      <c r="L427" s="2" t="s">
        <v>75</v>
      </c>
      <c r="BA427" s="18"/>
      <c r="BB427" s="2">
        <f t="shared" si="25"/>
        <v>0</v>
      </c>
      <c r="BC427" s="2">
        <f t="shared" si="26"/>
        <v>0</v>
      </c>
      <c r="BD427" s="2">
        <f t="shared" si="27"/>
        <v>0</v>
      </c>
    </row>
    <row r="428" spans="1:56">
      <c r="A428" s="16" t="s">
        <v>43</v>
      </c>
      <c r="B428" s="2" t="s">
        <v>1330</v>
      </c>
      <c r="C428" s="9" t="str">
        <f t="shared" si="24"/>
        <v>https://joblab.ru/vac11383923.html</v>
      </c>
      <c r="D428" s="28">
        <v>38000</v>
      </c>
      <c r="E428" s="29"/>
      <c r="F428" s="17">
        <v>38000</v>
      </c>
      <c r="G428" s="2" t="s">
        <v>1331</v>
      </c>
      <c r="H428" s="2" t="s">
        <v>588</v>
      </c>
      <c r="I428" s="2" t="s">
        <v>1332</v>
      </c>
      <c r="J428" s="2" t="s">
        <v>48</v>
      </c>
      <c r="K428" s="2" t="s">
        <v>49</v>
      </c>
      <c r="L428" s="2" t="s">
        <v>75</v>
      </c>
      <c r="N428" s="2">
        <v>1</v>
      </c>
      <c r="BA428" s="18"/>
      <c r="BB428" s="2">
        <f t="shared" si="25"/>
        <v>0</v>
      </c>
      <c r="BC428" s="2">
        <f t="shared" si="26"/>
        <v>0</v>
      </c>
      <c r="BD428" s="2">
        <f t="shared" si="27"/>
        <v>0</v>
      </c>
    </row>
    <row r="429" spans="1:56">
      <c r="A429" s="16" t="s">
        <v>43</v>
      </c>
      <c r="B429" s="2" t="s">
        <v>1333</v>
      </c>
      <c r="C429" s="9" t="str">
        <f t="shared" si="24"/>
        <v>https://joblab.ru/vac11463818.html</v>
      </c>
      <c r="D429" s="28">
        <v>34501</v>
      </c>
      <c r="E429" s="29"/>
      <c r="F429" s="17">
        <v>34501</v>
      </c>
      <c r="G429" s="2" t="s">
        <v>1334</v>
      </c>
      <c r="H429" s="2" t="s">
        <v>588</v>
      </c>
      <c r="I429" s="2" t="s">
        <v>1335</v>
      </c>
      <c r="J429" s="2" t="s">
        <v>48</v>
      </c>
      <c r="K429" s="2" t="s">
        <v>49</v>
      </c>
      <c r="L429" s="2" t="s">
        <v>75</v>
      </c>
      <c r="N429" s="2">
        <v>1</v>
      </c>
      <c r="BA429" s="18"/>
      <c r="BB429" s="2">
        <f t="shared" si="25"/>
        <v>0</v>
      </c>
      <c r="BC429" s="2">
        <f t="shared" si="26"/>
        <v>0</v>
      </c>
      <c r="BD429" s="2">
        <f t="shared" si="27"/>
        <v>0</v>
      </c>
    </row>
    <row r="430" spans="1:56" ht="16" customHeight="1">
      <c r="A430" s="16" t="s">
        <v>43</v>
      </c>
      <c r="B430" s="2" t="s">
        <v>1336</v>
      </c>
      <c r="C430" s="9" t="str">
        <f t="shared" si="24"/>
        <v>https://joblab.ru/vac11380173.html</v>
      </c>
      <c r="D430" s="28">
        <v>24053</v>
      </c>
      <c r="E430" s="28">
        <v>26125</v>
      </c>
      <c r="F430" s="17">
        <v>25089</v>
      </c>
      <c r="G430" s="2" t="s">
        <v>1337</v>
      </c>
      <c r="H430" s="2" t="s">
        <v>588</v>
      </c>
      <c r="I430" s="2" t="s">
        <v>1338</v>
      </c>
      <c r="J430" s="2" t="s">
        <v>9325</v>
      </c>
      <c r="K430" s="2" t="s">
        <v>92</v>
      </c>
      <c r="L430" s="2" t="s">
        <v>75</v>
      </c>
      <c r="O430" s="2">
        <v>1</v>
      </c>
      <c r="P430" s="2">
        <v>1</v>
      </c>
      <c r="R430" s="2">
        <v>1</v>
      </c>
      <c r="S430" s="2">
        <v>1</v>
      </c>
      <c r="T430" s="2">
        <v>1</v>
      </c>
      <c r="U430" s="2">
        <v>1</v>
      </c>
      <c r="BA430" s="18"/>
      <c r="BB430" s="2">
        <f t="shared" si="25"/>
        <v>0</v>
      </c>
      <c r="BC430" s="2">
        <f t="shared" si="26"/>
        <v>6</v>
      </c>
      <c r="BD430" s="2">
        <f t="shared" si="27"/>
        <v>6</v>
      </c>
    </row>
    <row r="431" spans="1:56">
      <c r="A431" s="16" t="s">
        <v>43</v>
      </c>
      <c r="B431" s="2" t="s">
        <v>1339</v>
      </c>
      <c r="C431" s="9" t="str">
        <f t="shared" si="24"/>
        <v>https://joblab.ru/vac11462636.html</v>
      </c>
      <c r="D431" s="28">
        <v>39615</v>
      </c>
      <c r="E431" s="29"/>
      <c r="F431" s="17">
        <v>39615</v>
      </c>
      <c r="G431" s="2" t="s">
        <v>1340</v>
      </c>
      <c r="H431" s="2" t="s">
        <v>588</v>
      </c>
      <c r="I431" s="2" t="s">
        <v>1341</v>
      </c>
      <c r="J431" s="2" t="s">
        <v>48</v>
      </c>
      <c r="K431" s="2" t="s">
        <v>49</v>
      </c>
      <c r="L431" s="4" t="s">
        <v>50</v>
      </c>
      <c r="N431" s="2">
        <v>1</v>
      </c>
      <c r="BA431" s="18"/>
      <c r="BB431" s="2">
        <f t="shared" si="25"/>
        <v>0</v>
      </c>
      <c r="BC431" s="2">
        <f t="shared" si="26"/>
        <v>0</v>
      </c>
      <c r="BD431" s="2">
        <f t="shared" si="27"/>
        <v>0</v>
      </c>
    </row>
    <row r="432" spans="1:56">
      <c r="A432" s="16" t="s">
        <v>43</v>
      </c>
      <c r="B432" s="2" t="s">
        <v>1342</v>
      </c>
      <c r="C432" s="9" t="str">
        <f t="shared" si="24"/>
        <v>https://joblab.ru/vac11462599.html</v>
      </c>
      <c r="D432" s="28">
        <v>22129</v>
      </c>
      <c r="E432" s="29"/>
      <c r="F432" s="17">
        <v>22129</v>
      </c>
      <c r="G432" s="2" t="s">
        <v>587</v>
      </c>
      <c r="H432" s="2" t="s">
        <v>588</v>
      </c>
      <c r="I432" s="2" t="s">
        <v>1343</v>
      </c>
      <c r="J432" s="2" t="s">
        <v>1410</v>
      </c>
      <c r="K432" s="2" t="s">
        <v>49</v>
      </c>
      <c r="L432" s="2" t="s">
        <v>75</v>
      </c>
      <c r="U432" s="2">
        <v>1</v>
      </c>
      <c r="BA432" s="18"/>
      <c r="BB432" s="2">
        <f t="shared" si="25"/>
        <v>0</v>
      </c>
      <c r="BC432" s="2">
        <f t="shared" si="26"/>
        <v>1</v>
      </c>
      <c r="BD432" s="2">
        <f t="shared" si="27"/>
        <v>1</v>
      </c>
    </row>
    <row r="433" spans="1:56" ht="16" customHeight="1">
      <c r="A433" s="16" t="s">
        <v>43</v>
      </c>
      <c r="B433" s="2" t="s">
        <v>1344</v>
      </c>
      <c r="C433" s="9" t="str">
        <f t="shared" si="24"/>
        <v>https://joblab.ru/vac11461591.html</v>
      </c>
      <c r="D433" s="28">
        <v>24052</v>
      </c>
      <c r="E433" s="29"/>
      <c r="F433" s="17">
        <v>24052</v>
      </c>
      <c r="G433" s="2" t="s">
        <v>1345</v>
      </c>
      <c r="H433" s="2" t="s">
        <v>588</v>
      </c>
      <c r="I433" s="2" t="s">
        <v>1346</v>
      </c>
      <c r="J433" s="2" t="s">
        <v>9325</v>
      </c>
      <c r="K433" s="2" t="s">
        <v>92</v>
      </c>
      <c r="L433" s="2" t="s">
        <v>75</v>
      </c>
      <c r="N433" s="2">
        <v>1</v>
      </c>
      <c r="BA433" s="18"/>
      <c r="BB433" s="2">
        <f t="shared" si="25"/>
        <v>0</v>
      </c>
      <c r="BC433" s="2">
        <f t="shared" si="26"/>
        <v>0</v>
      </c>
      <c r="BD433" s="2">
        <f t="shared" si="27"/>
        <v>0</v>
      </c>
    </row>
    <row r="434" spans="1:56">
      <c r="A434" s="16" t="s">
        <v>43</v>
      </c>
      <c r="B434" s="2" t="s">
        <v>1347</v>
      </c>
      <c r="C434" s="9" t="str">
        <f t="shared" si="24"/>
        <v>https://joblab.ru/vac11383194.html</v>
      </c>
      <c r="D434" s="28">
        <v>34501</v>
      </c>
      <c r="E434" s="29"/>
      <c r="F434" s="17">
        <v>34501</v>
      </c>
      <c r="G434" s="2" t="s">
        <v>587</v>
      </c>
      <c r="H434" s="2" t="s">
        <v>588</v>
      </c>
      <c r="I434" s="2" t="s">
        <v>1348</v>
      </c>
      <c r="J434" s="2" t="s">
        <v>48</v>
      </c>
      <c r="K434" s="2" t="s">
        <v>49</v>
      </c>
      <c r="L434" s="4" t="s">
        <v>50</v>
      </c>
      <c r="O434" s="4">
        <v>1</v>
      </c>
      <c r="P434" s="4"/>
      <c r="Q434" s="4"/>
      <c r="R434" s="4">
        <v>1</v>
      </c>
      <c r="S434" s="4">
        <v>1</v>
      </c>
      <c r="T434" s="4"/>
      <c r="U434" s="4">
        <v>1</v>
      </c>
      <c r="V434" s="4"/>
      <c r="W434" s="4">
        <v>1</v>
      </c>
      <c r="X434" s="4"/>
      <c r="Y434" s="4"/>
      <c r="Z434" s="4">
        <v>1</v>
      </c>
      <c r="BA434" s="18"/>
      <c r="BB434" s="2">
        <f t="shared" si="25"/>
        <v>0</v>
      </c>
      <c r="BC434" s="2">
        <f t="shared" si="26"/>
        <v>6</v>
      </c>
      <c r="BD434" s="2">
        <f t="shared" si="27"/>
        <v>6</v>
      </c>
    </row>
    <row r="435" spans="1:56" ht="16" customHeight="1">
      <c r="A435" s="16" t="s">
        <v>43</v>
      </c>
      <c r="B435" s="2" t="s">
        <v>1349</v>
      </c>
      <c r="C435" s="9" t="str">
        <f t="shared" si="24"/>
        <v>https://joblab.ru/vac11458727.html</v>
      </c>
      <c r="D435" s="28">
        <v>34000</v>
      </c>
      <c r="E435" s="29"/>
      <c r="F435" s="17">
        <v>34000</v>
      </c>
      <c r="G435" s="2" t="s">
        <v>1350</v>
      </c>
      <c r="H435" s="2" t="s">
        <v>634</v>
      </c>
      <c r="I435" s="2" t="s">
        <v>1351</v>
      </c>
      <c r="J435" s="2" t="s">
        <v>9325</v>
      </c>
      <c r="K435" s="2" t="s">
        <v>92</v>
      </c>
      <c r="L435" s="2" t="s">
        <v>75</v>
      </c>
      <c r="O435" s="2">
        <v>1</v>
      </c>
      <c r="P435" s="2">
        <v>1</v>
      </c>
      <c r="S435" s="2">
        <v>1</v>
      </c>
      <c r="T435" s="2">
        <v>1</v>
      </c>
      <c r="U435" s="2">
        <v>1</v>
      </c>
      <c r="BA435" s="18"/>
      <c r="BB435" s="2">
        <f t="shared" si="25"/>
        <v>0</v>
      </c>
      <c r="BC435" s="2">
        <f t="shared" si="26"/>
        <v>5</v>
      </c>
      <c r="BD435" s="2">
        <f t="shared" si="27"/>
        <v>5</v>
      </c>
    </row>
    <row r="436" spans="1:56">
      <c r="A436" s="16" t="s">
        <v>1352</v>
      </c>
      <c r="B436" s="2" t="s">
        <v>1353</v>
      </c>
      <c r="C436" s="9" t="str">
        <f t="shared" si="24"/>
        <v>https://joblab.ru/vac11458784.html</v>
      </c>
      <c r="D436" s="28">
        <v>30788</v>
      </c>
      <c r="E436" s="28">
        <v>35000</v>
      </c>
      <c r="F436" s="17">
        <v>32894</v>
      </c>
      <c r="G436" s="2" t="s">
        <v>1354</v>
      </c>
      <c r="H436" s="2" t="s">
        <v>634</v>
      </c>
      <c r="I436" s="2" t="s">
        <v>1355</v>
      </c>
      <c r="J436" s="2" t="s">
        <v>48</v>
      </c>
      <c r="K436" s="2" t="s">
        <v>49</v>
      </c>
      <c r="L436" s="4" t="s">
        <v>50</v>
      </c>
      <c r="O436" s="2">
        <v>1</v>
      </c>
      <c r="P436" s="2">
        <v>1</v>
      </c>
      <c r="R436" s="2">
        <v>1</v>
      </c>
      <c r="S436" s="2">
        <v>1</v>
      </c>
      <c r="BA436" s="18"/>
      <c r="BB436" s="2">
        <f t="shared" si="25"/>
        <v>0</v>
      </c>
      <c r="BC436" s="2">
        <f t="shared" si="26"/>
        <v>4</v>
      </c>
      <c r="BD436" s="2">
        <f t="shared" si="27"/>
        <v>4</v>
      </c>
    </row>
    <row r="437" spans="1:56">
      <c r="A437" s="16" t="s">
        <v>43</v>
      </c>
      <c r="B437" s="2" t="s">
        <v>1356</v>
      </c>
      <c r="C437" s="9" t="str">
        <f t="shared" si="24"/>
        <v>https://joblab.ru/vac11456921.html</v>
      </c>
      <c r="D437" s="28">
        <v>24000</v>
      </c>
      <c r="E437" s="29"/>
      <c r="F437" s="17">
        <v>24000</v>
      </c>
      <c r="G437" s="2" t="s">
        <v>1357</v>
      </c>
      <c r="H437" s="2" t="s">
        <v>638</v>
      </c>
      <c r="I437" s="2" t="s">
        <v>1358</v>
      </c>
      <c r="J437" s="2" t="s">
        <v>48</v>
      </c>
      <c r="K437" s="2" t="s">
        <v>49</v>
      </c>
      <c r="L437" s="4" t="s">
        <v>50</v>
      </c>
      <c r="N437" s="2">
        <v>1</v>
      </c>
      <c r="BA437" s="18"/>
      <c r="BB437" s="2">
        <f t="shared" si="25"/>
        <v>0</v>
      </c>
      <c r="BC437" s="2">
        <f t="shared" si="26"/>
        <v>0</v>
      </c>
      <c r="BD437" s="2">
        <f t="shared" si="27"/>
        <v>0</v>
      </c>
    </row>
    <row r="438" spans="1:56">
      <c r="A438" s="16" t="s">
        <v>43</v>
      </c>
      <c r="B438" s="2" t="s">
        <v>1359</v>
      </c>
      <c r="C438" s="9" t="str">
        <f t="shared" si="24"/>
        <v>https://joblab.ru/vac11373994.html</v>
      </c>
      <c r="D438" s="28">
        <v>22128</v>
      </c>
      <c r="E438" s="29"/>
      <c r="F438" s="17">
        <v>22128</v>
      </c>
      <c r="G438" s="2" t="s">
        <v>1360</v>
      </c>
      <c r="H438" s="2" t="s">
        <v>638</v>
      </c>
      <c r="I438" s="2" t="s">
        <v>1361</v>
      </c>
      <c r="J438" s="2" t="s">
        <v>48</v>
      </c>
      <c r="K438" s="2" t="s">
        <v>49</v>
      </c>
      <c r="L438" s="2" t="s">
        <v>343</v>
      </c>
      <c r="N438" s="2">
        <v>1</v>
      </c>
      <c r="BA438" s="18"/>
      <c r="BB438" s="2">
        <f t="shared" si="25"/>
        <v>0</v>
      </c>
      <c r="BC438" s="2">
        <f t="shared" si="26"/>
        <v>0</v>
      </c>
      <c r="BD438" s="2">
        <f t="shared" si="27"/>
        <v>0</v>
      </c>
    </row>
    <row r="439" spans="1:56">
      <c r="A439" s="16" t="s">
        <v>43</v>
      </c>
      <c r="B439" s="2" t="s">
        <v>1362</v>
      </c>
      <c r="C439" s="9" t="str">
        <f t="shared" si="24"/>
        <v>https://joblab.ru/vac11455468.html</v>
      </c>
      <c r="D439" s="28">
        <v>35000</v>
      </c>
      <c r="E439" s="29"/>
      <c r="F439" s="17">
        <v>35000</v>
      </c>
      <c r="G439" s="2" t="s">
        <v>1363</v>
      </c>
      <c r="H439" s="2" t="s">
        <v>638</v>
      </c>
      <c r="I439" s="2" t="s">
        <v>1364</v>
      </c>
      <c r="J439" s="2" t="s">
        <v>48</v>
      </c>
      <c r="K439" s="2" t="s">
        <v>49</v>
      </c>
      <c r="L439" s="2" t="s">
        <v>50</v>
      </c>
      <c r="N439" s="2">
        <v>1</v>
      </c>
      <c r="BA439" s="18"/>
      <c r="BB439" s="2">
        <f t="shared" si="25"/>
        <v>0</v>
      </c>
      <c r="BC439" s="2">
        <f t="shared" si="26"/>
        <v>0</v>
      </c>
      <c r="BD439" s="2">
        <f t="shared" si="27"/>
        <v>0</v>
      </c>
    </row>
    <row r="440" spans="1:56">
      <c r="A440" s="16" t="s">
        <v>43</v>
      </c>
      <c r="B440" s="2" t="s">
        <v>1365</v>
      </c>
      <c r="C440" s="9" t="str">
        <f t="shared" si="24"/>
        <v>https://joblab.ru/vac11454013.html</v>
      </c>
      <c r="D440" s="28">
        <v>24000</v>
      </c>
      <c r="E440" s="29"/>
      <c r="F440" s="17">
        <v>24000</v>
      </c>
      <c r="G440" s="2" t="s">
        <v>1366</v>
      </c>
      <c r="H440" s="2" t="s">
        <v>645</v>
      </c>
      <c r="I440" s="2" t="s">
        <v>1367</v>
      </c>
      <c r="J440" s="2" t="s">
        <v>48</v>
      </c>
      <c r="K440" s="2" t="s">
        <v>49</v>
      </c>
      <c r="L440" s="2" t="s">
        <v>50</v>
      </c>
      <c r="N440" s="2">
        <v>1</v>
      </c>
      <c r="Y440" s="2">
        <v>1</v>
      </c>
      <c r="Z440" s="2">
        <v>1</v>
      </c>
      <c r="BA440" s="18"/>
      <c r="BB440" s="2">
        <f t="shared" si="25"/>
        <v>0</v>
      </c>
      <c r="BC440" s="2">
        <f t="shared" si="26"/>
        <v>2</v>
      </c>
      <c r="BD440" s="2">
        <f t="shared" si="27"/>
        <v>2</v>
      </c>
    </row>
    <row r="441" spans="1:56">
      <c r="A441" s="16" t="s">
        <v>43</v>
      </c>
      <c r="B441" s="2" t="s">
        <v>1368</v>
      </c>
      <c r="C441" s="9" t="str">
        <f t="shared" si="24"/>
        <v>https://joblab.ru/vac11363468.html</v>
      </c>
      <c r="D441" s="28">
        <v>35000</v>
      </c>
      <c r="E441" s="29"/>
      <c r="F441" s="17">
        <v>35000</v>
      </c>
      <c r="G441" s="2" t="s">
        <v>1369</v>
      </c>
      <c r="H441" s="2" t="s">
        <v>645</v>
      </c>
      <c r="I441" s="2" t="s">
        <v>1370</v>
      </c>
      <c r="J441" s="2" t="s">
        <v>48</v>
      </c>
      <c r="K441" s="2" t="s">
        <v>49</v>
      </c>
      <c r="L441" s="2" t="s">
        <v>50</v>
      </c>
      <c r="N441" s="2">
        <v>1</v>
      </c>
      <c r="BA441" s="18"/>
      <c r="BB441" s="2">
        <f t="shared" si="25"/>
        <v>0</v>
      </c>
      <c r="BC441" s="2">
        <f t="shared" si="26"/>
        <v>0</v>
      </c>
      <c r="BD441" s="2">
        <f t="shared" si="27"/>
        <v>0</v>
      </c>
    </row>
    <row r="442" spans="1:56">
      <c r="A442" s="16" t="s">
        <v>43</v>
      </c>
      <c r="B442" s="2" t="s">
        <v>1371</v>
      </c>
      <c r="C442" s="9" t="str">
        <f t="shared" si="24"/>
        <v>https://joblab.ru/vac11365592.html</v>
      </c>
      <c r="D442" s="28">
        <v>35000</v>
      </c>
      <c r="E442" s="29"/>
      <c r="F442" s="17">
        <v>35000</v>
      </c>
      <c r="G442" s="2" t="s">
        <v>1369</v>
      </c>
      <c r="H442" s="2" t="s">
        <v>645</v>
      </c>
      <c r="I442" s="2" t="s">
        <v>1372</v>
      </c>
      <c r="J442" s="2" t="s">
        <v>1523</v>
      </c>
      <c r="K442" s="2" t="s">
        <v>49</v>
      </c>
      <c r="L442" s="2" t="s">
        <v>50</v>
      </c>
      <c r="O442" s="4">
        <v>1</v>
      </c>
      <c r="P442" s="4">
        <v>1</v>
      </c>
      <c r="Q442" s="4"/>
      <c r="R442" s="4"/>
      <c r="S442" s="4"/>
      <c r="T442" s="4"/>
      <c r="U442" s="4">
        <v>1</v>
      </c>
      <c r="V442" s="4"/>
      <c r="W442" s="4">
        <v>1</v>
      </c>
      <c r="X442" s="4">
        <v>1</v>
      </c>
      <c r="Y442" s="4"/>
      <c r="Z442" s="4">
        <v>1</v>
      </c>
      <c r="BA442" s="18"/>
      <c r="BB442" s="2">
        <f t="shared" si="25"/>
        <v>0</v>
      </c>
      <c r="BC442" s="2">
        <f t="shared" si="26"/>
        <v>6</v>
      </c>
      <c r="BD442" s="2">
        <f t="shared" si="27"/>
        <v>6</v>
      </c>
    </row>
    <row r="443" spans="1:56">
      <c r="A443" s="16" t="s">
        <v>43</v>
      </c>
      <c r="B443" s="2" t="s">
        <v>1373</v>
      </c>
      <c r="C443" s="9" t="str">
        <f t="shared" si="24"/>
        <v>https://joblab.ru/vac11451986.html</v>
      </c>
      <c r="D443" s="28">
        <v>17033</v>
      </c>
      <c r="E443" s="28">
        <v>25000</v>
      </c>
      <c r="F443" s="17">
        <v>21016.5</v>
      </c>
      <c r="G443" s="2" t="s">
        <v>1374</v>
      </c>
      <c r="H443" s="2" t="s">
        <v>645</v>
      </c>
      <c r="I443" s="2" t="s">
        <v>1375</v>
      </c>
      <c r="J443" s="2" t="s">
        <v>48</v>
      </c>
      <c r="K443" s="2" t="s">
        <v>49</v>
      </c>
      <c r="L443" s="2" t="s">
        <v>50</v>
      </c>
      <c r="O443" s="2">
        <v>1</v>
      </c>
      <c r="P443" s="2">
        <v>1</v>
      </c>
      <c r="R443" s="2">
        <v>1</v>
      </c>
      <c r="S443" s="2">
        <v>1</v>
      </c>
      <c r="T443" s="2">
        <v>1</v>
      </c>
      <c r="U443" s="2">
        <v>1</v>
      </c>
      <c r="BA443" s="18"/>
      <c r="BB443" s="2">
        <f t="shared" si="25"/>
        <v>0</v>
      </c>
      <c r="BC443" s="2">
        <f t="shared" si="26"/>
        <v>6</v>
      </c>
      <c r="BD443" s="2">
        <f t="shared" si="27"/>
        <v>6</v>
      </c>
    </row>
    <row r="444" spans="1:56">
      <c r="A444" s="16" t="s">
        <v>1376</v>
      </c>
      <c r="B444" s="2" t="s">
        <v>1377</v>
      </c>
      <c r="C444" s="9" t="str">
        <f t="shared" si="24"/>
        <v>https://joblab.ru/vac11363719.html</v>
      </c>
      <c r="D444" s="28">
        <v>17000</v>
      </c>
      <c r="E444" s="28">
        <v>20000</v>
      </c>
      <c r="F444" s="17">
        <v>18500</v>
      </c>
      <c r="G444" s="2" t="s">
        <v>1378</v>
      </c>
      <c r="H444" s="2" t="s">
        <v>645</v>
      </c>
      <c r="I444" s="2" t="s">
        <v>1379</v>
      </c>
      <c r="J444" s="2" t="s">
        <v>48</v>
      </c>
      <c r="K444" s="2" t="s">
        <v>49</v>
      </c>
      <c r="L444" s="2" t="s">
        <v>50</v>
      </c>
      <c r="O444" s="2">
        <v>1</v>
      </c>
      <c r="R444" s="2">
        <v>1</v>
      </c>
      <c r="Z444" s="2">
        <v>1</v>
      </c>
      <c r="AE444" s="2">
        <v>1</v>
      </c>
      <c r="BA444" s="18"/>
      <c r="BB444" s="2">
        <f t="shared" si="25"/>
        <v>1</v>
      </c>
      <c r="BC444" s="2">
        <f t="shared" si="26"/>
        <v>3</v>
      </c>
      <c r="BD444" s="2">
        <f t="shared" si="27"/>
        <v>4</v>
      </c>
    </row>
    <row r="445" spans="1:56">
      <c r="A445" s="16" t="s">
        <v>43</v>
      </c>
      <c r="B445" s="2" t="s">
        <v>1380</v>
      </c>
      <c r="C445" s="9" t="str">
        <f t="shared" si="24"/>
        <v>https://joblab.ru/vac11361985.html</v>
      </c>
      <c r="D445" s="28">
        <v>30000</v>
      </c>
      <c r="E445" s="29"/>
      <c r="F445" s="17">
        <v>30000</v>
      </c>
      <c r="G445" s="2" t="s">
        <v>1381</v>
      </c>
      <c r="H445" s="2" t="s">
        <v>645</v>
      </c>
      <c r="I445" s="2" t="s">
        <v>1382</v>
      </c>
      <c r="J445" s="2" t="s">
        <v>48</v>
      </c>
      <c r="K445" s="2" t="s">
        <v>49</v>
      </c>
      <c r="L445" s="2" t="s">
        <v>50</v>
      </c>
      <c r="O445" s="4">
        <v>1</v>
      </c>
      <c r="P445" s="4"/>
      <c r="Q445" s="4"/>
      <c r="R445" s="4">
        <v>1</v>
      </c>
      <c r="S445" s="4">
        <v>1</v>
      </c>
      <c r="T445" s="4"/>
      <c r="U445" s="4">
        <v>1</v>
      </c>
      <c r="V445" s="4"/>
      <c r="W445" s="4">
        <v>1</v>
      </c>
      <c r="X445" s="4"/>
      <c r="Y445" s="4"/>
      <c r="Z445" s="4">
        <v>1</v>
      </c>
      <c r="BA445" s="18"/>
      <c r="BB445" s="2">
        <f t="shared" si="25"/>
        <v>0</v>
      </c>
      <c r="BC445" s="2">
        <f t="shared" si="26"/>
        <v>6</v>
      </c>
      <c r="BD445" s="2">
        <f t="shared" si="27"/>
        <v>6</v>
      </c>
    </row>
    <row r="446" spans="1:56">
      <c r="A446" s="16" t="s">
        <v>43</v>
      </c>
      <c r="B446" s="2" t="s">
        <v>1383</v>
      </c>
      <c r="C446" s="9" t="str">
        <f t="shared" si="24"/>
        <v>https://joblab.ru/vac11360797.html</v>
      </c>
      <c r="D446" s="28">
        <v>30000</v>
      </c>
      <c r="E446" s="28">
        <v>32000</v>
      </c>
      <c r="F446" s="17">
        <v>31000</v>
      </c>
      <c r="G446" s="2" t="s">
        <v>1384</v>
      </c>
      <c r="H446" s="2" t="s">
        <v>645</v>
      </c>
      <c r="I446" s="2" t="s">
        <v>1385</v>
      </c>
      <c r="J446" s="2" t="s">
        <v>48</v>
      </c>
      <c r="K446" s="2" t="s">
        <v>49</v>
      </c>
      <c r="L446" s="2" t="s">
        <v>50</v>
      </c>
      <c r="N446" s="2">
        <v>1</v>
      </c>
      <c r="BA446" s="18"/>
      <c r="BB446" s="2">
        <f t="shared" si="25"/>
        <v>0</v>
      </c>
      <c r="BC446" s="2">
        <f t="shared" si="26"/>
        <v>0</v>
      </c>
      <c r="BD446" s="2">
        <f t="shared" si="27"/>
        <v>0</v>
      </c>
    </row>
    <row r="447" spans="1:56" ht="16" customHeight="1">
      <c r="A447" s="16" t="s">
        <v>43</v>
      </c>
      <c r="B447" s="2" t="s">
        <v>1386</v>
      </c>
      <c r="C447" s="9" t="str">
        <f t="shared" si="24"/>
        <v>https://joblab.ru/vac11451088.html</v>
      </c>
      <c r="D447" s="28">
        <v>21220</v>
      </c>
      <c r="E447" s="28">
        <v>25270</v>
      </c>
      <c r="F447" s="17">
        <v>23245</v>
      </c>
      <c r="G447" s="2" t="s">
        <v>1387</v>
      </c>
      <c r="H447" s="2" t="s">
        <v>645</v>
      </c>
      <c r="I447" s="2" t="s">
        <v>1388</v>
      </c>
      <c r="J447" s="2" t="s">
        <v>9325</v>
      </c>
      <c r="K447" s="2" t="s">
        <v>92</v>
      </c>
      <c r="L447" s="2" t="s">
        <v>50</v>
      </c>
      <c r="N447" s="2">
        <v>1</v>
      </c>
      <c r="BA447" s="18"/>
      <c r="BB447" s="2">
        <f t="shared" si="25"/>
        <v>0</v>
      </c>
      <c r="BC447" s="2">
        <f t="shared" si="26"/>
        <v>0</v>
      </c>
      <c r="BD447" s="2">
        <f t="shared" si="27"/>
        <v>0</v>
      </c>
    </row>
    <row r="448" spans="1:56">
      <c r="A448" s="16" t="s">
        <v>43</v>
      </c>
      <c r="B448" s="2" t="s">
        <v>1389</v>
      </c>
      <c r="C448" s="9" t="str">
        <f t="shared" si="24"/>
        <v>https://joblab.ru/vac11361467.html</v>
      </c>
      <c r="D448" s="28">
        <v>19242</v>
      </c>
      <c r="E448" s="28">
        <v>25000</v>
      </c>
      <c r="F448" s="17">
        <v>22121</v>
      </c>
      <c r="G448" s="2" t="s">
        <v>1390</v>
      </c>
      <c r="H448" s="2" t="s">
        <v>645</v>
      </c>
      <c r="I448" s="2" t="s">
        <v>1391</v>
      </c>
      <c r="J448" s="2" t="s">
        <v>48</v>
      </c>
      <c r="K448" s="2" t="s">
        <v>49</v>
      </c>
      <c r="L448" s="2" t="s">
        <v>75</v>
      </c>
      <c r="N448" s="2">
        <v>1</v>
      </c>
      <c r="BA448" s="18"/>
      <c r="BB448" s="2">
        <f t="shared" si="25"/>
        <v>0</v>
      </c>
      <c r="BC448" s="2">
        <f t="shared" si="26"/>
        <v>0</v>
      </c>
      <c r="BD448" s="2">
        <f t="shared" si="27"/>
        <v>0</v>
      </c>
    </row>
    <row r="449" spans="1:56">
      <c r="A449" s="16" t="s">
        <v>43</v>
      </c>
      <c r="B449" s="2" t="s">
        <v>1392</v>
      </c>
      <c r="C449" s="9" t="str">
        <f t="shared" si="24"/>
        <v>https://joblab.ru/vac11450305.html</v>
      </c>
      <c r="D449" s="28">
        <v>24428</v>
      </c>
      <c r="E449" s="29"/>
      <c r="F449" s="17">
        <v>24428</v>
      </c>
      <c r="G449" s="2" t="s">
        <v>1393</v>
      </c>
      <c r="H449" s="2" t="s">
        <v>645</v>
      </c>
      <c r="I449" s="2" t="s">
        <v>1394</v>
      </c>
      <c r="J449" s="2" t="s">
        <v>48</v>
      </c>
      <c r="K449" s="2" t="s">
        <v>49</v>
      </c>
      <c r="L449" s="2" t="s">
        <v>75</v>
      </c>
      <c r="N449" s="2">
        <v>1</v>
      </c>
      <c r="Z449" s="2">
        <v>1</v>
      </c>
      <c r="BA449" s="18"/>
      <c r="BB449" s="2">
        <f t="shared" si="25"/>
        <v>0</v>
      </c>
      <c r="BC449" s="2">
        <f t="shared" si="26"/>
        <v>1</v>
      </c>
      <c r="BD449" s="2">
        <f t="shared" si="27"/>
        <v>1</v>
      </c>
    </row>
    <row r="450" spans="1:56">
      <c r="A450" s="16" t="s">
        <v>43</v>
      </c>
      <c r="B450" s="2" t="s">
        <v>1395</v>
      </c>
      <c r="C450" s="9" t="str">
        <f t="shared" si="24"/>
        <v>https://joblab.ru/vac11362483.html</v>
      </c>
      <c r="D450" s="28">
        <v>35000</v>
      </c>
      <c r="E450" s="28">
        <v>40000</v>
      </c>
      <c r="F450" s="17">
        <v>37500</v>
      </c>
      <c r="G450" s="2" t="s">
        <v>1396</v>
      </c>
      <c r="H450" s="2" t="s">
        <v>645</v>
      </c>
      <c r="I450" s="2" t="s">
        <v>1397</v>
      </c>
      <c r="J450" s="2" t="s">
        <v>48</v>
      </c>
      <c r="K450" s="2" t="s">
        <v>49</v>
      </c>
      <c r="L450" s="2" t="s">
        <v>50</v>
      </c>
      <c r="N450" s="2">
        <v>1</v>
      </c>
      <c r="BA450" s="18"/>
      <c r="BB450" s="2">
        <f t="shared" si="25"/>
        <v>0</v>
      </c>
      <c r="BC450" s="2">
        <f t="shared" si="26"/>
        <v>0</v>
      </c>
      <c r="BD450" s="2">
        <f t="shared" si="27"/>
        <v>0</v>
      </c>
    </row>
    <row r="451" spans="1:56">
      <c r="A451" s="16" t="s">
        <v>43</v>
      </c>
      <c r="B451" s="2" t="s">
        <v>1398</v>
      </c>
      <c r="C451" s="9" t="str">
        <f t="shared" ref="C451:C514" si="28">HYPERLINK(B451)</f>
        <v>https://joblab.ru/vac11361848.html</v>
      </c>
      <c r="D451" s="28">
        <v>35000</v>
      </c>
      <c r="E451" s="28">
        <v>40000</v>
      </c>
      <c r="F451" s="17">
        <v>37500</v>
      </c>
      <c r="G451" s="2" t="s">
        <v>1399</v>
      </c>
      <c r="H451" s="2" t="s">
        <v>645</v>
      </c>
      <c r="I451" s="2" t="s">
        <v>1400</v>
      </c>
      <c r="J451" s="2" t="s">
        <v>48</v>
      </c>
      <c r="K451" s="2" t="s">
        <v>49</v>
      </c>
      <c r="L451" s="2" t="s">
        <v>50</v>
      </c>
      <c r="O451" s="2">
        <v>1</v>
      </c>
      <c r="R451" s="2">
        <v>1</v>
      </c>
      <c r="S451" s="2">
        <v>1</v>
      </c>
      <c r="Z451" s="2">
        <v>1</v>
      </c>
      <c r="BA451" s="18"/>
      <c r="BB451" s="2">
        <f t="shared" si="25"/>
        <v>0</v>
      </c>
      <c r="BC451" s="2">
        <f t="shared" si="26"/>
        <v>4</v>
      </c>
      <c r="BD451" s="2">
        <f t="shared" si="27"/>
        <v>4</v>
      </c>
    </row>
    <row r="452" spans="1:56">
      <c r="A452" s="16" t="s">
        <v>43</v>
      </c>
      <c r="B452" s="2" t="s">
        <v>1401</v>
      </c>
      <c r="C452" s="9" t="str">
        <f t="shared" si="28"/>
        <v>https://joblab.ru/vac11448477.html</v>
      </c>
      <c r="D452" s="28">
        <v>19242</v>
      </c>
      <c r="E452" s="29"/>
      <c r="F452" s="17">
        <v>19242</v>
      </c>
      <c r="G452" s="2" t="s">
        <v>1402</v>
      </c>
      <c r="H452" s="2" t="s">
        <v>1403</v>
      </c>
      <c r="I452" s="2" t="s">
        <v>1404</v>
      </c>
      <c r="J452" s="2" t="s">
        <v>48</v>
      </c>
      <c r="K452" s="2" t="s">
        <v>49</v>
      </c>
      <c r="L452" s="2" t="s">
        <v>50</v>
      </c>
      <c r="N452" s="2">
        <v>1</v>
      </c>
      <c r="BA452" s="18"/>
      <c r="BB452" s="2">
        <f t="shared" ref="BB452:BB515" si="29">SUM(AE452:BA452)</f>
        <v>0</v>
      </c>
      <c r="BC452" s="2">
        <f t="shared" ref="BC452:BC515" si="30">SUM(O452:AD452)</f>
        <v>0</v>
      </c>
      <c r="BD452" s="2">
        <f t="shared" ref="BD452:BD515" si="31">SUM(BB452:BC452)</f>
        <v>0</v>
      </c>
    </row>
    <row r="453" spans="1:56" ht="16" customHeight="1">
      <c r="A453" s="16" t="s">
        <v>43</v>
      </c>
      <c r="B453" s="2" t="s">
        <v>1405</v>
      </c>
      <c r="C453" s="9" t="str">
        <f t="shared" si="28"/>
        <v>https://joblab.ru/vac11446440.html</v>
      </c>
      <c r="D453" s="28">
        <v>5000</v>
      </c>
      <c r="E453" s="28">
        <v>10000</v>
      </c>
      <c r="F453" s="17">
        <v>7500</v>
      </c>
      <c r="G453" s="2" t="s">
        <v>607</v>
      </c>
      <c r="H453" s="2" t="s">
        <v>608</v>
      </c>
      <c r="I453" s="2" t="s">
        <v>1406</v>
      </c>
      <c r="J453" s="2" t="s">
        <v>9325</v>
      </c>
      <c r="K453" s="2" t="s">
        <v>92</v>
      </c>
      <c r="L453" s="2" t="s">
        <v>343</v>
      </c>
      <c r="U453" s="2">
        <v>1</v>
      </c>
      <c r="V453" s="2">
        <v>1</v>
      </c>
      <c r="BA453" s="18"/>
      <c r="BB453" s="2">
        <f t="shared" si="29"/>
        <v>0</v>
      </c>
      <c r="BC453" s="2">
        <f t="shared" si="30"/>
        <v>2</v>
      </c>
      <c r="BD453" s="2">
        <f t="shared" si="31"/>
        <v>2</v>
      </c>
    </row>
    <row r="454" spans="1:56" ht="16" customHeight="1">
      <c r="A454" s="16" t="s">
        <v>43</v>
      </c>
      <c r="B454" s="2" t="s">
        <v>1407</v>
      </c>
      <c r="C454" s="9" t="str">
        <f t="shared" si="28"/>
        <v>https://joblab.ru/vac2923473.html</v>
      </c>
      <c r="D454" s="28">
        <v>60000</v>
      </c>
      <c r="E454" s="29"/>
      <c r="F454" s="17">
        <v>60000</v>
      </c>
      <c r="G454" s="2" t="s">
        <v>1408</v>
      </c>
      <c r="H454" s="2" t="s">
        <v>46</v>
      </c>
      <c r="I454" s="2" t="s">
        <v>1409</v>
      </c>
      <c r="J454" s="2" t="s">
        <v>1410</v>
      </c>
      <c r="K454" s="2" t="s">
        <v>504</v>
      </c>
      <c r="L454" s="2" t="s">
        <v>1411</v>
      </c>
      <c r="M454" s="2">
        <v>1</v>
      </c>
      <c r="N454" s="2">
        <v>1</v>
      </c>
      <c r="BA454" s="18"/>
      <c r="BB454" s="2">
        <f t="shared" si="29"/>
        <v>0</v>
      </c>
      <c r="BC454" s="2">
        <f t="shared" si="30"/>
        <v>0</v>
      </c>
      <c r="BD454" s="2">
        <f t="shared" si="31"/>
        <v>0</v>
      </c>
    </row>
    <row r="455" spans="1:56" ht="16" customHeight="1">
      <c r="A455" s="16" t="s">
        <v>43</v>
      </c>
      <c r="B455" s="2" t="s">
        <v>1412</v>
      </c>
      <c r="C455" s="9" t="str">
        <f t="shared" si="28"/>
        <v>https://trudvsem.ru/vacancy/card/1032311697571/88da9d45-b9e2-11ee-bcff-d549be31d974</v>
      </c>
      <c r="D455" s="30">
        <v>30000</v>
      </c>
      <c r="E455" s="30">
        <v>46660</v>
      </c>
      <c r="F455" s="17">
        <v>38330</v>
      </c>
      <c r="H455" s="2" t="s">
        <v>563</v>
      </c>
      <c r="I455" s="2" t="s">
        <v>1413</v>
      </c>
      <c r="J455" s="2" t="s">
        <v>48</v>
      </c>
      <c r="L455" s="2" t="s">
        <v>1411</v>
      </c>
      <c r="O455" s="2">
        <v>1</v>
      </c>
      <c r="R455" s="2">
        <v>1</v>
      </c>
      <c r="S455" s="2">
        <v>1</v>
      </c>
      <c r="U455" s="2">
        <v>1</v>
      </c>
      <c r="W455" s="2">
        <v>1</v>
      </c>
      <c r="AP455" s="2">
        <v>1</v>
      </c>
      <c r="AS455" s="2">
        <v>1</v>
      </c>
      <c r="AT455" s="2">
        <v>1</v>
      </c>
      <c r="AU455" s="2">
        <v>1</v>
      </c>
      <c r="AV455" s="2">
        <v>1</v>
      </c>
      <c r="BA455" s="18"/>
      <c r="BB455" s="2">
        <f t="shared" si="29"/>
        <v>5</v>
      </c>
      <c r="BC455" s="2">
        <f t="shared" si="30"/>
        <v>5</v>
      </c>
      <c r="BD455" s="2">
        <f t="shared" si="31"/>
        <v>10</v>
      </c>
    </row>
    <row r="456" spans="1:56" ht="16" customHeight="1">
      <c r="A456" s="16" t="s">
        <v>43</v>
      </c>
      <c r="B456" s="2" t="s">
        <v>1414</v>
      </c>
      <c r="C456" s="9" t="str">
        <f t="shared" si="28"/>
        <v>https://trudvsem.ru/vacancy/card/1031000004914/7c01f8a5-f7fb-11ee-8e92-cb26dff57dd7</v>
      </c>
      <c r="D456" s="30">
        <v>40000</v>
      </c>
      <c r="E456" s="30">
        <v>50000</v>
      </c>
      <c r="F456" s="17">
        <v>45000</v>
      </c>
      <c r="H456" s="2" t="s">
        <v>710</v>
      </c>
      <c r="I456" s="2" t="s">
        <v>1415</v>
      </c>
      <c r="J456" s="2" t="s">
        <v>48</v>
      </c>
      <c r="L456" s="2" t="s">
        <v>1416</v>
      </c>
      <c r="N456" s="2">
        <v>1</v>
      </c>
      <c r="AG456" s="2">
        <v>1</v>
      </c>
      <c r="AP456" s="2">
        <v>1</v>
      </c>
      <c r="BA456" s="18"/>
      <c r="BB456" s="2">
        <f t="shared" si="29"/>
        <v>2</v>
      </c>
      <c r="BC456" s="2">
        <f t="shared" si="30"/>
        <v>0</v>
      </c>
      <c r="BD456" s="2">
        <f t="shared" si="31"/>
        <v>2</v>
      </c>
    </row>
    <row r="457" spans="1:56" ht="16" customHeight="1">
      <c r="A457" s="16" t="s">
        <v>43</v>
      </c>
      <c r="B457" s="2" t="s">
        <v>1417</v>
      </c>
      <c r="C457" s="9" t="str">
        <f t="shared" si="28"/>
        <v>https://trudvsem.ru/vacancy/card/23d744d0-b522-11ee-b14e-ef6fdced905e/48a9c505-f71a-11ee-98e3-cb26dff57dd7</v>
      </c>
      <c r="D457" s="30">
        <v>38000</v>
      </c>
      <c r="E457" s="30">
        <v>41000</v>
      </c>
      <c r="F457" s="17">
        <v>39500</v>
      </c>
      <c r="H457" s="2" t="s">
        <v>547</v>
      </c>
      <c r="I457" s="2" t="s">
        <v>1418</v>
      </c>
      <c r="J457" s="19" t="s">
        <v>1410</v>
      </c>
      <c r="L457" s="2" t="s">
        <v>50</v>
      </c>
      <c r="O457" s="2">
        <v>1</v>
      </c>
      <c r="R457" s="2">
        <v>1</v>
      </c>
      <c r="S457" s="2">
        <v>1</v>
      </c>
      <c r="U457" s="2">
        <v>1</v>
      </c>
      <c r="W457" s="2">
        <v>1</v>
      </c>
      <c r="AB457" s="2">
        <v>1</v>
      </c>
      <c r="AL457" s="2">
        <v>1</v>
      </c>
      <c r="AO457" s="2">
        <v>1</v>
      </c>
      <c r="AR457" s="2">
        <v>1</v>
      </c>
      <c r="AS457" s="2">
        <v>1</v>
      </c>
      <c r="AT457" s="2">
        <v>1</v>
      </c>
      <c r="AW457" s="2">
        <v>1</v>
      </c>
      <c r="AX457" s="2">
        <v>1</v>
      </c>
      <c r="BA457" s="18"/>
      <c r="BB457" s="2">
        <f t="shared" si="29"/>
        <v>7</v>
      </c>
      <c r="BC457" s="2">
        <f t="shared" si="30"/>
        <v>6</v>
      </c>
      <c r="BD457" s="2">
        <f t="shared" si="31"/>
        <v>13</v>
      </c>
    </row>
    <row r="458" spans="1:56" ht="16" customHeight="1">
      <c r="A458" s="16" t="s">
        <v>43</v>
      </c>
      <c r="B458" s="2" t="s">
        <v>1419</v>
      </c>
      <c r="C458" s="9" t="str">
        <f t="shared" si="28"/>
        <v>https://trudvsem.ru/vacancy/card/1024300668105/2644c145-f8a0-11ee-8e92-cb26dff57dd7</v>
      </c>
      <c r="D458" s="30">
        <v>23000</v>
      </c>
      <c r="E458" s="30"/>
      <c r="F458" s="17">
        <v>23000</v>
      </c>
      <c r="H458" s="2" t="s">
        <v>397</v>
      </c>
      <c r="I458" s="2" t="s">
        <v>1420</v>
      </c>
      <c r="J458" s="2" t="s">
        <v>48</v>
      </c>
      <c r="N458" s="2">
        <v>1</v>
      </c>
      <c r="AE458" s="2">
        <v>1</v>
      </c>
      <c r="AF458" s="2">
        <v>1</v>
      </c>
      <c r="AG458" s="2">
        <v>1</v>
      </c>
      <c r="BA458" s="18"/>
      <c r="BB458" s="2">
        <f t="shared" si="29"/>
        <v>3</v>
      </c>
      <c r="BC458" s="2">
        <f t="shared" si="30"/>
        <v>0</v>
      </c>
      <c r="BD458" s="2">
        <f t="shared" si="31"/>
        <v>3</v>
      </c>
    </row>
    <row r="459" spans="1:56" ht="16" customHeight="1">
      <c r="A459" s="16" t="s">
        <v>43</v>
      </c>
      <c r="B459" s="2" t="s">
        <v>1421</v>
      </c>
      <c r="C459" s="9" t="str">
        <f t="shared" si="28"/>
        <v>https://trudvsem.ru/vacancy/card/e10d4bd0-b32c-11eb-8719-c92c5fcfa4a0/b54b8f66-d993-11eb-aa21-ab5d2eb93a75</v>
      </c>
      <c r="D459" s="30">
        <v>36000</v>
      </c>
      <c r="E459" s="30"/>
      <c r="F459" s="17">
        <v>36000</v>
      </c>
      <c r="H459" s="2" t="s">
        <v>1403</v>
      </c>
      <c r="I459" s="2" t="s">
        <v>1422</v>
      </c>
      <c r="J459" s="2" t="s">
        <v>48</v>
      </c>
      <c r="L459" s="2" t="s">
        <v>1416</v>
      </c>
      <c r="N459" s="2">
        <v>1</v>
      </c>
      <c r="AU459" s="2">
        <v>1</v>
      </c>
      <c r="BA459" s="18"/>
      <c r="BB459" s="2">
        <f t="shared" si="29"/>
        <v>1</v>
      </c>
      <c r="BC459" s="2">
        <f t="shared" si="30"/>
        <v>0</v>
      </c>
      <c r="BD459" s="2">
        <f t="shared" si="31"/>
        <v>1</v>
      </c>
    </row>
    <row r="460" spans="1:56" ht="16" customHeight="1">
      <c r="A460" s="16" t="s">
        <v>43</v>
      </c>
      <c r="B460" s="2" t="s">
        <v>1423</v>
      </c>
      <c r="C460" s="9" t="str">
        <f t="shared" si="28"/>
        <v>https://trudvsem.ru/vacancy/card/1024600619361/befaf475-be42-11ed-a5f0-91f5d381286a</v>
      </c>
      <c r="D460" s="30">
        <v>35000</v>
      </c>
      <c r="E460" s="30">
        <v>40000</v>
      </c>
      <c r="F460" s="17">
        <v>37500</v>
      </c>
      <c r="H460" s="2" t="s">
        <v>938</v>
      </c>
      <c r="I460" s="2" t="s">
        <v>1424</v>
      </c>
      <c r="J460" s="2" t="s">
        <v>48</v>
      </c>
      <c r="L460" s="2" t="s">
        <v>1416</v>
      </c>
      <c r="M460" s="2">
        <v>1</v>
      </c>
      <c r="O460" s="2">
        <v>1</v>
      </c>
      <c r="R460" s="2">
        <v>1</v>
      </c>
      <c r="S460" s="2">
        <v>1</v>
      </c>
      <c r="U460" s="2">
        <v>1</v>
      </c>
      <c r="AS460" s="2">
        <v>1</v>
      </c>
      <c r="BA460" s="18"/>
      <c r="BB460" s="2">
        <f t="shared" si="29"/>
        <v>1</v>
      </c>
      <c r="BC460" s="2">
        <f t="shared" si="30"/>
        <v>4</v>
      </c>
      <c r="BD460" s="2">
        <f t="shared" si="31"/>
        <v>5</v>
      </c>
    </row>
    <row r="461" spans="1:56" ht="16" customHeight="1">
      <c r="A461" s="16" t="s">
        <v>43</v>
      </c>
      <c r="B461" s="2" t="s">
        <v>1425</v>
      </c>
      <c r="C461" s="9" t="str">
        <f t="shared" si="28"/>
        <v>https://trudvsem.ru/vacancy/card/1202400026421/cacd9a75-f715-11ee-b279-e7d0d2cf29b1</v>
      </c>
      <c r="D461" s="30">
        <v>46000</v>
      </c>
      <c r="E461" s="30">
        <v>48500</v>
      </c>
      <c r="F461" s="17">
        <v>47250</v>
      </c>
      <c r="H461" s="2" t="s">
        <v>547</v>
      </c>
      <c r="I461" s="2" t="s">
        <v>1426</v>
      </c>
      <c r="J461" s="2" t="s">
        <v>48</v>
      </c>
      <c r="L461" s="2" t="s">
        <v>1416</v>
      </c>
      <c r="O461" s="2">
        <v>1</v>
      </c>
      <c r="R461" s="2">
        <v>1</v>
      </c>
      <c r="S461" s="2">
        <v>1</v>
      </c>
      <c r="U461" s="2">
        <v>1</v>
      </c>
      <c r="W461" s="2">
        <v>1</v>
      </c>
      <c r="Z461" s="2">
        <v>1</v>
      </c>
      <c r="AO461" s="2">
        <v>1</v>
      </c>
      <c r="AR461" s="2">
        <v>1</v>
      </c>
      <c r="AS461" s="2">
        <v>1</v>
      </c>
      <c r="AT461" s="2">
        <v>1</v>
      </c>
      <c r="AW461" s="2">
        <v>1</v>
      </c>
      <c r="AX461" s="2">
        <v>1</v>
      </c>
      <c r="BA461" s="18"/>
      <c r="BB461" s="2">
        <f t="shared" si="29"/>
        <v>6</v>
      </c>
      <c r="BC461" s="2">
        <f t="shared" si="30"/>
        <v>6</v>
      </c>
      <c r="BD461" s="2">
        <f t="shared" si="31"/>
        <v>12</v>
      </c>
    </row>
    <row r="462" spans="1:56" ht="16" customHeight="1">
      <c r="A462" s="16" t="s">
        <v>43</v>
      </c>
      <c r="B462" s="2" t="s">
        <v>1427</v>
      </c>
      <c r="C462" s="9" t="str">
        <f t="shared" si="28"/>
        <v>https://trudvsem.ru/vacancy/card/1090716000297/af981b10-8310-11ed-bee0-93f7cc862eb6</v>
      </c>
      <c r="D462" s="30">
        <v>19242</v>
      </c>
      <c r="E462" s="30">
        <v>29883</v>
      </c>
      <c r="F462" s="17">
        <v>24562.5</v>
      </c>
      <c r="H462" s="2" t="s">
        <v>1428</v>
      </c>
      <c r="I462" s="2" t="s">
        <v>1429</v>
      </c>
      <c r="J462" s="2" t="s">
        <v>48</v>
      </c>
      <c r="L462" s="2" t="s">
        <v>1416</v>
      </c>
      <c r="O462" s="2">
        <v>1</v>
      </c>
      <c r="P462" s="2">
        <v>1</v>
      </c>
      <c r="R462" s="2">
        <v>1</v>
      </c>
      <c r="S462" s="2">
        <v>1</v>
      </c>
      <c r="U462" s="2">
        <v>1</v>
      </c>
      <c r="AE462" s="2">
        <v>1</v>
      </c>
      <c r="AN462" s="2">
        <v>1</v>
      </c>
      <c r="AR462" s="2">
        <v>1</v>
      </c>
      <c r="AS462" s="2">
        <v>1</v>
      </c>
      <c r="AT462" s="2">
        <v>1</v>
      </c>
      <c r="AW462" s="2">
        <v>1</v>
      </c>
      <c r="AX462" s="2">
        <v>1</v>
      </c>
      <c r="BA462" s="18"/>
      <c r="BB462" s="2">
        <f t="shared" si="29"/>
        <v>7</v>
      </c>
      <c r="BC462" s="2">
        <f t="shared" si="30"/>
        <v>5</v>
      </c>
      <c r="BD462" s="2">
        <f t="shared" si="31"/>
        <v>12</v>
      </c>
    </row>
    <row r="463" spans="1:56" ht="16" customHeight="1">
      <c r="A463" s="16" t="s">
        <v>43</v>
      </c>
      <c r="B463" s="2" t="s">
        <v>1430</v>
      </c>
      <c r="C463" s="9" t="str">
        <f t="shared" si="28"/>
        <v>https://trudvsem.ru/vacancy/card/1045521000645/ec33c730-f881-11ee-8362-d549be31d974</v>
      </c>
      <c r="D463" s="30">
        <v>22129</v>
      </c>
      <c r="E463" s="30">
        <v>40740</v>
      </c>
      <c r="F463" s="17">
        <v>31434.5</v>
      </c>
      <c r="H463" s="2" t="s">
        <v>351</v>
      </c>
      <c r="I463" s="2" t="s">
        <v>1431</v>
      </c>
      <c r="J463" s="2" t="s">
        <v>48</v>
      </c>
      <c r="AE463" s="2">
        <v>1</v>
      </c>
      <c r="AF463" s="2">
        <v>1</v>
      </c>
      <c r="AG463" s="2">
        <v>1</v>
      </c>
      <c r="AN463" s="2">
        <v>1</v>
      </c>
      <c r="AU463" s="2">
        <v>1</v>
      </c>
      <c r="BA463" s="18"/>
      <c r="BB463" s="2">
        <f t="shared" si="29"/>
        <v>5</v>
      </c>
      <c r="BC463" s="2">
        <f t="shared" si="30"/>
        <v>0</v>
      </c>
      <c r="BD463" s="2">
        <f t="shared" si="31"/>
        <v>5</v>
      </c>
    </row>
    <row r="464" spans="1:56" ht="16" customHeight="1">
      <c r="A464" s="16" t="s">
        <v>43</v>
      </c>
      <c r="B464" s="2" t="s">
        <v>1432</v>
      </c>
      <c r="C464" s="9" t="str">
        <f t="shared" si="28"/>
        <v>https://trudvsem.ru/vacancy/card/aa4bee10-79e4-11ec-9ed5-57fc951f3846/6eb071b5-79ed-11ec-9ed5-57fc951f3846</v>
      </c>
      <c r="D464" s="30">
        <v>20000</v>
      </c>
      <c r="E464" s="30"/>
      <c r="F464" s="17">
        <v>20000</v>
      </c>
      <c r="H464" s="2" t="s">
        <v>368</v>
      </c>
      <c r="I464" s="2" t="s">
        <v>1433</v>
      </c>
      <c r="J464" s="2" t="s">
        <v>1434</v>
      </c>
      <c r="O464" s="2">
        <v>1</v>
      </c>
      <c r="R464" s="2">
        <v>1</v>
      </c>
      <c r="S464" s="2">
        <v>1</v>
      </c>
      <c r="U464" s="2">
        <v>1</v>
      </c>
      <c r="W464" s="2">
        <v>1</v>
      </c>
      <c r="Z464" s="2">
        <v>1</v>
      </c>
      <c r="AL464" s="2">
        <v>1</v>
      </c>
      <c r="AR464" s="2">
        <v>1</v>
      </c>
      <c r="AS464" s="2">
        <v>1</v>
      </c>
      <c r="AT464" s="2">
        <v>1</v>
      </c>
      <c r="AU464" s="2">
        <v>1</v>
      </c>
      <c r="AW464" s="2">
        <v>1</v>
      </c>
      <c r="AX464" s="2">
        <v>1</v>
      </c>
      <c r="BA464" s="18"/>
      <c r="BB464" s="2">
        <f t="shared" si="29"/>
        <v>7</v>
      </c>
      <c r="BC464" s="2">
        <f t="shared" si="30"/>
        <v>6</v>
      </c>
      <c r="BD464" s="2">
        <f t="shared" si="31"/>
        <v>13</v>
      </c>
    </row>
    <row r="465" spans="1:56" ht="16" customHeight="1">
      <c r="A465" s="16" t="s">
        <v>43</v>
      </c>
      <c r="B465" s="2" t="s">
        <v>1435</v>
      </c>
      <c r="C465" s="9" t="str">
        <f t="shared" si="28"/>
        <v>https://trudvsem.ru/vacancy/card/1024301288989/06c16306-d515-11ed-962d-05dc90903fb8</v>
      </c>
      <c r="D465" s="30">
        <v>25000</v>
      </c>
      <c r="E465" s="30"/>
      <c r="F465" s="17">
        <v>25000</v>
      </c>
      <c r="H465" s="2" t="s">
        <v>397</v>
      </c>
      <c r="I465" s="2" t="s">
        <v>1436</v>
      </c>
      <c r="J465" s="2" t="s">
        <v>48</v>
      </c>
      <c r="L465" s="2" t="s">
        <v>1416</v>
      </c>
      <c r="O465" s="2">
        <v>1</v>
      </c>
      <c r="U465" s="2">
        <v>1</v>
      </c>
      <c r="V465" s="2">
        <v>1</v>
      </c>
      <c r="Z465" s="2">
        <v>1</v>
      </c>
      <c r="AA465" s="2">
        <v>1</v>
      </c>
      <c r="AE465" s="2">
        <v>1</v>
      </c>
      <c r="BA465" s="18"/>
      <c r="BB465" s="2">
        <f t="shared" si="29"/>
        <v>1</v>
      </c>
      <c r="BC465" s="2">
        <f t="shared" si="30"/>
        <v>5</v>
      </c>
      <c r="BD465" s="2">
        <f t="shared" si="31"/>
        <v>6</v>
      </c>
    </row>
    <row r="466" spans="1:56" ht="16" customHeight="1">
      <c r="A466" s="16" t="s">
        <v>43</v>
      </c>
      <c r="B466" s="2" t="s">
        <v>1437</v>
      </c>
      <c r="C466" s="9" t="str">
        <f t="shared" si="28"/>
        <v>https://trudvsem.ru/vacancy/card/1053000645257/bf79cd85-d1d6-11ec-838c-d768660431c4</v>
      </c>
      <c r="D466" s="30">
        <v>25000</v>
      </c>
      <c r="E466" s="30">
        <v>30000</v>
      </c>
      <c r="F466" s="17">
        <v>27500</v>
      </c>
      <c r="H466" s="2" t="s">
        <v>498</v>
      </c>
      <c r="I466" s="2" t="s">
        <v>1438</v>
      </c>
      <c r="J466" s="2" t="s">
        <v>1410</v>
      </c>
      <c r="L466" s="2" t="s">
        <v>50</v>
      </c>
      <c r="N466" s="2">
        <v>1</v>
      </c>
      <c r="AE466" s="2">
        <v>1</v>
      </c>
      <c r="BA466" s="18"/>
      <c r="BB466" s="2">
        <f t="shared" si="29"/>
        <v>1</v>
      </c>
      <c r="BC466" s="2">
        <f t="shared" si="30"/>
        <v>0</v>
      </c>
      <c r="BD466" s="2">
        <f t="shared" si="31"/>
        <v>1</v>
      </c>
    </row>
    <row r="467" spans="1:56" ht="16" customHeight="1">
      <c r="A467" s="16" t="s">
        <v>43</v>
      </c>
      <c r="B467" s="2" t="s">
        <v>1439</v>
      </c>
      <c r="C467" s="9" t="str">
        <f t="shared" si="28"/>
        <v>https://trudvsem.ru/vacancy/card/1032401010113/8b755fb5-f888-11ee-baa5-e7d0d2cf29b1</v>
      </c>
      <c r="D467" s="30">
        <v>45000</v>
      </c>
      <c r="E467" s="30">
        <v>50000</v>
      </c>
      <c r="F467" s="17">
        <v>47500</v>
      </c>
      <c r="H467" s="2" t="s">
        <v>547</v>
      </c>
      <c r="I467" s="2" t="s">
        <v>1440</v>
      </c>
      <c r="J467" s="2" t="s">
        <v>48</v>
      </c>
      <c r="L467" s="2" t="s">
        <v>1416</v>
      </c>
      <c r="O467" s="2">
        <v>1</v>
      </c>
      <c r="P467" s="2">
        <v>1</v>
      </c>
      <c r="R467" s="2">
        <v>1</v>
      </c>
      <c r="S467" s="2">
        <v>1</v>
      </c>
      <c r="T467" s="2">
        <v>1</v>
      </c>
      <c r="U467" s="2">
        <v>1</v>
      </c>
      <c r="V467" s="2">
        <v>1</v>
      </c>
      <c r="Y467" s="2">
        <v>1</v>
      </c>
      <c r="AA467" s="2">
        <v>1</v>
      </c>
      <c r="AO467" s="2">
        <v>1</v>
      </c>
      <c r="AR467" s="2">
        <v>1</v>
      </c>
      <c r="AS467" s="2">
        <v>1</v>
      </c>
      <c r="AT467" s="2">
        <v>1</v>
      </c>
      <c r="AU467" s="2">
        <v>1</v>
      </c>
      <c r="AW467" s="2">
        <v>1</v>
      </c>
      <c r="AX467" s="2">
        <v>1</v>
      </c>
      <c r="BA467" s="18"/>
      <c r="BB467" s="2">
        <f t="shared" si="29"/>
        <v>7</v>
      </c>
      <c r="BC467" s="2">
        <f t="shared" si="30"/>
        <v>9</v>
      </c>
      <c r="BD467" s="2">
        <f t="shared" si="31"/>
        <v>16</v>
      </c>
    </row>
    <row r="468" spans="1:56" ht="16" customHeight="1">
      <c r="A468" s="16" t="s">
        <v>43</v>
      </c>
      <c r="B468" s="2" t="s">
        <v>1441</v>
      </c>
      <c r="C468" s="9" t="str">
        <f t="shared" si="28"/>
        <v>https://trudvsem.ru/vacancy/card/1026601904504/f51767b5-e127-11ee-b67d-d549be31d974</v>
      </c>
      <c r="D468" s="30">
        <v>30000</v>
      </c>
      <c r="E468" s="30"/>
      <c r="F468" s="17">
        <v>30000</v>
      </c>
      <c r="H468" s="2" t="s">
        <v>244</v>
      </c>
      <c r="I468" s="2" t="s">
        <v>1442</v>
      </c>
      <c r="J468" s="2" t="s">
        <v>48</v>
      </c>
      <c r="U468" s="2">
        <v>1</v>
      </c>
      <c r="X468" s="2">
        <v>1</v>
      </c>
      <c r="Z468" s="2">
        <v>1</v>
      </c>
      <c r="AB468" s="2">
        <v>1</v>
      </c>
      <c r="AE468" s="2">
        <v>1</v>
      </c>
      <c r="AM468" s="2">
        <v>1</v>
      </c>
      <c r="BA468" s="18"/>
      <c r="BB468" s="2">
        <f t="shared" si="29"/>
        <v>2</v>
      </c>
      <c r="BC468" s="2">
        <f t="shared" si="30"/>
        <v>4</v>
      </c>
      <c r="BD468" s="2">
        <f t="shared" si="31"/>
        <v>6</v>
      </c>
    </row>
    <row r="469" spans="1:56" ht="16" customHeight="1">
      <c r="A469" s="16" t="s">
        <v>43</v>
      </c>
      <c r="B469" s="2" t="s">
        <v>1443</v>
      </c>
      <c r="C469" s="9" t="str">
        <f t="shared" si="28"/>
        <v>https://trudvsem.ru/vacancy/card/1176313018463/235ec9d5-09d6-11ee-aafb-05dc90903fb8</v>
      </c>
      <c r="D469" s="30">
        <v>19242</v>
      </c>
      <c r="E469" s="30">
        <v>28000</v>
      </c>
      <c r="F469" s="17">
        <v>23621</v>
      </c>
      <c r="H469" s="2" t="s">
        <v>1444</v>
      </c>
      <c r="I469" s="2" t="s">
        <v>734</v>
      </c>
      <c r="J469" s="2" t="s">
        <v>48</v>
      </c>
      <c r="N469" s="2">
        <v>1</v>
      </c>
      <c r="BA469" s="18"/>
      <c r="BB469" s="2">
        <f t="shared" si="29"/>
        <v>0</v>
      </c>
      <c r="BC469" s="2">
        <f t="shared" si="30"/>
        <v>0</v>
      </c>
      <c r="BD469" s="2">
        <f t="shared" si="31"/>
        <v>0</v>
      </c>
    </row>
    <row r="470" spans="1:56" ht="16" customHeight="1">
      <c r="A470" s="16" t="s">
        <v>43</v>
      </c>
      <c r="B470" s="2" t="s">
        <v>1445</v>
      </c>
      <c r="C470" s="9" t="str">
        <f t="shared" si="28"/>
        <v>https://trudvsem.ru/vacancy/card/754b08d0-8e12-11ec-a69c-4febb26dc4ec/835ec0a5-b373-11ee-8f82-e7d0d2cf29b1</v>
      </c>
      <c r="D470" s="30">
        <v>24053</v>
      </c>
      <c r="E470" s="30">
        <v>52497</v>
      </c>
      <c r="F470" s="17">
        <v>38275</v>
      </c>
      <c r="H470" s="2" t="s">
        <v>358</v>
      </c>
      <c r="I470" s="2" t="s">
        <v>1446</v>
      </c>
      <c r="J470" s="2" t="s">
        <v>48</v>
      </c>
      <c r="O470" s="2">
        <v>1</v>
      </c>
      <c r="AF470" s="2">
        <v>1</v>
      </c>
      <c r="AG470" s="2">
        <v>1</v>
      </c>
      <c r="BA470" s="18"/>
      <c r="BB470" s="2">
        <f t="shared" si="29"/>
        <v>2</v>
      </c>
      <c r="BC470" s="2">
        <f t="shared" si="30"/>
        <v>1</v>
      </c>
      <c r="BD470" s="2">
        <f t="shared" si="31"/>
        <v>3</v>
      </c>
    </row>
    <row r="471" spans="1:56" ht="16" customHeight="1">
      <c r="A471" s="16" t="s">
        <v>43</v>
      </c>
      <c r="B471" s="2" t="s">
        <v>1447</v>
      </c>
      <c r="C471" s="9" t="str">
        <f t="shared" si="28"/>
        <v>https://trudvsem.ru/vacancy/card/1044700910374/d13c2ed5-cbdc-11ee-9331-d549be31d974</v>
      </c>
      <c r="D471" s="30">
        <v>17500</v>
      </c>
      <c r="E471" s="30"/>
      <c r="F471" s="17">
        <v>17500</v>
      </c>
      <c r="H471" s="2" t="s">
        <v>258</v>
      </c>
      <c r="I471" s="2" t="s">
        <v>932</v>
      </c>
      <c r="J471" s="2" t="s">
        <v>1434</v>
      </c>
      <c r="L471" s="2" t="s">
        <v>50</v>
      </c>
      <c r="R471" s="2">
        <v>1</v>
      </c>
      <c r="S471" s="2">
        <v>1</v>
      </c>
      <c r="U471" s="2">
        <v>1</v>
      </c>
      <c r="BA471" s="18"/>
      <c r="BB471" s="2">
        <f t="shared" si="29"/>
        <v>0</v>
      </c>
      <c r="BC471" s="2">
        <f t="shared" si="30"/>
        <v>3</v>
      </c>
      <c r="BD471" s="2">
        <f t="shared" si="31"/>
        <v>3</v>
      </c>
    </row>
    <row r="472" spans="1:56" ht="16" customHeight="1">
      <c r="A472" s="16" t="s">
        <v>43</v>
      </c>
      <c r="B472" s="2" t="s">
        <v>1448</v>
      </c>
      <c r="C472" s="9" t="str">
        <f t="shared" si="28"/>
        <v>https://trudvsem.ru/vacancy/card/1042902407052/2dcd78c5-f004-11ee-86d9-295bfdef1967</v>
      </c>
      <c r="D472" s="30">
        <v>45000</v>
      </c>
      <c r="E472" s="30">
        <v>54000</v>
      </c>
      <c r="F472" s="17">
        <v>49500</v>
      </c>
      <c r="H472" s="2" t="s">
        <v>502</v>
      </c>
      <c r="I472" s="2" t="s">
        <v>1449</v>
      </c>
      <c r="J472" s="2" t="s">
        <v>48</v>
      </c>
      <c r="L472" s="2" t="s">
        <v>1416</v>
      </c>
      <c r="U472" s="2">
        <v>1</v>
      </c>
      <c r="X472" s="2">
        <v>1</v>
      </c>
      <c r="Z472" s="2">
        <v>1</v>
      </c>
      <c r="BA472" s="18"/>
      <c r="BB472" s="2">
        <f t="shared" si="29"/>
        <v>0</v>
      </c>
      <c r="BC472" s="2">
        <f t="shared" si="30"/>
        <v>3</v>
      </c>
      <c r="BD472" s="2">
        <f t="shared" si="31"/>
        <v>3</v>
      </c>
    </row>
    <row r="473" spans="1:56" ht="16" customHeight="1">
      <c r="A473" s="16" t="s">
        <v>43</v>
      </c>
      <c r="B473" s="2" t="s">
        <v>1450</v>
      </c>
      <c r="C473" s="9" t="str">
        <f t="shared" si="28"/>
        <v>https://trudvsem.ru/vacancy/card/1042311085960/a452da55-ab75-11ed-b894-05dc90903fb8</v>
      </c>
      <c r="D473" s="30">
        <v>43000</v>
      </c>
      <c r="E473" s="30"/>
      <c r="F473" s="17">
        <v>43000</v>
      </c>
      <c r="H473" s="2" t="s">
        <v>563</v>
      </c>
      <c r="I473" s="2" t="s">
        <v>1451</v>
      </c>
      <c r="J473" s="2" t="s">
        <v>48</v>
      </c>
      <c r="N473" s="2">
        <v>1</v>
      </c>
      <c r="U473" s="2">
        <v>1</v>
      </c>
      <c r="V473" s="2">
        <v>1</v>
      </c>
      <c r="Z473" s="2">
        <v>1</v>
      </c>
      <c r="AA473" s="2">
        <v>1</v>
      </c>
      <c r="AQ473" s="2">
        <v>1</v>
      </c>
      <c r="BA473" s="18"/>
      <c r="BB473" s="2">
        <f t="shared" si="29"/>
        <v>1</v>
      </c>
      <c r="BC473" s="2">
        <f t="shared" si="30"/>
        <v>4</v>
      </c>
      <c r="BD473" s="2">
        <f t="shared" si="31"/>
        <v>5</v>
      </c>
    </row>
    <row r="474" spans="1:56" ht="16" customHeight="1">
      <c r="A474" s="16" t="s">
        <v>43</v>
      </c>
      <c r="B474" s="2" t="s">
        <v>1452</v>
      </c>
      <c r="C474" s="9" t="str">
        <f t="shared" si="28"/>
        <v>https://trudvsem.ru/vacancy/card/1032321383710/82b7fd90-e5ed-11ee-81ce-e7d0d2cf29b1</v>
      </c>
      <c r="D474" s="30">
        <v>21000</v>
      </c>
      <c r="E474" s="30">
        <v>25000</v>
      </c>
      <c r="F474" s="17">
        <v>23000</v>
      </c>
      <c r="H474" s="2" t="s">
        <v>563</v>
      </c>
      <c r="I474" s="2" t="s">
        <v>1453</v>
      </c>
      <c r="J474" s="2" t="s">
        <v>1454</v>
      </c>
      <c r="O474" s="2">
        <v>1</v>
      </c>
      <c r="R474" s="2">
        <v>1</v>
      </c>
      <c r="S474" s="2">
        <v>1</v>
      </c>
      <c r="U474" s="2">
        <v>1</v>
      </c>
      <c r="W474" s="2">
        <v>1</v>
      </c>
      <c r="Z474" s="2">
        <v>1</v>
      </c>
      <c r="AE474" s="2">
        <v>1</v>
      </c>
      <c r="AG474" s="2">
        <v>1</v>
      </c>
      <c r="AV474" s="2">
        <v>1</v>
      </c>
      <c r="BA474" s="18"/>
      <c r="BB474" s="2">
        <f t="shared" si="29"/>
        <v>3</v>
      </c>
      <c r="BC474" s="2">
        <f t="shared" si="30"/>
        <v>6</v>
      </c>
      <c r="BD474" s="2">
        <f t="shared" si="31"/>
        <v>9</v>
      </c>
    </row>
    <row r="475" spans="1:56" ht="16" customHeight="1">
      <c r="A475" s="16" t="s">
        <v>43</v>
      </c>
      <c r="B475" s="2" t="s">
        <v>1455</v>
      </c>
      <c r="C475" s="9" t="str">
        <f t="shared" si="28"/>
        <v>https://trudvsem.ru/vacancy/card/1026102023727/5e734045-e011-11ec-b0c5-d768660431c4</v>
      </c>
      <c r="D475" s="30">
        <v>19242</v>
      </c>
      <c r="E475" s="30">
        <v>42453</v>
      </c>
      <c r="F475" s="17">
        <v>30847.5</v>
      </c>
      <c r="H475" s="2" t="s">
        <v>278</v>
      </c>
      <c r="I475" s="2" t="s">
        <v>1456</v>
      </c>
      <c r="J475" s="2" t="s">
        <v>48</v>
      </c>
      <c r="L475" s="2" t="s">
        <v>1416</v>
      </c>
      <c r="M475" s="2">
        <v>1</v>
      </c>
      <c r="N475" s="2">
        <v>1</v>
      </c>
      <c r="AF475" s="2">
        <v>1</v>
      </c>
      <c r="AG475" s="2">
        <v>1</v>
      </c>
      <c r="BA475" s="18"/>
      <c r="BB475" s="2">
        <f t="shared" si="29"/>
        <v>2</v>
      </c>
      <c r="BC475" s="2">
        <f t="shared" si="30"/>
        <v>0</v>
      </c>
      <c r="BD475" s="2">
        <f t="shared" si="31"/>
        <v>2</v>
      </c>
    </row>
    <row r="476" spans="1:56" ht="16" customHeight="1">
      <c r="A476" s="16" t="s">
        <v>43</v>
      </c>
      <c r="B476" s="2" t="s">
        <v>1457</v>
      </c>
      <c r="C476" s="9" t="str">
        <f t="shared" si="28"/>
        <v>https://trudvsem.ru/vacancy/card/1176313018562/9387e915-f885-11ed-8da5-89d66488cbac</v>
      </c>
      <c r="D476" s="30">
        <v>19300</v>
      </c>
      <c r="E476" s="30">
        <v>26583</v>
      </c>
      <c r="F476" s="17">
        <v>22941.5</v>
      </c>
      <c r="H476" s="2" t="s">
        <v>1444</v>
      </c>
      <c r="I476" s="2" t="s">
        <v>1458</v>
      </c>
      <c r="J476" s="2" t="s">
        <v>48</v>
      </c>
      <c r="L476" s="2" t="s">
        <v>1416</v>
      </c>
      <c r="O476" s="2">
        <v>1</v>
      </c>
      <c r="R476" s="2">
        <v>1</v>
      </c>
      <c r="S476" s="2">
        <v>1</v>
      </c>
      <c r="T476" s="2">
        <v>1</v>
      </c>
      <c r="U476" s="2">
        <v>1</v>
      </c>
      <c r="BA476" s="18"/>
      <c r="BB476" s="2">
        <f t="shared" si="29"/>
        <v>0</v>
      </c>
      <c r="BC476" s="2">
        <f t="shared" si="30"/>
        <v>5</v>
      </c>
      <c r="BD476" s="2">
        <f t="shared" si="31"/>
        <v>5</v>
      </c>
    </row>
    <row r="477" spans="1:56" ht="16" customHeight="1">
      <c r="A477" s="16" t="s">
        <v>43</v>
      </c>
      <c r="B477" s="2" t="s">
        <v>1459</v>
      </c>
      <c r="C477" s="9" t="str">
        <f t="shared" si="28"/>
        <v>https://trudvsem.ru/vacancy/card/1024201466354/5aad9525-8014-11ed-bc26-05dc90903fb8</v>
      </c>
      <c r="D477" s="30">
        <v>38500</v>
      </c>
      <c r="E477" s="30"/>
      <c r="F477" s="17">
        <v>38500</v>
      </c>
      <c r="H477" s="2" t="s">
        <v>1460</v>
      </c>
      <c r="I477" s="2" t="s">
        <v>1461</v>
      </c>
      <c r="J477" s="2" t="s">
        <v>48</v>
      </c>
      <c r="L477" s="2" t="s">
        <v>1416</v>
      </c>
      <c r="N477" s="2">
        <v>1</v>
      </c>
      <c r="AL477" s="2">
        <v>1</v>
      </c>
      <c r="BA477" s="18"/>
      <c r="BB477" s="2">
        <f t="shared" si="29"/>
        <v>1</v>
      </c>
      <c r="BC477" s="2">
        <f t="shared" si="30"/>
        <v>0</v>
      </c>
      <c r="BD477" s="2">
        <f t="shared" si="31"/>
        <v>1</v>
      </c>
    </row>
    <row r="478" spans="1:56" ht="16" customHeight="1">
      <c r="A478" s="16" t="s">
        <v>43</v>
      </c>
      <c r="B478" s="2" t="s">
        <v>1462</v>
      </c>
      <c r="C478" s="9" t="str">
        <f t="shared" si="28"/>
        <v>https://trudvsem.ru/vacancy/card/1111690075672/41c8fd93-78ce-11ec-b378-bf2cfe8c828d</v>
      </c>
      <c r="D478" s="30">
        <v>40000</v>
      </c>
      <c r="E478" s="30">
        <v>60000</v>
      </c>
      <c r="F478" s="17">
        <v>50000</v>
      </c>
      <c r="H478" s="2" t="s">
        <v>645</v>
      </c>
      <c r="I478" s="2" t="s">
        <v>1463</v>
      </c>
      <c r="J478" s="2" t="s">
        <v>48</v>
      </c>
      <c r="L478" s="2" t="s">
        <v>1416</v>
      </c>
      <c r="O478" s="2">
        <v>1</v>
      </c>
      <c r="R478" s="2">
        <v>1</v>
      </c>
      <c r="S478" s="2">
        <v>1</v>
      </c>
      <c r="T478" s="2">
        <v>1</v>
      </c>
      <c r="U478" s="2">
        <v>1</v>
      </c>
      <c r="X478" s="2">
        <v>1</v>
      </c>
      <c r="Z478" s="2">
        <v>1</v>
      </c>
      <c r="AA478" s="2">
        <v>1</v>
      </c>
      <c r="AU478" s="2">
        <v>1</v>
      </c>
      <c r="BA478" s="18"/>
      <c r="BB478" s="2">
        <f t="shared" si="29"/>
        <v>1</v>
      </c>
      <c r="BC478" s="2">
        <f t="shared" si="30"/>
        <v>8</v>
      </c>
      <c r="BD478" s="2">
        <f t="shared" si="31"/>
        <v>9</v>
      </c>
    </row>
    <row r="479" spans="1:56" ht="16" customHeight="1">
      <c r="A479" s="16" t="s">
        <v>43</v>
      </c>
      <c r="B479" s="2" t="s">
        <v>1464</v>
      </c>
      <c r="C479" s="9" t="str">
        <f t="shared" si="28"/>
        <v>https://trudvsem.ru/vacancy/card/1023900781046/3e0eca45-e41b-11ed-82e6-17f530626801</v>
      </c>
      <c r="D479" s="30">
        <v>34770</v>
      </c>
      <c r="E479" s="30"/>
      <c r="F479" s="17">
        <v>34770</v>
      </c>
      <c r="H479" s="2" t="s">
        <v>1033</v>
      </c>
      <c r="I479" s="2" t="s">
        <v>1465</v>
      </c>
      <c r="J479" s="2" t="s">
        <v>48</v>
      </c>
      <c r="L479" s="2" t="s">
        <v>1416</v>
      </c>
      <c r="N479" s="2">
        <v>1</v>
      </c>
      <c r="AE479" s="2">
        <v>1</v>
      </c>
      <c r="AG479" s="2">
        <v>1</v>
      </c>
      <c r="AO479" s="2">
        <v>1</v>
      </c>
      <c r="AY479" s="2">
        <v>1</v>
      </c>
      <c r="BA479" s="18"/>
      <c r="BB479" s="2">
        <f t="shared" si="29"/>
        <v>4</v>
      </c>
      <c r="BC479" s="2">
        <f t="shared" si="30"/>
        <v>0</v>
      </c>
      <c r="BD479" s="2">
        <f t="shared" si="31"/>
        <v>4</v>
      </c>
    </row>
    <row r="480" spans="1:56" ht="16" customHeight="1">
      <c r="A480" s="16" t="s">
        <v>43</v>
      </c>
      <c r="B480" s="2" t="s">
        <v>1466</v>
      </c>
      <c r="C480" s="9" t="str">
        <f t="shared" si="28"/>
        <v>https://trudvsem.ru/vacancy/card/1045551000010/685f82f7-e12a-11ee-b67d-d549be31d974</v>
      </c>
      <c r="D480" s="30">
        <v>22129</v>
      </c>
      <c r="E480" s="30">
        <v>28000</v>
      </c>
      <c r="F480" s="17">
        <v>25064.5</v>
      </c>
      <c r="H480" s="2" t="s">
        <v>351</v>
      </c>
      <c r="I480" s="2" t="s">
        <v>1467</v>
      </c>
      <c r="J480" s="2" t="s">
        <v>48</v>
      </c>
      <c r="L480" s="2" t="s">
        <v>50</v>
      </c>
      <c r="M480" s="2">
        <v>1</v>
      </c>
      <c r="O480" s="2">
        <v>1</v>
      </c>
      <c r="R480" s="2">
        <v>1</v>
      </c>
      <c r="U480" s="2">
        <v>1</v>
      </c>
      <c r="V480" s="2">
        <v>1</v>
      </c>
      <c r="Y480" s="2">
        <v>1</v>
      </c>
      <c r="Z480" s="2">
        <v>1</v>
      </c>
      <c r="AA480" s="2">
        <v>1</v>
      </c>
      <c r="AP480" s="2">
        <v>1</v>
      </c>
      <c r="BA480" s="18"/>
      <c r="BB480" s="2">
        <f t="shared" si="29"/>
        <v>1</v>
      </c>
      <c r="BC480" s="2">
        <f t="shared" si="30"/>
        <v>7</v>
      </c>
      <c r="BD480" s="2">
        <f t="shared" si="31"/>
        <v>8</v>
      </c>
    </row>
    <row r="481" spans="1:56" ht="16" customHeight="1">
      <c r="A481" s="16" t="s">
        <v>43</v>
      </c>
      <c r="B481" s="2" t="s">
        <v>1468</v>
      </c>
      <c r="C481" s="9" t="str">
        <f t="shared" si="28"/>
        <v>https://trudvsem.ru/vacancy/card/1042302496422/09979075-7887-11ee-be6b-cb26dff57dd7</v>
      </c>
      <c r="D481" s="30">
        <v>39000</v>
      </c>
      <c r="E481" s="30">
        <v>41000</v>
      </c>
      <c r="F481" s="17">
        <v>40000</v>
      </c>
      <c r="H481" s="2" t="s">
        <v>563</v>
      </c>
      <c r="I481" s="2" t="s">
        <v>1469</v>
      </c>
      <c r="J481" s="2" t="s">
        <v>48</v>
      </c>
      <c r="N481" s="2">
        <v>1</v>
      </c>
      <c r="AF481" s="2">
        <v>1</v>
      </c>
      <c r="AG481" s="2">
        <v>1</v>
      </c>
      <c r="BA481" s="18"/>
      <c r="BB481" s="2">
        <f t="shared" si="29"/>
        <v>2</v>
      </c>
      <c r="BC481" s="2">
        <f t="shared" si="30"/>
        <v>0</v>
      </c>
      <c r="BD481" s="2">
        <f t="shared" si="31"/>
        <v>2</v>
      </c>
    </row>
    <row r="482" spans="1:56" ht="16" customHeight="1">
      <c r="A482" s="16" t="s">
        <v>43</v>
      </c>
      <c r="B482" s="2" t="s">
        <v>1470</v>
      </c>
      <c r="C482" s="9" t="str">
        <f t="shared" si="28"/>
        <v>https://trudvsem.ru/vacancy/card/1023902005687/b11c1195-f00a-11ee-90d9-d549be31d974</v>
      </c>
      <c r="D482" s="30">
        <v>30000</v>
      </c>
      <c r="E482" s="30"/>
      <c r="F482" s="17">
        <v>30000</v>
      </c>
      <c r="H482" s="2" t="s">
        <v>1033</v>
      </c>
      <c r="I482" s="2" t="s">
        <v>1471</v>
      </c>
      <c r="J482" s="2" t="s">
        <v>48</v>
      </c>
      <c r="L482" s="2" t="s">
        <v>1416</v>
      </c>
      <c r="S482" s="2">
        <v>1</v>
      </c>
      <c r="T482" s="2">
        <v>1</v>
      </c>
      <c r="AE482" s="2">
        <v>1</v>
      </c>
      <c r="AN482" s="2">
        <v>1</v>
      </c>
      <c r="BA482" s="18"/>
      <c r="BB482" s="2">
        <f t="shared" si="29"/>
        <v>2</v>
      </c>
      <c r="BC482" s="2">
        <f t="shared" si="30"/>
        <v>2</v>
      </c>
      <c r="BD482" s="2">
        <f t="shared" si="31"/>
        <v>4</v>
      </c>
    </row>
    <row r="483" spans="1:56" ht="16" customHeight="1">
      <c r="A483" s="16" t="s">
        <v>43</v>
      </c>
      <c r="B483" s="2" t="s">
        <v>1472</v>
      </c>
      <c r="C483" s="9" t="str">
        <f t="shared" si="28"/>
        <v>https://trudvsem.ru/vacancy/card/1025007732023/0adebb62-a454-11ec-bf37-bf2cfe8c828d</v>
      </c>
      <c r="D483" s="30">
        <v>28000</v>
      </c>
      <c r="E483" s="30"/>
      <c r="F483" s="17">
        <v>28000</v>
      </c>
      <c r="H483" s="2" t="s">
        <v>46</v>
      </c>
      <c r="I483" s="2" t="s">
        <v>1473</v>
      </c>
      <c r="J483" s="2" t="s">
        <v>48</v>
      </c>
      <c r="L483" s="2" t="s">
        <v>50</v>
      </c>
      <c r="N483" s="2">
        <v>1</v>
      </c>
      <c r="U483" s="2">
        <v>1</v>
      </c>
      <c r="AG483" s="2">
        <v>1</v>
      </c>
      <c r="AO483" s="2">
        <v>1</v>
      </c>
      <c r="BA483" s="18"/>
      <c r="BB483" s="2">
        <f t="shared" si="29"/>
        <v>2</v>
      </c>
      <c r="BC483" s="2">
        <f t="shared" si="30"/>
        <v>1</v>
      </c>
      <c r="BD483" s="2">
        <f t="shared" si="31"/>
        <v>3</v>
      </c>
    </row>
    <row r="484" spans="1:56" ht="16" customHeight="1">
      <c r="A484" s="16" t="s">
        <v>43</v>
      </c>
      <c r="B484" s="2" t="s">
        <v>1474</v>
      </c>
      <c r="C484" s="9" t="str">
        <f t="shared" si="28"/>
        <v>https://trudvsem.ru/vacancy/card/1239400001719/dfa50285-d613-11ee-a612-cb26dff57dd7</v>
      </c>
      <c r="D484" s="30">
        <v>19242</v>
      </c>
      <c r="E484" s="30"/>
      <c r="F484" s="17">
        <v>19242</v>
      </c>
      <c r="H484" s="2" t="s">
        <v>1475</v>
      </c>
      <c r="I484" s="2" t="s">
        <v>1476</v>
      </c>
      <c r="J484" s="2" t="s">
        <v>48</v>
      </c>
      <c r="N484" s="2">
        <v>1</v>
      </c>
      <c r="AN484" s="2">
        <v>1</v>
      </c>
      <c r="AQ484" s="2">
        <v>1</v>
      </c>
      <c r="BA484" s="18"/>
      <c r="BB484" s="2">
        <f t="shared" si="29"/>
        <v>2</v>
      </c>
      <c r="BC484" s="2">
        <f t="shared" si="30"/>
        <v>0</v>
      </c>
      <c r="BD484" s="2">
        <f t="shared" si="31"/>
        <v>2</v>
      </c>
    </row>
    <row r="485" spans="1:56" ht="16" customHeight="1">
      <c r="A485" s="16" t="s">
        <v>43</v>
      </c>
      <c r="B485" s="2" t="s">
        <v>1477</v>
      </c>
      <c r="C485" s="9" t="str">
        <f t="shared" si="28"/>
        <v>https://trudvsem.ru/vacancy/card/1026901544713/bc8bd351-f73d-11ee-98e3-cb26dff57dd7</v>
      </c>
      <c r="D485" s="30">
        <v>19242</v>
      </c>
      <c r="E485" s="30">
        <v>46192</v>
      </c>
      <c r="F485" s="17">
        <v>32717</v>
      </c>
      <c r="H485" s="2" t="s">
        <v>183</v>
      </c>
      <c r="I485" s="2" t="s">
        <v>1478</v>
      </c>
      <c r="J485" s="2" t="s">
        <v>48</v>
      </c>
      <c r="N485" s="2">
        <v>1</v>
      </c>
      <c r="AE485" s="2">
        <v>1</v>
      </c>
      <c r="AF485" s="2">
        <v>1</v>
      </c>
      <c r="AG485" s="2">
        <v>1</v>
      </c>
      <c r="BA485" s="18"/>
      <c r="BB485" s="2">
        <f t="shared" si="29"/>
        <v>3</v>
      </c>
      <c r="BC485" s="2">
        <f t="shared" si="30"/>
        <v>0</v>
      </c>
      <c r="BD485" s="2">
        <f t="shared" si="31"/>
        <v>3</v>
      </c>
    </row>
    <row r="486" spans="1:56" ht="16" customHeight="1">
      <c r="A486" s="16" t="s">
        <v>43</v>
      </c>
      <c r="B486" s="2" t="s">
        <v>1479</v>
      </c>
      <c r="C486" s="9" t="str">
        <f t="shared" si="28"/>
        <v>https://trudvsem.ru/vacancy/card/323237500267511/4b3d4680-f72d-11ee-b628-d7f294e00a65</v>
      </c>
      <c r="D486" s="30">
        <v>50000</v>
      </c>
      <c r="E486" s="30">
        <v>90000</v>
      </c>
      <c r="F486" s="17">
        <v>70000</v>
      </c>
      <c r="H486" s="2" t="s">
        <v>1480</v>
      </c>
      <c r="I486" s="2" t="s">
        <v>1481</v>
      </c>
      <c r="J486" s="2" t="s">
        <v>1410</v>
      </c>
      <c r="K486" s="2" t="s">
        <v>504</v>
      </c>
      <c r="L486" s="2" t="s">
        <v>343</v>
      </c>
      <c r="O486" s="2">
        <v>1</v>
      </c>
      <c r="P486" s="2">
        <v>1</v>
      </c>
      <c r="Q486" s="2">
        <v>1</v>
      </c>
      <c r="R486" s="2">
        <v>1</v>
      </c>
      <c r="S486" s="2">
        <v>1</v>
      </c>
      <c r="T486" s="2">
        <v>1</v>
      </c>
      <c r="U486" s="2">
        <v>1</v>
      </c>
      <c r="V486" s="2">
        <v>1</v>
      </c>
      <c r="AB486" s="2">
        <v>1</v>
      </c>
      <c r="AE486" s="2">
        <v>1</v>
      </c>
      <c r="AJ486" s="2">
        <v>1</v>
      </c>
      <c r="AK486" s="2">
        <v>1</v>
      </c>
      <c r="AL486" s="2">
        <v>1</v>
      </c>
      <c r="AM486" s="2">
        <v>1</v>
      </c>
      <c r="AQ486" s="2">
        <v>1</v>
      </c>
      <c r="BA486" s="18"/>
      <c r="BB486" s="2">
        <f t="shared" si="29"/>
        <v>6</v>
      </c>
      <c r="BC486" s="2">
        <f t="shared" si="30"/>
        <v>9</v>
      </c>
      <c r="BD486" s="2">
        <f t="shared" si="31"/>
        <v>15</v>
      </c>
    </row>
    <row r="487" spans="1:56" ht="16" customHeight="1">
      <c r="A487" s="16" t="s">
        <v>43</v>
      </c>
      <c r="B487" s="2" t="s">
        <v>1482</v>
      </c>
      <c r="C487" s="9" t="str">
        <f t="shared" si="28"/>
        <v>https://trudvsem.ru/vacancy/card/1042307182587/77b8dc38-fae2-11ed-88c6-17f530626801</v>
      </c>
      <c r="D487" s="30">
        <v>39000</v>
      </c>
      <c r="E487" s="30">
        <v>42000</v>
      </c>
      <c r="F487" s="17">
        <v>40500</v>
      </c>
      <c r="H487" s="2" t="s">
        <v>563</v>
      </c>
      <c r="I487" s="2" t="s">
        <v>1483</v>
      </c>
      <c r="J487" s="2" t="s">
        <v>48</v>
      </c>
      <c r="L487" s="2" t="s">
        <v>50</v>
      </c>
      <c r="N487" s="2">
        <v>1</v>
      </c>
      <c r="AE487" s="2">
        <v>1</v>
      </c>
      <c r="AF487" s="2">
        <v>1</v>
      </c>
      <c r="AN487" s="2">
        <v>1</v>
      </c>
      <c r="AP487" s="2">
        <v>1</v>
      </c>
      <c r="BA487" s="18"/>
      <c r="BB487" s="2">
        <f t="shared" si="29"/>
        <v>4</v>
      </c>
      <c r="BC487" s="2">
        <f t="shared" si="30"/>
        <v>0</v>
      </c>
      <c r="BD487" s="2">
        <f t="shared" si="31"/>
        <v>4</v>
      </c>
    </row>
    <row r="488" spans="1:56" ht="16" customHeight="1">
      <c r="A488" s="16" t="s">
        <v>43</v>
      </c>
      <c r="B488" s="2" t="s">
        <v>1484</v>
      </c>
      <c r="C488" s="9" t="str">
        <f t="shared" si="28"/>
        <v>https://trudvsem.ru/vacancy/card/1176313018353/de6a2326-f731-11ee-b279-e7d0d2cf29b1</v>
      </c>
      <c r="D488" s="30">
        <v>19242</v>
      </c>
      <c r="E488" s="30">
        <v>23500</v>
      </c>
      <c r="F488" s="17">
        <v>21371</v>
      </c>
      <c r="H488" s="2" t="s">
        <v>1444</v>
      </c>
      <c r="I488" s="2" t="s">
        <v>272</v>
      </c>
      <c r="J488" s="2" t="s">
        <v>48</v>
      </c>
      <c r="L488" s="2" t="s">
        <v>1416</v>
      </c>
      <c r="N488" s="2">
        <v>1</v>
      </c>
      <c r="AG488" s="2">
        <v>1</v>
      </c>
      <c r="BA488" s="18"/>
      <c r="BB488" s="2">
        <f t="shared" si="29"/>
        <v>1</v>
      </c>
      <c r="BC488" s="2">
        <f t="shared" si="30"/>
        <v>0</v>
      </c>
      <c r="BD488" s="2">
        <f t="shared" si="31"/>
        <v>1</v>
      </c>
    </row>
    <row r="489" spans="1:56" ht="16" customHeight="1">
      <c r="A489" s="16" t="s">
        <v>43</v>
      </c>
      <c r="B489" s="2" t="s">
        <v>1485</v>
      </c>
      <c r="C489" s="9" t="str">
        <f t="shared" si="28"/>
        <v>https://trudvsem.ru/vacancy/card/1027402337984/2a365295-736f-11ec-9eb2-550ed7335bbe</v>
      </c>
      <c r="D489" s="30">
        <v>27000</v>
      </c>
      <c r="E489" s="30"/>
      <c r="F489" s="17">
        <v>27000</v>
      </c>
      <c r="H489" s="2" t="s">
        <v>118</v>
      </c>
      <c r="I489" s="2" t="s">
        <v>1486</v>
      </c>
      <c r="J489" s="2" t="s">
        <v>48</v>
      </c>
      <c r="L489" s="2" t="s">
        <v>1416</v>
      </c>
      <c r="N489" s="2">
        <v>1</v>
      </c>
      <c r="AE489" s="2">
        <v>1</v>
      </c>
      <c r="AG489" s="2">
        <v>1</v>
      </c>
      <c r="AN489" s="2">
        <v>1</v>
      </c>
      <c r="AQ489" s="2">
        <v>1</v>
      </c>
      <c r="BA489" s="18"/>
      <c r="BB489" s="2">
        <f t="shared" si="29"/>
        <v>4</v>
      </c>
      <c r="BC489" s="2">
        <f t="shared" si="30"/>
        <v>0</v>
      </c>
      <c r="BD489" s="2">
        <f t="shared" si="31"/>
        <v>4</v>
      </c>
    </row>
    <row r="490" spans="1:56" ht="16" customHeight="1">
      <c r="A490" s="16" t="s">
        <v>43</v>
      </c>
      <c r="B490" s="2" t="s">
        <v>1487</v>
      </c>
      <c r="C490" s="9" t="str">
        <f t="shared" si="28"/>
        <v>https://trudvsem.ru/vacancy/card/1025100654765/3bdf80c5-b668-11ec-bdf7-550ed7335bbe</v>
      </c>
      <c r="D490" s="30">
        <v>44257</v>
      </c>
      <c r="E490" s="30"/>
      <c r="F490" s="17">
        <v>44257</v>
      </c>
      <c r="H490" s="2" t="s">
        <v>384</v>
      </c>
      <c r="I490" s="2" t="s">
        <v>1488</v>
      </c>
      <c r="J490" s="2" t="s">
        <v>1410</v>
      </c>
      <c r="P490" s="2">
        <v>1</v>
      </c>
      <c r="R490" s="2">
        <v>1</v>
      </c>
      <c r="S490" s="2">
        <v>1</v>
      </c>
      <c r="T490" s="2">
        <v>1</v>
      </c>
      <c r="U490" s="2">
        <v>1</v>
      </c>
      <c r="Z490" s="2">
        <v>1</v>
      </c>
      <c r="BA490" s="18"/>
      <c r="BB490" s="2">
        <f t="shared" si="29"/>
        <v>0</v>
      </c>
      <c r="BC490" s="2">
        <f t="shared" si="30"/>
        <v>6</v>
      </c>
      <c r="BD490" s="2">
        <f t="shared" si="31"/>
        <v>6</v>
      </c>
    </row>
    <row r="491" spans="1:56" ht="16" customHeight="1">
      <c r="A491" s="16" t="s">
        <v>43</v>
      </c>
      <c r="B491" s="2" t="s">
        <v>1489</v>
      </c>
      <c r="C491" s="9" t="str">
        <f t="shared" si="28"/>
        <v>https://trudvsem.ru/vacancy/card/1027101507014/549fe0e5-e5a2-11ed-843f-05dc90903fb8</v>
      </c>
      <c r="D491" s="30">
        <v>39000</v>
      </c>
      <c r="E491" s="30">
        <v>41688</v>
      </c>
      <c r="F491" s="17">
        <v>40344</v>
      </c>
      <c r="H491" s="2" t="s">
        <v>163</v>
      </c>
      <c r="I491" s="2" t="s">
        <v>170</v>
      </c>
      <c r="J491" s="2" t="s">
        <v>48</v>
      </c>
      <c r="K491" s="2" t="s">
        <v>504</v>
      </c>
      <c r="N491" s="2">
        <v>1</v>
      </c>
      <c r="AE491" s="2">
        <v>1</v>
      </c>
      <c r="AF491" s="2">
        <v>1</v>
      </c>
      <c r="AQ491" s="2">
        <v>1</v>
      </c>
      <c r="BA491" s="18"/>
      <c r="BB491" s="2">
        <f t="shared" si="29"/>
        <v>3</v>
      </c>
      <c r="BC491" s="2">
        <f t="shared" si="30"/>
        <v>0</v>
      </c>
      <c r="BD491" s="2">
        <f t="shared" si="31"/>
        <v>3</v>
      </c>
    </row>
    <row r="492" spans="1:56" ht="16" customHeight="1">
      <c r="A492" s="16" t="s">
        <v>43</v>
      </c>
      <c r="B492" s="2" t="s">
        <v>1490</v>
      </c>
      <c r="C492" s="9" t="str">
        <f t="shared" si="28"/>
        <v>https://trudvsem.ru/vacancy/card/1055216553853/43f37810-dbbf-11ee-8c80-cb26dff57dd7</v>
      </c>
      <c r="D492" s="30">
        <v>19242</v>
      </c>
      <c r="E492" s="30"/>
      <c r="F492" s="17">
        <v>19242</v>
      </c>
      <c r="H492" s="2" t="s">
        <v>368</v>
      </c>
      <c r="I492" s="2" t="s">
        <v>1491</v>
      </c>
      <c r="J492" s="2" t="s">
        <v>48</v>
      </c>
      <c r="O492" s="2">
        <v>1</v>
      </c>
      <c r="U492" s="2">
        <v>1</v>
      </c>
      <c r="V492" s="2">
        <v>1</v>
      </c>
      <c r="Z492" s="2">
        <v>1</v>
      </c>
      <c r="AB492" s="2">
        <v>1</v>
      </c>
      <c r="AT492" s="2">
        <v>1</v>
      </c>
      <c r="AU492" s="2">
        <v>1</v>
      </c>
      <c r="AX492" s="2">
        <v>1</v>
      </c>
      <c r="AY492" s="2">
        <v>1</v>
      </c>
      <c r="BA492" s="18"/>
      <c r="BB492" s="2">
        <f t="shared" si="29"/>
        <v>4</v>
      </c>
      <c r="BC492" s="2">
        <f t="shared" si="30"/>
        <v>5</v>
      </c>
      <c r="BD492" s="2">
        <f t="shared" si="31"/>
        <v>9</v>
      </c>
    </row>
    <row r="493" spans="1:56" ht="16" customHeight="1">
      <c r="A493" s="16" t="s">
        <v>43</v>
      </c>
      <c r="B493" s="2" t="s">
        <v>1492</v>
      </c>
      <c r="C493" s="9" t="str">
        <f t="shared" si="28"/>
        <v>https://trudvsem.ru/vacancy/card/1021201249871/e80a2282-3b55-11ec-b525-bf2cfe8c828d</v>
      </c>
      <c r="D493" s="30">
        <v>25000</v>
      </c>
      <c r="E493" s="30">
        <v>40733</v>
      </c>
      <c r="F493" s="17">
        <v>32866.5</v>
      </c>
      <c r="H493" s="2" t="s">
        <v>672</v>
      </c>
      <c r="I493" s="2" t="s">
        <v>697</v>
      </c>
      <c r="J493" s="2" t="s">
        <v>48</v>
      </c>
      <c r="L493" s="2" t="s">
        <v>1416</v>
      </c>
      <c r="N493" s="2">
        <v>1</v>
      </c>
      <c r="U493" s="2">
        <v>1</v>
      </c>
      <c r="AE493" s="2">
        <v>1</v>
      </c>
      <c r="BA493" s="18"/>
      <c r="BB493" s="2">
        <f t="shared" si="29"/>
        <v>1</v>
      </c>
      <c r="BC493" s="2">
        <f t="shared" si="30"/>
        <v>1</v>
      </c>
      <c r="BD493" s="2">
        <f t="shared" si="31"/>
        <v>2</v>
      </c>
    </row>
    <row r="494" spans="1:56" ht="16" customHeight="1">
      <c r="A494" s="16" t="s">
        <v>43</v>
      </c>
      <c r="B494" s="2" t="s">
        <v>1493</v>
      </c>
      <c r="C494" s="9" t="str">
        <f t="shared" si="28"/>
        <v>https://trudvsem.ru/vacancy/card/1022102629361/aff4d785-3755-11ed-a6ad-791a818bdadb</v>
      </c>
      <c r="D494" s="30">
        <v>20000</v>
      </c>
      <c r="E494" s="30"/>
      <c r="F494" s="17">
        <v>20000</v>
      </c>
      <c r="H494" s="2" t="s">
        <v>1403</v>
      </c>
      <c r="I494" s="2" t="s">
        <v>1494</v>
      </c>
      <c r="J494" s="2" t="s">
        <v>1434</v>
      </c>
      <c r="L494" s="2" t="s">
        <v>1411</v>
      </c>
      <c r="M494" s="2">
        <v>1</v>
      </c>
      <c r="U494" s="2">
        <v>1</v>
      </c>
      <c r="Z494" s="2">
        <v>1</v>
      </c>
      <c r="AG494" s="2">
        <v>1</v>
      </c>
      <c r="BA494" s="18"/>
      <c r="BB494" s="2">
        <f t="shared" si="29"/>
        <v>1</v>
      </c>
      <c r="BC494" s="2">
        <f t="shared" si="30"/>
        <v>2</v>
      </c>
      <c r="BD494" s="2">
        <f t="shared" si="31"/>
        <v>3</v>
      </c>
    </row>
    <row r="495" spans="1:56" ht="16" customHeight="1">
      <c r="A495" s="16" t="s">
        <v>43</v>
      </c>
      <c r="B495" s="2" t="s">
        <v>1495</v>
      </c>
      <c r="C495" s="9" t="str">
        <f t="shared" si="28"/>
        <v>https://trudvsem.ru/vacancy/card/1024200717694/471936c0-0f27-11ee-8bc9-7bf0923e021e</v>
      </c>
      <c r="D495" s="30">
        <v>30000</v>
      </c>
      <c r="E495" s="30"/>
      <c r="F495" s="17">
        <v>30000</v>
      </c>
      <c r="H495" s="2" t="s">
        <v>1460</v>
      </c>
      <c r="I495" s="2" t="s">
        <v>1023</v>
      </c>
      <c r="J495" s="2" t="s">
        <v>48</v>
      </c>
      <c r="L495" s="2" t="s">
        <v>1416</v>
      </c>
      <c r="N495" s="2">
        <v>1</v>
      </c>
      <c r="AE495" s="2">
        <v>1</v>
      </c>
      <c r="AG495" s="2">
        <v>1</v>
      </c>
      <c r="BA495" s="18"/>
      <c r="BB495" s="2">
        <f t="shared" si="29"/>
        <v>2</v>
      </c>
      <c r="BC495" s="2">
        <f t="shared" si="30"/>
        <v>0</v>
      </c>
      <c r="BD495" s="2">
        <f t="shared" si="31"/>
        <v>2</v>
      </c>
    </row>
    <row r="496" spans="1:56" ht="16" customHeight="1">
      <c r="A496" s="16" t="s">
        <v>43</v>
      </c>
      <c r="B496" s="2" t="s">
        <v>1496</v>
      </c>
      <c r="C496" s="9" t="str">
        <f t="shared" si="28"/>
        <v>https://trudvsem.ru/vacancy/card/1181900000226/d7eba895-d28d-11ec-8c63-57fc951f3846</v>
      </c>
      <c r="D496" s="30">
        <v>30788</v>
      </c>
      <c r="E496" s="30"/>
      <c r="F496" s="17">
        <v>30788</v>
      </c>
      <c r="H496" s="2" t="s">
        <v>634</v>
      </c>
      <c r="I496" s="2" t="s">
        <v>1497</v>
      </c>
      <c r="J496" s="2" t="s">
        <v>48</v>
      </c>
      <c r="L496" s="2" t="s">
        <v>50</v>
      </c>
      <c r="M496" s="2">
        <v>1</v>
      </c>
      <c r="O496" s="2">
        <v>1</v>
      </c>
      <c r="P496" s="2">
        <v>1</v>
      </c>
      <c r="R496" s="2">
        <v>1</v>
      </c>
      <c r="U496" s="2">
        <v>1</v>
      </c>
      <c r="AG496" s="2">
        <v>1</v>
      </c>
      <c r="AN496" s="2">
        <v>1</v>
      </c>
      <c r="AO496" s="2">
        <v>1</v>
      </c>
      <c r="BA496" s="18"/>
      <c r="BB496" s="2">
        <f t="shared" si="29"/>
        <v>3</v>
      </c>
      <c r="BC496" s="2">
        <f t="shared" si="30"/>
        <v>4</v>
      </c>
      <c r="BD496" s="2">
        <f t="shared" si="31"/>
        <v>7</v>
      </c>
    </row>
    <row r="497" spans="1:56" ht="16" customHeight="1">
      <c r="A497" s="16" t="s">
        <v>43</v>
      </c>
      <c r="B497" s="2" t="s">
        <v>1498</v>
      </c>
      <c r="C497" s="9" t="str">
        <f t="shared" si="28"/>
        <v>https://trudvsem.ru/vacancy/card/1022304013874/3213a785-dfa9-11ee-94eb-e7d0d2cf29b1</v>
      </c>
      <c r="D497" s="30">
        <v>19242</v>
      </c>
      <c r="E497" s="30">
        <v>40000</v>
      </c>
      <c r="F497" s="17">
        <v>29621</v>
      </c>
      <c r="H497" s="2" t="s">
        <v>563</v>
      </c>
      <c r="I497" s="2" t="s">
        <v>1499</v>
      </c>
      <c r="J497" s="2" t="s">
        <v>48</v>
      </c>
      <c r="L497" s="2" t="s">
        <v>50</v>
      </c>
      <c r="N497" s="2">
        <v>1</v>
      </c>
      <c r="U497" s="2">
        <v>1</v>
      </c>
      <c r="AE497" s="2">
        <v>1</v>
      </c>
      <c r="AG497" s="2">
        <v>1</v>
      </c>
      <c r="BA497" s="18"/>
      <c r="BB497" s="2">
        <f t="shared" si="29"/>
        <v>2</v>
      </c>
      <c r="BC497" s="2">
        <f t="shared" si="30"/>
        <v>1</v>
      </c>
      <c r="BD497" s="2">
        <f t="shared" si="31"/>
        <v>3</v>
      </c>
    </row>
    <row r="498" spans="1:56" ht="16" customHeight="1">
      <c r="A498" s="16" t="s">
        <v>43</v>
      </c>
      <c r="B498" s="2" t="s">
        <v>1500</v>
      </c>
      <c r="C498" s="9" t="str">
        <f t="shared" si="28"/>
        <v>https://trudvsem.ru/vacancy/card/1063456000266/49da6d62-629a-11ec-9422-bf2cfe8c828d</v>
      </c>
      <c r="D498" s="30">
        <v>19242</v>
      </c>
      <c r="E498" s="30">
        <v>25000</v>
      </c>
      <c r="F498" s="17">
        <v>22121</v>
      </c>
      <c r="H498" s="2" t="s">
        <v>461</v>
      </c>
      <c r="I498" s="2" t="s">
        <v>1501</v>
      </c>
      <c r="J498" s="2" t="s">
        <v>48</v>
      </c>
      <c r="L498" s="2" t="s">
        <v>1416</v>
      </c>
      <c r="N498" s="2">
        <v>1</v>
      </c>
      <c r="AE498" s="2">
        <v>1</v>
      </c>
      <c r="AF498" s="2">
        <v>1</v>
      </c>
      <c r="BA498" s="18"/>
      <c r="BB498" s="2">
        <f t="shared" si="29"/>
        <v>2</v>
      </c>
      <c r="BC498" s="2">
        <f t="shared" si="30"/>
        <v>0</v>
      </c>
      <c r="BD498" s="2">
        <f t="shared" si="31"/>
        <v>2</v>
      </c>
    </row>
    <row r="499" spans="1:56" ht="16" customHeight="1">
      <c r="A499" s="16" t="s">
        <v>43</v>
      </c>
      <c r="B499" s="2" t="s">
        <v>1502</v>
      </c>
      <c r="C499" s="9" t="str">
        <f t="shared" si="28"/>
        <v>https://trudvsem.ru/vacancy/card/1026102580679/c013c185-1012-11ee-bcfd-9586bb63c653</v>
      </c>
      <c r="D499" s="30">
        <v>19242</v>
      </c>
      <c r="E499" s="30"/>
      <c r="F499" s="17">
        <v>19242</v>
      </c>
      <c r="H499" s="2" t="s">
        <v>278</v>
      </c>
      <c r="I499" s="2" t="s">
        <v>1503</v>
      </c>
      <c r="J499" s="2" t="s">
        <v>48</v>
      </c>
      <c r="L499" s="2" t="s">
        <v>1416</v>
      </c>
      <c r="O499" s="2">
        <v>1</v>
      </c>
      <c r="R499" s="2">
        <v>1</v>
      </c>
      <c r="S499" s="2">
        <v>1</v>
      </c>
      <c r="U499" s="2">
        <v>1</v>
      </c>
      <c r="W499" s="2">
        <v>1</v>
      </c>
      <c r="Z499" s="2">
        <v>1</v>
      </c>
      <c r="AL499" s="2">
        <v>1</v>
      </c>
      <c r="AO499" s="2">
        <v>1</v>
      </c>
      <c r="AR499" s="2">
        <v>1</v>
      </c>
      <c r="AS499" s="2">
        <v>1</v>
      </c>
      <c r="AT499" s="2">
        <v>1</v>
      </c>
      <c r="AW499" s="2">
        <v>1</v>
      </c>
      <c r="AX499" s="2">
        <v>1</v>
      </c>
      <c r="BA499" s="18"/>
      <c r="BB499" s="2">
        <f t="shared" si="29"/>
        <v>7</v>
      </c>
      <c r="BC499" s="2">
        <f t="shared" si="30"/>
        <v>6</v>
      </c>
      <c r="BD499" s="2">
        <f t="shared" si="31"/>
        <v>13</v>
      </c>
    </row>
    <row r="500" spans="1:56" ht="16" customHeight="1">
      <c r="A500" s="16" t="s">
        <v>43</v>
      </c>
      <c r="B500" s="2" t="s">
        <v>1504</v>
      </c>
      <c r="C500" s="9" t="str">
        <f t="shared" si="28"/>
        <v>https://trudvsem.ru/vacancy/card/1193443005568/4d8ddc56-f724-11ee-b279-e7d0d2cf29b1</v>
      </c>
      <c r="D500" s="30">
        <v>19242</v>
      </c>
      <c r="E500" s="30"/>
      <c r="F500" s="17">
        <v>19242</v>
      </c>
      <c r="H500" s="2" t="s">
        <v>461</v>
      </c>
      <c r="I500" s="2" t="s">
        <v>1505</v>
      </c>
      <c r="N500" s="2">
        <v>1</v>
      </c>
      <c r="AE500" s="2">
        <v>1</v>
      </c>
      <c r="AG500" s="2">
        <v>1</v>
      </c>
      <c r="BA500" s="18"/>
      <c r="BB500" s="2">
        <f t="shared" si="29"/>
        <v>2</v>
      </c>
      <c r="BC500" s="2">
        <f t="shared" si="30"/>
        <v>0</v>
      </c>
      <c r="BD500" s="2">
        <f t="shared" si="31"/>
        <v>2</v>
      </c>
    </row>
    <row r="501" spans="1:56" ht="16" customHeight="1">
      <c r="A501" s="16" t="s">
        <v>43</v>
      </c>
      <c r="B501" s="2" t="s">
        <v>1506</v>
      </c>
      <c r="C501" s="9" t="str">
        <f t="shared" si="28"/>
        <v>https://trudvsem.ru/vacancy/card/ddc54a60-e373-11ea-a40c-bfd13399602c/f96efd75-ea4f-11ed-b39d-05dc90903fb8</v>
      </c>
      <c r="D501" s="30">
        <v>21000</v>
      </c>
      <c r="E501" s="30"/>
      <c r="F501" s="17">
        <v>21000</v>
      </c>
      <c r="H501" s="2" t="s">
        <v>724</v>
      </c>
      <c r="I501" s="2" t="s">
        <v>1507</v>
      </c>
      <c r="J501" s="2" t="s">
        <v>48</v>
      </c>
      <c r="N501" s="2">
        <v>1</v>
      </c>
      <c r="AI501" s="2">
        <v>1</v>
      </c>
      <c r="AN501" s="2">
        <v>1</v>
      </c>
      <c r="BA501" s="18"/>
      <c r="BB501" s="2">
        <f t="shared" si="29"/>
        <v>2</v>
      </c>
      <c r="BC501" s="2">
        <f t="shared" si="30"/>
        <v>0</v>
      </c>
      <c r="BD501" s="2">
        <f t="shared" si="31"/>
        <v>2</v>
      </c>
    </row>
    <row r="502" spans="1:56" ht="16" customHeight="1">
      <c r="A502" s="16" t="s">
        <v>43</v>
      </c>
      <c r="B502" s="2" t="s">
        <v>1508</v>
      </c>
      <c r="C502" s="9" t="str">
        <f t="shared" si="28"/>
        <v>https://trudvsem.ru/vacancy/card/1024202238444/fa9ff2d5-f71e-11ee-b4ac-d549be31d974</v>
      </c>
      <c r="D502" s="30">
        <v>25015</v>
      </c>
      <c r="E502" s="30"/>
      <c r="F502" s="17">
        <v>25015</v>
      </c>
      <c r="H502" s="2" t="s">
        <v>1460</v>
      </c>
      <c r="I502" s="2" t="s">
        <v>1509</v>
      </c>
      <c r="J502" s="2" t="s">
        <v>48</v>
      </c>
      <c r="L502" s="2" t="s">
        <v>1416</v>
      </c>
      <c r="N502" s="2">
        <v>1</v>
      </c>
      <c r="AE502" s="2">
        <v>1</v>
      </c>
      <c r="AP502" s="2">
        <v>1</v>
      </c>
      <c r="BA502" s="18"/>
      <c r="BB502" s="2">
        <f t="shared" si="29"/>
        <v>2</v>
      </c>
      <c r="BC502" s="2">
        <f t="shared" si="30"/>
        <v>0</v>
      </c>
      <c r="BD502" s="2">
        <f t="shared" si="31"/>
        <v>2</v>
      </c>
    </row>
    <row r="503" spans="1:56" ht="16" customHeight="1">
      <c r="A503" s="16" t="s">
        <v>43</v>
      </c>
      <c r="B503" s="2" t="s">
        <v>1510</v>
      </c>
      <c r="C503" s="9" t="str">
        <f t="shared" si="28"/>
        <v>https://trudvsem.ru/vacancy/card/1024201963290/f9590e05-f6e9-11ee-b279-e7d0d2cf29b1</v>
      </c>
      <c r="D503" s="30">
        <v>35000</v>
      </c>
      <c r="E503" s="30"/>
      <c r="F503" s="17">
        <v>35000</v>
      </c>
      <c r="H503" s="2" t="s">
        <v>1460</v>
      </c>
      <c r="I503" s="2" t="s">
        <v>1511</v>
      </c>
      <c r="J503" s="2" t="s">
        <v>48</v>
      </c>
      <c r="L503" s="2" t="s">
        <v>50</v>
      </c>
      <c r="N503" s="2">
        <v>1</v>
      </c>
      <c r="Z503" s="2">
        <v>1</v>
      </c>
      <c r="AU503" s="2">
        <v>1</v>
      </c>
      <c r="BA503" s="18"/>
      <c r="BB503" s="2">
        <f t="shared" si="29"/>
        <v>1</v>
      </c>
      <c r="BC503" s="2">
        <f t="shared" si="30"/>
        <v>1</v>
      </c>
      <c r="BD503" s="2">
        <f t="shared" si="31"/>
        <v>2</v>
      </c>
    </row>
    <row r="504" spans="1:56" ht="16" customHeight="1">
      <c r="A504" s="16" t="s">
        <v>43</v>
      </c>
      <c r="B504" s="2" t="s">
        <v>1512</v>
      </c>
      <c r="C504" s="9" t="str">
        <f t="shared" si="28"/>
        <v>https://trudvsem.ru/vacancy/card/1027100002753/b79eded5-5d16-11ee-9738-cb26dff57dd7</v>
      </c>
      <c r="D504" s="30">
        <v>35000</v>
      </c>
      <c r="E504" s="30"/>
      <c r="F504" s="17">
        <v>35000</v>
      </c>
      <c r="H504" s="2" t="s">
        <v>163</v>
      </c>
      <c r="I504" s="2" t="s">
        <v>1513</v>
      </c>
      <c r="J504" s="2" t="s">
        <v>48</v>
      </c>
      <c r="O504" s="2">
        <v>1</v>
      </c>
      <c r="R504" s="2">
        <v>1</v>
      </c>
      <c r="S504" s="2">
        <v>1</v>
      </c>
      <c r="U504" s="2">
        <v>1</v>
      </c>
      <c r="W504" s="2">
        <v>1</v>
      </c>
      <c r="X504" s="2">
        <v>1</v>
      </c>
      <c r="Z504" s="2">
        <v>1</v>
      </c>
      <c r="BA504" s="18"/>
      <c r="BB504" s="2">
        <f t="shared" si="29"/>
        <v>0</v>
      </c>
      <c r="BC504" s="2">
        <f t="shared" si="30"/>
        <v>7</v>
      </c>
      <c r="BD504" s="2">
        <f t="shared" si="31"/>
        <v>7</v>
      </c>
    </row>
    <row r="505" spans="1:56" ht="16" customHeight="1">
      <c r="A505" s="16" t="s">
        <v>43</v>
      </c>
      <c r="B505" s="2" t="s">
        <v>1514</v>
      </c>
      <c r="C505" s="9" t="str">
        <f t="shared" si="28"/>
        <v>https://trudvsem.ru/vacancy/card/1110411005253/0112b050-f6f0-11ee-b279-e7d0d2cf29b1</v>
      </c>
      <c r="D505" s="30">
        <v>26938</v>
      </c>
      <c r="E505" s="30">
        <v>27938</v>
      </c>
      <c r="F505" s="17">
        <v>27438</v>
      </c>
      <c r="H505" s="2" t="s">
        <v>1515</v>
      </c>
      <c r="I505" s="2" t="s">
        <v>1516</v>
      </c>
      <c r="J505" s="2" t="s">
        <v>48</v>
      </c>
      <c r="L505" s="2" t="s">
        <v>343</v>
      </c>
      <c r="M505" s="2">
        <v>1</v>
      </c>
      <c r="N505" s="2">
        <v>1</v>
      </c>
      <c r="AF505" s="2">
        <v>1</v>
      </c>
      <c r="AG505" s="2">
        <v>1</v>
      </c>
      <c r="AJ505" s="2">
        <v>1</v>
      </c>
      <c r="BA505" s="18"/>
      <c r="BB505" s="2">
        <f t="shared" si="29"/>
        <v>3</v>
      </c>
      <c r="BC505" s="2">
        <f t="shared" si="30"/>
        <v>0</v>
      </c>
      <c r="BD505" s="2">
        <f t="shared" si="31"/>
        <v>3</v>
      </c>
    </row>
    <row r="506" spans="1:56" ht="16" customHeight="1">
      <c r="A506" s="16" t="s">
        <v>43</v>
      </c>
      <c r="B506" s="2" t="s">
        <v>1517</v>
      </c>
      <c r="C506" s="9" t="str">
        <f t="shared" si="28"/>
        <v>https://trudvsem.ru/vacancy/card/1027400005808/0f9f1950-d2b2-11ed-8e1b-17f530626801</v>
      </c>
      <c r="D506" s="30">
        <v>30000</v>
      </c>
      <c r="E506" s="30">
        <v>38800</v>
      </c>
      <c r="F506" s="17">
        <v>34400</v>
      </c>
      <c r="H506" s="2" t="s">
        <v>118</v>
      </c>
      <c r="I506" s="2" t="s">
        <v>1518</v>
      </c>
      <c r="J506" s="2" t="s">
        <v>1410</v>
      </c>
      <c r="R506" s="2">
        <v>1</v>
      </c>
      <c r="S506" s="2">
        <v>1</v>
      </c>
      <c r="T506" s="2">
        <v>1</v>
      </c>
      <c r="AG506" s="2">
        <v>1</v>
      </c>
      <c r="AP506" s="2">
        <v>1</v>
      </c>
      <c r="AQ506" s="2">
        <v>1</v>
      </c>
      <c r="BA506" s="18"/>
      <c r="BB506" s="2">
        <f t="shared" si="29"/>
        <v>3</v>
      </c>
      <c r="BC506" s="2">
        <f t="shared" si="30"/>
        <v>3</v>
      </c>
      <c r="BD506" s="2">
        <f t="shared" si="31"/>
        <v>6</v>
      </c>
    </row>
    <row r="507" spans="1:56" ht="16" customHeight="1">
      <c r="A507" s="16" t="s">
        <v>43</v>
      </c>
      <c r="B507" s="2" t="s">
        <v>1519</v>
      </c>
      <c r="C507" s="9" t="str">
        <f t="shared" si="28"/>
        <v>https://trudvsem.ru/vacancy/card/1024300966953/dc8c4f92-e458-11eb-9dd6-bf2cfe8c828d</v>
      </c>
      <c r="D507" s="30">
        <v>20000</v>
      </c>
      <c r="E507" s="30">
        <v>32000</v>
      </c>
      <c r="F507" s="17">
        <v>26000</v>
      </c>
      <c r="H507" s="2" t="s">
        <v>397</v>
      </c>
      <c r="I507" s="2" t="s">
        <v>1520</v>
      </c>
      <c r="J507" s="2" t="s">
        <v>48</v>
      </c>
      <c r="L507" s="2" t="s">
        <v>1416</v>
      </c>
      <c r="N507" s="2">
        <v>1</v>
      </c>
      <c r="AE507" s="2">
        <v>1</v>
      </c>
      <c r="AF507" s="2">
        <v>1</v>
      </c>
      <c r="BA507" s="18"/>
      <c r="BB507" s="2">
        <f t="shared" si="29"/>
        <v>2</v>
      </c>
      <c r="BC507" s="2">
        <f t="shared" si="30"/>
        <v>0</v>
      </c>
      <c r="BD507" s="2">
        <f t="shared" si="31"/>
        <v>2</v>
      </c>
    </row>
    <row r="508" spans="1:56" ht="16" customHeight="1">
      <c r="A508" s="16" t="s">
        <v>43</v>
      </c>
      <c r="B508" s="2" t="s">
        <v>1521</v>
      </c>
      <c r="C508" s="9" t="str">
        <f t="shared" si="28"/>
        <v>https://trudvsem.ru/vacancy/card/1135190002903/3e5a6875-f66b-11ee-b279-e7d0d2cf29b1</v>
      </c>
      <c r="D508" s="30">
        <v>50000</v>
      </c>
      <c r="E508" s="30">
        <v>100000</v>
      </c>
      <c r="F508" s="17">
        <v>75000</v>
      </c>
      <c r="H508" s="2" t="s">
        <v>384</v>
      </c>
      <c r="I508" s="2" t="s">
        <v>1522</v>
      </c>
      <c r="J508" s="2" t="s">
        <v>1523</v>
      </c>
      <c r="N508" s="2">
        <v>1</v>
      </c>
      <c r="AQ508" s="2">
        <v>1</v>
      </c>
      <c r="BA508" s="18"/>
      <c r="BB508" s="2">
        <f t="shared" si="29"/>
        <v>1</v>
      </c>
      <c r="BC508" s="2">
        <f t="shared" si="30"/>
        <v>0</v>
      </c>
      <c r="BD508" s="2">
        <f t="shared" si="31"/>
        <v>1</v>
      </c>
    </row>
    <row r="509" spans="1:56" ht="16" customHeight="1">
      <c r="A509" s="16" t="s">
        <v>43</v>
      </c>
      <c r="B509" s="2" t="s">
        <v>1524</v>
      </c>
      <c r="C509" s="9" t="str">
        <f t="shared" si="28"/>
        <v>https://trudvsem.ru/vacancy/card/1055541002263/0db85645-f65d-11ee-b279-e7d0d2cf29b1</v>
      </c>
      <c r="D509" s="30">
        <v>22200</v>
      </c>
      <c r="E509" s="30"/>
      <c r="F509" s="17">
        <v>22200</v>
      </c>
      <c r="H509" s="2" t="s">
        <v>351</v>
      </c>
      <c r="I509" s="2" t="s">
        <v>1525</v>
      </c>
      <c r="J509" s="2" t="s">
        <v>48</v>
      </c>
      <c r="L509" s="2" t="s">
        <v>59</v>
      </c>
      <c r="N509" s="2">
        <v>1</v>
      </c>
      <c r="AF509" s="2">
        <v>1</v>
      </c>
      <c r="BA509" s="18"/>
      <c r="BB509" s="2">
        <f t="shared" si="29"/>
        <v>1</v>
      </c>
      <c r="BC509" s="2">
        <f t="shared" si="30"/>
        <v>0</v>
      </c>
      <c r="BD509" s="2">
        <f t="shared" si="31"/>
        <v>1</v>
      </c>
    </row>
    <row r="510" spans="1:56" ht="16" customHeight="1">
      <c r="A510" s="16" t="s">
        <v>43</v>
      </c>
      <c r="B510" s="2" t="s">
        <v>1526</v>
      </c>
      <c r="C510" s="9" t="str">
        <f t="shared" si="28"/>
        <v>https://trudvsem.ru/vacancy/card/1093704000642/82db0975-f655-11ee-8c57-632315a70518</v>
      </c>
      <c r="D510" s="30">
        <v>25000</v>
      </c>
      <c r="E510" s="30">
        <v>32000</v>
      </c>
      <c r="F510" s="17">
        <v>28500</v>
      </c>
      <c r="H510" s="2" t="s">
        <v>448</v>
      </c>
      <c r="I510" s="2" t="s">
        <v>1527</v>
      </c>
      <c r="J510" s="2" t="s">
        <v>48</v>
      </c>
      <c r="L510" s="2" t="s">
        <v>1416</v>
      </c>
      <c r="O510" s="2">
        <v>1</v>
      </c>
      <c r="R510" s="2">
        <v>1</v>
      </c>
      <c r="S510" s="2">
        <v>1</v>
      </c>
      <c r="U510" s="2">
        <v>1</v>
      </c>
      <c r="W510" s="2">
        <v>1</v>
      </c>
      <c r="X510" s="2">
        <v>1</v>
      </c>
      <c r="Z510" s="2">
        <v>1</v>
      </c>
      <c r="AE510" s="2">
        <v>1</v>
      </c>
      <c r="AI510" s="2">
        <v>1</v>
      </c>
      <c r="AN510" s="2">
        <v>1</v>
      </c>
      <c r="AO510" s="2">
        <v>1</v>
      </c>
      <c r="AV510" s="2">
        <v>1</v>
      </c>
      <c r="BA510" s="18"/>
      <c r="BB510" s="2">
        <f t="shared" si="29"/>
        <v>5</v>
      </c>
      <c r="BC510" s="2">
        <f t="shared" si="30"/>
        <v>7</v>
      </c>
      <c r="BD510" s="2">
        <f t="shared" si="31"/>
        <v>12</v>
      </c>
    </row>
    <row r="511" spans="1:56" ht="16" customHeight="1">
      <c r="A511" s="16" t="s">
        <v>43</v>
      </c>
      <c r="B511" s="2" t="s">
        <v>1528</v>
      </c>
      <c r="C511" s="9" t="str">
        <f t="shared" si="28"/>
        <v>https://trudvsem.ru/vacancy/card/1106829008263/368161b5-2cf2-11ed-8d9a-791a818bdadb</v>
      </c>
      <c r="D511" s="30">
        <v>30000</v>
      </c>
      <c r="E511" s="30"/>
      <c r="F511" s="17">
        <v>30000</v>
      </c>
      <c r="H511" s="2" t="s">
        <v>195</v>
      </c>
      <c r="I511" s="2" t="s">
        <v>1529</v>
      </c>
      <c r="J511" s="2" t="s">
        <v>48</v>
      </c>
      <c r="L511" s="2" t="s">
        <v>50</v>
      </c>
      <c r="O511" s="2">
        <v>1</v>
      </c>
      <c r="P511" s="2">
        <v>1</v>
      </c>
      <c r="R511" s="2">
        <v>1</v>
      </c>
      <c r="S511" s="2">
        <v>1</v>
      </c>
      <c r="U511" s="2">
        <v>1</v>
      </c>
      <c r="BA511" s="18"/>
      <c r="BB511" s="2">
        <f t="shared" si="29"/>
        <v>0</v>
      </c>
      <c r="BC511" s="2">
        <f t="shared" si="30"/>
        <v>5</v>
      </c>
      <c r="BD511" s="2">
        <f t="shared" si="31"/>
        <v>5</v>
      </c>
    </row>
    <row r="512" spans="1:56" ht="16" customHeight="1">
      <c r="A512" s="16" t="s">
        <v>43</v>
      </c>
      <c r="B512" s="2" t="s">
        <v>1530</v>
      </c>
      <c r="C512" s="9" t="str">
        <f t="shared" si="28"/>
        <v>https://trudvsem.ru/vacancy/card/1025500742343/fb36be65-f5d9-11ec-a6e1-57fc951f3846</v>
      </c>
      <c r="D512" s="30">
        <v>27000</v>
      </c>
      <c r="E512" s="30">
        <v>35000</v>
      </c>
      <c r="F512" s="17">
        <v>31000</v>
      </c>
      <c r="H512" s="2" t="s">
        <v>351</v>
      </c>
      <c r="I512" s="2" t="s">
        <v>1531</v>
      </c>
      <c r="J512" s="2" t="s">
        <v>48</v>
      </c>
      <c r="L512" s="2" t="s">
        <v>50</v>
      </c>
      <c r="P512" s="2">
        <v>1</v>
      </c>
      <c r="Q512" s="2">
        <v>1</v>
      </c>
      <c r="S512" s="2">
        <v>1</v>
      </c>
      <c r="X512" s="2">
        <v>1</v>
      </c>
      <c r="AV512" s="2">
        <v>1</v>
      </c>
      <c r="BA512" s="18"/>
      <c r="BB512" s="2">
        <f t="shared" si="29"/>
        <v>1</v>
      </c>
      <c r="BC512" s="2">
        <f t="shared" si="30"/>
        <v>4</v>
      </c>
      <c r="BD512" s="2">
        <f t="shared" si="31"/>
        <v>5</v>
      </c>
    </row>
    <row r="513" spans="1:56" ht="16" customHeight="1">
      <c r="A513" s="16" t="s">
        <v>43</v>
      </c>
      <c r="B513" s="2" t="s">
        <v>1532</v>
      </c>
      <c r="C513" s="9" t="str">
        <f t="shared" si="28"/>
        <v>https://trudvsem.ru/vacancy/card/c9af8d10-4858-11ec-a50d-57fc951f3846/e8394b75-eb64-11ee-b86a-3768d5d7a903</v>
      </c>
      <c r="D513" s="30">
        <v>42000</v>
      </c>
      <c r="E513" s="30"/>
      <c r="F513" s="17">
        <v>42000</v>
      </c>
      <c r="H513" s="2" t="s">
        <v>473</v>
      </c>
      <c r="I513" s="2" t="s">
        <v>1533</v>
      </c>
      <c r="J513" s="2" t="s">
        <v>48</v>
      </c>
      <c r="N513" s="2">
        <v>1</v>
      </c>
      <c r="BA513" s="18"/>
      <c r="BB513" s="2">
        <f t="shared" si="29"/>
        <v>0</v>
      </c>
      <c r="BC513" s="2">
        <f t="shared" si="30"/>
        <v>0</v>
      </c>
      <c r="BD513" s="2">
        <f t="shared" si="31"/>
        <v>0</v>
      </c>
    </row>
    <row r="514" spans="1:56" ht="16" customHeight="1">
      <c r="A514" s="16" t="s">
        <v>43</v>
      </c>
      <c r="B514" s="2" t="s">
        <v>1534</v>
      </c>
      <c r="C514" s="9" t="str">
        <f t="shared" si="28"/>
        <v>https://trudvsem.ru/vacancy/card/1024301079362/8c7bdb95-d16a-11ee-a086-cb26dff57dd7</v>
      </c>
      <c r="D514" s="30">
        <v>30000</v>
      </c>
      <c r="E514" s="30">
        <v>35000</v>
      </c>
      <c r="F514" s="17">
        <v>32500</v>
      </c>
      <c r="H514" s="2" t="s">
        <v>397</v>
      </c>
      <c r="I514" s="2" t="s">
        <v>1535</v>
      </c>
      <c r="J514" s="2" t="s">
        <v>48</v>
      </c>
      <c r="O514" s="2">
        <v>1</v>
      </c>
      <c r="P514" s="2">
        <v>1</v>
      </c>
      <c r="R514" s="2">
        <v>1</v>
      </c>
      <c r="U514" s="2">
        <v>1</v>
      </c>
      <c r="AE514" s="2">
        <v>1</v>
      </c>
      <c r="AF514" s="2">
        <v>1</v>
      </c>
      <c r="BA514" s="18"/>
      <c r="BB514" s="2">
        <f t="shared" si="29"/>
        <v>2</v>
      </c>
      <c r="BC514" s="2">
        <f t="shared" si="30"/>
        <v>4</v>
      </c>
      <c r="BD514" s="2">
        <f t="shared" si="31"/>
        <v>6</v>
      </c>
    </row>
    <row r="515" spans="1:56" ht="16" customHeight="1">
      <c r="A515" s="16" t="s">
        <v>43</v>
      </c>
      <c r="B515" s="2" t="s">
        <v>1536</v>
      </c>
      <c r="C515" s="9" t="str">
        <f t="shared" ref="C515:C578" si="32">HYPERLINK(B515)</f>
        <v>https://trudvsem.ru/vacancy/card/1024301275756/734d3ed5-0ab3-11ee-a470-89d66488cbac</v>
      </c>
      <c r="D515" s="30">
        <v>25000</v>
      </c>
      <c r="E515" s="30"/>
      <c r="F515" s="17">
        <v>25000</v>
      </c>
      <c r="H515" s="2" t="s">
        <v>397</v>
      </c>
      <c r="I515" s="2" t="s">
        <v>1537</v>
      </c>
      <c r="J515" s="2" t="s">
        <v>48</v>
      </c>
      <c r="L515" s="2" t="s">
        <v>50</v>
      </c>
      <c r="N515" s="2">
        <v>1</v>
      </c>
      <c r="BA515" s="18"/>
      <c r="BB515" s="2">
        <f t="shared" si="29"/>
        <v>0</v>
      </c>
      <c r="BC515" s="2">
        <f t="shared" si="30"/>
        <v>0</v>
      </c>
      <c r="BD515" s="2">
        <f t="shared" si="31"/>
        <v>0</v>
      </c>
    </row>
    <row r="516" spans="1:56" ht="16" customHeight="1">
      <c r="A516" s="16" t="s">
        <v>43</v>
      </c>
      <c r="B516" s="2" t="s">
        <v>1538</v>
      </c>
      <c r="C516" s="9" t="str">
        <f t="shared" si="32"/>
        <v>https://trudvsem.ru/vacancy/card/1027400778954/2aca8e05-c96d-11ee-93ed-d549be31d974</v>
      </c>
      <c r="D516" s="30">
        <v>25000</v>
      </c>
      <c r="E516" s="30">
        <v>35000</v>
      </c>
      <c r="F516" s="17">
        <v>30000</v>
      </c>
      <c r="H516" s="2" t="s">
        <v>118</v>
      </c>
      <c r="I516" s="2" t="s">
        <v>1539</v>
      </c>
      <c r="J516" s="2" t="s">
        <v>48</v>
      </c>
      <c r="N516" s="2">
        <v>1</v>
      </c>
      <c r="AF516" s="2">
        <v>1</v>
      </c>
      <c r="BA516" s="18"/>
      <c r="BB516" s="2">
        <f t="shared" ref="BB516:BB579" si="33">SUM(AE516:BA516)</f>
        <v>1</v>
      </c>
      <c r="BC516" s="2">
        <f t="shared" ref="BC516:BC579" si="34">SUM(O516:AD516)</f>
        <v>0</v>
      </c>
      <c r="BD516" s="2">
        <f t="shared" ref="BD516:BD579" si="35">SUM(BB516:BC516)</f>
        <v>1</v>
      </c>
    </row>
    <row r="517" spans="1:56" ht="16" customHeight="1">
      <c r="A517" s="16" t="s">
        <v>43</v>
      </c>
      <c r="B517" s="2" t="s">
        <v>1540</v>
      </c>
      <c r="C517" s="9" t="str">
        <f t="shared" si="32"/>
        <v>https://trudvsem.ru/vacancy/card/1034205011312/3dd9ad58-c6cb-11ed-90c0-c915d4ea89c1</v>
      </c>
      <c r="D517" s="30">
        <v>40000</v>
      </c>
      <c r="E517" s="30">
        <v>52000</v>
      </c>
      <c r="F517" s="17">
        <v>46000</v>
      </c>
      <c r="H517" s="2" t="s">
        <v>1460</v>
      </c>
      <c r="I517" s="2" t="s">
        <v>424</v>
      </c>
      <c r="J517" s="2" t="s">
        <v>48</v>
      </c>
      <c r="L517" s="2" t="s">
        <v>1416</v>
      </c>
      <c r="O517" s="2">
        <v>1</v>
      </c>
      <c r="R517" s="2">
        <v>1</v>
      </c>
      <c r="S517" s="2">
        <v>1</v>
      </c>
      <c r="U517" s="2">
        <v>1</v>
      </c>
      <c r="W517" s="2">
        <v>1</v>
      </c>
      <c r="X517" s="2">
        <v>1</v>
      </c>
      <c r="Z517" s="2">
        <v>1</v>
      </c>
      <c r="AE517" s="2">
        <v>1</v>
      </c>
      <c r="AG517" s="2">
        <v>1</v>
      </c>
      <c r="AL517" s="2">
        <v>1</v>
      </c>
      <c r="AO517" s="2">
        <v>1</v>
      </c>
      <c r="AR517" s="2">
        <v>1</v>
      </c>
      <c r="AS517" s="2">
        <v>1</v>
      </c>
      <c r="AT517" s="2">
        <v>1</v>
      </c>
      <c r="AW517" s="2">
        <v>1</v>
      </c>
      <c r="AX517" s="2">
        <v>1</v>
      </c>
      <c r="BA517" s="18"/>
      <c r="BB517" s="2">
        <f t="shared" si="33"/>
        <v>9</v>
      </c>
      <c r="BC517" s="2">
        <f t="shared" si="34"/>
        <v>7</v>
      </c>
      <c r="BD517" s="2">
        <f t="shared" si="35"/>
        <v>16</v>
      </c>
    </row>
    <row r="518" spans="1:56" ht="16" customHeight="1">
      <c r="A518" s="16" t="s">
        <v>43</v>
      </c>
      <c r="B518" s="2" t="s">
        <v>1541</v>
      </c>
      <c r="C518" s="9" t="str">
        <f t="shared" si="32"/>
        <v>https://trudvsem.ru/vacancy/card/1176313018540/87d40145-c1ba-11ee-9981-ef6fdced905e</v>
      </c>
      <c r="D518" s="30">
        <v>19242</v>
      </c>
      <c r="E518" s="30">
        <v>26583</v>
      </c>
      <c r="F518" s="17">
        <v>22912.5</v>
      </c>
      <c r="H518" s="2" t="s">
        <v>1444</v>
      </c>
      <c r="I518" s="2" t="s">
        <v>269</v>
      </c>
      <c r="J518" s="2" t="s">
        <v>48</v>
      </c>
      <c r="O518" s="2">
        <v>1</v>
      </c>
      <c r="P518" s="2">
        <v>1</v>
      </c>
      <c r="R518" s="2">
        <v>1</v>
      </c>
      <c r="S518" s="2">
        <v>1</v>
      </c>
      <c r="T518" s="2">
        <v>1</v>
      </c>
      <c r="U518" s="2">
        <v>1</v>
      </c>
      <c r="Y518" s="2">
        <v>1</v>
      </c>
      <c r="AA518" s="2">
        <v>1</v>
      </c>
      <c r="AP518" s="2">
        <v>1</v>
      </c>
      <c r="BA518" s="18"/>
      <c r="BB518" s="2">
        <f t="shared" si="33"/>
        <v>1</v>
      </c>
      <c r="BC518" s="2">
        <f t="shared" si="34"/>
        <v>8</v>
      </c>
      <c r="BD518" s="2">
        <f t="shared" si="35"/>
        <v>9</v>
      </c>
    </row>
    <row r="519" spans="1:56" ht="16" customHeight="1">
      <c r="A519" s="16" t="s">
        <v>43</v>
      </c>
      <c r="B519" s="2" t="s">
        <v>1542</v>
      </c>
      <c r="C519" s="9" t="str">
        <f t="shared" si="32"/>
        <v>https://trudvsem.ru/vacancy/card/1047855041255/be6e157c-bfa4-11ec-917a-813aa7e4e138</v>
      </c>
      <c r="D519" s="30">
        <v>30000</v>
      </c>
      <c r="E519" s="30">
        <v>60000</v>
      </c>
      <c r="F519" s="17">
        <v>45000</v>
      </c>
      <c r="H519" s="2" t="s">
        <v>1543</v>
      </c>
      <c r="I519" s="2" t="s">
        <v>1544</v>
      </c>
      <c r="J519" s="2" t="s">
        <v>48</v>
      </c>
      <c r="L519" s="2" t="s">
        <v>50</v>
      </c>
      <c r="M519" s="2">
        <v>1</v>
      </c>
      <c r="O519" s="2">
        <v>1</v>
      </c>
      <c r="R519" s="2">
        <v>1</v>
      </c>
      <c r="T519" s="2">
        <v>1</v>
      </c>
      <c r="U519" s="2">
        <v>1</v>
      </c>
      <c r="AE519" s="2">
        <v>1</v>
      </c>
      <c r="AF519" s="2">
        <v>1</v>
      </c>
      <c r="AO519" s="2">
        <v>1</v>
      </c>
      <c r="AP519" s="2">
        <v>1</v>
      </c>
      <c r="AQ519" s="2">
        <v>1</v>
      </c>
      <c r="BA519" s="18"/>
      <c r="BB519" s="2">
        <f t="shared" si="33"/>
        <v>5</v>
      </c>
      <c r="BC519" s="2">
        <f t="shared" si="34"/>
        <v>4</v>
      </c>
      <c r="BD519" s="2">
        <f t="shared" si="35"/>
        <v>9</v>
      </c>
    </row>
    <row r="520" spans="1:56" ht="16" customHeight="1">
      <c r="A520" s="16" t="s">
        <v>43</v>
      </c>
      <c r="B520" s="2" t="s">
        <v>1545</v>
      </c>
      <c r="C520" s="9" t="str">
        <f t="shared" si="32"/>
        <v>https://trudvsem.ru/vacancy/card/1022303882127/47c38f25-e29f-11ee-96d7-cb26dff57dd7</v>
      </c>
      <c r="D520" s="30">
        <v>41000</v>
      </c>
      <c r="E520" s="30"/>
      <c r="F520" s="17">
        <v>41000</v>
      </c>
      <c r="H520" s="2" t="s">
        <v>563</v>
      </c>
      <c r="I520" s="2" t="s">
        <v>1546</v>
      </c>
      <c r="J520" s="2" t="s">
        <v>48</v>
      </c>
      <c r="N520" s="2">
        <v>1</v>
      </c>
      <c r="AE520" s="2">
        <v>1</v>
      </c>
      <c r="AF520" s="2">
        <v>1</v>
      </c>
      <c r="AG520" s="2">
        <v>1</v>
      </c>
      <c r="BA520" s="18"/>
      <c r="BB520" s="2">
        <f t="shared" si="33"/>
        <v>3</v>
      </c>
      <c r="BC520" s="2">
        <f t="shared" si="34"/>
        <v>0</v>
      </c>
      <c r="BD520" s="2">
        <f t="shared" si="35"/>
        <v>3</v>
      </c>
    </row>
    <row r="521" spans="1:56" ht="16" customHeight="1">
      <c r="A521" s="16" t="s">
        <v>43</v>
      </c>
      <c r="B521" s="2" t="s">
        <v>1547</v>
      </c>
      <c r="C521" s="9" t="str">
        <f t="shared" si="32"/>
        <v>https://trudvsem.ru/vacancy/card/1053458066474/a9fbc705-c4ec-11ee-9edd-d549be31d974</v>
      </c>
      <c r="D521" s="30">
        <v>19242</v>
      </c>
      <c r="E521" s="30">
        <v>20000</v>
      </c>
      <c r="F521" s="17">
        <v>19621</v>
      </c>
      <c r="H521" s="2" t="s">
        <v>461</v>
      </c>
      <c r="I521" s="2" t="s">
        <v>1548</v>
      </c>
      <c r="J521" s="2" t="s">
        <v>48</v>
      </c>
      <c r="L521" s="2" t="s">
        <v>1416</v>
      </c>
      <c r="AE521" s="2">
        <v>1</v>
      </c>
      <c r="AF521" s="2">
        <v>1</v>
      </c>
      <c r="AG521" s="2">
        <v>1</v>
      </c>
      <c r="AO521" s="2">
        <v>1</v>
      </c>
      <c r="BA521" s="18"/>
      <c r="BB521" s="2">
        <f t="shared" si="33"/>
        <v>4</v>
      </c>
      <c r="BC521" s="2">
        <f t="shared" si="34"/>
        <v>0</v>
      </c>
      <c r="BD521" s="2">
        <f t="shared" si="35"/>
        <v>4</v>
      </c>
    </row>
    <row r="522" spans="1:56" ht="16" customHeight="1">
      <c r="A522" s="16" t="s">
        <v>43</v>
      </c>
      <c r="B522" s="2" t="s">
        <v>1549</v>
      </c>
      <c r="C522" s="9" t="str">
        <f t="shared" si="32"/>
        <v>https://trudvsem.ru/vacancy/card/1026102781880/312ef926-7dd9-11ec-be59-4febb26dc4ec</v>
      </c>
      <c r="D522" s="30">
        <v>25000</v>
      </c>
      <c r="E522" s="30">
        <v>41000</v>
      </c>
      <c r="F522" s="17">
        <v>33000</v>
      </c>
      <c r="H522" s="2" t="s">
        <v>278</v>
      </c>
      <c r="I522" s="2" t="s">
        <v>1550</v>
      </c>
      <c r="J522" s="2" t="s">
        <v>48</v>
      </c>
      <c r="L522" s="2" t="s">
        <v>50</v>
      </c>
      <c r="N522" s="2">
        <v>1</v>
      </c>
      <c r="AF522" s="2">
        <v>1</v>
      </c>
      <c r="AG522" s="2">
        <v>1</v>
      </c>
      <c r="BA522" s="18"/>
      <c r="BB522" s="2">
        <f t="shared" si="33"/>
        <v>2</v>
      </c>
      <c r="BC522" s="2">
        <f t="shared" si="34"/>
        <v>0</v>
      </c>
      <c r="BD522" s="2">
        <f t="shared" si="35"/>
        <v>2</v>
      </c>
    </row>
    <row r="523" spans="1:56" ht="16" customHeight="1">
      <c r="A523" s="16" t="s">
        <v>43</v>
      </c>
      <c r="B523" s="2" t="s">
        <v>1551</v>
      </c>
      <c r="C523" s="9" t="str">
        <f t="shared" si="32"/>
        <v>https://trudvsem.ru/vacancy/card/1023501491397/aeee5e05-f65e-11ee-8c57-632315a70518</v>
      </c>
      <c r="D523" s="30">
        <v>18611</v>
      </c>
      <c r="E523" s="30"/>
      <c r="F523" s="17">
        <v>18611</v>
      </c>
      <c r="H523" s="2" t="s">
        <v>1102</v>
      </c>
      <c r="I523" s="2" t="s">
        <v>1552</v>
      </c>
      <c r="J523" s="2" t="s">
        <v>1434</v>
      </c>
      <c r="U523" s="2">
        <v>1</v>
      </c>
      <c r="V523" s="2">
        <v>1</v>
      </c>
      <c r="AB523" s="2">
        <v>1</v>
      </c>
      <c r="AE523" s="2">
        <v>1</v>
      </c>
      <c r="AF523" s="2">
        <v>1</v>
      </c>
      <c r="AG523" s="2">
        <v>1</v>
      </c>
      <c r="AK523" s="2">
        <v>1</v>
      </c>
      <c r="AN523" s="2">
        <v>1</v>
      </c>
      <c r="AP523" s="2">
        <v>1</v>
      </c>
      <c r="BA523" s="18"/>
      <c r="BB523" s="2">
        <f t="shared" si="33"/>
        <v>6</v>
      </c>
      <c r="BC523" s="2">
        <f t="shared" si="34"/>
        <v>3</v>
      </c>
      <c r="BD523" s="2">
        <f t="shared" si="35"/>
        <v>9</v>
      </c>
    </row>
    <row r="524" spans="1:56" ht="16" customHeight="1">
      <c r="A524" s="16" t="s">
        <v>43</v>
      </c>
      <c r="B524" s="2" t="s">
        <v>1553</v>
      </c>
      <c r="C524" s="9" t="str">
        <f t="shared" si="32"/>
        <v>https://trudvsem.ru/vacancy/card/1040100508205/1b300746-4e1b-11ee-a2eb-9586bb63c653</v>
      </c>
      <c r="D524" s="30">
        <v>19242</v>
      </c>
      <c r="E524" s="30"/>
      <c r="F524" s="17">
        <v>19242</v>
      </c>
      <c r="H524" s="2" t="s">
        <v>1554</v>
      </c>
      <c r="I524" s="2" t="s">
        <v>1555</v>
      </c>
      <c r="J524" s="2" t="s">
        <v>1434</v>
      </c>
      <c r="O524" s="2">
        <v>1</v>
      </c>
      <c r="P524" s="2">
        <v>1</v>
      </c>
      <c r="S524" s="2">
        <v>1</v>
      </c>
      <c r="U524" s="2">
        <v>1</v>
      </c>
      <c r="BA524" s="18"/>
      <c r="BB524" s="2">
        <f t="shared" si="33"/>
        <v>0</v>
      </c>
      <c r="BC524" s="2">
        <f t="shared" si="34"/>
        <v>4</v>
      </c>
      <c r="BD524" s="2">
        <f t="shared" si="35"/>
        <v>4</v>
      </c>
    </row>
    <row r="525" spans="1:56" ht="16" customHeight="1">
      <c r="A525" s="16" t="s">
        <v>43</v>
      </c>
      <c r="B525" s="2" t="s">
        <v>1556</v>
      </c>
      <c r="C525" s="9" t="str">
        <f t="shared" si="32"/>
        <v>https://trudvsem.ru/vacancy/card/1026700837206/39ffeb95-ec31-11ee-9d0f-cb26dff57dd7</v>
      </c>
      <c r="D525" s="30">
        <v>19242</v>
      </c>
      <c r="E525" s="30"/>
      <c r="F525" s="17">
        <v>19242</v>
      </c>
      <c r="H525" s="2" t="s">
        <v>240</v>
      </c>
      <c r="I525" s="2" t="s">
        <v>1557</v>
      </c>
      <c r="J525" s="2" t="s">
        <v>48</v>
      </c>
      <c r="L525" s="2" t="s">
        <v>1416</v>
      </c>
      <c r="N525" s="2">
        <v>1</v>
      </c>
      <c r="BA525" s="18"/>
      <c r="BB525" s="2">
        <f t="shared" si="33"/>
        <v>0</v>
      </c>
      <c r="BC525" s="2">
        <f t="shared" si="34"/>
        <v>0</v>
      </c>
      <c r="BD525" s="2">
        <f t="shared" si="35"/>
        <v>0</v>
      </c>
    </row>
    <row r="526" spans="1:56" ht="16" customHeight="1">
      <c r="A526" s="16" t="s">
        <v>43</v>
      </c>
      <c r="B526" s="2" t="s">
        <v>1558</v>
      </c>
      <c r="C526" s="9" t="str">
        <f t="shared" si="32"/>
        <v>https://trudvsem.ru/vacancy/card/1229400023379/78eda3f5-f65f-11ee-98e3-cb26dff57dd7</v>
      </c>
      <c r="D526" s="30">
        <v>19242</v>
      </c>
      <c r="E526" s="30"/>
      <c r="F526" s="17">
        <v>19242</v>
      </c>
      <c r="H526" s="2" t="s">
        <v>1475</v>
      </c>
      <c r="I526" s="2" t="s">
        <v>1559</v>
      </c>
      <c r="J526" s="2" t="s">
        <v>48</v>
      </c>
      <c r="L526" s="2" t="s">
        <v>50</v>
      </c>
      <c r="AA526" s="2">
        <v>1</v>
      </c>
      <c r="AL526" s="2">
        <v>1</v>
      </c>
      <c r="BA526" s="18"/>
      <c r="BB526" s="2">
        <f t="shared" si="33"/>
        <v>1</v>
      </c>
      <c r="BC526" s="2">
        <f t="shared" si="34"/>
        <v>1</v>
      </c>
      <c r="BD526" s="2">
        <f t="shared" si="35"/>
        <v>2</v>
      </c>
    </row>
    <row r="527" spans="1:56" ht="16" customHeight="1">
      <c r="A527" s="16" t="s">
        <v>43</v>
      </c>
      <c r="B527" s="2" t="s">
        <v>1560</v>
      </c>
      <c r="C527" s="9" t="str">
        <f t="shared" si="32"/>
        <v>https://trudvsem.ru/vacancy/card/1025800975243/d2ab75d6-f0f5-11ee-9091-cb26dff57dd7</v>
      </c>
      <c r="D527" s="30">
        <v>20000</v>
      </c>
      <c r="E527" s="30">
        <v>30000</v>
      </c>
      <c r="F527" s="17">
        <v>25000</v>
      </c>
      <c r="H527" s="2" t="s">
        <v>316</v>
      </c>
      <c r="I527" s="2" t="s">
        <v>1561</v>
      </c>
      <c r="J527" s="2" t="s">
        <v>48</v>
      </c>
      <c r="L527" s="2" t="s">
        <v>1416</v>
      </c>
      <c r="N527" s="2">
        <v>1</v>
      </c>
      <c r="AF527" s="2">
        <v>1</v>
      </c>
      <c r="AG527" s="2">
        <v>1</v>
      </c>
      <c r="AN527" s="2">
        <v>1</v>
      </c>
      <c r="BA527" s="18"/>
      <c r="BB527" s="2">
        <f t="shared" si="33"/>
        <v>3</v>
      </c>
      <c r="BC527" s="2">
        <f t="shared" si="34"/>
        <v>0</v>
      </c>
      <c r="BD527" s="2">
        <f t="shared" si="35"/>
        <v>3</v>
      </c>
    </row>
    <row r="528" spans="1:56" ht="16" customHeight="1">
      <c r="A528" s="16" t="s">
        <v>43</v>
      </c>
      <c r="B528" s="2" t="s">
        <v>1562</v>
      </c>
      <c r="C528" s="9" t="str">
        <f t="shared" si="32"/>
        <v>https://trudvsem.ru/vacancy/card/1176313018364/b754d465-f65f-11ee-8c57-632315a70518</v>
      </c>
      <c r="D528" s="30">
        <v>19242</v>
      </c>
      <c r="E528" s="30">
        <v>26583</v>
      </c>
      <c r="F528" s="17">
        <v>22912.5</v>
      </c>
      <c r="H528" s="2" t="s">
        <v>1444</v>
      </c>
      <c r="I528" s="2" t="s">
        <v>1563</v>
      </c>
      <c r="J528" s="2" t="s">
        <v>48</v>
      </c>
      <c r="L528" s="2" t="s">
        <v>50</v>
      </c>
      <c r="N528" s="2">
        <v>1</v>
      </c>
      <c r="BA528" s="18"/>
      <c r="BB528" s="2">
        <f t="shared" si="33"/>
        <v>0</v>
      </c>
      <c r="BC528" s="2">
        <f t="shared" si="34"/>
        <v>0</v>
      </c>
      <c r="BD528" s="2">
        <f t="shared" si="35"/>
        <v>0</v>
      </c>
    </row>
    <row r="529" spans="1:56" ht="16" customHeight="1">
      <c r="A529" s="16" t="s">
        <v>43</v>
      </c>
      <c r="B529" s="2" t="s">
        <v>1564</v>
      </c>
      <c r="C529" s="9" t="str">
        <f t="shared" si="32"/>
        <v>https://trudvsem.ru/vacancy/card/1229400055741/af2e46d1-b8f4-11ed-9ed2-732207d240c8</v>
      </c>
      <c r="D529" s="30">
        <v>19242</v>
      </c>
      <c r="E529" s="30"/>
      <c r="F529" s="17">
        <v>19242</v>
      </c>
      <c r="H529" s="2" t="s">
        <v>1475</v>
      </c>
      <c r="I529" s="2" t="s">
        <v>1565</v>
      </c>
      <c r="J529" s="2" t="s">
        <v>48</v>
      </c>
      <c r="O529" s="2">
        <v>1</v>
      </c>
      <c r="R529" s="2">
        <v>1</v>
      </c>
      <c r="S529" s="2">
        <v>1</v>
      </c>
      <c r="T529" s="2">
        <v>1</v>
      </c>
      <c r="U529" s="2">
        <v>1</v>
      </c>
      <c r="X529" s="2">
        <v>1</v>
      </c>
      <c r="AG529" s="2">
        <v>1</v>
      </c>
      <c r="BA529" s="18"/>
      <c r="BB529" s="2">
        <f t="shared" si="33"/>
        <v>1</v>
      </c>
      <c r="BC529" s="2">
        <f t="shared" si="34"/>
        <v>6</v>
      </c>
      <c r="BD529" s="2">
        <f t="shared" si="35"/>
        <v>7</v>
      </c>
    </row>
    <row r="530" spans="1:56" ht="16" customHeight="1">
      <c r="A530" s="16" t="s">
        <v>43</v>
      </c>
      <c r="B530" s="2" t="s">
        <v>1566</v>
      </c>
      <c r="C530" s="9" t="str">
        <f t="shared" si="32"/>
        <v>https://trudvsem.ru/vacancy/card/1027400509410/06162cf5-cafc-11ee-a5be-e7d0d2cf29b1</v>
      </c>
      <c r="D530" s="30">
        <v>34000</v>
      </c>
      <c r="E530" s="30">
        <v>34713</v>
      </c>
      <c r="F530" s="17">
        <v>34356.5</v>
      </c>
      <c r="H530" s="2" t="s">
        <v>118</v>
      </c>
      <c r="I530" s="2" t="s">
        <v>1567</v>
      </c>
      <c r="J530" s="2" t="s">
        <v>48</v>
      </c>
      <c r="S530" s="2">
        <v>1</v>
      </c>
      <c r="U530" s="2">
        <v>1</v>
      </c>
      <c r="AG530" s="2">
        <v>1</v>
      </c>
      <c r="AH530" s="2">
        <v>1</v>
      </c>
      <c r="BA530" s="18"/>
      <c r="BB530" s="2">
        <f t="shared" si="33"/>
        <v>2</v>
      </c>
      <c r="BC530" s="2">
        <f t="shared" si="34"/>
        <v>2</v>
      </c>
      <c r="BD530" s="2">
        <f t="shared" si="35"/>
        <v>4</v>
      </c>
    </row>
    <row r="531" spans="1:56" ht="16" customHeight="1">
      <c r="A531" s="16" t="s">
        <v>43</v>
      </c>
      <c r="B531" s="2" t="s">
        <v>1568</v>
      </c>
      <c r="C531" s="9" t="str">
        <f t="shared" si="32"/>
        <v>https://trudvsem.ru/vacancy/card/a677fe00-7806-11ea-b300-ef76bd2a03c1/83d77b55-8ddd-11ee-90e0-e7d0d2cf29b1</v>
      </c>
      <c r="D531" s="30">
        <v>30000</v>
      </c>
      <c r="E531" s="30">
        <v>35000</v>
      </c>
      <c r="F531" s="17">
        <v>32500</v>
      </c>
      <c r="H531" s="2" t="s">
        <v>563</v>
      </c>
      <c r="I531" s="2" t="s">
        <v>1569</v>
      </c>
      <c r="J531" s="2" t="s">
        <v>48</v>
      </c>
      <c r="L531" s="2" t="s">
        <v>1416</v>
      </c>
      <c r="S531" s="2">
        <v>1</v>
      </c>
      <c r="Z531" s="2">
        <v>1</v>
      </c>
      <c r="AE531" s="2">
        <v>1</v>
      </c>
      <c r="AF531" s="2">
        <v>1</v>
      </c>
      <c r="AO531" s="2">
        <v>1</v>
      </c>
      <c r="BA531" s="18"/>
      <c r="BB531" s="2">
        <f t="shared" si="33"/>
        <v>3</v>
      </c>
      <c r="BC531" s="2">
        <f t="shared" si="34"/>
        <v>2</v>
      </c>
      <c r="BD531" s="2">
        <f t="shared" si="35"/>
        <v>5</v>
      </c>
    </row>
    <row r="532" spans="1:56" ht="16" customHeight="1">
      <c r="A532" s="16" t="s">
        <v>43</v>
      </c>
      <c r="B532" s="2" t="s">
        <v>1570</v>
      </c>
      <c r="C532" s="9" t="str">
        <f t="shared" si="32"/>
        <v>https://trudvsem.ru/vacancy/card/1024200720015/58937225-b271-11ed-974a-91f5d381286a</v>
      </c>
      <c r="D532" s="30">
        <v>40000</v>
      </c>
      <c r="E532" s="30"/>
      <c r="F532" s="17">
        <v>40000</v>
      </c>
      <c r="H532" s="2" t="s">
        <v>1460</v>
      </c>
      <c r="I532" s="2" t="s">
        <v>1571</v>
      </c>
      <c r="J532" s="2" t="s">
        <v>48</v>
      </c>
      <c r="N532" s="2">
        <v>1</v>
      </c>
      <c r="AE532" s="2">
        <v>1</v>
      </c>
      <c r="AF532" s="2">
        <v>1</v>
      </c>
      <c r="AG532" s="2">
        <v>1</v>
      </c>
      <c r="BA532" s="18"/>
      <c r="BB532" s="2">
        <f t="shared" si="33"/>
        <v>3</v>
      </c>
      <c r="BC532" s="2">
        <f t="shared" si="34"/>
        <v>0</v>
      </c>
      <c r="BD532" s="2">
        <f t="shared" si="35"/>
        <v>3</v>
      </c>
    </row>
    <row r="533" spans="1:56" ht="16" customHeight="1">
      <c r="A533" s="16" t="s">
        <v>43</v>
      </c>
      <c r="B533" s="2" t="s">
        <v>1572</v>
      </c>
      <c r="C533" s="9" t="str">
        <f t="shared" si="32"/>
        <v>https://trudvsem.ru/vacancy/card/1026605248526/9aa0e6d5-fe8e-11ec-b057-57fc951f3846</v>
      </c>
      <c r="D533" s="30">
        <v>35000</v>
      </c>
      <c r="E533" s="30">
        <v>37000</v>
      </c>
      <c r="F533" s="17">
        <v>36000</v>
      </c>
      <c r="H533" s="2" t="s">
        <v>244</v>
      </c>
      <c r="I533" s="2" t="s">
        <v>1573</v>
      </c>
      <c r="J533" s="2" t="s">
        <v>48</v>
      </c>
      <c r="L533" s="2" t="s">
        <v>50</v>
      </c>
      <c r="O533" s="2">
        <v>1</v>
      </c>
      <c r="P533" s="2">
        <v>1</v>
      </c>
      <c r="R533" s="2">
        <v>1</v>
      </c>
      <c r="S533" s="2">
        <v>1</v>
      </c>
      <c r="T533" s="2">
        <v>1</v>
      </c>
      <c r="U533" s="2">
        <v>1</v>
      </c>
      <c r="X533" s="2">
        <v>1</v>
      </c>
      <c r="AE533" s="2">
        <v>1</v>
      </c>
      <c r="AL533" s="2">
        <v>1</v>
      </c>
      <c r="AN533" s="2">
        <v>1</v>
      </c>
      <c r="BA533" s="18"/>
      <c r="BB533" s="2">
        <f t="shared" si="33"/>
        <v>3</v>
      </c>
      <c r="BC533" s="2">
        <f t="shared" si="34"/>
        <v>7</v>
      </c>
      <c r="BD533" s="2">
        <f t="shared" si="35"/>
        <v>10</v>
      </c>
    </row>
    <row r="534" spans="1:56" ht="16" customHeight="1">
      <c r="A534" s="16" t="s">
        <v>43</v>
      </c>
      <c r="B534" s="2" t="s">
        <v>1574</v>
      </c>
      <c r="C534" s="9" t="str">
        <f t="shared" si="32"/>
        <v>https://trudvsem.ru/vacancy/card/1214800011392/64216df5-df7a-11ed-80ef-05dc90903fb8</v>
      </c>
      <c r="D534" s="30">
        <v>25000</v>
      </c>
      <c r="E534" s="30"/>
      <c r="F534" s="17">
        <v>25000</v>
      </c>
      <c r="H534" s="2" t="s">
        <v>911</v>
      </c>
      <c r="I534" s="2" t="s">
        <v>1575</v>
      </c>
      <c r="J534" s="2" t="s">
        <v>48</v>
      </c>
      <c r="N534" s="2">
        <v>1</v>
      </c>
      <c r="AE534" s="2">
        <v>1</v>
      </c>
      <c r="BA534" s="18"/>
      <c r="BB534" s="2">
        <f t="shared" si="33"/>
        <v>1</v>
      </c>
      <c r="BC534" s="2">
        <f t="shared" si="34"/>
        <v>0</v>
      </c>
      <c r="BD534" s="2">
        <f t="shared" si="35"/>
        <v>1</v>
      </c>
    </row>
    <row r="535" spans="1:56" ht="16" customHeight="1">
      <c r="A535" s="16" t="s">
        <v>43</v>
      </c>
      <c r="B535" s="2" t="s">
        <v>1576</v>
      </c>
      <c r="C535" s="9" t="str">
        <f t="shared" si="32"/>
        <v>https://trudvsem.ru/vacancy/card/1171101005349/2ba77250-daf9-11ee-9886-cb26dff57dd7</v>
      </c>
      <c r="D535" s="30">
        <v>32712</v>
      </c>
      <c r="E535" s="30"/>
      <c r="F535" s="17">
        <v>32712</v>
      </c>
      <c r="H535" s="2" t="s">
        <v>703</v>
      </c>
      <c r="I535" s="2" t="s">
        <v>1577</v>
      </c>
      <c r="J535" s="2" t="s">
        <v>1434</v>
      </c>
      <c r="O535" s="2">
        <v>1</v>
      </c>
      <c r="R535" s="2">
        <v>1</v>
      </c>
      <c r="S535" s="2">
        <v>1</v>
      </c>
      <c r="U535" s="2">
        <v>1</v>
      </c>
      <c r="W535" s="2">
        <v>1</v>
      </c>
      <c r="X535" s="2">
        <v>1</v>
      </c>
      <c r="Z535" s="2">
        <v>1</v>
      </c>
      <c r="AE535" s="2">
        <v>1</v>
      </c>
      <c r="AG535" s="2">
        <v>1</v>
      </c>
      <c r="AL535" s="2">
        <v>1</v>
      </c>
      <c r="AO535" s="2">
        <v>1</v>
      </c>
      <c r="AR535" s="2">
        <v>1</v>
      </c>
      <c r="AS535" s="2">
        <v>1</v>
      </c>
      <c r="AT535" s="2">
        <v>1</v>
      </c>
      <c r="AW535" s="2">
        <v>1</v>
      </c>
      <c r="AX535" s="2">
        <v>1</v>
      </c>
      <c r="BA535" s="18"/>
      <c r="BB535" s="2">
        <f t="shared" si="33"/>
        <v>9</v>
      </c>
      <c r="BC535" s="2">
        <f t="shared" si="34"/>
        <v>7</v>
      </c>
      <c r="BD535" s="2">
        <f t="shared" si="35"/>
        <v>16</v>
      </c>
    </row>
    <row r="536" spans="1:56" ht="16" customHeight="1">
      <c r="A536" s="16" t="s">
        <v>43</v>
      </c>
      <c r="B536" s="2" t="s">
        <v>1578</v>
      </c>
      <c r="C536" s="9" t="str">
        <f t="shared" si="32"/>
        <v>https://trudvsem.ru/vacancy/card/1135543008787/e1d29870-d36b-11ed-8e1b-17f530626801</v>
      </c>
      <c r="D536" s="30">
        <v>22129</v>
      </c>
      <c r="E536" s="30"/>
      <c r="F536" s="17">
        <v>22129</v>
      </c>
      <c r="H536" s="2" t="s">
        <v>351</v>
      </c>
      <c r="I536" s="2" t="s">
        <v>1579</v>
      </c>
      <c r="J536" s="2" t="s">
        <v>48</v>
      </c>
      <c r="L536" s="2" t="s">
        <v>50</v>
      </c>
      <c r="N536" s="2">
        <v>1</v>
      </c>
      <c r="AE536" s="2">
        <v>1</v>
      </c>
      <c r="AV536" s="2">
        <v>1</v>
      </c>
      <c r="BA536" s="18"/>
      <c r="BB536" s="2">
        <f t="shared" si="33"/>
        <v>2</v>
      </c>
      <c r="BC536" s="2">
        <f t="shared" si="34"/>
        <v>0</v>
      </c>
      <c r="BD536" s="2">
        <f t="shared" si="35"/>
        <v>2</v>
      </c>
    </row>
    <row r="537" spans="1:56" ht="16" customHeight="1">
      <c r="A537" s="16" t="s">
        <v>43</v>
      </c>
      <c r="B537" s="2" t="s">
        <v>1580</v>
      </c>
      <c r="C537" s="9" t="str">
        <f t="shared" si="32"/>
        <v>https://trudvsem.ru/vacancy/card/1027809007412/e8d54ce0-c41e-11ee-9edd-d549be31d974</v>
      </c>
      <c r="D537" s="30">
        <v>28000</v>
      </c>
      <c r="E537" s="30"/>
      <c r="F537" s="17">
        <v>28000</v>
      </c>
      <c r="H537" s="2" t="s">
        <v>1543</v>
      </c>
      <c r="I537" s="2" t="s">
        <v>1581</v>
      </c>
      <c r="J537" s="2" t="s">
        <v>48</v>
      </c>
      <c r="K537" s="2" t="s">
        <v>1582</v>
      </c>
      <c r="L537" s="2" t="s">
        <v>1416</v>
      </c>
      <c r="M537" s="2">
        <v>1</v>
      </c>
      <c r="U537" s="2">
        <v>1</v>
      </c>
      <c r="V537" s="2">
        <v>1</v>
      </c>
      <c r="X537" s="2">
        <v>1</v>
      </c>
      <c r="Y537" s="2">
        <v>1</v>
      </c>
      <c r="AA537" s="2">
        <v>1</v>
      </c>
      <c r="AL537" s="2">
        <v>1</v>
      </c>
      <c r="AR537" s="2">
        <v>1</v>
      </c>
      <c r="AS537" s="2">
        <v>1</v>
      </c>
      <c r="AT537" s="2">
        <v>1</v>
      </c>
      <c r="AU537" s="2">
        <v>1</v>
      </c>
      <c r="BA537" s="18"/>
      <c r="BB537" s="2">
        <f t="shared" si="33"/>
        <v>5</v>
      </c>
      <c r="BC537" s="2">
        <f t="shared" si="34"/>
        <v>5</v>
      </c>
      <c r="BD537" s="2">
        <f t="shared" si="35"/>
        <v>10</v>
      </c>
    </row>
    <row r="538" spans="1:56" ht="16" customHeight="1">
      <c r="A538" s="16" t="s">
        <v>43</v>
      </c>
      <c r="B538" s="2" t="s">
        <v>1583</v>
      </c>
      <c r="C538" s="9" t="str">
        <f t="shared" si="32"/>
        <v>https://trudvsem.ru/vacancy/card/1229400090622/8e6fd0b6-e1ef-11ee-8b97-d549be31d974</v>
      </c>
      <c r="D538" s="30">
        <v>19242</v>
      </c>
      <c r="E538" s="30">
        <v>20000</v>
      </c>
      <c r="F538" s="17">
        <v>19621</v>
      </c>
      <c r="H538" s="2" t="s">
        <v>1475</v>
      </c>
      <c r="I538" s="2" t="s">
        <v>1584</v>
      </c>
      <c r="J538" s="2" t="s">
        <v>48</v>
      </c>
      <c r="P538" s="2">
        <v>1</v>
      </c>
      <c r="R538" s="2">
        <v>1</v>
      </c>
      <c r="AE538" s="2">
        <v>1</v>
      </c>
      <c r="BA538" s="18"/>
      <c r="BB538" s="2">
        <f t="shared" si="33"/>
        <v>1</v>
      </c>
      <c r="BC538" s="2">
        <f t="shared" si="34"/>
        <v>2</v>
      </c>
      <c r="BD538" s="2">
        <f t="shared" si="35"/>
        <v>3</v>
      </c>
    </row>
    <row r="539" spans="1:56" ht="16" customHeight="1">
      <c r="A539" s="16" t="s">
        <v>43</v>
      </c>
      <c r="B539" s="2" t="s">
        <v>1585</v>
      </c>
      <c r="C539" s="9" t="str">
        <f t="shared" si="32"/>
        <v>https://trudvsem.ru/vacancy/card/1024402633320/4f3dc855-e5e3-11ee-9ccd-cb26dff57dd7</v>
      </c>
      <c r="D539" s="30">
        <v>30000</v>
      </c>
      <c r="E539" s="30"/>
      <c r="F539" s="17">
        <v>30000</v>
      </c>
      <c r="H539" s="2" t="s">
        <v>978</v>
      </c>
      <c r="I539" s="2" t="s">
        <v>1586</v>
      </c>
      <c r="J539" s="2" t="s">
        <v>48</v>
      </c>
      <c r="L539" s="2" t="s">
        <v>1416</v>
      </c>
      <c r="P539" s="2">
        <v>1</v>
      </c>
      <c r="R539" s="2">
        <v>1</v>
      </c>
      <c r="S539" s="2">
        <v>1</v>
      </c>
      <c r="T539" s="2">
        <v>1</v>
      </c>
      <c r="AE539" s="2">
        <v>1</v>
      </c>
      <c r="BA539" s="18"/>
      <c r="BB539" s="2">
        <f t="shared" si="33"/>
        <v>1</v>
      </c>
      <c r="BC539" s="2">
        <f t="shared" si="34"/>
        <v>4</v>
      </c>
      <c r="BD539" s="2">
        <f t="shared" si="35"/>
        <v>5</v>
      </c>
    </row>
    <row r="540" spans="1:56" ht="16" customHeight="1">
      <c r="A540" s="16" t="s">
        <v>43</v>
      </c>
      <c r="B540" s="2" t="s">
        <v>1587</v>
      </c>
      <c r="C540" s="9" t="str">
        <f t="shared" si="32"/>
        <v>https://trudvsem.ru/vacancy/card/1022304362365/b5e212a0-a3ee-11ee-b92b-cb26dff57dd7</v>
      </c>
      <c r="D540" s="30">
        <v>25000</v>
      </c>
      <c r="E540" s="30"/>
      <c r="F540" s="17">
        <v>25000</v>
      </c>
      <c r="H540" s="2" t="s">
        <v>563</v>
      </c>
      <c r="I540" s="2" t="s">
        <v>1588</v>
      </c>
      <c r="J540" s="2" t="s">
        <v>48</v>
      </c>
      <c r="K540" s="2" t="s">
        <v>504</v>
      </c>
      <c r="L540" s="2" t="s">
        <v>1416</v>
      </c>
      <c r="N540" s="2">
        <v>1</v>
      </c>
      <c r="AE540" s="2">
        <v>1</v>
      </c>
      <c r="AF540" s="2">
        <v>1</v>
      </c>
      <c r="AG540" s="2">
        <v>1</v>
      </c>
      <c r="BA540" s="18"/>
      <c r="BB540" s="2">
        <f t="shared" si="33"/>
        <v>3</v>
      </c>
      <c r="BC540" s="2">
        <f t="shared" si="34"/>
        <v>0</v>
      </c>
      <c r="BD540" s="2">
        <f t="shared" si="35"/>
        <v>3</v>
      </c>
    </row>
    <row r="541" spans="1:56" ht="16" customHeight="1">
      <c r="A541" s="16" t="s">
        <v>43</v>
      </c>
      <c r="B541" s="2" t="s">
        <v>1589</v>
      </c>
      <c r="C541" s="9" t="str">
        <f t="shared" si="32"/>
        <v>https://trudvsem.ru/vacancy/card/1025202122626/9f765005-f013-11ee-a490-e7d0d2cf29b1</v>
      </c>
      <c r="D541" s="30">
        <v>19242</v>
      </c>
      <c r="E541" s="30"/>
      <c r="F541" s="17">
        <v>19242</v>
      </c>
      <c r="H541" s="2" t="s">
        <v>368</v>
      </c>
      <c r="I541" s="2" t="s">
        <v>1590</v>
      </c>
      <c r="J541" s="2" t="s">
        <v>48</v>
      </c>
      <c r="L541" s="2" t="s">
        <v>50</v>
      </c>
      <c r="N541" s="2">
        <v>1</v>
      </c>
      <c r="AE541" s="2">
        <v>1</v>
      </c>
      <c r="BA541" s="18"/>
      <c r="BB541" s="2">
        <f t="shared" si="33"/>
        <v>1</v>
      </c>
      <c r="BC541" s="2">
        <f t="shared" si="34"/>
        <v>0</v>
      </c>
      <c r="BD541" s="2">
        <f t="shared" si="35"/>
        <v>1</v>
      </c>
    </row>
    <row r="542" spans="1:56" ht="16" customHeight="1">
      <c r="A542" s="16" t="s">
        <v>43</v>
      </c>
      <c r="B542" s="2" t="s">
        <v>1591</v>
      </c>
      <c r="C542" s="9" t="str">
        <f t="shared" si="32"/>
        <v>https://trudvsem.ru/vacancy/card/1034310500806/66d63fb0-3d92-11ed-86c2-791a818bdadb</v>
      </c>
      <c r="D542" s="30">
        <v>35000</v>
      </c>
      <c r="E542" s="30"/>
      <c r="F542" s="17">
        <v>35000</v>
      </c>
      <c r="H542" s="2" t="s">
        <v>397</v>
      </c>
      <c r="I542" s="2" t="s">
        <v>1592</v>
      </c>
      <c r="J542" s="2" t="s">
        <v>48</v>
      </c>
      <c r="L542" s="2" t="s">
        <v>1416</v>
      </c>
      <c r="N542" s="2">
        <v>1</v>
      </c>
      <c r="BA542" s="18"/>
      <c r="BB542" s="2">
        <f t="shared" si="33"/>
        <v>0</v>
      </c>
      <c r="BC542" s="2">
        <f t="shared" si="34"/>
        <v>0</v>
      </c>
      <c r="BD542" s="2">
        <f t="shared" si="35"/>
        <v>0</v>
      </c>
    </row>
    <row r="543" spans="1:56" ht="16" customHeight="1">
      <c r="A543" s="16" t="s">
        <v>43</v>
      </c>
      <c r="B543" s="2" t="s">
        <v>1593</v>
      </c>
      <c r="C543" s="9" t="str">
        <f t="shared" si="32"/>
        <v>https://trudvsem.ru/vacancy/card/1027601111955/82c70a55-f5a7-11ee-9e67-d549be31d974</v>
      </c>
      <c r="D543" s="30">
        <v>19242</v>
      </c>
      <c r="E543" s="30"/>
      <c r="F543" s="17">
        <v>19242</v>
      </c>
      <c r="H543" s="2" t="s">
        <v>73</v>
      </c>
      <c r="I543" s="2" t="s">
        <v>1594</v>
      </c>
      <c r="J543" s="2" t="s">
        <v>1434</v>
      </c>
      <c r="L543" s="2" t="s">
        <v>1416</v>
      </c>
      <c r="O543" s="2">
        <v>1</v>
      </c>
      <c r="P543" s="2">
        <v>1</v>
      </c>
      <c r="Q543" s="2">
        <v>1</v>
      </c>
      <c r="AF543" s="2">
        <v>1</v>
      </c>
      <c r="AG543" s="2">
        <v>1</v>
      </c>
      <c r="BA543" s="18"/>
      <c r="BB543" s="2">
        <f t="shared" si="33"/>
        <v>2</v>
      </c>
      <c r="BC543" s="2">
        <f t="shared" si="34"/>
        <v>3</v>
      </c>
      <c r="BD543" s="2">
        <f t="shared" si="35"/>
        <v>5</v>
      </c>
    </row>
    <row r="544" spans="1:56" ht="16" customHeight="1">
      <c r="A544" s="16" t="s">
        <v>43</v>
      </c>
      <c r="B544" s="2" t="s">
        <v>1595</v>
      </c>
      <c r="C544" s="9" t="str">
        <f t="shared" si="32"/>
        <v>https://trudvsem.ru/vacancy/card/1023502490769/84a4ddf5-dabf-11ee-9873-d549be31d974</v>
      </c>
      <c r="D544" s="30">
        <v>47000</v>
      </c>
      <c r="E544" s="30">
        <v>53000</v>
      </c>
      <c r="F544" s="17">
        <v>50000</v>
      </c>
      <c r="H544" s="2" t="s">
        <v>1102</v>
      </c>
      <c r="I544" s="2" t="s">
        <v>1596</v>
      </c>
      <c r="J544" s="2" t="s">
        <v>48</v>
      </c>
      <c r="L544" s="2" t="s">
        <v>1416</v>
      </c>
      <c r="M544" s="2">
        <v>1</v>
      </c>
      <c r="O544" s="2">
        <v>1</v>
      </c>
      <c r="R544" s="2">
        <v>1</v>
      </c>
      <c r="S544" s="2">
        <v>1</v>
      </c>
      <c r="T544" s="2">
        <v>1</v>
      </c>
      <c r="U544" s="2">
        <v>1</v>
      </c>
      <c r="X544" s="2">
        <v>1</v>
      </c>
      <c r="Z544" s="2">
        <v>1</v>
      </c>
      <c r="BA544" s="18"/>
      <c r="BB544" s="2">
        <f t="shared" si="33"/>
        <v>0</v>
      </c>
      <c r="BC544" s="2">
        <f t="shared" si="34"/>
        <v>7</v>
      </c>
      <c r="BD544" s="2">
        <f t="shared" si="35"/>
        <v>7</v>
      </c>
    </row>
    <row r="545" spans="1:56" ht="16" customHeight="1">
      <c r="A545" s="16" t="s">
        <v>43</v>
      </c>
      <c r="B545" s="2" t="s">
        <v>1597</v>
      </c>
      <c r="C545" s="9" t="str">
        <f t="shared" si="32"/>
        <v>https://trudvsem.ru/vacancy/card/1032331955523/4d9bc865-cb19-11ee-b5cd-d549be31d974</v>
      </c>
      <c r="D545" s="30">
        <v>19242</v>
      </c>
      <c r="E545" s="30">
        <v>46600</v>
      </c>
      <c r="F545" s="17">
        <v>32921</v>
      </c>
      <c r="H545" s="2" t="s">
        <v>563</v>
      </c>
      <c r="I545" s="2" t="s">
        <v>1598</v>
      </c>
      <c r="J545" s="2" t="s">
        <v>48</v>
      </c>
      <c r="L545" s="2" t="s">
        <v>1416</v>
      </c>
      <c r="O545" s="2">
        <v>1</v>
      </c>
      <c r="R545" s="2">
        <v>1</v>
      </c>
      <c r="S545" s="2">
        <v>1</v>
      </c>
      <c r="Y545" s="2">
        <v>1</v>
      </c>
      <c r="Z545" s="2">
        <v>1</v>
      </c>
      <c r="AE545" s="2">
        <v>1</v>
      </c>
      <c r="AF545" s="2">
        <v>1</v>
      </c>
      <c r="AG545" s="2">
        <v>1</v>
      </c>
      <c r="AH545" s="2">
        <v>1</v>
      </c>
      <c r="BA545" s="18"/>
      <c r="BB545" s="2">
        <f t="shared" si="33"/>
        <v>4</v>
      </c>
      <c r="BC545" s="2">
        <f t="shared" si="34"/>
        <v>5</v>
      </c>
      <c r="BD545" s="2">
        <f t="shared" si="35"/>
        <v>9</v>
      </c>
    </row>
    <row r="546" spans="1:56" ht="16" customHeight="1">
      <c r="A546" s="16" t="s">
        <v>43</v>
      </c>
      <c r="B546" s="2" t="s">
        <v>1599</v>
      </c>
      <c r="C546" s="9" t="str">
        <f t="shared" si="32"/>
        <v>https://trudvsem.ru/vacancy/card/1024400532859/844aff25-f58f-11ee-89a8-d549be31d974</v>
      </c>
      <c r="D546" s="30">
        <v>20000</v>
      </c>
      <c r="E546" s="30"/>
      <c r="F546" s="17">
        <v>20000</v>
      </c>
      <c r="H546" s="2" t="s">
        <v>978</v>
      </c>
      <c r="I546" s="2" t="s">
        <v>1600</v>
      </c>
      <c r="J546" s="2" t="s">
        <v>48</v>
      </c>
      <c r="L546" s="2" t="s">
        <v>1416</v>
      </c>
      <c r="N546" s="2">
        <v>1</v>
      </c>
      <c r="BA546" s="18"/>
      <c r="BB546" s="2">
        <f t="shared" si="33"/>
        <v>0</v>
      </c>
      <c r="BC546" s="2">
        <f t="shared" si="34"/>
        <v>0</v>
      </c>
      <c r="BD546" s="2">
        <f t="shared" si="35"/>
        <v>0</v>
      </c>
    </row>
    <row r="547" spans="1:56" ht="16" customHeight="1">
      <c r="A547" s="16" t="s">
        <v>43</v>
      </c>
      <c r="B547" s="2" t="s">
        <v>1601</v>
      </c>
      <c r="C547" s="9" t="str">
        <f t="shared" si="32"/>
        <v>https://trudvsem.ru/vacancy/card/1060533000340/b92b6c65-f59f-11ee-9513-e7d0d2cf29b1</v>
      </c>
      <c r="D547" s="30">
        <v>20000</v>
      </c>
      <c r="E547" s="30">
        <v>24000</v>
      </c>
      <c r="F547" s="17">
        <v>22000</v>
      </c>
      <c r="H547" s="2" t="s">
        <v>1602</v>
      </c>
      <c r="I547" s="2" t="s">
        <v>1603</v>
      </c>
      <c r="J547" s="2" t="s">
        <v>48</v>
      </c>
      <c r="AF547" s="2">
        <v>1</v>
      </c>
      <c r="AG547" s="2">
        <v>1</v>
      </c>
      <c r="BA547" s="18"/>
      <c r="BB547" s="2">
        <f t="shared" si="33"/>
        <v>2</v>
      </c>
      <c r="BC547" s="2">
        <f t="shared" si="34"/>
        <v>0</v>
      </c>
      <c r="BD547" s="2">
        <f t="shared" si="35"/>
        <v>2</v>
      </c>
    </row>
    <row r="548" spans="1:56" ht="16" customHeight="1">
      <c r="A548" s="16" t="s">
        <v>43</v>
      </c>
      <c r="B548" s="2" t="s">
        <v>1604</v>
      </c>
      <c r="C548" s="9" t="str">
        <f t="shared" si="32"/>
        <v>https://trudvsem.ru/vacancy/card/1026102483000/39452e75-8281-11ec-aa7f-4febb26dc4ec</v>
      </c>
      <c r="D548" s="30">
        <v>19242</v>
      </c>
      <c r="E548" s="30"/>
      <c r="F548" s="17">
        <v>19242</v>
      </c>
      <c r="H548" s="2" t="s">
        <v>278</v>
      </c>
      <c r="I548" s="2" t="s">
        <v>1605</v>
      </c>
      <c r="J548" s="2" t="s">
        <v>48</v>
      </c>
      <c r="L548" s="2" t="s">
        <v>1416</v>
      </c>
      <c r="M548" s="2">
        <v>1</v>
      </c>
      <c r="O548" s="2">
        <v>1</v>
      </c>
      <c r="R548" s="2">
        <v>1</v>
      </c>
      <c r="S548" s="2">
        <v>1</v>
      </c>
      <c r="T548" s="2">
        <v>1</v>
      </c>
      <c r="U548" s="2">
        <v>1</v>
      </c>
      <c r="W548" s="2">
        <v>1</v>
      </c>
      <c r="X548" s="2">
        <v>1</v>
      </c>
      <c r="Z548" s="2">
        <v>1</v>
      </c>
      <c r="BA548" s="18"/>
      <c r="BB548" s="2">
        <f t="shared" si="33"/>
        <v>0</v>
      </c>
      <c r="BC548" s="2">
        <f t="shared" si="34"/>
        <v>8</v>
      </c>
      <c r="BD548" s="2">
        <f t="shared" si="35"/>
        <v>8</v>
      </c>
    </row>
    <row r="549" spans="1:56" ht="16" customHeight="1">
      <c r="A549" s="16" t="s">
        <v>43</v>
      </c>
      <c r="B549" s="2" t="s">
        <v>1606</v>
      </c>
      <c r="C549" s="9" t="str">
        <f t="shared" si="32"/>
        <v>https://trudvsem.ru/vacancy/card/1176100001021/c846b155-f57c-11ee-9c15-e7d0d2cf29b1</v>
      </c>
      <c r="D549" s="30">
        <v>19242</v>
      </c>
      <c r="E549" s="30"/>
      <c r="F549" s="17">
        <v>19242</v>
      </c>
      <c r="H549" s="2" t="s">
        <v>278</v>
      </c>
      <c r="I549" s="2" t="s">
        <v>1607</v>
      </c>
      <c r="J549" s="2" t="s">
        <v>48</v>
      </c>
      <c r="L549" s="2" t="s">
        <v>1416</v>
      </c>
      <c r="N549" s="2">
        <v>1</v>
      </c>
      <c r="AU549" s="2">
        <v>1</v>
      </c>
      <c r="BA549" s="18"/>
      <c r="BB549" s="2">
        <f t="shared" si="33"/>
        <v>1</v>
      </c>
      <c r="BC549" s="2">
        <f t="shared" si="34"/>
        <v>0</v>
      </c>
      <c r="BD549" s="2">
        <f t="shared" si="35"/>
        <v>1</v>
      </c>
    </row>
    <row r="550" spans="1:56" ht="16" customHeight="1">
      <c r="A550" s="16" t="s">
        <v>43</v>
      </c>
      <c r="B550" s="2" t="s">
        <v>1608</v>
      </c>
      <c r="C550" s="9" t="str">
        <f t="shared" si="32"/>
        <v>https://trudvsem.ru/vacancy/card/1213400004784/28c6f3a2-7d56-11ed-bee0-93f7cc862eb6</v>
      </c>
      <c r="D550" s="30">
        <v>25000</v>
      </c>
      <c r="E550" s="30">
        <v>29000</v>
      </c>
      <c r="F550" s="17">
        <v>27000</v>
      </c>
      <c r="H550" s="2" t="s">
        <v>461</v>
      </c>
      <c r="I550" s="2" t="s">
        <v>1609</v>
      </c>
      <c r="J550" s="2" t="s">
        <v>48</v>
      </c>
      <c r="L550" s="2" t="s">
        <v>50</v>
      </c>
      <c r="O550" s="2">
        <v>1</v>
      </c>
      <c r="R550" s="2">
        <v>1</v>
      </c>
      <c r="S550" s="2">
        <v>1</v>
      </c>
      <c r="T550" s="2">
        <v>1</v>
      </c>
      <c r="U550" s="2">
        <v>1</v>
      </c>
      <c r="BA550" s="18"/>
      <c r="BB550" s="2">
        <f t="shared" si="33"/>
        <v>0</v>
      </c>
      <c r="BC550" s="2">
        <f t="shared" si="34"/>
        <v>5</v>
      </c>
      <c r="BD550" s="2">
        <f t="shared" si="35"/>
        <v>5</v>
      </c>
    </row>
    <row r="551" spans="1:56" ht="16" customHeight="1">
      <c r="A551" s="16" t="s">
        <v>43</v>
      </c>
      <c r="B551" s="2" t="s">
        <v>1610</v>
      </c>
      <c r="C551" s="9" t="str">
        <f t="shared" si="32"/>
        <v>https://trudvsem.ru/vacancy/card/1020100861516/f3caa895-79e5-11ed-b0e8-91f5d381286a</v>
      </c>
      <c r="D551" s="30">
        <v>19242</v>
      </c>
      <c r="E551" s="30"/>
      <c r="F551" s="17">
        <v>19242</v>
      </c>
      <c r="H551" s="2" t="s">
        <v>1554</v>
      </c>
      <c r="I551" s="2" t="s">
        <v>1611</v>
      </c>
      <c r="J551" s="2" t="s">
        <v>1434</v>
      </c>
      <c r="O551" s="2">
        <v>1</v>
      </c>
      <c r="R551" s="2">
        <v>1</v>
      </c>
      <c r="S551" s="2">
        <v>1</v>
      </c>
      <c r="U551" s="2">
        <v>1</v>
      </c>
      <c r="X551" s="2">
        <v>1</v>
      </c>
      <c r="Z551" s="2">
        <v>1</v>
      </c>
      <c r="AB551" s="2">
        <v>1</v>
      </c>
      <c r="AL551" s="2">
        <v>1</v>
      </c>
      <c r="AO551" s="2">
        <v>1</v>
      </c>
      <c r="AR551" s="2">
        <v>1</v>
      </c>
      <c r="AS551" s="2">
        <v>1</v>
      </c>
      <c r="AT551" s="2">
        <v>1</v>
      </c>
      <c r="BA551" s="18"/>
      <c r="BB551" s="2">
        <f t="shared" si="33"/>
        <v>5</v>
      </c>
      <c r="BC551" s="2">
        <f t="shared" si="34"/>
        <v>7</v>
      </c>
      <c r="BD551" s="2">
        <f t="shared" si="35"/>
        <v>12</v>
      </c>
    </row>
    <row r="552" spans="1:56" ht="16" customHeight="1">
      <c r="A552" s="16" t="s">
        <v>43</v>
      </c>
      <c r="B552" s="2" t="s">
        <v>1612</v>
      </c>
      <c r="C552" s="9" t="str">
        <f t="shared" si="32"/>
        <v>https://trudvsem.ru/vacancy/card/1026101124356/f820a0b0-edb7-11ee-834a-d549be31d974</v>
      </c>
      <c r="D552" s="30">
        <v>19242</v>
      </c>
      <c r="E552" s="30">
        <v>38000</v>
      </c>
      <c r="F552" s="17">
        <v>28621</v>
      </c>
      <c r="H552" s="2" t="s">
        <v>278</v>
      </c>
      <c r="I552" s="2" t="s">
        <v>1613</v>
      </c>
      <c r="J552" s="2" t="s">
        <v>48</v>
      </c>
      <c r="N552" s="2">
        <v>1</v>
      </c>
      <c r="AF552" s="2">
        <v>1</v>
      </c>
      <c r="BA552" s="18"/>
      <c r="BB552" s="2">
        <f t="shared" si="33"/>
        <v>1</v>
      </c>
      <c r="BC552" s="2">
        <f t="shared" si="34"/>
        <v>0</v>
      </c>
      <c r="BD552" s="2">
        <f t="shared" si="35"/>
        <v>1</v>
      </c>
    </row>
    <row r="553" spans="1:56" ht="16" customHeight="1">
      <c r="A553" s="16" t="s">
        <v>43</v>
      </c>
      <c r="B553" s="2" t="s">
        <v>1614</v>
      </c>
      <c r="C553" s="9" t="str">
        <f t="shared" si="32"/>
        <v>https://trudvsem.ru/vacancy/card/1060105005454/ad5fade3-c2a3-11ed-a2e7-93f7cc862eb6</v>
      </c>
      <c r="D553" s="30">
        <v>29000</v>
      </c>
      <c r="E553" s="30"/>
      <c r="F553" s="17">
        <v>29000</v>
      </c>
      <c r="H553" s="2" t="s">
        <v>1554</v>
      </c>
      <c r="I553" s="2" t="s">
        <v>1615</v>
      </c>
      <c r="J553" s="2" t="s">
        <v>48</v>
      </c>
      <c r="AA553" s="2">
        <v>1</v>
      </c>
      <c r="AE553" s="2">
        <v>1</v>
      </c>
      <c r="AF553" s="2">
        <v>1</v>
      </c>
      <c r="AG553" s="2">
        <v>1</v>
      </c>
      <c r="AH553" s="2">
        <v>1</v>
      </c>
      <c r="BA553" s="18"/>
      <c r="BB553" s="2">
        <f t="shared" si="33"/>
        <v>4</v>
      </c>
      <c r="BC553" s="2">
        <f t="shared" si="34"/>
        <v>1</v>
      </c>
      <c r="BD553" s="2">
        <f t="shared" si="35"/>
        <v>5</v>
      </c>
    </row>
    <row r="554" spans="1:56" ht="16" customHeight="1">
      <c r="A554" s="16" t="s">
        <v>43</v>
      </c>
      <c r="B554" s="2" t="s">
        <v>1616</v>
      </c>
      <c r="C554" s="9" t="str">
        <f t="shared" si="32"/>
        <v>https://trudvsem.ru/vacancy/card/1229400055257/50ec0729-c9a0-11ee-983a-3768d5d7a903</v>
      </c>
      <c r="D554" s="30">
        <v>29711</v>
      </c>
      <c r="E554" s="30"/>
      <c r="F554" s="17">
        <v>29711</v>
      </c>
      <c r="H554" s="2" t="s">
        <v>1475</v>
      </c>
      <c r="I554" s="2" t="s">
        <v>1617</v>
      </c>
      <c r="J554" s="2" t="s">
        <v>48</v>
      </c>
      <c r="O554" s="2">
        <v>1</v>
      </c>
      <c r="P554" s="2">
        <v>1</v>
      </c>
      <c r="R554" s="2">
        <v>1</v>
      </c>
      <c r="S554" s="2">
        <v>1</v>
      </c>
      <c r="U554" s="2">
        <v>1</v>
      </c>
      <c r="AG554" s="2">
        <v>1</v>
      </c>
      <c r="AV554" s="2">
        <v>1</v>
      </c>
      <c r="BA554" s="18"/>
      <c r="BB554" s="2">
        <f t="shared" si="33"/>
        <v>2</v>
      </c>
      <c r="BC554" s="2">
        <f t="shared" si="34"/>
        <v>5</v>
      </c>
      <c r="BD554" s="2">
        <f t="shared" si="35"/>
        <v>7</v>
      </c>
    </row>
    <row r="555" spans="1:56" ht="16" customHeight="1">
      <c r="A555" s="16" t="s">
        <v>43</v>
      </c>
      <c r="B555" s="2" t="s">
        <v>1618</v>
      </c>
      <c r="C555" s="9" t="str">
        <f t="shared" si="32"/>
        <v>https://trudvsem.ru/vacancy/card/1032309078020/11709e00-e1fe-11ee-9599-3768d5d7a903</v>
      </c>
      <c r="D555" s="30">
        <v>30000</v>
      </c>
      <c r="E555" s="30">
        <v>40000</v>
      </c>
      <c r="F555" s="17">
        <v>35000</v>
      </c>
      <c r="H555" s="2" t="s">
        <v>563</v>
      </c>
      <c r="I555" s="2" t="s">
        <v>1619</v>
      </c>
      <c r="J555" s="2" t="s">
        <v>48</v>
      </c>
      <c r="L555" s="2" t="s">
        <v>1416</v>
      </c>
      <c r="O555" s="2">
        <v>1</v>
      </c>
      <c r="R555" s="2">
        <v>1</v>
      </c>
      <c r="S555" s="2">
        <v>1</v>
      </c>
      <c r="T555" s="2">
        <v>1</v>
      </c>
      <c r="Z555" s="2">
        <v>1</v>
      </c>
      <c r="AE555" s="2">
        <v>1</v>
      </c>
      <c r="AF555" s="2">
        <v>1</v>
      </c>
      <c r="AG555" s="2">
        <v>1</v>
      </c>
      <c r="AU555" s="2">
        <v>1</v>
      </c>
      <c r="BA555" s="18"/>
      <c r="BB555" s="2">
        <f t="shared" si="33"/>
        <v>4</v>
      </c>
      <c r="BC555" s="2">
        <f t="shared" si="34"/>
        <v>5</v>
      </c>
      <c r="BD555" s="2">
        <f t="shared" si="35"/>
        <v>9</v>
      </c>
    </row>
    <row r="556" spans="1:56" ht="16" customHeight="1">
      <c r="A556" s="16" t="s">
        <v>43</v>
      </c>
      <c r="B556" s="2" t="s">
        <v>1620</v>
      </c>
      <c r="C556" s="9" t="str">
        <f t="shared" si="32"/>
        <v>https://trudvsem.ru/vacancy/card/1025800975001/47633e52-1f5d-11ee-9ec8-93f7cc862eb6</v>
      </c>
      <c r="D556" s="30">
        <v>30346</v>
      </c>
      <c r="E556" s="30"/>
      <c r="F556" s="17">
        <v>30346</v>
      </c>
      <c r="H556" s="2" t="s">
        <v>316</v>
      </c>
      <c r="I556" s="2" t="s">
        <v>1621</v>
      </c>
      <c r="J556" s="2" t="s">
        <v>48</v>
      </c>
      <c r="L556" s="2" t="s">
        <v>1416</v>
      </c>
      <c r="O556" s="2">
        <v>1</v>
      </c>
      <c r="R556" s="2">
        <v>1</v>
      </c>
      <c r="S556" s="2">
        <v>1</v>
      </c>
      <c r="U556" s="2">
        <v>1</v>
      </c>
      <c r="Z556" s="2">
        <v>1</v>
      </c>
      <c r="AE556" s="2">
        <v>1</v>
      </c>
      <c r="AH556" s="2">
        <v>1</v>
      </c>
      <c r="BA556" s="18"/>
      <c r="BB556" s="2">
        <f t="shared" si="33"/>
        <v>2</v>
      </c>
      <c r="BC556" s="2">
        <f t="shared" si="34"/>
        <v>5</v>
      </c>
      <c r="BD556" s="2">
        <f t="shared" si="35"/>
        <v>7</v>
      </c>
    </row>
    <row r="557" spans="1:56" ht="16" customHeight="1">
      <c r="A557" s="16" t="s">
        <v>43</v>
      </c>
      <c r="B557" s="2" t="s">
        <v>1622</v>
      </c>
      <c r="C557" s="9" t="str">
        <f t="shared" si="32"/>
        <v>https://trudvsem.ru/vacancy/card/1023201740275/a1d9bb70-7d54-11ee-be6b-cb26dff57dd7</v>
      </c>
      <c r="D557" s="30">
        <v>20000</v>
      </c>
      <c r="E557" s="30">
        <v>40000</v>
      </c>
      <c r="F557" s="17">
        <v>30000</v>
      </c>
      <c r="H557" s="2" t="s">
        <v>1194</v>
      </c>
      <c r="I557" s="2" t="s">
        <v>1623</v>
      </c>
      <c r="J557" s="2" t="s">
        <v>48</v>
      </c>
      <c r="L557" s="2" t="s">
        <v>50</v>
      </c>
      <c r="M557" s="2">
        <v>1</v>
      </c>
      <c r="O557" s="2">
        <v>1</v>
      </c>
      <c r="R557" s="2">
        <v>1</v>
      </c>
      <c r="S557" s="2">
        <v>1</v>
      </c>
      <c r="T557" s="2">
        <v>1</v>
      </c>
      <c r="U557" s="2">
        <v>1</v>
      </c>
      <c r="AE557" s="2">
        <v>1</v>
      </c>
      <c r="AH557" s="2">
        <v>1</v>
      </c>
      <c r="AP557" s="2">
        <v>1</v>
      </c>
      <c r="BA557" s="18"/>
      <c r="BB557" s="2">
        <f t="shared" si="33"/>
        <v>3</v>
      </c>
      <c r="BC557" s="2">
        <f t="shared" si="34"/>
        <v>5</v>
      </c>
      <c r="BD557" s="2">
        <f t="shared" si="35"/>
        <v>8</v>
      </c>
    </row>
    <row r="558" spans="1:56" ht="16" customHeight="1">
      <c r="A558" s="16" t="s">
        <v>43</v>
      </c>
      <c r="B558" s="2" t="s">
        <v>1624</v>
      </c>
      <c r="C558" s="9" t="str">
        <f t="shared" si="32"/>
        <v>https://trudvsem.ru/vacancy/card/1101514000312/bc6fac55-e5c4-11ee-81ce-e7d0d2cf29b1</v>
      </c>
      <c r="D558" s="30">
        <v>29767</v>
      </c>
      <c r="E558" s="30"/>
      <c r="F558" s="17">
        <v>29767</v>
      </c>
      <c r="H558" s="2" t="s">
        <v>335</v>
      </c>
      <c r="I558" s="2" t="s">
        <v>1625</v>
      </c>
      <c r="J558" s="2" t="s">
        <v>48</v>
      </c>
      <c r="O558" s="2">
        <v>1</v>
      </c>
      <c r="R558" s="2">
        <v>1</v>
      </c>
      <c r="S558" s="2">
        <v>1</v>
      </c>
      <c r="U558" s="2">
        <v>1</v>
      </c>
      <c r="W558" s="2">
        <v>1</v>
      </c>
      <c r="Z558" s="2">
        <v>1</v>
      </c>
      <c r="AE558" s="2">
        <v>1</v>
      </c>
      <c r="AH558" s="2">
        <v>1</v>
      </c>
      <c r="BA558" s="18"/>
      <c r="BB558" s="2">
        <f t="shared" si="33"/>
        <v>2</v>
      </c>
      <c r="BC558" s="2">
        <f t="shared" si="34"/>
        <v>6</v>
      </c>
      <c r="BD558" s="2">
        <f t="shared" si="35"/>
        <v>8</v>
      </c>
    </row>
    <row r="559" spans="1:56" ht="16" customHeight="1">
      <c r="A559" s="16" t="s">
        <v>43</v>
      </c>
      <c r="B559" s="2" t="s">
        <v>1626</v>
      </c>
      <c r="C559" s="9" t="str">
        <f t="shared" si="32"/>
        <v>https://trudvsem.ru/vacancy/card/1025007830077/3e9cd3e5-458b-11ee-8853-0d972cff014f</v>
      </c>
      <c r="D559" s="30">
        <v>35000</v>
      </c>
      <c r="E559" s="30"/>
      <c r="F559" s="17">
        <v>35000</v>
      </c>
      <c r="H559" s="2" t="s">
        <v>46</v>
      </c>
      <c r="I559" s="2" t="s">
        <v>1627</v>
      </c>
      <c r="J559" s="2" t="s">
        <v>48</v>
      </c>
      <c r="O559" s="2">
        <v>1</v>
      </c>
      <c r="R559" s="2">
        <v>1</v>
      </c>
      <c r="U559" s="2">
        <v>1</v>
      </c>
      <c r="Z559" s="2">
        <v>1</v>
      </c>
      <c r="AE559" s="2">
        <v>1</v>
      </c>
      <c r="AF559" s="2">
        <v>1</v>
      </c>
      <c r="BA559" s="18"/>
      <c r="BB559" s="2">
        <f t="shared" si="33"/>
        <v>2</v>
      </c>
      <c r="BC559" s="2">
        <f t="shared" si="34"/>
        <v>4</v>
      </c>
      <c r="BD559" s="2">
        <f t="shared" si="35"/>
        <v>6</v>
      </c>
    </row>
    <row r="560" spans="1:56" ht="16" customHeight="1">
      <c r="A560" s="16" t="s">
        <v>43</v>
      </c>
      <c r="B560" s="2" t="s">
        <v>1628</v>
      </c>
      <c r="C560" s="9" t="str">
        <f t="shared" si="32"/>
        <v>https://trudvsem.ru/vacancy/card/1037804015193/355a8200-8e4e-11ec-a69c-4febb26dc4ec</v>
      </c>
      <c r="D560" s="30">
        <v>50000</v>
      </c>
      <c r="E560" s="30"/>
      <c r="F560" s="17">
        <v>50000</v>
      </c>
      <c r="H560" s="2" t="s">
        <v>1543</v>
      </c>
      <c r="I560" s="2" t="s">
        <v>1629</v>
      </c>
      <c r="J560" s="2" t="s">
        <v>1523</v>
      </c>
      <c r="O560" s="2">
        <v>1</v>
      </c>
      <c r="R560" s="2">
        <v>1</v>
      </c>
      <c r="S560" s="2">
        <v>1</v>
      </c>
      <c r="U560" s="2">
        <v>1</v>
      </c>
      <c r="W560" s="2">
        <v>1</v>
      </c>
      <c r="X560" s="2">
        <v>1</v>
      </c>
      <c r="Z560" s="2">
        <v>1</v>
      </c>
      <c r="AE560" s="2">
        <v>1</v>
      </c>
      <c r="AL560" s="2">
        <v>1</v>
      </c>
      <c r="AO560" s="2">
        <v>1</v>
      </c>
      <c r="AR560" s="2">
        <v>1</v>
      </c>
      <c r="AS560" s="2">
        <v>1</v>
      </c>
      <c r="AT560" s="2">
        <v>1</v>
      </c>
      <c r="AW560" s="2">
        <v>1</v>
      </c>
      <c r="AX560" s="2">
        <v>1</v>
      </c>
      <c r="BA560" s="18"/>
      <c r="BB560" s="2">
        <f t="shared" si="33"/>
        <v>8</v>
      </c>
      <c r="BC560" s="2">
        <f t="shared" si="34"/>
        <v>7</v>
      </c>
      <c r="BD560" s="2">
        <f t="shared" si="35"/>
        <v>15</v>
      </c>
    </row>
    <row r="561" spans="1:56" ht="16" customHeight="1">
      <c r="A561" s="16" t="s">
        <v>43</v>
      </c>
      <c r="B561" s="2" t="s">
        <v>1630</v>
      </c>
      <c r="C561" s="9" t="str">
        <f t="shared" si="32"/>
        <v>https://trudvsem.ru/vacancy/card/1143400000974/afc1c925-0b86-11ee-aafb-05dc90903fb8</v>
      </c>
      <c r="D561" s="30">
        <v>20000</v>
      </c>
      <c r="E561" s="30"/>
      <c r="F561" s="17">
        <v>20000</v>
      </c>
      <c r="H561" s="2" t="s">
        <v>461</v>
      </c>
      <c r="I561" s="2" t="s">
        <v>1631</v>
      </c>
      <c r="J561" s="2" t="s">
        <v>48</v>
      </c>
      <c r="L561" s="2" t="s">
        <v>1416</v>
      </c>
      <c r="O561" s="2">
        <v>1</v>
      </c>
      <c r="P561" s="2">
        <v>1</v>
      </c>
      <c r="R561" s="2">
        <v>1</v>
      </c>
      <c r="S561" s="2">
        <v>1</v>
      </c>
      <c r="T561" s="2">
        <v>1</v>
      </c>
      <c r="AU561" s="2">
        <v>1</v>
      </c>
      <c r="BA561" s="18"/>
      <c r="BB561" s="2">
        <f t="shared" si="33"/>
        <v>1</v>
      </c>
      <c r="BC561" s="2">
        <f t="shared" si="34"/>
        <v>5</v>
      </c>
      <c r="BD561" s="2">
        <f t="shared" si="35"/>
        <v>6</v>
      </c>
    </row>
    <row r="562" spans="1:56" ht="16" customHeight="1">
      <c r="A562" s="16" t="s">
        <v>43</v>
      </c>
      <c r="B562" s="2" t="s">
        <v>1632</v>
      </c>
      <c r="C562" s="9" t="str">
        <f t="shared" si="32"/>
        <v>https://trudvsem.ru/vacancy/card/1022202953332/b9094795-8513-11ee-8178-cb26dff57dd7</v>
      </c>
      <c r="D562" s="30">
        <v>35151</v>
      </c>
      <c r="E562" s="30"/>
      <c r="F562" s="17">
        <v>35151</v>
      </c>
      <c r="H562" s="2" t="s">
        <v>588</v>
      </c>
      <c r="I562" s="2" t="s">
        <v>1633</v>
      </c>
      <c r="J562" s="2" t="s">
        <v>1434</v>
      </c>
      <c r="L562" s="2" t="s">
        <v>1416</v>
      </c>
      <c r="M562" s="2">
        <v>1</v>
      </c>
      <c r="O562" s="2">
        <v>1</v>
      </c>
      <c r="P562" s="2">
        <v>1</v>
      </c>
      <c r="R562" s="2">
        <v>1</v>
      </c>
      <c r="S562" s="2">
        <v>1</v>
      </c>
      <c r="T562" s="2">
        <v>1</v>
      </c>
      <c r="U562" s="2">
        <v>1</v>
      </c>
      <c r="AE562" s="2">
        <v>1</v>
      </c>
      <c r="AF562" s="2">
        <v>1</v>
      </c>
      <c r="AG562" s="2">
        <v>1</v>
      </c>
      <c r="AN562" s="2">
        <v>1</v>
      </c>
      <c r="AV562" s="2">
        <v>1</v>
      </c>
      <c r="BA562" s="18"/>
      <c r="BB562" s="2">
        <f t="shared" si="33"/>
        <v>5</v>
      </c>
      <c r="BC562" s="2">
        <f t="shared" si="34"/>
        <v>6</v>
      </c>
      <c r="BD562" s="2">
        <f t="shared" si="35"/>
        <v>11</v>
      </c>
    </row>
    <row r="563" spans="1:56" ht="16" customHeight="1">
      <c r="A563" s="16" t="s">
        <v>43</v>
      </c>
      <c r="B563" s="2" t="s">
        <v>1634</v>
      </c>
      <c r="C563" s="9" t="str">
        <f t="shared" si="32"/>
        <v>https://trudvsem.ru/vacancy/card/1042305718355/b7f739d5-eefe-11ed-9635-17f530626801</v>
      </c>
      <c r="D563" s="30">
        <v>30000</v>
      </c>
      <c r="E563" s="30">
        <v>35000</v>
      </c>
      <c r="F563" s="17">
        <v>32500</v>
      </c>
      <c r="H563" s="2" t="s">
        <v>563</v>
      </c>
      <c r="I563" s="2" t="s">
        <v>1635</v>
      </c>
      <c r="J563" s="2" t="s">
        <v>48</v>
      </c>
      <c r="L563" s="2" t="s">
        <v>1416</v>
      </c>
      <c r="O563" s="2">
        <v>1</v>
      </c>
      <c r="Q563" s="2">
        <v>1</v>
      </c>
      <c r="R563" s="2">
        <v>1</v>
      </c>
      <c r="U563" s="2">
        <v>1</v>
      </c>
      <c r="X563" s="2">
        <v>1</v>
      </c>
      <c r="AE563" s="2">
        <v>1</v>
      </c>
      <c r="AF563" s="2">
        <v>1</v>
      </c>
      <c r="BA563" s="18"/>
      <c r="BB563" s="2">
        <f t="shared" si="33"/>
        <v>2</v>
      </c>
      <c r="BC563" s="2">
        <f t="shared" si="34"/>
        <v>5</v>
      </c>
      <c r="BD563" s="2">
        <f t="shared" si="35"/>
        <v>7</v>
      </c>
    </row>
    <row r="564" spans="1:56" ht="16" customHeight="1">
      <c r="A564" s="16" t="s">
        <v>43</v>
      </c>
      <c r="B564" s="2" t="s">
        <v>1636</v>
      </c>
      <c r="C564" s="9" t="str">
        <f t="shared" si="32"/>
        <v>https://trudvsem.ru/vacancy/card/1113130000708/cfc3f2d5-f351-11ee-ae4b-b905f621e080</v>
      </c>
      <c r="D564" s="30">
        <v>19242</v>
      </c>
      <c r="E564" s="30"/>
      <c r="F564" s="17">
        <v>19242</v>
      </c>
      <c r="H564" s="2" t="s">
        <v>494</v>
      </c>
      <c r="I564" s="2" t="s">
        <v>1637</v>
      </c>
      <c r="J564" s="2" t="s">
        <v>48</v>
      </c>
      <c r="S564" s="2">
        <v>1</v>
      </c>
      <c r="AG564" s="2">
        <v>1</v>
      </c>
      <c r="AN564" s="2">
        <v>1</v>
      </c>
      <c r="BA564" s="18"/>
      <c r="BB564" s="2">
        <f t="shared" si="33"/>
        <v>2</v>
      </c>
      <c r="BC564" s="2">
        <f t="shared" si="34"/>
        <v>1</v>
      </c>
      <c r="BD564" s="2">
        <f t="shared" si="35"/>
        <v>3</v>
      </c>
    </row>
    <row r="565" spans="1:56" ht="16" customHeight="1">
      <c r="A565" s="16" t="s">
        <v>43</v>
      </c>
      <c r="B565" s="2" t="s">
        <v>1638</v>
      </c>
      <c r="C565" s="9" t="str">
        <f t="shared" si="32"/>
        <v>https://trudvsem.ru/vacancy/card/1053458085757/6f6f1112-abba-11ed-9e44-93f7cc862eb6</v>
      </c>
      <c r="D565" s="30">
        <v>19242</v>
      </c>
      <c r="E565" s="30"/>
      <c r="F565" s="17">
        <v>19242</v>
      </c>
      <c r="H565" s="2" t="s">
        <v>461</v>
      </c>
      <c r="I565" s="2" t="s">
        <v>1639</v>
      </c>
      <c r="J565" s="2" t="s">
        <v>48</v>
      </c>
      <c r="L565" s="2" t="s">
        <v>50</v>
      </c>
      <c r="N565" s="2">
        <v>1</v>
      </c>
      <c r="AE565" s="2">
        <v>1</v>
      </c>
      <c r="AF565" s="2">
        <v>1</v>
      </c>
      <c r="BA565" s="18"/>
      <c r="BB565" s="2">
        <f t="shared" si="33"/>
        <v>2</v>
      </c>
      <c r="BC565" s="2">
        <f t="shared" si="34"/>
        <v>0</v>
      </c>
      <c r="BD565" s="2">
        <f t="shared" si="35"/>
        <v>2</v>
      </c>
    </row>
    <row r="566" spans="1:56" ht="16" customHeight="1">
      <c r="A566" s="16" t="s">
        <v>43</v>
      </c>
      <c r="B566" s="2" t="s">
        <v>1640</v>
      </c>
      <c r="C566" s="9" t="str">
        <f t="shared" si="32"/>
        <v>https://trudvsem.ru/vacancy/card/1053457016755/31c8f835-f358-11ee-90d9-d549be31d974</v>
      </c>
      <c r="D566" s="30">
        <v>38000</v>
      </c>
      <c r="E566" s="30"/>
      <c r="F566" s="17">
        <v>38000</v>
      </c>
      <c r="H566" s="2" t="s">
        <v>461</v>
      </c>
      <c r="I566" s="2" t="s">
        <v>1641</v>
      </c>
      <c r="J566" s="2" t="s">
        <v>1434</v>
      </c>
      <c r="L566" s="2" t="s">
        <v>1642</v>
      </c>
      <c r="N566" s="2">
        <v>1</v>
      </c>
      <c r="AE566" s="2">
        <v>1</v>
      </c>
      <c r="AF566" s="2">
        <v>1</v>
      </c>
      <c r="AU566" s="2">
        <v>1</v>
      </c>
      <c r="BA566" s="18"/>
      <c r="BB566" s="2">
        <f t="shared" si="33"/>
        <v>3</v>
      </c>
      <c r="BC566" s="2">
        <f t="shared" si="34"/>
        <v>0</v>
      </c>
      <c r="BD566" s="2">
        <f t="shared" si="35"/>
        <v>3</v>
      </c>
    </row>
    <row r="567" spans="1:56" ht="16" customHeight="1">
      <c r="A567" s="16" t="s">
        <v>43</v>
      </c>
      <c r="B567" s="2" t="s">
        <v>1643</v>
      </c>
      <c r="C567" s="9" t="str">
        <f t="shared" si="32"/>
        <v>https://trudvsem.ru/vacancy/card/1042303706774/43546505-ecee-11ee-8908-e7d0d2cf29b1</v>
      </c>
      <c r="D567" s="30">
        <v>26000</v>
      </c>
      <c r="E567" s="30"/>
      <c r="F567" s="17">
        <v>26000</v>
      </c>
      <c r="H567" s="2" t="s">
        <v>563</v>
      </c>
      <c r="I567" s="2" t="s">
        <v>1644</v>
      </c>
      <c r="J567" s="2" t="s">
        <v>48</v>
      </c>
      <c r="O567" s="2">
        <v>1</v>
      </c>
      <c r="P567" s="2">
        <v>1</v>
      </c>
      <c r="R567" s="2">
        <v>1</v>
      </c>
      <c r="T567" s="2">
        <v>1</v>
      </c>
      <c r="U567" s="2">
        <v>1</v>
      </c>
      <c r="AE567" s="2">
        <v>1</v>
      </c>
      <c r="AF567" s="2">
        <v>1</v>
      </c>
      <c r="BA567" s="18"/>
      <c r="BB567" s="2">
        <f t="shared" si="33"/>
        <v>2</v>
      </c>
      <c r="BC567" s="2">
        <f t="shared" si="34"/>
        <v>5</v>
      </c>
      <c r="BD567" s="2">
        <f t="shared" si="35"/>
        <v>7</v>
      </c>
    </row>
    <row r="568" spans="1:56" ht="16" customHeight="1">
      <c r="A568" s="16" t="s">
        <v>43</v>
      </c>
      <c r="B568" s="2" t="s">
        <v>1645</v>
      </c>
      <c r="C568" s="9" t="str">
        <f t="shared" si="32"/>
        <v>https://trudvsem.ru/vacancy/card/1022001743917/7411ce75-f33e-11ee-9091-cb26dff57dd7</v>
      </c>
      <c r="D568" s="30">
        <v>29516</v>
      </c>
      <c r="E568" s="30"/>
      <c r="F568" s="17">
        <v>29516</v>
      </c>
      <c r="H568" s="2" t="s">
        <v>608</v>
      </c>
      <c r="I568" s="2" t="s">
        <v>1646</v>
      </c>
      <c r="J568" s="2" t="s">
        <v>48</v>
      </c>
      <c r="N568" s="2">
        <v>1</v>
      </c>
      <c r="AE568" s="2">
        <v>1</v>
      </c>
      <c r="BA568" s="18"/>
      <c r="BB568" s="2">
        <f t="shared" si="33"/>
        <v>1</v>
      </c>
      <c r="BC568" s="2">
        <f t="shared" si="34"/>
        <v>0</v>
      </c>
      <c r="BD568" s="2">
        <f t="shared" si="35"/>
        <v>1</v>
      </c>
    </row>
    <row r="569" spans="1:56" ht="16" customHeight="1">
      <c r="A569" s="16" t="s">
        <v>43</v>
      </c>
      <c r="B569" s="2" t="s">
        <v>1647</v>
      </c>
      <c r="C569" s="9" t="str">
        <f t="shared" si="32"/>
        <v>https://trudvsem.ru/vacancy/card/1100805000010/49222355-bf35-11ee-b974-cb26dff57dd7</v>
      </c>
      <c r="D569" s="30">
        <v>23000</v>
      </c>
      <c r="E569" s="30">
        <v>30000</v>
      </c>
      <c r="F569" s="17">
        <v>26500</v>
      </c>
      <c r="H569" s="2" t="s">
        <v>1648</v>
      </c>
      <c r="I569" s="2" t="s">
        <v>1649</v>
      </c>
      <c r="J569" s="2" t="s">
        <v>48</v>
      </c>
      <c r="O569" s="2">
        <v>1</v>
      </c>
      <c r="R569" s="2">
        <v>1</v>
      </c>
      <c r="U569" s="2">
        <v>1</v>
      </c>
      <c r="V569" s="2">
        <v>1</v>
      </c>
      <c r="Y569" s="2">
        <v>1</v>
      </c>
      <c r="Z569" s="2">
        <v>1</v>
      </c>
      <c r="AB569" s="2">
        <v>1</v>
      </c>
      <c r="AI569" s="2">
        <v>1</v>
      </c>
      <c r="AV569" s="2">
        <v>1</v>
      </c>
      <c r="BA569" s="18"/>
      <c r="BB569" s="2">
        <f t="shared" si="33"/>
        <v>2</v>
      </c>
      <c r="BC569" s="2">
        <f t="shared" si="34"/>
        <v>7</v>
      </c>
      <c r="BD569" s="2">
        <f t="shared" si="35"/>
        <v>9</v>
      </c>
    </row>
    <row r="570" spans="1:56" ht="16" customHeight="1">
      <c r="A570" s="16" t="s">
        <v>43</v>
      </c>
      <c r="B570" s="2" t="s">
        <v>1650</v>
      </c>
      <c r="C570" s="9" t="str">
        <f t="shared" si="32"/>
        <v>https://trudvsem.ru/vacancy/card/1149102131694/d7bfd4e8-90bf-11ed-99cc-05dc90903fb8</v>
      </c>
      <c r="D570" s="30">
        <v>19242</v>
      </c>
      <c r="E570" s="30">
        <v>32137</v>
      </c>
      <c r="F570" s="17">
        <v>25689.5</v>
      </c>
      <c r="H570" s="2" t="s">
        <v>1651</v>
      </c>
      <c r="I570" s="2" t="s">
        <v>1652</v>
      </c>
      <c r="J570" s="2" t="s">
        <v>48</v>
      </c>
      <c r="L570" s="2" t="s">
        <v>1416</v>
      </c>
      <c r="N570" s="2">
        <v>1</v>
      </c>
      <c r="AP570" s="2">
        <v>1</v>
      </c>
      <c r="AU570" s="2">
        <v>1</v>
      </c>
      <c r="BA570" s="18"/>
      <c r="BB570" s="2">
        <f t="shared" si="33"/>
        <v>2</v>
      </c>
      <c r="BC570" s="2">
        <f t="shared" si="34"/>
        <v>0</v>
      </c>
      <c r="BD570" s="2">
        <f t="shared" si="35"/>
        <v>2</v>
      </c>
    </row>
    <row r="571" spans="1:56" ht="16" customHeight="1">
      <c r="A571" s="16" t="s">
        <v>43</v>
      </c>
      <c r="B571" s="2" t="s">
        <v>1653</v>
      </c>
      <c r="C571" s="9" t="str">
        <f t="shared" si="32"/>
        <v>https://trudvsem.ru/vacancy/card/1043301600506/8bd067b5-ae93-11ed-9da3-17f530626801</v>
      </c>
      <c r="D571" s="30">
        <v>30000</v>
      </c>
      <c r="E571" s="30">
        <v>33000</v>
      </c>
      <c r="F571" s="17">
        <v>31500</v>
      </c>
      <c r="H571" s="2" t="s">
        <v>473</v>
      </c>
      <c r="I571" s="2" t="s">
        <v>1654</v>
      </c>
      <c r="J571" s="2" t="s">
        <v>48</v>
      </c>
      <c r="L571" s="2" t="s">
        <v>1416</v>
      </c>
      <c r="M571" s="2">
        <v>1</v>
      </c>
      <c r="O571" s="2">
        <v>1</v>
      </c>
      <c r="R571" s="2">
        <v>1</v>
      </c>
      <c r="S571" s="2">
        <v>1</v>
      </c>
      <c r="U571" s="2">
        <v>1</v>
      </c>
      <c r="AL571" s="2">
        <v>1</v>
      </c>
      <c r="AO571" s="2">
        <v>1</v>
      </c>
      <c r="AR571" s="2">
        <v>1</v>
      </c>
      <c r="AS571" s="2">
        <v>1</v>
      </c>
      <c r="AT571" s="2">
        <v>1</v>
      </c>
      <c r="AW571" s="2">
        <v>1</v>
      </c>
      <c r="AX571" s="2">
        <v>1</v>
      </c>
      <c r="BA571" s="18"/>
      <c r="BB571" s="2">
        <f t="shared" si="33"/>
        <v>7</v>
      </c>
      <c r="BC571" s="2">
        <f t="shared" si="34"/>
        <v>4</v>
      </c>
      <c r="BD571" s="2">
        <f t="shared" si="35"/>
        <v>11</v>
      </c>
    </row>
    <row r="572" spans="1:56" ht="16" customHeight="1">
      <c r="A572" s="16" t="s">
        <v>43</v>
      </c>
      <c r="B572" s="2" t="s">
        <v>1655</v>
      </c>
      <c r="C572" s="9" t="str">
        <f t="shared" si="32"/>
        <v>https://trudvsem.ru/vacancy/card/1136440000730/8d691881-659c-11ea-af61-bf2cfe8c828d</v>
      </c>
      <c r="D572" s="30">
        <v>42026</v>
      </c>
      <c r="E572" s="30"/>
      <c r="F572" s="17">
        <v>42026</v>
      </c>
      <c r="H572" s="2" t="s">
        <v>724</v>
      </c>
      <c r="I572" s="2" t="s">
        <v>1656</v>
      </c>
      <c r="J572" s="2" t="s">
        <v>48</v>
      </c>
      <c r="L572" s="2" t="s">
        <v>1416</v>
      </c>
      <c r="O572" s="2">
        <v>1</v>
      </c>
      <c r="R572" s="2">
        <v>1</v>
      </c>
      <c r="Z572" s="2">
        <v>1</v>
      </c>
      <c r="AF572" s="2">
        <v>1</v>
      </c>
      <c r="AG572" s="2">
        <v>1</v>
      </c>
      <c r="BA572" s="18"/>
      <c r="BB572" s="2">
        <f t="shared" si="33"/>
        <v>2</v>
      </c>
      <c r="BC572" s="2">
        <f t="shared" si="34"/>
        <v>3</v>
      </c>
      <c r="BD572" s="2">
        <f t="shared" si="35"/>
        <v>5</v>
      </c>
    </row>
    <row r="573" spans="1:56" ht="16" customHeight="1">
      <c r="A573" s="16" t="s">
        <v>43</v>
      </c>
      <c r="B573" s="2" t="s">
        <v>1657</v>
      </c>
      <c r="C573" s="9" t="str">
        <f t="shared" si="32"/>
        <v>https://trudvsem.ru/vacancy/card/1026101050161/8e6d94b6-a45e-11ec-b0c5-57fc951f3846</v>
      </c>
      <c r="D573" s="30">
        <v>19242</v>
      </c>
      <c r="E573" s="30">
        <v>30000</v>
      </c>
      <c r="F573" s="17">
        <v>24621</v>
      </c>
      <c r="H573" s="2" t="s">
        <v>278</v>
      </c>
      <c r="I573" s="2" t="s">
        <v>1658</v>
      </c>
      <c r="J573" s="2" t="s">
        <v>48</v>
      </c>
      <c r="L573" s="2" t="s">
        <v>1416</v>
      </c>
      <c r="N573" s="2">
        <v>1</v>
      </c>
      <c r="BA573" s="18"/>
      <c r="BB573" s="2">
        <f t="shared" si="33"/>
        <v>0</v>
      </c>
      <c r="BC573" s="2">
        <f t="shared" si="34"/>
        <v>0</v>
      </c>
      <c r="BD573" s="2">
        <f t="shared" si="35"/>
        <v>0</v>
      </c>
    </row>
    <row r="574" spans="1:56" ht="16" customHeight="1">
      <c r="A574" s="16" t="s">
        <v>43</v>
      </c>
      <c r="B574" s="2" t="s">
        <v>1659</v>
      </c>
      <c r="C574" s="9" t="str">
        <f t="shared" si="32"/>
        <v>https://trudvsem.ru/vacancy/card/1026604957642/a79f81a5-d464-11ed-962d-05dc90903fb8</v>
      </c>
      <c r="D574" s="30">
        <v>30000</v>
      </c>
      <c r="E574" s="30">
        <v>40000</v>
      </c>
      <c r="F574" s="17">
        <v>35000</v>
      </c>
      <c r="H574" s="2" t="s">
        <v>244</v>
      </c>
      <c r="I574" s="2" t="s">
        <v>1660</v>
      </c>
      <c r="J574" s="2" t="s">
        <v>48</v>
      </c>
      <c r="K574" s="2" t="s">
        <v>504</v>
      </c>
      <c r="M574" s="2">
        <v>1</v>
      </c>
      <c r="O574" s="2">
        <v>1</v>
      </c>
      <c r="P574" s="2">
        <v>1</v>
      </c>
      <c r="Q574" s="2">
        <v>1</v>
      </c>
      <c r="R574" s="2">
        <v>1</v>
      </c>
      <c r="S574" s="2">
        <v>1</v>
      </c>
      <c r="V574" s="2">
        <v>1</v>
      </c>
      <c r="X574" s="2">
        <v>1</v>
      </c>
      <c r="AL574" s="2">
        <v>1</v>
      </c>
      <c r="AR574" s="2">
        <v>1</v>
      </c>
      <c r="BA574" s="18"/>
      <c r="BB574" s="2">
        <f t="shared" si="33"/>
        <v>2</v>
      </c>
      <c r="BC574" s="2">
        <f t="shared" si="34"/>
        <v>7</v>
      </c>
      <c r="BD574" s="2">
        <f t="shared" si="35"/>
        <v>9</v>
      </c>
    </row>
    <row r="575" spans="1:56" ht="16" customHeight="1">
      <c r="A575" s="16" t="s">
        <v>43</v>
      </c>
      <c r="B575" s="2" t="s">
        <v>1661</v>
      </c>
      <c r="C575" s="9" t="str">
        <f t="shared" si="32"/>
        <v>https://trudvsem.ru/vacancy/card/323246800097965/5c437a05-8755-11ee-960a-e73e8fa159bf</v>
      </c>
      <c r="D575" s="30">
        <v>35000</v>
      </c>
      <c r="E575" s="30">
        <v>45000</v>
      </c>
      <c r="F575" s="17">
        <v>40000</v>
      </c>
      <c r="H575" s="2" t="s">
        <v>547</v>
      </c>
      <c r="I575" s="2" t="s">
        <v>1662</v>
      </c>
      <c r="J575" s="2" t="s">
        <v>48</v>
      </c>
      <c r="O575" s="2">
        <v>1</v>
      </c>
      <c r="R575" s="2">
        <v>1</v>
      </c>
      <c r="S575" s="2">
        <v>1</v>
      </c>
      <c r="U575" s="2">
        <v>1</v>
      </c>
      <c r="X575" s="2">
        <v>1</v>
      </c>
      <c r="Z575" s="2">
        <v>1</v>
      </c>
      <c r="AL575" s="2">
        <v>1</v>
      </c>
      <c r="AO575" s="2">
        <v>1</v>
      </c>
      <c r="AR575" s="2">
        <v>1</v>
      </c>
      <c r="AS575" s="2">
        <v>1</v>
      </c>
      <c r="AT575" s="2">
        <v>1</v>
      </c>
      <c r="AW575" s="2">
        <v>1</v>
      </c>
      <c r="AX575" s="2">
        <v>1</v>
      </c>
      <c r="BA575" s="18"/>
      <c r="BB575" s="2">
        <f t="shared" si="33"/>
        <v>7</v>
      </c>
      <c r="BC575" s="2">
        <f t="shared" si="34"/>
        <v>6</v>
      </c>
      <c r="BD575" s="2">
        <f t="shared" si="35"/>
        <v>13</v>
      </c>
    </row>
    <row r="576" spans="1:56" ht="16" customHeight="1">
      <c r="A576" s="16" t="s">
        <v>43</v>
      </c>
      <c r="B576" s="2" t="s">
        <v>1663</v>
      </c>
      <c r="C576" s="9" t="str">
        <f t="shared" si="32"/>
        <v>https://trudvsem.ru/vacancy/card/1027402055636/24462e85-ece1-11ee-8908-e7d0d2cf29b1</v>
      </c>
      <c r="D576" s="30">
        <v>34500</v>
      </c>
      <c r="E576" s="30">
        <v>51700</v>
      </c>
      <c r="F576" s="17">
        <v>43100</v>
      </c>
      <c r="H576" s="2" t="s">
        <v>118</v>
      </c>
      <c r="I576" s="2" t="s">
        <v>1664</v>
      </c>
      <c r="J576" s="2" t="s">
        <v>48</v>
      </c>
      <c r="O576" s="2">
        <v>1</v>
      </c>
      <c r="R576" s="2">
        <v>1</v>
      </c>
      <c r="U576" s="2">
        <v>1</v>
      </c>
      <c r="Z576" s="2">
        <v>1</v>
      </c>
      <c r="AF576" s="2">
        <v>1</v>
      </c>
      <c r="AG576" s="2">
        <v>1</v>
      </c>
      <c r="AN576" s="2">
        <v>1</v>
      </c>
      <c r="AP576" s="2">
        <v>1</v>
      </c>
      <c r="AV576" s="2">
        <v>1</v>
      </c>
      <c r="BA576" s="18"/>
      <c r="BB576" s="2">
        <f t="shared" si="33"/>
        <v>5</v>
      </c>
      <c r="BC576" s="2">
        <f t="shared" si="34"/>
        <v>4</v>
      </c>
      <c r="BD576" s="2">
        <f t="shared" si="35"/>
        <v>9</v>
      </c>
    </row>
    <row r="577" spans="1:56" ht="16" customHeight="1">
      <c r="A577" s="16" t="s">
        <v>43</v>
      </c>
      <c r="B577" s="2" t="s">
        <v>1665</v>
      </c>
      <c r="C577" s="9" t="str">
        <f t="shared" si="32"/>
        <v>https://trudvsem.ru/vacancy/card/1034205014920/41db5132-2953-11ed-8855-93f7cc862eb6</v>
      </c>
      <c r="D577" s="30">
        <v>45000</v>
      </c>
      <c r="E577" s="30"/>
      <c r="F577" s="17">
        <v>45000</v>
      </c>
      <c r="H577" s="2" t="s">
        <v>1460</v>
      </c>
      <c r="I577" s="2" t="s">
        <v>1019</v>
      </c>
      <c r="J577" s="2" t="s">
        <v>48</v>
      </c>
      <c r="L577" s="2" t="s">
        <v>1416</v>
      </c>
      <c r="N577" s="2">
        <v>1</v>
      </c>
      <c r="AE577" s="2">
        <v>1</v>
      </c>
      <c r="AF577" s="2">
        <v>1</v>
      </c>
      <c r="AG577" s="2">
        <v>1</v>
      </c>
      <c r="AL577" s="2">
        <v>1</v>
      </c>
      <c r="BA577" s="18"/>
      <c r="BB577" s="2">
        <f t="shared" si="33"/>
        <v>4</v>
      </c>
      <c r="BC577" s="2">
        <f t="shared" si="34"/>
        <v>0</v>
      </c>
      <c r="BD577" s="2">
        <f t="shared" si="35"/>
        <v>4</v>
      </c>
    </row>
    <row r="578" spans="1:56" ht="16" customHeight="1">
      <c r="A578" s="16" t="s">
        <v>43</v>
      </c>
      <c r="B578" s="2" t="s">
        <v>1666</v>
      </c>
      <c r="C578" s="9" t="str">
        <f t="shared" si="32"/>
        <v>https://trudvsem.ru/vacancy/card/1055527009340/f0f27a65-c581-11ee-b949-e7d0d2cf29b1</v>
      </c>
      <c r="D578" s="30">
        <v>22129</v>
      </c>
      <c r="E578" s="30"/>
      <c r="F578" s="17">
        <v>22129</v>
      </c>
      <c r="H578" s="2" t="s">
        <v>351</v>
      </c>
      <c r="I578" s="2" t="s">
        <v>1667</v>
      </c>
      <c r="J578" s="2" t="s">
        <v>48</v>
      </c>
      <c r="L578" s="2" t="s">
        <v>50</v>
      </c>
      <c r="N578" s="2">
        <v>1</v>
      </c>
      <c r="BA578" s="18"/>
      <c r="BB578" s="2">
        <f t="shared" si="33"/>
        <v>0</v>
      </c>
      <c r="BC578" s="2">
        <f t="shared" si="34"/>
        <v>0</v>
      </c>
      <c r="BD578" s="2">
        <f t="shared" si="35"/>
        <v>0</v>
      </c>
    </row>
    <row r="579" spans="1:56" ht="16" customHeight="1">
      <c r="A579" s="16" t="s">
        <v>43</v>
      </c>
      <c r="B579" s="2" t="s">
        <v>1668</v>
      </c>
      <c r="C579" s="9" t="str">
        <f t="shared" ref="C579:C642" si="36">HYPERLINK(B579)</f>
        <v>https://trudvsem.ru/vacancy/card/1022400015516/96ab9995-eb30-11ee-8b77-e7d0d2cf29b1</v>
      </c>
      <c r="D579" s="30">
        <v>30000</v>
      </c>
      <c r="E579" s="30">
        <v>34636</v>
      </c>
      <c r="F579" s="17">
        <v>32318</v>
      </c>
      <c r="H579" s="2" t="s">
        <v>547</v>
      </c>
      <c r="I579" s="2" t="s">
        <v>1669</v>
      </c>
      <c r="J579" s="2" t="s">
        <v>48</v>
      </c>
      <c r="L579" s="2" t="s">
        <v>50</v>
      </c>
      <c r="N579" s="2">
        <v>1</v>
      </c>
      <c r="AE579" s="2">
        <v>1</v>
      </c>
      <c r="AF579" s="2">
        <v>1</v>
      </c>
      <c r="BA579" s="18"/>
      <c r="BB579" s="2">
        <f t="shared" si="33"/>
        <v>2</v>
      </c>
      <c r="BC579" s="2">
        <f t="shared" si="34"/>
        <v>0</v>
      </c>
      <c r="BD579" s="2">
        <f t="shared" si="35"/>
        <v>2</v>
      </c>
    </row>
    <row r="580" spans="1:56" ht="16" customHeight="1">
      <c r="A580" s="16" t="s">
        <v>43</v>
      </c>
      <c r="B580" s="2" t="s">
        <v>1670</v>
      </c>
      <c r="C580" s="9" t="str">
        <f t="shared" si="36"/>
        <v>https://trudvsem.ru/vacancy/card/1095474000555/2e9c0325-418b-11ee-8c35-9586bb63c653</v>
      </c>
      <c r="D580" s="30">
        <v>52493</v>
      </c>
      <c r="E580" s="30"/>
      <c r="F580" s="17">
        <v>52493</v>
      </c>
      <c r="H580" s="2" t="s">
        <v>358</v>
      </c>
      <c r="I580" s="2" t="s">
        <v>1671</v>
      </c>
      <c r="J580" s="2" t="s">
        <v>48</v>
      </c>
      <c r="L580" s="2" t="s">
        <v>1642</v>
      </c>
      <c r="N580" s="2">
        <v>1</v>
      </c>
      <c r="AQ580" s="2">
        <v>1</v>
      </c>
      <c r="AZ580" s="2">
        <v>1</v>
      </c>
      <c r="BA580" s="18"/>
      <c r="BB580" s="2">
        <f t="shared" ref="BB580:BB643" si="37">SUM(AE580:BA580)</f>
        <v>2</v>
      </c>
      <c r="BC580" s="2">
        <f t="shared" ref="BC580:BC643" si="38">SUM(O580:AD580)</f>
        <v>0</v>
      </c>
      <c r="BD580" s="2">
        <f t="shared" ref="BD580:BD643" si="39">SUM(BB580:BC580)</f>
        <v>2</v>
      </c>
    </row>
    <row r="581" spans="1:56" ht="16" customHeight="1">
      <c r="A581" s="16" t="s">
        <v>43</v>
      </c>
      <c r="B581" s="2" t="s">
        <v>1672</v>
      </c>
      <c r="C581" s="9" t="str">
        <f t="shared" si="36"/>
        <v>https://trudvsem.ru/vacancy/card/1027500743566/e1ea0340-dc23-11ee-85b7-e7d0d2cf29b1</v>
      </c>
      <c r="D581" s="30">
        <v>35900</v>
      </c>
      <c r="E581" s="30"/>
      <c r="F581" s="17">
        <v>35900</v>
      </c>
      <c r="H581" s="2" t="s">
        <v>99</v>
      </c>
      <c r="I581" s="2" t="s">
        <v>1673</v>
      </c>
      <c r="J581" s="2" t="s">
        <v>1434</v>
      </c>
      <c r="L581" s="2" t="s">
        <v>1642</v>
      </c>
      <c r="T581" s="2">
        <v>1</v>
      </c>
      <c r="Y581" s="2">
        <v>1</v>
      </c>
      <c r="BA581" s="18"/>
      <c r="BB581" s="2">
        <f t="shared" si="37"/>
        <v>0</v>
      </c>
      <c r="BC581" s="2">
        <f t="shared" si="38"/>
        <v>2</v>
      </c>
      <c r="BD581" s="2">
        <f t="shared" si="39"/>
        <v>2</v>
      </c>
    </row>
    <row r="582" spans="1:56" ht="16" customHeight="1">
      <c r="A582" s="16" t="s">
        <v>43</v>
      </c>
      <c r="B582" s="2" t="s">
        <v>1674</v>
      </c>
      <c r="C582" s="9" t="str">
        <f t="shared" si="36"/>
        <v>https://trudvsem.ru/vacancy/card/1023405766911/d4069645-73f4-11ee-b6e8-cb26dff57dd7</v>
      </c>
      <c r="D582" s="30">
        <v>19242</v>
      </c>
      <c r="E582" s="30">
        <v>38953</v>
      </c>
      <c r="F582" s="17">
        <v>29097.5</v>
      </c>
      <c r="H582" s="2" t="s">
        <v>461</v>
      </c>
      <c r="I582" s="2" t="s">
        <v>1675</v>
      </c>
      <c r="J582" s="2" t="s">
        <v>48</v>
      </c>
      <c r="L582" s="2" t="s">
        <v>1642</v>
      </c>
      <c r="M582" s="2">
        <v>1</v>
      </c>
      <c r="N582" s="2">
        <v>1</v>
      </c>
      <c r="BA582" s="18"/>
      <c r="BB582" s="2">
        <f t="shared" si="37"/>
        <v>0</v>
      </c>
      <c r="BC582" s="2">
        <f t="shared" si="38"/>
        <v>0</v>
      </c>
      <c r="BD582" s="2">
        <f t="shared" si="39"/>
        <v>0</v>
      </c>
    </row>
    <row r="583" spans="1:56" ht="16" customHeight="1">
      <c r="A583" s="16" t="s">
        <v>43</v>
      </c>
      <c r="B583" s="2" t="s">
        <v>1676</v>
      </c>
      <c r="C583" s="9" t="str">
        <f t="shared" si="36"/>
        <v>https://trudvsem.ru/vacancy/card/1149204043812/a41555d5-9027-11ee-b3df-cb26dff57dd7</v>
      </c>
      <c r="D583" s="30">
        <v>36000</v>
      </c>
      <c r="E583" s="30">
        <v>38000</v>
      </c>
      <c r="F583" s="17">
        <v>37000</v>
      </c>
      <c r="H583" s="2" t="s">
        <v>1677</v>
      </c>
      <c r="I583" s="2" t="s">
        <v>1678</v>
      </c>
      <c r="J583" s="2" t="s">
        <v>48</v>
      </c>
      <c r="L583" s="2" t="s">
        <v>1642</v>
      </c>
      <c r="O583" s="2">
        <v>1</v>
      </c>
      <c r="P583" s="2">
        <v>1</v>
      </c>
      <c r="R583" s="2">
        <v>1</v>
      </c>
      <c r="S583" s="2">
        <v>1</v>
      </c>
      <c r="T583" s="2">
        <v>1</v>
      </c>
      <c r="BA583" s="18"/>
      <c r="BB583" s="2">
        <f t="shared" si="37"/>
        <v>0</v>
      </c>
      <c r="BC583" s="2">
        <f t="shared" si="38"/>
        <v>5</v>
      </c>
      <c r="BD583" s="2">
        <f t="shared" si="39"/>
        <v>5</v>
      </c>
    </row>
    <row r="584" spans="1:56" ht="16" customHeight="1">
      <c r="A584" s="16" t="s">
        <v>43</v>
      </c>
      <c r="B584" s="2" t="s">
        <v>1679</v>
      </c>
      <c r="C584" s="9" t="str">
        <f t="shared" si="36"/>
        <v>https://trudvsem.ru/vacancy/card/1022301978643/fa705145-f342-11ee-90d9-d549be31d974</v>
      </c>
      <c r="D584" s="30">
        <v>19242</v>
      </c>
      <c r="E584" s="30"/>
      <c r="F584" s="17">
        <v>19242</v>
      </c>
      <c r="H584" s="2" t="s">
        <v>563</v>
      </c>
      <c r="I584" s="2" t="s">
        <v>1680</v>
      </c>
      <c r="J584" s="2" t="s">
        <v>1434</v>
      </c>
      <c r="N584" s="2">
        <v>1</v>
      </c>
      <c r="AE584" s="2">
        <v>1</v>
      </c>
      <c r="AG584" s="2">
        <v>1</v>
      </c>
      <c r="BA584" s="18"/>
      <c r="BB584" s="2">
        <f t="shared" si="37"/>
        <v>2</v>
      </c>
      <c r="BC584" s="2">
        <f t="shared" si="38"/>
        <v>0</v>
      </c>
      <c r="BD584" s="2">
        <f t="shared" si="39"/>
        <v>2</v>
      </c>
    </row>
    <row r="585" spans="1:56" ht="16" customHeight="1">
      <c r="A585" s="16" t="s">
        <v>43</v>
      </c>
      <c r="B585" s="2" t="s">
        <v>1681</v>
      </c>
      <c r="C585" s="9" t="str">
        <f t="shared" si="36"/>
        <v>https://trudvsem.ru/vacancy/card/1141600003115/1c5d2fc0-f326-11ee-bcf7-632315a70518</v>
      </c>
      <c r="D585" s="30">
        <v>25000</v>
      </c>
      <c r="E585" s="30">
        <v>40000</v>
      </c>
      <c r="F585" s="17">
        <v>32500</v>
      </c>
      <c r="H585" s="2" t="s">
        <v>645</v>
      </c>
      <c r="I585" s="2" t="s">
        <v>1682</v>
      </c>
      <c r="J585" s="2" t="s">
        <v>48</v>
      </c>
      <c r="U585" s="2">
        <v>1</v>
      </c>
      <c r="AD585" s="2">
        <v>1</v>
      </c>
      <c r="AE585" s="2">
        <v>1</v>
      </c>
      <c r="AH585" s="2">
        <v>1</v>
      </c>
      <c r="AN585" s="2">
        <v>1</v>
      </c>
      <c r="AV585" s="2">
        <v>1</v>
      </c>
      <c r="BA585" s="18"/>
      <c r="BB585" s="2">
        <f t="shared" si="37"/>
        <v>4</v>
      </c>
      <c r="BC585" s="2">
        <f t="shared" si="38"/>
        <v>2</v>
      </c>
      <c r="BD585" s="2">
        <f t="shared" si="39"/>
        <v>6</v>
      </c>
    </row>
    <row r="586" spans="1:56" ht="16" customHeight="1">
      <c r="A586" s="16" t="s">
        <v>43</v>
      </c>
      <c r="B586" s="2" t="s">
        <v>1683</v>
      </c>
      <c r="C586" s="9" t="str">
        <f t="shared" si="36"/>
        <v>https://trudvsem.ru/vacancy/card/d9dc95a0-72b2-11ec-833e-4febb26dc4ec/9e0feaf5-c13a-11ec-ac55-57fc951f3846</v>
      </c>
      <c r="D586" s="30">
        <v>30000</v>
      </c>
      <c r="E586" s="30">
        <v>32000</v>
      </c>
      <c r="F586" s="17">
        <v>31000</v>
      </c>
      <c r="H586" s="2" t="s">
        <v>645</v>
      </c>
      <c r="I586" s="2" t="s">
        <v>1684</v>
      </c>
      <c r="J586" s="2" t="s">
        <v>48</v>
      </c>
      <c r="L586" s="2" t="s">
        <v>1642</v>
      </c>
      <c r="N586" s="2">
        <v>1</v>
      </c>
      <c r="AU586" s="2">
        <v>1</v>
      </c>
      <c r="BA586" s="18"/>
      <c r="BB586" s="2">
        <f t="shared" si="37"/>
        <v>1</v>
      </c>
      <c r="BC586" s="2">
        <f t="shared" si="38"/>
        <v>0</v>
      </c>
      <c r="BD586" s="2">
        <f t="shared" si="39"/>
        <v>1</v>
      </c>
    </row>
    <row r="587" spans="1:56" ht="16" customHeight="1">
      <c r="A587" s="16" t="s">
        <v>43</v>
      </c>
      <c r="B587" s="2" t="s">
        <v>1685</v>
      </c>
      <c r="C587" s="9" t="str">
        <f t="shared" si="36"/>
        <v>https://trudvsem.ru/vacancy/card/1132138000433/c003d145-d5fa-11ee-9f2d-e7d0d2cf29b1</v>
      </c>
      <c r="D587" s="30">
        <v>25000</v>
      </c>
      <c r="E587" s="30"/>
      <c r="F587" s="17">
        <v>25000</v>
      </c>
      <c r="H587" s="2" t="s">
        <v>1403</v>
      </c>
      <c r="I587" s="2" t="s">
        <v>602</v>
      </c>
      <c r="J587" s="2" t="s">
        <v>48</v>
      </c>
      <c r="L587" s="2" t="s">
        <v>1416</v>
      </c>
      <c r="M587" s="2">
        <v>1</v>
      </c>
      <c r="O587" s="2">
        <v>1</v>
      </c>
      <c r="R587" s="2">
        <v>1</v>
      </c>
      <c r="S587" s="2">
        <v>1</v>
      </c>
      <c r="U587" s="2">
        <v>1</v>
      </c>
      <c r="AO587" s="2">
        <v>1</v>
      </c>
      <c r="AS587" s="2">
        <v>1</v>
      </c>
      <c r="AT587" s="2">
        <v>1</v>
      </c>
      <c r="AW587" s="2">
        <v>1</v>
      </c>
      <c r="AX587" s="2">
        <v>1</v>
      </c>
      <c r="BA587" s="18"/>
      <c r="BB587" s="2">
        <f t="shared" si="37"/>
        <v>5</v>
      </c>
      <c r="BC587" s="2">
        <f t="shared" si="38"/>
        <v>4</v>
      </c>
      <c r="BD587" s="2">
        <f t="shared" si="39"/>
        <v>9</v>
      </c>
    </row>
    <row r="588" spans="1:56" ht="16" customHeight="1">
      <c r="A588" s="16" t="s">
        <v>43</v>
      </c>
      <c r="B588" s="2" t="s">
        <v>1686</v>
      </c>
      <c r="C588" s="9" t="str">
        <f t="shared" si="36"/>
        <v>https://trudvsem.ru/vacancy/card/1135509000054/258acde5-f2ff-11ee-b547-d7f294e00a65</v>
      </c>
      <c r="D588" s="30">
        <v>23000</v>
      </c>
      <c r="E588" s="30">
        <v>25000</v>
      </c>
      <c r="F588" s="17">
        <v>24000</v>
      </c>
      <c r="H588" s="2" t="s">
        <v>351</v>
      </c>
      <c r="I588" s="2" t="s">
        <v>1687</v>
      </c>
      <c r="J588" s="2" t="s">
        <v>48</v>
      </c>
      <c r="L588" s="2" t="s">
        <v>1416</v>
      </c>
      <c r="R588" s="2">
        <v>1</v>
      </c>
      <c r="U588" s="2">
        <v>1</v>
      </c>
      <c r="V588" s="2">
        <v>1</v>
      </c>
      <c r="Z588" s="2">
        <v>1</v>
      </c>
      <c r="AB588" s="2">
        <v>1</v>
      </c>
      <c r="AE588" s="2">
        <v>1</v>
      </c>
      <c r="AF588" s="2">
        <v>1</v>
      </c>
      <c r="AG588" s="2">
        <v>1</v>
      </c>
      <c r="AI588" s="2">
        <v>1</v>
      </c>
      <c r="AN588" s="2">
        <v>1</v>
      </c>
      <c r="BA588" s="18"/>
      <c r="BB588" s="2">
        <f t="shared" si="37"/>
        <v>5</v>
      </c>
      <c r="BC588" s="2">
        <f t="shared" si="38"/>
        <v>5</v>
      </c>
      <c r="BD588" s="2">
        <f t="shared" si="39"/>
        <v>10</v>
      </c>
    </row>
    <row r="589" spans="1:56" ht="16" customHeight="1">
      <c r="A589" s="16" t="s">
        <v>43</v>
      </c>
      <c r="B589" s="2" t="s">
        <v>1688</v>
      </c>
      <c r="C589" s="9" t="str">
        <f t="shared" si="36"/>
        <v>https://trudvsem.ru/vacancy/card/1036600971703/6d73e5e5-9ff5-11ee-a8ce-d549be31d974</v>
      </c>
      <c r="D589" s="30">
        <v>27360</v>
      </c>
      <c r="E589" s="30"/>
      <c r="F589" s="17">
        <v>27360</v>
      </c>
      <c r="H589" s="2" t="s">
        <v>244</v>
      </c>
      <c r="I589" s="2" t="s">
        <v>1689</v>
      </c>
      <c r="J589" s="2" t="s">
        <v>48</v>
      </c>
      <c r="L589" s="2" t="s">
        <v>1416</v>
      </c>
      <c r="N589" s="2">
        <v>1</v>
      </c>
      <c r="AU589" s="2">
        <v>1</v>
      </c>
      <c r="BA589" s="18"/>
      <c r="BB589" s="2">
        <f t="shared" si="37"/>
        <v>1</v>
      </c>
      <c r="BC589" s="2">
        <f t="shared" si="38"/>
        <v>0</v>
      </c>
      <c r="BD589" s="2">
        <f t="shared" si="39"/>
        <v>1</v>
      </c>
    </row>
    <row r="590" spans="1:56" ht="16" customHeight="1">
      <c r="A590" s="16" t="s">
        <v>43</v>
      </c>
      <c r="B590" s="2" t="s">
        <v>1690</v>
      </c>
      <c r="C590" s="9" t="str">
        <f t="shared" si="36"/>
        <v>https://trudvsem.ru/vacancy/card/1024201673990/c1ca8e35-cadb-11ee-8ee7-cb26dff57dd7</v>
      </c>
      <c r="D590" s="30">
        <v>51190</v>
      </c>
      <c r="E590" s="30"/>
      <c r="F590" s="17">
        <v>51190</v>
      </c>
      <c r="H590" s="2" t="s">
        <v>1460</v>
      </c>
      <c r="I590" s="2" t="s">
        <v>1017</v>
      </c>
      <c r="J590" s="2" t="s">
        <v>48</v>
      </c>
      <c r="N590" s="2">
        <v>1</v>
      </c>
      <c r="AE590" s="2">
        <v>1</v>
      </c>
      <c r="AF590" s="2">
        <v>1</v>
      </c>
      <c r="BA590" s="18"/>
      <c r="BB590" s="2">
        <f t="shared" si="37"/>
        <v>2</v>
      </c>
      <c r="BC590" s="2">
        <f t="shared" si="38"/>
        <v>0</v>
      </c>
      <c r="BD590" s="2">
        <f t="shared" si="39"/>
        <v>2</v>
      </c>
    </row>
    <row r="591" spans="1:56" ht="16" customHeight="1">
      <c r="A591" s="16" t="s">
        <v>43</v>
      </c>
      <c r="B591" s="2" t="s">
        <v>1691</v>
      </c>
      <c r="C591" s="9" t="str">
        <f t="shared" si="36"/>
        <v>https://trudvsem.ru/vacancy/card/1032202360838/e53b8455-adcc-11ed-9baa-05dc90903fb8</v>
      </c>
      <c r="D591" s="30">
        <v>22128</v>
      </c>
      <c r="E591" s="30"/>
      <c r="F591" s="17">
        <v>22128</v>
      </c>
      <c r="H591" s="2" t="s">
        <v>588</v>
      </c>
      <c r="I591" s="2" t="s">
        <v>1692</v>
      </c>
      <c r="J591" s="2" t="s">
        <v>1410</v>
      </c>
      <c r="L591" s="2" t="s">
        <v>50</v>
      </c>
      <c r="N591" s="2">
        <v>1</v>
      </c>
      <c r="AQ591" s="2">
        <v>1</v>
      </c>
      <c r="BA591" s="18"/>
      <c r="BB591" s="2">
        <f t="shared" si="37"/>
        <v>1</v>
      </c>
      <c r="BC591" s="2">
        <f t="shared" si="38"/>
        <v>0</v>
      </c>
      <c r="BD591" s="2">
        <f t="shared" si="39"/>
        <v>1</v>
      </c>
    </row>
    <row r="592" spans="1:56" ht="16" customHeight="1">
      <c r="A592" s="16" t="s">
        <v>43</v>
      </c>
      <c r="B592" s="2" t="s">
        <v>1693</v>
      </c>
      <c r="C592" s="9" t="str">
        <f t="shared" si="36"/>
        <v>https://trudvsem.ru/vacancy/card/1024500515841/3b74aa85-c6e7-11ed-b9c1-05dc90903fb8</v>
      </c>
      <c r="D592" s="30">
        <v>39000</v>
      </c>
      <c r="E592" s="30">
        <v>43000</v>
      </c>
      <c r="F592" s="17">
        <v>41000</v>
      </c>
      <c r="H592" s="2" t="s">
        <v>965</v>
      </c>
      <c r="I592" s="2" t="s">
        <v>1694</v>
      </c>
      <c r="J592" s="2" t="s">
        <v>48</v>
      </c>
      <c r="K592" s="2" t="s">
        <v>504</v>
      </c>
      <c r="L592" s="2" t="s">
        <v>1416</v>
      </c>
      <c r="O592" s="2">
        <v>1</v>
      </c>
      <c r="R592" s="2">
        <v>1</v>
      </c>
      <c r="S592" s="2">
        <v>1</v>
      </c>
      <c r="U592" s="2">
        <v>1</v>
      </c>
      <c r="W592" s="2">
        <v>1</v>
      </c>
      <c r="Z592" s="2">
        <v>1</v>
      </c>
      <c r="AL592" s="2">
        <v>1</v>
      </c>
      <c r="AO592" s="2">
        <v>1</v>
      </c>
      <c r="AR592" s="2">
        <v>1</v>
      </c>
      <c r="AS592" s="2">
        <v>1</v>
      </c>
      <c r="AT592" s="2">
        <v>1</v>
      </c>
      <c r="AW592" s="2">
        <v>1</v>
      </c>
      <c r="AX592" s="2">
        <v>1</v>
      </c>
      <c r="BA592" s="18"/>
      <c r="BB592" s="2">
        <f t="shared" si="37"/>
        <v>7</v>
      </c>
      <c r="BC592" s="2">
        <f t="shared" si="38"/>
        <v>6</v>
      </c>
      <c r="BD592" s="2">
        <f t="shared" si="39"/>
        <v>13</v>
      </c>
    </row>
    <row r="593" spans="1:56" ht="16" customHeight="1">
      <c r="A593" s="16" t="s">
        <v>43</v>
      </c>
      <c r="B593" s="2" t="s">
        <v>1695</v>
      </c>
      <c r="C593" s="9" t="str">
        <f t="shared" si="36"/>
        <v>https://trudvsem.ru/vacancy/card/1024201366364/3666a206-f2f1-11ee-9091-cb26dff57dd7</v>
      </c>
      <c r="D593" s="30">
        <v>25015</v>
      </c>
      <c r="E593" s="30"/>
      <c r="F593" s="17">
        <v>25015</v>
      </c>
      <c r="H593" s="2" t="s">
        <v>1460</v>
      </c>
      <c r="I593" s="2" t="s">
        <v>1008</v>
      </c>
      <c r="J593" s="2" t="s">
        <v>48</v>
      </c>
      <c r="N593" s="2">
        <v>1</v>
      </c>
      <c r="AE593" s="2">
        <v>1</v>
      </c>
      <c r="AF593" s="2">
        <v>1</v>
      </c>
      <c r="AL593" s="2">
        <v>1</v>
      </c>
      <c r="AZ593" s="2">
        <v>1</v>
      </c>
      <c r="BA593" s="18"/>
      <c r="BB593" s="2">
        <f t="shared" si="37"/>
        <v>4</v>
      </c>
      <c r="BC593" s="2">
        <f t="shared" si="38"/>
        <v>0</v>
      </c>
      <c r="BD593" s="2">
        <f t="shared" si="39"/>
        <v>4</v>
      </c>
    </row>
    <row r="594" spans="1:56" ht="16" customHeight="1">
      <c r="A594" s="16" t="s">
        <v>43</v>
      </c>
      <c r="B594" s="2" t="s">
        <v>1696</v>
      </c>
      <c r="C594" s="9" t="str">
        <f t="shared" si="36"/>
        <v>https://trudvsem.ru/vacancy/card/1229400015349/68fd6b36-9ff0-11ee-b92b-cb26dff57dd7</v>
      </c>
      <c r="D594" s="30">
        <v>29000</v>
      </c>
      <c r="E594" s="30">
        <v>35000</v>
      </c>
      <c r="F594" s="17">
        <v>32000</v>
      </c>
      <c r="H594" s="2" t="s">
        <v>1475</v>
      </c>
      <c r="I594" s="2" t="s">
        <v>1697</v>
      </c>
      <c r="J594" s="2" t="s">
        <v>48</v>
      </c>
      <c r="L594" s="2" t="s">
        <v>1416</v>
      </c>
      <c r="M594" s="2">
        <v>1</v>
      </c>
      <c r="O594" s="2">
        <v>1</v>
      </c>
      <c r="R594" s="2">
        <v>1</v>
      </c>
      <c r="S594" s="2">
        <v>1</v>
      </c>
      <c r="U594" s="2">
        <v>1</v>
      </c>
      <c r="X594" s="2">
        <v>1</v>
      </c>
      <c r="Z594" s="2">
        <v>1</v>
      </c>
      <c r="AE594" s="2">
        <v>1</v>
      </c>
      <c r="AG594" s="2">
        <v>1</v>
      </c>
      <c r="AI594" s="2">
        <v>1</v>
      </c>
      <c r="AN594" s="2">
        <v>1</v>
      </c>
      <c r="BA594" s="18"/>
      <c r="BB594" s="2">
        <f t="shared" si="37"/>
        <v>4</v>
      </c>
      <c r="BC594" s="2">
        <f t="shared" si="38"/>
        <v>6</v>
      </c>
      <c r="BD594" s="2">
        <f t="shared" si="39"/>
        <v>10</v>
      </c>
    </row>
    <row r="595" spans="1:56" ht="16" customHeight="1">
      <c r="A595" s="16" t="s">
        <v>43</v>
      </c>
      <c r="B595" s="2" t="s">
        <v>1698</v>
      </c>
      <c r="C595" s="9" t="str">
        <f t="shared" si="36"/>
        <v>https://trudvsem.ru/vacancy/card/1033400003010/38aed7a5-e106-11ee-a02d-cb26dff57dd7</v>
      </c>
      <c r="D595" s="30">
        <v>30000</v>
      </c>
      <c r="E595" s="30">
        <v>38953</v>
      </c>
      <c r="F595" s="17">
        <v>34476.5</v>
      </c>
      <c r="H595" s="2" t="s">
        <v>461</v>
      </c>
      <c r="I595" s="2" t="s">
        <v>1699</v>
      </c>
      <c r="J595" s="2" t="s">
        <v>1523</v>
      </c>
      <c r="L595" s="2" t="s">
        <v>1642</v>
      </c>
      <c r="M595" s="2">
        <v>1</v>
      </c>
      <c r="R595" s="2">
        <v>1</v>
      </c>
      <c r="AD595" s="2">
        <v>1</v>
      </c>
      <c r="BA595" s="18"/>
      <c r="BB595" s="2">
        <f t="shared" si="37"/>
        <v>0</v>
      </c>
      <c r="BC595" s="2">
        <f t="shared" si="38"/>
        <v>2</v>
      </c>
      <c r="BD595" s="2">
        <f t="shared" si="39"/>
        <v>2</v>
      </c>
    </row>
    <row r="596" spans="1:56" ht="16" customHeight="1">
      <c r="A596" s="16" t="s">
        <v>43</v>
      </c>
      <c r="B596" s="2" t="s">
        <v>1700</v>
      </c>
      <c r="C596" s="9" t="str">
        <f t="shared" si="36"/>
        <v>https://trudvsem.ru/vacancy/card/1173443011004/c1cdd395-bab6-11ee-83f7-cb26dff57dd7</v>
      </c>
      <c r="D596" s="30">
        <v>19242</v>
      </c>
      <c r="E596" s="30">
        <v>35000</v>
      </c>
      <c r="F596" s="17">
        <v>27121</v>
      </c>
      <c r="H596" s="2" t="s">
        <v>461</v>
      </c>
      <c r="I596" s="2" t="s">
        <v>1701</v>
      </c>
      <c r="J596" s="2" t="s">
        <v>48</v>
      </c>
      <c r="L596" s="2" t="s">
        <v>50</v>
      </c>
      <c r="O596" s="2">
        <v>1</v>
      </c>
      <c r="P596" s="2">
        <v>1</v>
      </c>
      <c r="R596" s="2">
        <v>1</v>
      </c>
      <c r="T596" s="2">
        <v>1</v>
      </c>
      <c r="U596" s="2">
        <v>1</v>
      </c>
      <c r="BA596" s="18"/>
      <c r="BB596" s="2">
        <f t="shared" si="37"/>
        <v>0</v>
      </c>
      <c r="BC596" s="2">
        <f t="shared" si="38"/>
        <v>5</v>
      </c>
      <c r="BD596" s="2">
        <f t="shared" si="39"/>
        <v>5</v>
      </c>
    </row>
    <row r="597" spans="1:56" ht="16" customHeight="1">
      <c r="A597" s="16" t="s">
        <v>43</v>
      </c>
      <c r="B597" s="2" t="s">
        <v>1702</v>
      </c>
      <c r="C597" s="9" t="str">
        <f t="shared" si="36"/>
        <v>https://trudvsem.ru/vacancy/card/1042321978995/b7aa51f5-f17e-11ee-9091-cb26dff57dd7</v>
      </c>
      <c r="D597" s="30">
        <v>19242</v>
      </c>
      <c r="E597" s="30">
        <v>46600</v>
      </c>
      <c r="F597" s="17">
        <v>32921</v>
      </c>
      <c r="H597" s="2" t="s">
        <v>563</v>
      </c>
      <c r="I597" s="2" t="s">
        <v>1703</v>
      </c>
      <c r="J597" s="2" t="s">
        <v>48</v>
      </c>
      <c r="L597" s="2" t="s">
        <v>50</v>
      </c>
      <c r="N597" s="2">
        <v>1</v>
      </c>
      <c r="AF597" s="2">
        <v>1</v>
      </c>
      <c r="AN597" s="2">
        <v>1</v>
      </c>
      <c r="AV597" s="2">
        <v>1</v>
      </c>
      <c r="BA597" s="18"/>
      <c r="BB597" s="2">
        <f t="shared" si="37"/>
        <v>3</v>
      </c>
      <c r="BC597" s="2">
        <f t="shared" si="38"/>
        <v>0</v>
      </c>
      <c r="BD597" s="2">
        <f t="shared" si="39"/>
        <v>3</v>
      </c>
    </row>
    <row r="598" spans="1:56" ht="16" customHeight="1">
      <c r="A598" s="16" t="s">
        <v>43</v>
      </c>
      <c r="B598" s="2" t="s">
        <v>1704</v>
      </c>
      <c r="C598" s="9" t="str">
        <f t="shared" si="36"/>
        <v>https://trudvsem.ru/vacancy/card/2ce4d780-7580-11ea-bdff-736ab11edb0c/0cb2a2e0-f177-11ee-9438-b905f621e080</v>
      </c>
      <c r="D598" s="30">
        <v>30000</v>
      </c>
      <c r="E598" s="30"/>
      <c r="F598" s="17">
        <v>30000</v>
      </c>
      <c r="H598" s="2" t="s">
        <v>99</v>
      </c>
      <c r="I598" s="2" t="s">
        <v>1705</v>
      </c>
      <c r="J598" s="2" t="s">
        <v>48</v>
      </c>
      <c r="L598" s="2" t="s">
        <v>1416</v>
      </c>
      <c r="M598" s="2">
        <v>1</v>
      </c>
      <c r="Z598" s="2">
        <v>1</v>
      </c>
      <c r="AE598" s="2">
        <v>1</v>
      </c>
      <c r="AF598" s="2">
        <v>1</v>
      </c>
      <c r="BA598" s="18"/>
      <c r="BB598" s="2">
        <f t="shared" si="37"/>
        <v>2</v>
      </c>
      <c r="BC598" s="2">
        <f t="shared" si="38"/>
        <v>1</v>
      </c>
      <c r="BD598" s="2">
        <f t="shared" si="39"/>
        <v>3</v>
      </c>
    </row>
    <row r="599" spans="1:56" ht="16" customHeight="1">
      <c r="A599" s="16" t="s">
        <v>43</v>
      </c>
      <c r="B599" s="2" t="s">
        <v>1706</v>
      </c>
      <c r="C599" s="9" t="str">
        <f t="shared" si="36"/>
        <v>https://trudvsem.ru/vacancy/card/1021606755125/885d15d2-f81b-11ec-aecf-bf2cfe8c828d</v>
      </c>
      <c r="D599" s="30">
        <v>30000</v>
      </c>
      <c r="E599" s="30">
        <v>35000</v>
      </c>
      <c r="F599" s="17">
        <v>32500</v>
      </c>
      <c r="H599" s="2" t="s">
        <v>645</v>
      </c>
      <c r="I599" s="2" t="s">
        <v>1707</v>
      </c>
      <c r="J599" s="2" t="s">
        <v>48</v>
      </c>
      <c r="L599" s="2" t="s">
        <v>1416</v>
      </c>
      <c r="V599" s="2">
        <v>1</v>
      </c>
      <c r="Z599" s="2">
        <v>1</v>
      </c>
      <c r="AU599" s="2">
        <v>1</v>
      </c>
      <c r="BA599" s="18"/>
      <c r="BB599" s="2">
        <f t="shared" si="37"/>
        <v>1</v>
      </c>
      <c r="BC599" s="2">
        <f t="shared" si="38"/>
        <v>2</v>
      </c>
      <c r="BD599" s="2">
        <f t="shared" si="39"/>
        <v>3</v>
      </c>
    </row>
    <row r="600" spans="1:56" ht="16" customHeight="1">
      <c r="A600" s="16" t="s">
        <v>43</v>
      </c>
      <c r="B600" s="2" t="s">
        <v>1708</v>
      </c>
      <c r="C600" s="9" t="str">
        <f t="shared" si="36"/>
        <v>https://trudvsem.ru/vacancy/card/1136446000118/19c179b5-368e-11ee-9a27-dd0276383d19</v>
      </c>
      <c r="D600" s="30">
        <v>42026</v>
      </c>
      <c r="E600" s="30"/>
      <c r="F600" s="17">
        <v>42026</v>
      </c>
      <c r="H600" s="2" t="s">
        <v>724</v>
      </c>
      <c r="I600" s="2" t="s">
        <v>1709</v>
      </c>
      <c r="J600" s="2" t="s">
        <v>48</v>
      </c>
      <c r="L600" s="2" t="s">
        <v>1710</v>
      </c>
      <c r="N600" s="2">
        <v>1</v>
      </c>
      <c r="BA600" s="18"/>
      <c r="BB600" s="2">
        <f t="shared" si="37"/>
        <v>0</v>
      </c>
      <c r="BC600" s="2">
        <f t="shared" si="38"/>
        <v>0</v>
      </c>
      <c r="BD600" s="2">
        <f t="shared" si="39"/>
        <v>0</v>
      </c>
    </row>
    <row r="601" spans="1:56" ht="16" customHeight="1">
      <c r="A601" s="16" t="s">
        <v>43</v>
      </c>
      <c r="B601" s="2" t="s">
        <v>1711</v>
      </c>
      <c r="C601" s="9" t="str">
        <f t="shared" si="36"/>
        <v>https://trudvsem.ru/vacancy/card/1031900675784/fdac9140-f165-11ee-90d9-d549be31d974</v>
      </c>
      <c r="D601" s="30">
        <v>30788</v>
      </c>
      <c r="E601" s="30"/>
      <c r="F601" s="17">
        <v>30788</v>
      </c>
      <c r="H601" s="2" t="s">
        <v>634</v>
      </c>
      <c r="I601" s="2" t="s">
        <v>1712</v>
      </c>
      <c r="J601" s="2" t="s">
        <v>48</v>
      </c>
      <c r="L601" s="2" t="s">
        <v>50</v>
      </c>
      <c r="N601" s="2">
        <v>1</v>
      </c>
      <c r="AF601" s="2">
        <v>1</v>
      </c>
      <c r="AQ601" s="2">
        <v>1</v>
      </c>
      <c r="BA601" s="18"/>
      <c r="BB601" s="2">
        <f t="shared" si="37"/>
        <v>2</v>
      </c>
      <c r="BC601" s="2">
        <f t="shared" si="38"/>
        <v>0</v>
      </c>
      <c r="BD601" s="2">
        <f t="shared" si="39"/>
        <v>2</v>
      </c>
    </row>
    <row r="602" spans="1:56" ht="16" customHeight="1">
      <c r="A602" s="16" t="s">
        <v>43</v>
      </c>
      <c r="B602" s="2" t="s">
        <v>1713</v>
      </c>
      <c r="C602" s="9" t="str">
        <f t="shared" si="36"/>
        <v>https://trudvsem.ru/vacancy/card/1025500976665/cac48b35-f8ff-11ec-aadb-57fc951f3846</v>
      </c>
      <c r="D602" s="30">
        <v>25000</v>
      </c>
      <c r="E602" s="30">
        <v>50000</v>
      </c>
      <c r="F602" s="17">
        <v>37500</v>
      </c>
      <c r="H602" s="2" t="s">
        <v>351</v>
      </c>
      <c r="I602" s="2" t="s">
        <v>1714</v>
      </c>
      <c r="J602" s="2" t="s">
        <v>48</v>
      </c>
      <c r="L602" s="2" t="s">
        <v>50</v>
      </c>
      <c r="N602" s="2">
        <v>1</v>
      </c>
      <c r="AE602" s="2">
        <v>1</v>
      </c>
      <c r="AF602" s="2">
        <v>1</v>
      </c>
      <c r="BA602" s="18"/>
      <c r="BB602" s="2">
        <f t="shared" si="37"/>
        <v>2</v>
      </c>
      <c r="BC602" s="2">
        <f t="shared" si="38"/>
        <v>0</v>
      </c>
      <c r="BD602" s="2">
        <f t="shared" si="39"/>
        <v>2</v>
      </c>
    </row>
    <row r="603" spans="1:56" ht="16" customHeight="1">
      <c r="A603" s="16" t="s">
        <v>43</v>
      </c>
      <c r="B603" s="2" t="s">
        <v>1715</v>
      </c>
      <c r="C603" s="9" t="str">
        <f t="shared" si="36"/>
        <v>https://trudvsem.ru/vacancy/card/1222400023031/7cdf7407-2b6e-11ee-be8f-df76e8ab7d11</v>
      </c>
      <c r="D603" s="30">
        <v>35000</v>
      </c>
      <c r="E603" s="30">
        <v>55000</v>
      </c>
      <c r="F603" s="17">
        <v>45000</v>
      </c>
      <c r="H603" s="2" t="s">
        <v>547</v>
      </c>
      <c r="I603" s="2" t="s">
        <v>1716</v>
      </c>
      <c r="J603" s="2" t="s">
        <v>48</v>
      </c>
      <c r="O603" s="2">
        <v>1</v>
      </c>
      <c r="R603" s="2">
        <v>1</v>
      </c>
      <c r="S603" s="2">
        <v>1</v>
      </c>
      <c r="U603" s="2">
        <v>1</v>
      </c>
      <c r="W603" s="2">
        <v>1</v>
      </c>
      <c r="X603" s="2">
        <v>1</v>
      </c>
      <c r="Z603" s="2">
        <v>1</v>
      </c>
      <c r="AE603" s="2">
        <v>1</v>
      </c>
      <c r="AF603" s="2">
        <v>1</v>
      </c>
      <c r="AL603" s="2">
        <v>1</v>
      </c>
      <c r="AO603" s="2">
        <v>1</v>
      </c>
      <c r="AR603" s="2">
        <v>1</v>
      </c>
      <c r="AS603" s="2">
        <v>1</v>
      </c>
      <c r="AT603" s="2">
        <v>1</v>
      </c>
      <c r="AW603" s="2">
        <v>1</v>
      </c>
      <c r="AX603" s="2">
        <v>1</v>
      </c>
      <c r="BA603" s="18"/>
      <c r="BB603" s="2">
        <f t="shared" si="37"/>
        <v>9</v>
      </c>
      <c r="BC603" s="2">
        <f t="shared" si="38"/>
        <v>7</v>
      </c>
      <c r="BD603" s="2">
        <f t="shared" si="39"/>
        <v>16</v>
      </c>
    </row>
    <row r="604" spans="1:56" ht="16" customHeight="1">
      <c r="A604" s="16" t="s">
        <v>43</v>
      </c>
      <c r="B604" s="2" t="s">
        <v>1717</v>
      </c>
      <c r="C604" s="9" t="str">
        <f t="shared" si="36"/>
        <v>https://trudvsem.ru/vacancy/card/15398060-77a4-11e5-b25e-0163a9ae3d01/f42deb85-fded-11ed-8b13-89d66488cbac</v>
      </c>
      <c r="D604" s="30">
        <v>25015</v>
      </c>
      <c r="E604" s="30"/>
      <c r="F604" s="17">
        <v>25015</v>
      </c>
      <c r="H604" s="2" t="s">
        <v>1460</v>
      </c>
      <c r="I604" s="2" t="s">
        <v>427</v>
      </c>
      <c r="J604" s="2" t="s">
        <v>48</v>
      </c>
      <c r="L604" s="2" t="s">
        <v>1416</v>
      </c>
      <c r="O604" s="2">
        <v>1</v>
      </c>
      <c r="R604" s="2">
        <v>1</v>
      </c>
      <c r="U604" s="2">
        <v>1</v>
      </c>
      <c r="AO604" s="2">
        <v>1</v>
      </c>
      <c r="AR604" s="2">
        <v>1</v>
      </c>
      <c r="AS604" s="2">
        <v>1</v>
      </c>
      <c r="AT604" s="2">
        <v>1</v>
      </c>
      <c r="BA604" s="18"/>
      <c r="BB604" s="2">
        <f t="shared" si="37"/>
        <v>4</v>
      </c>
      <c r="BC604" s="2">
        <f t="shared" si="38"/>
        <v>3</v>
      </c>
      <c r="BD604" s="2">
        <f t="shared" si="39"/>
        <v>7</v>
      </c>
    </row>
    <row r="605" spans="1:56" ht="16" customHeight="1">
      <c r="A605" s="16" t="s">
        <v>43</v>
      </c>
      <c r="B605" s="2" t="s">
        <v>1718</v>
      </c>
      <c r="C605" s="9" t="str">
        <f t="shared" si="36"/>
        <v>https://trudvsem.ru/vacancy/card/1025401314223/dfa21482-308c-11ee-9ec8-93f7cc862eb6</v>
      </c>
      <c r="D605" s="30">
        <v>30000</v>
      </c>
      <c r="E605" s="30">
        <v>35000</v>
      </c>
      <c r="F605" s="17">
        <v>32500</v>
      </c>
      <c r="H605" s="2" t="s">
        <v>358</v>
      </c>
      <c r="I605" s="2" t="s">
        <v>1719</v>
      </c>
      <c r="J605" s="2" t="s">
        <v>48</v>
      </c>
      <c r="K605" s="2" t="s">
        <v>1582</v>
      </c>
      <c r="L605" s="2" t="s">
        <v>1416</v>
      </c>
      <c r="M605" s="2">
        <v>1</v>
      </c>
      <c r="N605" s="2">
        <v>1</v>
      </c>
      <c r="AE605" s="2">
        <v>1</v>
      </c>
      <c r="AG605" s="2">
        <v>1</v>
      </c>
      <c r="AL605" s="2">
        <v>1</v>
      </c>
      <c r="AZ605" s="2">
        <v>1</v>
      </c>
      <c r="BA605" s="18"/>
      <c r="BB605" s="2">
        <f t="shared" si="37"/>
        <v>4</v>
      </c>
      <c r="BC605" s="2">
        <f t="shared" si="38"/>
        <v>0</v>
      </c>
      <c r="BD605" s="2">
        <f t="shared" si="39"/>
        <v>4</v>
      </c>
    </row>
    <row r="606" spans="1:56" ht="16" customHeight="1">
      <c r="A606" s="16" t="s">
        <v>43</v>
      </c>
      <c r="B606" s="2" t="s">
        <v>1720</v>
      </c>
      <c r="C606" s="9" t="str">
        <f t="shared" si="36"/>
        <v>https://trudvsem.ru/vacancy/card/1152703004409/57d4d802-458f-11ed-8855-93f7cc862eb6</v>
      </c>
      <c r="D606" s="30">
        <v>38484</v>
      </c>
      <c r="E606" s="30">
        <v>45000</v>
      </c>
      <c r="F606" s="17">
        <v>41742</v>
      </c>
      <c r="H606" s="2" t="s">
        <v>511</v>
      </c>
      <c r="I606" s="2" t="s">
        <v>1721</v>
      </c>
      <c r="J606" s="2" t="s">
        <v>48</v>
      </c>
      <c r="L606" s="2" t="s">
        <v>1416</v>
      </c>
      <c r="O606" s="2">
        <v>1</v>
      </c>
      <c r="R606" s="2">
        <v>1</v>
      </c>
      <c r="S606" s="2">
        <v>1</v>
      </c>
      <c r="X606" s="2">
        <v>1</v>
      </c>
      <c r="Y606" s="2">
        <v>1</v>
      </c>
      <c r="AA606" s="2">
        <v>1</v>
      </c>
      <c r="AF606" s="2">
        <v>1</v>
      </c>
      <c r="AG606" s="2">
        <v>1</v>
      </c>
      <c r="AV606" s="2">
        <v>1</v>
      </c>
      <c r="BA606" s="18"/>
      <c r="BB606" s="2">
        <f t="shared" si="37"/>
        <v>3</v>
      </c>
      <c r="BC606" s="2">
        <f t="shared" si="38"/>
        <v>6</v>
      </c>
      <c r="BD606" s="2">
        <f t="shared" si="39"/>
        <v>9</v>
      </c>
    </row>
    <row r="607" spans="1:56" ht="16" customHeight="1">
      <c r="A607" s="16" t="s">
        <v>43</v>
      </c>
      <c r="B607" s="2" t="s">
        <v>1722</v>
      </c>
      <c r="C607" s="9" t="str">
        <f t="shared" si="36"/>
        <v>https://trudvsem.ru/vacancy/card/1022303951438/87201755-f0dd-11ee-90d9-d549be31d974</v>
      </c>
      <c r="D607" s="30">
        <v>23943</v>
      </c>
      <c r="E607" s="30"/>
      <c r="F607" s="17">
        <v>23943</v>
      </c>
      <c r="H607" s="2" t="s">
        <v>563</v>
      </c>
      <c r="I607" s="2" t="s">
        <v>1723</v>
      </c>
      <c r="J607" s="2" t="s">
        <v>48</v>
      </c>
      <c r="O607" s="2">
        <v>1</v>
      </c>
      <c r="P607" s="2">
        <v>1</v>
      </c>
      <c r="R607" s="2">
        <v>1</v>
      </c>
      <c r="S607" s="2">
        <v>1</v>
      </c>
      <c r="U607" s="2">
        <v>1</v>
      </c>
      <c r="AF607" s="2">
        <v>1</v>
      </c>
      <c r="BA607" s="18"/>
      <c r="BB607" s="2">
        <f t="shared" si="37"/>
        <v>1</v>
      </c>
      <c r="BC607" s="2">
        <f t="shared" si="38"/>
        <v>5</v>
      </c>
      <c r="BD607" s="2">
        <f t="shared" si="39"/>
        <v>6</v>
      </c>
    </row>
    <row r="608" spans="1:56" ht="16" customHeight="1">
      <c r="A608" s="16" t="s">
        <v>43</v>
      </c>
      <c r="B608" s="2" t="s">
        <v>1724</v>
      </c>
      <c r="C608" s="9" t="str">
        <f t="shared" si="36"/>
        <v>https://trudvsem.ru/vacancy/card/1023701591430/46d46085-f0be-11ee-9091-cb26dff57dd7</v>
      </c>
      <c r="D608" s="30">
        <v>19242</v>
      </c>
      <c r="E608" s="30"/>
      <c r="F608" s="17">
        <v>19242</v>
      </c>
      <c r="H608" s="2" t="s">
        <v>448</v>
      </c>
      <c r="I608" s="2" t="s">
        <v>1725</v>
      </c>
      <c r="J608" s="2" t="s">
        <v>48</v>
      </c>
      <c r="L608" s="2" t="s">
        <v>1416</v>
      </c>
      <c r="N608" s="2">
        <v>1</v>
      </c>
      <c r="BA608" s="18"/>
      <c r="BB608" s="2">
        <f t="shared" si="37"/>
        <v>0</v>
      </c>
      <c r="BC608" s="2">
        <f t="shared" si="38"/>
        <v>0</v>
      </c>
      <c r="BD608" s="2">
        <f t="shared" si="39"/>
        <v>0</v>
      </c>
    </row>
    <row r="609" spans="1:64" ht="16" customHeight="1">
      <c r="A609" s="16" t="s">
        <v>43</v>
      </c>
      <c r="B609" s="2" t="s">
        <v>1726</v>
      </c>
      <c r="C609" s="9" t="str">
        <f t="shared" si="36"/>
        <v>https://trudvsem.ru/vacancy/card/1025702456878/8ec5ac85-f0cf-11ee-9091-cb26dff57dd7</v>
      </c>
      <c r="D609" s="30">
        <v>19242</v>
      </c>
      <c r="E609" s="30"/>
      <c r="F609" s="17">
        <v>19242</v>
      </c>
      <c r="H609" s="2" t="s">
        <v>323</v>
      </c>
      <c r="I609" s="2" t="s">
        <v>1727</v>
      </c>
      <c r="J609" s="2" t="s">
        <v>48</v>
      </c>
      <c r="N609" s="2">
        <v>1</v>
      </c>
      <c r="AF609" s="2">
        <v>1</v>
      </c>
      <c r="BA609" s="18"/>
      <c r="BB609" s="2">
        <f t="shared" si="37"/>
        <v>1</v>
      </c>
      <c r="BC609" s="2">
        <f t="shared" si="38"/>
        <v>0</v>
      </c>
      <c r="BD609" s="2">
        <f t="shared" si="39"/>
        <v>1</v>
      </c>
    </row>
    <row r="610" spans="1:64" ht="16" customHeight="1">
      <c r="A610" s="16" t="s">
        <v>43</v>
      </c>
      <c r="B610" s="2" t="s">
        <v>1728</v>
      </c>
      <c r="C610" s="9" t="str">
        <f t="shared" si="36"/>
        <v>https://trudvsem.ru/vacancy/card/1022602621205/fb7c7195-4bb3-11ee-ad80-dd0276383d19</v>
      </c>
      <c r="D610" s="30">
        <v>25000</v>
      </c>
      <c r="E610" s="30">
        <v>30000</v>
      </c>
      <c r="F610" s="17">
        <v>27500</v>
      </c>
      <c r="H610" s="2" t="s">
        <v>515</v>
      </c>
      <c r="I610" s="2" t="s">
        <v>1729</v>
      </c>
      <c r="J610" s="2" t="s">
        <v>48</v>
      </c>
      <c r="L610" s="2" t="s">
        <v>1710</v>
      </c>
      <c r="N610" s="2">
        <v>1</v>
      </c>
      <c r="Z610" s="2">
        <v>1</v>
      </c>
      <c r="BA610" s="18"/>
      <c r="BB610" s="2">
        <f t="shared" si="37"/>
        <v>0</v>
      </c>
      <c r="BC610" s="2">
        <f t="shared" si="38"/>
        <v>1</v>
      </c>
      <c r="BD610" s="2">
        <f t="shared" si="39"/>
        <v>1</v>
      </c>
    </row>
    <row r="611" spans="1:64" ht="16" customHeight="1">
      <c r="A611" s="16" t="s">
        <v>43</v>
      </c>
      <c r="B611" s="2" t="s">
        <v>1730</v>
      </c>
      <c r="C611" s="9" t="str">
        <f t="shared" si="36"/>
        <v>https://trudvsem.ru/vacancy/card/1026101570813/548c0095-f008-11ee-a490-e7d0d2cf29b1</v>
      </c>
      <c r="D611" s="30">
        <v>19242</v>
      </c>
      <c r="E611" s="30"/>
      <c r="F611" s="17">
        <v>19242</v>
      </c>
      <c r="H611" s="2" t="s">
        <v>278</v>
      </c>
      <c r="I611" s="2" t="s">
        <v>1731</v>
      </c>
      <c r="J611" s="2" t="s">
        <v>48</v>
      </c>
      <c r="L611" s="2" t="s">
        <v>1710</v>
      </c>
      <c r="N611" s="2">
        <v>1</v>
      </c>
      <c r="AU611" s="2">
        <v>1</v>
      </c>
      <c r="BA611" s="18"/>
      <c r="BB611" s="2">
        <f t="shared" si="37"/>
        <v>1</v>
      </c>
      <c r="BC611" s="2">
        <f t="shared" si="38"/>
        <v>0</v>
      </c>
      <c r="BD611" s="2">
        <f t="shared" si="39"/>
        <v>1</v>
      </c>
    </row>
    <row r="612" spans="1:64" ht="16" customHeight="1">
      <c r="A612" s="16" t="s">
        <v>43</v>
      </c>
      <c r="B612" s="2" t="s">
        <v>1732</v>
      </c>
      <c r="C612" s="9" t="str">
        <f t="shared" si="36"/>
        <v>https://trudvsem.ru/vacancy/card/1020500682531/edbcd7a5-f0bf-11ee-90d9-d549be31d974</v>
      </c>
      <c r="D612" s="30">
        <v>19242</v>
      </c>
      <c r="E612" s="30">
        <v>320167</v>
      </c>
      <c r="F612" s="17">
        <v>169704.5</v>
      </c>
      <c r="H612" s="2" t="s">
        <v>1602</v>
      </c>
      <c r="I612" s="2" t="s">
        <v>1733</v>
      </c>
      <c r="J612" s="2" t="s">
        <v>48</v>
      </c>
      <c r="L612" s="2" t="s">
        <v>50</v>
      </c>
      <c r="M612" s="2">
        <v>1</v>
      </c>
      <c r="N612" s="2">
        <v>1</v>
      </c>
      <c r="AU612" s="2">
        <v>1</v>
      </c>
      <c r="BA612" s="18"/>
      <c r="BB612" s="2">
        <f t="shared" si="37"/>
        <v>1</v>
      </c>
      <c r="BC612" s="2">
        <f t="shared" si="38"/>
        <v>0</v>
      </c>
      <c r="BD612" s="2">
        <f t="shared" si="39"/>
        <v>1</v>
      </c>
    </row>
    <row r="613" spans="1:64" ht="16" customHeight="1">
      <c r="A613" s="16" t="s">
        <v>43</v>
      </c>
      <c r="B613" s="2" t="s">
        <v>1734</v>
      </c>
      <c r="C613" s="9" t="str">
        <f t="shared" si="36"/>
        <v>https://trudvsem.ru/vacancy/card/1146196111258/6e5588c5-459f-11ee-9064-dd0276383d19</v>
      </c>
      <c r="D613" s="30">
        <v>30000</v>
      </c>
      <c r="E613" s="30">
        <v>40000</v>
      </c>
      <c r="F613" s="17">
        <v>35000</v>
      </c>
      <c r="H613" s="2" t="s">
        <v>278</v>
      </c>
      <c r="I613" s="2" t="s">
        <v>1735</v>
      </c>
      <c r="J613" s="2" t="s">
        <v>48</v>
      </c>
      <c r="O613" s="2">
        <v>1</v>
      </c>
      <c r="R613" s="2">
        <v>1</v>
      </c>
      <c r="S613" s="2">
        <v>1</v>
      </c>
      <c r="T613" s="2">
        <v>1</v>
      </c>
      <c r="U613" s="2">
        <v>1</v>
      </c>
      <c r="Z613" s="2">
        <v>1</v>
      </c>
      <c r="BA613" s="18"/>
      <c r="BB613" s="2">
        <f t="shared" si="37"/>
        <v>0</v>
      </c>
      <c r="BC613" s="2">
        <f t="shared" si="38"/>
        <v>6</v>
      </c>
      <c r="BD613" s="2">
        <f t="shared" si="39"/>
        <v>6</v>
      </c>
    </row>
    <row r="614" spans="1:64" ht="16" customHeight="1">
      <c r="A614" s="16" t="s">
        <v>43</v>
      </c>
      <c r="B614" s="2" t="s">
        <v>1736</v>
      </c>
      <c r="C614" s="9" t="str">
        <f t="shared" si="36"/>
        <v>https://trudvsem.ru/vacancy/card/1024201757755/42067ec8-3503-11ee-8bd4-2fa181561f9c</v>
      </c>
      <c r="D614" s="30">
        <v>35000</v>
      </c>
      <c r="E614" s="30"/>
      <c r="F614" s="17">
        <v>35000</v>
      </c>
      <c r="H614" s="2" t="s">
        <v>1460</v>
      </c>
      <c r="I614" s="2" t="s">
        <v>1015</v>
      </c>
      <c r="J614" s="2" t="s">
        <v>48</v>
      </c>
      <c r="O614" s="2">
        <v>1</v>
      </c>
      <c r="R614" s="2">
        <v>1</v>
      </c>
      <c r="S614" s="2">
        <v>1</v>
      </c>
      <c r="U614" s="2">
        <v>1</v>
      </c>
      <c r="W614" s="2">
        <v>1</v>
      </c>
      <c r="X614" s="2">
        <v>1</v>
      </c>
      <c r="Z614" s="2">
        <v>1</v>
      </c>
      <c r="AF614" s="2">
        <v>1</v>
      </c>
      <c r="AL614" s="2">
        <v>1</v>
      </c>
      <c r="AO614" s="2">
        <v>1</v>
      </c>
      <c r="AR614" s="2">
        <v>1</v>
      </c>
      <c r="AS614" s="2">
        <v>1</v>
      </c>
      <c r="AT614" s="2">
        <v>1</v>
      </c>
      <c r="AW614" s="2">
        <v>1</v>
      </c>
      <c r="AX614" s="2">
        <v>1</v>
      </c>
      <c r="BA614" s="18"/>
      <c r="BB614" s="2">
        <f t="shared" si="37"/>
        <v>8</v>
      </c>
      <c r="BC614" s="2">
        <f t="shared" si="38"/>
        <v>7</v>
      </c>
      <c r="BD614" s="2">
        <f t="shared" si="39"/>
        <v>15</v>
      </c>
    </row>
    <row r="615" spans="1:64" ht="16" customHeight="1">
      <c r="A615" s="16" t="s">
        <v>43</v>
      </c>
      <c r="B615" s="2" t="s">
        <v>1737</v>
      </c>
      <c r="C615" s="9" t="str">
        <f t="shared" si="36"/>
        <v>https://trudvsem.ru/vacancy/card/1135514000148/bd290ff5-60eb-11ee-97aa-e7d0d2cf29b1</v>
      </c>
      <c r="D615" s="30">
        <v>22129</v>
      </c>
      <c r="E615" s="30"/>
      <c r="F615" s="17">
        <v>22129</v>
      </c>
      <c r="H615" s="2" t="s">
        <v>351</v>
      </c>
      <c r="I615" s="2" t="s">
        <v>1738</v>
      </c>
      <c r="J615" s="2" t="s">
        <v>48</v>
      </c>
      <c r="N615" s="2">
        <v>1</v>
      </c>
      <c r="AF615" s="2">
        <v>1</v>
      </c>
      <c r="AG615" s="2">
        <v>1</v>
      </c>
      <c r="BA615" s="18"/>
      <c r="BB615" s="2">
        <f t="shared" si="37"/>
        <v>2</v>
      </c>
      <c r="BC615" s="2">
        <f t="shared" si="38"/>
        <v>0</v>
      </c>
      <c r="BD615" s="2">
        <f t="shared" si="39"/>
        <v>2</v>
      </c>
    </row>
    <row r="616" spans="1:64" ht="16" customHeight="1">
      <c r="A616" s="16" t="s">
        <v>43</v>
      </c>
      <c r="B616" s="2" t="s">
        <v>1739</v>
      </c>
      <c r="C616" s="9" t="str">
        <f t="shared" si="36"/>
        <v>https://trudvsem.ru/vacancy/card/1022002341019/0e5a84a5-f005-11ee-a490-e7d0d2cf29b1</v>
      </c>
      <c r="D616" s="30"/>
      <c r="E616" s="30"/>
      <c r="F616" s="17">
        <v>0</v>
      </c>
      <c r="H616" s="2" t="s">
        <v>608</v>
      </c>
      <c r="I616" s="2" t="s">
        <v>1740</v>
      </c>
      <c r="J616" s="2" t="s">
        <v>48</v>
      </c>
      <c r="U616" s="2">
        <v>1</v>
      </c>
      <c r="AD616" s="2">
        <v>1</v>
      </c>
      <c r="AL616" s="2">
        <v>1</v>
      </c>
      <c r="AR616" s="2">
        <v>1</v>
      </c>
      <c r="BA616" s="18"/>
      <c r="BB616" s="2">
        <f t="shared" si="37"/>
        <v>2</v>
      </c>
      <c r="BC616" s="2">
        <f t="shared" si="38"/>
        <v>2</v>
      </c>
      <c r="BD616" s="2">
        <f t="shared" si="39"/>
        <v>4</v>
      </c>
    </row>
    <row r="617" spans="1:64" ht="16" customHeight="1">
      <c r="A617" s="16" t="s">
        <v>43</v>
      </c>
      <c r="B617" s="2" t="s">
        <v>1741</v>
      </c>
      <c r="C617" s="9" t="str">
        <f t="shared" si="36"/>
        <v>https://trudvsem.ru/vacancy/card/1060534000185/43884306-f01f-11ee-a490-e7d0d2cf29b1</v>
      </c>
      <c r="D617" s="30">
        <v>19242</v>
      </c>
      <c r="E617" s="30">
        <v>25012</v>
      </c>
      <c r="F617" s="17">
        <v>22127</v>
      </c>
      <c r="H617" s="2" t="s">
        <v>1602</v>
      </c>
      <c r="I617" s="2" t="s">
        <v>1742</v>
      </c>
      <c r="J617" s="2" t="s">
        <v>48</v>
      </c>
      <c r="L617" s="2" t="s">
        <v>1416</v>
      </c>
      <c r="M617" s="2">
        <v>1</v>
      </c>
      <c r="AD617" s="2">
        <v>1</v>
      </c>
      <c r="AL617" s="2">
        <v>1</v>
      </c>
      <c r="AR617" s="2">
        <v>1</v>
      </c>
      <c r="AZ617" s="2">
        <v>1</v>
      </c>
      <c r="BA617" s="18"/>
      <c r="BB617" s="2">
        <f t="shared" si="37"/>
        <v>3</v>
      </c>
      <c r="BC617" s="2">
        <f t="shared" si="38"/>
        <v>1</v>
      </c>
      <c r="BD617" s="2">
        <f t="shared" si="39"/>
        <v>4</v>
      </c>
    </row>
    <row r="618" spans="1:64" ht="16" customHeight="1">
      <c r="A618" s="16" t="s">
        <v>43</v>
      </c>
      <c r="B618" s="2" t="s">
        <v>1743</v>
      </c>
      <c r="C618" s="9" t="str">
        <f t="shared" si="36"/>
        <v>https://trudvsem.ru/vacancy/card/4f3535e0-cd5d-11e8-afe2-037acc02728d/4d6fbb75-f01d-11ee-a490-e7d0d2cf29b1</v>
      </c>
      <c r="D618" s="30">
        <v>24500</v>
      </c>
      <c r="E618" s="30">
        <v>37000</v>
      </c>
      <c r="F618" s="17">
        <v>30750</v>
      </c>
      <c r="H618" s="2" t="s">
        <v>737</v>
      </c>
      <c r="I618" s="2" t="s">
        <v>1744</v>
      </c>
      <c r="J618" s="2" t="s">
        <v>48</v>
      </c>
      <c r="L618" s="2" t="s">
        <v>1416</v>
      </c>
      <c r="M618" s="2">
        <v>1</v>
      </c>
      <c r="N618" s="2">
        <v>1</v>
      </c>
      <c r="BA618" s="18"/>
      <c r="BB618" s="2">
        <f t="shared" si="37"/>
        <v>0</v>
      </c>
      <c r="BC618" s="2">
        <f t="shared" si="38"/>
        <v>0</v>
      </c>
      <c r="BD618" s="2">
        <f t="shared" si="39"/>
        <v>0</v>
      </c>
    </row>
    <row r="619" spans="1:64" ht="16" customHeight="1">
      <c r="A619" s="16" t="s">
        <v>43</v>
      </c>
      <c r="B619" s="2" t="s">
        <v>1745</v>
      </c>
      <c r="C619" s="9" t="str">
        <f t="shared" si="36"/>
        <v>https://trudvsem.ru/vacancy/card/1229400033180/52f390f5-d617-11ee-a612-cb26dff57dd7</v>
      </c>
      <c r="D619" s="30">
        <v>20000</v>
      </c>
      <c r="E619" s="30"/>
      <c r="F619" s="17">
        <v>20000</v>
      </c>
      <c r="H619" s="2" t="s">
        <v>1475</v>
      </c>
      <c r="I619" s="2" t="s">
        <v>1746</v>
      </c>
      <c r="J619" s="2" t="s">
        <v>48</v>
      </c>
      <c r="N619" s="2">
        <v>1</v>
      </c>
      <c r="AE619" s="2">
        <v>1</v>
      </c>
      <c r="BA619" s="18"/>
      <c r="BB619" s="2">
        <f t="shared" si="37"/>
        <v>1</v>
      </c>
      <c r="BC619" s="2">
        <f t="shared" si="38"/>
        <v>0</v>
      </c>
      <c r="BD619" s="2">
        <f t="shared" si="39"/>
        <v>1</v>
      </c>
    </row>
    <row r="620" spans="1:64" ht="16" customHeight="1">
      <c r="A620" s="16" t="s">
        <v>43</v>
      </c>
      <c r="B620" s="2" t="s">
        <v>1747</v>
      </c>
      <c r="C620" s="9" t="str">
        <f t="shared" si="36"/>
        <v>https://trudvsem.ru/vacancy/card/1149102131826/d489e270-7473-11ec-b224-57fc951f3846</v>
      </c>
      <c r="D620" s="30">
        <v>19242</v>
      </c>
      <c r="E620" s="30"/>
      <c r="F620" s="17">
        <v>19242</v>
      </c>
      <c r="H620" s="2" t="s">
        <v>1651</v>
      </c>
      <c r="I620" s="2" t="s">
        <v>1748</v>
      </c>
      <c r="J620" s="2" t="s">
        <v>48</v>
      </c>
      <c r="O620" s="2">
        <v>1</v>
      </c>
      <c r="R620" s="2">
        <v>1</v>
      </c>
      <c r="S620" s="2">
        <v>1</v>
      </c>
      <c r="U620" s="2">
        <v>1</v>
      </c>
      <c r="W620" s="2">
        <v>1</v>
      </c>
      <c r="X620" s="2">
        <v>1</v>
      </c>
      <c r="Z620" s="2">
        <v>1</v>
      </c>
      <c r="AL620" s="2">
        <v>1</v>
      </c>
      <c r="AO620" s="2">
        <v>1</v>
      </c>
      <c r="AR620" s="2">
        <v>1</v>
      </c>
      <c r="AS620" s="2">
        <v>1</v>
      </c>
      <c r="AT620" s="2">
        <v>1</v>
      </c>
      <c r="AW620" s="2">
        <v>1</v>
      </c>
      <c r="AX620" s="2">
        <v>1</v>
      </c>
      <c r="BA620" s="18"/>
      <c r="BB620" s="2">
        <f t="shared" si="37"/>
        <v>7</v>
      </c>
      <c r="BC620" s="2">
        <f t="shared" si="38"/>
        <v>7</v>
      </c>
      <c r="BD620" s="2">
        <f t="shared" si="39"/>
        <v>14</v>
      </c>
    </row>
    <row r="621" spans="1:64" ht="16" customHeight="1">
      <c r="A621" s="16" t="s">
        <v>43</v>
      </c>
      <c r="B621" s="2" t="s">
        <v>1749</v>
      </c>
      <c r="C621" s="9" t="str">
        <f t="shared" si="36"/>
        <v>https://trudvsem.ru/vacancy/card/1236100017670/6543cb35-a3f9-11ee-98f5-3768d5d7a903</v>
      </c>
      <c r="D621" s="30">
        <v>20000</v>
      </c>
      <c r="E621" s="30">
        <v>30000</v>
      </c>
      <c r="F621" s="17">
        <v>25000</v>
      </c>
      <c r="H621" s="2" t="s">
        <v>278</v>
      </c>
      <c r="I621" s="2" t="s">
        <v>1750</v>
      </c>
      <c r="J621" s="2" t="s">
        <v>48</v>
      </c>
      <c r="M621" s="2">
        <v>1</v>
      </c>
      <c r="O621" s="4">
        <v>1</v>
      </c>
      <c r="P621" s="4"/>
      <c r="Q621" s="4"/>
      <c r="R621" s="4">
        <v>1</v>
      </c>
      <c r="S621" s="4">
        <v>1</v>
      </c>
      <c r="T621" s="4"/>
      <c r="U621" s="4">
        <v>1</v>
      </c>
      <c r="V621" s="4"/>
      <c r="W621" s="4">
        <v>1</v>
      </c>
      <c r="X621" s="4"/>
      <c r="Y621" s="4"/>
      <c r="Z621" s="4">
        <v>1</v>
      </c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>
        <v>1</v>
      </c>
      <c r="AM621" s="4"/>
      <c r="AN621" s="4"/>
      <c r="AO621" s="4">
        <v>1</v>
      </c>
      <c r="AP621" s="4"/>
      <c r="AQ621" s="4"/>
      <c r="AR621" s="4">
        <v>1</v>
      </c>
      <c r="AS621" s="4">
        <v>1</v>
      </c>
      <c r="AT621" s="4">
        <v>1</v>
      </c>
      <c r="AU621" s="4"/>
      <c r="AV621" s="4"/>
      <c r="AW621" s="4">
        <v>1</v>
      </c>
      <c r="AX621" s="4">
        <v>1</v>
      </c>
      <c r="AY621" s="4"/>
      <c r="AZ621" s="4"/>
      <c r="BA621" s="20"/>
      <c r="BB621" s="2">
        <f t="shared" si="37"/>
        <v>7</v>
      </c>
      <c r="BC621" s="2">
        <f t="shared" si="38"/>
        <v>6</v>
      </c>
      <c r="BD621" s="2">
        <f t="shared" si="39"/>
        <v>13</v>
      </c>
      <c r="BE621" s="4"/>
      <c r="BF621" s="4"/>
      <c r="BG621" s="4"/>
      <c r="BH621" s="4"/>
      <c r="BI621" s="4"/>
      <c r="BJ621" s="4"/>
      <c r="BK621" s="4"/>
      <c r="BL621" s="4"/>
    </row>
    <row r="622" spans="1:64" ht="16" customHeight="1">
      <c r="A622" s="16" t="s">
        <v>43</v>
      </c>
      <c r="B622" s="2" t="s">
        <v>1751</v>
      </c>
      <c r="C622" s="9" t="str">
        <f t="shared" si="36"/>
        <v>https://trudvsem.ru/vacancy/card/1191832007718/75097d60-8a6c-11ec-a92f-57fc951f3846</v>
      </c>
      <c r="D622" s="30">
        <v>40000</v>
      </c>
      <c r="E622" s="30">
        <v>45000</v>
      </c>
      <c r="F622" s="17">
        <v>42500</v>
      </c>
      <c r="H622" s="2" t="s">
        <v>638</v>
      </c>
      <c r="I622" s="2" t="s">
        <v>1752</v>
      </c>
      <c r="J622" s="2" t="s">
        <v>48</v>
      </c>
      <c r="K622" s="2" t="s">
        <v>504</v>
      </c>
      <c r="L622" s="2" t="s">
        <v>1411</v>
      </c>
      <c r="M622" s="2">
        <v>1</v>
      </c>
      <c r="N622" s="2">
        <v>1</v>
      </c>
      <c r="BA622" s="18"/>
      <c r="BB622" s="2">
        <f t="shared" si="37"/>
        <v>0</v>
      </c>
      <c r="BC622" s="2">
        <f t="shared" si="38"/>
        <v>0</v>
      </c>
      <c r="BD622" s="2">
        <f t="shared" si="39"/>
        <v>0</v>
      </c>
    </row>
    <row r="623" spans="1:64" ht="16" customHeight="1">
      <c r="A623" s="16" t="s">
        <v>43</v>
      </c>
      <c r="B623" s="2" t="s">
        <v>1753</v>
      </c>
      <c r="C623" s="9" t="str">
        <f t="shared" si="36"/>
        <v>https://trudvsem.ru/vacancy/card/1047855126054/2452c496-e476-11eb-ba41-6db06c9eaf56</v>
      </c>
      <c r="D623" s="30">
        <v>35000</v>
      </c>
      <c r="E623" s="30">
        <v>82200</v>
      </c>
      <c r="F623" s="17">
        <v>58600</v>
      </c>
      <c r="H623" s="2" t="s">
        <v>1543</v>
      </c>
      <c r="I623" s="2" t="s">
        <v>1754</v>
      </c>
      <c r="J623" s="2" t="s">
        <v>48</v>
      </c>
      <c r="L623" s="2" t="s">
        <v>1416</v>
      </c>
      <c r="O623" s="2">
        <v>1</v>
      </c>
      <c r="S623" s="2">
        <v>1</v>
      </c>
      <c r="T623" s="2">
        <v>1</v>
      </c>
      <c r="U623" s="2">
        <v>1</v>
      </c>
      <c r="X623" s="2">
        <v>1</v>
      </c>
      <c r="Z623" s="2">
        <v>1</v>
      </c>
      <c r="AA623" s="2">
        <v>1</v>
      </c>
      <c r="AE623" s="2">
        <v>1</v>
      </c>
      <c r="AG623" s="2">
        <v>1</v>
      </c>
      <c r="AP623" s="2">
        <v>1</v>
      </c>
      <c r="AQ623" s="2">
        <v>1</v>
      </c>
      <c r="BA623" s="18">
        <v>1</v>
      </c>
      <c r="BB623" s="2">
        <f t="shared" si="37"/>
        <v>5</v>
      </c>
      <c r="BC623" s="2">
        <f t="shared" si="38"/>
        <v>7</v>
      </c>
      <c r="BD623" s="2">
        <f t="shared" si="39"/>
        <v>12</v>
      </c>
    </row>
    <row r="624" spans="1:64" ht="16" customHeight="1">
      <c r="A624" s="16" t="s">
        <v>43</v>
      </c>
      <c r="B624" s="2" t="s">
        <v>1755</v>
      </c>
      <c r="C624" s="9" t="str">
        <f t="shared" si="36"/>
        <v>https://trudvsem.ru/vacancy/card/fe0260c0-732e-11ea-92e9-ef76bd2a03c1/e2cd37d5-dae5-11ee-8cb8-5b073a2fbeea</v>
      </c>
      <c r="D624" s="30">
        <v>25000</v>
      </c>
      <c r="E624" s="30">
        <v>42710</v>
      </c>
      <c r="F624" s="17">
        <v>33855</v>
      </c>
      <c r="H624" s="2" t="s">
        <v>244</v>
      </c>
      <c r="I624" s="2" t="s">
        <v>1756</v>
      </c>
      <c r="J624" s="2" t="s">
        <v>1434</v>
      </c>
      <c r="L624" s="2" t="s">
        <v>1710</v>
      </c>
      <c r="O624" s="2">
        <v>1</v>
      </c>
      <c r="P624" s="2">
        <v>1</v>
      </c>
      <c r="R624" s="2">
        <v>1</v>
      </c>
      <c r="S624" s="2">
        <v>1</v>
      </c>
      <c r="T624" s="2">
        <v>1</v>
      </c>
      <c r="U624" s="2">
        <v>1</v>
      </c>
      <c r="AD624" s="2">
        <v>1</v>
      </c>
      <c r="AU624" s="2">
        <v>1</v>
      </c>
      <c r="BA624" s="18"/>
      <c r="BB624" s="2">
        <f t="shared" si="37"/>
        <v>1</v>
      </c>
      <c r="BC624" s="2">
        <f t="shared" si="38"/>
        <v>7</v>
      </c>
      <c r="BD624" s="2">
        <f t="shared" si="39"/>
        <v>8</v>
      </c>
    </row>
    <row r="625" spans="1:56" ht="16" customHeight="1">
      <c r="A625" s="16" t="s">
        <v>43</v>
      </c>
      <c r="B625" s="2" t="s">
        <v>1757</v>
      </c>
      <c r="C625" s="9" t="str">
        <f t="shared" si="36"/>
        <v>https://trudvsem.ru/vacancy/card/1149102131672/06e0b7d2-6438-11ed-a1ff-93f7cc862eb6</v>
      </c>
      <c r="D625" s="30">
        <v>34470</v>
      </c>
      <c r="E625" s="30"/>
      <c r="F625" s="17">
        <v>34470</v>
      </c>
      <c r="H625" s="2" t="s">
        <v>1651</v>
      </c>
      <c r="I625" s="2" t="s">
        <v>1758</v>
      </c>
      <c r="J625" s="2" t="s">
        <v>48</v>
      </c>
      <c r="L625" s="2" t="s">
        <v>1416</v>
      </c>
      <c r="M625" s="2">
        <v>1</v>
      </c>
      <c r="N625" s="2">
        <v>1</v>
      </c>
      <c r="BA625" s="18"/>
      <c r="BB625" s="2">
        <f t="shared" si="37"/>
        <v>0</v>
      </c>
      <c r="BC625" s="2">
        <f t="shared" si="38"/>
        <v>0</v>
      </c>
      <c r="BD625" s="2">
        <f t="shared" si="39"/>
        <v>0</v>
      </c>
    </row>
    <row r="626" spans="1:56" ht="16" customHeight="1">
      <c r="A626" s="16" t="s">
        <v>43</v>
      </c>
      <c r="B626" s="2" t="s">
        <v>1759</v>
      </c>
      <c r="C626" s="9" t="str">
        <f t="shared" si="36"/>
        <v>https://trudvsem.ru/vacancy/card/1022900839378/77ced285-ba7f-11ee-83f7-cb26dff57dd7</v>
      </c>
      <c r="D626" s="30">
        <v>50000</v>
      </c>
      <c r="E626" s="30"/>
      <c r="F626" s="17">
        <v>50000</v>
      </c>
      <c r="H626" s="2" t="s">
        <v>502</v>
      </c>
      <c r="I626" s="2" t="s">
        <v>1760</v>
      </c>
      <c r="J626" s="2" t="s">
        <v>48</v>
      </c>
      <c r="N626" s="2">
        <v>1</v>
      </c>
      <c r="AE626" s="2">
        <v>1</v>
      </c>
      <c r="AF626" s="2">
        <v>1</v>
      </c>
      <c r="BA626" s="18"/>
      <c r="BB626" s="2">
        <f t="shared" si="37"/>
        <v>2</v>
      </c>
      <c r="BC626" s="2">
        <f t="shared" si="38"/>
        <v>0</v>
      </c>
      <c r="BD626" s="2">
        <f t="shared" si="39"/>
        <v>2</v>
      </c>
    </row>
    <row r="627" spans="1:56" ht="16" customHeight="1">
      <c r="A627" s="16" t="s">
        <v>43</v>
      </c>
      <c r="B627" s="2" t="s">
        <v>1761</v>
      </c>
      <c r="C627" s="9" t="str">
        <f t="shared" si="36"/>
        <v>https://trudvsem.ru/vacancy/card/1026800634563/b679a885-b907-11ee-9c7c-e7d0d2cf29b1</v>
      </c>
      <c r="D627" s="30">
        <v>19242</v>
      </c>
      <c r="E627" s="30"/>
      <c r="F627" s="17">
        <v>19242</v>
      </c>
      <c r="H627" s="2" t="s">
        <v>195</v>
      </c>
      <c r="I627" s="2" t="s">
        <v>206</v>
      </c>
      <c r="J627" s="2" t="s">
        <v>48</v>
      </c>
      <c r="L627" s="2" t="s">
        <v>1416</v>
      </c>
      <c r="M627" s="2">
        <v>1</v>
      </c>
      <c r="O627" s="2">
        <v>1</v>
      </c>
      <c r="R627" s="2">
        <v>1</v>
      </c>
      <c r="S627" s="2">
        <v>1</v>
      </c>
      <c r="U627" s="2">
        <v>1</v>
      </c>
      <c r="Z627" s="2">
        <v>1</v>
      </c>
      <c r="AL627" s="2">
        <v>1</v>
      </c>
      <c r="AO627" s="2">
        <v>1</v>
      </c>
      <c r="AR627" s="2">
        <v>1</v>
      </c>
      <c r="AS627" s="2">
        <v>1</v>
      </c>
      <c r="AT627" s="2">
        <v>1</v>
      </c>
      <c r="AW627" s="2">
        <v>1</v>
      </c>
      <c r="AX627" s="2">
        <v>1</v>
      </c>
      <c r="BA627" s="18"/>
      <c r="BB627" s="2">
        <f t="shared" si="37"/>
        <v>7</v>
      </c>
      <c r="BC627" s="2">
        <f t="shared" si="38"/>
        <v>5</v>
      </c>
      <c r="BD627" s="2">
        <f t="shared" si="39"/>
        <v>12</v>
      </c>
    </row>
    <row r="628" spans="1:56" ht="16" customHeight="1">
      <c r="A628" s="16" t="s">
        <v>43</v>
      </c>
      <c r="B628" s="2" t="s">
        <v>1762</v>
      </c>
      <c r="C628" s="9" t="str">
        <f t="shared" si="36"/>
        <v>https://trudvsem.ru/vacancy/card/1191001007306/414e4a15-d98d-11ee-b349-e7d0d2cf29b1</v>
      </c>
      <c r="D628" s="30">
        <v>41000</v>
      </c>
      <c r="E628" s="30"/>
      <c r="F628" s="17">
        <v>41000</v>
      </c>
      <c r="H628" s="2" t="s">
        <v>710</v>
      </c>
      <c r="I628" s="2" t="s">
        <v>1763</v>
      </c>
      <c r="J628" s="2" t="s">
        <v>1523</v>
      </c>
      <c r="N628" s="2">
        <v>1</v>
      </c>
      <c r="AO628" s="2">
        <v>1</v>
      </c>
      <c r="AR628" s="2">
        <v>1</v>
      </c>
      <c r="AS628" s="2">
        <v>1</v>
      </c>
      <c r="BA628" s="18"/>
      <c r="BB628" s="2">
        <f t="shared" si="37"/>
        <v>3</v>
      </c>
      <c r="BC628" s="2">
        <f t="shared" si="38"/>
        <v>0</v>
      </c>
      <c r="BD628" s="2">
        <f t="shared" si="39"/>
        <v>3</v>
      </c>
    </row>
    <row r="629" spans="1:56" ht="16" customHeight="1">
      <c r="A629" s="16" t="s">
        <v>43</v>
      </c>
      <c r="B629" s="2" t="s">
        <v>1764</v>
      </c>
      <c r="C629" s="9" t="str">
        <f t="shared" si="36"/>
        <v>https://trudvsem.ru/vacancy/card/1149204014112/58f3cbc5-2bed-11ee-b08c-9586bb63c653</v>
      </c>
      <c r="D629" s="30">
        <v>19242</v>
      </c>
      <c r="E629" s="30">
        <v>27000</v>
      </c>
      <c r="F629" s="17">
        <v>23121</v>
      </c>
      <c r="H629" s="2" t="s">
        <v>1677</v>
      </c>
      <c r="I629" s="2" t="s">
        <v>1765</v>
      </c>
      <c r="J629" s="2" t="s">
        <v>48</v>
      </c>
      <c r="L629" s="2" t="s">
        <v>343</v>
      </c>
      <c r="U629" s="2">
        <v>1</v>
      </c>
      <c r="V629" s="2">
        <v>1</v>
      </c>
      <c r="AL629" s="2">
        <v>1</v>
      </c>
      <c r="BA629" s="18"/>
      <c r="BB629" s="2">
        <f t="shared" si="37"/>
        <v>1</v>
      </c>
      <c r="BC629" s="2">
        <f t="shared" si="38"/>
        <v>2</v>
      </c>
      <c r="BD629" s="2">
        <f t="shared" si="39"/>
        <v>3</v>
      </c>
    </row>
    <row r="630" spans="1:56" ht="16" customHeight="1">
      <c r="A630" s="16" t="s">
        <v>43</v>
      </c>
      <c r="B630" s="2" t="s">
        <v>1766</v>
      </c>
      <c r="C630" s="9" t="str">
        <f t="shared" si="36"/>
        <v>https://trudvsem.ru/vacancy/card/b3643b30-8aef-11ec-a92f-57fc951f3846/05470dc0-b07c-11ee-8f82-e7d0d2cf29b1</v>
      </c>
      <c r="D630" s="30">
        <v>30000</v>
      </c>
      <c r="E630" s="30">
        <v>35000</v>
      </c>
      <c r="F630" s="17">
        <v>32500</v>
      </c>
      <c r="H630" s="2" t="s">
        <v>1767</v>
      </c>
      <c r="I630" s="2" t="s">
        <v>1768</v>
      </c>
      <c r="J630" s="2" t="s">
        <v>48</v>
      </c>
      <c r="O630" s="2">
        <v>1</v>
      </c>
      <c r="R630" s="2">
        <v>1</v>
      </c>
      <c r="S630" s="2">
        <v>1</v>
      </c>
      <c r="U630" s="2">
        <v>1</v>
      </c>
      <c r="W630" s="2">
        <v>1</v>
      </c>
      <c r="X630" s="2">
        <v>1</v>
      </c>
      <c r="AF630" s="2">
        <v>1</v>
      </c>
      <c r="AG630" s="2">
        <v>1</v>
      </c>
      <c r="AN630" s="2">
        <v>1</v>
      </c>
      <c r="BA630" s="18"/>
      <c r="BB630" s="2">
        <f t="shared" si="37"/>
        <v>3</v>
      </c>
      <c r="BC630" s="2">
        <f t="shared" si="38"/>
        <v>6</v>
      </c>
      <c r="BD630" s="2">
        <f t="shared" si="39"/>
        <v>9</v>
      </c>
    </row>
    <row r="631" spans="1:56" ht="16" customHeight="1">
      <c r="A631" s="16" t="s">
        <v>43</v>
      </c>
      <c r="B631" s="2" t="s">
        <v>1769</v>
      </c>
      <c r="C631" s="9" t="str">
        <f t="shared" si="36"/>
        <v>https://trudvsem.ru/vacancy/card/1095468000473/85ea7cf1-e116-11ec-9aad-bf2cfe8c828d</v>
      </c>
      <c r="D631" s="30">
        <v>22272</v>
      </c>
      <c r="E631" s="30">
        <v>50447</v>
      </c>
      <c r="F631" s="17">
        <v>36359.5</v>
      </c>
      <c r="H631" s="2" t="s">
        <v>358</v>
      </c>
      <c r="I631" s="2" t="s">
        <v>1770</v>
      </c>
      <c r="J631" s="2" t="s">
        <v>48</v>
      </c>
      <c r="L631" s="2" t="s">
        <v>50</v>
      </c>
      <c r="O631" s="2">
        <v>1</v>
      </c>
      <c r="R631" s="2">
        <v>1</v>
      </c>
      <c r="S631" s="2">
        <v>1</v>
      </c>
      <c r="AE631" s="2">
        <v>1</v>
      </c>
      <c r="AF631" s="2">
        <v>1</v>
      </c>
      <c r="AG631" s="2">
        <v>1</v>
      </c>
      <c r="AH631" s="2">
        <v>1</v>
      </c>
      <c r="BA631" s="18"/>
      <c r="BB631" s="2">
        <f t="shared" si="37"/>
        <v>4</v>
      </c>
      <c r="BC631" s="2">
        <f t="shared" si="38"/>
        <v>3</v>
      </c>
      <c r="BD631" s="2">
        <f t="shared" si="39"/>
        <v>7</v>
      </c>
    </row>
    <row r="632" spans="1:56" ht="16" customHeight="1">
      <c r="A632" s="16" t="s">
        <v>43</v>
      </c>
      <c r="B632" s="2" t="s">
        <v>1771</v>
      </c>
      <c r="C632" s="9" t="str">
        <f t="shared" si="36"/>
        <v>https://trudvsem.ru/vacancy/card/1110411005396/b3200765-c988-11ee-93ed-d549be31d974</v>
      </c>
      <c r="D632" s="30">
        <v>31000</v>
      </c>
      <c r="E632" s="30"/>
      <c r="F632" s="17">
        <v>31000</v>
      </c>
      <c r="H632" s="2" t="s">
        <v>1515</v>
      </c>
      <c r="I632" s="2" t="s">
        <v>1772</v>
      </c>
      <c r="J632" s="2" t="s">
        <v>48</v>
      </c>
      <c r="L632" s="2" t="s">
        <v>1416</v>
      </c>
      <c r="N632" s="2">
        <v>1</v>
      </c>
      <c r="U632" s="2">
        <v>1</v>
      </c>
      <c r="AL632" s="2">
        <v>1</v>
      </c>
      <c r="BA632" s="18"/>
      <c r="BB632" s="2">
        <f t="shared" si="37"/>
        <v>1</v>
      </c>
      <c r="BC632" s="2">
        <f t="shared" si="38"/>
        <v>1</v>
      </c>
      <c r="BD632" s="2">
        <f t="shared" si="39"/>
        <v>2</v>
      </c>
    </row>
    <row r="633" spans="1:56" ht="16" customHeight="1">
      <c r="A633" s="16" t="s">
        <v>43</v>
      </c>
      <c r="B633" s="2" t="s">
        <v>1773</v>
      </c>
      <c r="C633" s="9" t="str">
        <f t="shared" si="36"/>
        <v>https://trudvsem.ru/vacancy/card/1146196111170/22021535-1438-11ee-b63a-dd0276383d19</v>
      </c>
      <c r="D633" s="30">
        <v>38663</v>
      </c>
      <c r="E633" s="30"/>
      <c r="F633" s="17">
        <v>38663</v>
      </c>
      <c r="H633" s="2" t="s">
        <v>278</v>
      </c>
      <c r="I633" s="2" t="s">
        <v>1774</v>
      </c>
      <c r="J633" s="2" t="s">
        <v>48</v>
      </c>
      <c r="L633" s="2" t="s">
        <v>1416</v>
      </c>
      <c r="N633" s="2">
        <v>1</v>
      </c>
      <c r="AE633" s="2">
        <v>1</v>
      </c>
      <c r="AF633" s="2">
        <v>1</v>
      </c>
      <c r="AG633" s="2">
        <v>1</v>
      </c>
      <c r="AN633" s="2">
        <v>1</v>
      </c>
      <c r="BA633" s="18">
        <v>1</v>
      </c>
      <c r="BB633" s="2">
        <f t="shared" si="37"/>
        <v>5</v>
      </c>
      <c r="BC633" s="2">
        <f t="shared" si="38"/>
        <v>0</v>
      </c>
      <c r="BD633" s="2">
        <f t="shared" si="39"/>
        <v>5</v>
      </c>
    </row>
    <row r="634" spans="1:56" ht="16" customHeight="1">
      <c r="A634" s="16" t="s">
        <v>43</v>
      </c>
      <c r="B634" s="2" t="s">
        <v>1775</v>
      </c>
      <c r="C634" s="9" t="str">
        <f t="shared" si="36"/>
        <v>https://trudvsem.ru/vacancy/card/1025300991671/367cf980-eda9-11ee-b6be-e73e8fa159bf</v>
      </c>
      <c r="D634" s="30">
        <v>29000</v>
      </c>
      <c r="E634" s="30">
        <v>30000</v>
      </c>
      <c r="F634" s="17">
        <v>29500</v>
      </c>
      <c r="H634" s="2" t="s">
        <v>1776</v>
      </c>
      <c r="I634" s="2" t="s">
        <v>1777</v>
      </c>
      <c r="J634" s="2" t="s">
        <v>48</v>
      </c>
      <c r="N634" s="2">
        <v>1</v>
      </c>
      <c r="AE634" s="2">
        <v>1</v>
      </c>
      <c r="AF634" s="2">
        <v>1</v>
      </c>
      <c r="AG634" s="2">
        <v>1</v>
      </c>
      <c r="BA634" s="18"/>
      <c r="BB634" s="2">
        <f t="shared" si="37"/>
        <v>3</v>
      </c>
      <c r="BC634" s="2">
        <f t="shared" si="38"/>
        <v>0</v>
      </c>
      <c r="BD634" s="2">
        <f t="shared" si="39"/>
        <v>3</v>
      </c>
    </row>
    <row r="635" spans="1:56" ht="16" customHeight="1">
      <c r="A635" s="16" t="s">
        <v>43</v>
      </c>
      <c r="B635" s="2" t="s">
        <v>1778</v>
      </c>
      <c r="C635" s="9" t="str">
        <f t="shared" si="36"/>
        <v>https://trudvsem.ru/vacancy/card/1024300822040/565af765-ed9b-11ee-a66d-e7d0d2cf29b1</v>
      </c>
      <c r="D635" s="30">
        <v>32000</v>
      </c>
      <c r="E635" s="30"/>
      <c r="F635" s="17">
        <v>32000</v>
      </c>
      <c r="H635" s="2" t="s">
        <v>397</v>
      </c>
      <c r="I635" s="2" t="s">
        <v>1779</v>
      </c>
      <c r="J635" s="2" t="s">
        <v>48</v>
      </c>
      <c r="L635" s="2" t="s">
        <v>1411</v>
      </c>
      <c r="N635" s="2">
        <v>1</v>
      </c>
      <c r="BA635" s="18"/>
      <c r="BB635" s="2">
        <f t="shared" si="37"/>
        <v>0</v>
      </c>
      <c r="BC635" s="2">
        <f t="shared" si="38"/>
        <v>0</v>
      </c>
      <c r="BD635" s="2">
        <f t="shared" si="39"/>
        <v>0</v>
      </c>
    </row>
    <row r="636" spans="1:56" ht="16" customHeight="1">
      <c r="A636" s="16" t="s">
        <v>43</v>
      </c>
      <c r="B636" s="2" t="s">
        <v>1780</v>
      </c>
      <c r="C636" s="9" t="str">
        <f t="shared" si="36"/>
        <v>https://trudvsem.ru/vacancy/card/5147746474134/1b0b9501-cbbf-11ee-a9de-3950de1bc4b3</v>
      </c>
      <c r="D636" s="30">
        <v>35000</v>
      </c>
      <c r="E636" s="30">
        <v>55000</v>
      </c>
      <c r="F636" s="17">
        <v>45000</v>
      </c>
      <c r="H636" s="2" t="s">
        <v>547</v>
      </c>
      <c r="I636" s="2" t="s">
        <v>1781</v>
      </c>
      <c r="J636" s="2" t="s">
        <v>48</v>
      </c>
      <c r="L636" s="2" t="s">
        <v>50</v>
      </c>
      <c r="O636" s="2">
        <v>1</v>
      </c>
      <c r="P636" s="2">
        <v>1</v>
      </c>
      <c r="R636" s="2">
        <v>1</v>
      </c>
      <c r="S636" s="2">
        <v>1</v>
      </c>
      <c r="T636" s="2">
        <v>1</v>
      </c>
      <c r="X636" s="2">
        <v>1</v>
      </c>
      <c r="AE636" s="2">
        <v>1</v>
      </c>
      <c r="AG636" s="2">
        <v>1</v>
      </c>
      <c r="AI636" s="2">
        <v>1</v>
      </c>
      <c r="AP636" s="2">
        <v>1</v>
      </c>
      <c r="AQ636" s="2">
        <v>1</v>
      </c>
      <c r="AV636" s="2">
        <v>1</v>
      </c>
      <c r="BA636" s="18"/>
      <c r="BB636" s="2">
        <f t="shared" si="37"/>
        <v>6</v>
      </c>
      <c r="BC636" s="2">
        <f t="shared" si="38"/>
        <v>6</v>
      </c>
      <c r="BD636" s="2">
        <f t="shared" si="39"/>
        <v>12</v>
      </c>
    </row>
    <row r="637" spans="1:56" ht="16" customHeight="1">
      <c r="A637" s="16" t="s">
        <v>43</v>
      </c>
      <c r="B637" s="2" t="s">
        <v>1782</v>
      </c>
      <c r="C637" s="9" t="str">
        <f t="shared" si="36"/>
        <v>https://trudvsem.ru/vacancy/card/1024200647613/c7fbb9d5-e4b5-11ed-809c-61ac0511d36c</v>
      </c>
      <c r="D637" s="30">
        <v>30000</v>
      </c>
      <c r="E637" s="30">
        <v>38000</v>
      </c>
      <c r="F637" s="17">
        <v>34000</v>
      </c>
      <c r="H637" s="2" t="s">
        <v>1460</v>
      </c>
      <c r="I637" s="2" t="s">
        <v>419</v>
      </c>
      <c r="J637" s="2" t="s">
        <v>48</v>
      </c>
      <c r="N637" s="2">
        <v>1</v>
      </c>
      <c r="AL637" s="2">
        <v>1</v>
      </c>
      <c r="BA637" s="18"/>
      <c r="BB637" s="2">
        <f t="shared" si="37"/>
        <v>1</v>
      </c>
      <c r="BC637" s="2">
        <f t="shared" si="38"/>
        <v>0</v>
      </c>
      <c r="BD637" s="2">
        <f t="shared" si="39"/>
        <v>1</v>
      </c>
    </row>
    <row r="638" spans="1:56" ht="16" customHeight="1">
      <c r="A638" s="16" t="s">
        <v>43</v>
      </c>
      <c r="B638" s="2" t="s">
        <v>1783</v>
      </c>
      <c r="C638" s="9" t="str">
        <f t="shared" si="36"/>
        <v>https://trudvsem.ru/vacancy/card/1031616011063/ac09ea45-34fb-11ed-a6ad-791a818bdadb</v>
      </c>
      <c r="D638" s="30">
        <v>35000</v>
      </c>
      <c r="E638" s="30"/>
      <c r="F638" s="17">
        <v>35000</v>
      </c>
      <c r="H638" s="2" t="s">
        <v>645</v>
      </c>
      <c r="I638" s="2" t="s">
        <v>1784</v>
      </c>
      <c r="J638" s="2" t="s">
        <v>48</v>
      </c>
      <c r="L638" s="2" t="s">
        <v>1416</v>
      </c>
      <c r="N638" s="2">
        <v>1</v>
      </c>
      <c r="AU638" s="2">
        <v>1</v>
      </c>
      <c r="BA638" s="18"/>
      <c r="BB638" s="2">
        <f t="shared" si="37"/>
        <v>1</v>
      </c>
      <c r="BC638" s="2">
        <f t="shared" si="38"/>
        <v>0</v>
      </c>
      <c r="BD638" s="2">
        <f t="shared" si="39"/>
        <v>1</v>
      </c>
    </row>
    <row r="639" spans="1:56" ht="16" customHeight="1">
      <c r="A639" s="16" t="s">
        <v>43</v>
      </c>
      <c r="B639" s="2" t="s">
        <v>1785</v>
      </c>
      <c r="C639" s="9" t="str">
        <f t="shared" si="36"/>
        <v>https://trudvsem.ru/vacancy/card/1021601063406/af4dd445-7364-11ec-b224-57fc951f3846</v>
      </c>
      <c r="D639" s="30">
        <v>19242</v>
      </c>
      <c r="E639" s="30"/>
      <c r="F639" s="17">
        <v>19242</v>
      </c>
      <c r="H639" s="2" t="s">
        <v>645</v>
      </c>
      <c r="I639" s="2" t="s">
        <v>1786</v>
      </c>
      <c r="J639" s="2" t="s">
        <v>48</v>
      </c>
      <c r="O639" s="2">
        <v>1</v>
      </c>
      <c r="R639" s="2">
        <v>1</v>
      </c>
      <c r="S639" s="2">
        <v>1</v>
      </c>
      <c r="Z639" s="2">
        <v>1</v>
      </c>
      <c r="AO639" s="2">
        <v>1</v>
      </c>
      <c r="AT639" s="2">
        <v>1</v>
      </c>
      <c r="AW639" s="2">
        <v>1</v>
      </c>
      <c r="AX639" s="2">
        <v>1</v>
      </c>
      <c r="BA639" s="18"/>
      <c r="BB639" s="2">
        <f t="shared" si="37"/>
        <v>4</v>
      </c>
      <c r="BC639" s="2">
        <f t="shared" si="38"/>
        <v>4</v>
      </c>
      <c r="BD639" s="2">
        <f t="shared" si="39"/>
        <v>8</v>
      </c>
    </row>
    <row r="640" spans="1:56" ht="16" customHeight="1">
      <c r="A640" s="16" t="s">
        <v>43</v>
      </c>
      <c r="B640" s="2" t="s">
        <v>1787</v>
      </c>
      <c r="C640" s="9" t="str">
        <f t="shared" si="36"/>
        <v>https://trudvsem.ru/vacancy/card/444b0380-b003-11ec-bdf7-550ed7335bbe/44efb115-ce2e-11ed-962d-05dc90903fb8</v>
      </c>
      <c r="D640" s="30">
        <v>25000</v>
      </c>
      <c r="E640" s="30"/>
      <c r="F640" s="17">
        <v>25000</v>
      </c>
      <c r="H640" s="2" t="s">
        <v>515</v>
      </c>
      <c r="I640" s="2" t="s">
        <v>1788</v>
      </c>
      <c r="J640" s="2" t="s">
        <v>48</v>
      </c>
      <c r="L640" s="2" t="s">
        <v>1710</v>
      </c>
      <c r="O640" s="2">
        <v>1</v>
      </c>
      <c r="P640" s="2">
        <v>1</v>
      </c>
      <c r="R640" s="2">
        <v>1</v>
      </c>
      <c r="S640" s="2">
        <v>1</v>
      </c>
      <c r="U640" s="2">
        <v>1</v>
      </c>
      <c r="BA640" s="18"/>
      <c r="BB640" s="2">
        <f t="shared" si="37"/>
        <v>0</v>
      </c>
      <c r="BC640" s="2">
        <f t="shared" si="38"/>
        <v>5</v>
      </c>
      <c r="BD640" s="2">
        <f t="shared" si="39"/>
        <v>5</v>
      </c>
    </row>
    <row r="641" spans="1:56" ht="16" customHeight="1">
      <c r="A641" s="16" t="s">
        <v>43</v>
      </c>
      <c r="B641" s="2" t="s">
        <v>1789</v>
      </c>
      <c r="C641" s="9" t="str">
        <f t="shared" si="36"/>
        <v>https://trudvsem.ru/vacancy/card/1236100021970/3356cbb5-d62e-11ee-9f2d-e7d0d2cf29b1</v>
      </c>
      <c r="D641" s="30">
        <v>19242</v>
      </c>
      <c r="E641" s="30">
        <v>30000</v>
      </c>
      <c r="F641" s="17">
        <v>24621</v>
      </c>
      <c r="H641" s="2" t="s">
        <v>278</v>
      </c>
      <c r="I641" s="2" t="s">
        <v>1790</v>
      </c>
      <c r="J641" s="2" t="s">
        <v>48</v>
      </c>
      <c r="L641" s="2" t="s">
        <v>50</v>
      </c>
      <c r="N641" s="2">
        <v>1</v>
      </c>
      <c r="BA641" s="18"/>
      <c r="BB641" s="2">
        <f t="shared" si="37"/>
        <v>0</v>
      </c>
      <c r="BC641" s="2">
        <f t="shared" si="38"/>
        <v>0</v>
      </c>
      <c r="BD641" s="2">
        <f t="shared" si="39"/>
        <v>0</v>
      </c>
    </row>
    <row r="642" spans="1:56" ht="16" customHeight="1">
      <c r="A642" s="16" t="s">
        <v>43</v>
      </c>
      <c r="B642" s="2" t="s">
        <v>1791</v>
      </c>
      <c r="C642" s="9" t="str">
        <f t="shared" si="36"/>
        <v>https://trudvsem.ru/vacancy/card/1245200001320/0f5a2fb5-ecf7-11ee-846b-d549be31d974</v>
      </c>
      <c r="D642" s="30">
        <v>25000</v>
      </c>
      <c r="E642" s="30">
        <v>30000</v>
      </c>
      <c r="F642" s="17">
        <v>27500</v>
      </c>
      <c r="H642" s="2" t="s">
        <v>368</v>
      </c>
      <c r="I642" s="2" t="s">
        <v>1792</v>
      </c>
      <c r="J642" s="2" t="s">
        <v>1454</v>
      </c>
      <c r="O642" s="2">
        <v>1</v>
      </c>
      <c r="P642" s="2">
        <v>1</v>
      </c>
      <c r="R642" s="2">
        <v>1</v>
      </c>
      <c r="T642" s="2">
        <v>1</v>
      </c>
      <c r="AE642" s="2">
        <v>1</v>
      </c>
      <c r="AG642" s="2">
        <v>1</v>
      </c>
      <c r="BA642" s="18"/>
      <c r="BB642" s="2">
        <f t="shared" si="37"/>
        <v>2</v>
      </c>
      <c r="BC642" s="2">
        <f t="shared" si="38"/>
        <v>4</v>
      </c>
      <c r="BD642" s="2">
        <f t="shared" si="39"/>
        <v>6</v>
      </c>
    </row>
    <row r="643" spans="1:56" ht="16" customHeight="1">
      <c r="A643" s="16" t="s">
        <v>43</v>
      </c>
      <c r="B643" s="2" t="s">
        <v>1793</v>
      </c>
      <c r="C643" s="9" t="str">
        <f t="shared" ref="C643:C706" si="40">HYPERLINK(B643)</f>
        <v>https://trudvsem.ru/vacancy/card/1022304343522/469003a0-acfd-11ed-99ab-17f530626801</v>
      </c>
      <c r="D643" s="30">
        <v>25500</v>
      </c>
      <c r="E643" s="30"/>
      <c r="F643" s="17">
        <v>25500</v>
      </c>
      <c r="H643" s="2" t="s">
        <v>563</v>
      </c>
      <c r="I643" s="2" t="s">
        <v>1318</v>
      </c>
      <c r="J643" s="2" t="s">
        <v>48</v>
      </c>
      <c r="L643" s="2" t="s">
        <v>50</v>
      </c>
      <c r="N643" s="2">
        <v>1</v>
      </c>
      <c r="U643" s="2">
        <v>1</v>
      </c>
      <c r="AE643" s="2">
        <v>1</v>
      </c>
      <c r="AF643" s="2">
        <v>1</v>
      </c>
      <c r="AG643" s="2">
        <v>1</v>
      </c>
      <c r="AH643" s="2">
        <v>1</v>
      </c>
      <c r="AL643" s="2">
        <v>1</v>
      </c>
      <c r="AU643" s="2">
        <v>1</v>
      </c>
      <c r="BA643" s="18"/>
      <c r="BB643" s="2">
        <f t="shared" si="37"/>
        <v>6</v>
      </c>
      <c r="BC643" s="2">
        <f t="shared" si="38"/>
        <v>1</v>
      </c>
      <c r="BD643" s="2">
        <f t="shared" si="39"/>
        <v>7</v>
      </c>
    </row>
    <row r="644" spans="1:56" ht="16" customHeight="1">
      <c r="A644" s="16" t="s">
        <v>43</v>
      </c>
      <c r="B644" s="2" t="s">
        <v>1794</v>
      </c>
      <c r="C644" s="9" t="str">
        <f t="shared" si="40"/>
        <v>https://trudvsem.ru/vacancy/card/1033908000444/dd940695-dce5-11ec-ba26-550ed7335bbe</v>
      </c>
      <c r="D644" s="30">
        <v>21184</v>
      </c>
      <c r="E644" s="30">
        <v>45000</v>
      </c>
      <c r="F644" s="17">
        <v>33092</v>
      </c>
      <c r="H644" s="2" t="s">
        <v>1033</v>
      </c>
      <c r="I644" s="2" t="s">
        <v>1795</v>
      </c>
      <c r="J644" s="2" t="s">
        <v>48</v>
      </c>
      <c r="L644" s="2" t="s">
        <v>1416</v>
      </c>
      <c r="AE644" s="2">
        <v>1</v>
      </c>
      <c r="BA644" s="18"/>
      <c r="BB644" s="2">
        <f t="shared" ref="BB644:BB707" si="41">SUM(AE644:BA644)</f>
        <v>1</v>
      </c>
      <c r="BC644" s="2">
        <f t="shared" ref="BC644:BC707" si="42">SUM(O644:AD644)</f>
        <v>0</v>
      </c>
      <c r="BD644" s="2">
        <f t="shared" ref="BD644:BD707" si="43">SUM(BB644:BC644)</f>
        <v>1</v>
      </c>
    </row>
    <row r="645" spans="1:56" ht="16" customHeight="1">
      <c r="A645" s="16" t="s">
        <v>43</v>
      </c>
      <c r="B645" s="2" t="s">
        <v>1796</v>
      </c>
      <c r="C645" s="9" t="str">
        <f t="shared" si="40"/>
        <v>https://trudvsem.ru/vacancy/card/1021606955798/632b2052-0d32-11ed-88f6-bf2cfe8c828d</v>
      </c>
      <c r="D645" s="30">
        <v>35000</v>
      </c>
      <c r="E645" s="30">
        <v>38000</v>
      </c>
      <c r="F645" s="17">
        <v>36500</v>
      </c>
      <c r="H645" s="2" t="s">
        <v>645</v>
      </c>
      <c r="I645" s="2" t="s">
        <v>1797</v>
      </c>
      <c r="J645" s="2" t="s">
        <v>48</v>
      </c>
      <c r="L645" s="2" t="s">
        <v>1416</v>
      </c>
      <c r="U645" s="2">
        <v>1</v>
      </c>
      <c r="AU645" s="2">
        <v>1</v>
      </c>
      <c r="BA645" s="18"/>
      <c r="BB645" s="2">
        <f t="shared" si="41"/>
        <v>1</v>
      </c>
      <c r="BC645" s="2">
        <f t="shared" si="42"/>
        <v>1</v>
      </c>
      <c r="BD645" s="2">
        <f t="shared" si="43"/>
        <v>2</v>
      </c>
    </row>
    <row r="646" spans="1:56" ht="16" customHeight="1">
      <c r="A646" s="16" t="s">
        <v>43</v>
      </c>
      <c r="B646" s="2" t="s">
        <v>1798</v>
      </c>
      <c r="C646" s="9" t="str">
        <f t="shared" si="40"/>
        <v>https://trudvsem.ru/vacancy/card/1150280018338/674bf035-dac0-11ee-9873-d549be31d974</v>
      </c>
      <c r="D646" s="30">
        <v>22128</v>
      </c>
      <c r="E646" s="30">
        <v>25000</v>
      </c>
      <c r="F646" s="17">
        <v>23564</v>
      </c>
      <c r="H646" s="2" t="s">
        <v>1767</v>
      </c>
      <c r="I646" s="2" t="s">
        <v>1799</v>
      </c>
      <c r="J646" s="2" t="s">
        <v>48</v>
      </c>
      <c r="L646" s="2" t="s">
        <v>50</v>
      </c>
      <c r="O646" s="2">
        <v>1</v>
      </c>
      <c r="R646" s="2">
        <v>1</v>
      </c>
      <c r="S646" s="2">
        <v>1</v>
      </c>
      <c r="U646" s="2">
        <v>1</v>
      </c>
      <c r="W646" s="2">
        <v>1</v>
      </c>
      <c r="X646" s="2">
        <v>1</v>
      </c>
      <c r="AF646" s="2">
        <v>1</v>
      </c>
      <c r="AG646" s="2">
        <v>1</v>
      </c>
      <c r="BA646" s="18"/>
      <c r="BB646" s="2">
        <f t="shared" si="41"/>
        <v>2</v>
      </c>
      <c r="BC646" s="2">
        <f t="shared" si="42"/>
        <v>6</v>
      </c>
      <c r="BD646" s="2">
        <f t="shared" si="43"/>
        <v>8</v>
      </c>
    </row>
    <row r="647" spans="1:56" ht="16" customHeight="1">
      <c r="A647" s="16" t="s">
        <v>43</v>
      </c>
      <c r="B647" s="2" t="s">
        <v>1800</v>
      </c>
      <c r="C647" s="9" t="str">
        <f t="shared" si="40"/>
        <v>https://trudvsem.ru/vacancy/card/1022602421951/9dd45b55-af92-11ee-a765-295bfdef1967</v>
      </c>
      <c r="D647" s="30">
        <v>20000</v>
      </c>
      <c r="E647" s="30">
        <v>26000</v>
      </c>
      <c r="F647" s="17">
        <v>23000</v>
      </c>
      <c r="H647" s="2" t="s">
        <v>515</v>
      </c>
      <c r="I647" s="2" t="s">
        <v>1801</v>
      </c>
      <c r="J647" s="2" t="s">
        <v>48</v>
      </c>
      <c r="L647" s="2" t="s">
        <v>50</v>
      </c>
      <c r="N647" s="2">
        <v>1</v>
      </c>
      <c r="BA647" s="18"/>
      <c r="BB647" s="2">
        <f t="shared" si="41"/>
        <v>0</v>
      </c>
      <c r="BC647" s="2">
        <f t="shared" si="42"/>
        <v>0</v>
      </c>
      <c r="BD647" s="2">
        <f t="shared" si="43"/>
        <v>0</v>
      </c>
    </row>
    <row r="648" spans="1:56" ht="16" customHeight="1">
      <c r="A648" s="16" t="s">
        <v>43</v>
      </c>
      <c r="B648" s="2" t="s">
        <v>1802</v>
      </c>
      <c r="C648" s="9" t="str">
        <f t="shared" si="40"/>
        <v>https://trudvsem.ru/vacancy/card/1024200662617/e9d7a2e5-c16e-11ed-b9c1-05dc90903fb8</v>
      </c>
      <c r="D648" s="30">
        <v>25200</v>
      </c>
      <c r="E648" s="30"/>
      <c r="F648" s="17">
        <v>25200</v>
      </c>
      <c r="H648" s="2" t="s">
        <v>1460</v>
      </c>
      <c r="I648" s="2" t="s">
        <v>1803</v>
      </c>
      <c r="J648" s="2" t="s">
        <v>48</v>
      </c>
      <c r="L648" s="2" t="s">
        <v>1416</v>
      </c>
      <c r="N648" s="2">
        <v>1</v>
      </c>
      <c r="AE648" s="2">
        <v>1</v>
      </c>
      <c r="AF648" s="2">
        <v>1</v>
      </c>
      <c r="AG648" s="2">
        <v>1</v>
      </c>
      <c r="BA648" s="18"/>
      <c r="BB648" s="2">
        <f t="shared" si="41"/>
        <v>3</v>
      </c>
      <c r="BC648" s="2">
        <f t="shared" si="42"/>
        <v>0</v>
      </c>
      <c r="BD648" s="2">
        <f t="shared" si="43"/>
        <v>3</v>
      </c>
    </row>
    <row r="649" spans="1:56" ht="16" customHeight="1">
      <c r="A649" s="16" t="s">
        <v>43</v>
      </c>
      <c r="B649" s="2" t="s">
        <v>1804</v>
      </c>
      <c r="C649" s="9" t="str">
        <f t="shared" si="40"/>
        <v>https://trudvsem.ru/vacancy/card/1022603032210/44ff4a35-df81-11ed-8dca-97192a43d6f8</v>
      </c>
      <c r="D649" s="30">
        <v>20000</v>
      </c>
      <c r="E649" s="30">
        <v>25000</v>
      </c>
      <c r="F649" s="17">
        <v>22500</v>
      </c>
      <c r="H649" s="2" t="s">
        <v>515</v>
      </c>
      <c r="I649" s="2" t="s">
        <v>1805</v>
      </c>
      <c r="J649" s="2" t="s">
        <v>48</v>
      </c>
      <c r="L649" s="2" t="s">
        <v>50</v>
      </c>
      <c r="U649" s="2">
        <v>1</v>
      </c>
      <c r="AD649" s="2">
        <v>1</v>
      </c>
      <c r="AL649" s="2">
        <v>1</v>
      </c>
      <c r="AO649" s="2">
        <v>1</v>
      </c>
      <c r="AU649" s="2">
        <v>1</v>
      </c>
      <c r="BA649" s="18"/>
      <c r="BB649" s="2">
        <f t="shared" si="41"/>
        <v>3</v>
      </c>
      <c r="BC649" s="2">
        <f t="shared" si="42"/>
        <v>2</v>
      </c>
      <c r="BD649" s="2">
        <f t="shared" si="43"/>
        <v>5</v>
      </c>
    </row>
    <row r="650" spans="1:56" ht="16" customHeight="1">
      <c r="A650" s="16" t="s">
        <v>43</v>
      </c>
      <c r="B650" s="2" t="s">
        <v>1806</v>
      </c>
      <c r="C650" s="9" t="str">
        <f t="shared" si="40"/>
        <v>https://trudvsem.ru/vacancy/card/1117847026274/65d75ff6-eb87-11ee-b9aa-d549be31d974</v>
      </c>
      <c r="D650" s="30">
        <v>25000</v>
      </c>
      <c r="E650" s="30"/>
      <c r="F650" s="17">
        <v>25000</v>
      </c>
      <c r="H650" s="2" t="s">
        <v>1543</v>
      </c>
      <c r="I650" s="2" t="s">
        <v>1807</v>
      </c>
      <c r="J650" s="2" t="s">
        <v>48</v>
      </c>
      <c r="M650" s="2">
        <v>1</v>
      </c>
      <c r="U650" s="2">
        <v>1</v>
      </c>
      <c r="V650" s="2">
        <v>1</v>
      </c>
      <c r="AL650" s="2">
        <v>1</v>
      </c>
      <c r="AO650" s="2">
        <v>1</v>
      </c>
      <c r="AV650" s="2">
        <v>1</v>
      </c>
      <c r="AZ650" s="2">
        <v>1</v>
      </c>
      <c r="BA650" s="18"/>
      <c r="BB650" s="2">
        <f t="shared" si="41"/>
        <v>4</v>
      </c>
      <c r="BC650" s="2">
        <f t="shared" si="42"/>
        <v>2</v>
      </c>
      <c r="BD650" s="2">
        <f t="shared" si="43"/>
        <v>6</v>
      </c>
    </row>
    <row r="651" spans="1:56" ht="16" customHeight="1">
      <c r="A651" s="16" t="s">
        <v>43</v>
      </c>
      <c r="B651" s="2" t="s">
        <v>1808</v>
      </c>
      <c r="C651" s="9" t="str">
        <f t="shared" si="40"/>
        <v>https://trudvsem.ru/vacancy/card/1229400080140/8d712db0-6d75-11ee-b7f2-e7d0d2cf29b1</v>
      </c>
      <c r="D651" s="30">
        <v>19242</v>
      </c>
      <c r="E651" s="30"/>
      <c r="F651" s="17">
        <v>19242</v>
      </c>
      <c r="H651" s="2" t="s">
        <v>1475</v>
      </c>
      <c r="I651" s="2" t="s">
        <v>1809</v>
      </c>
      <c r="J651" s="2" t="s">
        <v>48</v>
      </c>
      <c r="O651" s="2">
        <v>1</v>
      </c>
      <c r="P651" s="2">
        <v>1</v>
      </c>
      <c r="R651" s="2">
        <v>1</v>
      </c>
      <c r="S651" s="2">
        <v>1</v>
      </c>
      <c r="T651" s="2">
        <v>1</v>
      </c>
      <c r="U651" s="2">
        <v>1</v>
      </c>
      <c r="AE651" s="2">
        <v>1</v>
      </c>
      <c r="AN651" s="2">
        <v>1</v>
      </c>
      <c r="AP651" s="2">
        <v>1</v>
      </c>
      <c r="BA651" s="18"/>
      <c r="BB651" s="2">
        <f t="shared" si="41"/>
        <v>3</v>
      </c>
      <c r="BC651" s="2">
        <f t="shared" si="42"/>
        <v>6</v>
      </c>
      <c r="BD651" s="2">
        <f t="shared" si="43"/>
        <v>9</v>
      </c>
    </row>
    <row r="652" spans="1:56" ht="16" customHeight="1">
      <c r="A652" s="16" t="s">
        <v>43</v>
      </c>
      <c r="B652" s="2" t="s">
        <v>1810</v>
      </c>
      <c r="C652" s="9" t="str">
        <f t="shared" si="40"/>
        <v>https://trudvsem.ru/vacancy/card/d6b49e50-7289-11ec-9eb2-550ed7335bbe/86cca8e2-2aff-11ed-8855-93f7cc862eb6</v>
      </c>
      <c r="D652" s="30">
        <v>40740</v>
      </c>
      <c r="E652" s="30"/>
      <c r="F652" s="17">
        <v>40740</v>
      </c>
      <c r="H652" s="2" t="s">
        <v>351</v>
      </c>
      <c r="I652" s="2" t="s">
        <v>1811</v>
      </c>
      <c r="J652" s="2" t="s">
        <v>48</v>
      </c>
      <c r="L652" s="2" t="s">
        <v>50</v>
      </c>
      <c r="N652" s="2">
        <v>1</v>
      </c>
      <c r="AF652" s="2">
        <v>1</v>
      </c>
      <c r="AG652" s="2">
        <v>1</v>
      </c>
      <c r="BA652" s="18"/>
      <c r="BB652" s="2">
        <f t="shared" si="41"/>
        <v>2</v>
      </c>
      <c r="BC652" s="2">
        <f t="shared" si="42"/>
        <v>0</v>
      </c>
      <c r="BD652" s="2">
        <f t="shared" si="43"/>
        <v>2</v>
      </c>
    </row>
    <row r="653" spans="1:56" ht="16" customHeight="1">
      <c r="A653" s="16" t="s">
        <v>43</v>
      </c>
      <c r="B653" s="2" t="s">
        <v>1812</v>
      </c>
      <c r="C653" s="9" t="str">
        <f t="shared" si="40"/>
        <v>https://trudvsem.ru/vacancy/card/1176313018342/50181286-074a-11e9-9232-037acc02728d</v>
      </c>
      <c r="D653" s="30">
        <v>19242</v>
      </c>
      <c r="E653" s="30">
        <v>25055</v>
      </c>
      <c r="F653" s="17">
        <v>22148.5</v>
      </c>
      <c r="H653" s="2" t="s">
        <v>1444</v>
      </c>
      <c r="I653" s="2" t="s">
        <v>275</v>
      </c>
      <c r="J653" s="2" t="s">
        <v>48</v>
      </c>
      <c r="L653" s="2" t="s">
        <v>1416</v>
      </c>
      <c r="N653" s="2">
        <v>1</v>
      </c>
      <c r="AU653" s="2">
        <v>1</v>
      </c>
      <c r="BA653" s="18"/>
      <c r="BB653" s="2">
        <f t="shared" si="41"/>
        <v>1</v>
      </c>
      <c r="BC653" s="2">
        <f t="shared" si="42"/>
        <v>0</v>
      </c>
      <c r="BD653" s="2">
        <f t="shared" si="43"/>
        <v>1</v>
      </c>
    </row>
    <row r="654" spans="1:56" ht="16" customHeight="1">
      <c r="A654" s="16" t="s">
        <v>43</v>
      </c>
      <c r="B654" s="2" t="s">
        <v>1813</v>
      </c>
      <c r="C654" s="9" t="str">
        <f t="shared" si="40"/>
        <v>https://trudvsem.ru/vacancy/card/1024201821698/eb639a25-d48b-11ee-bbf6-a3cd0470df2e</v>
      </c>
      <c r="D654" s="30">
        <v>48000</v>
      </c>
      <c r="E654" s="30"/>
      <c r="F654" s="17">
        <v>48000</v>
      </c>
      <c r="H654" s="2" t="s">
        <v>1460</v>
      </c>
      <c r="I654" s="2" t="s">
        <v>416</v>
      </c>
      <c r="J654" s="2" t="s">
        <v>48</v>
      </c>
      <c r="L654" s="2" t="s">
        <v>1416</v>
      </c>
      <c r="O654" s="2">
        <v>1</v>
      </c>
      <c r="R654" s="2">
        <v>1</v>
      </c>
      <c r="S654" s="2">
        <v>1</v>
      </c>
      <c r="T654" s="2">
        <v>1</v>
      </c>
      <c r="U654" s="2">
        <v>1</v>
      </c>
      <c r="X654" s="2">
        <v>1</v>
      </c>
      <c r="AE654" s="2">
        <v>1</v>
      </c>
      <c r="AV654" s="2">
        <v>1</v>
      </c>
      <c r="BA654" s="18"/>
      <c r="BB654" s="2">
        <f t="shared" si="41"/>
        <v>2</v>
      </c>
      <c r="BC654" s="2">
        <f t="shared" si="42"/>
        <v>6</v>
      </c>
      <c r="BD654" s="2">
        <f t="shared" si="43"/>
        <v>8</v>
      </c>
    </row>
    <row r="655" spans="1:56" ht="16" customHeight="1">
      <c r="A655" s="16" t="s">
        <v>43</v>
      </c>
      <c r="B655" s="2" t="s">
        <v>1814</v>
      </c>
      <c r="C655" s="9" t="str">
        <f t="shared" si="40"/>
        <v>https://trudvsem.ru/vacancy/card/1027500716484/96234385-eca0-11ee-a21f-3768d5d7a903</v>
      </c>
      <c r="D655" s="30">
        <v>47801</v>
      </c>
      <c r="E655" s="30"/>
      <c r="F655" s="17">
        <v>47801</v>
      </c>
      <c r="H655" s="2" t="s">
        <v>99</v>
      </c>
      <c r="I655" s="2" t="s">
        <v>1815</v>
      </c>
      <c r="J655" s="2" t="s">
        <v>48</v>
      </c>
      <c r="O655" s="2">
        <v>1</v>
      </c>
      <c r="R655" s="2">
        <v>1</v>
      </c>
      <c r="S655" s="2">
        <v>1</v>
      </c>
      <c r="T655" s="2">
        <v>1</v>
      </c>
      <c r="U655" s="2">
        <v>1</v>
      </c>
      <c r="Y655" s="2">
        <v>1</v>
      </c>
      <c r="AA655" s="2">
        <v>1</v>
      </c>
      <c r="AL655" s="2">
        <v>1</v>
      </c>
      <c r="BA655" s="18"/>
      <c r="BB655" s="2">
        <f t="shared" si="41"/>
        <v>1</v>
      </c>
      <c r="BC655" s="2">
        <f t="shared" si="42"/>
        <v>7</v>
      </c>
      <c r="BD655" s="2">
        <f t="shared" si="43"/>
        <v>8</v>
      </c>
    </row>
    <row r="656" spans="1:56" ht="16" customHeight="1">
      <c r="A656" s="16" t="s">
        <v>43</v>
      </c>
      <c r="B656" s="2" t="s">
        <v>1816</v>
      </c>
      <c r="C656" s="9" t="str">
        <f t="shared" si="40"/>
        <v>https://trudvsem.ru/vacancy/card/1024201305985/39159455-6d79-11ee-83cc-d549be31d974</v>
      </c>
      <c r="D656" s="30">
        <v>25015</v>
      </c>
      <c r="E656" s="30">
        <v>51193</v>
      </c>
      <c r="F656" s="17">
        <v>38104</v>
      </c>
      <c r="H656" s="2" t="s">
        <v>1460</v>
      </c>
      <c r="I656" s="2" t="s">
        <v>1011</v>
      </c>
      <c r="J656" s="2" t="s">
        <v>48</v>
      </c>
      <c r="L656" s="2" t="s">
        <v>1710</v>
      </c>
      <c r="O656" s="2">
        <v>1</v>
      </c>
      <c r="P656" s="2">
        <v>1</v>
      </c>
      <c r="R656" s="2">
        <v>1</v>
      </c>
      <c r="U656" s="2">
        <v>1</v>
      </c>
      <c r="X656" s="2">
        <v>1</v>
      </c>
      <c r="Y656" s="2">
        <v>1</v>
      </c>
      <c r="Z656" s="2">
        <v>1</v>
      </c>
      <c r="AU656" s="2">
        <v>1</v>
      </c>
      <c r="BA656" s="18"/>
      <c r="BB656" s="2">
        <f t="shared" si="41"/>
        <v>1</v>
      </c>
      <c r="BC656" s="2">
        <f t="shared" si="42"/>
        <v>7</v>
      </c>
      <c r="BD656" s="2">
        <f t="shared" si="43"/>
        <v>8</v>
      </c>
    </row>
    <row r="657" spans="1:56" ht="16" customHeight="1">
      <c r="A657" s="16" t="s">
        <v>43</v>
      </c>
      <c r="B657" s="2" t="s">
        <v>1817</v>
      </c>
      <c r="C657" s="9" t="str">
        <f t="shared" si="40"/>
        <v>https://trudvsem.ru/vacancy/card/1035001614845/449e20f5-ec1b-11ee-b720-5b073a2fbeea</v>
      </c>
      <c r="D657" s="30">
        <v>35000</v>
      </c>
      <c r="E657" s="30"/>
      <c r="F657" s="17">
        <v>35000</v>
      </c>
      <c r="H657" s="2" t="s">
        <v>46</v>
      </c>
      <c r="I657" s="2" t="s">
        <v>1818</v>
      </c>
      <c r="J657" s="2" t="s">
        <v>1434</v>
      </c>
      <c r="L657" s="2" t="s">
        <v>1416</v>
      </c>
      <c r="O657" s="2">
        <v>1</v>
      </c>
      <c r="P657" s="2">
        <v>1</v>
      </c>
      <c r="R657" s="2">
        <v>1</v>
      </c>
      <c r="S657" s="2">
        <v>1</v>
      </c>
      <c r="T657" s="2">
        <v>1</v>
      </c>
      <c r="U657" s="2">
        <v>1</v>
      </c>
      <c r="W657" s="2">
        <v>1</v>
      </c>
      <c r="X657" s="2">
        <v>1</v>
      </c>
      <c r="AA657" s="2">
        <v>1</v>
      </c>
      <c r="AE657" s="2">
        <v>1</v>
      </c>
      <c r="AG657" s="2">
        <v>1</v>
      </c>
      <c r="BA657" s="18"/>
      <c r="BB657" s="2">
        <f t="shared" si="41"/>
        <v>2</v>
      </c>
      <c r="BC657" s="2">
        <f t="shared" si="42"/>
        <v>9</v>
      </c>
      <c r="BD657" s="2">
        <f t="shared" si="43"/>
        <v>11</v>
      </c>
    </row>
    <row r="658" spans="1:56" ht="16" customHeight="1">
      <c r="A658" s="16" t="s">
        <v>43</v>
      </c>
      <c r="B658" s="2" t="s">
        <v>1819</v>
      </c>
      <c r="C658" s="9" t="str">
        <f t="shared" si="40"/>
        <v>https://trudvsem.ru/vacancy/card/1123926014607/bc6d0a95-ec22-11ee-b9aa-d549be31d974</v>
      </c>
      <c r="D658" s="30">
        <v>32000</v>
      </c>
      <c r="E658" s="30">
        <v>37000</v>
      </c>
      <c r="F658" s="17">
        <v>34500</v>
      </c>
      <c r="H658" s="2" t="s">
        <v>1033</v>
      </c>
      <c r="I658" s="2" t="s">
        <v>1820</v>
      </c>
      <c r="J658" s="2" t="s">
        <v>1523</v>
      </c>
      <c r="L658" s="2" t="s">
        <v>1416</v>
      </c>
      <c r="M658" s="2">
        <v>1</v>
      </c>
      <c r="R658" s="2">
        <v>1</v>
      </c>
      <c r="S658" s="2">
        <v>1</v>
      </c>
      <c r="T658" s="2">
        <v>1</v>
      </c>
      <c r="X658" s="2">
        <v>1</v>
      </c>
      <c r="AF658" s="2">
        <v>1</v>
      </c>
      <c r="AV658" s="2">
        <v>1</v>
      </c>
      <c r="BA658" s="18"/>
      <c r="BB658" s="2">
        <f t="shared" si="41"/>
        <v>2</v>
      </c>
      <c r="BC658" s="2">
        <f t="shared" si="42"/>
        <v>4</v>
      </c>
      <c r="BD658" s="2">
        <f t="shared" si="43"/>
        <v>6</v>
      </c>
    </row>
    <row r="659" spans="1:56" ht="16" customHeight="1">
      <c r="A659" s="16" t="s">
        <v>43</v>
      </c>
      <c r="B659" s="2" t="s">
        <v>1821</v>
      </c>
      <c r="C659" s="9" t="str">
        <f t="shared" si="40"/>
        <v>https://trudvsem.ru/vacancy/card/1023402975848/f1413be5-b81d-11ed-a1b6-05dc90903fb8</v>
      </c>
      <c r="D659" s="30">
        <v>20000</v>
      </c>
      <c r="E659" s="30"/>
      <c r="F659" s="17">
        <v>20000</v>
      </c>
      <c r="H659" s="2" t="s">
        <v>461</v>
      </c>
      <c r="I659" s="2" t="s">
        <v>1822</v>
      </c>
      <c r="J659" s="2" t="s">
        <v>48</v>
      </c>
      <c r="L659" s="2" t="s">
        <v>50</v>
      </c>
      <c r="Z659" s="2">
        <v>1</v>
      </c>
      <c r="AB659" s="2">
        <v>1</v>
      </c>
      <c r="AD659" s="2">
        <v>1</v>
      </c>
      <c r="AE659" s="2">
        <v>1</v>
      </c>
      <c r="AF659" s="2">
        <v>1</v>
      </c>
      <c r="BA659" s="18"/>
      <c r="BB659" s="2">
        <f t="shared" si="41"/>
        <v>2</v>
      </c>
      <c r="BC659" s="2">
        <f t="shared" si="42"/>
        <v>3</v>
      </c>
      <c r="BD659" s="2">
        <f t="shared" si="43"/>
        <v>5</v>
      </c>
    </row>
    <row r="660" spans="1:56" ht="16" customHeight="1">
      <c r="A660" s="16" t="s">
        <v>43</v>
      </c>
      <c r="B660" s="2" t="s">
        <v>1823</v>
      </c>
      <c r="C660" s="9" t="str">
        <f t="shared" si="40"/>
        <v>https://trudvsem.ru/vacancy/card/507891f0-5418-11ec-90cb-57fc951f3846/1b1eec05-d9b6-11ed-8d65-6dd05d3608f2</v>
      </c>
      <c r="D660" s="30">
        <v>20700</v>
      </c>
      <c r="E660" s="30"/>
      <c r="F660" s="17">
        <v>20700</v>
      </c>
      <c r="H660" s="2" t="s">
        <v>73</v>
      </c>
      <c r="I660" s="2" t="s">
        <v>1824</v>
      </c>
      <c r="J660" s="2" t="s">
        <v>48</v>
      </c>
      <c r="N660" s="2">
        <v>1</v>
      </c>
      <c r="X660" s="2">
        <v>1</v>
      </c>
      <c r="AQ660" s="2">
        <v>1</v>
      </c>
      <c r="BA660" s="18">
        <v>1</v>
      </c>
      <c r="BB660" s="2">
        <f t="shared" si="41"/>
        <v>2</v>
      </c>
      <c r="BC660" s="2">
        <f t="shared" si="42"/>
        <v>1</v>
      </c>
      <c r="BD660" s="2">
        <f t="shared" si="43"/>
        <v>3</v>
      </c>
    </row>
    <row r="661" spans="1:56" ht="16" customHeight="1">
      <c r="A661" s="16" t="s">
        <v>43</v>
      </c>
      <c r="B661" s="2" t="s">
        <v>1825</v>
      </c>
      <c r="C661" s="9" t="str">
        <f t="shared" si="40"/>
        <v>https://trudvsem.ru/vacancy/card/1179102008480/bcad9d55-c0f1-11ee-9e99-ef6fdced905e</v>
      </c>
      <c r="D661" s="30">
        <v>19242</v>
      </c>
      <c r="E661" s="30"/>
      <c r="F661" s="17">
        <v>19242</v>
      </c>
      <c r="H661" s="2" t="s">
        <v>1651</v>
      </c>
      <c r="I661" s="2" t="s">
        <v>1826</v>
      </c>
      <c r="J661" s="2" t="s">
        <v>1434</v>
      </c>
      <c r="L661" s="2" t="s">
        <v>1416</v>
      </c>
      <c r="M661" s="2">
        <v>1</v>
      </c>
      <c r="N661" s="2">
        <v>1</v>
      </c>
      <c r="BA661" s="18"/>
      <c r="BB661" s="2">
        <f t="shared" si="41"/>
        <v>0</v>
      </c>
      <c r="BC661" s="2">
        <f t="shared" si="42"/>
        <v>0</v>
      </c>
      <c r="BD661" s="2">
        <f t="shared" si="43"/>
        <v>0</v>
      </c>
    </row>
    <row r="662" spans="1:56" ht="16" customHeight="1">
      <c r="A662" s="16" t="s">
        <v>43</v>
      </c>
      <c r="B662" s="2" t="s">
        <v>1827</v>
      </c>
      <c r="C662" s="9" t="str">
        <f t="shared" si="40"/>
        <v>https://trudvsem.ru/vacancy/card/1045553003650/47867572-e627-11ec-9aad-bf2cfe8c828d</v>
      </c>
      <c r="D662" s="30">
        <v>40740</v>
      </c>
      <c r="E662" s="30"/>
      <c r="F662" s="17">
        <v>40740</v>
      </c>
      <c r="H662" s="2" t="s">
        <v>351</v>
      </c>
      <c r="I662" s="2" t="s">
        <v>1828</v>
      </c>
      <c r="J662" s="2" t="s">
        <v>48</v>
      </c>
      <c r="L662" s="2" t="s">
        <v>1710</v>
      </c>
      <c r="O662" s="2">
        <v>1</v>
      </c>
      <c r="R662" s="2">
        <v>1</v>
      </c>
      <c r="S662" s="2">
        <v>1</v>
      </c>
      <c r="AA662" s="2">
        <v>1</v>
      </c>
      <c r="AE662" s="2">
        <v>1</v>
      </c>
      <c r="AF662" s="2">
        <v>1</v>
      </c>
      <c r="AN662" s="2">
        <v>1</v>
      </c>
      <c r="AV662" s="2">
        <v>1</v>
      </c>
      <c r="BA662" s="18"/>
      <c r="BB662" s="2">
        <f t="shared" si="41"/>
        <v>4</v>
      </c>
      <c r="BC662" s="2">
        <f t="shared" si="42"/>
        <v>4</v>
      </c>
      <c r="BD662" s="2">
        <f t="shared" si="43"/>
        <v>8</v>
      </c>
    </row>
    <row r="663" spans="1:56" ht="16" customHeight="1">
      <c r="A663" s="16" t="s">
        <v>43</v>
      </c>
      <c r="B663" s="2" t="s">
        <v>1829</v>
      </c>
      <c r="C663" s="9" t="str">
        <f t="shared" si="40"/>
        <v>https://trudvsem.ru/vacancy/card/1020100511859/70319482-1d0a-11ee-9ec8-93f7cc862eb6</v>
      </c>
      <c r="D663" s="30">
        <v>19242</v>
      </c>
      <c r="E663" s="30">
        <v>24640</v>
      </c>
      <c r="F663" s="17">
        <v>21941</v>
      </c>
      <c r="H663" s="2" t="s">
        <v>1554</v>
      </c>
      <c r="I663" s="2" t="s">
        <v>1830</v>
      </c>
      <c r="J663" s="2" t="s">
        <v>1434</v>
      </c>
      <c r="O663" s="2">
        <v>1</v>
      </c>
      <c r="P663" s="2">
        <v>1</v>
      </c>
      <c r="S663" s="2">
        <v>1</v>
      </c>
      <c r="U663" s="2">
        <v>1</v>
      </c>
      <c r="AE663" s="2">
        <v>1</v>
      </c>
      <c r="AG663" s="2">
        <v>1</v>
      </c>
      <c r="AZ663" s="2">
        <v>1</v>
      </c>
      <c r="BA663" s="18"/>
      <c r="BB663" s="2">
        <f t="shared" si="41"/>
        <v>3</v>
      </c>
      <c r="BC663" s="2">
        <f t="shared" si="42"/>
        <v>4</v>
      </c>
      <c r="BD663" s="2">
        <f t="shared" si="43"/>
        <v>7</v>
      </c>
    </row>
    <row r="664" spans="1:56" ht="16" customHeight="1">
      <c r="A664" s="16" t="s">
        <v>43</v>
      </c>
      <c r="B664" s="2" t="s">
        <v>1831</v>
      </c>
      <c r="C664" s="9" t="str">
        <f t="shared" si="40"/>
        <v>https://trudvsem.ru/vacancy/card/63297630-75c9-11eb-af60-69632329477c/394a0556-7abe-11ec-a66b-550ed7335bbe</v>
      </c>
      <c r="D664" s="30">
        <v>19242</v>
      </c>
      <c r="E664" s="30"/>
      <c r="F664" s="17">
        <v>19242</v>
      </c>
      <c r="H664" s="2" t="s">
        <v>645</v>
      </c>
      <c r="I664" s="2" t="s">
        <v>1832</v>
      </c>
      <c r="J664" s="2" t="s">
        <v>48</v>
      </c>
      <c r="L664" s="2" t="s">
        <v>343</v>
      </c>
      <c r="N664" s="2">
        <v>1</v>
      </c>
      <c r="AH664" s="2">
        <v>1</v>
      </c>
      <c r="AV664" s="2">
        <v>1</v>
      </c>
      <c r="BA664" s="18"/>
      <c r="BB664" s="2">
        <f t="shared" si="41"/>
        <v>2</v>
      </c>
      <c r="BC664" s="2">
        <f t="shared" si="42"/>
        <v>0</v>
      </c>
      <c r="BD664" s="2">
        <f t="shared" si="43"/>
        <v>2</v>
      </c>
    </row>
    <row r="665" spans="1:56" ht="16" customHeight="1">
      <c r="A665" s="16" t="s">
        <v>43</v>
      </c>
      <c r="B665" s="2" t="s">
        <v>1833</v>
      </c>
      <c r="C665" s="9" t="str">
        <f t="shared" si="40"/>
        <v>https://trudvsem.ru/vacancy/card/1157847111553/5117a8c0-e530-11ee-9ccd-cb26dff57dd7</v>
      </c>
      <c r="D665" s="30">
        <v>45000</v>
      </c>
      <c r="E665" s="30"/>
      <c r="F665" s="17">
        <v>45000</v>
      </c>
      <c r="H665" s="2" t="s">
        <v>1543</v>
      </c>
      <c r="I665" s="2" t="s">
        <v>1834</v>
      </c>
      <c r="J665" s="2" t="s">
        <v>48</v>
      </c>
      <c r="N665" s="2">
        <v>1</v>
      </c>
      <c r="AE665" s="2">
        <v>1</v>
      </c>
      <c r="AO665" s="2">
        <v>1</v>
      </c>
      <c r="AV665" s="2">
        <v>1</v>
      </c>
      <c r="BA665" s="18">
        <v>1</v>
      </c>
      <c r="BB665" s="2">
        <f t="shared" si="41"/>
        <v>4</v>
      </c>
      <c r="BC665" s="2">
        <f t="shared" si="42"/>
        <v>0</v>
      </c>
      <c r="BD665" s="2">
        <f t="shared" si="43"/>
        <v>4</v>
      </c>
    </row>
    <row r="666" spans="1:56" ht="16" customHeight="1">
      <c r="A666" s="16" t="s">
        <v>43</v>
      </c>
      <c r="B666" s="2" t="s">
        <v>1835</v>
      </c>
      <c r="C666" s="9" t="str">
        <f t="shared" si="40"/>
        <v>https://trudvsem.ru/vacancy/card/1150280027457/74e0a212-7ae9-11ec-b378-bf2cfe8c828d</v>
      </c>
      <c r="D666" s="30">
        <v>25000</v>
      </c>
      <c r="E666" s="30"/>
      <c r="F666" s="17">
        <v>25000</v>
      </c>
      <c r="H666" s="2" t="s">
        <v>1767</v>
      </c>
      <c r="I666" s="2" t="s">
        <v>1836</v>
      </c>
      <c r="J666" s="2" t="s">
        <v>48</v>
      </c>
      <c r="L666" s="2" t="s">
        <v>1416</v>
      </c>
      <c r="N666" s="2">
        <v>1</v>
      </c>
      <c r="AG666" s="2">
        <v>1</v>
      </c>
      <c r="BA666" s="18"/>
      <c r="BB666" s="2">
        <f t="shared" si="41"/>
        <v>1</v>
      </c>
      <c r="BC666" s="2">
        <f t="shared" si="42"/>
        <v>0</v>
      </c>
      <c r="BD666" s="2">
        <f t="shared" si="43"/>
        <v>1</v>
      </c>
    </row>
    <row r="667" spans="1:56" ht="16" customHeight="1">
      <c r="A667" s="16" t="s">
        <v>43</v>
      </c>
      <c r="B667" s="2" t="s">
        <v>1837</v>
      </c>
      <c r="C667" s="9" t="str">
        <f t="shared" si="40"/>
        <v>https://trudvsem.ru/vacancy/card/1024501525960/80611c32-70db-11ed-8384-93f7cc862eb6</v>
      </c>
      <c r="D667" s="30">
        <v>22129</v>
      </c>
      <c r="E667" s="30"/>
      <c r="F667" s="17">
        <v>22129</v>
      </c>
      <c r="H667" s="2" t="s">
        <v>965</v>
      </c>
      <c r="I667" s="2" t="s">
        <v>1838</v>
      </c>
      <c r="J667" s="2" t="s">
        <v>48</v>
      </c>
      <c r="L667" s="2" t="s">
        <v>50</v>
      </c>
      <c r="O667" s="2">
        <v>1</v>
      </c>
      <c r="P667" s="2">
        <v>1</v>
      </c>
      <c r="S667" s="2">
        <v>1</v>
      </c>
      <c r="U667" s="2">
        <v>1</v>
      </c>
      <c r="V667" s="2">
        <v>1</v>
      </c>
      <c r="Z667" s="2">
        <v>1</v>
      </c>
      <c r="AE667" s="2">
        <v>1</v>
      </c>
      <c r="AF667" s="2">
        <v>1</v>
      </c>
      <c r="AG667" s="2">
        <v>1</v>
      </c>
      <c r="BA667" s="18"/>
      <c r="BB667" s="2">
        <f t="shared" si="41"/>
        <v>3</v>
      </c>
      <c r="BC667" s="2">
        <f t="shared" si="42"/>
        <v>6</v>
      </c>
      <c r="BD667" s="2">
        <f t="shared" si="43"/>
        <v>9</v>
      </c>
    </row>
    <row r="668" spans="1:56" ht="16" customHeight="1">
      <c r="A668" s="16" t="s">
        <v>43</v>
      </c>
      <c r="B668" s="2" t="s">
        <v>1839</v>
      </c>
      <c r="C668" s="9" t="str">
        <f t="shared" si="40"/>
        <v>https://trudvsem.ru/vacancy/card/1150280016776/b71ff482-f4b7-11ec-9330-bf2cfe8c828d</v>
      </c>
      <c r="D668" s="30">
        <v>6000</v>
      </c>
      <c r="E668" s="30"/>
      <c r="F668" s="17">
        <v>6000</v>
      </c>
      <c r="H668" s="2" t="s">
        <v>1767</v>
      </c>
      <c r="I668" s="2" t="s">
        <v>1840</v>
      </c>
      <c r="J668" s="2" t="s">
        <v>1434</v>
      </c>
      <c r="L668" s="2" t="s">
        <v>1416</v>
      </c>
      <c r="M668" s="2">
        <v>1</v>
      </c>
      <c r="S668" s="2">
        <v>1</v>
      </c>
      <c r="T668" s="2">
        <v>1</v>
      </c>
      <c r="AE668" s="2">
        <v>1</v>
      </c>
      <c r="AF668" s="2">
        <v>1</v>
      </c>
      <c r="AQ668" s="2">
        <v>1</v>
      </c>
      <c r="BA668" s="18"/>
      <c r="BB668" s="2">
        <f t="shared" si="41"/>
        <v>3</v>
      </c>
      <c r="BC668" s="2">
        <f t="shared" si="42"/>
        <v>2</v>
      </c>
      <c r="BD668" s="2">
        <f t="shared" si="43"/>
        <v>5</v>
      </c>
    </row>
    <row r="669" spans="1:56" ht="16" customHeight="1">
      <c r="A669" s="16" t="s">
        <v>43</v>
      </c>
      <c r="B669" s="2" t="s">
        <v>1841</v>
      </c>
      <c r="C669" s="9" t="str">
        <f t="shared" si="40"/>
        <v>https://trudvsem.ru/vacancy/card/1024202202870/6b854565-ebdd-11ee-b9aa-d549be31d974</v>
      </c>
      <c r="D669" s="30">
        <v>40000</v>
      </c>
      <c r="E669" s="30">
        <v>55000</v>
      </c>
      <c r="F669" s="17">
        <v>47500</v>
      </c>
      <c r="H669" s="2" t="s">
        <v>1460</v>
      </c>
      <c r="I669" s="2" t="s">
        <v>782</v>
      </c>
      <c r="J669" s="2" t="s">
        <v>48</v>
      </c>
      <c r="L669" s="2" t="s">
        <v>1416</v>
      </c>
      <c r="N669" s="2">
        <v>1</v>
      </c>
      <c r="AE669" s="2">
        <v>1</v>
      </c>
      <c r="AF669" s="2">
        <v>1</v>
      </c>
      <c r="AG669" s="2">
        <v>1</v>
      </c>
      <c r="BA669" s="18"/>
      <c r="BB669" s="2">
        <f t="shared" si="41"/>
        <v>3</v>
      </c>
      <c r="BC669" s="2">
        <f t="shared" si="42"/>
        <v>0</v>
      </c>
      <c r="BD669" s="2">
        <f t="shared" si="43"/>
        <v>3</v>
      </c>
    </row>
    <row r="670" spans="1:56" ht="16" customHeight="1">
      <c r="A670" s="16" t="s">
        <v>43</v>
      </c>
      <c r="B670" s="2" t="s">
        <v>1842</v>
      </c>
      <c r="C670" s="9" t="str">
        <f t="shared" si="40"/>
        <v>https://trudvsem.ru/vacancy/card/1214200006932/220bf295-94d4-11ee-9219-cb26dff57dd7</v>
      </c>
      <c r="D670" s="30">
        <v>30000</v>
      </c>
      <c r="E670" s="30"/>
      <c r="F670" s="17">
        <v>30000</v>
      </c>
      <c r="H670" s="2" t="s">
        <v>1460</v>
      </c>
      <c r="I670" s="2" t="s">
        <v>1843</v>
      </c>
      <c r="J670" s="2" t="s">
        <v>48</v>
      </c>
      <c r="L670" s="2" t="s">
        <v>1416</v>
      </c>
      <c r="M670" s="2">
        <v>1</v>
      </c>
      <c r="Y670" s="2">
        <v>1</v>
      </c>
      <c r="AE670" s="2">
        <v>1</v>
      </c>
      <c r="AF670" s="2">
        <v>1</v>
      </c>
      <c r="BA670" s="18"/>
      <c r="BB670" s="2">
        <f t="shared" si="41"/>
        <v>2</v>
      </c>
      <c r="BC670" s="2">
        <f t="shared" si="42"/>
        <v>1</v>
      </c>
      <c r="BD670" s="2">
        <f t="shared" si="43"/>
        <v>3</v>
      </c>
    </row>
    <row r="671" spans="1:56" ht="16" customHeight="1">
      <c r="A671" s="16" t="s">
        <v>43</v>
      </c>
      <c r="B671" s="2" t="s">
        <v>1844</v>
      </c>
      <c r="C671" s="9" t="str">
        <f t="shared" si="40"/>
        <v>https://trudvsem.ru/vacancy/card/1034205007374/a0b60c25-a10f-11ed-80b9-17f530626801</v>
      </c>
      <c r="D671" s="30">
        <v>35000</v>
      </c>
      <c r="E671" s="30"/>
      <c r="F671" s="17">
        <v>35000</v>
      </c>
      <c r="H671" s="2" t="s">
        <v>1460</v>
      </c>
      <c r="I671" s="2" t="s">
        <v>1013</v>
      </c>
      <c r="J671" s="2" t="s">
        <v>48</v>
      </c>
      <c r="L671" s="2" t="s">
        <v>1416</v>
      </c>
      <c r="M671" s="2">
        <v>1</v>
      </c>
      <c r="O671" s="2">
        <v>1</v>
      </c>
      <c r="R671" s="2">
        <v>1</v>
      </c>
      <c r="S671" s="2">
        <v>1</v>
      </c>
      <c r="U671" s="2">
        <v>1</v>
      </c>
      <c r="X671" s="2">
        <v>1</v>
      </c>
      <c r="Y671" s="2">
        <v>1</v>
      </c>
      <c r="AA671" s="2">
        <v>1</v>
      </c>
      <c r="BA671" s="18"/>
      <c r="BB671" s="2">
        <f t="shared" si="41"/>
        <v>0</v>
      </c>
      <c r="BC671" s="2">
        <f t="shared" si="42"/>
        <v>7</v>
      </c>
      <c r="BD671" s="2">
        <f t="shared" si="43"/>
        <v>7</v>
      </c>
    </row>
    <row r="672" spans="1:56" ht="16" customHeight="1">
      <c r="A672" s="16" t="s">
        <v>43</v>
      </c>
      <c r="B672" s="2" t="s">
        <v>1845</v>
      </c>
      <c r="C672" s="9" t="str">
        <f t="shared" si="40"/>
        <v>https://trudvsem.ru/vacancy/card/1026700978920/613e3335-ea9f-11ee-ab12-d549be31d974</v>
      </c>
      <c r="D672" s="30">
        <v>19242</v>
      </c>
      <c r="E672" s="30"/>
      <c r="F672" s="17">
        <v>19242</v>
      </c>
      <c r="H672" s="2" t="s">
        <v>240</v>
      </c>
      <c r="I672" s="2" t="s">
        <v>1846</v>
      </c>
      <c r="J672" s="2" t="s">
        <v>48</v>
      </c>
      <c r="K672" s="2" t="s">
        <v>504</v>
      </c>
      <c r="L672" s="2" t="s">
        <v>50</v>
      </c>
      <c r="O672" s="2">
        <v>1</v>
      </c>
      <c r="S672" s="2">
        <v>1</v>
      </c>
      <c r="AE672" s="2">
        <v>1</v>
      </c>
      <c r="AF672" s="2">
        <v>1</v>
      </c>
      <c r="BA672" s="18"/>
      <c r="BB672" s="2">
        <f t="shared" si="41"/>
        <v>2</v>
      </c>
      <c r="BC672" s="2">
        <f t="shared" si="42"/>
        <v>2</v>
      </c>
      <c r="BD672" s="2">
        <f t="shared" si="43"/>
        <v>4</v>
      </c>
    </row>
    <row r="673" spans="1:56" ht="16" customHeight="1">
      <c r="A673" s="16" t="s">
        <v>43</v>
      </c>
      <c r="B673" s="2" t="s">
        <v>1847</v>
      </c>
      <c r="C673" s="9" t="str">
        <f t="shared" si="40"/>
        <v>https://trudvsem.ru/vacancy/card/1229400034335/49268b10-d629-11ee-ac32-a3cd0470df2e</v>
      </c>
      <c r="D673" s="30">
        <v>19242</v>
      </c>
      <c r="E673" s="30"/>
      <c r="F673" s="17">
        <v>19242</v>
      </c>
      <c r="H673" s="2" t="s">
        <v>1475</v>
      </c>
      <c r="I673" s="2" t="s">
        <v>1848</v>
      </c>
      <c r="J673" s="2" t="s">
        <v>48</v>
      </c>
      <c r="L673" s="2" t="s">
        <v>1416</v>
      </c>
      <c r="M673" s="2">
        <v>1</v>
      </c>
      <c r="O673" s="2">
        <v>1</v>
      </c>
      <c r="R673" s="2">
        <v>1</v>
      </c>
      <c r="U673" s="2">
        <v>1</v>
      </c>
      <c r="X673" s="2">
        <v>1</v>
      </c>
      <c r="AE673" s="2">
        <v>1</v>
      </c>
      <c r="AG673" s="2">
        <v>1</v>
      </c>
      <c r="BA673" s="18"/>
      <c r="BB673" s="2">
        <f t="shared" si="41"/>
        <v>2</v>
      </c>
      <c r="BC673" s="2">
        <f t="shared" si="42"/>
        <v>4</v>
      </c>
      <c r="BD673" s="2">
        <f t="shared" si="43"/>
        <v>6</v>
      </c>
    </row>
    <row r="674" spans="1:56" ht="16" customHeight="1">
      <c r="A674" s="16" t="s">
        <v>43</v>
      </c>
      <c r="B674" s="2" t="s">
        <v>1849</v>
      </c>
      <c r="C674" s="9" t="str">
        <f t="shared" si="40"/>
        <v>https://trudvsem.ru/vacancy/card/1022304840843/014a5665-eaa0-11ee-9b8a-ef6fdced905e</v>
      </c>
      <c r="D674" s="30">
        <v>19300</v>
      </c>
      <c r="E674" s="30">
        <v>47870</v>
      </c>
      <c r="F674" s="17">
        <v>33585</v>
      </c>
      <c r="H674" s="2" t="s">
        <v>563</v>
      </c>
      <c r="I674" s="2" t="s">
        <v>1850</v>
      </c>
      <c r="J674" s="2" t="s">
        <v>48</v>
      </c>
      <c r="N674" s="2">
        <v>1</v>
      </c>
      <c r="AF674" s="2">
        <v>1</v>
      </c>
      <c r="AG674" s="2">
        <v>1</v>
      </c>
      <c r="AU674" s="2">
        <v>1</v>
      </c>
      <c r="BA674" s="18"/>
      <c r="BB674" s="2">
        <f t="shared" si="41"/>
        <v>3</v>
      </c>
      <c r="BC674" s="2">
        <f t="shared" si="42"/>
        <v>0</v>
      </c>
      <c r="BD674" s="2">
        <f t="shared" si="43"/>
        <v>3</v>
      </c>
    </row>
    <row r="675" spans="1:56" ht="16" customHeight="1">
      <c r="A675" s="16" t="s">
        <v>43</v>
      </c>
      <c r="B675" s="2" t="s">
        <v>1851</v>
      </c>
      <c r="C675" s="9" t="str">
        <f t="shared" si="40"/>
        <v>https://trudvsem.ru/vacancy/card/1035201263140/d2f6f7c5-91a7-11ed-a532-91f5d381286a</v>
      </c>
      <c r="D675" s="30">
        <v>19242</v>
      </c>
      <c r="E675" s="30">
        <v>34000</v>
      </c>
      <c r="F675" s="17">
        <v>26621</v>
      </c>
      <c r="H675" s="2" t="s">
        <v>368</v>
      </c>
      <c r="I675" s="2" t="s">
        <v>1852</v>
      </c>
      <c r="J675" s="2" t="s">
        <v>48</v>
      </c>
      <c r="O675" s="2">
        <v>1</v>
      </c>
      <c r="S675" s="2">
        <v>1</v>
      </c>
      <c r="AF675" s="2">
        <v>1</v>
      </c>
      <c r="AG675" s="2">
        <v>1</v>
      </c>
      <c r="BA675" s="18"/>
      <c r="BB675" s="2">
        <f t="shared" si="41"/>
        <v>2</v>
      </c>
      <c r="BC675" s="2">
        <f t="shared" si="42"/>
        <v>2</v>
      </c>
      <c r="BD675" s="2">
        <f t="shared" si="43"/>
        <v>4</v>
      </c>
    </row>
    <row r="676" spans="1:56" ht="16" customHeight="1">
      <c r="A676" s="16" t="s">
        <v>43</v>
      </c>
      <c r="B676" s="2" t="s">
        <v>1853</v>
      </c>
      <c r="C676" s="9" t="str">
        <f t="shared" si="40"/>
        <v>https://trudvsem.ru/vacancy/card/10224a50-8028-11e8-ad2c-736ab11edb0c/51436375-a6ac-11ed-b894-05dc90903fb8</v>
      </c>
      <c r="D676" s="30">
        <v>25000</v>
      </c>
      <c r="E676" s="30"/>
      <c r="F676" s="17">
        <v>25000</v>
      </c>
      <c r="H676" s="2" t="s">
        <v>1854</v>
      </c>
      <c r="I676" s="2" t="s">
        <v>1855</v>
      </c>
      <c r="J676" s="2" t="s">
        <v>48</v>
      </c>
      <c r="L676" s="2" t="s">
        <v>343</v>
      </c>
      <c r="M676" s="2">
        <v>1</v>
      </c>
      <c r="AD676" s="2">
        <v>1</v>
      </c>
      <c r="AL676" s="2">
        <v>1</v>
      </c>
      <c r="AR676" s="2">
        <v>1</v>
      </c>
      <c r="BA676" s="18"/>
      <c r="BB676" s="2">
        <f t="shared" si="41"/>
        <v>2</v>
      </c>
      <c r="BC676" s="2">
        <f t="shared" si="42"/>
        <v>1</v>
      </c>
      <c r="BD676" s="2">
        <f t="shared" si="43"/>
        <v>3</v>
      </c>
    </row>
    <row r="677" spans="1:56" ht="16" customHeight="1">
      <c r="A677" s="16" t="s">
        <v>43</v>
      </c>
      <c r="B677" s="2" t="s">
        <v>1856</v>
      </c>
      <c r="C677" s="9" t="str">
        <f t="shared" si="40"/>
        <v>https://trudvsem.ru/vacancy/card/1095456000750/426aeb42-82dd-11ed-bee0-93f7cc862eb6</v>
      </c>
      <c r="D677" s="30">
        <v>24053</v>
      </c>
      <c r="E677" s="30">
        <v>25000</v>
      </c>
      <c r="F677" s="17">
        <v>24526.5</v>
      </c>
      <c r="H677" s="2" t="s">
        <v>358</v>
      </c>
      <c r="I677" s="2" t="s">
        <v>1857</v>
      </c>
      <c r="J677" s="2" t="s">
        <v>48</v>
      </c>
      <c r="L677" s="2" t="s">
        <v>50</v>
      </c>
      <c r="N677" s="2">
        <v>1</v>
      </c>
      <c r="AE677" s="2">
        <v>1</v>
      </c>
      <c r="BA677" s="18"/>
      <c r="BB677" s="2">
        <f t="shared" si="41"/>
        <v>1</v>
      </c>
      <c r="BC677" s="2">
        <f t="shared" si="42"/>
        <v>0</v>
      </c>
      <c r="BD677" s="2">
        <f t="shared" si="43"/>
        <v>1</v>
      </c>
    </row>
    <row r="678" spans="1:56" ht="16" customHeight="1">
      <c r="A678" s="16" t="s">
        <v>43</v>
      </c>
      <c r="B678" s="2" t="s">
        <v>1858</v>
      </c>
      <c r="C678" s="9" t="str">
        <f t="shared" si="40"/>
        <v>https://trudvsem.ru/vacancy/card/1133668016327/2329a835-56c6-11ee-9bfb-e7d0d2cf29b1</v>
      </c>
      <c r="D678" s="30">
        <v>46273</v>
      </c>
      <c r="E678" s="30"/>
      <c r="F678" s="17">
        <v>46273</v>
      </c>
      <c r="H678" s="2" t="s">
        <v>452</v>
      </c>
      <c r="I678" s="2" t="s">
        <v>1859</v>
      </c>
      <c r="J678" s="2" t="s">
        <v>48</v>
      </c>
      <c r="L678" s="2" t="s">
        <v>1416</v>
      </c>
      <c r="M678" s="2">
        <v>1</v>
      </c>
      <c r="N678" s="2">
        <v>1</v>
      </c>
      <c r="AF678" s="2">
        <v>1</v>
      </c>
      <c r="AH678" s="2">
        <v>1</v>
      </c>
      <c r="BA678" s="18"/>
      <c r="BB678" s="2">
        <f t="shared" si="41"/>
        <v>2</v>
      </c>
      <c r="BC678" s="2">
        <f t="shared" si="42"/>
        <v>0</v>
      </c>
      <c r="BD678" s="2">
        <f t="shared" si="43"/>
        <v>2</v>
      </c>
    </row>
    <row r="679" spans="1:56" ht="16" customHeight="1">
      <c r="A679" s="16" t="s">
        <v>43</v>
      </c>
      <c r="B679" s="2" t="s">
        <v>1860</v>
      </c>
      <c r="C679" s="9" t="str">
        <f t="shared" si="40"/>
        <v>https://trudvsem.ru/vacancy/card/1238900003220/8811b135-e9b4-11ee-9ccd-cb26dff57dd7</v>
      </c>
      <c r="D679" s="30">
        <v>40000</v>
      </c>
      <c r="E679" s="30">
        <v>50000</v>
      </c>
      <c r="F679" s="17">
        <v>45000</v>
      </c>
      <c r="H679" s="2" t="s">
        <v>1861</v>
      </c>
      <c r="I679" s="2" t="s">
        <v>1862</v>
      </c>
      <c r="J679" s="2" t="s">
        <v>1454</v>
      </c>
      <c r="K679" s="2" t="s">
        <v>504</v>
      </c>
      <c r="L679" s="2" t="s">
        <v>1416</v>
      </c>
      <c r="M679" s="2">
        <v>1</v>
      </c>
      <c r="O679" s="2">
        <v>1</v>
      </c>
      <c r="R679" s="2">
        <v>1</v>
      </c>
      <c r="S679" s="2">
        <v>1</v>
      </c>
      <c r="U679" s="2">
        <v>1</v>
      </c>
      <c r="X679" s="2">
        <v>1</v>
      </c>
      <c r="Z679" s="2">
        <v>1</v>
      </c>
      <c r="AL679" s="2">
        <v>1</v>
      </c>
      <c r="AO679" s="2">
        <v>1</v>
      </c>
      <c r="AS679" s="2">
        <v>1</v>
      </c>
      <c r="AW679" s="2">
        <v>1</v>
      </c>
      <c r="BA679" s="18"/>
      <c r="BB679" s="2">
        <f t="shared" si="41"/>
        <v>4</v>
      </c>
      <c r="BC679" s="2">
        <f t="shared" si="42"/>
        <v>6</v>
      </c>
      <c r="BD679" s="2">
        <f t="shared" si="43"/>
        <v>10</v>
      </c>
    </row>
    <row r="680" spans="1:56" ht="16" customHeight="1">
      <c r="A680" s="16" t="s">
        <v>43</v>
      </c>
      <c r="B680" s="2" t="s">
        <v>1863</v>
      </c>
      <c r="C680" s="9" t="str">
        <f t="shared" si="40"/>
        <v>https://trudvsem.ru/vacancy/card/1021200648677/d4b7e3c5-9009-11ed-99cc-05dc90903fb8</v>
      </c>
      <c r="D680" s="30">
        <v>19242</v>
      </c>
      <c r="E680" s="30"/>
      <c r="F680" s="17">
        <v>19242</v>
      </c>
      <c r="H680" s="2" t="s">
        <v>672</v>
      </c>
      <c r="I680" s="2" t="s">
        <v>1864</v>
      </c>
      <c r="J680" s="2" t="s">
        <v>48</v>
      </c>
      <c r="L680" s="2" t="s">
        <v>1416</v>
      </c>
      <c r="O680" s="2">
        <v>1</v>
      </c>
      <c r="R680" s="2">
        <v>1</v>
      </c>
      <c r="S680" s="2">
        <v>1</v>
      </c>
      <c r="U680" s="2">
        <v>1</v>
      </c>
      <c r="W680" s="2">
        <v>1</v>
      </c>
      <c r="X680" s="2">
        <v>1</v>
      </c>
      <c r="Z680" s="2">
        <v>1</v>
      </c>
      <c r="AE680" s="2">
        <v>1</v>
      </c>
      <c r="AF680" s="2">
        <v>1</v>
      </c>
      <c r="AL680" s="2">
        <v>1</v>
      </c>
      <c r="AN680" s="2">
        <v>1</v>
      </c>
      <c r="AP680" s="2">
        <v>1</v>
      </c>
      <c r="BA680" s="18"/>
      <c r="BB680" s="2">
        <f t="shared" si="41"/>
        <v>5</v>
      </c>
      <c r="BC680" s="2">
        <f t="shared" si="42"/>
        <v>7</v>
      </c>
      <c r="BD680" s="2">
        <f t="shared" si="43"/>
        <v>12</v>
      </c>
    </row>
    <row r="681" spans="1:56" ht="16" customHeight="1">
      <c r="A681" s="16" t="s">
        <v>43</v>
      </c>
      <c r="B681" s="2" t="s">
        <v>1865</v>
      </c>
      <c r="C681" s="9" t="str">
        <f t="shared" si="40"/>
        <v>https://trudvsem.ru/vacancy/card/1025800898750/f7d423e6-ea81-11ee-ab12-d549be31d974</v>
      </c>
      <c r="D681" s="30">
        <v>30000</v>
      </c>
      <c r="E681" s="30">
        <v>35000</v>
      </c>
      <c r="F681" s="17">
        <v>32500</v>
      </c>
      <c r="H681" s="2" t="s">
        <v>316</v>
      </c>
      <c r="I681" s="2" t="s">
        <v>1866</v>
      </c>
      <c r="J681" s="2" t="s">
        <v>48</v>
      </c>
      <c r="L681" s="2" t="s">
        <v>1710</v>
      </c>
      <c r="N681" s="2">
        <v>1</v>
      </c>
      <c r="AE681" s="2">
        <v>1</v>
      </c>
      <c r="AF681" s="2">
        <v>1</v>
      </c>
      <c r="AG681" s="2">
        <v>1</v>
      </c>
      <c r="BA681" s="18"/>
      <c r="BB681" s="2">
        <f t="shared" si="41"/>
        <v>3</v>
      </c>
      <c r="BC681" s="2">
        <f t="shared" si="42"/>
        <v>0</v>
      </c>
      <c r="BD681" s="2">
        <f t="shared" si="43"/>
        <v>3</v>
      </c>
    </row>
    <row r="682" spans="1:56" ht="16" customHeight="1">
      <c r="A682" s="16" t="s">
        <v>43</v>
      </c>
      <c r="B682" s="2" t="s">
        <v>1867</v>
      </c>
      <c r="C682" s="9" t="str">
        <f t="shared" si="40"/>
        <v>https://trudvsem.ru/vacancy/card/1036605619467/aa244c05-ea9b-11ee-b86a-3768d5d7a903</v>
      </c>
      <c r="D682" s="30"/>
      <c r="E682" s="30"/>
      <c r="F682" s="17">
        <v>0</v>
      </c>
      <c r="H682" s="2" t="s">
        <v>244</v>
      </c>
      <c r="I682" s="2" t="s">
        <v>1868</v>
      </c>
      <c r="J682" s="2" t="s">
        <v>48</v>
      </c>
      <c r="N682" s="2">
        <v>1</v>
      </c>
      <c r="AF682" s="2">
        <v>1</v>
      </c>
      <c r="AG682" s="2">
        <v>1</v>
      </c>
      <c r="AV682" s="2">
        <v>1</v>
      </c>
      <c r="BA682" s="18"/>
      <c r="BB682" s="2">
        <f t="shared" si="41"/>
        <v>3</v>
      </c>
      <c r="BC682" s="2">
        <f t="shared" si="42"/>
        <v>0</v>
      </c>
      <c r="BD682" s="2">
        <f t="shared" si="43"/>
        <v>3</v>
      </c>
    </row>
    <row r="683" spans="1:56" ht="16" customHeight="1">
      <c r="A683" s="16" t="s">
        <v>43</v>
      </c>
      <c r="B683" s="2" t="s">
        <v>1869</v>
      </c>
      <c r="C683" s="9" t="str">
        <f t="shared" si="40"/>
        <v>https://trudvsem.ru/vacancy/card/1034205002963/4b01083b-e2f0-11ec-aeb7-d768660431c4</v>
      </c>
      <c r="D683" s="30">
        <v>51000</v>
      </c>
      <c r="E683" s="30"/>
      <c r="F683" s="17">
        <v>51000</v>
      </c>
      <c r="H683" s="2" t="s">
        <v>1460</v>
      </c>
      <c r="I683" s="2" t="s">
        <v>413</v>
      </c>
      <c r="J683" s="2" t="s">
        <v>48</v>
      </c>
      <c r="L683" s="2" t="s">
        <v>1710</v>
      </c>
      <c r="O683" s="2">
        <v>1</v>
      </c>
      <c r="R683" s="2">
        <v>1</v>
      </c>
      <c r="S683" s="2">
        <v>1</v>
      </c>
      <c r="U683" s="2">
        <v>1</v>
      </c>
      <c r="AE683" s="2">
        <v>1</v>
      </c>
      <c r="AG683" s="2">
        <v>1</v>
      </c>
      <c r="AV683" s="2">
        <v>1</v>
      </c>
      <c r="BA683" s="18"/>
      <c r="BB683" s="2">
        <f t="shared" si="41"/>
        <v>3</v>
      </c>
      <c r="BC683" s="2">
        <f t="shared" si="42"/>
        <v>4</v>
      </c>
      <c r="BD683" s="2">
        <f t="shared" si="43"/>
        <v>7</v>
      </c>
    </row>
    <row r="684" spans="1:56" ht="16" customHeight="1">
      <c r="A684" s="16" t="s">
        <v>43</v>
      </c>
      <c r="B684" s="2" t="s">
        <v>1870</v>
      </c>
      <c r="C684" s="9" t="str">
        <f t="shared" si="40"/>
        <v>https://trudvsem.ru/vacancy/card/1031636800800/4a2d6775-4323-11ee-b51b-7bf0923e021e</v>
      </c>
      <c r="D684" s="30">
        <v>35000</v>
      </c>
      <c r="E684" s="30">
        <v>40000</v>
      </c>
      <c r="F684" s="17">
        <v>37500</v>
      </c>
      <c r="H684" s="2" t="s">
        <v>645</v>
      </c>
      <c r="I684" s="2" t="s">
        <v>1871</v>
      </c>
      <c r="J684" s="2" t="s">
        <v>48</v>
      </c>
      <c r="N684" s="2">
        <v>1</v>
      </c>
      <c r="AF684" s="2">
        <v>1</v>
      </c>
      <c r="AN684" s="2">
        <v>1</v>
      </c>
      <c r="BA684" s="18"/>
      <c r="BB684" s="2">
        <f t="shared" si="41"/>
        <v>2</v>
      </c>
      <c r="BC684" s="2">
        <f t="shared" si="42"/>
        <v>0</v>
      </c>
      <c r="BD684" s="2">
        <f t="shared" si="43"/>
        <v>2</v>
      </c>
    </row>
    <row r="685" spans="1:56" ht="16" customHeight="1">
      <c r="A685" s="16" t="s">
        <v>43</v>
      </c>
      <c r="B685" s="2" t="s">
        <v>1872</v>
      </c>
      <c r="C685" s="9" t="str">
        <f t="shared" si="40"/>
        <v>https://trudvsem.ru/vacancy/card/1023404242300/803ed625-eaa1-11ee-a5a2-cb26dff57dd7</v>
      </c>
      <c r="D685" s="30">
        <v>33000</v>
      </c>
      <c r="E685" s="30"/>
      <c r="F685" s="17">
        <v>33000</v>
      </c>
      <c r="H685" s="2" t="s">
        <v>461</v>
      </c>
      <c r="I685" s="2" t="s">
        <v>1873</v>
      </c>
      <c r="J685" s="2" t="s">
        <v>48</v>
      </c>
      <c r="L685" s="2" t="s">
        <v>1416</v>
      </c>
      <c r="N685" s="2">
        <v>1</v>
      </c>
      <c r="AE685" s="2">
        <v>1</v>
      </c>
      <c r="AG685" s="2">
        <v>1</v>
      </c>
      <c r="BA685" s="18"/>
      <c r="BB685" s="2">
        <f t="shared" si="41"/>
        <v>2</v>
      </c>
      <c r="BC685" s="2">
        <f t="shared" si="42"/>
        <v>0</v>
      </c>
      <c r="BD685" s="2">
        <f t="shared" si="43"/>
        <v>2</v>
      </c>
    </row>
    <row r="686" spans="1:56" ht="16" customHeight="1">
      <c r="A686" s="16" t="s">
        <v>43</v>
      </c>
      <c r="B686" s="2" t="s">
        <v>1874</v>
      </c>
      <c r="C686" s="9" t="str">
        <f t="shared" si="40"/>
        <v>https://trudvsem.ru/vacancy/card/1024201392951/59c43e55-d6d7-11ee-8829-d549be31d974</v>
      </c>
      <c r="D686" s="30">
        <v>25015</v>
      </c>
      <c r="E686" s="30"/>
      <c r="F686" s="17">
        <v>25015</v>
      </c>
      <c r="H686" s="2" t="s">
        <v>1460</v>
      </c>
      <c r="I686" s="2" t="s">
        <v>422</v>
      </c>
      <c r="J686" s="2" t="s">
        <v>48</v>
      </c>
      <c r="L686" s="2" t="s">
        <v>1416</v>
      </c>
      <c r="N686" s="2">
        <v>1</v>
      </c>
      <c r="Z686" s="2">
        <v>1</v>
      </c>
      <c r="AF686" s="2">
        <v>1</v>
      </c>
      <c r="AP686" s="2">
        <v>1</v>
      </c>
      <c r="BA686" s="18"/>
      <c r="BB686" s="2">
        <f t="shared" si="41"/>
        <v>2</v>
      </c>
      <c r="BC686" s="2">
        <f t="shared" si="42"/>
        <v>1</v>
      </c>
      <c r="BD686" s="2">
        <f t="shared" si="43"/>
        <v>3</v>
      </c>
    </row>
    <row r="687" spans="1:56" ht="16" customHeight="1">
      <c r="A687" s="16" t="s">
        <v>43</v>
      </c>
      <c r="B687" s="2" t="s">
        <v>1875</v>
      </c>
      <c r="C687" s="9" t="str">
        <f t="shared" si="40"/>
        <v>https://trudvsem.ru/vacancy/card/1159102041405/078d3d82-2c52-11ec-a785-bf2cfe8c828d</v>
      </c>
      <c r="D687" s="30">
        <v>19242</v>
      </c>
      <c r="E687" s="30"/>
      <c r="F687" s="17">
        <v>19242</v>
      </c>
      <c r="H687" s="2" t="s">
        <v>1651</v>
      </c>
      <c r="I687" s="2" t="s">
        <v>1876</v>
      </c>
      <c r="J687" s="2" t="s">
        <v>48</v>
      </c>
      <c r="L687" s="2" t="s">
        <v>1411</v>
      </c>
      <c r="M687" s="2">
        <v>1</v>
      </c>
      <c r="S687" s="2">
        <v>1</v>
      </c>
      <c r="X687" s="2">
        <v>1</v>
      </c>
      <c r="BA687" s="18"/>
      <c r="BB687" s="2">
        <f t="shared" si="41"/>
        <v>0</v>
      </c>
      <c r="BC687" s="2">
        <f t="shared" si="42"/>
        <v>2</v>
      </c>
      <c r="BD687" s="2">
        <f t="shared" si="43"/>
        <v>2</v>
      </c>
    </row>
    <row r="688" spans="1:56" ht="16" customHeight="1">
      <c r="A688" s="16" t="s">
        <v>43</v>
      </c>
      <c r="B688" s="2" t="s">
        <v>1877</v>
      </c>
      <c r="C688" s="9" t="str">
        <f t="shared" si="40"/>
        <v>https://trudvsem.ru/vacancy/card/1027400543378/d35dcac5-df6e-11ee-b325-cb26dff57dd7</v>
      </c>
      <c r="D688" s="30">
        <v>36196</v>
      </c>
      <c r="E688" s="30"/>
      <c r="F688" s="17">
        <v>36196</v>
      </c>
      <c r="H688" s="2" t="s">
        <v>118</v>
      </c>
      <c r="I688" s="2" t="s">
        <v>1878</v>
      </c>
      <c r="J688" s="2" t="s">
        <v>48</v>
      </c>
      <c r="L688" s="2" t="s">
        <v>1416</v>
      </c>
      <c r="N688" s="2">
        <v>1</v>
      </c>
      <c r="O688" s="2">
        <v>1</v>
      </c>
      <c r="R688" s="2">
        <v>1</v>
      </c>
      <c r="S688" s="2">
        <v>1</v>
      </c>
      <c r="T688" s="2">
        <v>1</v>
      </c>
      <c r="AE688" s="2">
        <v>1</v>
      </c>
      <c r="AF688" s="2">
        <v>1</v>
      </c>
      <c r="AG688" s="2">
        <v>1</v>
      </c>
      <c r="AN688" s="2">
        <v>1</v>
      </c>
      <c r="BA688" s="18"/>
      <c r="BB688" s="2">
        <f t="shared" si="41"/>
        <v>4</v>
      </c>
      <c r="BC688" s="2">
        <f t="shared" si="42"/>
        <v>4</v>
      </c>
      <c r="BD688" s="2">
        <f t="shared" si="43"/>
        <v>8</v>
      </c>
    </row>
    <row r="689" spans="1:56" ht="16" customHeight="1">
      <c r="A689" s="16" t="s">
        <v>43</v>
      </c>
      <c r="B689" s="2" t="s">
        <v>1879</v>
      </c>
      <c r="C689" s="9" t="str">
        <f t="shared" si="40"/>
        <v>https://trudvsem.ru/vacancy/card/1025201633280/c0eb7675-ea64-11ee-ab12-d549be31d974</v>
      </c>
      <c r="D689" s="30">
        <v>25000</v>
      </c>
      <c r="E689" s="30"/>
      <c r="F689" s="17">
        <v>25000</v>
      </c>
      <c r="H689" s="2" t="s">
        <v>368</v>
      </c>
      <c r="I689" s="2" t="s">
        <v>1880</v>
      </c>
      <c r="J689" s="2" t="s">
        <v>48</v>
      </c>
      <c r="L689" s="2" t="s">
        <v>1416</v>
      </c>
      <c r="M689" s="2">
        <v>1</v>
      </c>
      <c r="N689" s="2">
        <v>1</v>
      </c>
      <c r="AU689" s="2">
        <v>1</v>
      </c>
      <c r="BA689" s="18"/>
      <c r="BB689" s="2">
        <f t="shared" si="41"/>
        <v>1</v>
      </c>
      <c r="BC689" s="2">
        <f t="shared" si="42"/>
        <v>0</v>
      </c>
      <c r="BD689" s="2">
        <f t="shared" si="43"/>
        <v>1</v>
      </c>
    </row>
    <row r="690" spans="1:56" ht="16" customHeight="1">
      <c r="A690" s="16" t="s">
        <v>43</v>
      </c>
      <c r="B690" s="2" t="s">
        <v>1881</v>
      </c>
      <c r="C690" s="9" t="str">
        <f t="shared" si="40"/>
        <v>https://trudvsem.ru/vacancy/card/69b1b070-8339-11ec-ab76-550ed7335bbe/daeb2a76-8350-11ec-aa7f-4febb26dc4ec</v>
      </c>
      <c r="D690" s="30">
        <v>25000</v>
      </c>
      <c r="E690" s="30">
        <v>35000</v>
      </c>
      <c r="F690" s="17">
        <v>30000</v>
      </c>
      <c r="H690" s="2" t="s">
        <v>938</v>
      </c>
      <c r="I690" s="2" t="s">
        <v>1882</v>
      </c>
      <c r="J690" s="2" t="s">
        <v>48</v>
      </c>
      <c r="L690" s="2" t="s">
        <v>1416</v>
      </c>
      <c r="O690" s="2">
        <v>1</v>
      </c>
      <c r="R690" s="2">
        <v>1</v>
      </c>
      <c r="S690" s="2">
        <v>1</v>
      </c>
      <c r="U690" s="2">
        <v>1</v>
      </c>
      <c r="W690" s="2">
        <v>1</v>
      </c>
      <c r="Z690" s="2">
        <v>1</v>
      </c>
      <c r="AL690" s="2">
        <v>1</v>
      </c>
      <c r="AO690" s="2">
        <v>1</v>
      </c>
      <c r="AR690" s="2">
        <v>1</v>
      </c>
      <c r="AS690" s="2">
        <v>1</v>
      </c>
      <c r="AT690" s="2">
        <v>1</v>
      </c>
      <c r="AW690" s="2">
        <v>1</v>
      </c>
      <c r="AX690" s="2">
        <v>1</v>
      </c>
      <c r="BA690" s="18"/>
      <c r="BB690" s="2">
        <f t="shared" si="41"/>
        <v>7</v>
      </c>
      <c r="BC690" s="2">
        <f t="shared" si="42"/>
        <v>6</v>
      </c>
      <c r="BD690" s="2">
        <f t="shared" si="43"/>
        <v>13</v>
      </c>
    </row>
    <row r="691" spans="1:56" ht="16" customHeight="1">
      <c r="A691" s="16" t="s">
        <v>43</v>
      </c>
      <c r="B691" s="2" t="s">
        <v>1883</v>
      </c>
      <c r="C691" s="9" t="str">
        <f t="shared" si="40"/>
        <v>https://trudvsem.ru/vacancy/card/1025300515723/c949f365-e83d-11ee-9ccd-cb26dff57dd7</v>
      </c>
      <c r="D691" s="30">
        <v>40000</v>
      </c>
      <c r="E691" s="30">
        <v>44456</v>
      </c>
      <c r="F691" s="17">
        <v>42228</v>
      </c>
      <c r="H691" s="2" t="s">
        <v>1776</v>
      </c>
      <c r="I691" s="2" t="s">
        <v>1884</v>
      </c>
      <c r="J691" s="2" t="s">
        <v>48</v>
      </c>
      <c r="N691" s="2">
        <v>1</v>
      </c>
      <c r="AE691" s="2">
        <v>1</v>
      </c>
      <c r="BA691" s="18"/>
      <c r="BB691" s="2">
        <f t="shared" si="41"/>
        <v>1</v>
      </c>
      <c r="BC691" s="2">
        <f t="shared" si="42"/>
        <v>0</v>
      </c>
      <c r="BD691" s="2">
        <f t="shared" si="43"/>
        <v>1</v>
      </c>
    </row>
    <row r="692" spans="1:56" ht="16" customHeight="1">
      <c r="A692" s="16" t="s">
        <v>43</v>
      </c>
      <c r="B692" s="2" t="s">
        <v>1885</v>
      </c>
      <c r="C692" s="9" t="str">
        <f t="shared" si="40"/>
        <v>https://trudvsem.ru/vacancy/card/1024300863245/55ba95b5-bf59-11ee-a2b0-295bfdef1967</v>
      </c>
      <c r="D692" s="30">
        <v>22129</v>
      </c>
      <c r="E692" s="30"/>
      <c r="F692" s="17">
        <v>22129</v>
      </c>
      <c r="H692" s="2" t="s">
        <v>397</v>
      </c>
      <c r="I692" s="2" t="s">
        <v>1886</v>
      </c>
      <c r="J692" s="2" t="s">
        <v>48</v>
      </c>
      <c r="L692" s="2" t="s">
        <v>1416</v>
      </c>
      <c r="Y692" s="2">
        <v>1</v>
      </c>
      <c r="Z692" s="2">
        <v>1</v>
      </c>
      <c r="AA692" s="2">
        <v>1</v>
      </c>
      <c r="AC692" s="2">
        <v>1</v>
      </c>
      <c r="AE692" s="2">
        <v>1</v>
      </c>
      <c r="AF692" s="2">
        <v>1</v>
      </c>
      <c r="AG692" s="2">
        <v>1</v>
      </c>
      <c r="AL692" s="2">
        <v>1</v>
      </c>
      <c r="AN692" s="2">
        <v>1</v>
      </c>
      <c r="BA692" s="18"/>
      <c r="BB692" s="2">
        <f t="shared" si="41"/>
        <v>5</v>
      </c>
      <c r="BC692" s="2">
        <f t="shared" si="42"/>
        <v>4</v>
      </c>
      <c r="BD692" s="2">
        <f t="shared" si="43"/>
        <v>9</v>
      </c>
    </row>
    <row r="693" spans="1:56" ht="16" customHeight="1">
      <c r="A693" s="16" t="s">
        <v>43</v>
      </c>
      <c r="B693" s="2" t="s">
        <v>1887</v>
      </c>
      <c r="C693" s="9" t="str">
        <f t="shared" si="40"/>
        <v>https://trudvsem.ru/vacancy/card/1023403460211/ca4cc372-ba93-11ec-9aad-bf2cfe8c828d</v>
      </c>
      <c r="D693" s="30">
        <v>19242</v>
      </c>
      <c r="E693" s="30"/>
      <c r="F693" s="17">
        <v>19242</v>
      </c>
      <c r="H693" s="2" t="s">
        <v>461</v>
      </c>
      <c r="I693" s="2" t="s">
        <v>1888</v>
      </c>
      <c r="J693" s="2" t="s">
        <v>1523</v>
      </c>
      <c r="L693" s="2" t="s">
        <v>50</v>
      </c>
      <c r="N693" s="2">
        <v>1</v>
      </c>
      <c r="AF693" s="2">
        <v>1</v>
      </c>
      <c r="BA693" s="18"/>
      <c r="BB693" s="2">
        <f t="shared" si="41"/>
        <v>1</v>
      </c>
      <c r="BC693" s="2">
        <f t="shared" si="42"/>
        <v>0</v>
      </c>
      <c r="BD693" s="2">
        <f t="shared" si="43"/>
        <v>1</v>
      </c>
    </row>
    <row r="694" spans="1:56" ht="16" customHeight="1">
      <c r="A694" s="16" t="s">
        <v>43</v>
      </c>
      <c r="B694" s="2" t="s">
        <v>1889</v>
      </c>
      <c r="C694" s="9" t="str">
        <f t="shared" si="40"/>
        <v>https://trudvsem.ru/vacancy/card/1195275058769/0b3055f5-e832-11ee-81ce-e7d0d2cf29b1</v>
      </c>
      <c r="D694" s="30">
        <v>22000</v>
      </c>
      <c r="E694" s="30">
        <v>32000</v>
      </c>
      <c r="F694" s="17">
        <v>27000</v>
      </c>
      <c r="H694" s="2" t="s">
        <v>368</v>
      </c>
      <c r="I694" s="2" t="s">
        <v>1890</v>
      </c>
      <c r="J694" s="2" t="s">
        <v>48</v>
      </c>
      <c r="L694" s="2" t="s">
        <v>1416</v>
      </c>
      <c r="N694" s="2">
        <v>1</v>
      </c>
      <c r="AE694" s="2">
        <v>1</v>
      </c>
      <c r="AG694" s="2">
        <v>1</v>
      </c>
      <c r="AH694" s="2">
        <v>1</v>
      </c>
      <c r="AN694" s="2">
        <v>1</v>
      </c>
      <c r="AQ694" s="2">
        <v>1</v>
      </c>
      <c r="BA694" s="18"/>
      <c r="BB694" s="2">
        <f t="shared" si="41"/>
        <v>5</v>
      </c>
      <c r="BC694" s="2">
        <f t="shared" si="42"/>
        <v>0</v>
      </c>
      <c r="BD694" s="2">
        <f t="shared" si="43"/>
        <v>5</v>
      </c>
    </row>
    <row r="695" spans="1:56" ht="16" customHeight="1">
      <c r="A695" s="16" t="s">
        <v>43</v>
      </c>
      <c r="B695" s="2" t="s">
        <v>1891</v>
      </c>
      <c r="C695" s="9" t="str">
        <f t="shared" si="40"/>
        <v>https://trudvsem.ru/vacancy/card/1026700837327/1aea0555-e831-11ee-9a0e-5b073a2fbeea</v>
      </c>
      <c r="D695" s="30">
        <v>19300</v>
      </c>
      <c r="E695" s="30"/>
      <c r="F695" s="17">
        <v>19300</v>
      </c>
      <c r="H695" s="2" t="s">
        <v>240</v>
      </c>
      <c r="I695" s="2" t="s">
        <v>1892</v>
      </c>
      <c r="J695" s="2" t="s">
        <v>48</v>
      </c>
      <c r="N695" s="2">
        <v>1</v>
      </c>
      <c r="AE695" s="2">
        <v>1</v>
      </c>
      <c r="AF695" s="2">
        <v>1</v>
      </c>
      <c r="BA695" s="18"/>
      <c r="BB695" s="2">
        <f t="shared" si="41"/>
        <v>2</v>
      </c>
      <c r="BC695" s="2">
        <f t="shared" si="42"/>
        <v>0</v>
      </c>
      <c r="BD695" s="2">
        <f t="shared" si="43"/>
        <v>2</v>
      </c>
    </row>
    <row r="696" spans="1:56" ht="16" customHeight="1">
      <c r="A696" s="16" t="s">
        <v>43</v>
      </c>
      <c r="B696" s="2" t="s">
        <v>1893</v>
      </c>
      <c r="C696" s="9" t="str">
        <f t="shared" si="40"/>
        <v>https://trudvsem.ru/vacancy/card/1022603426504/27ca63c5-8aab-11ee-8992-d549be31d974</v>
      </c>
      <c r="D696" s="30">
        <v>25000</v>
      </c>
      <c r="E696" s="30"/>
      <c r="F696" s="17">
        <v>25000</v>
      </c>
      <c r="H696" s="2" t="s">
        <v>515</v>
      </c>
      <c r="I696" s="2" t="s">
        <v>1894</v>
      </c>
      <c r="J696" s="2" t="s">
        <v>48</v>
      </c>
      <c r="O696" s="2">
        <v>1</v>
      </c>
      <c r="R696" s="2">
        <v>1</v>
      </c>
      <c r="S696" s="2">
        <v>1</v>
      </c>
      <c r="T696" s="2">
        <v>1</v>
      </c>
      <c r="U696" s="2">
        <v>1</v>
      </c>
      <c r="AE696" s="2">
        <v>1</v>
      </c>
      <c r="AF696" s="2">
        <v>1</v>
      </c>
      <c r="AG696" s="2">
        <v>1</v>
      </c>
      <c r="AN696" s="2">
        <v>1</v>
      </c>
      <c r="AV696" s="2">
        <v>1</v>
      </c>
      <c r="BA696" s="18"/>
      <c r="BB696" s="2">
        <f t="shared" si="41"/>
        <v>5</v>
      </c>
      <c r="BC696" s="2">
        <f t="shared" si="42"/>
        <v>5</v>
      </c>
      <c r="BD696" s="2">
        <f t="shared" si="43"/>
        <v>10</v>
      </c>
    </row>
    <row r="697" spans="1:56" ht="16" customHeight="1">
      <c r="A697" s="16" t="s">
        <v>43</v>
      </c>
      <c r="B697" s="2" t="s">
        <v>1895</v>
      </c>
      <c r="C697" s="9" t="str">
        <f t="shared" si="40"/>
        <v>https://trudvsem.ru/vacancy/card/1176313018375/7e98cf55-374c-11ee-afe9-dd0276383d19</v>
      </c>
      <c r="D697" s="30">
        <v>19242</v>
      </c>
      <c r="E697" s="30">
        <v>20000</v>
      </c>
      <c r="F697" s="17">
        <v>19621</v>
      </c>
      <c r="H697" s="2" t="s">
        <v>1444</v>
      </c>
      <c r="I697" s="2" t="s">
        <v>263</v>
      </c>
      <c r="J697" s="2" t="s">
        <v>48</v>
      </c>
      <c r="L697" s="2" t="s">
        <v>1416</v>
      </c>
      <c r="M697" s="2">
        <v>1</v>
      </c>
      <c r="N697" s="2">
        <v>1</v>
      </c>
      <c r="AE697" s="2">
        <v>1</v>
      </c>
      <c r="AF697" s="2">
        <v>1</v>
      </c>
      <c r="BA697" s="18"/>
      <c r="BB697" s="2">
        <f t="shared" si="41"/>
        <v>2</v>
      </c>
      <c r="BC697" s="2">
        <f t="shared" si="42"/>
        <v>0</v>
      </c>
      <c r="BD697" s="2">
        <f t="shared" si="43"/>
        <v>2</v>
      </c>
    </row>
    <row r="698" spans="1:56" ht="16" customHeight="1">
      <c r="A698" s="16" t="s">
        <v>43</v>
      </c>
      <c r="B698" s="2" t="s">
        <v>1896</v>
      </c>
      <c r="C698" s="9" t="str">
        <f t="shared" si="40"/>
        <v>https://trudvsem.ru/vacancy/card/6c7706c0-f446-11eb-904a-69632329477c/1ab4c625-8577-11ec-aae7-550ed7335bbe</v>
      </c>
      <c r="D698" s="30">
        <v>19242</v>
      </c>
      <c r="E698" s="30">
        <v>20000</v>
      </c>
      <c r="F698" s="17">
        <v>19621</v>
      </c>
      <c r="H698" s="2" t="s">
        <v>1444</v>
      </c>
      <c r="I698" s="2" t="s">
        <v>1897</v>
      </c>
      <c r="J698" s="2" t="s">
        <v>48</v>
      </c>
      <c r="L698" s="2" t="s">
        <v>1416</v>
      </c>
      <c r="N698" s="2">
        <v>1</v>
      </c>
      <c r="AE698" s="2">
        <v>1</v>
      </c>
      <c r="AU698" s="2">
        <v>1</v>
      </c>
      <c r="BA698" s="18"/>
      <c r="BB698" s="2">
        <f t="shared" si="41"/>
        <v>2</v>
      </c>
      <c r="BC698" s="2">
        <f t="shared" si="42"/>
        <v>0</v>
      </c>
      <c r="BD698" s="2">
        <f t="shared" si="43"/>
        <v>2</v>
      </c>
    </row>
    <row r="699" spans="1:56" ht="16" customHeight="1">
      <c r="A699" s="16" t="s">
        <v>43</v>
      </c>
      <c r="B699" s="2" t="s">
        <v>1898</v>
      </c>
      <c r="C699" s="9" t="str">
        <f t="shared" si="40"/>
        <v>https://trudvsem.ru/vacancy/card/1042332475261/183aa085-6c21-11ee-99fd-cb26dff57dd7</v>
      </c>
      <c r="D699" s="30">
        <v>19242</v>
      </c>
      <c r="E699" s="30">
        <v>42000</v>
      </c>
      <c r="F699" s="17">
        <v>30621</v>
      </c>
      <c r="H699" s="2" t="s">
        <v>563</v>
      </c>
      <c r="I699" s="2" t="s">
        <v>1899</v>
      </c>
      <c r="J699" s="2" t="s">
        <v>48</v>
      </c>
      <c r="L699" s="2" t="s">
        <v>1416</v>
      </c>
      <c r="N699" s="2">
        <v>1</v>
      </c>
      <c r="AF699" s="2">
        <v>1</v>
      </c>
      <c r="BA699" s="18"/>
      <c r="BB699" s="2">
        <f t="shared" si="41"/>
        <v>1</v>
      </c>
      <c r="BC699" s="2">
        <f t="shared" si="42"/>
        <v>0</v>
      </c>
      <c r="BD699" s="2">
        <f t="shared" si="43"/>
        <v>1</v>
      </c>
    </row>
    <row r="700" spans="1:56" ht="16" customHeight="1">
      <c r="A700" s="16" t="s">
        <v>43</v>
      </c>
      <c r="B700" s="2" t="s">
        <v>1900</v>
      </c>
      <c r="C700" s="9" t="str">
        <f t="shared" si="40"/>
        <v>https://trudvsem.ru/vacancy/card/1023701650257/9d3dd7f5-cc96-11ed-89d1-05dc90903fb8</v>
      </c>
      <c r="D700" s="30">
        <v>19242</v>
      </c>
      <c r="E700" s="30"/>
      <c r="F700" s="17">
        <v>19242</v>
      </c>
      <c r="H700" s="2" t="s">
        <v>448</v>
      </c>
      <c r="I700" s="2" t="s">
        <v>1901</v>
      </c>
      <c r="J700" s="2" t="s">
        <v>1434</v>
      </c>
      <c r="O700" s="2">
        <v>1</v>
      </c>
      <c r="R700" s="2">
        <v>1</v>
      </c>
      <c r="S700" s="2">
        <v>1</v>
      </c>
      <c r="U700" s="2">
        <v>1</v>
      </c>
      <c r="W700" s="2">
        <v>1</v>
      </c>
      <c r="X700" s="2">
        <v>1</v>
      </c>
      <c r="Z700" s="2">
        <v>1</v>
      </c>
      <c r="AL700" s="2">
        <v>1</v>
      </c>
      <c r="AO700" s="2">
        <v>1</v>
      </c>
      <c r="AR700" s="2">
        <v>1</v>
      </c>
      <c r="AS700" s="2">
        <v>1</v>
      </c>
      <c r="AT700" s="2">
        <v>1</v>
      </c>
      <c r="AW700" s="2">
        <v>1</v>
      </c>
      <c r="AX700" s="2">
        <v>1</v>
      </c>
      <c r="BA700" s="18"/>
      <c r="BB700" s="2">
        <f t="shared" si="41"/>
        <v>7</v>
      </c>
      <c r="BC700" s="2">
        <f t="shared" si="42"/>
        <v>7</v>
      </c>
      <c r="BD700" s="2">
        <f t="shared" si="43"/>
        <v>14</v>
      </c>
    </row>
    <row r="701" spans="1:56" ht="16" customHeight="1">
      <c r="A701" s="16" t="s">
        <v>43</v>
      </c>
      <c r="B701" s="2" t="s">
        <v>1902</v>
      </c>
      <c r="C701" s="9" t="str">
        <f t="shared" si="40"/>
        <v>https://trudvsem.ru/vacancy/card/1022601008605/b51ce8f5-3cd7-11ee-ad0a-9586bb63c653</v>
      </c>
      <c r="D701" s="30">
        <v>30000</v>
      </c>
      <c r="E701" s="30"/>
      <c r="F701" s="17">
        <v>30000</v>
      </c>
      <c r="H701" s="2" t="s">
        <v>515</v>
      </c>
      <c r="I701" s="2" t="s">
        <v>1903</v>
      </c>
      <c r="J701" s="2" t="s">
        <v>48</v>
      </c>
      <c r="L701" s="2" t="s">
        <v>50</v>
      </c>
      <c r="N701" s="2">
        <v>1</v>
      </c>
      <c r="AE701" s="2">
        <v>1</v>
      </c>
      <c r="BA701" s="18"/>
      <c r="BB701" s="2">
        <f t="shared" si="41"/>
        <v>1</v>
      </c>
      <c r="BC701" s="2">
        <f t="shared" si="42"/>
        <v>0</v>
      </c>
      <c r="BD701" s="2">
        <f t="shared" si="43"/>
        <v>1</v>
      </c>
    </row>
    <row r="702" spans="1:56" ht="16" customHeight="1">
      <c r="A702" s="16" t="s">
        <v>43</v>
      </c>
      <c r="B702" s="2" t="s">
        <v>1904</v>
      </c>
      <c r="C702" s="9" t="str">
        <f t="shared" si="40"/>
        <v>https://trudvsem.ru/vacancy/card/315861700048191/2c42f168-65a4-11ed-9f4b-17f530626801</v>
      </c>
      <c r="D702" s="30">
        <v>38484</v>
      </c>
      <c r="E702" s="30">
        <v>42332</v>
      </c>
      <c r="F702" s="17">
        <v>40408</v>
      </c>
      <c r="H702" s="2" t="s">
        <v>696</v>
      </c>
      <c r="I702" s="2" t="s">
        <v>1905</v>
      </c>
      <c r="J702" s="2" t="s">
        <v>48</v>
      </c>
      <c r="L702" s="2" t="s">
        <v>1416</v>
      </c>
      <c r="M702" s="2">
        <v>1</v>
      </c>
      <c r="O702" s="2">
        <v>1</v>
      </c>
      <c r="R702" s="2">
        <v>1</v>
      </c>
      <c r="S702" s="2">
        <v>1</v>
      </c>
      <c r="AE702" s="2">
        <v>1</v>
      </c>
      <c r="AF702" s="2">
        <v>1</v>
      </c>
      <c r="AG702" s="2">
        <v>1</v>
      </c>
      <c r="BA702" s="18">
        <v>1</v>
      </c>
      <c r="BB702" s="2">
        <f t="shared" si="41"/>
        <v>4</v>
      </c>
      <c r="BC702" s="2">
        <f t="shared" si="42"/>
        <v>3</v>
      </c>
      <c r="BD702" s="2">
        <f t="shared" si="43"/>
        <v>7</v>
      </c>
    </row>
    <row r="703" spans="1:56" ht="16" customHeight="1">
      <c r="A703" s="16" t="s">
        <v>43</v>
      </c>
      <c r="B703" s="2" t="s">
        <v>1906</v>
      </c>
      <c r="C703" s="9" t="str">
        <f t="shared" si="40"/>
        <v>https://trudvsem.ru/vacancy/card/17762410-8291-11ec-ab76-550ed7335bbe/1f76f184-e6b2-11ee-81ce-e7d0d2cf29b1</v>
      </c>
      <c r="D703" s="30">
        <v>25000</v>
      </c>
      <c r="E703" s="30">
        <v>30000</v>
      </c>
      <c r="F703" s="17">
        <v>27500</v>
      </c>
      <c r="H703" s="2" t="s">
        <v>724</v>
      </c>
      <c r="I703" s="2" t="s">
        <v>1907</v>
      </c>
      <c r="J703" s="2" t="s">
        <v>48</v>
      </c>
      <c r="L703" s="2" t="s">
        <v>1416</v>
      </c>
      <c r="N703" s="2">
        <v>1</v>
      </c>
      <c r="BA703" s="18"/>
      <c r="BB703" s="2">
        <f t="shared" si="41"/>
        <v>0</v>
      </c>
      <c r="BC703" s="2">
        <f t="shared" si="42"/>
        <v>0</v>
      </c>
      <c r="BD703" s="2">
        <f t="shared" si="43"/>
        <v>0</v>
      </c>
    </row>
    <row r="704" spans="1:56" ht="16" customHeight="1">
      <c r="A704" s="16" t="s">
        <v>43</v>
      </c>
      <c r="B704" s="2" t="s">
        <v>1908</v>
      </c>
      <c r="C704" s="9" t="str">
        <f t="shared" si="40"/>
        <v>https://trudvsem.ru/vacancy/card/1022304542171/a82a8315-dcf5-11ed-b66a-05dc90903fb8</v>
      </c>
      <c r="D704" s="30">
        <v>19242</v>
      </c>
      <c r="E704" s="30"/>
      <c r="F704" s="17">
        <v>19242</v>
      </c>
      <c r="H704" s="2" t="s">
        <v>563</v>
      </c>
      <c r="I704" s="2" t="s">
        <v>1324</v>
      </c>
      <c r="J704" s="2" t="s">
        <v>48</v>
      </c>
      <c r="L704" s="2" t="s">
        <v>50</v>
      </c>
      <c r="N704" s="2">
        <v>1</v>
      </c>
      <c r="U704" s="2">
        <v>1</v>
      </c>
      <c r="AF704" s="2">
        <v>1</v>
      </c>
      <c r="AN704" s="2">
        <v>1</v>
      </c>
      <c r="AU704" s="2">
        <v>1</v>
      </c>
      <c r="BA704" s="18"/>
      <c r="BB704" s="2">
        <f t="shared" si="41"/>
        <v>3</v>
      </c>
      <c r="BC704" s="2">
        <f t="shared" si="42"/>
        <v>1</v>
      </c>
      <c r="BD704" s="2">
        <f t="shared" si="43"/>
        <v>4</v>
      </c>
    </row>
    <row r="705" spans="1:56" ht="16" customHeight="1">
      <c r="A705" s="16" t="s">
        <v>43</v>
      </c>
      <c r="B705" s="2" t="s">
        <v>1909</v>
      </c>
      <c r="C705" s="9" t="str">
        <f t="shared" si="40"/>
        <v>https://trudvsem.ru/vacancy/card/1135658036051/389262c5-e758-11ee-81ce-e7d0d2cf29b1</v>
      </c>
      <c r="D705" s="30">
        <v>22500</v>
      </c>
      <c r="E705" s="30"/>
      <c r="F705" s="17">
        <v>22500</v>
      </c>
      <c r="H705" s="2" t="s">
        <v>327</v>
      </c>
      <c r="I705" s="2" t="s">
        <v>1910</v>
      </c>
      <c r="J705" s="2" t="s">
        <v>48</v>
      </c>
      <c r="L705" s="2" t="s">
        <v>1416</v>
      </c>
      <c r="N705" s="2">
        <v>1</v>
      </c>
      <c r="AE705" s="2">
        <v>1</v>
      </c>
      <c r="AG705" s="2">
        <v>1</v>
      </c>
      <c r="BA705" s="18"/>
      <c r="BB705" s="2">
        <f t="shared" si="41"/>
        <v>2</v>
      </c>
      <c r="BC705" s="2">
        <f t="shared" si="42"/>
        <v>0</v>
      </c>
      <c r="BD705" s="2">
        <f t="shared" si="43"/>
        <v>2</v>
      </c>
    </row>
    <row r="706" spans="1:56" ht="16" customHeight="1">
      <c r="A706" s="16" t="s">
        <v>43</v>
      </c>
      <c r="B706" s="2" t="s">
        <v>1911</v>
      </c>
      <c r="C706" s="9" t="str">
        <f t="shared" si="40"/>
        <v>https://trudvsem.ru/vacancy/card/1201100002179/96a5f5c5-e776-11ee-81ce-e7d0d2cf29b1</v>
      </c>
      <c r="D706" s="30">
        <v>34635</v>
      </c>
      <c r="E706" s="30"/>
      <c r="F706" s="17">
        <v>34635</v>
      </c>
      <c r="H706" s="2" t="s">
        <v>703</v>
      </c>
      <c r="I706" s="2" t="s">
        <v>1912</v>
      </c>
      <c r="J706" s="2" t="s">
        <v>48</v>
      </c>
      <c r="K706" s="2" t="s">
        <v>662</v>
      </c>
      <c r="L706" s="2" t="s">
        <v>1416</v>
      </c>
      <c r="N706" s="2">
        <v>1</v>
      </c>
      <c r="AE706" s="2">
        <v>1</v>
      </c>
      <c r="BA706" s="18"/>
      <c r="BB706" s="2">
        <f t="shared" si="41"/>
        <v>1</v>
      </c>
      <c r="BC706" s="2">
        <f t="shared" si="42"/>
        <v>0</v>
      </c>
      <c r="BD706" s="2">
        <f t="shared" si="43"/>
        <v>1</v>
      </c>
    </row>
    <row r="707" spans="1:56" ht="16" customHeight="1">
      <c r="A707" s="16" t="s">
        <v>43</v>
      </c>
      <c r="B707" s="2" t="s">
        <v>1913</v>
      </c>
      <c r="C707" s="9" t="str">
        <f t="shared" ref="C707:C770" si="44">HYPERLINK(B707)</f>
        <v>https://trudvsem.ru/vacancy/card/2b05daf0-7398-11ec-833e-4febb26dc4ec/0a8bdfc6-dd94-11ec-ba26-550ed7335bbe</v>
      </c>
      <c r="D707" s="30">
        <v>19242</v>
      </c>
      <c r="E707" s="30"/>
      <c r="F707" s="17">
        <v>19242</v>
      </c>
      <c r="H707" s="2" t="s">
        <v>515</v>
      </c>
      <c r="I707" s="2" t="s">
        <v>1914</v>
      </c>
      <c r="J707" s="2" t="s">
        <v>48</v>
      </c>
      <c r="L707" s="2" t="s">
        <v>50</v>
      </c>
      <c r="O707" s="2">
        <v>1</v>
      </c>
      <c r="P707" s="2">
        <v>1</v>
      </c>
      <c r="R707" s="2">
        <v>1</v>
      </c>
      <c r="S707" s="2">
        <v>1</v>
      </c>
      <c r="T707" s="2">
        <v>1</v>
      </c>
      <c r="U707" s="2">
        <v>1</v>
      </c>
      <c r="Z707" s="2">
        <v>1</v>
      </c>
      <c r="AE707" s="2">
        <v>1</v>
      </c>
      <c r="AU707" s="2">
        <v>1</v>
      </c>
      <c r="BA707" s="18"/>
      <c r="BB707" s="2">
        <f t="shared" si="41"/>
        <v>2</v>
      </c>
      <c r="BC707" s="2">
        <f t="shared" si="42"/>
        <v>7</v>
      </c>
      <c r="BD707" s="2">
        <f t="shared" si="43"/>
        <v>9</v>
      </c>
    </row>
    <row r="708" spans="1:56" ht="16" customHeight="1">
      <c r="A708" s="16" t="s">
        <v>43</v>
      </c>
      <c r="B708" s="2" t="s">
        <v>1915</v>
      </c>
      <c r="C708" s="9" t="str">
        <f t="shared" si="44"/>
        <v>https://trudvsem.ru/vacancy/card/1027402919169/93bbb005-96ed-11ed-84fd-17f530626801</v>
      </c>
      <c r="D708" s="30">
        <v>22129</v>
      </c>
      <c r="E708" s="30"/>
      <c r="F708" s="17">
        <v>22129</v>
      </c>
      <c r="H708" s="2" t="s">
        <v>118</v>
      </c>
      <c r="I708" s="2" t="s">
        <v>1916</v>
      </c>
      <c r="J708" s="2" t="s">
        <v>48</v>
      </c>
      <c r="L708" s="2" t="s">
        <v>1416</v>
      </c>
      <c r="O708" s="2">
        <v>1</v>
      </c>
      <c r="U708" s="2">
        <v>1</v>
      </c>
      <c r="Z708" s="2">
        <v>1</v>
      </c>
      <c r="AE708" s="2">
        <v>1</v>
      </c>
      <c r="AF708" s="2">
        <v>1</v>
      </c>
      <c r="AN708" s="2">
        <v>1</v>
      </c>
      <c r="AV708" s="2">
        <v>1</v>
      </c>
      <c r="BA708" s="18"/>
      <c r="BB708" s="2">
        <f t="shared" ref="BB708:BB771" si="45">SUM(AE708:BA708)</f>
        <v>4</v>
      </c>
      <c r="BC708" s="2">
        <f t="shared" ref="BC708:BC771" si="46">SUM(O708:AD708)</f>
        <v>3</v>
      </c>
      <c r="BD708" s="2">
        <f t="shared" ref="BD708:BD771" si="47">SUM(BB708:BC708)</f>
        <v>7</v>
      </c>
    </row>
    <row r="709" spans="1:56" ht="16" customHeight="1">
      <c r="A709" s="16" t="s">
        <v>43</v>
      </c>
      <c r="B709" s="2" t="s">
        <v>1917</v>
      </c>
      <c r="C709" s="9" t="str">
        <f t="shared" si="44"/>
        <v>https://trudvsem.ru/vacancy/card/2142304017788/6a786a42-8978-11ec-9bf6-bf2cfe8c828d</v>
      </c>
      <c r="D709" s="30">
        <v>32000</v>
      </c>
      <c r="E709" s="30">
        <v>40000</v>
      </c>
      <c r="F709" s="17">
        <v>36000</v>
      </c>
      <c r="H709" s="2" t="s">
        <v>563</v>
      </c>
      <c r="I709" s="2" t="s">
        <v>1918</v>
      </c>
      <c r="J709" s="2" t="s">
        <v>48</v>
      </c>
      <c r="K709" s="2" t="s">
        <v>1919</v>
      </c>
      <c r="L709" s="2" t="s">
        <v>50</v>
      </c>
      <c r="N709" s="2">
        <v>1</v>
      </c>
      <c r="U709" s="2">
        <v>1</v>
      </c>
      <c r="AE709" s="2">
        <v>1</v>
      </c>
      <c r="AF709" s="2">
        <v>1</v>
      </c>
      <c r="AH709" s="2">
        <v>1</v>
      </c>
      <c r="BA709" s="18"/>
      <c r="BB709" s="2">
        <f t="shared" si="45"/>
        <v>3</v>
      </c>
      <c r="BC709" s="2">
        <f t="shared" si="46"/>
        <v>1</v>
      </c>
      <c r="BD709" s="2">
        <f t="shared" si="47"/>
        <v>4</v>
      </c>
    </row>
    <row r="710" spans="1:56" ht="16" customHeight="1">
      <c r="A710" s="16" t="s">
        <v>43</v>
      </c>
      <c r="B710" s="2" t="s">
        <v>1920</v>
      </c>
      <c r="C710" s="9" t="str">
        <f t="shared" si="44"/>
        <v>https://trudvsem.ru/vacancy/card/1023405773181/32191e56-db8e-11ee-b865-1f3aadc834d0</v>
      </c>
      <c r="D710" s="30">
        <v>19242</v>
      </c>
      <c r="E710" s="30">
        <v>38953</v>
      </c>
      <c r="F710" s="17">
        <v>29097.5</v>
      </c>
      <c r="H710" s="2" t="s">
        <v>461</v>
      </c>
      <c r="I710" s="2" t="s">
        <v>1921</v>
      </c>
      <c r="J710" s="2" t="s">
        <v>48</v>
      </c>
      <c r="N710" s="2">
        <v>1</v>
      </c>
      <c r="AE710" s="2">
        <v>1</v>
      </c>
      <c r="AF710" s="2">
        <v>1</v>
      </c>
      <c r="BA710" s="18"/>
      <c r="BB710" s="2">
        <f t="shared" si="45"/>
        <v>2</v>
      </c>
      <c r="BC710" s="2">
        <f t="shared" si="46"/>
        <v>0</v>
      </c>
      <c r="BD710" s="2">
        <f t="shared" si="47"/>
        <v>2</v>
      </c>
    </row>
    <row r="711" spans="1:56" ht="16" customHeight="1">
      <c r="A711" s="16" t="s">
        <v>43</v>
      </c>
      <c r="B711" s="2" t="s">
        <v>1922</v>
      </c>
      <c r="C711" s="9" t="str">
        <f t="shared" si="44"/>
        <v>https://trudvsem.ru/vacancy/card/7d110870-94c3-11e5-b140-0163a9ae3d01/df991ad5-bb68-11ee-8982-1f3aadc834d0</v>
      </c>
      <c r="D711" s="30">
        <v>35000</v>
      </c>
      <c r="E711" s="30">
        <v>44000</v>
      </c>
      <c r="F711" s="17">
        <v>39500</v>
      </c>
      <c r="H711" s="2" t="s">
        <v>118</v>
      </c>
      <c r="I711" s="2" t="s">
        <v>1923</v>
      </c>
      <c r="J711" s="2" t="s">
        <v>48</v>
      </c>
      <c r="L711" s="2" t="s">
        <v>1416</v>
      </c>
      <c r="O711" s="2">
        <v>1</v>
      </c>
      <c r="R711" s="2">
        <v>1</v>
      </c>
      <c r="S711" s="2">
        <v>1</v>
      </c>
      <c r="U711" s="2">
        <v>1</v>
      </c>
      <c r="W711" s="2">
        <v>1</v>
      </c>
      <c r="X711" s="2">
        <v>1</v>
      </c>
      <c r="Z711" s="2">
        <v>1</v>
      </c>
      <c r="AG711" s="2">
        <v>1</v>
      </c>
      <c r="AL711" s="2">
        <v>1</v>
      </c>
      <c r="AN711" s="2">
        <v>1</v>
      </c>
      <c r="AO711" s="2">
        <v>1</v>
      </c>
      <c r="AR711" s="2">
        <v>1</v>
      </c>
      <c r="AS711" s="2">
        <v>1</v>
      </c>
      <c r="AT711" s="2">
        <v>1</v>
      </c>
      <c r="AV711" s="2">
        <v>1</v>
      </c>
      <c r="AW711" s="2">
        <v>1</v>
      </c>
      <c r="AX711" s="2">
        <v>1</v>
      </c>
      <c r="BA711" s="18"/>
      <c r="BB711" s="2">
        <f t="shared" si="45"/>
        <v>10</v>
      </c>
      <c r="BC711" s="2">
        <f t="shared" si="46"/>
        <v>7</v>
      </c>
      <c r="BD711" s="2">
        <f t="shared" si="47"/>
        <v>17</v>
      </c>
    </row>
    <row r="712" spans="1:56" ht="16" customHeight="1">
      <c r="A712" s="16" t="s">
        <v>43</v>
      </c>
      <c r="B712" s="2" t="s">
        <v>1924</v>
      </c>
      <c r="C712" s="9" t="str">
        <f t="shared" si="44"/>
        <v>https://trudvsem.ru/vacancy/card/1127515000370/36501d65-ea40-11ed-b39d-05dc90903fb8</v>
      </c>
      <c r="D712" s="30">
        <v>41835</v>
      </c>
      <c r="E712" s="30"/>
      <c r="F712" s="17">
        <v>41835</v>
      </c>
      <c r="H712" s="2" t="s">
        <v>99</v>
      </c>
      <c r="I712" s="2" t="s">
        <v>1925</v>
      </c>
      <c r="J712" s="2" t="s">
        <v>48</v>
      </c>
      <c r="L712" s="2" t="s">
        <v>1416</v>
      </c>
      <c r="V712" s="2">
        <v>1</v>
      </c>
      <c r="Z712" s="2">
        <v>1</v>
      </c>
      <c r="AA712" s="2">
        <v>1</v>
      </c>
      <c r="BA712" s="18"/>
      <c r="BB712" s="2">
        <f t="shared" si="45"/>
        <v>0</v>
      </c>
      <c r="BC712" s="2">
        <f t="shared" si="46"/>
        <v>3</v>
      </c>
      <c r="BD712" s="2">
        <f t="shared" si="47"/>
        <v>3</v>
      </c>
    </row>
    <row r="713" spans="1:56" ht="16" customHeight="1">
      <c r="A713" s="16" t="s">
        <v>43</v>
      </c>
      <c r="B713" s="2" t="s">
        <v>1926</v>
      </c>
      <c r="C713" s="9" t="str">
        <f t="shared" si="44"/>
        <v>https://trudvsem.ru/vacancy/card/e6bbb790-8335-11ec-b19e-57fc951f3846/a6c93868-dff5-11ed-80ef-05dc90903fb8</v>
      </c>
      <c r="D713" s="30">
        <v>35000</v>
      </c>
      <c r="E713" s="30">
        <v>40000</v>
      </c>
      <c r="F713" s="17">
        <v>37500</v>
      </c>
      <c r="H713" s="2" t="s">
        <v>179</v>
      </c>
      <c r="I713" s="2" t="s">
        <v>1927</v>
      </c>
      <c r="J713" s="2" t="s">
        <v>48</v>
      </c>
      <c r="O713" s="2">
        <v>1</v>
      </c>
      <c r="R713" s="2">
        <v>1</v>
      </c>
      <c r="S713" s="2">
        <v>1</v>
      </c>
      <c r="U713" s="2">
        <v>1</v>
      </c>
      <c r="V713" s="2">
        <v>1</v>
      </c>
      <c r="Z713" s="2">
        <v>1</v>
      </c>
      <c r="AF713" s="2">
        <v>1</v>
      </c>
      <c r="AG713" s="2">
        <v>1</v>
      </c>
      <c r="AI713" s="2">
        <v>1</v>
      </c>
      <c r="AN713" s="2">
        <v>1</v>
      </c>
      <c r="AO713" s="2">
        <v>1</v>
      </c>
      <c r="AV713" s="2">
        <v>1</v>
      </c>
      <c r="BA713" s="18"/>
      <c r="BB713" s="2">
        <f t="shared" si="45"/>
        <v>6</v>
      </c>
      <c r="BC713" s="2">
        <f t="shared" si="46"/>
        <v>6</v>
      </c>
      <c r="BD713" s="2">
        <f t="shared" si="47"/>
        <v>12</v>
      </c>
    </row>
    <row r="714" spans="1:56" ht="16" customHeight="1">
      <c r="A714" s="16" t="s">
        <v>43</v>
      </c>
      <c r="B714" s="2" t="s">
        <v>1928</v>
      </c>
      <c r="C714" s="9" t="str">
        <f t="shared" si="44"/>
        <v>https://trudvsem.ru/vacancy/card/316032700059008/f92cf2a0-b677-11ee-9c7c-e7d0d2cf29b1</v>
      </c>
      <c r="D714" s="30">
        <v>28863</v>
      </c>
      <c r="E714" s="30"/>
      <c r="F714" s="17">
        <v>28863</v>
      </c>
      <c r="H714" s="2" t="s">
        <v>1854</v>
      </c>
      <c r="I714" s="2" t="s">
        <v>1929</v>
      </c>
      <c r="J714" s="2" t="s">
        <v>48</v>
      </c>
      <c r="N714" s="2">
        <v>1</v>
      </c>
      <c r="BA714" s="18"/>
      <c r="BB714" s="2">
        <f t="shared" si="45"/>
        <v>0</v>
      </c>
      <c r="BC714" s="2">
        <f t="shared" si="46"/>
        <v>0</v>
      </c>
      <c r="BD714" s="2">
        <f t="shared" si="47"/>
        <v>0</v>
      </c>
    </row>
    <row r="715" spans="1:56" ht="16" customHeight="1">
      <c r="A715" s="16" t="s">
        <v>43</v>
      </c>
      <c r="B715" s="2" t="s">
        <v>1930</v>
      </c>
      <c r="C715" s="9" t="str">
        <f t="shared" si="44"/>
        <v>https://trudvsem.ru/vacancy/card/d23ccf30-5819-11ec-8bc4-4febb26dc4ec/31d7b1e5-fcf1-11ec-ab88-57fc951f3846</v>
      </c>
      <c r="D715" s="30">
        <v>25000</v>
      </c>
      <c r="E715" s="30">
        <v>35000</v>
      </c>
      <c r="F715" s="17">
        <v>30000</v>
      </c>
      <c r="H715" s="2" t="s">
        <v>1651</v>
      </c>
      <c r="I715" s="2" t="s">
        <v>1931</v>
      </c>
      <c r="J715" s="2" t="s">
        <v>48</v>
      </c>
      <c r="L715" s="2" t="s">
        <v>1416</v>
      </c>
      <c r="M715" s="2">
        <v>1</v>
      </c>
      <c r="N715" s="2">
        <v>1</v>
      </c>
      <c r="AU715" s="2">
        <v>1</v>
      </c>
      <c r="BA715" s="18"/>
      <c r="BB715" s="2">
        <f t="shared" si="45"/>
        <v>1</v>
      </c>
      <c r="BC715" s="2">
        <f t="shared" si="46"/>
        <v>0</v>
      </c>
      <c r="BD715" s="2">
        <f t="shared" si="47"/>
        <v>1</v>
      </c>
    </row>
    <row r="716" spans="1:56" ht="16" customHeight="1">
      <c r="A716" s="16" t="s">
        <v>43</v>
      </c>
      <c r="B716" s="2" t="s">
        <v>1932</v>
      </c>
      <c r="C716" s="9" t="str">
        <f t="shared" si="44"/>
        <v>https://trudvsem.ru/vacancy/card/1026801011280/a3672bf2-74d0-11ec-b378-bf2cfe8c828d</v>
      </c>
      <c r="D716" s="30">
        <v>19242</v>
      </c>
      <c r="E716" s="30"/>
      <c r="F716" s="17">
        <v>19242</v>
      </c>
      <c r="H716" s="2" t="s">
        <v>195</v>
      </c>
      <c r="I716" s="2" t="s">
        <v>1933</v>
      </c>
      <c r="J716" s="2" t="s">
        <v>48</v>
      </c>
      <c r="L716" s="2" t="s">
        <v>50</v>
      </c>
      <c r="O716" s="2">
        <v>1</v>
      </c>
      <c r="P716" s="2">
        <v>1</v>
      </c>
      <c r="S716" s="2">
        <v>1</v>
      </c>
      <c r="U716" s="2">
        <v>1</v>
      </c>
      <c r="AQ716" s="2">
        <v>1</v>
      </c>
      <c r="BA716" s="18"/>
      <c r="BB716" s="2">
        <f t="shared" si="45"/>
        <v>1</v>
      </c>
      <c r="BC716" s="2">
        <f t="shared" si="46"/>
        <v>4</v>
      </c>
      <c r="BD716" s="2">
        <f t="shared" si="47"/>
        <v>5</v>
      </c>
    </row>
    <row r="717" spans="1:56" ht="16" customHeight="1">
      <c r="A717" s="16" t="s">
        <v>43</v>
      </c>
      <c r="B717" s="2" t="s">
        <v>1934</v>
      </c>
      <c r="C717" s="9" t="str">
        <f t="shared" si="44"/>
        <v>https://trudvsem.ru/vacancy/card/1026002543126/169664c5-e693-11ee-8111-5b073a2fbeea</v>
      </c>
      <c r="D717" s="30">
        <v>23758</v>
      </c>
      <c r="E717" s="30"/>
      <c r="F717" s="17">
        <v>23758</v>
      </c>
      <c r="H717" s="2" t="s">
        <v>205</v>
      </c>
      <c r="I717" s="2" t="s">
        <v>1935</v>
      </c>
      <c r="J717" s="2" t="s">
        <v>48</v>
      </c>
      <c r="L717" s="2" t="s">
        <v>50</v>
      </c>
      <c r="N717" s="2">
        <v>1</v>
      </c>
      <c r="AG717" s="2">
        <v>1</v>
      </c>
      <c r="AN717" s="2">
        <v>1</v>
      </c>
      <c r="BA717" s="18"/>
      <c r="BB717" s="2">
        <f t="shared" si="45"/>
        <v>2</v>
      </c>
      <c r="BC717" s="2">
        <f t="shared" si="46"/>
        <v>0</v>
      </c>
      <c r="BD717" s="2">
        <f t="shared" si="47"/>
        <v>2</v>
      </c>
    </row>
    <row r="718" spans="1:56" ht="16" customHeight="1">
      <c r="A718" s="16" t="s">
        <v>43</v>
      </c>
      <c r="B718" s="2" t="s">
        <v>1936</v>
      </c>
      <c r="C718" s="9" t="str">
        <f t="shared" si="44"/>
        <v>https://trudvsem.ru/vacancy/card/1022304033553/d9d66165-cbc7-11ee-9d90-5b073a2fbeea</v>
      </c>
      <c r="D718" s="30">
        <v>19242</v>
      </c>
      <c r="E718" s="30">
        <v>32000</v>
      </c>
      <c r="F718" s="17">
        <v>25621</v>
      </c>
      <c r="H718" s="2" t="s">
        <v>563</v>
      </c>
      <c r="I718" s="2" t="s">
        <v>1321</v>
      </c>
      <c r="J718" s="2" t="s">
        <v>48</v>
      </c>
      <c r="O718" s="2">
        <v>1</v>
      </c>
      <c r="P718" s="2">
        <v>1</v>
      </c>
      <c r="S718" s="2">
        <v>1</v>
      </c>
      <c r="U718" s="2">
        <v>1</v>
      </c>
      <c r="V718" s="2">
        <v>1</v>
      </c>
      <c r="Y718" s="2">
        <v>1</v>
      </c>
      <c r="Z718" s="2">
        <v>1</v>
      </c>
      <c r="AE718" s="2">
        <v>1</v>
      </c>
      <c r="AF718" s="2">
        <v>1</v>
      </c>
      <c r="AG718" s="2">
        <v>1</v>
      </c>
      <c r="BA718" s="18"/>
      <c r="BB718" s="2">
        <f t="shared" si="45"/>
        <v>3</v>
      </c>
      <c r="BC718" s="2">
        <f t="shared" si="46"/>
        <v>7</v>
      </c>
      <c r="BD718" s="2">
        <f t="shared" si="47"/>
        <v>10</v>
      </c>
    </row>
    <row r="719" spans="1:56" ht="16" customHeight="1">
      <c r="A719" s="16" t="s">
        <v>43</v>
      </c>
      <c r="B719" s="2" t="s">
        <v>1937</v>
      </c>
      <c r="C719" s="9" t="str">
        <f t="shared" si="44"/>
        <v>https://trudvsem.ru/vacancy/card/1020300904106/69bf9855-d94c-11ee-99b2-3768d5d7a903</v>
      </c>
      <c r="D719" s="30">
        <v>35000</v>
      </c>
      <c r="E719" s="30"/>
      <c r="F719" s="17">
        <v>35000</v>
      </c>
      <c r="H719" s="2" t="s">
        <v>1854</v>
      </c>
      <c r="I719" s="2" t="s">
        <v>1938</v>
      </c>
      <c r="J719" s="2" t="s">
        <v>48</v>
      </c>
      <c r="L719" s="2" t="s">
        <v>343</v>
      </c>
      <c r="M719" s="2">
        <v>1</v>
      </c>
      <c r="U719" s="2">
        <v>1</v>
      </c>
      <c r="V719" s="2">
        <v>1</v>
      </c>
      <c r="AC719" s="2">
        <v>1</v>
      </c>
      <c r="AE719" s="2">
        <v>1</v>
      </c>
      <c r="AF719" s="2">
        <v>1</v>
      </c>
      <c r="AG719" s="2">
        <v>1</v>
      </c>
      <c r="AL719" s="2">
        <v>1</v>
      </c>
      <c r="BA719" s="18"/>
      <c r="BB719" s="2">
        <f t="shared" si="45"/>
        <v>4</v>
      </c>
      <c r="BC719" s="2">
        <f t="shared" si="46"/>
        <v>3</v>
      </c>
      <c r="BD719" s="2">
        <f t="shared" si="47"/>
        <v>7</v>
      </c>
    </row>
    <row r="720" spans="1:56" ht="16" customHeight="1">
      <c r="A720" s="16" t="s">
        <v>43</v>
      </c>
      <c r="B720" s="2" t="s">
        <v>1939</v>
      </c>
      <c r="C720" s="9" t="str">
        <f t="shared" si="44"/>
        <v>https://trudvsem.ru/vacancy/card/1072807001387/52eb2b35-c18c-11ee-a51d-e7d0d2cf29b1</v>
      </c>
      <c r="D720" s="30">
        <v>45000</v>
      </c>
      <c r="E720" s="30">
        <v>50000</v>
      </c>
      <c r="F720" s="17">
        <v>47500</v>
      </c>
      <c r="H720" s="2" t="s">
        <v>507</v>
      </c>
      <c r="I720" s="2" t="s">
        <v>1940</v>
      </c>
      <c r="J720" s="2" t="s">
        <v>48</v>
      </c>
      <c r="L720" s="2" t="s">
        <v>1416</v>
      </c>
      <c r="N720" s="2">
        <v>1</v>
      </c>
      <c r="AE720" s="2">
        <v>1</v>
      </c>
      <c r="AG720" s="2">
        <v>1</v>
      </c>
      <c r="AN720" s="2">
        <v>1</v>
      </c>
      <c r="AP720" s="2">
        <v>1</v>
      </c>
      <c r="BA720" s="18"/>
      <c r="BB720" s="2">
        <f t="shared" si="45"/>
        <v>4</v>
      </c>
      <c r="BC720" s="2">
        <f t="shared" si="46"/>
        <v>0</v>
      </c>
      <c r="BD720" s="2">
        <f t="shared" si="47"/>
        <v>4</v>
      </c>
    </row>
    <row r="721" spans="1:56" ht="16" customHeight="1">
      <c r="A721" s="16" t="s">
        <v>43</v>
      </c>
      <c r="B721" s="2" t="s">
        <v>1941</v>
      </c>
      <c r="C721" s="9" t="str">
        <f t="shared" si="44"/>
        <v>https://trudvsem.ru/vacancy/card/1030100628227/2cd1f652-f30f-11ed-9ec8-93f7cc862eb6</v>
      </c>
      <c r="D721" s="30">
        <v>16242</v>
      </c>
      <c r="E721" s="30">
        <v>33173</v>
      </c>
      <c r="F721" s="17">
        <v>24707.5</v>
      </c>
      <c r="H721" s="2" t="s">
        <v>1554</v>
      </c>
      <c r="I721" s="2" t="s">
        <v>1942</v>
      </c>
      <c r="J721" s="2" t="s">
        <v>48</v>
      </c>
      <c r="O721" s="2">
        <v>1</v>
      </c>
      <c r="P721" s="2">
        <v>1</v>
      </c>
      <c r="S721" s="2">
        <v>1</v>
      </c>
      <c r="U721" s="2">
        <v>1</v>
      </c>
      <c r="AE721" s="2">
        <v>1</v>
      </c>
      <c r="BA721" s="18"/>
      <c r="BB721" s="2">
        <f t="shared" si="45"/>
        <v>1</v>
      </c>
      <c r="BC721" s="2">
        <f t="shared" si="46"/>
        <v>4</v>
      </c>
      <c r="BD721" s="2">
        <f t="shared" si="47"/>
        <v>5</v>
      </c>
    </row>
    <row r="722" spans="1:56" ht="16" customHeight="1">
      <c r="A722" s="16" t="s">
        <v>43</v>
      </c>
      <c r="B722" s="2" t="s">
        <v>1943</v>
      </c>
      <c r="C722" s="9" t="str">
        <f t="shared" si="44"/>
        <v>https://trudvsem.ru/vacancy/card/1021200695361/add73ce5-e5f0-11ee-b732-d549be31d974</v>
      </c>
      <c r="D722" s="30">
        <v>35000</v>
      </c>
      <c r="E722" s="30"/>
      <c r="F722" s="17">
        <v>35000</v>
      </c>
      <c r="H722" s="2" t="s">
        <v>672</v>
      </c>
      <c r="I722" s="2" t="s">
        <v>1944</v>
      </c>
      <c r="J722" s="2" t="s">
        <v>48</v>
      </c>
      <c r="L722" s="2" t="s">
        <v>1416</v>
      </c>
      <c r="N722" s="2">
        <v>1</v>
      </c>
      <c r="BA722" s="18"/>
      <c r="BB722" s="2">
        <f t="shared" si="45"/>
        <v>0</v>
      </c>
      <c r="BC722" s="2">
        <f t="shared" si="46"/>
        <v>0</v>
      </c>
      <c r="BD722" s="2">
        <f t="shared" si="47"/>
        <v>0</v>
      </c>
    </row>
    <row r="723" spans="1:56" ht="16" customHeight="1">
      <c r="A723" s="16" t="s">
        <v>43</v>
      </c>
      <c r="B723" s="2" t="s">
        <v>1945</v>
      </c>
      <c r="C723" s="9" t="str">
        <f t="shared" si="44"/>
        <v>https://trudvsem.ru/vacancy/card/1171326001252/9f0b4be5-e5d0-11ee-9ccd-cb26dff57dd7</v>
      </c>
      <c r="D723" s="30">
        <v>25000</v>
      </c>
      <c r="E723" s="30">
        <v>35000</v>
      </c>
      <c r="F723" s="17">
        <v>30000</v>
      </c>
      <c r="H723" s="2" t="s">
        <v>665</v>
      </c>
      <c r="I723" s="2" t="s">
        <v>1946</v>
      </c>
      <c r="J723" s="2" t="s">
        <v>48</v>
      </c>
      <c r="N723" s="2">
        <v>1</v>
      </c>
      <c r="AF723" s="2">
        <v>1</v>
      </c>
      <c r="AG723" s="2">
        <v>1</v>
      </c>
      <c r="AN723" s="2">
        <v>1</v>
      </c>
      <c r="BA723" s="18"/>
      <c r="BB723" s="2">
        <f t="shared" si="45"/>
        <v>3</v>
      </c>
      <c r="BC723" s="2">
        <f t="shared" si="46"/>
        <v>0</v>
      </c>
      <c r="BD723" s="2">
        <f t="shared" si="47"/>
        <v>3</v>
      </c>
    </row>
    <row r="724" spans="1:56" ht="16" customHeight="1">
      <c r="A724" s="16" t="s">
        <v>43</v>
      </c>
      <c r="B724" s="2" t="s">
        <v>1947</v>
      </c>
      <c r="C724" s="9" t="str">
        <f t="shared" si="44"/>
        <v>https://trudvsem.ru/vacancy/card/1026601126815/f8962215-d48d-11ee-aa60-e7d0d2cf29b1</v>
      </c>
      <c r="D724" s="30">
        <v>56947</v>
      </c>
      <c r="E724" s="30"/>
      <c r="F724" s="17">
        <v>56947</v>
      </c>
      <c r="H724" s="2" t="s">
        <v>244</v>
      </c>
      <c r="I724" s="2" t="s">
        <v>1948</v>
      </c>
      <c r="J724" s="2" t="s">
        <v>1523</v>
      </c>
      <c r="K724" s="2" t="s">
        <v>504</v>
      </c>
      <c r="L724" s="2" t="s">
        <v>1416</v>
      </c>
      <c r="M724" s="2">
        <v>1</v>
      </c>
      <c r="O724" s="2">
        <v>1</v>
      </c>
      <c r="R724" s="2">
        <v>1</v>
      </c>
      <c r="S724" s="2">
        <v>1</v>
      </c>
      <c r="U724" s="2">
        <v>1</v>
      </c>
      <c r="Z724" s="2">
        <v>1</v>
      </c>
      <c r="AE724" s="2">
        <v>1</v>
      </c>
      <c r="AN724" s="2">
        <v>1</v>
      </c>
      <c r="AU724" s="2">
        <v>1</v>
      </c>
      <c r="BA724" s="18"/>
      <c r="BB724" s="2">
        <f t="shared" si="45"/>
        <v>3</v>
      </c>
      <c r="BC724" s="2">
        <f t="shared" si="46"/>
        <v>5</v>
      </c>
      <c r="BD724" s="2">
        <f t="shared" si="47"/>
        <v>8</v>
      </c>
    </row>
    <row r="725" spans="1:56" ht="16" customHeight="1">
      <c r="A725" s="16" t="s">
        <v>43</v>
      </c>
      <c r="B725" s="2" t="s">
        <v>1949</v>
      </c>
      <c r="C725" s="9" t="str">
        <f t="shared" si="44"/>
        <v>https://trudvsem.ru/vacancy/card/1047855098829/79fd2775-9bc1-11ec-b31b-550ed7335bbe</v>
      </c>
      <c r="D725" s="30">
        <v>50000</v>
      </c>
      <c r="E725" s="30"/>
      <c r="F725" s="17">
        <v>50000</v>
      </c>
      <c r="H725" s="2" t="s">
        <v>1543</v>
      </c>
      <c r="I725" s="2" t="s">
        <v>1950</v>
      </c>
      <c r="J725" s="2" t="s">
        <v>48</v>
      </c>
      <c r="L725" s="2" t="s">
        <v>1710</v>
      </c>
      <c r="N725" s="2">
        <v>1</v>
      </c>
      <c r="AG725" s="2">
        <v>1</v>
      </c>
      <c r="AH725" s="2">
        <v>1</v>
      </c>
      <c r="AO725" s="2">
        <v>1</v>
      </c>
      <c r="AU725" s="2">
        <v>1</v>
      </c>
      <c r="AV725" s="2">
        <v>1</v>
      </c>
      <c r="BA725" s="18"/>
      <c r="BB725" s="2">
        <f t="shared" si="45"/>
        <v>5</v>
      </c>
      <c r="BC725" s="2">
        <f t="shared" si="46"/>
        <v>0</v>
      </c>
      <c r="BD725" s="2">
        <f t="shared" si="47"/>
        <v>5</v>
      </c>
    </row>
    <row r="726" spans="1:56" ht="16" customHeight="1">
      <c r="A726" s="16" t="s">
        <v>43</v>
      </c>
      <c r="B726" s="2" t="s">
        <v>1951</v>
      </c>
      <c r="C726" s="9" t="str">
        <f t="shared" si="44"/>
        <v>https://trudvsem.ru/vacancy/card/1021400779333/deef2485-e5c0-11ee-81ce-e7d0d2cf29b1</v>
      </c>
      <c r="D726" s="30">
        <v>75700</v>
      </c>
      <c r="E726" s="30"/>
      <c r="F726" s="17">
        <v>75700</v>
      </c>
      <c r="H726" s="2" t="s">
        <v>660</v>
      </c>
      <c r="I726" s="2" t="s">
        <v>1952</v>
      </c>
      <c r="J726" s="2" t="s">
        <v>48</v>
      </c>
      <c r="L726" s="2" t="s">
        <v>1416</v>
      </c>
      <c r="O726" s="2">
        <v>1</v>
      </c>
      <c r="R726" s="2">
        <v>1</v>
      </c>
      <c r="S726" s="2">
        <v>1</v>
      </c>
      <c r="U726" s="2">
        <v>1</v>
      </c>
      <c r="AE726" s="2">
        <v>1</v>
      </c>
      <c r="AG726" s="2">
        <v>1</v>
      </c>
      <c r="AL726" s="2">
        <v>1</v>
      </c>
      <c r="AN726" s="2">
        <v>1</v>
      </c>
      <c r="AZ726" s="2">
        <v>1</v>
      </c>
      <c r="BA726" s="18"/>
      <c r="BB726" s="2">
        <f t="shared" si="45"/>
        <v>5</v>
      </c>
      <c r="BC726" s="2">
        <f t="shared" si="46"/>
        <v>4</v>
      </c>
      <c r="BD726" s="2">
        <f t="shared" si="47"/>
        <v>9</v>
      </c>
    </row>
    <row r="727" spans="1:56" ht="16" customHeight="1">
      <c r="A727" s="16" t="s">
        <v>43</v>
      </c>
      <c r="B727" s="2" t="s">
        <v>1953</v>
      </c>
      <c r="C727" s="9" t="str">
        <f t="shared" si="44"/>
        <v>https://trudvsem.ru/vacancy/card/1150280017348/42e5d215-5069-11ee-a42c-3d3a7b5fc4bc</v>
      </c>
      <c r="D727" s="30">
        <v>22128</v>
      </c>
      <c r="E727" s="30"/>
      <c r="F727" s="17">
        <v>22128</v>
      </c>
      <c r="H727" s="2" t="s">
        <v>1767</v>
      </c>
      <c r="I727" s="2" t="s">
        <v>1954</v>
      </c>
      <c r="J727" s="2" t="s">
        <v>48</v>
      </c>
      <c r="N727" s="2">
        <v>1</v>
      </c>
      <c r="AF727" s="2">
        <v>1</v>
      </c>
      <c r="AG727" s="2">
        <v>1</v>
      </c>
      <c r="AN727" s="2">
        <v>1</v>
      </c>
      <c r="AP727" s="2">
        <v>1</v>
      </c>
      <c r="AV727" s="2">
        <v>1</v>
      </c>
      <c r="BA727" s="18"/>
      <c r="BB727" s="2">
        <f t="shared" si="45"/>
        <v>5</v>
      </c>
      <c r="BC727" s="2">
        <f t="shared" si="46"/>
        <v>0</v>
      </c>
      <c r="BD727" s="2">
        <f t="shared" si="47"/>
        <v>5</v>
      </c>
    </row>
    <row r="728" spans="1:56" ht="16" customHeight="1">
      <c r="A728" s="16" t="s">
        <v>43</v>
      </c>
      <c r="B728" s="2" t="s">
        <v>1955</v>
      </c>
      <c r="C728" s="9" t="str">
        <f t="shared" si="44"/>
        <v>https://trudvsem.ru/vacancy/card/1027601070310/2771f2f2-d000-11ed-847b-93f7cc862eb6</v>
      </c>
      <c r="D728" s="30">
        <v>30000</v>
      </c>
      <c r="E728" s="30"/>
      <c r="F728" s="17">
        <v>30000</v>
      </c>
      <c r="H728" s="2" t="s">
        <v>73</v>
      </c>
      <c r="I728" s="2" t="s">
        <v>1956</v>
      </c>
      <c r="J728" s="2" t="s">
        <v>48</v>
      </c>
      <c r="L728" s="2" t="s">
        <v>1710</v>
      </c>
      <c r="N728" s="2">
        <v>1</v>
      </c>
      <c r="AE728" s="2">
        <v>1</v>
      </c>
      <c r="BA728" s="18"/>
      <c r="BB728" s="2">
        <f t="shared" si="45"/>
        <v>1</v>
      </c>
      <c r="BC728" s="2">
        <f t="shared" si="46"/>
        <v>0</v>
      </c>
      <c r="BD728" s="2">
        <f t="shared" si="47"/>
        <v>1</v>
      </c>
    </row>
    <row r="729" spans="1:56" ht="16" customHeight="1">
      <c r="A729" s="16" t="s">
        <v>43</v>
      </c>
      <c r="B729" s="2" t="s">
        <v>1957</v>
      </c>
      <c r="C729" s="9" t="str">
        <f t="shared" si="44"/>
        <v>https://trudvsem.ru/vacancy/card/1150280019559/8ec75235-e4f2-11ee-a3cd-cb26dff57dd7</v>
      </c>
      <c r="D729" s="30">
        <v>23389</v>
      </c>
      <c r="E729" s="30">
        <v>30000</v>
      </c>
      <c r="F729" s="17">
        <v>26694.5</v>
      </c>
      <c r="H729" s="2" t="s">
        <v>1767</v>
      </c>
      <c r="I729" s="2" t="s">
        <v>1958</v>
      </c>
      <c r="J729" s="2" t="s">
        <v>48</v>
      </c>
      <c r="N729" s="2">
        <v>1</v>
      </c>
      <c r="BA729" s="18"/>
      <c r="BB729" s="2">
        <f t="shared" si="45"/>
        <v>0</v>
      </c>
      <c r="BC729" s="2">
        <f t="shared" si="46"/>
        <v>0</v>
      </c>
      <c r="BD729" s="2">
        <f t="shared" si="47"/>
        <v>0</v>
      </c>
    </row>
    <row r="730" spans="1:56" ht="16" customHeight="1">
      <c r="A730" s="16" t="s">
        <v>43</v>
      </c>
      <c r="B730" s="2" t="s">
        <v>1959</v>
      </c>
      <c r="C730" s="9" t="str">
        <f t="shared" si="44"/>
        <v>https://trudvsem.ru/vacancy/card/1157901000146/00d4a405-7d2d-11ee-be6b-cb26dff57dd7</v>
      </c>
      <c r="D730" s="30">
        <v>40000</v>
      </c>
      <c r="E730" s="30">
        <v>45000</v>
      </c>
      <c r="F730" s="17">
        <v>42500</v>
      </c>
      <c r="H730" s="2" t="s">
        <v>1960</v>
      </c>
      <c r="I730" s="2" t="s">
        <v>1961</v>
      </c>
      <c r="J730" s="2" t="s">
        <v>48</v>
      </c>
      <c r="N730" s="2">
        <v>1</v>
      </c>
      <c r="AE730" s="2">
        <v>1</v>
      </c>
      <c r="AG730" s="2">
        <v>1</v>
      </c>
      <c r="AL730" s="2">
        <v>1</v>
      </c>
      <c r="AV730" s="2">
        <v>1</v>
      </c>
      <c r="BA730" s="18"/>
      <c r="BB730" s="2">
        <f t="shared" si="45"/>
        <v>4</v>
      </c>
      <c r="BC730" s="2">
        <f t="shared" si="46"/>
        <v>0</v>
      </c>
      <c r="BD730" s="2">
        <f t="shared" si="47"/>
        <v>4</v>
      </c>
    </row>
    <row r="731" spans="1:56" ht="16" customHeight="1">
      <c r="A731" s="16" t="s">
        <v>43</v>
      </c>
      <c r="B731" s="2" t="s">
        <v>1962</v>
      </c>
      <c r="C731" s="9" t="str">
        <f t="shared" si="44"/>
        <v>https://trudvsem.ru/vacancy/card/1135543009580/4dbb53a5-7463-11ed-b0e8-91f5d381286a</v>
      </c>
      <c r="D731" s="30">
        <v>34000</v>
      </c>
      <c r="E731" s="30">
        <v>39000</v>
      </c>
      <c r="F731" s="17">
        <v>36500</v>
      </c>
      <c r="H731" s="2" t="s">
        <v>351</v>
      </c>
      <c r="I731" s="2" t="s">
        <v>1963</v>
      </c>
      <c r="J731" s="2" t="s">
        <v>48</v>
      </c>
      <c r="L731" s="2" t="s">
        <v>1416</v>
      </c>
      <c r="M731" s="2">
        <v>1</v>
      </c>
      <c r="N731" s="2">
        <v>1</v>
      </c>
      <c r="AE731" s="2">
        <v>1</v>
      </c>
      <c r="AG731" s="2">
        <v>1</v>
      </c>
      <c r="BA731" s="18"/>
      <c r="BB731" s="2">
        <f t="shared" si="45"/>
        <v>2</v>
      </c>
      <c r="BC731" s="2">
        <f t="shared" si="46"/>
        <v>0</v>
      </c>
      <c r="BD731" s="2">
        <f t="shared" si="47"/>
        <v>2</v>
      </c>
    </row>
    <row r="732" spans="1:56" ht="16" customHeight="1">
      <c r="A732" s="16" t="s">
        <v>43</v>
      </c>
      <c r="B732" s="2" t="s">
        <v>1964</v>
      </c>
      <c r="C732" s="9" t="str">
        <f t="shared" si="44"/>
        <v>https://trudvsem.ru/vacancy/card/1171101005140/67f80b55-e1ea-11ee-8b97-d549be31d974</v>
      </c>
      <c r="D732" s="30">
        <v>32712</v>
      </c>
      <c r="E732" s="30"/>
      <c r="F732" s="17">
        <v>32712</v>
      </c>
      <c r="H732" s="2" t="s">
        <v>703</v>
      </c>
      <c r="I732" s="2" t="s">
        <v>1965</v>
      </c>
      <c r="J732" s="2" t="s">
        <v>48</v>
      </c>
      <c r="L732" s="2" t="s">
        <v>50</v>
      </c>
      <c r="N732" s="2">
        <v>1</v>
      </c>
      <c r="AZ732" s="2">
        <v>1</v>
      </c>
      <c r="BA732" s="18"/>
      <c r="BB732" s="2">
        <f t="shared" si="45"/>
        <v>1</v>
      </c>
      <c r="BC732" s="2">
        <f t="shared" si="46"/>
        <v>0</v>
      </c>
      <c r="BD732" s="2">
        <f t="shared" si="47"/>
        <v>1</v>
      </c>
    </row>
    <row r="733" spans="1:56" ht="16" customHeight="1">
      <c r="A733" s="16" t="s">
        <v>43</v>
      </c>
      <c r="B733" s="2" t="s">
        <v>1966</v>
      </c>
      <c r="C733" s="9" t="str">
        <f t="shared" si="44"/>
        <v>https://trudvsem.ru/vacancy/card/1042315820326/9a7c7e26-d47b-11ee-aa60-e7d0d2cf29b1</v>
      </c>
      <c r="D733" s="30">
        <v>30000</v>
      </c>
      <c r="E733" s="30">
        <v>35000</v>
      </c>
      <c r="F733" s="17">
        <v>32500</v>
      </c>
      <c r="H733" s="2" t="s">
        <v>563</v>
      </c>
      <c r="I733" s="2" t="s">
        <v>1967</v>
      </c>
      <c r="J733" s="2" t="s">
        <v>48</v>
      </c>
      <c r="O733" s="2">
        <v>1</v>
      </c>
      <c r="R733" s="2">
        <v>1</v>
      </c>
      <c r="Z733" s="2">
        <v>1</v>
      </c>
      <c r="AE733" s="2">
        <v>1</v>
      </c>
      <c r="AG733" s="2">
        <v>1</v>
      </c>
      <c r="AN733" s="2">
        <v>1</v>
      </c>
      <c r="BA733" s="18"/>
      <c r="BB733" s="2">
        <f t="shared" si="45"/>
        <v>3</v>
      </c>
      <c r="BC733" s="2">
        <f t="shared" si="46"/>
        <v>3</v>
      </c>
      <c r="BD733" s="2">
        <f t="shared" si="47"/>
        <v>6</v>
      </c>
    </row>
    <row r="734" spans="1:56" ht="16" customHeight="1">
      <c r="A734" s="16" t="s">
        <v>43</v>
      </c>
      <c r="B734" s="2" t="s">
        <v>1968</v>
      </c>
      <c r="C734" s="9" t="str">
        <f t="shared" si="44"/>
        <v>https://trudvsem.ru/vacancy/card/1110404000574/607eab15-d617-11ee-8458-bb4c34bddc95</v>
      </c>
      <c r="D734" s="30">
        <v>19242</v>
      </c>
      <c r="E734" s="30"/>
      <c r="F734" s="17">
        <v>19242</v>
      </c>
      <c r="H734" s="2" t="s">
        <v>1515</v>
      </c>
      <c r="I734" s="2" t="s">
        <v>1969</v>
      </c>
      <c r="J734" s="2" t="s">
        <v>48</v>
      </c>
      <c r="O734" s="2">
        <v>1</v>
      </c>
      <c r="R734" s="2">
        <v>1</v>
      </c>
      <c r="S734" s="2">
        <v>1</v>
      </c>
      <c r="U734" s="2">
        <v>1</v>
      </c>
      <c r="W734" s="2">
        <v>1</v>
      </c>
      <c r="X734" s="2">
        <v>1</v>
      </c>
      <c r="Z734" s="2">
        <v>1</v>
      </c>
      <c r="AL734" s="2">
        <v>1</v>
      </c>
      <c r="AO734" s="2">
        <v>1</v>
      </c>
      <c r="AR734" s="2">
        <v>1</v>
      </c>
      <c r="AS734" s="2">
        <v>1</v>
      </c>
      <c r="AT734" s="2">
        <v>1</v>
      </c>
      <c r="AW734" s="2">
        <v>1</v>
      </c>
      <c r="AX734" s="2">
        <v>1</v>
      </c>
      <c r="BA734" s="18"/>
      <c r="BB734" s="2">
        <f t="shared" si="45"/>
        <v>7</v>
      </c>
      <c r="BC734" s="2">
        <f t="shared" si="46"/>
        <v>7</v>
      </c>
      <c r="BD734" s="2">
        <f t="shared" si="47"/>
        <v>14</v>
      </c>
    </row>
    <row r="735" spans="1:56" ht="16" customHeight="1">
      <c r="A735" s="16" t="s">
        <v>43</v>
      </c>
      <c r="B735" s="2" t="s">
        <v>1970</v>
      </c>
      <c r="C735" s="9" t="str">
        <f t="shared" si="44"/>
        <v>https://trudvsem.ru/vacancy/card/1153126000158/cb6c40c5-e032-11ee-bc7a-cb26dff57dd7</v>
      </c>
      <c r="D735" s="30">
        <v>30000</v>
      </c>
      <c r="E735" s="30"/>
      <c r="F735" s="17">
        <v>30000</v>
      </c>
      <c r="H735" s="2" t="s">
        <v>494</v>
      </c>
      <c r="I735" s="2" t="s">
        <v>1971</v>
      </c>
      <c r="J735" s="2" t="s">
        <v>48</v>
      </c>
      <c r="O735" s="2">
        <v>1</v>
      </c>
      <c r="R735" s="2">
        <v>1</v>
      </c>
      <c r="S735" s="2">
        <v>1</v>
      </c>
      <c r="U735" s="2">
        <v>1</v>
      </c>
      <c r="W735" s="2">
        <v>1</v>
      </c>
      <c r="X735" s="2">
        <v>1</v>
      </c>
      <c r="Z735" s="2">
        <v>1</v>
      </c>
      <c r="AL735" s="2">
        <v>1</v>
      </c>
      <c r="AO735" s="2">
        <v>1</v>
      </c>
      <c r="AR735" s="2">
        <v>1</v>
      </c>
      <c r="AS735" s="2">
        <v>1</v>
      </c>
      <c r="AT735" s="2">
        <v>1</v>
      </c>
      <c r="AW735" s="2">
        <v>1</v>
      </c>
      <c r="AX735" s="2">
        <v>1</v>
      </c>
      <c r="BA735" s="18"/>
      <c r="BB735" s="2">
        <f t="shared" si="45"/>
        <v>7</v>
      </c>
      <c r="BC735" s="2">
        <f t="shared" si="46"/>
        <v>7</v>
      </c>
      <c r="BD735" s="2">
        <f t="shared" si="47"/>
        <v>14</v>
      </c>
    </row>
    <row r="736" spans="1:56" ht="16" customHeight="1">
      <c r="A736" s="16" t="s">
        <v>43</v>
      </c>
      <c r="B736" s="2" t="s">
        <v>1972</v>
      </c>
      <c r="C736" s="9" t="str">
        <f t="shared" si="44"/>
        <v>https://trudvsem.ru/vacancy/card/1032600543194/a2737946-853d-11ee-9fcf-1f3aadc834d0</v>
      </c>
      <c r="D736" s="30">
        <v>25000</v>
      </c>
      <c r="E736" s="30"/>
      <c r="F736" s="17">
        <v>25000</v>
      </c>
      <c r="H736" s="2" t="s">
        <v>515</v>
      </c>
      <c r="I736" s="2" t="s">
        <v>1973</v>
      </c>
      <c r="J736" s="2" t="s">
        <v>48</v>
      </c>
      <c r="L736" s="2" t="s">
        <v>1416</v>
      </c>
      <c r="M736" s="2">
        <v>1</v>
      </c>
      <c r="R736" s="2">
        <v>1</v>
      </c>
      <c r="S736" s="2">
        <v>1</v>
      </c>
      <c r="U736" s="2">
        <v>1</v>
      </c>
      <c r="AA736" s="2">
        <v>1</v>
      </c>
      <c r="AE736" s="2">
        <v>1</v>
      </c>
      <c r="BA736" s="18">
        <v>1</v>
      </c>
      <c r="BB736" s="2">
        <f t="shared" si="45"/>
        <v>2</v>
      </c>
      <c r="BC736" s="2">
        <f t="shared" si="46"/>
        <v>4</v>
      </c>
      <c r="BD736" s="2">
        <f t="shared" si="47"/>
        <v>6</v>
      </c>
    </row>
    <row r="737" spans="1:56" ht="16" customHeight="1">
      <c r="A737" s="16" t="s">
        <v>43</v>
      </c>
      <c r="B737" s="2" t="s">
        <v>1974</v>
      </c>
      <c r="C737" s="9" t="str">
        <f t="shared" si="44"/>
        <v>https://trudvsem.ru/vacancy/card/1042309875410/e61341f5-2c58-11ee-b08c-9586bb63c653</v>
      </c>
      <c r="D737" s="30">
        <v>28000</v>
      </c>
      <c r="E737" s="30">
        <v>30000</v>
      </c>
      <c r="F737" s="17">
        <v>29000</v>
      </c>
      <c r="H737" s="2" t="s">
        <v>563</v>
      </c>
      <c r="I737" s="2" t="s">
        <v>1975</v>
      </c>
      <c r="J737" s="2" t="s">
        <v>48</v>
      </c>
      <c r="N737" s="2">
        <v>1</v>
      </c>
      <c r="BA737" s="18"/>
      <c r="BB737" s="2">
        <f t="shared" si="45"/>
        <v>0</v>
      </c>
      <c r="BC737" s="2">
        <f t="shared" si="46"/>
        <v>0</v>
      </c>
      <c r="BD737" s="2">
        <f t="shared" si="47"/>
        <v>0</v>
      </c>
    </row>
    <row r="738" spans="1:56" ht="16" customHeight="1">
      <c r="A738" s="16" t="s">
        <v>43</v>
      </c>
      <c r="B738" s="2" t="s">
        <v>1976</v>
      </c>
      <c r="C738" s="9" t="str">
        <f t="shared" si="44"/>
        <v>https://trudvsem.ru/vacancy/card/1042306449767/662b1e55-8215-11ee-b2cf-cb26dff57dd7</v>
      </c>
      <c r="D738" s="30">
        <v>46000</v>
      </c>
      <c r="E738" s="30"/>
      <c r="F738" s="17">
        <v>46000</v>
      </c>
      <c r="H738" s="2" t="s">
        <v>563</v>
      </c>
      <c r="I738" s="2" t="s">
        <v>1977</v>
      </c>
      <c r="J738" s="2" t="s">
        <v>48</v>
      </c>
      <c r="O738" s="2">
        <v>1</v>
      </c>
      <c r="R738" s="2">
        <v>1</v>
      </c>
      <c r="S738" s="2">
        <v>1</v>
      </c>
      <c r="U738" s="2">
        <v>1</v>
      </c>
      <c r="W738" s="2">
        <v>1</v>
      </c>
      <c r="X738" s="2">
        <v>1</v>
      </c>
      <c r="Z738" s="2">
        <v>1</v>
      </c>
      <c r="AL738" s="2">
        <v>1</v>
      </c>
      <c r="AO738" s="2">
        <v>1</v>
      </c>
      <c r="AR738" s="2">
        <v>1</v>
      </c>
      <c r="AS738" s="2">
        <v>1</v>
      </c>
      <c r="AT738" s="2">
        <v>1</v>
      </c>
      <c r="AW738" s="2">
        <v>1</v>
      </c>
      <c r="AX738" s="2">
        <v>1</v>
      </c>
      <c r="BA738" s="18"/>
      <c r="BB738" s="2">
        <f t="shared" si="45"/>
        <v>7</v>
      </c>
      <c r="BC738" s="2">
        <f t="shared" si="46"/>
        <v>7</v>
      </c>
      <c r="BD738" s="2">
        <f t="shared" si="47"/>
        <v>14</v>
      </c>
    </row>
    <row r="739" spans="1:56" ht="16" customHeight="1">
      <c r="A739" s="16" t="s">
        <v>43</v>
      </c>
      <c r="B739" s="2" t="s">
        <v>1978</v>
      </c>
      <c r="C739" s="9" t="str">
        <f t="shared" si="44"/>
        <v>https://trudvsem.ru/vacancy/card/1037300980518/367e0eb5-e1e7-11ee-b887-bb4c34bddc95</v>
      </c>
      <c r="D739" s="30">
        <v>22000</v>
      </c>
      <c r="E739" s="30">
        <v>26500</v>
      </c>
      <c r="F739" s="17">
        <v>24250</v>
      </c>
      <c r="H739" s="2" t="s">
        <v>145</v>
      </c>
      <c r="I739" s="2" t="s">
        <v>1979</v>
      </c>
      <c r="J739" s="2" t="s">
        <v>48</v>
      </c>
      <c r="L739" s="2" t="s">
        <v>1416</v>
      </c>
      <c r="M739" s="2">
        <v>1</v>
      </c>
      <c r="U739" s="2">
        <v>1</v>
      </c>
      <c r="AL739" s="2">
        <v>1</v>
      </c>
      <c r="BA739" s="18"/>
      <c r="BB739" s="2">
        <f t="shared" si="45"/>
        <v>1</v>
      </c>
      <c r="BC739" s="2">
        <f t="shared" si="46"/>
        <v>1</v>
      </c>
      <c r="BD739" s="2">
        <f t="shared" si="47"/>
        <v>2</v>
      </c>
    </row>
    <row r="740" spans="1:56" ht="16" customHeight="1">
      <c r="A740" s="16" t="s">
        <v>43</v>
      </c>
      <c r="B740" s="2" t="s">
        <v>1980</v>
      </c>
      <c r="C740" s="9" t="str">
        <f t="shared" si="44"/>
        <v>https://trudvsem.ru/vacancy/card/1026301981452/27d3af25-8db7-11ee-b068-cb26dff57dd7</v>
      </c>
      <c r="D740" s="30">
        <v>20000</v>
      </c>
      <c r="E740" s="30"/>
      <c r="F740" s="17">
        <v>20000</v>
      </c>
      <c r="H740" s="2" t="s">
        <v>1444</v>
      </c>
      <c r="I740" s="2" t="s">
        <v>731</v>
      </c>
      <c r="J740" s="2" t="s">
        <v>48</v>
      </c>
      <c r="L740" s="2" t="s">
        <v>1416</v>
      </c>
      <c r="N740" s="2">
        <v>1</v>
      </c>
      <c r="BA740" s="18"/>
      <c r="BB740" s="2">
        <f t="shared" si="45"/>
        <v>0</v>
      </c>
      <c r="BC740" s="2">
        <f t="shared" si="46"/>
        <v>0</v>
      </c>
      <c r="BD740" s="2">
        <f t="shared" si="47"/>
        <v>0</v>
      </c>
    </row>
    <row r="741" spans="1:56" ht="16" customHeight="1">
      <c r="A741" s="16" t="s">
        <v>43</v>
      </c>
      <c r="B741" s="2" t="s">
        <v>1981</v>
      </c>
      <c r="C741" s="9" t="str">
        <f t="shared" si="44"/>
        <v>https://trudvsem.ru/vacancy/card/1032600180425/0136a865-7712-11ee-8fbe-cb26dff57dd7</v>
      </c>
      <c r="D741" s="30">
        <v>20000</v>
      </c>
      <c r="E741" s="30"/>
      <c r="F741" s="17">
        <v>20000</v>
      </c>
      <c r="H741" s="2" t="s">
        <v>515</v>
      </c>
      <c r="I741" s="2" t="s">
        <v>1982</v>
      </c>
      <c r="J741" s="2" t="s">
        <v>48</v>
      </c>
      <c r="T741" s="2">
        <v>1</v>
      </c>
      <c r="U741" s="2">
        <v>1</v>
      </c>
      <c r="Y741" s="2">
        <v>1</v>
      </c>
      <c r="AA741" s="2">
        <v>1</v>
      </c>
      <c r="AL741" s="2">
        <v>1</v>
      </c>
      <c r="BA741" s="18"/>
      <c r="BB741" s="2">
        <f t="shared" si="45"/>
        <v>1</v>
      </c>
      <c r="BC741" s="2">
        <f t="shared" si="46"/>
        <v>4</v>
      </c>
      <c r="BD741" s="2">
        <f t="shared" si="47"/>
        <v>5</v>
      </c>
    </row>
    <row r="742" spans="1:56" ht="16" customHeight="1">
      <c r="A742" s="16" t="s">
        <v>43</v>
      </c>
      <c r="B742" s="2" t="s">
        <v>1983</v>
      </c>
      <c r="C742" s="9" t="str">
        <f t="shared" si="44"/>
        <v>https://trudvsem.ru/vacancy/card/1153023001196/4a531525-29e2-11ed-8239-ed9942adf613</v>
      </c>
      <c r="D742" s="30">
        <v>19242</v>
      </c>
      <c r="E742" s="30">
        <v>38000</v>
      </c>
      <c r="F742" s="17">
        <v>28621</v>
      </c>
      <c r="H742" s="2" t="s">
        <v>498</v>
      </c>
      <c r="I742" s="2" t="s">
        <v>1984</v>
      </c>
      <c r="J742" s="2" t="s">
        <v>48</v>
      </c>
      <c r="L742" s="2" t="s">
        <v>50</v>
      </c>
      <c r="N742" s="2">
        <v>1</v>
      </c>
      <c r="BA742" s="18"/>
      <c r="BB742" s="2">
        <f t="shared" si="45"/>
        <v>0</v>
      </c>
      <c r="BC742" s="2">
        <f t="shared" si="46"/>
        <v>0</v>
      </c>
      <c r="BD742" s="2">
        <f t="shared" si="47"/>
        <v>0</v>
      </c>
    </row>
    <row r="743" spans="1:56" ht="16" customHeight="1">
      <c r="A743" s="16" t="s">
        <v>43</v>
      </c>
      <c r="B743" s="2" t="s">
        <v>1985</v>
      </c>
      <c r="C743" s="9" t="str">
        <f t="shared" si="44"/>
        <v>https://trudvsem.ru/vacancy/card/1033802138919/40eba2c5-e103-11ee-b445-3768d5d7a903</v>
      </c>
      <c r="D743" s="30">
        <v>26000</v>
      </c>
      <c r="E743" s="30"/>
      <c r="F743" s="17">
        <v>26000</v>
      </c>
      <c r="H743" s="2" t="s">
        <v>434</v>
      </c>
      <c r="I743" s="2" t="s">
        <v>1986</v>
      </c>
      <c r="J743" s="2" t="s">
        <v>48</v>
      </c>
      <c r="L743" s="2" t="s">
        <v>1416</v>
      </c>
      <c r="O743" s="2">
        <v>1</v>
      </c>
      <c r="R743" s="2">
        <v>1</v>
      </c>
      <c r="S743" s="2">
        <v>1</v>
      </c>
      <c r="U743" s="2">
        <v>1</v>
      </c>
      <c r="W743" s="2">
        <v>1</v>
      </c>
      <c r="X743" s="2">
        <v>1</v>
      </c>
      <c r="Z743" s="2">
        <v>1</v>
      </c>
      <c r="AL743" s="2">
        <v>1</v>
      </c>
      <c r="AO743" s="2">
        <v>1</v>
      </c>
      <c r="AR743" s="2">
        <v>1</v>
      </c>
      <c r="AS743" s="2">
        <v>1</v>
      </c>
      <c r="AT743" s="2">
        <v>1</v>
      </c>
      <c r="AW743" s="2">
        <v>1</v>
      </c>
      <c r="AX743" s="2">
        <v>1</v>
      </c>
      <c r="BA743" s="18"/>
      <c r="BB743" s="2">
        <f t="shared" si="45"/>
        <v>7</v>
      </c>
      <c r="BC743" s="2">
        <f t="shared" si="46"/>
        <v>7</v>
      </c>
      <c r="BD743" s="2">
        <f t="shared" si="47"/>
        <v>14</v>
      </c>
    </row>
    <row r="744" spans="1:56" ht="16" customHeight="1">
      <c r="A744" s="16" t="s">
        <v>43</v>
      </c>
      <c r="B744" s="2" t="s">
        <v>1987</v>
      </c>
      <c r="C744" s="9" t="str">
        <f t="shared" si="44"/>
        <v>https://trudvsem.ru/vacancy/card/1023404968960/9d136755-c672-11ee-b949-e7d0d2cf29b1</v>
      </c>
      <c r="D744" s="30">
        <v>19242</v>
      </c>
      <c r="E744" s="30">
        <v>27888</v>
      </c>
      <c r="F744" s="17">
        <v>23565</v>
      </c>
      <c r="H744" s="2" t="s">
        <v>461</v>
      </c>
      <c r="I744" s="2" t="s">
        <v>1988</v>
      </c>
      <c r="J744" s="2" t="s">
        <v>48</v>
      </c>
      <c r="L744" s="2" t="s">
        <v>343</v>
      </c>
      <c r="N744" s="2">
        <v>1</v>
      </c>
      <c r="U744" s="2">
        <v>1</v>
      </c>
      <c r="AE744" s="2">
        <v>1</v>
      </c>
      <c r="AF744" s="2">
        <v>1</v>
      </c>
      <c r="BA744" s="18"/>
      <c r="BB744" s="2">
        <f t="shared" si="45"/>
        <v>2</v>
      </c>
      <c r="BC744" s="2">
        <f t="shared" si="46"/>
        <v>1</v>
      </c>
      <c r="BD744" s="2">
        <f t="shared" si="47"/>
        <v>3</v>
      </c>
    </row>
    <row r="745" spans="1:56" ht="16" customHeight="1">
      <c r="A745" s="16" t="s">
        <v>43</v>
      </c>
      <c r="B745" s="2" t="s">
        <v>1989</v>
      </c>
      <c r="C745" s="9" t="str">
        <f t="shared" si="44"/>
        <v>https://trudvsem.ru/vacancy/card/1026601231073/21791145-55d9-11ed-ad93-ed9942adf613</v>
      </c>
      <c r="D745" s="30">
        <v>26221</v>
      </c>
      <c r="E745" s="30"/>
      <c r="F745" s="17">
        <v>26221</v>
      </c>
      <c r="H745" s="2" t="s">
        <v>244</v>
      </c>
      <c r="I745" s="2" t="s">
        <v>1990</v>
      </c>
      <c r="J745" s="2" t="s">
        <v>48</v>
      </c>
      <c r="L745" s="2" t="s">
        <v>50</v>
      </c>
      <c r="M745" s="2">
        <v>1</v>
      </c>
      <c r="N745" s="2">
        <v>1</v>
      </c>
      <c r="AU745" s="2">
        <v>1</v>
      </c>
      <c r="BA745" s="18"/>
      <c r="BB745" s="2">
        <f t="shared" si="45"/>
        <v>1</v>
      </c>
      <c r="BC745" s="2">
        <f t="shared" si="46"/>
        <v>0</v>
      </c>
      <c r="BD745" s="2">
        <f t="shared" si="47"/>
        <v>1</v>
      </c>
    </row>
    <row r="746" spans="1:56" ht="16" customHeight="1">
      <c r="A746" s="16" t="s">
        <v>43</v>
      </c>
      <c r="B746" s="2" t="s">
        <v>1991</v>
      </c>
      <c r="C746" s="9" t="str">
        <f t="shared" si="44"/>
        <v>https://trudvsem.ru/vacancy/card/5bd872a0-7aaf-11ec-9ed5-57fc951f3846/f56b67b5-8018-11ec-b19e-57fc951f3846</v>
      </c>
      <c r="D746" s="30">
        <v>20000</v>
      </c>
      <c r="E746" s="30"/>
      <c r="F746" s="17">
        <v>20000</v>
      </c>
      <c r="H746" s="2" t="s">
        <v>278</v>
      </c>
      <c r="I746" s="2" t="s">
        <v>1992</v>
      </c>
      <c r="J746" s="2" t="s">
        <v>48</v>
      </c>
      <c r="O746" s="2">
        <v>1</v>
      </c>
      <c r="S746" s="2">
        <v>1</v>
      </c>
      <c r="U746" s="2">
        <v>1</v>
      </c>
      <c r="Z746" s="2">
        <v>1</v>
      </c>
      <c r="AO746" s="2">
        <v>1</v>
      </c>
      <c r="AT746" s="2">
        <v>1</v>
      </c>
      <c r="AX746" s="2">
        <v>1</v>
      </c>
      <c r="BA746" s="18"/>
      <c r="BB746" s="2">
        <f t="shared" si="45"/>
        <v>3</v>
      </c>
      <c r="BC746" s="2">
        <f t="shared" si="46"/>
        <v>4</v>
      </c>
      <c r="BD746" s="2">
        <f t="shared" si="47"/>
        <v>7</v>
      </c>
    </row>
    <row r="747" spans="1:56" ht="16" customHeight="1">
      <c r="A747" s="16" t="s">
        <v>43</v>
      </c>
      <c r="B747" s="2" t="s">
        <v>1993</v>
      </c>
      <c r="C747" s="9" t="str">
        <f t="shared" si="44"/>
        <v>https://trudvsem.ru/vacancy/card/1025801224900/f1623975-d4a6-11ee-8189-1f3aadc834d0</v>
      </c>
      <c r="D747" s="30">
        <v>30000</v>
      </c>
      <c r="E747" s="30"/>
      <c r="F747" s="17">
        <v>30000</v>
      </c>
      <c r="H747" s="2" t="s">
        <v>316</v>
      </c>
      <c r="I747" s="2" t="s">
        <v>1994</v>
      </c>
      <c r="J747" s="2" t="s">
        <v>48</v>
      </c>
      <c r="L747" s="2" t="s">
        <v>50</v>
      </c>
      <c r="O747" s="2">
        <v>1</v>
      </c>
      <c r="P747" s="2">
        <v>1</v>
      </c>
      <c r="S747" s="2">
        <v>1</v>
      </c>
      <c r="T747" s="2">
        <v>1</v>
      </c>
      <c r="U747" s="2">
        <v>1</v>
      </c>
      <c r="BA747" s="18"/>
      <c r="BB747" s="2">
        <f t="shared" si="45"/>
        <v>0</v>
      </c>
      <c r="BC747" s="2">
        <f t="shared" si="46"/>
        <v>5</v>
      </c>
      <c r="BD747" s="2">
        <f t="shared" si="47"/>
        <v>5</v>
      </c>
    </row>
    <row r="748" spans="1:56" ht="16" customHeight="1">
      <c r="A748" s="16" t="s">
        <v>43</v>
      </c>
      <c r="B748" s="2" t="s">
        <v>1995</v>
      </c>
      <c r="C748" s="9" t="str">
        <f t="shared" si="44"/>
        <v>https://trudvsem.ru/vacancy/card/1024701534483/1ceb9225-7337-11ee-aa07-bb4c34bddc95</v>
      </c>
      <c r="D748" s="30">
        <v>14000</v>
      </c>
      <c r="E748" s="30">
        <v>15000</v>
      </c>
      <c r="F748" s="17">
        <v>14500</v>
      </c>
      <c r="H748" s="2" t="s">
        <v>258</v>
      </c>
      <c r="I748" s="2" t="s">
        <v>1996</v>
      </c>
      <c r="J748" s="2" t="s">
        <v>1434</v>
      </c>
      <c r="L748" s="2" t="s">
        <v>50</v>
      </c>
      <c r="N748" s="2">
        <v>1</v>
      </c>
      <c r="AE748" s="2">
        <v>1</v>
      </c>
      <c r="AG748" s="2">
        <v>1</v>
      </c>
      <c r="BA748" s="18"/>
      <c r="BB748" s="2">
        <f t="shared" si="45"/>
        <v>2</v>
      </c>
      <c r="BC748" s="2">
        <f t="shared" si="46"/>
        <v>0</v>
      </c>
      <c r="BD748" s="2">
        <f t="shared" si="47"/>
        <v>2</v>
      </c>
    </row>
    <row r="749" spans="1:56" ht="16" customHeight="1">
      <c r="A749" s="16" t="s">
        <v>43</v>
      </c>
      <c r="B749" s="2" t="s">
        <v>1997</v>
      </c>
      <c r="C749" s="9" t="str">
        <f t="shared" si="44"/>
        <v>https://trudvsem.ru/vacancy/card/1143400001304/193a00b5-c037-11ee-8a66-e7d0d2cf29b1</v>
      </c>
      <c r="D749" s="30">
        <v>19242</v>
      </c>
      <c r="E749" s="30"/>
      <c r="F749" s="17">
        <v>19242</v>
      </c>
      <c r="H749" s="2" t="s">
        <v>461</v>
      </c>
      <c r="I749" s="2" t="s">
        <v>1998</v>
      </c>
      <c r="J749" s="2" t="s">
        <v>48</v>
      </c>
      <c r="N749" s="2">
        <v>1</v>
      </c>
      <c r="AQ749" s="2">
        <v>1</v>
      </c>
      <c r="AU749" s="2">
        <v>1</v>
      </c>
      <c r="BA749" s="18"/>
      <c r="BB749" s="2">
        <f t="shared" si="45"/>
        <v>2</v>
      </c>
      <c r="BC749" s="2">
        <f t="shared" si="46"/>
        <v>0</v>
      </c>
      <c r="BD749" s="2">
        <f t="shared" si="47"/>
        <v>2</v>
      </c>
    </row>
    <row r="750" spans="1:56" ht="16" customHeight="1">
      <c r="A750" s="16" t="s">
        <v>43</v>
      </c>
      <c r="B750" s="2" t="s">
        <v>1999</v>
      </c>
      <c r="C750" s="9" t="str">
        <f t="shared" si="44"/>
        <v>https://trudvsem.ru/vacancy/card/1021601771641/c31d2156-b1d5-11ed-974a-91f5d381286a</v>
      </c>
      <c r="D750" s="30">
        <v>24192</v>
      </c>
      <c r="E750" s="30">
        <v>25580</v>
      </c>
      <c r="F750" s="17">
        <v>24886</v>
      </c>
      <c r="H750" s="2" t="s">
        <v>645</v>
      </c>
      <c r="I750" s="2" t="s">
        <v>2000</v>
      </c>
      <c r="J750" s="2" t="s">
        <v>48</v>
      </c>
      <c r="L750" s="2" t="s">
        <v>1416</v>
      </c>
      <c r="N750" s="2">
        <v>1</v>
      </c>
      <c r="AU750" s="2">
        <v>1</v>
      </c>
      <c r="BA750" s="18"/>
      <c r="BB750" s="2">
        <f t="shared" si="45"/>
        <v>1</v>
      </c>
      <c r="BC750" s="2">
        <f t="shared" si="46"/>
        <v>0</v>
      </c>
      <c r="BD750" s="2">
        <f t="shared" si="47"/>
        <v>1</v>
      </c>
    </row>
    <row r="751" spans="1:56" ht="16" customHeight="1">
      <c r="A751" s="16" t="s">
        <v>43</v>
      </c>
      <c r="B751" s="2" t="s">
        <v>2001</v>
      </c>
      <c r="C751" s="9" t="str">
        <f t="shared" si="44"/>
        <v>https://trudvsem.ru/vacancy/card/1186658031097/aed02866-cb00-11ee-bb1b-ef6fdced905e</v>
      </c>
      <c r="D751" s="30">
        <v>50000</v>
      </c>
      <c r="E751" s="30"/>
      <c r="F751" s="17">
        <v>50000</v>
      </c>
      <c r="H751" s="2" t="s">
        <v>244</v>
      </c>
      <c r="I751" s="2" t="s">
        <v>2002</v>
      </c>
      <c r="J751" s="2" t="s">
        <v>48</v>
      </c>
      <c r="L751" s="2" t="s">
        <v>1416</v>
      </c>
      <c r="M751" s="2">
        <v>1</v>
      </c>
      <c r="O751" s="2">
        <v>1</v>
      </c>
      <c r="Q751" s="2">
        <v>1</v>
      </c>
      <c r="R751" s="2">
        <v>1</v>
      </c>
      <c r="T751" s="2">
        <v>1</v>
      </c>
      <c r="U751" s="2">
        <v>1</v>
      </c>
      <c r="X751" s="2">
        <v>1</v>
      </c>
      <c r="Y751" s="2">
        <v>1</v>
      </c>
      <c r="AF751" s="2">
        <v>1</v>
      </c>
      <c r="AG751" s="2">
        <v>1</v>
      </c>
      <c r="AN751" s="2">
        <v>1</v>
      </c>
      <c r="AV751" s="2">
        <v>1</v>
      </c>
      <c r="AZ751" s="2">
        <v>1</v>
      </c>
      <c r="BA751" s="18"/>
      <c r="BB751" s="2">
        <f t="shared" si="45"/>
        <v>5</v>
      </c>
      <c r="BC751" s="2">
        <f t="shared" si="46"/>
        <v>7</v>
      </c>
      <c r="BD751" s="2">
        <f t="shared" si="47"/>
        <v>12</v>
      </c>
    </row>
    <row r="752" spans="1:56" ht="16" customHeight="1">
      <c r="A752" s="16" t="s">
        <v>43</v>
      </c>
      <c r="B752" s="2" t="s">
        <v>2003</v>
      </c>
      <c r="C752" s="9" t="str">
        <f t="shared" si="44"/>
        <v>https://trudvsem.ru/vacancy/card/1094401001870/0c6362f5-2159-11ee-8c5f-df76e8ab7d11</v>
      </c>
      <c r="D752" s="30">
        <v>35000</v>
      </c>
      <c r="E752" s="30">
        <v>36000</v>
      </c>
      <c r="F752" s="17">
        <v>35500</v>
      </c>
      <c r="H752" s="2" t="s">
        <v>978</v>
      </c>
      <c r="I752" s="2" t="s">
        <v>2004</v>
      </c>
      <c r="J752" s="2" t="s">
        <v>48</v>
      </c>
      <c r="L752" s="2" t="s">
        <v>1416</v>
      </c>
      <c r="U752" s="2">
        <v>1</v>
      </c>
      <c r="AN752" s="2">
        <v>1</v>
      </c>
      <c r="AO752" s="2">
        <v>1</v>
      </c>
      <c r="AV752" s="2">
        <v>1</v>
      </c>
      <c r="BA752" s="18"/>
      <c r="BB752" s="2">
        <f t="shared" si="45"/>
        <v>3</v>
      </c>
      <c r="BC752" s="2">
        <f t="shared" si="46"/>
        <v>1</v>
      </c>
      <c r="BD752" s="2">
        <f t="shared" si="47"/>
        <v>4</v>
      </c>
    </row>
    <row r="753" spans="1:56" ht="16" customHeight="1">
      <c r="A753" s="16" t="s">
        <v>43</v>
      </c>
      <c r="B753" s="2" t="s">
        <v>2005</v>
      </c>
      <c r="C753" s="9" t="str">
        <f t="shared" si="44"/>
        <v>https://trudvsem.ru/vacancy/card/1023404977276/1d1ba555-dade-11ee-bc6f-e7d0d2cf29b1</v>
      </c>
      <c r="D753" s="30">
        <v>19242</v>
      </c>
      <c r="E753" s="30">
        <v>38953</v>
      </c>
      <c r="F753" s="17">
        <v>29097.5</v>
      </c>
      <c r="H753" s="2" t="s">
        <v>461</v>
      </c>
      <c r="I753" s="2" t="s">
        <v>2006</v>
      </c>
      <c r="J753" s="2" t="s">
        <v>1523</v>
      </c>
      <c r="L753" s="2" t="s">
        <v>1710</v>
      </c>
      <c r="N753" s="2">
        <v>1</v>
      </c>
      <c r="BA753" s="18"/>
      <c r="BB753" s="2">
        <f t="shared" si="45"/>
        <v>0</v>
      </c>
      <c r="BC753" s="2">
        <f t="shared" si="46"/>
        <v>0</v>
      </c>
      <c r="BD753" s="2">
        <f t="shared" si="47"/>
        <v>0</v>
      </c>
    </row>
    <row r="754" spans="1:56" ht="16" customHeight="1">
      <c r="A754" s="16" t="s">
        <v>43</v>
      </c>
      <c r="B754" s="2" t="s">
        <v>2007</v>
      </c>
      <c r="C754" s="9" t="str">
        <f t="shared" si="44"/>
        <v>https://trudvsem.ru/vacancy/card/1053478211313/a3815b55-c66e-11ee-b188-a3cd0470df2e</v>
      </c>
      <c r="D754" s="30">
        <v>19242</v>
      </c>
      <c r="E754" s="30">
        <v>21000</v>
      </c>
      <c r="F754" s="17">
        <v>20121</v>
      </c>
      <c r="H754" s="2" t="s">
        <v>461</v>
      </c>
      <c r="I754" s="2" t="s">
        <v>2008</v>
      </c>
      <c r="J754" s="2" t="s">
        <v>48</v>
      </c>
      <c r="L754" s="2" t="s">
        <v>1416</v>
      </c>
      <c r="N754" s="2">
        <v>1</v>
      </c>
      <c r="AF754" s="2">
        <v>1</v>
      </c>
      <c r="AG754" s="2">
        <v>1</v>
      </c>
      <c r="BA754" s="18"/>
      <c r="BB754" s="2">
        <f t="shared" si="45"/>
        <v>2</v>
      </c>
      <c r="BC754" s="2">
        <f t="shared" si="46"/>
        <v>0</v>
      </c>
      <c r="BD754" s="2">
        <f t="shared" si="47"/>
        <v>2</v>
      </c>
    </row>
    <row r="755" spans="1:56" ht="16" customHeight="1">
      <c r="A755" s="16" t="s">
        <v>43</v>
      </c>
      <c r="B755" s="2" t="s">
        <v>2009</v>
      </c>
      <c r="C755" s="9" t="str">
        <f t="shared" si="44"/>
        <v>https://trudvsem.ru/vacancy/card/1052454025250/191e01e8-c595-11ee-b188-a3cd0470df2e</v>
      </c>
      <c r="D755" s="30">
        <v>34636</v>
      </c>
      <c r="E755" s="30">
        <v>70000</v>
      </c>
      <c r="F755" s="17">
        <v>52318</v>
      </c>
      <c r="H755" s="2" t="s">
        <v>547</v>
      </c>
      <c r="I755" s="2" t="s">
        <v>2010</v>
      </c>
      <c r="J755" s="2" t="s">
        <v>48</v>
      </c>
      <c r="L755" s="2" t="s">
        <v>1416</v>
      </c>
      <c r="M755" s="2">
        <v>1</v>
      </c>
      <c r="U755" s="2">
        <v>1</v>
      </c>
      <c r="AD755" s="2">
        <v>1</v>
      </c>
      <c r="AE755" s="2">
        <v>1</v>
      </c>
      <c r="AG755" s="2">
        <v>1</v>
      </c>
      <c r="AH755" s="2">
        <v>1</v>
      </c>
      <c r="AL755" s="2">
        <v>1</v>
      </c>
      <c r="AR755" s="2">
        <v>1</v>
      </c>
      <c r="BA755" s="18"/>
      <c r="BB755" s="2">
        <f t="shared" si="45"/>
        <v>5</v>
      </c>
      <c r="BC755" s="2">
        <f t="shared" si="46"/>
        <v>2</v>
      </c>
      <c r="BD755" s="2">
        <f t="shared" si="47"/>
        <v>7</v>
      </c>
    </row>
    <row r="756" spans="1:56" ht="16" customHeight="1">
      <c r="A756" s="16" t="s">
        <v>43</v>
      </c>
      <c r="B756" s="2" t="s">
        <v>2011</v>
      </c>
      <c r="C756" s="9" t="str">
        <f t="shared" si="44"/>
        <v>https://trudvsem.ru/vacancy/card/1027804917832/f146bc65-5f2b-11ec-8991-4febb26dc4ec</v>
      </c>
      <c r="D756" s="30">
        <v>35000</v>
      </c>
      <c r="E756" s="30"/>
      <c r="F756" s="17">
        <v>35000</v>
      </c>
      <c r="H756" s="2" t="s">
        <v>1543</v>
      </c>
      <c r="I756" s="2" t="s">
        <v>2012</v>
      </c>
      <c r="J756" s="2" t="s">
        <v>48</v>
      </c>
      <c r="L756" s="2" t="s">
        <v>50</v>
      </c>
      <c r="O756" s="2">
        <v>1</v>
      </c>
      <c r="R756" s="2">
        <v>1</v>
      </c>
      <c r="S756" s="2">
        <v>1</v>
      </c>
      <c r="U756" s="2">
        <v>1</v>
      </c>
      <c r="W756" s="2">
        <v>1</v>
      </c>
      <c r="Z756" s="2">
        <v>1</v>
      </c>
      <c r="AL756" s="2">
        <v>1</v>
      </c>
      <c r="AO756" s="2">
        <v>1</v>
      </c>
      <c r="AR756" s="2">
        <v>1</v>
      </c>
      <c r="AS756" s="2">
        <v>1</v>
      </c>
      <c r="AT756" s="2">
        <v>1</v>
      </c>
      <c r="AW756" s="2">
        <v>1</v>
      </c>
      <c r="AX756" s="2">
        <v>1</v>
      </c>
      <c r="BA756" s="18"/>
      <c r="BB756" s="2">
        <f t="shared" si="45"/>
        <v>7</v>
      </c>
      <c r="BC756" s="2">
        <f t="shared" si="46"/>
        <v>6</v>
      </c>
      <c r="BD756" s="2">
        <f t="shared" si="47"/>
        <v>13</v>
      </c>
    </row>
    <row r="757" spans="1:56" ht="16" customHeight="1">
      <c r="A757" s="16" t="s">
        <v>43</v>
      </c>
      <c r="B757" s="2" t="s">
        <v>2013</v>
      </c>
      <c r="C757" s="9" t="str">
        <f t="shared" si="44"/>
        <v>https://trudvsem.ru/vacancy/card/1053455035545/f7784ef0-40b1-11ee-833c-dd0276383d19</v>
      </c>
      <c r="D757" s="30">
        <v>20000</v>
      </c>
      <c r="E757" s="30">
        <v>25000</v>
      </c>
      <c r="F757" s="17">
        <v>22500</v>
      </c>
      <c r="H757" s="2" t="s">
        <v>461</v>
      </c>
      <c r="I757" s="2" t="s">
        <v>2014</v>
      </c>
      <c r="J757" s="2" t="s">
        <v>48</v>
      </c>
      <c r="L757" s="2" t="s">
        <v>1416</v>
      </c>
      <c r="O757" s="2">
        <v>1</v>
      </c>
      <c r="R757" s="4">
        <v>1</v>
      </c>
      <c r="S757" s="4">
        <v>1</v>
      </c>
      <c r="T757" s="4"/>
      <c r="U757" s="4">
        <v>1</v>
      </c>
      <c r="V757" s="4"/>
      <c r="W757" s="4">
        <v>1</v>
      </c>
      <c r="X757" s="4"/>
      <c r="Y757" s="4"/>
      <c r="Z757" s="4">
        <v>1</v>
      </c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>
        <v>1</v>
      </c>
      <c r="AM757" s="4"/>
      <c r="AN757" s="4"/>
      <c r="AO757" s="4">
        <v>1</v>
      </c>
      <c r="AP757" s="4"/>
      <c r="AQ757" s="4"/>
      <c r="AR757" s="4">
        <v>1</v>
      </c>
      <c r="AS757" s="4">
        <v>1</v>
      </c>
      <c r="AT757" s="4">
        <v>1</v>
      </c>
      <c r="AU757" s="4"/>
      <c r="AV757" s="4"/>
      <c r="AW757" s="4">
        <v>1</v>
      </c>
      <c r="AX757" s="4">
        <v>1</v>
      </c>
      <c r="BA757" s="18"/>
      <c r="BB757" s="2">
        <f t="shared" si="45"/>
        <v>7</v>
      </c>
      <c r="BC757" s="2">
        <f t="shared" si="46"/>
        <v>6</v>
      </c>
      <c r="BD757" s="2">
        <f t="shared" si="47"/>
        <v>13</v>
      </c>
    </row>
    <row r="758" spans="1:56" ht="16" customHeight="1">
      <c r="A758" s="16" t="s">
        <v>43</v>
      </c>
      <c r="B758" s="2" t="s">
        <v>2015</v>
      </c>
      <c r="C758" s="9" t="str">
        <f t="shared" si="44"/>
        <v>https://trudvsem.ru/vacancy/card/1142411000082/b6c94b65-dac2-11ee-be4e-cb26dff57dd7</v>
      </c>
      <c r="D758" s="30">
        <v>50000</v>
      </c>
      <c r="E758" s="30">
        <v>55000</v>
      </c>
      <c r="F758" s="17">
        <v>52500</v>
      </c>
      <c r="H758" s="2" t="s">
        <v>547</v>
      </c>
      <c r="I758" s="2" t="s">
        <v>2016</v>
      </c>
      <c r="J758" s="2" t="s">
        <v>1434</v>
      </c>
      <c r="L758" s="2" t="s">
        <v>1416</v>
      </c>
      <c r="M758" s="2">
        <v>1</v>
      </c>
      <c r="O758" s="2">
        <v>1</v>
      </c>
      <c r="P758" s="2">
        <v>1</v>
      </c>
      <c r="S758" s="2">
        <v>1</v>
      </c>
      <c r="AE758" s="2">
        <v>1</v>
      </c>
      <c r="AI758" s="2">
        <v>1</v>
      </c>
      <c r="AN758" s="2">
        <v>1</v>
      </c>
      <c r="BA758" s="18"/>
      <c r="BB758" s="2">
        <f t="shared" si="45"/>
        <v>3</v>
      </c>
      <c r="BC758" s="2">
        <f t="shared" si="46"/>
        <v>3</v>
      </c>
      <c r="BD758" s="2">
        <f t="shared" si="47"/>
        <v>6</v>
      </c>
    </row>
    <row r="759" spans="1:56" ht="16" customHeight="1">
      <c r="A759" s="16" t="s">
        <v>43</v>
      </c>
      <c r="B759" s="2" t="s">
        <v>2017</v>
      </c>
      <c r="C759" s="9" t="str">
        <f t="shared" si="44"/>
        <v>https://trudvsem.ru/vacancy/card/1026800814908/1ac91ee5-64b1-11ec-b736-550ed7335bbe</v>
      </c>
      <c r="D759" s="30">
        <v>35010</v>
      </c>
      <c r="E759" s="30"/>
      <c r="F759" s="17">
        <v>35010</v>
      </c>
      <c r="H759" s="2" t="s">
        <v>195</v>
      </c>
      <c r="I759" s="2" t="s">
        <v>2018</v>
      </c>
      <c r="J759" s="2" t="s">
        <v>48</v>
      </c>
      <c r="L759" s="2" t="s">
        <v>50</v>
      </c>
      <c r="O759" s="2">
        <v>1</v>
      </c>
      <c r="R759" s="4">
        <v>1</v>
      </c>
      <c r="S759" s="4">
        <v>1</v>
      </c>
      <c r="T759" s="4"/>
      <c r="U759" s="4">
        <v>1</v>
      </c>
      <c r="V759" s="4"/>
      <c r="W759" s="4">
        <v>1</v>
      </c>
      <c r="X759" s="4"/>
      <c r="Y759" s="4"/>
      <c r="Z759" s="4">
        <v>1</v>
      </c>
      <c r="AA759" s="4"/>
      <c r="AB759" s="4"/>
      <c r="AC759" s="4"/>
      <c r="AD759" s="4"/>
      <c r="AE759" s="4">
        <v>1</v>
      </c>
      <c r="AF759" s="4"/>
      <c r="AG759" s="4"/>
      <c r="AH759" s="4"/>
      <c r="AI759" s="4"/>
      <c r="AJ759" s="4"/>
      <c r="AK759" s="4"/>
      <c r="AL759" s="4">
        <v>1</v>
      </c>
      <c r="AM759" s="4"/>
      <c r="AN759" s="4"/>
      <c r="AO759" s="4">
        <v>1</v>
      </c>
      <c r="AP759" s="4"/>
      <c r="AQ759" s="4"/>
      <c r="AR759" s="4">
        <v>1</v>
      </c>
      <c r="AS759" s="4">
        <v>1</v>
      </c>
      <c r="AT759" s="4">
        <v>1</v>
      </c>
      <c r="AU759" s="4"/>
      <c r="AV759" s="4"/>
      <c r="AW759" s="4">
        <v>1</v>
      </c>
      <c r="AX759" s="4">
        <v>1</v>
      </c>
      <c r="BA759" s="18"/>
      <c r="BB759" s="2">
        <f t="shared" si="45"/>
        <v>8</v>
      </c>
      <c r="BC759" s="2">
        <f t="shared" si="46"/>
        <v>6</v>
      </c>
      <c r="BD759" s="2">
        <f t="shared" si="47"/>
        <v>14</v>
      </c>
    </row>
    <row r="760" spans="1:56" ht="16" customHeight="1">
      <c r="A760" s="16" t="s">
        <v>43</v>
      </c>
      <c r="B760" s="2" t="s">
        <v>2019</v>
      </c>
      <c r="C760" s="9" t="str">
        <f t="shared" si="44"/>
        <v>https://trudvsem.ru/vacancy/card/1060546000404/74441b85-daf4-11ee-bc6f-e7d0d2cf29b1</v>
      </c>
      <c r="D760" s="30">
        <v>20000</v>
      </c>
      <c r="E760" s="30"/>
      <c r="F760" s="17">
        <v>20000</v>
      </c>
      <c r="H760" s="2" t="s">
        <v>1602</v>
      </c>
      <c r="I760" s="2" t="s">
        <v>2020</v>
      </c>
      <c r="J760" s="2" t="s">
        <v>48</v>
      </c>
      <c r="L760" s="2" t="s">
        <v>1416</v>
      </c>
      <c r="O760" s="2">
        <v>1</v>
      </c>
      <c r="P760" s="2">
        <v>1</v>
      </c>
      <c r="R760" s="2">
        <v>1</v>
      </c>
      <c r="S760" s="2">
        <v>1</v>
      </c>
      <c r="U760" s="2">
        <v>1</v>
      </c>
      <c r="V760" s="2">
        <v>1</v>
      </c>
      <c r="AA760" s="2">
        <v>1</v>
      </c>
      <c r="AF760" s="2">
        <v>1</v>
      </c>
      <c r="AG760" s="2">
        <v>1</v>
      </c>
      <c r="AV760" s="2">
        <v>1</v>
      </c>
      <c r="BA760" s="18"/>
      <c r="BB760" s="2">
        <f t="shared" si="45"/>
        <v>3</v>
      </c>
      <c r="BC760" s="2">
        <f t="shared" si="46"/>
        <v>7</v>
      </c>
      <c r="BD760" s="2">
        <f t="shared" si="47"/>
        <v>10</v>
      </c>
    </row>
    <row r="761" spans="1:56" ht="16" customHeight="1">
      <c r="A761" s="16" t="s">
        <v>43</v>
      </c>
      <c r="B761" s="2" t="s">
        <v>2021</v>
      </c>
      <c r="C761" s="9" t="str">
        <f t="shared" si="44"/>
        <v>https://trudvsem.ru/vacancy/card/1022600825653/f6b193d5-878f-11ee-86ee-d549be31d974</v>
      </c>
      <c r="D761" s="30">
        <v>19242</v>
      </c>
      <c r="E761" s="30"/>
      <c r="F761" s="17">
        <v>19242</v>
      </c>
      <c r="H761" s="2" t="s">
        <v>515</v>
      </c>
      <c r="I761" s="2" t="s">
        <v>2022</v>
      </c>
      <c r="J761" s="2" t="s">
        <v>48</v>
      </c>
      <c r="L761" s="2" t="s">
        <v>1416</v>
      </c>
      <c r="M761" s="2">
        <v>1</v>
      </c>
      <c r="V761" s="2">
        <v>1</v>
      </c>
      <c r="Z761" s="4">
        <v>1</v>
      </c>
      <c r="AA761" s="2">
        <v>1</v>
      </c>
      <c r="AB761" s="2">
        <v>1</v>
      </c>
      <c r="AF761" s="2">
        <v>1</v>
      </c>
      <c r="AG761" s="2">
        <v>1</v>
      </c>
      <c r="BA761" s="18"/>
      <c r="BB761" s="2">
        <f t="shared" si="45"/>
        <v>2</v>
      </c>
      <c r="BC761" s="2">
        <f t="shared" si="46"/>
        <v>4</v>
      </c>
      <c r="BD761" s="2">
        <f t="shared" si="47"/>
        <v>6</v>
      </c>
    </row>
    <row r="762" spans="1:56" ht="16" customHeight="1">
      <c r="A762" s="16" t="s">
        <v>43</v>
      </c>
      <c r="B762" s="2" t="s">
        <v>2023</v>
      </c>
      <c r="C762" s="9" t="str">
        <f t="shared" si="44"/>
        <v>https://trudvsem.ru/vacancy/card/1063454001236/7a5102c0-c020-11ee-b467-d549be31d974</v>
      </c>
      <c r="D762" s="30">
        <v>25000</v>
      </c>
      <c r="E762" s="30"/>
      <c r="F762" s="17">
        <v>25000</v>
      </c>
      <c r="H762" s="2" t="s">
        <v>461</v>
      </c>
      <c r="I762" s="2" t="s">
        <v>2024</v>
      </c>
      <c r="J762" s="2" t="s">
        <v>48</v>
      </c>
      <c r="U762" s="2">
        <v>1</v>
      </c>
      <c r="AD762" s="2">
        <v>1</v>
      </c>
      <c r="AF762" s="2">
        <v>1</v>
      </c>
      <c r="BA762" s="18"/>
      <c r="BB762" s="2">
        <f t="shared" si="45"/>
        <v>1</v>
      </c>
      <c r="BC762" s="2">
        <f t="shared" si="46"/>
        <v>2</v>
      </c>
      <c r="BD762" s="2">
        <f t="shared" si="47"/>
        <v>3</v>
      </c>
    </row>
    <row r="763" spans="1:56" ht="16" customHeight="1">
      <c r="A763" s="16" t="s">
        <v>43</v>
      </c>
      <c r="B763" s="2" t="s">
        <v>2025</v>
      </c>
      <c r="C763" s="9" t="str">
        <f t="shared" si="44"/>
        <v>https://trudvsem.ru/vacancy/card/1027402542562/20948175-53cb-11e8-a011-bf2cfe8c828d</v>
      </c>
      <c r="D763" s="30">
        <v>39000</v>
      </c>
      <c r="E763" s="30"/>
      <c r="F763" s="17">
        <v>39000</v>
      </c>
      <c r="H763" s="2" t="s">
        <v>118</v>
      </c>
      <c r="I763" s="2" t="s">
        <v>2026</v>
      </c>
      <c r="J763" s="2" t="s">
        <v>48</v>
      </c>
      <c r="L763" s="2" t="s">
        <v>1416</v>
      </c>
      <c r="N763" s="2">
        <v>1</v>
      </c>
      <c r="AE763" s="2">
        <v>1</v>
      </c>
      <c r="BA763" s="18"/>
      <c r="BB763" s="2">
        <f t="shared" si="45"/>
        <v>1</v>
      </c>
      <c r="BC763" s="2">
        <f t="shared" si="46"/>
        <v>0</v>
      </c>
      <c r="BD763" s="2">
        <f t="shared" si="47"/>
        <v>1</v>
      </c>
    </row>
    <row r="764" spans="1:56" ht="16" customHeight="1">
      <c r="A764" s="16" t="s">
        <v>2027</v>
      </c>
      <c r="B764" s="2" t="s">
        <v>2028</v>
      </c>
      <c r="C764" s="9" t="str">
        <f t="shared" si="44"/>
        <v>https://trudvsem.ru/vacancy/card/1025100589557/9c90da35-eaab-11ee-9cb0-1f3aadc834d0</v>
      </c>
      <c r="D764" s="30">
        <v>29000</v>
      </c>
      <c r="E764" s="30"/>
      <c r="F764" s="17">
        <v>29000</v>
      </c>
      <c r="H764" s="2" t="s">
        <v>384</v>
      </c>
      <c r="I764" s="2" t="s">
        <v>2029</v>
      </c>
      <c r="J764" s="2" t="s">
        <v>1434</v>
      </c>
      <c r="L764" s="2" t="s">
        <v>1416</v>
      </c>
      <c r="O764" s="2">
        <v>1</v>
      </c>
      <c r="P764" s="2">
        <v>1</v>
      </c>
      <c r="Q764" s="2">
        <v>1</v>
      </c>
      <c r="T764" s="2">
        <v>1</v>
      </c>
      <c r="U764" s="2">
        <v>1</v>
      </c>
      <c r="BA764" s="18"/>
      <c r="BB764" s="2">
        <f t="shared" si="45"/>
        <v>0</v>
      </c>
      <c r="BC764" s="2">
        <f t="shared" si="46"/>
        <v>5</v>
      </c>
      <c r="BD764" s="2">
        <f t="shared" si="47"/>
        <v>5</v>
      </c>
    </row>
    <row r="765" spans="1:56" ht="16" customHeight="1">
      <c r="A765" s="16" t="s">
        <v>2030</v>
      </c>
      <c r="B765" s="2" t="s">
        <v>2031</v>
      </c>
      <c r="C765" s="9" t="str">
        <f t="shared" si="44"/>
        <v>https://trudvsem.ru/vacancy/card/1036001200179/e1515065-e1ef-11ee-ae24-3768d5d7a903</v>
      </c>
      <c r="D765" s="30">
        <v>38467</v>
      </c>
      <c r="E765" s="30"/>
      <c r="F765" s="17">
        <v>38467</v>
      </c>
      <c r="H765" s="2" t="s">
        <v>205</v>
      </c>
      <c r="I765" s="2" t="s">
        <v>2032</v>
      </c>
      <c r="J765" s="2" t="s">
        <v>48</v>
      </c>
      <c r="L765" s="2" t="s">
        <v>1416</v>
      </c>
      <c r="N765" s="2">
        <v>1</v>
      </c>
      <c r="U765" s="2">
        <v>1</v>
      </c>
      <c r="V765" s="2">
        <v>1</v>
      </c>
      <c r="AB765" s="2">
        <v>1</v>
      </c>
      <c r="AR765" s="2">
        <v>1</v>
      </c>
      <c r="AS765" s="2">
        <v>1</v>
      </c>
      <c r="BA765" s="18"/>
      <c r="BB765" s="2">
        <f t="shared" si="45"/>
        <v>2</v>
      </c>
      <c r="BC765" s="2">
        <f t="shared" si="46"/>
        <v>3</v>
      </c>
      <c r="BD765" s="2">
        <f t="shared" si="47"/>
        <v>5</v>
      </c>
    </row>
    <row r="766" spans="1:56" ht="16" customHeight="1">
      <c r="A766" s="16" t="s">
        <v>764</v>
      </c>
      <c r="B766" s="2" t="s">
        <v>2033</v>
      </c>
      <c r="C766" s="9" t="str">
        <f t="shared" si="44"/>
        <v>https://trudvsem.ru/vacancy/card/fee26811-f726-11ea-aa3d-e736a3d3ed84/0715c2d5-1677-11ee-9c35-25170f4ad2e1</v>
      </c>
      <c r="D766" s="30">
        <v>28000</v>
      </c>
      <c r="E766" s="30"/>
      <c r="F766" s="17">
        <v>28000</v>
      </c>
      <c r="H766" s="2" t="s">
        <v>205</v>
      </c>
      <c r="I766" s="2" t="s">
        <v>2034</v>
      </c>
      <c r="J766" s="2" t="s">
        <v>48</v>
      </c>
      <c r="V766" s="2">
        <v>1</v>
      </c>
      <c r="AR766" s="2">
        <v>1</v>
      </c>
      <c r="AT766" s="2">
        <v>1</v>
      </c>
      <c r="BA766" s="18"/>
      <c r="BB766" s="2">
        <f t="shared" si="45"/>
        <v>2</v>
      </c>
      <c r="BC766" s="2">
        <f t="shared" si="46"/>
        <v>1</v>
      </c>
      <c r="BD766" s="2">
        <f t="shared" si="47"/>
        <v>3</v>
      </c>
    </row>
    <row r="767" spans="1:56" ht="16" customHeight="1">
      <c r="A767" s="16" t="s">
        <v>2035</v>
      </c>
      <c r="B767" s="2" t="s">
        <v>2036</v>
      </c>
      <c r="C767" s="9" t="str">
        <f t="shared" si="44"/>
        <v>https://trudvsem.ru/vacancy/card/1025201987491/7ba34d15-c596-11ee-9edd-d549be31d974</v>
      </c>
      <c r="D767" s="30">
        <v>19242</v>
      </c>
      <c r="E767" s="30"/>
      <c r="F767" s="17">
        <v>19242</v>
      </c>
      <c r="H767" s="2" t="s">
        <v>368</v>
      </c>
      <c r="I767" s="2" t="s">
        <v>2037</v>
      </c>
      <c r="J767" s="2" t="s">
        <v>48</v>
      </c>
      <c r="U767" s="2">
        <v>1</v>
      </c>
      <c r="AD767" s="2">
        <v>1</v>
      </c>
      <c r="AR767" s="2">
        <v>1</v>
      </c>
      <c r="BA767" s="18"/>
      <c r="BB767" s="2">
        <f t="shared" si="45"/>
        <v>1</v>
      </c>
      <c r="BC767" s="2">
        <f t="shared" si="46"/>
        <v>2</v>
      </c>
      <c r="BD767" s="2">
        <f t="shared" si="47"/>
        <v>3</v>
      </c>
    </row>
    <row r="768" spans="1:56" ht="16" customHeight="1">
      <c r="A768" s="16" t="s">
        <v>2038</v>
      </c>
      <c r="B768" s="2" t="s">
        <v>2039</v>
      </c>
      <c r="C768" s="9" t="str">
        <f t="shared" si="44"/>
        <v>https://trudvsem.ru/vacancy/card/cdccca30-735b-11ea-9e17-037acc02728d/8f03ab05-a2c6-11ed-b894-05dc90903fb8</v>
      </c>
      <c r="D768" s="30">
        <v>30000</v>
      </c>
      <c r="E768" s="30"/>
      <c r="F768" s="17">
        <v>30000</v>
      </c>
      <c r="H768" s="2" t="s">
        <v>1543</v>
      </c>
      <c r="I768" s="2" t="s">
        <v>2040</v>
      </c>
      <c r="J768" s="2" t="s">
        <v>1523</v>
      </c>
      <c r="R768" s="2">
        <v>1</v>
      </c>
      <c r="AD768" s="2">
        <v>1</v>
      </c>
      <c r="AO768" s="2">
        <v>1</v>
      </c>
      <c r="AS768" s="2">
        <v>1</v>
      </c>
      <c r="AU768" s="2">
        <v>1</v>
      </c>
      <c r="AY768" s="2">
        <v>1</v>
      </c>
      <c r="BA768" s="18"/>
      <c r="BB768" s="2">
        <f t="shared" si="45"/>
        <v>4</v>
      </c>
      <c r="BC768" s="2">
        <f t="shared" si="46"/>
        <v>2</v>
      </c>
      <c r="BD768" s="2">
        <f t="shared" si="47"/>
        <v>6</v>
      </c>
    </row>
    <row r="769" spans="1:56" ht="16" customHeight="1">
      <c r="A769" s="16" t="s">
        <v>2041</v>
      </c>
      <c r="B769" s="2" t="s">
        <v>2042</v>
      </c>
      <c r="C769" s="9" t="str">
        <f t="shared" si="44"/>
        <v>https://trudvsem.ru/vacancy/card/1031650801270/6b30c0c5-a914-11ec-a36c-550ed7335bbe</v>
      </c>
      <c r="D769" s="30">
        <v>17000</v>
      </c>
      <c r="E769" s="30">
        <v>20000</v>
      </c>
      <c r="F769" s="17">
        <v>18500</v>
      </c>
      <c r="H769" s="2" t="s">
        <v>645</v>
      </c>
      <c r="I769" s="2" t="s">
        <v>2043</v>
      </c>
      <c r="J769" s="2" t="s">
        <v>48</v>
      </c>
      <c r="L769" s="2" t="s">
        <v>50</v>
      </c>
      <c r="O769" s="2">
        <v>1</v>
      </c>
      <c r="R769" s="2">
        <v>1</v>
      </c>
      <c r="Z769" s="2">
        <v>1</v>
      </c>
      <c r="BA769" s="18"/>
      <c r="BB769" s="2">
        <f t="shared" si="45"/>
        <v>0</v>
      </c>
      <c r="BC769" s="2">
        <f t="shared" si="46"/>
        <v>3</v>
      </c>
      <c r="BD769" s="2">
        <f t="shared" si="47"/>
        <v>3</v>
      </c>
    </row>
    <row r="770" spans="1:56" ht="16" customHeight="1">
      <c r="A770" s="16" t="s">
        <v>2044</v>
      </c>
      <c r="B770" s="2" t="s">
        <v>2045</v>
      </c>
      <c r="C770" s="9" t="str">
        <f t="shared" si="44"/>
        <v>https://trudvsem.ru/vacancy/card/1035204612585/0da76c26-9184-11ed-a532-91f5d381286a</v>
      </c>
      <c r="D770" s="30">
        <v>25000</v>
      </c>
      <c r="E770" s="30">
        <v>35000</v>
      </c>
      <c r="F770" s="17">
        <v>30000</v>
      </c>
      <c r="H770" s="2" t="s">
        <v>368</v>
      </c>
      <c r="I770" s="2" t="s">
        <v>2046</v>
      </c>
      <c r="J770" s="2" t="s">
        <v>1523</v>
      </c>
      <c r="L770" s="2" t="s">
        <v>1416</v>
      </c>
      <c r="M770" s="2">
        <v>1</v>
      </c>
      <c r="S770" s="2">
        <v>1</v>
      </c>
      <c r="T770" s="2">
        <v>1</v>
      </c>
      <c r="U770" s="2">
        <v>1</v>
      </c>
      <c r="X770" s="2">
        <v>1</v>
      </c>
      <c r="AA770" s="2">
        <v>1</v>
      </c>
      <c r="AG770" s="2">
        <v>1</v>
      </c>
      <c r="AN770" s="2">
        <v>1</v>
      </c>
      <c r="AV770" s="2">
        <v>1</v>
      </c>
      <c r="BA770" s="18"/>
      <c r="BB770" s="2">
        <f t="shared" si="45"/>
        <v>3</v>
      </c>
      <c r="BC770" s="2">
        <f t="shared" si="46"/>
        <v>5</v>
      </c>
      <c r="BD770" s="2">
        <f t="shared" si="47"/>
        <v>8</v>
      </c>
    </row>
    <row r="771" spans="1:56" ht="16" customHeight="1">
      <c r="A771" s="16" t="s">
        <v>2047</v>
      </c>
      <c r="B771" s="2" t="s">
        <v>2048</v>
      </c>
      <c r="C771" s="9" t="str">
        <f t="shared" ref="C771:C834" si="48">HYPERLINK(B771)</f>
        <v>https://trudvsem.ru/vacancy/card/1035201236289/08274985-bf52-11ee-b974-cb26dff57dd7</v>
      </c>
      <c r="D771" s="30">
        <v>19242</v>
      </c>
      <c r="E771" s="30"/>
      <c r="F771" s="17">
        <v>19242</v>
      </c>
      <c r="H771" s="2" t="s">
        <v>368</v>
      </c>
      <c r="I771" s="2" t="s">
        <v>2049</v>
      </c>
      <c r="J771" s="2" t="s">
        <v>1434</v>
      </c>
      <c r="L771" s="2" t="s">
        <v>1416</v>
      </c>
      <c r="O771" s="2">
        <v>1</v>
      </c>
      <c r="AE771" s="2">
        <v>1</v>
      </c>
      <c r="AF771" s="2">
        <v>1</v>
      </c>
      <c r="AG771" s="2">
        <v>1</v>
      </c>
      <c r="BA771" s="18"/>
      <c r="BB771" s="2">
        <f t="shared" si="45"/>
        <v>3</v>
      </c>
      <c r="BC771" s="2">
        <f t="shared" si="46"/>
        <v>1</v>
      </c>
      <c r="BD771" s="2">
        <f t="shared" si="47"/>
        <v>4</v>
      </c>
    </row>
    <row r="772" spans="1:56" ht="16" customHeight="1">
      <c r="A772" s="16" t="s">
        <v>2050</v>
      </c>
      <c r="B772" s="2" t="s">
        <v>2051</v>
      </c>
      <c r="C772" s="9" t="str">
        <f t="shared" si="48"/>
        <v>https://trudvsem.ru/vacancy/card/1021100517349/41639960-b115-11ee-9e6e-ef6fdced905e</v>
      </c>
      <c r="D772" s="30">
        <v>32712</v>
      </c>
      <c r="E772" s="30"/>
      <c r="F772" s="17">
        <v>32712</v>
      </c>
      <c r="H772" s="2" t="s">
        <v>703</v>
      </c>
      <c r="I772" s="2" t="s">
        <v>2052</v>
      </c>
      <c r="J772" s="2" t="s">
        <v>48</v>
      </c>
      <c r="L772" s="2" t="s">
        <v>1416</v>
      </c>
      <c r="M772" s="2">
        <v>1</v>
      </c>
      <c r="U772" s="2">
        <v>1</v>
      </c>
      <c r="V772" s="2">
        <v>1</v>
      </c>
      <c r="BA772" s="18"/>
      <c r="BB772" s="2">
        <f t="shared" ref="BB772:BB835" si="49">SUM(AE772:BA772)</f>
        <v>0</v>
      </c>
      <c r="BC772" s="2">
        <f t="shared" ref="BC772:BC835" si="50">SUM(O772:AD772)</f>
        <v>2</v>
      </c>
      <c r="BD772" s="2">
        <f t="shared" ref="BD772:BD835" si="51">SUM(BB772:BC772)</f>
        <v>2</v>
      </c>
    </row>
    <row r="773" spans="1:56" ht="16" customHeight="1">
      <c r="A773" s="16" t="s">
        <v>2053</v>
      </c>
      <c r="B773" s="2" t="s">
        <v>2054</v>
      </c>
      <c r="C773" s="9" t="str">
        <f t="shared" si="48"/>
        <v>https://trudvsem.ru/vacancy/card/1113114001065/6697c6c7-f56c-11ee-b647-d549be31d974</v>
      </c>
      <c r="D773" s="30">
        <v>44550</v>
      </c>
      <c r="E773" s="30"/>
      <c r="F773" s="17">
        <v>44550</v>
      </c>
      <c r="H773" s="2" t="s">
        <v>494</v>
      </c>
      <c r="I773" s="2" t="s">
        <v>2055</v>
      </c>
      <c r="J773" s="2" t="s">
        <v>48</v>
      </c>
      <c r="N773" s="2">
        <v>1</v>
      </c>
      <c r="AF773" s="2">
        <v>1</v>
      </c>
      <c r="AG773" s="2">
        <v>1</v>
      </c>
      <c r="AZ773" s="2">
        <v>1</v>
      </c>
      <c r="BA773" s="18"/>
      <c r="BB773" s="2">
        <f t="shared" si="49"/>
        <v>3</v>
      </c>
      <c r="BC773" s="2">
        <f t="shared" si="50"/>
        <v>0</v>
      </c>
      <c r="BD773" s="2">
        <f t="shared" si="51"/>
        <v>3</v>
      </c>
    </row>
    <row r="774" spans="1:56" ht="16" customHeight="1">
      <c r="A774" s="16" t="s">
        <v>43</v>
      </c>
      <c r="B774" s="2" t="s">
        <v>2056</v>
      </c>
      <c r="C774" s="9" t="str">
        <f t="shared" si="48"/>
        <v>https://hh.ru/vacancy/96690500?query=%D1%81%D0%BE%D1%86%D0%B8%D0%B0%D0%BB%D1%8C%D0%BD%D1%8B%D0%B9+%D1%80%D0%B0%D0%B1%D0%BE%D1%82%D0%BD%D0%B8%D0%BA&amp;hhtmFrom=vacancy_search_list</v>
      </c>
      <c r="D774" s="29">
        <v>42500</v>
      </c>
      <c r="E774" s="29"/>
      <c r="F774" s="17">
        <v>42500</v>
      </c>
      <c r="G774" s="2" t="s">
        <v>644</v>
      </c>
      <c r="H774" s="2" t="s">
        <v>645</v>
      </c>
      <c r="I774" s="2" t="s">
        <v>2057</v>
      </c>
      <c r="J774" s="2" t="s">
        <v>48</v>
      </c>
      <c r="L774" s="2" t="s">
        <v>1416</v>
      </c>
      <c r="N774" s="2">
        <v>1</v>
      </c>
      <c r="AE774" s="2">
        <v>1</v>
      </c>
      <c r="AG774" s="2">
        <v>1</v>
      </c>
      <c r="AP774" s="2">
        <v>1</v>
      </c>
      <c r="AU774" s="2">
        <v>1</v>
      </c>
      <c r="BA774" s="18"/>
      <c r="BB774" s="2">
        <f t="shared" si="49"/>
        <v>4</v>
      </c>
      <c r="BC774" s="2">
        <f t="shared" si="50"/>
        <v>0</v>
      </c>
      <c r="BD774" s="2">
        <f t="shared" si="51"/>
        <v>4</v>
      </c>
    </row>
    <row r="775" spans="1:56" ht="16" customHeight="1">
      <c r="A775" s="16" t="s">
        <v>43</v>
      </c>
      <c r="B775" s="2" t="s">
        <v>2058</v>
      </c>
      <c r="C775" s="9" t="str">
        <f t="shared" si="48"/>
        <v>https://hh.ru/vacancy/96387101?query=%D1%81%D0%BE%D1%86%D0%B8%D0%B0%D0%BB%D1%8C%D0%BD%D1%8B%D0%B9+%D1%80%D0%B0%D0%B1%D0%BE%D1%82%D0%BD%D0%B8%D0%BA&amp;hhtmFrom=vacancy_search_list</v>
      </c>
      <c r="D775" s="29">
        <v>40000</v>
      </c>
      <c r="E775" s="29"/>
      <c r="F775" s="17">
        <v>40000</v>
      </c>
      <c r="G775" s="2" t="s">
        <v>466</v>
      </c>
      <c r="H775" s="2" t="s">
        <v>461</v>
      </c>
      <c r="I775" s="2" t="s">
        <v>2059</v>
      </c>
      <c r="J775" s="2" t="s">
        <v>48</v>
      </c>
      <c r="O775" s="2">
        <v>1</v>
      </c>
      <c r="T775" s="2">
        <v>1</v>
      </c>
      <c r="U775" s="2">
        <v>1</v>
      </c>
      <c r="AG775" s="2">
        <v>1</v>
      </c>
      <c r="AP775" s="2">
        <v>1</v>
      </c>
      <c r="AS775" s="2">
        <v>1</v>
      </c>
      <c r="AU775" s="2">
        <v>1</v>
      </c>
      <c r="AV775" s="2">
        <v>1</v>
      </c>
      <c r="BA775" s="18"/>
      <c r="BB775" s="2">
        <f t="shared" si="49"/>
        <v>5</v>
      </c>
      <c r="BC775" s="2">
        <f t="shared" si="50"/>
        <v>3</v>
      </c>
      <c r="BD775" s="2">
        <f t="shared" si="51"/>
        <v>8</v>
      </c>
    </row>
    <row r="776" spans="1:56" ht="16" customHeight="1">
      <c r="A776" s="16" t="s">
        <v>43</v>
      </c>
      <c r="B776" s="2" t="s">
        <v>2060</v>
      </c>
      <c r="C776" s="9" t="str">
        <f t="shared" si="48"/>
        <v>https://hh.ru/vacancy/96614722?query=%D1%81%D0%BE%D1%86%D0%B8%D0%B0%D0%BB%D1%8C%D0%BD%D1%8B%D0%B9+%D1%80%D0%B0%D0%B1%D0%BE%D1%82%D0%BD%D0%B8%D0%BA&amp;hhtmFrom=vacancy_search_list</v>
      </c>
      <c r="D776" s="29">
        <v>39900</v>
      </c>
      <c r="E776" s="29"/>
      <c r="F776" s="17">
        <v>39900</v>
      </c>
      <c r="G776" s="2" t="s">
        <v>493</v>
      </c>
      <c r="H776" s="2" t="s">
        <v>494</v>
      </c>
      <c r="I776" s="2" t="s">
        <v>2061</v>
      </c>
      <c r="J776" s="2" t="s">
        <v>48</v>
      </c>
      <c r="L776" s="2" t="s">
        <v>59</v>
      </c>
      <c r="O776" s="2">
        <v>1</v>
      </c>
      <c r="P776" s="2">
        <v>1</v>
      </c>
      <c r="R776" s="2">
        <v>1</v>
      </c>
      <c r="S776" s="2">
        <v>1</v>
      </c>
      <c r="T776" s="2">
        <v>1</v>
      </c>
      <c r="X776" s="2">
        <v>1</v>
      </c>
      <c r="AQ776" s="2">
        <v>1</v>
      </c>
      <c r="BA776" s="18"/>
      <c r="BB776" s="2">
        <f t="shared" si="49"/>
        <v>1</v>
      </c>
      <c r="BC776" s="2">
        <f t="shared" si="50"/>
        <v>6</v>
      </c>
      <c r="BD776" s="2">
        <f t="shared" si="51"/>
        <v>7</v>
      </c>
    </row>
    <row r="777" spans="1:56" ht="16" customHeight="1">
      <c r="A777" s="16" t="s">
        <v>43</v>
      </c>
      <c r="B777" s="2" t="s">
        <v>2062</v>
      </c>
      <c r="C777" s="9" t="str">
        <f t="shared" si="48"/>
        <v>https://hh.ru/vacancy/96706795?query=%D1%81%D0%BE%D1%86%D0%B8%D0%B0%D0%BB%D1%8C%D0%BD%D1%8B%D0%B9+%D1%80%D0%B0%D0%B1%D0%BE%D1%82%D0%BD%D0%B8%D0%BA&amp;hhtmFrom=vacancy_search_list</v>
      </c>
      <c r="D777" s="29">
        <v>42500</v>
      </c>
      <c r="E777" s="29"/>
      <c r="F777" s="17">
        <v>42500</v>
      </c>
      <c r="G777" s="2" t="s">
        <v>2063</v>
      </c>
      <c r="H777" s="2" t="s">
        <v>278</v>
      </c>
      <c r="I777" s="2" t="s">
        <v>2064</v>
      </c>
      <c r="J777" s="2" t="s">
        <v>48</v>
      </c>
      <c r="K777" s="2" t="s">
        <v>2065</v>
      </c>
      <c r="U777" s="2">
        <v>1</v>
      </c>
      <c r="AB777" s="2">
        <v>1</v>
      </c>
      <c r="BA777" s="18"/>
      <c r="BB777" s="2">
        <f t="shared" si="49"/>
        <v>0</v>
      </c>
      <c r="BC777" s="2">
        <f t="shared" si="50"/>
        <v>2</v>
      </c>
      <c r="BD777" s="2">
        <f t="shared" si="51"/>
        <v>2</v>
      </c>
    </row>
    <row r="778" spans="1:56" ht="16" customHeight="1">
      <c r="A778" s="16" t="s">
        <v>43</v>
      </c>
      <c r="B778" s="2" t="s">
        <v>2066</v>
      </c>
      <c r="C778" s="9" t="str">
        <f t="shared" si="48"/>
        <v>https://hh.ru/vacancy/91711142?query=%D1%81%D0%BE%D1%86%D0%B8%D0%B0%D0%BB%D1%8C%D0%BD%D1%8B%D0%B9+%D1%80%D0%B0%D0%B1%D0%BE%D1%82%D0%BD%D0%B8%D0%BA&amp;hhtmFrom=vacancy_search_list</v>
      </c>
      <c r="D778" s="29">
        <v>50000</v>
      </c>
      <c r="E778" s="29"/>
      <c r="F778" s="17">
        <v>50000</v>
      </c>
      <c r="G778" s="2" t="s">
        <v>2067</v>
      </c>
      <c r="H778" s="2" t="s">
        <v>1543</v>
      </c>
      <c r="I778" s="2" t="s">
        <v>2068</v>
      </c>
      <c r="J778" s="2" t="s">
        <v>1523</v>
      </c>
      <c r="K778" s="2" t="s">
        <v>2065</v>
      </c>
      <c r="L778" s="2" t="s">
        <v>1416</v>
      </c>
      <c r="M778" s="2">
        <v>1</v>
      </c>
      <c r="S778" s="2">
        <v>1</v>
      </c>
      <c r="T778" s="2">
        <v>1</v>
      </c>
      <c r="U778" s="2">
        <v>1</v>
      </c>
      <c r="X778" s="2">
        <v>1</v>
      </c>
      <c r="AA778" s="2">
        <v>1</v>
      </c>
      <c r="AG778" s="2">
        <v>1</v>
      </c>
      <c r="AH778" s="2">
        <v>1</v>
      </c>
      <c r="AO778" s="2">
        <v>1</v>
      </c>
      <c r="AV778" s="2">
        <v>1</v>
      </c>
      <c r="BA778" s="18"/>
      <c r="BB778" s="2">
        <f t="shared" si="49"/>
        <v>4</v>
      </c>
      <c r="BC778" s="2">
        <f t="shared" si="50"/>
        <v>5</v>
      </c>
      <c r="BD778" s="2">
        <f t="shared" si="51"/>
        <v>9</v>
      </c>
    </row>
    <row r="779" spans="1:56" ht="16" customHeight="1">
      <c r="A779" s="16" t="s">
        <v>43</v>
      </c>
      <c r="B779" s="2" t="s">
        <v>2069</v>
      </c>
      <c r="C779" s="9" t="str">
        <f t="shared" si="48"/>
        <v>https://hh.ru/vacancy/96522683?query=%D1%81%D0%BE%D1%86%D0%B8%D0%B0%D0%BB%D1%8C%D0%BD%D1%8B%D0%B9+%D1%80%D0%B0%D0%B1%D0%BE%D1%82%D0%BD%D0%B8%D0%BA&amp;hhtmFrom=vacancy_search_list</v>
      </c>
      <c r="D779" s="29">
        <v>50000</v>
      </c>
      <c r="E779" s="29"/>
      <c r="F779" s="17">
        <v>50000</v>
      </c>
      <c r="G779" s="2" t="s">
        <v>2070</v>
      </c>
      <c r="H779" s="2" t="s">
        <v>1861</v>
      </c>
      <c r="I779" s="2" t="s">
        <v>2071</v>
      </c>
      <c r="J779" s="2" t="s">
        <v>48</v>
      </c>
      <c r="L779" s="2" t="s">
        <v>1416</v>
      </c>
      <c r="O779" s="2">
        <v>1</v>
      </c>
      <c r="R779" s="2">
        <v>1</v>
      </c>
      <c r="S779" s="2">
        <v>1</v>
      </c>
      <c r="T779" s="2">
        <v>1</v>
      </c>
      <c r="X779" s="2">
        <v>1</v>
      </c>
      <c r="BA779" s="18"/>
      <c r="BB779" s="2">
        <f t="shared" si="49"/>
        <v>0</v>
      </c>
      <c r="BC779" s="2">
        <f t="shared" si="50"/>
        <v>5</v>
      </c>
      <c r="BD779" s="2">
        <f t="shared" si="51"/>
        <v>5</v>
      </c>
    </row>
    <row r="780" spans="1:56" ht="16" customHeight="1">
      <c r="A780" s="16" t="s">
        <v>2072</v>
      </c>
      <c r="B780" s="2" t="s">
        <v>2073</v>
      </c>
      <c r="C780" s="9" t="str">
        <f t="shared" si="48"/>
        <v>https://hh.ru/vacancy/96252938?query=%D1%81%D0%BE%D1%86%D0%B8%D0%B0%D0%BB%D1%8C%D0%BD%D1%8B%D0%B9+%D1%80%D0%B0%D0%B1%D0%BE%D1%82%D0%BD%D0%B8%D0%BA&amp;hhtmFrom=vacancy_search_list</v>
      </c>
      <c r="D780" s="29">
        <v>38000</v>
      </c>
      <c r="E780" s="29"/>
      <c r="F780" s="17">
        <v>38000</v>
      </c>
      <c r="G780" s="2" t="s">
        <v>2074</v>
      </c>
      <c r="H780" s="2" t="s">
        <v>737</v>
      </c>
      <c r="I780" s="2" t="s">
        <v>2075</v>
      </c>
      <c r="J780" s="2" t="s">
        <v>48</v>
      </c>
      <c r="L780" s="2" t="s">
        <v>75</v>
      </c>
      <c r="AG780" s="2">
        <v>1</v>
      </c>
      <c r="AN780" s="2">
        <v>1</v>
      </c>
      <c r="AV780" s="2">
        <v>1</v>
      </c>
      <c r="BA780" s="18"/>
      <c r="BB780" s="2">
        <f t="shared" si="49"/>
        <v>3</v>
      </c>
      <c r="BC780" s="2">
        <f t="shared" si="50"/>
        <v>0</v>
      </c>
      <c r="BD780" s="2">
        <f t="shared" si="51"/>
        <v>3</v>
      </c>
    </row>
    <row r="781" spans="1:56" ht="16" customHeight="1">
      <c r="A781" s="16" t="s">
        <v>43</v>
      </c>
      <c r="B781" s="2" t="s">
        <v>2076</v>
      </c>
      <c r="C781" s="9" t="str">
        <f t="shared" si="48"/>
        <v>https://hh.ru/vacancy/95296294?query=%D1%81%D0%BE%D1%86%D0%B8%D0%B0%D0%BB%D1%8C%D0%BD%D1%8B%D0%B9+%D1%80%D0%B0%D0%B1%D0%BE%D1%82%D0%BD%D0%B8%D0%BA&amp;hhtmFrom=vacancy_search_list</v>
      </c>
      <c r="D781" s="29">
        <v>55000</v>
      </c>
      <c r="E781" s="29"/>
      <c r="F781" s="17">
        <v>55000</v>
      </c>
      <c r="G781" s="2" t="s">
        <v>2067</v>
      </c>
      <c r="H781" s="2" t="s">
        <v>1543</v>
      </c>
      <c r="I781" s="2" t="s">
        <v>2077</v>
      </c>
      <c r="J781" s="2" t="s">
        <v>48</v>
      </c>
      <c r="K781" s="2" t="s">
        <v>2065</v>
      </c>
      <c r="L781" s="2" t="s">
        <v>50</v>
      </c>
      <c r="R781" s="2">
        <v>1</v>
      </c>
      <c r="S781" s="2">
        <v>1</v>
      </c>
      <c r="T781" s="2">
        <v>1</v>
      </c>
      <c r="W781" s="2">
        <v>1</v>
      </c>
      <c r="X781" s="2">
        <v>1</v>
      </c>
      <c r="Y781" s="2">
        <v>1</v>
      </c>
      <c r="AE781" s="2">
        <v>1</v>
      </c>
      <c r="AG781" s="2">
        <v>1</v>
      </c>
      <c r="AO781" s="2">
        <v>1</v>
      </c>
      <c r="AQ781" s="2">
        <v>1</v>
      </c>
      <c r="BA781" s="18"/>
      <c r="BB781" s="2">
        <f t="shared" si="49"/>
        <v>4</v>
      </c>
      <c r="BC781" s="2">
        <f t="shared" si="50"/>
        <v>6</v>
      </c>
      <c r="BD781" s="2">
        <f t="shared" si="51"/>
        <v>10</v>
      </c>
    </row>
    <row r="782" spans="1:56" ht="16" customHeight="1">
      <c r="A782" s="16" t="s">
        <v>43</v>
      </c>
      <c r="B782" s="2" t="s">
        <v>2078</v>
      </c>
      <c r="C782" s="9" t="str">
        <f t="shared" si="48"/>
        <v>https://hh.ru/vacancy/95394417?query=%D1%81%D0%BE%D1%86%D0%B8%D0%B0%D0%BB%D1%8C%D0%BD%D1%8B%D0%B9+%D1%80%D0%B0%D0%B1%D0%BE%D1%82%D0%BD%D0%B8%D0%BA&amp;hhtmFrom=vacancy_search_list</v>
      </c>
      <c r="D782" s="29">
        <v>40000</v>
      </c>
      <c r="E782" s="29"/>
      <c r="F782" s="17">
        <v>40000</v>
      </c>
      <c r="G782" s="2" t="s">
        <v>247</v>
      </c>
      <c r="H782" s="2" t="s">
        <v>244</v>
      </c>
      <c r="I782" s="2" t="s">
        <v>2079</v>
      </c>
      <c r="J782" s="2" t="s">
        <v>48</v>
      </c>
      <c r="L782" s="2" t="s">
        <v>1416</v>
      </c>
      <c r="O782" s="2">
        <v>1</v>
      </c>
      <c r="P782" s="2">
        <v>1</v>
      </c>
      <c r="R782" s="2">
        <v>1</v>
      </c>
      <c r="S782" s="2">
        <v>1</v>
      </c>
      <c r="T782" s="2">
        <v>1</v>
      </c>
      <c r="U782" s="2">
        <v>1</v>
      </c>
      <c r="X782" s="2">
        <v>1</v>
      </c>
      <c r="AE782" s="2">
        <v>1</v>
      </c>
      <c r="AL782" s="2">
        <v>1</v>
      </c>
      <c r="AN782" s="2">
        <v>1</v>
      </c>
      <c r="AQ782" s="2">
        <v>1</v>
      </c>
      <c r="AV782" s="2">
        <v>1</v>
      </c>
      <c r="BA782" s="18"/>
      <c r="BB782" s="2">
        <f t="shared" si="49"/>
        <v>5</v>
      </c>
      <c r="BC782" s="2">
        <f t="shared" si="50"/>
        <v>7</v>
      </c>
      <c r="BD782" s="2">
        <f t="shared" si="51"/>
        <v>12</v>
      </c>
    </row>
    <row r="783" spans="1:56" ht="16" customHeight="1">
      <c r="A783" s="16" t="s">
        <v>43</v>
      </c>
      <c r="B783" s="2" t="s">
        <v>2080</v>
      </c>
      <c r="C783" s="9" t="str">
        <f t="shared" si="48"/>
        <v>https://hh.ru/vacancy/95857082?query=%D1%81%D0%BE%D1%86%D0%B8%D0%B0%D0%BB%D1%8C%D0%BD%D1%8B%D0%B9+%D1%80%D0%B0%D0%B1%D0%BE%D1%82%D0%BD%D0%B8%D0%BA&amp;hhtmFrom=vacancy_search_list</v>
      </c>
      <c r="D783" s="29">
        <v>25000</v>
      </c>
      <c r="E783" s="29"/>
      <c r="F783" s="17">
        <v>25000</v>
      </c>
      <c r="G783" s="2" t="s">
        <v>371</v>
      </c>
      <c r="H783" s="2" t="s">
        <v>368</v>
      </c>
      <c r="I783" s="2" t="s">
        <v>2081</v>
      </c>
      <c r="J783" s="2" t="s">
        <v>48</v>
      </c>
      <c r="L783" s="2" t="s">
        <v>1710</v>
      </c>
      <c r="O783" s="2">
        <v>1</v>
      </c>
      <c r="R783" s="2">
        <v>1</v>
      </c>
      <c r="S783" s="2">
        <v>1</v>
      </c>
      <c r="T783" s="2">
        <v>1</v>
      </c>
      <c r="U783" s="2">
        <v>1</v>
      </c>
      <c r="BA783" s="18"/>
      <c r="BB783" s="2">
        <f t="shared" si="49"/>
        <v>0</v>
      </c>
      <c r="BC783" s="2">
        <f t="shared" si="50"/>
        <v>5</v>
      </c>
      <c r="BD783" s="2">
        <f t="shared" si="51"/>
        <v>5</v>
      </c>
    </row>
    <row r="784" spans="1:56" ht="16" customHeight="1">
      <c r="A784" s="16" t="s">
        <v>43</v>
      </c>
      <c r="B784" s="2" t="s">
        <v>2082</v>
      </c>
      <c r="C784" s="9" t="str">
        <f t="shared" si="48"/>
        <v>https://hh.ru/vacancy/96389780?query=%D1%81%D0%BE%D1%86%D0%B8%D0%B0%D0%BB%D1%8C%D0%BD%D1%8B%D0%B9+%D1%80%D0%B0%D0%B1%D0%BE%D1%82%D0%BD%D0%B8%D0%BA&amp;hhtmFrom=vacancy_search_list</v>
      </c>
      <c r="D784" s="29">
        <v>35000</v>
      </c>
      <c r="E784" s="29"/>
      <c r="F784" s="17">
        <v>35000</v>
      </c>
      <c r="G784" s="2" t="s">
        <v>117</v>
      </c>
      <c r="H784" s="2" t="s">
        <v>118</v>
      </c>
      <c r="I784" s="2" t="s">
        <v>2083</v>
      </c>
      <c r="J784" s="2" t="s">
        <v>48</v>
      </c>
      <c r="O784" s="2">
        <v>1</v>
      </c>
      <c r="P784" s="2">
        <v>1</v>
      </c>
      <c r="R784" s="2">
        <v>1</v>
      </c>
      <c r="S784" s="2">
        <v>1</v>
      </c>
      <c r="BA784" s="18"/>
      <c r="BB784" s="2">
        <f t="shared" si="49"/>
        <v>0</v>
      </c>
      <c r="BC784" s="2">
        <f t="shared" si="50"/>
        <v>4</v>
      </c>
      <c r="BD784" s="2">
        <f t="shared" si="51"/>
        <v>4</v>
      </c>
    </row>
    <row r="785" spans="1:56" ht="16" customHeight="1">
      <c r="A785" s="16" t="s">
        <v>43</v>
      </c>
      <c r="B785" s="2" t="s">
        <v>2084</v>
      </c>
      <c r="C785" s="9" t="str">
        <f t="shared" si="48"/>
        <v>https://hh.ru/vacancy/96400889?query=%D1%81%D0%BE%D1%86%D0%B8%D0%B0%D0%BB%D1%8C%D0%BD%D1%8B%D0%B9+%D1%80%D0%B0%D0%B1%D0%BE%D1%82%D0%BD%D0%B8%D0%BA&amp;hhtmFrom=vacancy_search_list</v>
      </c>
      <c r="D785" s="29">
        <v>60000</v>
      </c>
      <c r="E785" s="29"/>
      <c r="F785" s="17">
        <v>60000</v>
      </c>
      <c r="G785" s="2" t="s">
        <v>2067</v>
      </c>
      <c r="H785" s="2" t="s">
        <v>1543</v>
      </c>
      <c r="I785" s="2" t="s">
        <v>2085</v>
      </c>
      <c r="J785" s="2" t="s">
        <v>48</v>
      </c>
      <c r="K785" s="2" t="s">
        <v>2065</v>
      </c>
      <c r="L785" s="2" t="s">
        <v>1416</v>
      </c>
      <c r="O785" s="2">
        <v>1</v>
      </c>
      <c r="U785" s="2">
        <v>1</v>
      </c>
      <c r="Z785" s="2">
        <v>1</v>
      </c>
      <c r="AQ785" s="2">
        <v>1</v>
      </c>
      <c r="AU785" s="2">
        <v>1</v>
      </c>
      <c r="BA785" s="18"/>
      <c r="BB785" s="2">
        <f t="shared" si="49"/>
        <v>2</v>
      </c>
      <c r="BC785" s="2">
        <f t="shared" si="50"/>
        <v>3</v>
      </c>
      <c r="BD785" s="2">
        <f t="shared" si="51"/>
        <v>5</v>
      </c>
    </row>
    <row r="786" spans="1:56" ht="16" customHeight="1">
      <c r="A786" s="16" t="s">
        <v>2086</v>
      </c>
      <c r="B786" s="2" t="s">
        <v>2087</v>
      </c>
      <c r="C786" s="9" t="str">
        <f t="shared" si="48"/>
        <v>https://hh.ru/vacancy/92330892?query=%D1%81%D0%BE%D1%86%D0%B8%D0%B0%D0%BB%D1%8C%D0%BD%D1%8B%D0%B9+%D1%80%D0%B0%D0%B1%D0%BE%D1%82%D0%BD%D0%B8%D0%BA&amp;hhtmFrom=vacancy_search_list</v>
      </c>
      <c r="D786" s="29">
        <v>62500</v>
      </c>
      <c r="E786" s="29"/>
      <c r="F786" s="17">
        <v>62500</v>
      </c>
      <c r="G786" s="2" t="s">
        <v>247</v>
      </c>
      <c r="H786" s="2" t="s">
        <v>244</v>
      </c>
      <c r="I786" s="2" t="s">
        <v>2088</v>
      </c>
      <c r="J786" s="2" t="s">
        <v>48</v>
      </c>
      <c r="L786" s="2" t="s">
        <v>1416</v>
      </c>
      <c r="O786" s="2">
        <v>1</v>
      </c>
      <c r="P786" s="2">
        <v>1</v>
      </c>
      <c r="R786" s="2">
        <v>1</v>
      </c>
      <c r="S786" s="2">
        <v>1</v>
      </c>
      <c r="T786" s="2">
        <v>1</v>
      </c>
      <c r="U786" s="2">
        <v>1</v>
      </c>
      <c r="W786" s="2">
        <v>1</v>
      </c>
      <c r="X786" s="2">
        <v>1</v>
      </c>
      <c r="AE786" s="2">
        <v>1</v>
      </c>
      <c r="AG786" s="2">
        <v>1</v>
      </c>
      <c r="AH786" s="2">
        <v>1</v>
      </c>
      <c r="AN786" s="2">
        <v>1</v>
      </c>
      <c r="AV786" s="2">
        <v>1</v>
      </c>
      <c r="BA786" s="18"/>
      <c r="BB786" s="2">
        <f t="shared" si="49"/>
        <v>5</v>
      </c>
      <c r="BC786" s="2">
        <f t="shared" si="50"/>
        <v>8</v>
      </c>
      <c r="BD786" s="2">
        <f t="shared" si="51"/>
        <v>13</v>
      </c>
    </row>
    <row r="787" spans="1:56" ht="16" customHeight="1">
      <c r="A787" s="16" t="s">
        <v>43</v>
      </c>
      <c r="B787" s="2" t="s">
        <v>2089</v>
      </c>
      <c r="C787" s="9" t="str">
        <f t="shared" si="48"/>
        <v>https://hh.ru/vacancy/93150985?query=%D1%81%D0%BE%D1%86%D0%B8%D0%B0%D0%BB%D1%8C%D0%BD%D1%8B%D0%B9+%D1%80%D0%B0%D0%B1%D0%BE%D1%82%D0%BD%D0%B8%D0%BA&amp;hhtmFrom=vacancy_search_list</v>
      </c>
      <c r="D787" s="29">
        <v>0</v>
      </c>
      <c r="E787" s="29"/>
      <c r="F787" s="17">
        <v>0</v>
      </c>
      <c r="G787" s="2" t="s">
        <v>2067</v>
      </c>
      <c r="H787" s="2" t="s">
        <v>1543</v>
      </c>
      <c r="I787" s="2" t="s">
        <v>2090</v>
      </c>
      <c r="J787" s="2" t="s">
        <v>1410</v>
      </c>
      <c r="O787" s="2">
        <v>1</v>
      </c>
      <c r="P787" s="2">
        <v>1</v>
      </c>
      <c r="R787" s="2">
        <v>1</v>
      </c>
      <c r="S787" s="2">
        <v>1</v>
      </c>
      <c r="T787" s="2">
        <v>1</v>
      </c>
      <c r="AE787" s="2">
        <v>1</v>
      </c>
      <c r="AG787" s="2">
        <v>1</v>
      </c>
      <c r="AP787" s="2">
        <v>1</v>
      </c>
      <c r="AV787" s="2">
        <v>1</v>
      </c>
      <c r="BA787" s="18"/>
      <c r="BB787" s="2">
        <f t="shared" si="49"/>
        <v>4</v>
      </c>
      <c r="BC787" s="2">
        <f t="shared" si="50"/>
        <v>5</v>
      </c>
      <c r="BD787" s="2">
        <f t="shared" si="51"/>
        <v>9</v>
      </c>
    </row>
    <row r="788" spans="1:56" ht="16" customHeight="1">
      <c r="A788" s="16" t="s">
        <v>43</v>
      </c>
      <c r="B788" s="2" t="s">
        <v>2091</v>
      </c>
      <c r="C788" s="9" t="str">
        <f t="shared" si="48"/>
        <v>https://hh.ru/vacancy/94001605?query=%D1%81%D0%BE%D1%86%D0%B8%D0%B0%D0%BB%D1%8C%D0%BD%D1%8B%D0%B9+%D1%80%D0%B0%D0%B1%D0%BE%D1%82%D0%BD%D0%B8%D0%BA&amp;hhtmFrom=vacancy_search_list</v>
      </c>
      <c r="D788" s="29">
        <v>30000</v>
      </c>
      <c r="E788" s="29"/>
      <c r="F788" s="17">
        <v>30000</v>
      </c>
      <c r="G788" s="2" t="s">
        <v>411</v>
      </c>
      <c r="H788" s="2" t="s">
        <v>412</v>
      </c>
      <c r="I788" s="2" t="s">
        <v>2092</v>
      </c>
      <c r="J788" s="2" t="s">
        <v>1523</v>
      </c>
      <c r="K788" s="2" t="s">
        <v>2065</v>
      </c>
      <c r="L788" s="2" t="s">
        <v>1416</v>
      </c>
      <c r="M788" s="2">
        <v>1</v>
      </c>
      <c r="U788" s="2">
        <v>1</v>
      </c>
      <c r="Z788" s="2">
        <v>1</v>
      </c>
      <c r="AB788" s="2">
        <v>1</v>
      </c>
      <c r="AC788" s="2">
        <v>1</v>
      </c>
      <c r="AG788" s="2">
        <v>1</v>
      </c>
      <c r="AL788" s="2">
        <v>1</v>
      </c>
      <c r="AZ788" s="2">
        <v>1</v>
      </c>
      <c r="BA788" s="18"/>
      <c r="BB788" s="2">
        <f t="shared" si="49"/>
        <v>3</v>
      </c>
      <c r="BC788" s="2">
        <f t="shared" si="50"/>
        <v>4</v>
      </c>
      <c r="BD788" s="2">
        <f t="shared" si="51"/>
        <v>7</v>
      </c>
    </row>
    <row r="789" spans="1:56" ht="16" customHeight="1">
      <c r="A789" s="16" t="s">
        <v>43</v>
      </c>
      <c r="B789" s="2" t="s">
        <v>2093</v>
      </c>
      <c r="C789" s="9" t="str">
        <f t="shared" si="48"/>
        <v>https://hh.ru/vacancy/96411318?query=%D1%81%D0%BE%D1%86%D0%B8%D0%B0%D0%BB%D1%8C%D0%BD%D1%8B%D0%B9+%D1%80%D0%B0%D0%B1%D0%BE%D1%82%D0%BD%D0%B8%D0%BA&amp;hhtmFrom=vacancy_search_list</v>
      </c>
      <c r="D789" s="29">
        <v>40000</v>
      </c>
      <c r="E789" s="29"/>
      <c r="F789" s="17">
        <v>40000</v>
      </c>
      <c r="G789" s="2" t="s">
        <v>411</v>
      </c>
      <c r="H789" s="2" t="s">
        <v>412</v>
      </c>
      <c r="I789" s="2" t="s">
        <v>2094</v>
      </c>
      <c r="J789" s="2" t="s">
        <v>48</v>
      </c>
      <c r="L789" s="2" t="s">
        <v>50</v>
      </c>
      <c r="N789" s="2">
        <v>1</v>
      </c>
      <c r="AE789" s="2">
        <v>1</v>
      </c>
      <c r="AG789" s="2">
        <v>1</v>
      </c>
      <c r="BA789" s="18"/>
      <c r="BB789" s="2">
        <f t="shared" si="49"/>
        <v>2</v>
      </c>
      <c r="BC789" s="2">
        <f t="shared" si="50"/>
        <v>0</v>
      </c>
      <c r="BD789" s="2">
        <f t="shared" si="51"/>
        <v>2</v>
      </c>
    </row>
    <row r="790" spans="1:56" ht="16" customHeight="1">
      <c r="A790" s="16" t="s">
        <v>43</v>
      </c>
      <c r="B790" s="2" t="s">
        <v>2095</v>
      </c>
      <c r="C790" s="9" t="str">
        <f t="shared" si="48"/>
        <v>https://hh.ru/vacancy/93260461?query=%D1%81%D0%BE%D1%86%D0%B8%D0%B0%D0%BB%D1%8C%D0%BD%D1%8B%D0%B9+%D1%80%D0%B0%D0%B1%D0%BE%D1%82%D0%BD%D0%B8%D0%BA&amp;hhtmFrom=vacancy_search_list</v>
      </c>
      <c r="D790" s="29">
        <v>0</v>
      </c>
      <c r="E790" s="29"/>
      <c r="F790" s="17">
        <v>0</v>
      </c>
      <c r="G790" s="2" t="s">
        <v>1313</v>
      </c>
      <c r="H790" s="2" t="s">
        <v>547</v>
      </c>
      <c r="I790" s="2" t="s">
        <v>2090</v>
      </c>
      <c r="J790" s="2" t="s">
        <v>1410</v>
      </c>
      <c r="O790" s="2">
        <v>1</v>
      </c>
      <c r="P790" s="2">
        <v>1</v>
      </c>
      <c r="R790" s="2">
        <v>1</v>
      </c>
      <c r="S790" s="2">
        <v>1</v>
      </c>
      <c r="T790" s="2">
        <v>1</v>
      </c>
      <c r="AE790" s="2">
        <v>1</v>
      </c>
      <c r="AG790" s="2">
        <v>1</v>
      </c>
      <c r="AP790" s="2">
        <v>1</v>
      </c>
      <c r="AV790" s="2">
        <v>1</v>
      </c>
      <c r="BA790" s="18"/>
      <c r="BB790" s="2">
        <f t="shared" si="49"/>
        <v>4</v>
      </c>
      <c r="BC790" s="2">
        <f t="shared" si="50"/>
        <v>5</v>
      </c>
      <c r="BD790" s="2">
        <f t="shared" si="51"/>
        <v>9</v>
      </c>
    </row>
    <row r="791" spans="1:56" ht="16" customHeight="1">
      <c r="A791" s="16" t="s">
        <v>43</v>
      </c>
      <c r="B791" s="2" t="s">
        <v>2096</v>
      </c>
      <c r="C791" s="9" t="str">
        <f t="shared" si="48"/>
        <v>https://hh.ru/vacancy/95546846?query=%D1%81%D0%BE%D1%86%D0%B8%D0%B0%D0%BB%D1%8C%D0%BD%D1%8B%D0%B9+%D1%80%D0%B0%D0%B1%D0%BE%D1%82%D0%BD%D0%B8%D0%BA&amp;hhtmFrom=vacancy_search_list</v>
      </c>
      <c r="D791" s="29">
        <v>27500</v>
      </c>
      <c r="E791" s="29"/>
      <c r="F791" s="17">
        <v>27500</v>
      </c>
      <c r="G791" s="2" t="s">
        <v>575</v>
      </c>
      <c r="H791" s="2" t="s">
        <v>563</v>
      </c>
      <c r="I791" s="2" t="s">
        <v>2097</v>
      </c>
      <c r="J791" s="2" t="s">
        <v>1410</v>
      </c>
      <c r="O791" s="2">
        <v>1</v>
      </c>
      <c r="P791" s="2">
        <v>1</v>
      </c>
      <c r="R791" s="2">
        <v>1</v>
      </c>
      <c r="S791" s="2">
        <v>1</v>
      </c>
      <c r="T791" s="2">
        <v>1</v>
      </c>
      <c r="X791" s="2">
        <v>1</v>
      </c>
      <c r="AG791" s="2">
        <v>1</v>
      </c>
      <c r="BA791" s="18"/>
      <c r="BB791" s="2">
        <f t="shared" si="49"/>
        <v>1</v>
      </c>
      <c r="BC791" s="2">
        <f t="shared" si="50"/>
        <v>6</v>
      </c>
      <c r="BD791" s="2">
        <f t="shared" si="51"/>
        <v>7</v>
      </c>
    </row>
    <row r="792" spans="1:56" ht="16" customHeight="1">
      <c r="A792" s="16" t="s">
        <v>43</v>
      </c>
      <c r="B792" s="2" t="s">
        <v>2098</v>
      </c>
      <c r="C792" s="9" t="str">
        <f t="shared" si="48"/>
        <v>https://hh.ru/vacancy/89444924?query=%D1%81%D0%BE%D1%86%D0%B8%D0%B0%D0%BB%D1%8C%D0%BD%D1%8B%D0%B9+%D1%80%D0%B0%D0%B1%D0%BE%D1%82%D0%BD%D0%B8%D0%BA&amp;hhtmFrom=vacancy_search_list</v>
      </c>
      <c r="D792" s="29">
        <v>25000</v>
      </c>
      <c r="E792" s="29"/>
      <c r="F792" s="17">
        <v>25000</v>
      </c>
      <c r="G792" s="2" t="s">
        <v>521</v>
      </c>
      <c r="H792" s="2" t="s">
        <v>515</v>
      </c>
      <c r="I792" s="2" t="s">
        <v>2099</v>
      </c>
      <c r="J792" s="2" t="s">
        <v>48</v>
      </c>
      <c r="M792" s="2">
        <v>1</v>
      </c>
      <c r="AA792" s="2">
        <v>1</v>
      </c>
      <c r="AB792" s="2">
        <v>1</v>
      </c>
      <c r="AF792" s="2">
        <v>1</v>
      </c>
      <c r="AG792" s="2">
        <v>1</v>
      </c>
      <c r="AH792" s="2">
        <v>1</v>
      </c>
      <c r="AK792" s="2">
        <v>1</v>
      </c>
      <c r="AN792" s="2">
        <v>1</v>
      </c>
      <c r="BA792" s="18"/>
      <c r="BB792" s="2">
        <f t="shared" si="49"/>
        <v>5</v>
      </c>
      <c r="BC792" s="2">
        <f t="shared" si="50"/>
        <v>2</v>
      </c>
      <c r="BD792" s="2">
        <f t="shared" si="51"/>
        <v>7</v>
      </c>
    </row>
    <row r="793" spans="1:56" ht="16" customHeight="1">
      <c r="A793" s="16" t="s">
        <v>43</v>
      </c>
      <c r="B793" s="2" t="s">
        <v>2100</v>
      </c>
      <c r="C793" s="9" t="str">
        <f t="shared" si="48"/>
        <v>https://hh.ru/vacancy/95056125?query=%D1%81%D0%BE%D1%86%D0%B8%D0%B0%D0%BB%D1%8C%D0%BD%D1%8B%D0%B9+%D1%80%D0%B0%D0%B1%D0%BE%D1%82%D0%BD%D0%B8%D0%BA&amp;hhtmFrom=vacancy_search_list</v>
      </c>
      <c r="D793" s="29">
        <v>37000</v>
      </c>
      <c r="E793" s="29"/>
      <c r="F793" s="17">
        <v>37000</v>
      </c>
      <c r="G793" s="2" t="s">
        <v>247</v>
      </c>
      <c r="H793" s="2" t="s">
        <v>244</v>
      </c>
      <c r="I793" s="2" t="s">
        <v>2101</v>
      </c>
      <c r="J793" s="2" t="s">
        <v>48</v>
      </c>
      <c r="L793" s="2" t="s">
        <v>50</v>
      </c>
      <c r="O793" s="2">
        <v>1</v>
      </c>
      <c r="P793" s="2">
        <v>1</v>
      </c>
      <c r="R793" s="2">
        <v>1</v>
      </c>
      <c r="S793" s="2">
        <v>1</v>
      </c>
      <c r="T793" s="2">
        <v>1</v>
      </c>
      <c r="U793" s="2">
        <v>1</v>
      </c>
      <c r="X793" s="2">
        <v>1</v>
      </c>
      <c r="AE793" s="2">
        <v>1</v>
      </c>
      <c r="AH793" s="2">
        <v>1</v>
      </c>
      <c r="AK793" s="2">
        <v>1</v>
      </c>
      <c r="AL793" s="2">
        <v>1</v>
      </c>
      <c r="AN793" s="2">
        <v>1</v>
      </c>
      <c r="AZ793" s="2">
        <v>1</v>
      </c>
      <c r="BA793" s="18"/>
      <c r="BB793" s="2">
        <f t="shared" si="49"/>
        <v>6</v>
      </c>
      <c r="BC793" s="2">
        <f t="shared" si="50"/>
        <v>7</v>
      </c>
      <c r="BD793" s="2">
        <f t="shared" si="51"/>
        <v>13</v>
      </c>
    </row>
    <row r="794" spans="1:56" ht="16" customHeight="1">
      <c r="A794" s="16" t="s">
        <v>43</v>
      </c>
      <c r="B794" s="2" t="s">
        <v>2102</v>
      </c>
      <c r="C794" s="9" t="str">
        <f t="shared" si="48"/>
        <v>https://hh.ru/vacancy/93474174?query=%D1%81%D0%BE%D1%86%D0%B8%D0%B0%D0%BB%D1%8C%D0%BD%D1%8B%D0%B9+%D1%80%D0%B0%D0%B1%D0%BE%D1%82%D0%BD%D0%B8%D0%BA&amp;hhtmFrom=vacancy_search_list</v>
      </c>
      <c r="D794" s="29">
        <v>0</v>
      </c>
      <c r="E794" s="29"/>
      <c r="F794" s="17">
        <v>0</v>
      </c>
      <c r="G794" s="2" t="s">
        <v>53</v>
      </c>
      <c r="H794" s="2" t="s">
        <v>1480</v>
      </c>
      <c r="I794" s="2" t="s">
        <v>2090</v>
      </c>
      <c r="J794" s="2" t="s">
        <v>48</v>
      </c>
      <c r="O794" s="2">
        <v>1</v>
      </c>
      <c r="P794" s="2">
        <v>1</v>
      </c>
      <c r="R794" s="2">
        <v>1</v>
      </c>
      <c r="S794" s="2">
        <v>1</v>
      </c>
      <c r="T794" s="2">
        <v>1</v>
      </c>
      <c r="AE794" s="2">
        <v>1</v>
      </c>
      <c r="AN794" s="2">
        <v>1</v>
      </c>
      <c r="AP794" s="2">
        <v>1</v>
      </c>
      <c r="AQ794" s="2">
        <v>1</v>
      </c>
      <c r="AV794" s="2">
        <v>1</v>
      </c>
      <c r="BA794" s="18"/>
      <c r="BB794" s="2">
        <f t="shared" si="49"/>
        <v>5</v>
      </c>
      <c r="BC794" s="2">
        <f t="shared" si="50"/>
        <v>5</v>
      </c>
      <c r="BD794" s="2">
        <f t="shared" si="51"/>
        <v>10</v>
      </c>
    </row>
    <row r="795" spans="1:56" ht="16" customHeight="1">
      <c r="A795" s="16" t="s">
        <v>43</v>
      </c>
      <c r="B795" s="2" t="s">
        <v>2103</v>
      </c>
      <c r="C795" s="9" t="str">
        <f t="shared" si="48"/>
        <v>https://hh.ru/vacancy/96408351?query=%D1%81%D0%BE%D1%86%D0%B8%D0%B0%D0%BB%D1%8C%D0%BD%D1%8B%D0%B9+%D1%80%D0%B0%D0%B1%D0%BE%D1%82%D0%BD%D0%B8%D0%BA&amp;hhtmFrom=vacancy_search_list</v>
      </c>
      <c r="D795" s="29">
        <v>44000</v>
      </c>
      <c r="E795" s="29"/>
      <c r="F795" s="17">
        <v>44000</v>
      </c>
      <c r="G795" s="2" t="s">
        <v>1036</v>
      </c>
      <c r="H795" s="2" t="s">
        <v>1033</v>
      </c>
      <c r="I795" s="2" t="s">
        <v>2104</v>
      </c>
      <c r="J795" s="2" t="s">
        <v>1523</v>
      </c>
      <c r="L795" s="2" t="s">
        <v>50</v>
      </c>
      <c r="S795" s="2">
        <v>1</v>
      </c>
      <c r="T795" s="2">
        <v>1</v>
      </c>
      <c r="U795" s="2">
        <v>1</v>
      </c>
      <c r="W795" s="2">
        <v>1</v>
      </c>
      <c r="AA795" s="2">
        <v>1</v>
      </c>
      <c r="BA795" s="18"/>
      <c r="BB795" s="2">
        <f t="shared" si="49"/>
        <v>0</v>
      </c>
      <c r="BC795" s="2">
        <f t="shared" si="50"/>
        <v>5</v>
      </c>
      <c r="BD795" s="2">
        <f t="shared" si="51"/>
        <v>5</v>
      </c>
    </row>
    <row r="796" spans="1:56" ht="16" customHeight="1">
      <c r="A796" s="16" t="s">
        <v>2105</v>
      </c>
      <c r="B796" s="2" t="s">
        <v>2106</v>
      </c>
      <c r="C796" s="9" t="str">
        <f t="shared" si="48"/>
        <v>https://hh.ru/vacancy/96416443?query=%D1%81%D0%BE%D1%86%D0%B8%D0%B0%D0%BB%D1%8C%D0%BD%D1%8B%D0%B9+%D1%80%D0%B0%D0%B1%D0%BE%D1%82%D0%BD%D0%B8%D0%BA&amp;hhtmFrom=vacancy_search_list</v>
      </c>
      <c r="D796" s="29">
        <v>0</v>
      </c>
      <c r="E796" s="29"/>
      <c r="F796" s="17">
        <v>0</v>
      </c>
      <c r="G796" s="2" t="s">
        <v>53</v>
      </c>
      <c r="H796" s="2" t="s">
        <v>1480</v>
      </c>
      <c r="I796" s="2" t="s">
        <v>2107</v>
      </c>
      <c r="J796" s="2" t="s">
        <v>48</v>
      </c>
      <c r="L796" s="2" t="s">
        <v>50</v>
      </c>
      <c r="O796" s="2">
        <v>1</v>
      </c>
      <c r="P796" s="2">
        <v>1</v>
      </c>
      <c r="T796" s="2">
        <v>1</v>
      </c>
      <c r="U796" s="2">
        <v>1</v>
      </c>
      <c r="V796" s="2">
        <v>1</v>
      </c>
      <c r="W796" s="2">
        <v>1</v>
      </c>
      <c r="X796" s="2">
        <v>1</v>
      </c>
      <c r="AL796" s="2">
        <v>1</v>
      </c>
      <c r="AP796" s="2">
        <v>1</v>
      </c>
      <c r="AQ796" s="2">
        <v>1</v>
      </c>
      <c r="AZ796" s="2">
        <v>1</v>
      </c>
      <c r="BA796" s="18"/>
      <c r="BB796" s="2">
        <f t="shared" si="49"/>
        <v>4</v>
      </c>
      <c r="BC796" s="2">
        <f t="shared" si="50"/>
        <v>7</v>
      </c>
      <c r="BD796" s="2">
        <f t="shared" si="51"/>
        <v>11</v>
      </c>
    </row>
    <row r="797" spans="1:56" ht="16" customHeight="1">
      <c r="A797" s="16" t="s">
        <v>43</v>
      </c>
      <c r="B797" s="2" t="s">
        <v>2108</v>
      </c>
      <c r="C797" s="9" t="str">
        <f t="shared" si="48"/>
        <v>https://hh.ru/vacancy/93477847?query=%D1%81%D0%BE%D1%86%D0%B8%D0%B0%D0%BB%D1%8C%D0%BD%D1%8B%D0%B9+%D1%80%D0%B0%D0%B1%D0%BE%D1%82%D0%BD%D0%B8%D0%BA&amp;hhtmFrom=vacancy_search_list</v>
      </c>
      <c r="D797" s="29">
        <v>36000</v>
      </c>
      <c r="E797" s="29"/>
      <c r="F797" s="17">
        <v>36000</v>
      </c>
      <c r="G797" s="2" t="s">
        <v>1032</v>
      </c>
      <c r="H797" s="2" t="s">
        <v>1033</v>
      </c>
      <c r="I797" s="2" t="s">
        <v>2109</v>
      </c>
      <c r="J797" s="2" t="s">
        <v>48</v>
      </c>
      <c r="L797" s="2" t="s">
        <v>50</v>
      </c>
      <c r="N797" s="2">
        <v>1</v>
      </c>
      <c r="AG797" s="2">
        <v>1</v>
      </c>
      <c r="AI797" s="2">
        <v>1</v>
      </c>
      <c r="AL797" s="2">
        <v>1</v>
      </c>
      <c r="AN797" s="2">
        <v>1</v>
      </c>
      <c r="AZ797" s="2">
        <v>1</v>
      </c>
      <c r="BA797" s="18"/>
      <c r="BB797" s="2">
        <f t="shared" si="49"/>
        <v>5</v>
      </c>
      <c r="BC797" s="2">
        <f t="shared" si="50"/>
        <v>0</v>
      </c>
      <c r="BD797" s="2">
        <f t="shared" si="51"/>
        <v>5</v>
      </c>
    </row>
    <row r="798" spans="1:56" ht="16" customHeight="1">
      <c r="A798" s="16" t="s">
        <v>43</v>
      </c>
      <c r="B798" s="2" t="s">
        <v>2110</v>
      </c>
      <c r="C798" s="9" t="str">
        <f t="shared" si="48"/>
        <v>https://hh.ru/vacancy/96096940?query=%D1%81%D0%BE%D1%86%D0%B8%D0%B0%D0%BB%D1%8C%D0%BD%D1%8B%D0%B9+%D1%80%D0%B0%D0%B1%D0%BE%D1%82%D0%BD%D0%B8%D0%BA&amp;hhtmFrom=vacancy_search_list</v>
      </c>
      <c r="D798" s="29">
        <v>34000</v>
      </c>
      <c r="E798" s="29"/>
      <c r="F798" s="17">
        <v>34000</v>
      </c>
      <c r="G798" s="2" t="s">
        <v>182</v>
      </c>
      <c r="H798" s="2" t="s">
        <v>183</v>
      </c>
      <c r="I798" s="2" t="s">
        <v>2111</v>
      </c>
      <c r="J798" s="2" t="s">
        <v>48</v>
      </c>
      <c r="L798" s="2" t="s">
        <v>1710</v>
      </c>
      <c r="O798" s="2">
        <v>1</v>
      </c>
      <c r="R798" s="2">
        <v>1</v>
      </c>
      <c r="S798" s="2">
        <v>1</v>
      </c>
      <c r="T798" s="2">
        <v>1</v>
      </c>
      <c r="U798" s="2">
        <v>1</v>
      </c>
      <c r="Y798" s="2">
        <v>1</v>
      </c>
      <c r="AA798" s="2">
        <v>1</v>
      </c>
      <c r="AB798" s="2">
        <v>1</v>
      </c>
      <c r="BA798" s="18"/>
      <c r="BB798" s="2">
        <f t="shared" si="49"/>
        <v>0</v>
      </c>
      <c r="BC798" s="2">
        <f t="shared" si="50"/>
        <v>8</v>
      </c>
      <c r="BD798" s="2">
        <f t="shared" si="51"/>
        <v>8</v>
      </c>
    </row>
    <row r="799" spans="1:56" ht="16" customHeight="1">
      <c r="A799" s="16" t="s">
        <v>43</v>
      </c>
      <c r="B799" s="2" t="s">
        <v>2112</v>
      </c>
      <c r="C799" s="9" t="str">
        <f t="shared" si="48"/>
        <v>https://hh.ru/vacancy/95619835?query=%D1%81%D0%BE%D1%86%D0%B8%D0%B0%D0%BB%D1%8C%D0%BD%D1%8B%D0%B9+%D1%80%D0%B0%D0%B1%D0%BE%D1%82%D0%BD%D0%B8%D0%BA&amp;hhtmFrom=vacancy_search_list</v>
      </c>
      <c r="D799" s="29">
        <v>35000</v>
      </c>
      <c r="E799" s="29"/>
      <c r="F799" s="17">
        <v>35000</v>
      </c>
      <c r="G799" s="2" t="s">
        <v>1369</v>
      </c>
      <c r="I799" s="2" t="s">
        <v>2113</v>
      </c>
      <c r="J799" s="2" t="s">
        <v>48</v>
      </c>
      <c r="U799" s="2">
        <v>1</v>
      </c>
      <c r="AA799" s="2">
        <v>1</v>
      </c>
      <c r="AD799" s="2">
        <v>1</v>
      </c>
      <c r="AE799" s="2">
        <v>1</v>
      </c>
      <c r="AG799" s="2">
        <v>1</v>
      </c>
      <c r="AH799" s="2">
        <v>1</v>
      </c>
      <c r="AN799" s="2">
        <v>1</v>
      </c>
      <c r="AO799" s="2">
        <v>1</v>
      </c>
      <c r="AP799" s="2">
        <v>1</v>
      </c>
      <c r="AV799" s="2">
        <v>1</v>
      </c>
      <c r="AZ799" s="2">
        <v>1</v>
      </c>
      <c r="BA799" s="18"/>
      <c r="BB799" s="2">
        <f t="shared" si="49"/>
        <v>8</v>
      </c>
      <c r="BC799" s="2">
        <f t="shared" si="50"/>
        <v>3</v>
      </c>
      <c r="BD799" s="2">
        <f t="shared" si="51"/>
        <v>11</v>
      </c>
    </row>
    <row r="800" spans="1:56" ht="16" customHeight="1">
      <c r="A800" s="16" t="s">
        <v>43</v>
      </c>
      <c r="B800" s="2" t="s">
        <v>2114</v>
      </c>
      <c r="C800" s="9" t="str">
        <f t="shared" si="48"/>
        <v>https://hh.ru/vacancy/95873965?query=%D1%81%D0%BE%D1%86%D0%B8%D0%B0%D0%BB%D1%8C%D0%BD%D1%8B%D0%B9+%D1%80%D0%B0%D0%B1%D0%BE%D1%82%D0%BD%D0%B8%D0%BA&amp;hhtmFrom=vacancy_search_list</v>
      </c>
      <c r="D800" s="29">
        <v>31831.5</v>
      </c>
      <c r="E800" s="29"/>
      <c r="F800" s="17">
        <v>31831.5</v>
      </c>
      <c r="G800" s="2" t="s">
        <v>290</v>
      </c>
      <c r="H800" s="2" t="s">
        <v>278</v>
      </c>
      <c r="I800" s="2" t="s">
        <v>2115</v>
      </c>
      <c r="J800" s="2" t="s">
        <v>48</v>
      </c>
      <c r="N800" s="2">
        <v>1</v>
      </c>
      <c r="AE800" s="2">
        <v>1</v>
      </c>
      <c r="AG800" s="2">
        <v>1</v>
      </c>
      <c r="AH800" s="2">
        <v>1</v>
      </c>
      <c r="AN800" s="2">
        <v>1</v>
      </c>
      <c r="AV800" s="2">
        <v>1</v>
      </c>
      <c r="BA800" s="18"/>
      <c r="BB800" s="2">
        <f t="shared" si="49"/>
        <v>5</v>
      </c>
      <c r="BC800" s="2">
        <f t="shared" si="50"/>
        <v>0</v>
      </c>
      <c r="BD800" s="2">
        <f t="shared" si="51"/>
        <v>5</v>
      </c>
    </row>
    <row r="801" spans="1:56" ht="16" customHeight="1">
      <c r="A801" s="16" t="s">
        <v>43</v>
      </c>
      <c r="B801" s="2" t="s">
        <v>2116</v>
      </c>
      <c r="C801" s="9" t="str">
        <f t="shared" si="48"/>
        <v>https://hh.ru/vacancy/96258616?query=%D1%81%D0%BE%D1%86%D0%B8%D0%B0%D0%BB%D1%8C%D0%BD%D1%8B%D0%B9+%D1%80%D0%B0%D0%B1%D0%BE%D1%82%D0%BD%D0%B8%D0%BA&amp;hhtmFrom=vacancy_search_list</v>
      </c>
      <c r="D801" s="29">
        <v>0</v>
      </c>
      <c r="E801" s="29"/>
      <c r="F801" s="17">
        <v>0</v>
      </c>
      <c r="G801" s="2" t="s">
        <v>493</v>
      </c>
      <c r="H801" s="2" t="s">
        <v>494</v>
      </c>
      <c r="I801" s="2" t="s">
        <v>2117</v>
      </c>
      <c r="J801" s="2" t="s">
        <v>48</v>
      </c>
      <c r="O801" s="2">
        <v>1</v>
      </c>
      <c r="Q801" s="2">
        <v>1</v>
      </c>
      <c r="U801" s="2">
        <v>1</v>
      </c>
      <c r="AB801" s="2">
        <v>1</v>
      </c>
      <c r="BA801" s="18"/>
      <c r="BB801" s="2">
        <f t="shared" si="49"/>
        <v>0</v>
      </c>
      <c r="BC801" s="2">
        <f t="shared" si="50"/>
        <v>4</v>
      </c>
      <c r="BD801" s="2">
        <f t="shared" si="51"/>
        <v>4</v>
      </c>
    </row>
    <row r="802" spans="1:56" ht="16" customHeight="1">
      <c r="A802" s="16" t="s">
        <v>43</v>
      </c>
      <c r="B802" s="2" t="s">
        <v>2118</v>
      </c>
      <c r="C802" s="9" t="str">
        <f t="shared" si="48"/>
        <v>https://hh.ru/vacancy/96593869?query=%D1%81%D0%BE%D1%86%D0%B8%D0%B0%D0%BB%D1%8C%D0%BD%D1%8B%D0%B9+%D1%80%D0%B0%D0%B1%D0%BE%D1%82%D0%BD%D0%B8%D0%BA&amp;hhtmFrom=vacancy_search_list</v>
      </c>
      <c r="D802" s="29">
        <v>45000</v>
      </c>
      <c r="E802" s="29"/>
      <c r="F802" s="17">
        <v>45000</v>
      </c>
      <c r="G802" s="2" t="s">
        <v>53</v>
      </c>
      <c r="H802" s="2" t="s">
        <v>1480</v>
      </c>
      <c r="I802" s="2" t="s">
        <v>2119</v>
      </c>
      <c r="J802" s="2" t="s">
        <v>2120</v>
      </c>
      <c r="K802" s="2" t="s">
        <v>2065</v>
      </c>
      <c r="L802" s="2" t="s">
        <v>1416</v>
      </c>
      <c r="O802" s="2">
        <v>1</v>
      </c>
      <c r="R802" s="2">
        <v>1</v>
      </c>
      <c r="S802" s="2">
        <v>1</v>
      </c>
      <c r="T802" s="2">
        <v>1</v>
      </c>
      <c r="AQ802" s="2">
        <v>1</v>
      </c>
      <c r="AU802" s="2">
        <v>1</v>
      </c>
      <c r="BA802" s="18"/>
      <c r="BB802" s="2">
        <f t="shared" si="49"/>
        <v>2</v>
      </c>
      <c r="BC802" s="2">
        <f t="shared" si="50"/>
        <v>4</v>
      </c>
      <c r="BD802" s="2">
        <f t="shared" si="51"/>
        <v>6</v>
      </c>
    </row>
    <row r="803" spans="1:56" ht="16" customHeight="1">
      <c r="A803" s="16" t="s">
        <v>43</v>
      </c>
      <c r="B803" s="2" t="s">
        <v>2121</v>
      </c>
      <c r="C803" s="9" t="str">
        <f t="shared" si="48"/>
        <v>https://hh.ru/vacancy/95980451?query=%D1%81%D0%BE%D1%86%D0%B8%D0%B0%D0%BB%D1%8C%D0%BD%D1%8B%D0%B9+%D1%80%D0%B0%D0%B1%D0%BE%D1%82%D0%BD%D0%B8%D0%BA&amp;hhtmFrom=vacancy_search_list</v>
      </c>
      <c r="D803" s="29">
        <v>25000</v>
      </c>
      <c r="E803" s="29"/>
      <c r="F803" s="17">
        <v>25000</v>
      </c>
      <c r="G803" s="2" t="s">
        <v>367</v>
      </c>
      <c r="H803" s="2" t="s">
        <v>368</v>
      </c>
      <c r="I803" s="2" t="s">
        <v>2122</v>
      </c>
      <c r="J803" s="2" t="s">
        <v>48</v>
      </c>
      <c r="O803" s="2">
        <v>1</v>
      </c>
      <c r="U803" s="2">
        <v>1</v>
      </c>
      <c r="V803" s="2">
        <v>1</v>
      </c>
      <c r="Z803" s="2">
        <v>1</v>
      </c>
      <c r="AA803" s="2">
        <v>1</v>
      </c>
      <c r="AB803" s="2">
        <v>1</v>
      </c>
      <c r="BA803" s="18"/>
      <c r="BB803" s="2">
        <f t="shared" si="49"/>
        <v>0</v>
      </c>
      <c r="BC803" s="2">
        <f t="shared" si="50"/>
        <v>6</v>
      </c>
      <c r="BD803" s="2">
        <f t="shared" si="51"/>
        <v>6</v>
      </c>
    </row>
    <row r="804" spans="1:56" ht="16" customHeight="1">
      <c r="A804" s="16" t="s">
        <v>43</v>
      </c>
      <c r="B804" s="2" t="s">
        <v>2123</v>
      </c>
      <c r="C804" s="9" t="str">
        <f t="shared" si="48"/>
        <v>https://hh.ru/vacancy/95868986?query=%D1%81%D0%BE%D1%86%D0%B8%D0%B0%D0%BB%D1%8C%D0%BD%D1%8B%D0%B9+%D1%80%D0%B0%D0%B1%D0%BE%D1%82%D0%BD%D0%B8%D0%BA&amp;hhtmFrom=vacancy_search_list</v>
      </c>
      <c r="D804" s="29">
        <v>30000</v>
      </c>
      <c r="E804" s="29"/>
      <c r="F804" s="17">
        <v>30000</v>
      </c>
      <c r="G804" s="2" t="s">
        <v>932</v>
      </c>
      <c r="H804" s="2" t="s">
        <v>258</v>
      </c>
      <c r="I804" s="2" t="s">
        <v>2124</v>
      </c>
      <c r="J804" s="2" t="s">
        <v>48</v>
      </c>
      <c r="L804" s="2" t="s">
        <v>1416</v>
      </c>
      <c r="N804" s="2">
        <v>1</v>
      </c>
      <c r="AE804" s="2">
        <v>1</v>
      </c>
      <c r="AG804" s="2">
        <v>1</v>
      </c>
      <c r="AL804" s="2">
        <v>1</v>
      </c>
      <c r="AZ804" s="2">
        <v>1</v>
      </c>
      <c r="BA804" s="18"/>
      <c r="BB804" s="2">
        <f t="shared" si="49"/>
        <v>4</v>
      </c>
      <c r="BC804" s="2">
        <f t="shared" si="50"/>
        <v>0</v>
      </c>
      <c r="BD804" s="2">
        <f t="shared" si="51"/>
        <v>4</v>
      </c>
    </row>
    <row r="805" spans="1:56" ht="16" customHeight="1">
      <c r="A805" s="16" t="s">
        <v>43</v>
      </c>
      <c r="B805" s="2" t="s">
        <v>2125</v>
      </c>
      <c r="C805" s="9" t="str">
        <f t="shared" si="48"/>
        <v>https://hh.ru/vacancy/93956018?query=%D1%81%D0%BE%D1%86%D0%B8%D0%B0%D0%BB%D1%8C%D0%BD%D1%8B%D0%B9+%D1%80%D0%B0%D0%B1%D0%BE%D1%82%D0%BD%D0%B8%D0%BA&amp;hhtmFrom=vacancy_search_list</v>
      </c>
      <c r="D805" s="29">
        <v>33500</v>
      </c>
      <c r="E805" s="29"/>
      <c r="F805" s="17">
        <v>33500</v>
      </c>
      <c r="G805" s="2" t="s">
        <v>466</v>
      </c>
      <c r="H805" s="2" t="s">
        <v>461</v>
      </c>
      <c r="I805" s="2" t="s">
        <v>2126</v>
      </c>
      <c r="J805" s="2" t="s">
        <v>48</v>
      </c>
      <c r="L805" s="2" t="s">
        <v>1710</v>
      </c>
      <c r="R805" s="2">
        <v>1</v>
      </c>
      <c r="S805" s="2">
        <v>1</v>
      </c>
      <c r="T805" s="2">
        <v>1</v>
      </c>
      <c r="BA805" s="18"/>
      <c r="BB805" s="2">
        <f t="shared" si="49"/>
        <v>0</v>
      </c>
      <c r="BC805" s="2">
        <f t="shared" si="50"/>
        <v>3</v>
      </c>
      <c r="BD805" s="2">
        <f t="shared" si="51"/>
        <v>3</v>
      </c>
    </row>
    <row r="806" spans="1:56" ht="16" customHeight="1">
      <c r="A806" s="16" t="s">
        <v>43</v>
      </c>
      <c r="B806" s="2" t="s">
        <v>2127</v>
      </c>
      <c r="C806" s="9" t="str">
        <f t="shared" si="48"/>
        <v>https://hh.ru/vacancy/95573260?query=%D1%81%D0%BE%D1%86%D0%B8%D0%B0%D0%BB%D1%8C%D0%BD%D1%8B%D0%B9+%D1%80%D0%B0%D0%B1%D0%BE%D1%82%D0%BD%D0%B8%D0%BA&amp;hhtmFrom=vacancy_search_list</v>
      </c>
      <c r="D806" s="29">
        <v>45000</v>
      </c>
      <c r="E806" s="29"/>
      <c r="F806" s="17">
        <v>45000</v>
      </c>
      <c r="G806" s="2" t="s">
        <v>2067</v>
      </c>
      <c r="H806" s="2" t="s">
        <v>1543</v>
      </c>
      <c r="I806" s="2" t="s">
        <v>2128</v>
      </c>
      <c r="J806" s="2" t="s">
        <v>48</v>
      </c>
      <c r="L806" s="2" t="s">
        <v>343</v>
      </c>
      <c r="U806" s="2">
        <v>1</v>
      </c>
      <c r="V806" s="2">
        <v>1</v>
      </c>
      <c r="AA806" s="2">
        <v>1</v>
      </c>
      <c r="AB806" s="2">
        <v>1</v>
      </c>
      <c r="AG806" s="2">
        <v>1</v>
      </c>
      <c r="AL806" s="2">
        <v>1</v>
      </c>
      <c r="AO806" s="2">
        <v>1</v>
      </c>
      <c r="AQ806" s="2">
        <v>1</v>
      </c>
      <c r="AZ806" s="2">
        <v>1</v>
      </c>
      <c r="BA806" s="18"/>
      <c r="BB806" s="2">
        <f t="shared" si="49"/>
        <v>5</v>
      </c>
      <c r="BC806" s="2">
        <f t="shared" si="50"/>
        <v>4</v>
      </c>
      <c r="BD806" s="2">
        <f t="shared" si="51"/>
        <v>9</v>
      </c>
    </row>
    <row r="807" spans="1:56" ht="16" customHeight="1">
      <c r="A807" s="16" t="s">
        <v>43</v>
      </c>
      <c r="B807" s="2" t="s">
        <v>2129</v>
      </c>
      <c r="C807" s="9" t="str">
        <f t="shared" si="48"/>
        <v>https://hh.ru/vacancy/94694663?query=%D1%81%D0%BE%D1%86%D0%B8%D0%B0%D0%BB%D1%8C%D0%BD%D1%8B%D0%B9+%D1%80%D0%B0%D0%B1%D0%BE%D1%82%D0%BD%D0%B8%D0%BA&amp;hhtmFrom=vacancy_search_list</v>
      </c>
      <c r="D807" s="29">
        <v>0</v>
      </c>
      <c r="E807" s="29"/>
      <c r="F807" s="17">
        <v>0</v>
      </c>
      <c r="G807" s="2" t="s">
        <v>644</v>
      </c>
      <c r="H807" s="2" t="s">
        <v>645</v>
      </c>
      <c r="I807" s="2" t="s">
        <v>2090</v>
      </c>
      <c r="J807" s="2" t="s">
        <v>48</v>
      </c>
      <c r="O807" s="2">
        <v>1</v>
      </c>
      <c r="P807" s="2">
        <v>1</v>
      </c>
      <c r="R807" s="2">
        <v>1</v>
      </c>
      <c r="S807" s="2">
        <v>1</v>
      </c>
      <c r="T807" s="2">
        <v>1</v>
      </c>
      <c r="AE807" s="2">
        <v>1</v>
      </c>
      <c r="AN807" s="2">
        <v>1</v>
      </c>
      <c r="AP807" s="2">
        <v>1</v>
      </c>
      <c r="AQ807" s="2">
        <v>1</v>
      </c>
      <c r="AV807" s="2">
        <v>1</v>
      </c>
      <c r="BA807" s="18"/>
      <c r="BB807" s="2">
        <f t="shared" si="49"/>
        <v>5</v>
      </c>
      <c r="BC807" s="2">
        <f t="shared" si="50"/>
        <v>5</v>
      </c>
      <c r="BD807" s="2">
        <f t="shared" si="51"/>
        <v>10</v>
      </c>
    </row>
    <row r="808" spans="1:56" ht="16" customHeight="1">
      <c r="A808" s="16" t="s">
        <v>43</v>
      </c>
      <c r="B808" s="2" t="s">
        <v>2130</v>
      </c>
      <c r="C808" s="9" t="str">
        <f t="shared" si="48"/>
        <v>https://hh.ru/vacancy/95499686?query=%D1%81%D0%BE%D1%86%D0%B8%D0%B0%D0%BB%D1%8C%D0%BD%D1%8B%D0%B9+%D1%80%D0%B0%D0%B1%D0%BE%D1%82%D0%BD%D0%B8%D0%BA&amp;hhtmFrom=vacancy_search_list</v>
      </c>
      <c r="D808" s="29">
        <v>0</v>
      </c>
      <c r="E808" s="29"/>
      <c r="F808" s="17">
        <v>0</v>
      </c>
      <c r="G808" s="2" t="s">
        <v>2131</v>
      </c>
      <c r="H808" s="2" t="s">
        <v>46</v>
      </c>
      <c r="I808" s="2" t="s">
        <v>2132</v>
      </c>
      <c r="J808" s="2" t="s">
        <v>48</v>
      </c>
      <c r="K808" s="2" t="s">
        <v>2065</v>
      </c>
      <c r="L808" s="2" t="s">
        <v>59</v>
      </c>
      <c r="M808" s="2">
        <v>1</v>
      </c>
      <c r="U808" s="2">
        <v>1</v>
      </c>
      <c r="V808" s="2">
        <v>1</v>
      </c>
      <c r="AB808" s="2">
        <v>1</v>
      </c>
      <c r="AE808" s="2">
        <v>1</v>
      </c>
      <c r="AH808" s="2">
        <v>1</v>
      </c>
      <c r="AL808" s="2">
        <v>1</v>
      </c>
      <c r="AM808" s="2">
        <v>1</v>
      </c>
      <c r="AN808" s="2">
        <v>1</v>
      </c>
      <c r="BA808" s="18"/>
      <c r="BB808" s="2">
        <f t="shared" si="49"/>
        <v>5</v>
      </c>
      <c r="BC808" s="2">
        <f t="shared" si="50"/>
        <v>3</v>
      </c>
      <c r="BD808" s="2">
        <f t="shared" si="51"/>
        <v>8</v>
      </c>
    </row>
    <row r="809" spans="1:56" ht="16" customHeight="1">
      <c r="A809" s="16" t="s">
        <v>43</v>
      </c>
      <c r="B809" s="2" t="s">
        <v>2133</v>
      </c>
      <c r="C809" s="9" t="str">
        <f t="shared" si="48"/>
        <v>https://hh.ru/vacancy/95250232?query=%D1%81%D0%BE%D1%86%D0%B8%D0%B0%D0%BB%D1%8C%D0%BD%D1%8B%D0%B9+%D1%80%D0%B0%D0%B1%D0%BE%D1%82%D0%BD%D0%B8%D0%BA&amp;hhtmFrom=vacancy_search_list</v>
      </c>
      <c r="D809" s="29">
        <v>45000</v>
      </c>
      <c r="E809" s="29"/>
      <c r="F809" s="17">
        <v>45000</v>
      </c>
      <c r="G809" s="2" t="s">
        <v>2134</v>
      </c>
      <c r="H809" s="2" t="s">
        <v>412</v>
      </c>
      <c r="I809" s="2" t="s">
        <v>2135</v>
      </c>
      <c r="J809" s="2" t="s">
        <v>48</v>
      </c>
      <c r="M809" s="2">
        <v>1</v>
      </c>
      <c r="N809" s="2">
        <v>1</v>
      </c>
      <c r="AE809" s="2">
        <v>1</v>
      </c>
      <c r="AG809" s="2">
        <v>1</v>
      </c>
      <c r="AU809" s="2">
        <v>1</v>
      </c>
      <c r="BA809" s="18"/>
      <c r="BB809" s="2">
        <f t="shared" si="49"/>
        <v>3</v>
      </c>
      <c r="BC809" s="2">
        <f t="shared" si="50"/>
        <v>0</v>
      </c>
      <c r="BD809" s="2">
        <f t="shared" si="51"/>
        <v>3</v>
      </c>
    </row>
    <row r="810" spans="1:56" ht="16" customHeight="1">
      <c r="A810" s="16" t="s">
        <v>43</v>
      </c>
      <c r="B810" s="2" t="s">
        <v>2136</v>
      </c>
      <c r="C810" s="9" t="str">
        <f t="shared" si="48"/>
        <v>https://hh.ru/vacancy/94940411?query=%D1%81%D0%BE%D1%86%D0%B8%D0%B0%D0%BB%D1%8C%D0%BD%D1%8B%D0%B9+%D1%80%D0%B0%D0%B1%D0%BE%D1%82%D0%BD%D0%B8%D0%BA&amp;hhtmFrom=vacancy_search_list</v>
      </c>
      <c r="D810" s="29">
        <v>28000</v>
      </c>
      <c r="E810" s="29"/>
      <c r="F810" s="17">
        <v>28000</v>
      </c>
      <c r="G810" s="2" t="s">
        <v>2137</v>
      </c>
      <c r="H810" s="2" t="s">
        <v>515</v>
      </c>
      <c r="I810" s="2" t="s">
        <v>2138</v>
      </c>
      <c r="J810" s="2" t="s">
        <v>48</v>
      </c>
      <c r="L810" s="2" t="s">
        <v>50</v>
      </c>
      <c r="O810" s="2">
        <v>1</v>
      </c>
      <c r="P810" s="2">
        <v>1</v>
      </c>
      <c r="R810" s="2">
        <v>1</v>
      </c>
      <c r="S810" s="2">
        <v>1</v>
      </c>
      <c r="T810" s="2">
        <v>1</v>
      </c>
      <c r="U810" s="2">
        <v>1</v>
      </c>
      <c r="X810" s="2">
        <v>1</v>
      </c>
      <c r="Y810" s="2">
        <v>1</v>
      </c>
      <c r="AG810" s="2">
        <v>1</v>
      </c>
      <c r="AI810" s="2">
        <v>1</v>
      </c>
      <c r="BA810" s="18"/>
      <c r="BB810" s="2">
        <f t="shared" si="49"/>
        <v>2</v>
      </c>
      <c r="BC810" s="2">
        <f t="shared" si="50"/>
        <v>8</v>
      </c>
      <c r="BD810" s="2">
        <f t="shared" si="51"/>
        <v>10</v>
      </c>
    </row>
    <row r="811" spans="1:56" ht="16" customHeight="1">
      <c r="A811" s="16" t="s">
        <v>43</v>
      </c>
      <c r="B811" s="2" t="s">
        <v>2139</v>
      </c>
      <c r="C811" s="9" t="str">
        <f t="shared" si="48"/>
        <v>https://hh.ru/vacancy/95607825?query=%D1%81%D0%BE%D1%86%D0%B8%D0%B0%D0%BB%D1%8C%D0%BD%D1%8B%D0%B9+%D1%80%D0%B0%D0%B1%D0%BE%D1%82%D0%BD%D0%B8%D0%BA&amp;hhtmFrom=vacancy_search_list</v>
      </c>
      <c r="D811" s="29">
        <v>29000</v>
      </c>
      <c r="E811" s="29"/>
      <c r="F811" s="17">
        <v>29000</v>
      </c>
      <c r="G811" s="2" t="s">
        <v>536</v>
      </c>
      <c r="H811" s="2" t="s">
        <v>515</v>
      </c>
      <c r="I811" s="2" t="s">
        <v>2140</v>
      </c>
      <c r="J811" s="2" t="s">
        <v>48</v>
      </c>
      <c r="O811" s="2">
        <v>1</v>
      </c>
      <c r="P811" s="2">
        <v>1</v>
      </c>
      <c r="R811" s="2">
        <v>1</v>
      </c>
      <c r="S811" s="2">
        <v>1</v>
      </c>
      <c r="X811" s="2">
        <v>1</v>
      </c>
      <c r="AG811" s="2">
        <v>1</v>
      </c>
      <c r="AL811" s="2">
        <v>1</v>
      </c>
      <c r="AU811" s="2">
        <v>1</v>
      </c>
      <c r="AZ811" s="2">
        <v>1</v>
      </c>
      <c r="BA811" s="18"/>
      <c r="BB811" s="2">
        <f t="shared" si="49"/>
        <v>4</v>
      </c>
      <c r="BC811" s="2">
        <f t="shared" si="50"/>
        <v>5</v>
      </c>
      <c r="BD811" s="2">
        <f t="shared" si="51"/>
        <v>9</v>
      </c>
    </row>
    <row r="812" spans="1:56" ht="16" customHeight="1">
      <c r="A812" s="16" t="s">
        <v>43</v>
      </c>
      <c r="B812" s="2" t="s">
        <v>2141</v>
      </c>
      <c r="C812" s="9" t="str">
        <f t="shared" si="48"/>
        <v>https://hh.ru/vacancy/95399029?query=%D1%81%D0%BE%D1%86%D0%B8%D0%B0%D0%BB%D1%8C%D0%BD%D1%8B%D0%B9+%D1%80%D0%B0%D0%B1%D0%BE%D1%82%D0%BD%D0%B8%D0%BA&amp;hhtmFrom=vacancy_search_list</v>
      </c>
      <c r="D812" s="29">
        <v>22500</v>
      </c>
      <c r="E812" s="29"/>
      <c r="F812" s="17">
        <v>22500</v>
      </c>
      <c r="G812" s="2" t="s">
        <v>1402</v>
      </c>
      <c r="H812" s="2" t="s">
        <v>601</v>
      </c>
      <c r="I812" s="2" t="s">
        <v>2142</v>
      </c>
      <c r="J812" s="2" t="s">
        <v>2120</v>
      </c>
      <c r="O812" s="2">
        <v>1</v>
      </c>
      <c r="S812" s="2">
        <v>1</v>
      </c>
      <c r="T812" s="2">
        <v>1</v>
      </c>
      <c r="AE812" s="2">
        <v>1</v>
      </c>
      <c r="AF812" s="2">
        <v>1</v>
      </c>
      <c r="BA812" s="18"/>
      <c r="BB812" s="2">
        <f t="shared" si="49"/>
        <v>2</v>
      </c>
      <c r="BC812" s="2">
        <f t="shared" si="50"/>
        <v>3</v>
      </c>
      <c r="BD812" s="2">
        <f t="shared" si="51"/>
        <v>5</v>
      </c>
    </row>
    <row r="813" spans="1:56" ht="16" customHeight="1">
      <c r="A813" s="16" t="s">
        <v>43</v>
      </c>
      <c r="B813" s="2" t="s">
        <v>2143</v>
      </c>
      <c r="C813" s="9" t="str">
        <f t="shared" si="48"/>
        <v>https://hh.ru/vacancy/96162131?query=%D1%81%D0%BE%D1%86%D0%B8%D0%B0%D0%BB%D1%8C%D0%BD%D1%8B%D0%B9+%D1%80%D0%B0%D0%B1%D0%BE%D1%82%D0%BD%D0%B8%D0%BA&amp;hhtmFrom=vacancy_search_list</v>
      </c>
      <c r="D813" s="29">
        <v>42500</v>
      </c>
      <c r="E813" s="29"/>
      <c r="F813" s="17">
        <v>42500</v>
      </c>
      <c r="G813" s="2" t="s">
        <v>2144</v>
      </c>
      <c r="H813" s="2" t="s">
        <v>155</v>
      </c>
      <c r="I813" s="2" t="s">
        <v>2145</v>
      </c>
      <c r="J813" s="2" t="s">
        <v>48</v>
      </c>
      <c r="R813" s="2">
        <v>1</v>
      </c>
      <c r="S813" s="2">
        <v>1</v>
      </c>
      <c r="T813" s="2">
        <v>1</v>
      </c>
      <c r="Y813" s="2">
        <v>1</v>
      </c>
      <c r="AE813" s="2">
        <v>1</v>
      </c>
      <c r="AG813" s="2">
        <v>1</v>
      </c>
      <c r="AV813" s="2">
        <v>1</v>
      </c>
      <c r="BA813" s="18"/>
      <c r="BB813" s="2">
        <f t="shared" si="49"/>
        <v>3</v>
      </c>
      <c r="BC813" s="2">
        <f t="shared" si="50"/>
        <v>4</v>
      </c>
      <c r="BD813" s="2">
        <f t="shared" si="51"/>
        <v>7</v>
      </c>
    </row>
    <row r="814" spans="1:56" ht="16" customHeight="1">
      <c r="A814" s="16" t="s">
        <v>43</v>
      </c>
      <c r="B814" s="2" t="s">
        <v>2146</v>
      </c>
      <c r="C814" s="9" t="str">
        <f t="shared" si="48"/>
        <v>https://hh.ru/vacancy/96200255?query=%D1%81%D0%BE%D1%86%D0%B8%D0%B0%D0%BB%D1%8C%D0%BD%D1%8B%D0%B9+%D1%80%D0%B0%D0%B1%D0%BE%D1%82%D0%BD%D0%B8%D0%BA&amp;hhtmFrom=vacancy_search_list</v>
      </c>
      <c r="D814" s="29">
        <v>64000</v>
      </c>
      <c r="E814" s="29"/>
      <c r="F814" s="17">
        <v>64000</v>
      </c>
      <c r="G814" s="2" t="s">
        <v>2147</v>
      </c>
      <c r="H814" s="2" t="s">
        <v>1480</v>
      </c>
      <c r="I814" s="2" t="s">
        <v>2148</v>
      </c>
      <c r="J814" s="2" t="s">
        <v>48</v>
      </c>
      <c r="L814" s="2" t="s">
        <v>1710</v>
      </c>
      <c r="AA814" s="2">
        <v>1</v>
      </c>
      <c r="AB814" s="2">
        <v>1</v>
      </c>
      <c r="BA814" s="18"/>
      <c r="BB814" s="2">
        <f t="shared" si="49"/>
        <v>0</v>
      </c>
      <c r="BC814" s="2">
        <f t="shared" si="50"/>
        <v>2</v>
      </c>
      <c r="BD814" s="2">
        <f t="shared" si="51"/>
        <v>2</v>
      </c>
    </row>
    <row r="815" spans="1:56" ht="16" customHeight="1">
      <c r="A815" s="16" t="s">
        <v>43</v>
      </c>
      <c r="B815" s="2" t="s">
        <v>2149</v>
      </c>
      <c r="C815" s="9" t="str">
        <f t="shared" si="48"/>
        <v>https://hh.ru/vacancy/95873430?query=%D1%81%D0%BE%D1%86%D0%B8%D0%B0%D0%BB%D1%8C%D0%BD%D1%8B%D0%B9+%D1%80%D0%B0%D0%B1%D0%BE%D1%82%D0%BD%D0%B8%D0%BA&amp;hhtmFrom=vacancy_search_list</v>
      </c>
      <c r="D815" s="29">
        <v>30000</v>
      </c>
      <c r="E815" s="29"/>
      <c r="F815" s="17">
        <v>30000</v>
      </c>
      <c r="G815" s="2" t="s">
        <v>2150</v>
      </c>
      <c r="H815" s="2" t="s">
        <v>911</v>
      </c>
      <c r="I815" s="2" t="s">
        <v>2151</v>
      </c>
      <c r="J815" s="2" t="s">
        <v>48</v>
      </c>
      <c r="L815" s="2" t="s">
        <v>1416</v>
      </c>
      <c r="O815" s="2">
        <v>1</v>
      </c>
      <c r="R815" s="2">
        <v>1</v>
      </c>
      <c r="S815" s="2">
        <v>1</v>
      </c>
      <c r="T815" s="2">
        <v>1</v>
      </c>
      <c r="U815" s="2">
        <v>1</v>
      </c>
      <c r="Y815" s="2">
        <v>1</v>
      </c>
      <c r="Z815" s="2">
        <v>1</v>
      </c>
      <c r="AA815" s="2">
        <v>1</v>
      </c>
      <c r="AC815" s="2">
        <v>1</v>
      </c>
      <c r="AN815" s="2">
        <v>1</v>
      </c>
      <c r="AO815" s="2">
        <v>1</v>
      </c>
      <c r="AQ815" s="2">
        <v>1</v>
      </c>
      <c r="BA815" s="18"/>
      <c r="BB815" s="2">
        <f t="shared" si="49"/>
        <v>3</v>
      </c>
      <c r="BC815" s="2">
        <f t="shared" si="50"/>
        <v>9</v>
      </c>
      <c r="BD815" s="2">
        <f t="shared" si="51"/>
        <v>12</v>
      </c>
    </row>
    <row r="816" spans="1:56" ht="16" customHeight="1">
      <c r="A816" s="16" t="s">
        <v>43</v>
      </c>
      <c r="B816" s="2" t="s">
        <v>2152</v>
      </c>
      <c r="C816" s="9" t="str">
        <f t="shared" si="48"/>
        <v>https://hh.ru/vacancy/87585811?query=%D1%81%D0%BE%D1%86%D0%B8%D0%B0%D0%BB%D1%8C%D0%BD%D1%8B%D0%B9+%D1%80%D0%B0%D0%B1%D0%BE%D1%82%D0%BD%D0%B8%D0%BA&amp;hhtmFrom=vacancy_search_list</v>
      </c>
      <c r="D816" s="29">
        <v>32500</v>
      </c>
      <c r="E816" s="29"/>
      <c r="F816" s="17">
        <v>32500</v>
      </c>
      <c r="G816" s="2" t="s">
        <v>848</v>
      </c>
      <c r="H816" s="2" t="s">
        <v>358</v>
      </c>
      <c r="I816" s="2" t="s">
        <v>2153</v>
      </c>
      <c r="J816" s="2" t="s">
        <v>48</v>
      </c>
      <c r="K816" s="2" t="s">
        <v>2065</v>
      </c>
      <c r="N816" s="2">
        <v>1</v>
      </c>
      <c r="U816" s="2">
        <v>1</v>
      </c>
      <c r="AE816" s="2">
        <v>1</v>
      </c>
      <c r="AG816" s="2">
        <v>1</v>
      </c>
      <c r="AL816" s="2">
        <v>1</v>
      </c>
      <c r="BA816" s="18"/>
      <c r="BB816" s="2">
        <f t="shared" si="49"/>
        <v>3</v>
      </c>
      <c r="BC816" s="2">
        <f t="shared" si="50"/>
        <v>1</v>
      </c>
      <c r="BD816" s="2">
        <f t="shared" si="51"/>
        <v>4</v>
      </c>
    </row>
    <row r="817" spans="1:56" ht="16" customHeight="1">
      <c r="A817" s="16" t="s">
        <v>43</v>
      </c>
      <c r="B817" s="2" t="s">
        <v>2154</v>
      </c>
      <c r="C817" s="9" t="str">
        <f t="shared" si="48"/>
        <v>https://hh.ru/vacancy/95635708?query=%D1%81%D0%BE%D1%86%D0%B8%D0%B0%D0%BB%D1%8C%D0%BD%D1%8B%D0%B9+%D1%80%D0%B0%D0%B1%D0%BE%D1%82%D0%BD%D0%B8%D0%BA&amp;hhtmFrom=vacancy_search_list</v>
      </c>
      <c r="D817" s="29">
        <v>0</v>
      </c>
      <c r="E817" s="29"/>
      <c r="F817" s="17">
        <v>0</v>
      </c>
      <c r="G817" s="2" t="s">
        <v>2155</v>
      </c>
      <c r="H817" s="2" t="s">
        <v>258</v>
      </c>
      <c r="I817" s="2" t="s">
        <v>2090</v>
      </c>
      <c r="J817" s="2" t="s">
        <v>48</v>
      </c>
      <c r="K817" s="2" t="s">
        <v>2065</v>
      </c>
      <c r="O817" s="2">
        <v>1</v>
      </c>
      <c r="P817" s="2">
        <v>1</v>
      </c>
      <c r="R817" s="2">
        <v>1</v>
      </c>
      <c r="S817" s="2">
        <v>1</v>
      </c>
      <c r="T817" s="2">
        <v>1</v>
      </c>
      <c r="AE817" s="2">
        <v>1</v>
      </c>
      <c r="AN817" s="2">
        <v>1</v>
      </c>
      <c r="AP817" s="2">
        <v>1</v>
      </c>
      <c r="AQ817" s="2">
        <v>1</v>
      </c>
      <c r="AV817" s="2">
        <v>1</v>
      </c>
      <c r="BA817" s="18"/>
      <c r="BB817" s="2">
        <f t="shared" si="49"/>
        <v>5</v>
      </c>
      <c r="BC817" s="2">
        <f t="shared" si="50"/>
        <v>5</v>
      </c>
      <c r="BD817" s="2">
        <f t="shared" si="51"/>
        <v>10</v>
      </c>
    </row>
    <row r="818" spans="1:56" ht="16" customHeight="1">
      <c r="A818" s="16" t="s">
        <v>43</v>
      </c>
      <c r="B818" s="2" t="s">
        <v>2156</v>
      </c>
      <c r="C818" s="9" t="str">
        <f t="shared" si="48"/>
        <v>https://hh.ru/vacancy/95258946?query=%D1%81%D0%BE%D1%86%D0%B8%D0%B0%D0%BB%D1%8C%D0%BD%D1%8B%D0%B9+%D1%80%D0%B0%D0%B1%D0%BE%D1%82%D0%BD%D0%B8%D0%BA&amp;hhtmFrom=vacancy_search_list</v>
      </c>
      <c r="D818" s="29">
        <v>29812.5</v>
      </c>
      <c r="E818" s="29"/>
      <c r="F818" s="17">
        <v>29812.5</v>
      </c>
      <c r="G818" s="2" t="s">
        <v>2157</v>
      </c>
      <c r="H818" s="2" t="s">
        <v>258</v>
      </c>
      <c r="I818" s="2" t="s">
        <v>2158</v>
      </c>
      <c r="J818" s="2" t="s">
        <v>2120</v>
      </c>
      <c r="W818" s="2">
        <v>1</v>
      </c>
      <c r="AD818" s="2">
        <v>1</v>
      </c>
      <c r="AP818" s="2">
        <v>1</v>
      </c>
      <c r="BA818" s="18"/>
      <c r="BB818" s="2">
        <f t="shared" si="49"/>
        <v>1</v>
      </c>
      <c r="BC818" s="2">
        <f t="shared" si="50"/>
        <v>2</v>
      </c>
      <c r="BD818" s="2">
        <f t="shared" si="51"/>
        <v>3</v>
      </c>
    </row>
    <row r="819" spans="1:56" ht="16" customHeight="1">
      <c r="A819" s="16" t="s">
        <v>2159</v>
      </c>
      <c r="B819" s="2" t="s">
        <v>2160</v>
      </c>
      <c r="C819" s="9" t="str">
        <f t="shared" si="48"/>
        <v>https://hh.ru/vacancy/94323895?query=%D1%81%D0%BE%D1%86%D0%B8%D0%B0%D0%BB%D1%8C%D0%BD%D1%8B%D0%B9+%D1%80%D0%B0%D0%B1%D0%BE%D1%82%D0%BD%D0%B8%D0%BA&amp;hhtmFrom=vacancy_search_list</v>
      </c>
      <c r="D819" s="29">
        <v>54000</v>
      </c>
      <c r="E819" s="29"/>
      <c r="F819" s="17">
        <v>54000</v>
      </c>
      <c r="G819" s="2" t="s">
        <v>2161</v>
      </c>
      <c r="H819" s="2" t="s">
        <v>46</v>
      </c>
      <c r="I819" s="2" t="s">
        <v>2162</v>
      </c>
      <c r="J819" s="2" t="s">
        <v>48</v>
      </c>
      <c r="O819" s="2">
        <v>1</v>
      </c>
      <c r="P819" s="2">
        <v>1</v>
      </c>
      <c r="R819" s="2">
        <v>1</v>
      </c>
      <c r="W819" s="2">
        <v>1</v>
      </c>
      <c r="X819" s="2">
        <v>1</v>
      </c>
      <c r="AH819" s="2">
        <v>1</v>
      </c>
      <c r="AN819" s="2">
        <v>1</v>
      </c>
      <c r="AO819" s="2">
        <v>1</v>
      </c>
      <c r="BA819" s="18"/>
      <c r="BB819" s="2">
        <f t="shared" si="49"/>
        <v>3</v>
      </c>
      <c r="BC819" s="2">
        <f t="shared" si="50"/>
        <v>5</v>
      </c>
      <c r="BD819" s="2">
        <f t="shared" si="51"/>
        <v>8</v>
      </c>
    </row>
    <row r="820" spans="1:56" ht="16" customHeight="1">
      <c r="A820" s="16" t="s">
        <v>43</v>
      </c>
      <c r="B820" s="2" t="s">
        <v>2163</v>
      </c>
      <c r="C820" s="9" t="str">
        <f t="shared" si="48"/>
        <v>https://hh.ru/vacancy/95878219?query=%D1%81%D0%BE%D1%86%D0%B8%D0%B0%D0%BB%D1%8C%D0%BD%D1%8B%D0%B9+%D1%80%D0%B0%D0%B1%D0%BE%D1%82%D0%BD%D0%B8%D0%BA&amp;hhtmFrom=vacancy_search_list</v>
      </c>
      <c r="D820" s="29">
        <v>50000</v>
      </c>
      <c r="E820" s="29"/>
      <c r="F820" s="17">
        <v>50000</v>
      </c>
      <c r="G820" s="2" t="s">
        <v>2164</v>
      </c>
      <c r="H820" s="2" t="s">
        <v>1543</v>
      </c>
      <c r="I820" s="2" t="s">
        <v>2165</v>
      </c>
      <c r="J820" s="2" t="s">
        <v>48</v>
      </c>
      <c r="O820" s="2">
        <v>1</v>
      </c>
      <c r="R820" s="2">
        <v>1</v>
      </c>
      <c r="S820" s="2">
        <v>1</v>
      </c>
      <c r="U820" s="2">
        <v>1</v>
      </c>
      <c r="W820" s="2">
        <v>1</v>
      </c>
      <c r="X820" s="2">
        <v>1</v>
      </c>
      <c r="Z820" s="2">
        <v>1</v>
      </c>
      <c r="AL820" s="2">
        <v>1</v>
      </c>
      <c r="AR820" s="2">
        <v>1</v>
      </c>
      <c r="AS820" s="2">
        <v>1</v>
      </c>
      <c r="AT820" s="2">
        <v>1</v>
      </c>
      <c r="AW820" s="2">
        <v>1</v>
      </c>
      <c r="AX820" s="2">
        <v>1</v>
      </c>
      <c r="BA820" s="18"/>
      <c r="BB820" s="2">
        <f t="shared" si="49"/>
        <v>6</v>
      </c>
      <c r="BC820" s="2">
        <f t="shared" si="50"/>
        <v>7</v>
      </c>
      <c r="BD820" s="2">
        <f t="shared" si="51"/>
        <v>13</v>
      </c>
    </row>
    <row r="821" spans="1:56" ht="16" customHeight="1">
      <c r="A821" s="16" t="s">
        <v>43</v>
      </c>
      <c r="B821" s="2" t="s">
        <v>2166</v>
      </c>
      <c r="C821" s="9" t="str">
        <f t="shared" si="48"/>
        <v>https://hh.ru/vacancy/95588823?query=%D1%81%D0%BE%D1%86%D0%B8%D0%B0%D0%BB%D1%8C%D0%BD%D1%8B%D0%B9+%D1%80%D0%B0%D0%B1%D0%BE%D1%82%D0%BD%D0%B8%D0%BA&amp;hhtmFrom=vacancy_search_list</v>
      </c>
      <c r="D821" s="29">
        <v>32500</v>
      </c>
      <c r="E821" s="29"/>
      <c r="F821" s="17">
        <v>32500</v>
      </c>
      <c r="G821" s="2" t="s">
        <v>56</v>
      </c>
      <c r="H821" s="2" t="s">
        <v>46</v>
      </c>
      <c r="I821" s="2" t="s">
        <v>2167</v>
      </c>
      <c r="J821" s="2" t="s">
        <v>48</v>
      </c>
      <c r="K821" s="2" t="s">
        <v>2065</v>
      </c>
      <c r="U821" s="2">
        <v>1</v>
      </c>
      <c r="V821" s="2">
        <v>1</v>
      </c>
      <c r="AB821" s="2">
        <v>1</v>
      </c>
      <c r="AR821" s="2">
        <v>1</v>
      </c>
      <c r="AS821" s="2">
        <v>1</v>
      </c>
      <c r="AT821" s="2">
        <v>1</v>
      </c>
      <c r="BA821" s="18"/>
      <c r="BB821" s="2">
        <f t="shared" si="49"/>
        <v>3</v>
      </c>
      <c r="BC821" s="2">
        <f t="shared" si="50"/>
        <v>3</v>
      </c>
      <c r="BD821" s="2">
        <f t="shared" si="51"/>
        <v>6</v>
      </c>
    </row>
    <row r="822" spans="1:56" ht="16" customHeight="1">
      <c r="A822" s="16" t="s">
        <v>43</v>
      </c>
      <c r="B822" s="2" t="s">
        <v>2168</v>
      </c>
      <c r="C822" s="9" t="str">
        <f t="shared" si="48"/>
        <v>https://hh.ru/vacancy/93130499?query=%D1%81%D0%BE%D1%86%D0%B8%D0%B0%D0%BB%D1%8C%D0%BD%D1%8B%D0%B9+%D1%80%D0%B0%D0%B1%D0%BE%D1%82%D0%BD%D0%B8%D0%BA&amp;hhtmFrom=vacancy_search_list</v>
      </c>
      <c r="D822" s="29">
        <v>28640</v>
      </c>
      <c r="E822" s="29"/>
      <c r="F822" s="17">
        <v>28640</v>
      </c>
      <c r="G822" s="2" t="s">
        <v>2169</v>
      </c>
      <c r="H822" s="2" t="s">
        <v>588</v>
      </c>
      <c r="I822" s="2" t="s">
        <v>2170</v>
      </c>
      <c r="J822" s="2" t="s">
        <v>48</v>
      </c>
      <c r="O822" s="2">
        <v>1</v>
      </c>
      <c r="R822" s="2">
        <v>1</v>
      </c>
      <c r="S822" s="2">
        <v>1</v>
      </c>
      <c r="U822" s="2">
        <v>1</v>
      </c>
      <c r="W822" s="2">
        <v>1</v>
      </c>
      <c r="X822" s="2">
        <v>1</v>
      </c>
      <c r="Z822" s="2">
        <v>1</v>
      </c>
      <c r="AF822" s="2">
        <v>1</v>
      </c>
      <c r="AG822" s="2">
        <v>1</v>
      </c>
      <c r="AH822" s="2">
        <v>1</v>
      </c>
      <c r="AL822" s="2">
        <v>1</v>
      </c>
      <c r="BA822" s="18"/>
      <c r="BB822" s="2">
        <f t="shared" si="49"/>
        <v>4</v>
      </c>
      <c r="BC822" s="2">
        <f t="shared" si="50"/>
        <v>7</v>
      </c>
      <c r="BD822" s="2">
        <f t="shared" si="51"/>
        <v>11</v>
      </c>
    </row>
    <row r="823" spans="1:56" ht="16" customHeight="1">
      <c r="A823" s="16" t="s">
        <v>43</v>
      </c>
      <c r="B823" s="2" t="s">
        <v>2171</v>
      </c>
      <c r="C823" s="9" t="str">
        <f t="shared" si="48"/>
        <v>https://hh.ru/vacancy/93912114?query=%D1%81%D0%BE%D1%86%D0%B8%D0%B0%D0%BB%D1%8C%D0%BD%D1%8B%D0%B9+%D1%80%D0%B0%D0%B1%D0%BE%D1%82%D0%BD%D0%B8%D0%BA&amp;hhtmFrom=vacancy_search_list</v>
      </c>
      <c r="D823" s="29">
        <v>35000</v>
      </c>
      <c r="E823" s="29"/>
      <c r="F823" s="17">
        <v>35000</v>
      </c>
      <c r="G823" s="2" t="s">
        <v>350</v>
      </c>
      <c r="H823" s="2" t="s">
        <v>351</v>
      </c>
      <c r="I823" s="2" t="s">
        <v>2172</v>
      </c>
      <c r="J823" s="2" t="s">
        <v>48</v>
      </c>
      <c r="O823" s="2">
        <v>1</v>
      </c>
      <c r="R823" s="2">
        <v>1</v>
      </c>
      <c r="S823" s="2">
        <v>1</v>
      </c>
      <c r="U823" s="2">
        <v>1</v>
      </c>
      <c r="Y823" s="2">
        <v>1</v>
      </c>
      <c r="AA823" s="2">
        <v>1</v>
      </c>
      <c r="AE823" s="2">
        <v>1</v>
      </c>
      <c r="AN823" s="2">
        <v>1</v>
      </c>
      <c r="AP823" s="2">
        <v>1</v>
      </c>
      <c r="AV823" s="2">
        <v>1</v>
      </c>
      <c r="AZ823" s="2">
        <v>1</v>
      </c>
      <c r="BA823" s="18">
        <v>1</v>
      </c>
      <c r="BB823" s="2">
        <f t="shared" si="49"/>
        <v>6</v>
      </c>
      <c r="BC823" s="2">
        <f t="shared" si="50"/>
        <v>6</v>
      </c>
      <c r="BD823" s="2">
        <f t="shared" si="51"/>
        <v>12</v>
      </c>
    </row>
    <row r="824" spans="1:56" ht="16" customHeight="1">
      <c r="A824" s="16" t="s">
        <v>43</v>
      </c>
      <c r="B824" s="2" t="s">
        <v>2173</v>
      </c>
      <c r="C824" s="9" t="str">
        <f t="shared" si="48"/>
        <v>https://hh.ru/vacancy/96166969?query=%D1%81%D0%BE%D1%86%D0%B8%D0%B0%D0%BB%D1%8C%D0%BD%D1%8B%D0%B9+%D1%80%D0%B0%D0%B1%D0%BE%D1%82%D0%BD%D0%B8%D0%BA&amp;hhtmFrom=vacancy_search_list</v>
      </c>
      <c r="D824" s="29">
        <v>30000</v>
      </c>
      <c r="E824" s="29"/>
      <c r="F824" s="17">
        <v>30000</v>
      </c>
      <c r="G824" s="2" t="s">
        <v>1039</v>
      </c>
      <c r="H824" s="2" t="s">
        <v>1033</v>
      </c>
      <c r="I824" s="2" t="s">
        <v>2174</v>
      </c>
      <c r="J824" s="2" t="s">
        <v>48</v>
      </c>
      <c r="K824" s="2" t="s">
        <v>2065</v>
      </c>
      <c r="M824" s="2">
        <v>1</v>
      </c>
      <c r="N824" s="2">
        <v>1</v>
      </c>
      <c r="BA824" s="18"/>
      <c r="BB824" s="2">
        <f t="shared" si="49"/>
        <v>0</v>
      </c>
      <c r="BC824" s="2">
        <f t="shared" si="50"/>
        <v>0</v>
      </c>
      <c r="BD824" s="2">
        <f t="shared" si="51"/>
        <v>0</v>
      </c>
    </row>
    <row r="825" spans="1:56" ht="16" customHeight="1">
      <c r="A825" s="16" t="s">
        <v>43</v>
      </c>
      <c r="B825" s="2" t="s">
        <v>2175</v>
      </c>
      <c r="C825" s="9" t="str">
        <f t="shared" si="48"/>
        <v>https://hh.ru/vacancy/95831412?query=%D1%81%D0%BE%D1%86%D0%B8%D0%B0%D0%BB%D1%8C%D0%BD%D1%8B%D0%B9+%D1%80%D0%B0%D0%B1%D0%BE%D1%82%D0%BD%D0%B8%D0%BA&amp;hhtmFrom=vacancy_search_list</v>
      </c>
      <c r="D825" s="29">
        <v>42500</v>
      </c>
      <c r="E825" s="29"/>
      <c r="F825" s="17">
        <v>42500</v>
      </c>
      <c r="G825" s="2" t="s">
        <v>440</v>
      </c>
      <c r="H825" s="2" t="s">
        <v>434</v>
      </c>
      <c r="I825" s="2" t="s">
        <v>2176</v>
      </c>
      <c r="J825" s="2" t="s">
        <v>48</v>
      </c>
      <c r="L825" s="2" t="s">
        <v>1416</v>
      </c>
      <c r="O825" s="2">
        <v>1</v>
      </c>
      <c r="P825" s="2">
        <v>1</v>
      </c>
      <c r="S825" s="2">
        <v>1</v>
      </c>
      <c r="U825" s="2">
        <v>1</v>
      </c>
      <c r="AB825" s="2">
        <v>1</v>
      </c>
      <c r="AL825" s="2">
        <v>1</v>
      </c>
      <c r="AO825" s="2">
        <v>1</v>
      </c>
      <c r="AX825" s="2">
        <v>1</v>
      </c>
      <c r="BA825" s="18"/>
      <c r="BB825" s="2">
        <f t="shared" si="49"/>
        <v>3</v>
      </c>
      <c r="BC825" s="2">
        <f t="shared" si="50"/>
        <v>5</v>
      </c>
      <c r="BD825" s="2">
        <f t="shared" si="51"/>
        <v>8</v>
      </c>
    </row>
    <row r="826" spans="1:56" ht="16" customHeight="1">
      <c r="A826" s="16" t="s">
        <v>43</v>
      </c>
      <c r="B826" s="2" t="s">
        <v>2177</v>
      </c>
      <c r="C826" s="9" t="str">
        <f t="shared" si="48"/>
        <v>https://hh.ru/vacancy/95393067?query=%D1%81%D0%BE%D1%86%D0%B8%D0%B0%D0%BB%D1%8C%D0%BD%D1%8B%D0%B9+%D1%80%D0%B0%D0%B1%D0%BE%D1%82%D0%BD%D0%B8%D0%BA&amp;hhtmFrom=vacancy_search_list</v>
      </c>
      <c r="D826" s="29">
        <v>25000</v>
      </c>
      <c r="E826" s="29"/>
      <c r="F826" s="17">
        <v>25000</v>
      </c>
      <c r="G826" s="2" t="s">
        <v>871</v>
      </c>
      <c r="H826" s="2" t="s">
        <v>368</v>
      </c>
      <c r="I826" s="2" t="s">
        <v>2178</v>
      </c>
      <c r="J826" s="2" t="s">
        <v>48</v>
      </c>
      <c r="N826" s="2">
        <v>1</v>
      </c>
      <c r="AE826" s="2">
        <v>1</v>
      </c>
      <c r="AG826" s="2">
        <v>1</v>
      </c>
      <c r="AU826" s="2">
        <v>1</v>
      </c>
      <c r="AV826" s="2">
        <v>1</v>
      </c>
      <c r="AZ826" s="2">
        <v>1</v>
      </c>
      <c r="BA826" s="18"/>
      <c r="BB826" s="2">
        <f t="shared" si="49"/>
        <v>5</v>
      </c>
      <c r="BC826" s="2">
        <f t="shared" si="50"/>
        <v>0</v>
      </c>
      <c r="BD826" s="2">
        <f t="shared" si="51"/>
        <v>5</v>
      </c>
    </row>
    <row r="827" spans="1:56" ht="16" customHeight="1">
      <c r="A827" s="16" t="s">
        <v>43</v>
      </c>
      <c r="B827" s="2" t="s">
        <v>2179</v>
      </c>
      <c r="C827" s="9" t="str">
        <f t="shared" si="48"/>
        <v>https://hh.ru/vacancy/95783255?query=%D1%81%D0%BE%D1%86%D0%B8%D0%B0%D0%BB%D1%8C%D0%BD%D1%8B%D0%B9+%D1%80%D0%B0%D0%B1%D0%BE%D1%82%D0%BD%D0%B8%D0%BA&amp;hhtmFrom=vacancy_search_list</v>
      </c>
      <c r="D827" s="29">
        <v>38500</v>
      </c>
      <c r="E827" s="29"/>
      <c r="F827" s="17">
        <v>38500</v>
      </c>
      <c r="G827" s="2" t="s">
        <v>415</v>
      </c>
      <c r="H827" s="2" t="s">
        <v>412</v>
      </c>
      <c r="I827" s="2" t="s">
        <v>2180</v>
      </c>
      <c r="J827" s="2" t="s">
        <v>48</v>
      </c>
      <c r="N827" s="2">
        <v>1</v>
      </c>
      <c r="AE827" s="2">
        <v>1</v>
      </c>
      <c r="AG827" s="2">
        <v>1</v>
      </c>
      <c r="AL827" s="2">
        <v>1</v>
      </c>
      <c r="BA827" s="18"/>
      <c r="BB827" s="2">
        <f t="shared" si="49"/>
        <v>3</v>
      </c>
      <c r="BC827" s="2">
        <f t="shared" si="50"/>
        <v>0</v>
      </c>
      <c r="BD827" s="2">
        <f t="shared" si="51"/>
        <v>3</v>
      </c>
    </row>
    <row r="828" spans="1:56" ht="16" customHeight="1">
      <c r="A828" s="16" t="s">
        <v>2181</v>
      </c>
      <c r="B828" s="2" t="s">
        <v>2182</v>
      </c>
      <c r="C828" s="9" t="str">
        <f t="shared" si="48"/>
        <v>https://hh.ru/vacancy/94244509?query=%D1%81%D0%BE%D1%86%D0%B8%D0%B0%D0%BB%D1%8C%D0%BD%D1%8B%D0%B9+%D1%80%D0%B0%D0%B1%D0%BE%D1%82%D0%BD%D0%B8%D0%BA&amp;hhtmFrom=vacancy_search_list</v>
      </c>
      <c r="D828" s="29">
        <v>37000</v>
      </c>
      <c r="E828" s="29"/>
      <c r="F828" s="17">
        <v>37000</v>
      </c>
      <c r="G828" s="2" t="s">
        <v>2183</v>
      </c>
      <c r="H828" s="2" t="s">
        <v>1677</v>
      </c>
      <c r="I828" s="2" t="s">
        <v>2184</v>
      </c>
      <c r="J828" s="2" t="s">
        <v>48</v>
      </c>
      <c r="L828" s="2" t="s">
        <v>1710</v>
      </c>
      <c r="U828" s="2">
        <v>1</v>
      </c>
      <c r="Z828" s="2">
        <v>1</v>
      </c>
      <c r="AB828" s="2">
        <v>1</v>
      </c>
      <c r="AG828" s="2">
        <v>1</v>
      </c>
      <c r="AZ828" s="2">
        <v>1</v>
      </c>
      <c r="BA828" s="18">
        <v>1</v>
      </c>
      <c r="BB828" s="2">
        <f t="shared" si="49"/>
        <v>3</v>
      </c>
      <c r="BC828" s="2">
        <f t="shared" si="50"/>
        <v>3</v>
      </c>
      <c r="BD828" s="2">
        <f t="shared" si="51"/>
        <v>6</v>
      </c>
    </row>
    <row r="829" spans="1:56" ht="16" customHeight="1">
      <c r="A829" s="16" t="s">
        <v>43</v>
      </c>
      <c r="B829" s="2" t="s">
        <v>2185</v>
      </c>
      <c r="C829" s="9" t="str">
        <f t="shared" si="48"/>
        <v>https://hh.ru/vacancy/95772753?query=%D1%81%D0%BE%D1%86%D0%B8%D0%B0%D0%BB%D1%8C%D0%BD%D1%8B%D0%B9+%D1%80%D0%B0%D0%B1%D0%BE%D1%82%D0%BD%D0%B8%D0%BA&amp;hhtmFrom=vacancy_search_list</v>
      </c>
      <c r="D829" s="29">
        <v>25500</v>
      </c>
      <c r="E829" s="29"/>
      <c r="F829" s="17">
        <v>25500</v>
      </c>
      <c r="G829" s="2" t="s">
        <v>2186</v>
      </c>
      <c r="H829" s="2" t="s">
        <v>1444</v>
      </c>
      <c r="I829" s="2" t="s">
        <v>2187</v>
      </c>
      <c r="J829" s="2" t="s">
        <v>48</v>
      </c>
      <c r="L829" s="2" t="s">
        <v>50</v>
      </c>
      <c r="N829" s="2">
        <v>1</v>
      </c>
      <c r="BA829" s="18"/>
      <c r="BB829" s="2">
        <f t="shared" si="49"/>
        <v>0</v>
      </c>
      <c r="BC829" s="2">
        <f t="shared" si="50"/>
        <v>0</v>
      </c>
      <c r="BD829" s="2">
        <f t="shared" si="51"/>
        <v>0</v>
      </c>
    </row>
    <row r="830" spans="1:56" ht="16" customHeight="1">
      <c r="A830" s="16" t="s">
        <v>43</v>
      </c>
      <c r="B830" s="2" t="s">
        <v>2188</v>
      </c>
      <c r="C830" s="9" t="str">
        <f t="shared" si="48"/>
        <v>https://hh.ru/vacancy/95714090?query=%D1%81%D0%BE%D1%86%D0%B8%D0%B0%D0%BB%D1%8C%D0%BD%D1%8B%D0%B9+%D1%80%D0%B0%D0%B1%D0%BE%D1%82%D0%BD%D0%B8%D0%BA&amp;hhtmFrom=vacancy_search_list</v>
      </c>
      <c r="D830" s="29">
        <v>35000</v>
      </c>
      <c r="E830" s="29"/>
      <c r="F830" s="17">
        <v>35000</v>
      </c>
      <c r="G830" s="2" t="s">
        <v>1053</v>
      </c>
      <c r="H830" s="2" t="s">
        <v>2189</v>
      </c>
      <c r="I830" s="2" t="s">
        <v>2190</v>
      </c>
      <c r="J830" s="2" t="s">
        <v>48</v>
      </c>
      <c r="N830" s="2">
        <v>1</v>
      </c>
      <c r="U830" s="2">
        <v>1</v>
      </c>
      <c r="AF830" s="2">
        <v>1</v>
      </c>
      <c r="AG830" s="2">
        <v>1</v>
      </c>
      <c r="AQ830" s="2">
        <v>1</v>
      </c>
      <c r="BA830" s="18"/>
      <c r="BB830" s="2">
        <f t="shared" si="49"/>
        <v>3</v>
      </c>
      <c r="BC830" s="2">
        <f t="shared" si="50"/>
        <v>1</v>
      </c>
      <c r="BD830" s="2">
        <f t="shared" si="51"/>
        <v>4</v>
      </c>
    </row>
    <row r="831" spans="1:56" ht="16" customHeight="1">
      <c r="A831" s="16" t="s">
        <v>43</v>
      </c>
      <c r="B831" s="2" t="s">
        <v>2191</v>
      </c>
      <c r="C831" s="9" t="str">
        <f t="shared" si="48"/>
        <v>https://hh.ru/vacancy/95503607?query=%D1%81%D0%BE%D1%86%D0%B8%D0%B0%D0%BB%D1%8C%D0%BD%D1%8B%D0%B9+%D1%80%D0%B0%D0%B1%D0%BE%D1%82%D0%BD%D0%B8%D0%BA&amp;hhtmFrom=vacancy_search_list</v>
      </c>
      <c r="D831" s="29">
        <v>45320</v>
      </c>
      <c r="E831" s="29"/>
      <c r="F831" s="17">
        <v>45320</v>
      </c>
      <c r="G831" s="2" t="s">
        <v>1313</v>
      </c>
      <c r="H831" s="2" t="s">
        <v>547</v>
      </c>
      <c r="I831" s="2" t="s">
        <v>2192</v>
      </c>
      <c r="J831" s="2" t="s">
        <v>48</v>
      </c>
      <c r="O831" s="2">
        <v>1</v>
      </c>
      <c r="R831" s="2">
        <v>1</v>
      </c>
      <c r="S831" s="2">
        <v>1</v>
      </c>
      <c r="T831" s="2">
        <v>1</v>
      </c>
      <c r="X831" s="2">
        <v>1</v>
      </c>
      <c r="AE831" s="2">
        <v>1</v>
      </c>
      <c r="AG831" s="2">
        <v>1</v>
      </c>
      <c r="AI831" s="2">
        <v>1</v>
      </c>
      <c r="AN831" s="2">
        <v>1</v>
      </c>
      <c r="AP831" s="2">
        <v>1</v>
      </c>
      <c r="AV831" s="2">
        <v>1</v>
      </c>
      <c r="BA831" s="18"/>
      <c r="BB831" s="2">
        <f t="shared" si="49"/>
        <v>6</v>
      </c>
      <c r="BC831" s="2">
        <f t="shared" si="50"/>
        <v>5</v>
      </c>
      <c r="BD831" s="2">
        <f t="shared" si="51"/>
        <v>11</v>
      </c>
    </row>
    <row r="832" spans="1:56" ht="16" customHeight="1">
      <c r="A832" s="16" t="s">
        <v>43</v>
      </c>
      <c r="B832" s="2" t="s">
        <v>2193</v>
      </c>
      <c r="C832" s="9" t="str">
        <f t="shared" si="48"/>
        <v>https://hh.ru/vacancy/95381821?query=%D1%81%D0%BE%D1%86%D0%B8%D0%B0%D0%BB%D1%8C%D0%BD%D1%8B%D0%B9+%D1%80%D0%B0%D0%B1%D0%BE%D1%82%D0%BD%D0%B8%D0%BA&amp;hhtmFrom=vacancy_search_list</v>
      </c>
      <c r="D832" s="29">
        <v>40000</v>
      </c>
      <c r="E832" s="29"/>
      <c r="F832" s="17">
        <v>40000</v>
      </c>
      <c r="G832" s="2" t="s">
        <v>2194</v>
      </c>
      <c r="H832" s="2" t="s">
        <v>1854</v>
      </c>
      <c r="I832" s="2" t="s">
        <v>2195</v>
      </c>
      <c r="J832" s="2" t="s">
        <v>48</v>
      </c>
      <c r="O832" s="2">
        <v>1</v>
      </c>
      <c r="P832" s="2">
        <v>1</v>
      </c>
      <c r="U832" s="2">
        <v>1</v>
      </c>
      <c r="X832" s="2">
        <v>1</v>
      </c>
      <c r="AN832" s="2">
        <v>1</v>
      </c>
      <c r="AO832" s="2">
        <v>1</v>
      </c>
      <c r="AX832" s="2">
        <v>1</v>
      </c>
      <c r="BA832" s="18"/>
      <c r="BB832" s="2">
        <f t="shared" si="49"/>
        <v>3</v>
      </c>
      <c r="BC832" s="2">
        <f t="shared" si="50"/>
        <v>4</v>
      </c>
      <c r="BD832" s="2">
        <f t="shared" si="51"/>
        <v>7</v>
      </c>
    </row>
    <row r="833" spans="1:56" ht="16" customHeight="1">
      <c r="A833" s="16" t="s">
        <v>43</v>
      </c>
      <c r="B833" s="2" t="s">
        <v>2196</v>
      </c>
      <c r="C833" s="9" t="str">
        <f t="shared" si="48"/>
        <v>https://hh.ru/vacancy/95211801?query=%D1%81%D0%BE%D1%86%D0%B8%D0%B0%D0%BB%D1%8C%D0%BD%D1%8B%D0%B9+%D1%80%D0%B0%D0%B1%D0%BE%D1%82%D0%BD%D0%B8%D0%BA&amp;hhtmFrom=vacancy_search_list</v>
      </c>
      <c r="D833" s="29">
        <v>30000</v>
      </c>
      <c r="E833" s="29"/>
      <c r="F833" s="17">
        <v>30000</v>
      </c>
      <c r="G833" s="2" t="s">
        <v>2197</v>
      </c>
      <c r="H833" s="2" t="s">
        <v>563</v>
      </c>
      <c r="I833" s="2" t="s">
        <v>2198</v>
      </c>
      <c r="J833" s="2" t="s">
        <v>48</v>
      </c>
      <c r="O833" s="2">
        <v>1</v>
      </c>
      <c r="R833" s="2">
        <v>1</v>
      </c>
      <c r="S833" s="2">
        <v>1</v>
      </c>
      <c r="AG833" s="2">
        <v>1</v>
      </c>
      <c r="AN833" s="2">
        <v>1</v>
      </c>
      <c r="AV833" s="2">
        <v>1</v>
      </c>
      <c r="BA833" s="18"/>
      <c r="BB833" s="2">
        <f t="shared" si="49"/>
        <v>3</v>
      </c>
      <c r="BC833" s="2">
        <f t="shared" si="50"/>
        <v>3</v>
      </c>
      <c r="BD833" s="2">
        <f t="shared" si="51"/>
        <v>6</v>
      </c>
    </row>
    <row r="834" spans="1:56" ht="16" customHeight="1">
      <c r="A834" s="16" t="s">
        <v>43</v>
      </c>
      <c r="B834" s="2" t="s">
        <v>2199</v>
      </c>
      <c r="C834" s="9" t="str">
        <f t="shared" si="48"/>
        <v>https://hh.ru/vacancy/95026862?query=%D1%81%D0%BE%D1%86%D0%B8%D0%B0%D0%BB%D1%8C%D0%BD%D1%8B%D0%B9+%D1%80%D0%B0%D0%B1%D0%BE%D1%82%D0%BD%D0%B8%D0%BA&amp;hhtmFrom=vacancy_search_list</v>
      </c>
      <c r="D834" s="29">
        <v>33500</v>
      </c>
      <c r="E834" s="29"/>
      <c r="F834" s="17">
        <v>33500</v>
      </c>
      <c r="G834" s="2" t="s">
        <v>702</v>
      </c>
      <c r="H834" s="2" t="s">
        <v>703</v>
      </c>
      <c r="I834" s="2" t="s">
        <v>2200</v>
      </c>
      <c r="J834" s="2" t="s">
        <v>48</v>
      </c>
      <c r="O834" s="2">
        <v>1</v>
      </c>
      <c r="R834" s="2">
        <v>1</v>
      </c>
      <c r="T834" s="2">
        <v>1</v>
      </c>
      <c r="AL834" s="2">
        <v>1</v>
      </c>
      <c r="AO834" s="2">
        <v>1</v>
      </c>
      <c r="BA834" s="18"/>
      <c r="BB834" s="2">
        <f t="shared" si="49"/>
        <v>2</v>
      </c>
      <c r="BC834" s="2">
        <f t="shared" si="50"/>
        <v>3</v>
      </c>
      <c r="BD834" s="2">
        <f t="shared" si="51"/>
        <v>5</v>
      </c>
    </row>
    <row r="835" spans="1:56" ht="16" customHeight="1">
      <c r="A835" s="16" t="s">
        <v>43</v>
      </c>
      <c r="B835" s="2" t="s">
        <v>2201</v>
      </c>
      <c r="C835" s="9" t="str">
        <f t="shared" ref="C835:C843" si="52">HYPERLINK(B835)</f>
        <v>https://hh.ru/vacancy/91667188?query=%D1%81%D0%BE%D1%86%D0%B8%D0%B0%D0%BB%D1%8C%D0%BD%D1%8B%D0%B9+%D1%80%D0%B0%D0%B1%D0%BE%D1%82%D0%BD%D0%B8%D0%BA&amp;hhtmFrom=vacancy_search_list</v>
      </c>
      <c r="D835" s="29">
        <v>36000</v>
      </c>
      <c r="E835" s="29"/>
      <c r="F835" s="17">
        <v>36000</v>
      </c>
      <c r="G835" s="2" t="s">
        <v>604</v>
      </c>
      <c r="H835" s="2" t="s">
        <v>601</v>
      </c>
      <c r="I835" s="2" t="s">
        <v>2202</v>
      </c>
      <c r="J835" s="2" t="s">
        <v>48</v>
      </c>
      <c r="L835" s="2" t="s">
        <v>59</v>
      </c>
      <c r="N835" s="2">
        <v>1</v>
      </c>
      <c r="BA835" s="18"/>
      <c r="BB835" s="2">
        <f t="shared" si="49"/>
        <v>0</v>
      </c>
      <c r="BC835" s="2">
        <f t="shared" si="50"/>
        <v>0</v>
      </c>
      <c r="BD835" s="2">
        <f t="shared" si="51"/>
        <v>0</v>
      </c>
    </row>
    <row r="836" spans="1:56" ht="16" customHeight="1">
      <c r="A836" s="16" t="s">
        <v>43</v>
      </c>
      <c r="B836" s="2" t="s">
        <v>2203</v>
      </c>
      <c r="C836" s="9" t="str">
        <f t="shared" si="52"/>
        <v>https://hh.ru/vacancy/94842767?query=%D1%81%D0%BE%D1%86%D0%B8%D0%B0%D0%BB%D1%8C%D0%BD%D1%8B%D0%B9+%D1%80%D0%B0%D0%B1%D0%BE%D1%82%D0%BD%D0%B8%D0%BA&amp;hhtmFrom=vacancy_search_list</v>
      </c>
      <c r="D836" s="29">
        <v>42500</v>
      </c>
      <c r="E836" s="29"/>
      <c r="F836" s="17">
        <v>42500</v>
      </c>
      <c r="G836" s="2" t="s">
        <v>1313</v>
      </c>
      <c r="H836" s="2" t="s">
        <v>547</v>
      </c>
      <c r="I836" s="2" t="s">
        <v>2204</v>
      </c>
      <c r="J836" s="2" t="s">
        <v>1410</v>
      </c>
      <c r="L836" s="2" t="s">
        <v>1416</v>
      </c>
      <c r="O836" s="2">
        <v>1</v>
      </c>
      <c r="P836" s="2">
        <v>1</v>
      </c>
      <c r="S836" s="2">
        <v>1</v>
      </c>
      <c r="T836" s="2">
        <v>1</v>
      </c>
      <c r="X836" s="2">
        <v>1</v>
      </c>
      <c r="AE836" s="2">
        <v>1</v>
      </c>
      <c r="AQ836" s="2">
        <v>1</v>
      </c>
      <c r="AV836" s="2">
        <v>1</v>
      </c>
      <c r="BA836" s="18"/>
      <c r="BB836" s="2">
        <f t="shared" ref="BB836:BB843" si="53">SUM(AE836:BA836)</f>
        <v>3</v>
      </c>
      <c r="BC836" s="2">
        <f t="shared" ref="BC836:BC843" si="54">SUM(O836:AD836)</f>
        <v>5</v>
      </c>
      <c r="BD836" s="2">
        <f t="shared" ref="BD836:BD843" si="55">SUM(BB836:BC836)</f>
        <v>8</v>
      </c>
    </row>
    <row r="837" spans="1:56" ht="16" customHeight="1">
      <c r="A837" s="16" t="s">
        <v>2205</v>
      </c>
      <c r="B837" s="2" t="s">
        <v>2206</v>
      </c>
      <c r="C837" s="9" t="str">
        <f t="shared" si="52"/>
        <v>https://hh.ru/vacancy/94979753?query=%D1%81%D0%BE%D1%86%D0%B8%D0%B0%D0%BB%D1%8C%D0%BD%D1%8B%D0%B9+%D1%80%D0%B0%D0%B1%D0%BE%D1%82%D0%BD%D0%B8%D0%BA&amp;hhtmFrom=vacancy_search_list</v>
      </c>
      <c r="D837" s="29">
        <v>0</v>
      </c>
      <c r="E837" s="29"/>
      <c r="F837" s="17">
        <v>0</v>
      </c>
      <c r="G837" s="2" t="s">
        <v>1036</v>
      </c>
      <c r="H837" s="2" t="s">
        <v>1033</v>
      </c>
      <c r="I837" s="2" t="s">
        <v>2207</v>
      </c>
      <c r="J837" s="2" t="s">
        <v>48</v>
      </c>
      <c r="K837" s="2" t="s">
        <v>2065</v>
      </c>
      <c r="AE837" s="2">
        <v>1</v>
      </c>
      <c r="AG837" s="2">
        <v>1</v>
      </c>
      <c r="AP837" s="2">
        <v>1</v>
      </c>
      <c r="AS837" s="2">
        <v>1</v>
      </c>
      <c r="AV837" s="2">
        <v>1</v>
      </c>
      <c r="AZ837" s="2">
        <v>1</v>
      </c>
      <c r="BA837" s="18"/>
      <c r="BB837" s="2">
        <f t="shared" si="53"/>
        <v>6</v>
      </c>
      <c r="BC837" s="2">
        <f t="shared" si="54"/>
        <v>0</v>
      </c>
      <c r="BD837" s="2">
        <f t="shared" si="55"/>
        <v>6</v>
      </c>
    </row>
    <row r="838" spans="1:56" ht="16" customHeight="1">
      <c r="A838" s="16" t="s">
        <v>43</v>
      </c>
      <c r="B838" s="2" t="s">
        <v>2208</v>
      </c>
      <c r="C838" s="9" t="str">
        <f t="shared" si="52"/>
        <v>https://hh.ru/vacancy/89196684?query=%D1%81%D0%BE%D1%86%D0%B8%D0%B0%D0%BB%D1%8C%D0%BD%D1%8B%D0%B9+%D1%80%D0%B0%D0%B1%D0%BE%D1%82%D0%BD%D0%B8%D0%BA&amp;hhtmFrom=vacancy_search_list</v>
      </c>
      <c r="D838" s="29">
        <v>30000</v>
      </c>
      <c r="E838" s="29"/>
      <c r="F838" s="17">
        <v>30000</v>
      </c>
      <c r="G838" s="2" t="s">
        <v>2209</v>
      </c>
      <c r="H838" s="2" t="s">
        <v>911</v>
      </c>
      <c r="I838" s="2" t="s">
        <v>2210</v>
      </c>
      <c r="J838" s="2" t="s">
        <v>1410</v>
      </c>
      <c r="N838" s="2">
        <v>1</v>
      </c>
      <c r="U838" s="2">
        <v>1</v>
      </c>
      <c r="BA838" s="18"/>
      <c r="BB838" s="2">
        <f t="shared" si="53"/>
        <v>0</v>
      </c>
      <c r="BC838" s="2">
        <f t="shared" si="54"/>
        <v>1</v>
      </c>
      <c r="BD838" s="2">
        <f t="shared" si="55"/>
        <v>1</v>
      </c>
    </row>
    <row r="839" spans="1:56" ht="16" customHeight="1">
      <c r="A839" s="16" t="s">
        <v>43</v>
      </c>
      <c r="B839" s="2" t="s">
        <v>2211</v>
      </c>
      <c r="C839" s="9" t="str">
        <f t="shared" si="52"/>
        <v>https://hh.ru/vacancy/94323896?query=%D1%81%D0%BE%D1%86%D0%B8%D0%B0%D0%BB%D1%8C%D0%BD%D1%8B%D0%B9+%D1%80%D0%B0%D0%B1%D0%BE%D1%82%D0%BD%D0%B8%D0%BA&amp;hhtmFrom=vacancy_search_list</v>
      </c>
      <c r="D839" s="29">
        <v>54000</v>
      </c>
      <c r="E839" s="29"/>
      <c r="F839" s="17">
        <v>54000</v>
      </c>
      <c r="G839" s="2" t="s">
        <v>53</v>
      </c>
      <c r="H839" s="2" t="s">
        <v>1480</v>
      </c>
      <c r="I839" s="2" t="s">
        <v>2162</v>
      </c>
      <c r="J839" s="2" t="s">
        <v>48</v>
      </c>
      <c r="S839" s="2">
        <v>1</v>
      </c>
      <c r="T839" s="2">
        <v>1</v>
      </c>
      <c r="X839" s="2">
        <v>1</v>
      </c>
      <c r="AN839" s="2">
        <v>1</v>
      </c>
      <c r="AQ839" s="2">
        <v>1</v>
      </c>
      <c r="AZ839" s="2">
        <v>1</v>
      </c>
      <c r="BA839" s="18"/>
      <c r="BB839" s="2">
        <f t="shared" si="53"/>
        <v>3</v>
      </c>
      <c r="BC839" s="2">
        <f t="shared" si="54"/>
        <v>3</v>
      </c>
      <c r="BD839" s="2">
        <f t="shared" si="55"/>
        <v>6</v>
      </c>
    </row>
    <row r="840" spans="1:56" ht="16" customHeight="1">
      <c r="A840" s="16" t="s">
        <v>43</v>
      </c>
      <c r="B840" s="2" t="s">
        <v>2212</v>
      </c>
      <c r="C840" s="9" t="str">
        <f t="shared" si="52"/>
        <v>https://hh.ru/vacancy/86261931?query=%D1%81%D0%BE%D1%86%D0%B8%D0%B0%D0%BB%D1%8C%D0%BD%D1%8B%D0%B9+%D1%80%D0%B0%D0%B1%D0%BE%D1%82%D0%BD%D0%B8%D0%BA&amp;hhtmFrom=vacancy_search_list</v>
      </c>
      <c r="D840" s="29">
        <v>19242</v>
      </c>
      <c r="E840" s="29"/>
      <c r="F840" s="17">
        <v>19242</v>
      </c>
      <c r="G840" s="2" t="s">
        <v>466</v>
      </c>
      <c r="H840" s="2" t="s">
        <v>461</v>
      </c>
      <c r="I840" s="2" t="s">
        <v>2213</v>
      </c>
      <c r="J840" s="2" t="s">
        <v>48</v>
      </c>
      <c r="K840" s="2" t="s">
        <v>2065</v>
      </c>
      <c r="L840" s="2" t="s">
        <v>59</v>
      </c>
      <c r="M840" s="2">
        <v>1</v>
      </c>
      <c r="V840" s="2">
        <v>1</v>
      </c>
      <c r="Z840" s="2">
        <v>1</v>
      </c>
      <c r="AA840" s="2">
        <v>1</v>
      </c>
      <c r="BA840" s="18"/>
      <c r="BB840" s="2">
        <f t="shared" si="53"/>
        <v>0</v>
      </c>
      <c r="BC840" s="2">
        <f t="shared" si="54"/>
        <v>3</v>
      </c>
      <c r="BD840" s="2">
        <f t="shared" si="55"/>
        <v>3</v>
      </c>
    </row>
    <row r="841" spans="1:56" ht="16" customHeight="1">
      <c r="A841" s="16" t="s">
        <v>43</v>
      </c>
      <c r="B841" s="2" t="s">
        <v>2214</v>
      </c>
      <c r="C841" s="9" t="str">
        <f t="shared" si="52"/>
        <v>https://hh.ru/vacancy/93522933?query=%D1%81%D0%BE%D1%86%D0%B8%D0%B0%D0%BB%D1%8C%D0%BD%D1%8B%D0%B9+%D1%80%D0%B0%D0%B1%D0%BE%D1%82%D0%BD%D0%B8%D0%BA&amp;hhtmFrom=vacancy_search_list</v>
      </c>
      <c r="D841" s="29">
        <v>30000</v>
      </c>
      <c r="E841" s="29"/>
      <c r="F841" s="17">
        <v>30000</v>
      </c>
      <c r="G841" s="2" t="s">
        <v>493</v>
      </c>
      <c r="H841" s="2" t="s">
        <v>494</v>
      </c>
      <c r="I841" s="2" t="s">
        <v>2215</v>
      </c>
      <c r="J841" s="2" t="s">
        <v>48</v>
      </c>
      <c r="AE841" s="2">
        <v>1</v>
      </c>
      <c r="AH841" s="2">
        <v>1</v>
      </c>
      <c r="AL841" s="2">
        <v>1</v>
      </c>
      <c r="BA841" s="18"/>
      <c r="BB841" s="2">
        <f t="shared" si="53"/>
        <v>3</v>
      </c>
      <c r="BC841" s="2">
        <f t="shared" si="54"/>
        <v>0</v>
      </c>
      <c r="BD841" s="2">
        <f t="shared" si="55"/>
        <v>3</v>
      </c>
    </row>
    <row r="842" spans="1:56" ht="16" customHeight="1">
      <c r="A842" s="16" t="s">
        <v>43</v>
      </c>
      <c r="B842" s="2" t="s">
        <v>2216</v>
      </c>
      <c r="C842" s="9" t="str">
        <f t="shared" si="52"/>
        <v>https://hh.ru/vacancy/95507028?query=%D1%81%D0%BE%D1%86%D0%B8%D0%B0%D0%BB%D1%8C%D0%BD%D1%8B%D0%B9+%D1%80%D0%B0%D0%B1%D0%BE%D1%82%D0%BD%D0%B8%D0%BA&amp;hhtmFrom=vacancy_search_list</v>
      </c>
      <c r="D842" s="29">
        <v>70000</v>
      </c>
      <c r="E842" s="29"/>
      <c r="F842" s="17">
        <v>70000</v>
      </c>
      <c r="G842" s="2" t="s">
        <v>53</v>
      </c>
      <c r="H842" s="2" t="s">
        <v>1480</v>
      </c>
      <c r="I842" s="2" t="s">
        <v>2217</v>
      </c>
      <c r="J842" s="2" t="s">
        <v>48</v>
      </c>
      <c r="K842" s="2" t="s">
        <v>2065</v>
      </c>
      <c r="L842" s="2" t="s">
        <v>59</v>
      </c>
      <c r="M842" s="2">
        <v>1</v>
      </c>
      <c r="Z842" s="2">
        <v>1</v>
      </c>
      <c r="AD842" s="2">
        <v>1</v>
      </c>
      <c r="BA842" s="18"/>
      <c r="BB842" s="2">
        <f t="shared" si="53"/>
        <v>0</v>
      </c>
      <c r="BC842" s="2">
        <f t="shared" si="54"/>
        <v>2</v>
      </c>
      <c r="BD842" s="2">
        <f t="shared" si="55"/>
        <v>2</v>
      </c>
    </row>
    <row r="843" spans="1:56" ht="16" customHeight="1">
      <c r="A843" s="21" t="s">
        <v>2218</v>
      </c>
      <c r="B843" s="23" t="s">
        <v>2219</v>
      </c>
      <c r="C843" s="25" t="str">
        <f t="shared" si="52"/>
        <v>https://hh.ru/vacancy/96275966?query=%D1%81%D0%BE%D1%86%D0%B8%D0%B0%D0%BB%D1%8C%D0%BD%D1%8B%D0%B9+%D1%80%D0%B0%D0%B1%D0%BE%D1%82%D0%BD%D0%B8%D0%BA&amp;hhtmFrom=vacancy_search_list</v>
      </c>
      <c r="D843" s="31">
        <v>24250</v>
      </c>
      <c r="E843" s="31"/>
      <c r="F843" s="22">
        <v>24250</v>
      </c>
      <c r="G843" s="23" t="s">
        <v>2220</v>
      </c>
      <c r="H843" s="23" t="s">
        <v>1543</v>
      </c>
      <c r="I843" s="23" t="s">
        <v>2158</v>
      </c>
      <c r="J843" s="23" t="s">
        <v>1410</v>
      </c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>
        <v>1</v>
      </c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>
        <v>1</v>
      </c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4"/>
      <c r="BB843" s="2">
        <f t="shared" si="53"/>
        <v>1</v>
      </c>
      <c r="BC843" s="2">
        <f t="shared" si="54"/>
        <v>1</v>
      </c>
      <c r="BD843" s="2">
        <f t="shared" si="55"/>
        <v>2</v>
      </c>
    </row>
    <row r="844" spans="1:56" ht="16" customHeight="1">
      <c r="O844" s="41">
        <f t="shared" ref="O844:BA844" si="56">SUM(O$3:O$843)</f>
        <v>318</v>
      </c>
      <c r="P844" s="41">
        <f t="shared" si="56"/>
        <v>103</v>
      </c>
      <c r="Q844" s="41">
        <f t="shared" si="56"/>
        <v>10</v>
      </c>
      <c r="R844" s="41">
        <f t="shared" si="56"/>
        <v>280</v>
      </c>
      <c r="S844" s="41">
        <f t="shared" si="56"/>
        <v>276</v>
      </c>
      <c r="T844" s="41">
        <f t="shared" si="56"/>
        <v>119</v>
      </c>
      <c r="U844" s="41">
        <f t="shared" si="56"/>
        <v>322</v>
      </c>
      <c r="V844" s="41">
        <f t="shared" si="56"/>
        <v>57</v>
      </c>
      <c r="W844" s="41">
        <f t="shared" si="56"/>
        <v>94</v>
      </c>
      <c r="X844" s="41">
        <f t="shared" si="56"/>
        <v>129</v>
      </c>
      <c r="Y844" s="41">
        <f t="shared" si="56"/>
        <v>51</v>
      </c>
      <c r="Z844" s="41">
        <f t="shared" si="56"/>
        <v>203</v>
      </c>
      <c r="AA844" s="41">
        <f t="shared" si="56"/>
        <v>58</v>
      </c>
      <c r="AB844" s="41">
        <f t="shared" si="56"/>
        <v>38</v>
      </c>
      <c r="AC844" s="41">
        <f t="shared" si="56"/>
        <v>4</v>
      </c>
      <c r="AD844" s="41">
        <f t="shared" si="56"/>
        <v>15</v>
      </c>
      <c r="AE844" s="41">
        <f t="shared" si="56"/>
        <v>195</v>
      </c>
      <c r="AF844" s="41">
        <f t="shared" si="56"/>
        <v>126</v>
      </c>
      <c r="AG844" s="41">
        <f t="shared" si="56"/>
        <v>140</v>
      </c>
      <c r="AH844" s="41">
        <f t="shared" si="56"/>
        <v>31</v>
      </c>
      <c r="AI844" s="41">
        <f t="shared" si="56"/>
        <v>12</v>
      </c>
      <c r="AJ844" s="41">
        <f t="shared" si="56"/>
        <v>3</v>
      </c>
      <c r="AK844" s="41">
        <f t="shared" si="56"/>
        <v>5</v>
      </c>
      <c r="AL844" s="41">
        <f t="shared" si="56"/>
        <v>74</v>
      </c>
      <c r="AM844" s="41">
        <f t="shared" si="56"/>
        <v>5</v>
      </c>
      <c r="AN844" s="41">
        <f t="shared" si="56"/>
        <v>64</v>
      </c>
      <c r="AO844" s="41">
        <f t="shared" si="56"/>
        <v>57</v>
      </c>
      <c r="AP844" s="41">
        <f t="shared" si="56"/>
        <v>33</v>
      </c>
      <c r="AQ844" s="41">
        <f t="shared" si="56"/>
        <v>34</v>
      </c>
      <c r="AR844" s="41">
        <f t="shared" si="56"/>
        <v>43</v>
      </c>
      <c r="AS844" s="41">
        <f t="shared" si="56"/>
        <v>43</v>
      </c>
      <c r="AT844" s="41">
        <f t="shared" si="56"/>
        <v>40</v>
      </c>
      <c r="AU844" s="41">
        <f t="shared" si="56"/>
        <v>51</v>
      </c>
      <c r="AV844" s="41">
        <f t="shared" si="56"/>
        <v>52</v>
      </c>
      <c r="AW844" s="41">
        <f t="shared" si="56"/>
        <v>31</v>
      </c>
      <c r="AX844" s="41">
        <f t="shared" si="56"/>
        <v>35</v>
      </c>
      <c r="AY844" s="41">
        <f t="shared" si="56"/>
        <v>3</v>
      </c>
      <c r="AZ844" s="41">
        <f t="shared" si="56"/>
        <v>23</v>
      </c>
      <c r="BA844" s="41">
        <f t="shared" si="56"/>
        <v>8</v>
      </c>
    </row>
    <row r="845" spans="1:56" ht="52" customHeight="1">
      <c r="A845" s="151"/>
      <c r="B845" s="151"/>
    </row>
    <row r="846" spans="1:56" ht="16" customHeight="1">
      <c r="A846" s="35" t="s">
        <v>9476</v>
      </c>
      <c r="B846" s="35"/>
      <c r="C846" s="35">
        <f>COUNTIF(F3:F843,0)</f>
        <v>11</v>
      </c>
    </row>
    <row r="849" spans="1:14" ht="59" customHeight="1">
      <c r="A849" s="38" t="s">
        <v>9350</v>
      </c>
      <c r="B849" s="38">
        <v>841</v>
      </c>
      <c r="I849" s="35" t="s">
        <v>48</v>
      </c>
      <c r="J849" s="39">
        <f>COUNTIF($J$3:$J$843,I849)</f>
        <v>681</v>
      </c>
      <c r="K849" s="35" t="s">
        <v>9352</v>
      </c>
      <c r="L849" s="35"/>
      <c r="M849" s="35" t="s">
        <v>18</v>
      </c>
      <c r="N849" s="35"/>
    </row>
    <row r="850" spans="1:14">
      <c r="I850" s="35" t="s">
        <v>1523</v>
      </c>
      <c r="J850" s="39">
        <f>COUNTIF($J$3:$J$843,I850)</f>
        <v>21</v>
      </c>
      <c r="K850" s="35" t="s">
        <v>9353</v>
      </c>
      <c r="L850" s="35">
        <v>791</v>
      </c>
      <c r="M850" s="35" t="s">
        <v>343</v>
      </c>
      <c r="N850" s="35">
        <v>18</v>
      </c>
    </row>
    <row r="851" spans="1:14">
      <c r="I851" s="35" t="s">
        <v>1410</v>
      </c>
      <c r="J851" s="39">
        <f t="shared" ref="J851:J854" si="57">COUNTIF($J$3:$J$843,I851)</f>
        <v>26</v>
      </c>
      <c r="K851" s="35" t="s">
        <v>2065</v>
      </c>
      <c r="L851" s="35">
        <v>14</v>
      </c>
      <c r="M851" s="35" t="s">
        <v>59</v>
      </c>
      <c r="N851" s="35">
        <v>13</v>
      </c>
    </row>
    <row r="852" spans="1:14">
      <c r="I852" s="35" t="s">
        <v>1454</v>
      </c>
      <c r="J852" s="39">
        <f t="shared" si="57"/>
        <v>3</v>
      </c>
      <c r="K852" s="35" t="s">
        <v>9354</v>
      </c>
      <c r="L852" s="35">
        <v>26</v>
      </c>
      <c r="M852" s="35" t="s">
        <v>50</v>
      </c>
      <c r="N852" s="35">
        <v>318</v>
      </c>
    </row>
    <row r="853" spans="1:14">
      <c r="I853" s="35" t="s">
        <v>1434</v>
      </c>
      <c r="J853" s="39">
        <f t="shared" si="57"/>
        <v>22</v>
      </c>
      <c r="K853" s="35" t="s">
        <v>9355</v>
      </c>
      <c r="L853" s="35">
        <v>2</v>
      </c>
      <c r="M853" s="35" t="s">
        <v>1710</v>
      </c>
      <c r="N853" s="35">
        <v>24</v>
      </c>
    </row>
    <row r="854" spans="1:14">
      <c r="I854" s="35" t="s">
        <v>9325</v>
      </c>
      <c r="J854" s="39">
        <f t="shared" si="57"/>
        <v>84</v>
      </c>
      <c r="K854" s="35" t="s">
        <v>9356</v>
      </c>
      <c r="L854" s="35">
        <v>4</v>
      </c>
      <c r="M854" s="35" t="s">
        <v>1416</v>
      </c>
      <c r="N854" s="35">
        <v>138</v>
      </c>
    </row>
    <row r="855" spans="1:14">
      <c r="I855" s="35" t="s">
        <v>9348</v>
      </c>
      <c r="J855" s="39">
        <v>3</v>
      </c>
      <c r="K855" s="35" t="s">
        <v>9357</v>
      </c>
      <c r="L855" s="35">
        <v>2</v>
      </c>
      <c r="M855" s="35" t="s">
        <v>75</v>
      </c>
      <c r="N855" s="35">
        <v>187</v>
      </c>
    </row>
    <row r="856" spans="1:14">
      <c r="I856" s="35" t="s">
        <v>9349</v>
      </c>
      <c r="J856" s="39">
        <v>1</v>
      </c>
      <c r="K856" s="35" t="s">
        <v>9359</v>
      </c>
      <c r="L856" s="35">
        <v>2</v>
      </c>
      <c r="M856" s="35" t="s">
        <v>9318</v>
      </c>
      <c r="N856" s="35">
        <v>143</v>
      </c>
    </row>
    <row r="857" spans="1:14">
      <c r="I857" s="35" t="s">
        <v>9351</v>
      </c>
      <c r="J857" s="35">
        <f>SUM(J849:J856)</f>
        <v>841</v>
      </c>
      <c r="K857" s="35" t="s">
        <v>9358</v>
      </c>
      <c r="L857" s="35">
        <f>SUM(L850:L856)</f>
        <v>841</v>
      </c>
      <c r="M857" s="35" t="s">
        <v>9358</v>
      </c>
      <c r="N857" s="35">
        <f>SUM(N850:N856)</f>
        <v>841</v>
      </c>
    </row>
    <row r="858" spans="1:14" ht="33" customHeight="1">
      <c r="M858" s="40" t="s">
        <v>9360</v>
      </c>
      <c r="N858" s="35">
        <f>SUM($M$3:$M$843)</f>
        <v>64</v>
      </c>
    </row>
  </sheetData>
  <autoFilter ref="A2:BL846" xr:uid="{0904FC33-772D-8A4F-BF71-C315D67DBC25}"/>
  <mergeCells count="2">
    <mergeCell ref="O1:AD1"/>
    <mergeCell ref="AE1:B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359D7-C1F7-8B49-A0B4-52BE0D27E8E4}">
  <dimension ref="A1:AW33"/>
  <sheetViews>
    <sheetView topLeftCell="O24" zoomScale="80" zoomScaleNormal="80" workbookViewId="0">
      <selection activeCell="N20" sqref="N20"/>
    </sheetView>
  </sheetViews>
  <sheetFormatPr baseColWidth="10" defaultRowHeight="16"/>
  <cols>
    <col min="1" max="1" width="23.83203125" customWidth="1"/>
    <col min="2" max="2" width="16.6640625" customWidth="1"/>
    <col min="4" max="4" width="12.6640625" bestFit="1" customWidth="1"/>
    <col min="5" max="5" width="26.33203125" customWidth="1"/>
    <col min="6" max="6" width="11.6640625" bestFit="1" customWidth="1"/>
    <col min="7" max="7" width="24.6640625" customWidth="1"/>
    <col min="10" max="10" width="30.6640625" customWidth="1"/>
    <col min="11" max="11" width="16.1640625" customWidth="1"/>
    <col min="12" max="12" width="20.83203125" customWidth="1"/>
    <col min="14" max="14" width="38.33203125" customWidth="1"/>
    <col min="15" max="15" width="16.33203125" customWidth="1"/>
    <col min="16" max="16" width="28.33203125" customWidth="1"/>
    <col min="18" max="18" width="30.1640625" customWidth="1"/>
    <col min="20" max="20" width="11.33203125" customWidth="1"/>
    <col min="42" max="42" width="35.33203125" customWidth="1"/>
    <col min="43" max="43" width="51.6640625" customWidth="1"/>
    <col min="44" max="44" width="53.83203125" customWidth="1"/>
    <col min="45" max="45" width="44.6640625" customWidth="1"/>
    <col min="46" max="46" width="94.83203125" customWidth="1"/>
    <col min="47" max="47" width="20.1640625" customWidth="1"/>
  </cols>
  <sheetData>
    <row r="1" spans="1:49" ht="43" customHeight="1" thickBot="1">
      <c r="J1" s="49" t="s">
        <v>9370</v>
      </c>
      <c r="K1" s="46" t="s">
        <v>9371</v>
      </c>
      <c r="L1" s="93" t="s">
        <v>9399</v>
      </c>
      <c r="N1" s="50" t="s">
        <v>7</v>
      </c>
      <c r="O1" s="46" t="s">
        <v>9371</v>
      </c>
      <c r="P1" s="93" t="s">
        <v>9400</v>
      </c>
      <c r="R1" s="96" t="s">
        <v>9402</v>
      </c>
      <c r="S1" s="96" t="s">
        <v>9403</v>
      </c>
      <c r="AP1" s="106" t="s">
        <v>9435</v>
      </c>
      <c r="AQ1" s="107" t="s">
        <v>9451</v>
      </c>
      <c r="AS1" s="110" t="s">
        <v>9434</v>
      </c>
      <c r="AT1" s="111" t="s">
        <v>9430</v>
      </c>
    </row>
    <row r="2" spans="1:49" ht="43" customHeight="1" thickBot="1">
      <c r="A2" s="12"/>
      <c r="B2" s="12" t="s">
        <v>2230</v>
      </c>
      <c r="E2" s="91" t="s">
        <v>9321</v>
      </c>
      <c r="F2" s="91">
        <v>841</v>
      </c>
      <c r="J2" s="108" t="s">
        <v>29</v>
      </c>
      <c r="K2" s="42">
        <v>4</v>
      </c>
      <c r="L2" s="94">
        <f t="shared" ref="L2:L17" si="0">K2/($F$2-$G$16)</f>
        <v>8.1799591002044997E-3</v>
      </c>
      <c r="N2" s="14" t="s">
        <v>33</v>
      </c>
      <c r="O2" s="42">
        <v>3</v>
      </c>
      <c r="P2" s="94">
        <f t="shared" ref="P2:P23" si="1">O2/($F$2-$G$14)</f>
        <v>7.832898172323759E-3</v>
      </c>
      <c r="R2" s="108" t="s">
        <v>33</v>
      </c>
      <c r="S2" s="95">
        <v>7.832898172323759E-3</v>
      </c>
      <c r="AP2" s="108" t="s">
        <v>29</v>
      </c>
      <c r="AQ2" s="109" t="s">
        <v>9436</v>
      </c>
      <c r="AS2" s="108" t="s">
        <v>33</v>
      </c>
      <c r="AT2" s="109" t="s">
        <v>9433</v>
      </c>
      <c r="AW2" s="3"/>
    </row>
    <row r="3" spans="1:49" ht="43" customHeight="1" thickBot="1">
      <c r="A3" s="12" t="s">
        <v>9344</v>
      </c>
      <c r="B3" s="12">
        <v>11</v>
      </c>
      <c r="J3" s="108" t="s">
        <v>21</v>
      </c>
      <c r="K3" s="42">
        <v>10</v>
      </c>
      <c r="L3" s="94">
        <f t="shared" si="0"/>
        <v>2.0449897750511249E-2</v>
      </c>
      <c r="N3" s="14" t="s">
        <v>9342</v>
      </c>
      <c r="O3" s="42">
        <v>3</v>
      </c>
      <c r="P3" s="94">
        <f t="shared" si="1"/>
        <v>7.832898172323759E-3</v>
      </c>
      <c r="R3" s="108" t="s">
        <v>32</v>
      </c>
      <c r="S3" s="95">
        <v>3.1331592689295036E-2</v>
      </c>
      <c r="AM3" s="3"/>
      <c r="AP3" s="108" t="s">
        <v>21</v>
      </c>
      <c r="AQ3" s="109" t="s">
        <v>9437</v>
      </c>
      <c r="AS3" s="108" t="s">
        <v>32</v>
      </c>
      <c r="AT3" s="109" t="s">
        <v>9431</v>
      </c>
      <c r="AW3" s="3"/>
    </row>
    <row r="4" spans="1:49" ht="43" customHeight="1" thickBot="1">
      <c r="A4" s="12" t="s">
        <v>50</v>
      </c>
      <c r="B4" s="33">
        <v>29714.505357142858</v>
      </c>
      <c r="J4" s="108" t="s">
        <v>9452</v>
      </c>
      <c r="K4" s="42">
        <v>15</v>
      </c>
      <c r="L4" s="94">
        <f t="shared" si="0"/>
        <v>3.0674846625766871E-2</v>
      </c>
      <c r="N4" s="14" t="s">
        <v>9335</v>
      </c>
      <c r="O4" s="42">
        <v>5</v>
      </c>
      <c r="P4" s="94">
        <f t="shared" si="1"/>
        <v>1.3054830287206266E-2</v>
      </c>
      <c r="R4" s="108" t="s">
        <v>9432</v>
      </c>
      <c r="S4" s="95">
        <v>8.0939947780678853E-2</v>
      </c>
      <c r="AP4" s="108" t="s">
        <v>9452</v>
      </c>
      <c r="AQ4" s="109" t="s">
        <v>9453</v>
      </c>
      <c r="AS4" s="108" t="s">
        <v>9432</v>
      </c>
      <c r="AT4" s="109" t="s">
        <v>9459</v>
      </c>
      <c r="AW4" s="3"/>
    </row>
    <row r="5" spans="1:49" ht="43" customHeight="1" thickBot="1">
      <c r="A5" s="12" t="s">
        <v>9315</v>
      </c>
      <c r="B5" s="34">
        <v>19242</v>
      </c>
      <c r="J5" s="108" t="s">
        <v>9454</v>
      </c>
      <c r="K5" s="42">
        <v>38</v>
      </c>
      <c r="L5" s="94">
        <f t="shared" si="0"/>
        <v>7.7709611451942745E-2</v>
      </c>
      <c r="N5" s="14" t="s">
        <v>9337</v>
      </c>
      <c r="O5" s="42">
        <v>5</v>
      </c>
      <c r="P5" s="94">
        <f t="shared" si="1"/>
        <v>1.3054830287206266E-2</v>
      </c>
      <c r="R5" s="108" t="s">
        <v>9428</v>
      </c>
      <c r="S5" s="95">
        <v>8.6161879895561358E-2</v>
      </c>
      <c r="AP5" s="108" t="s">
        <v>9454</v>
      </c>
      <c r="AQ5" s="109" t="s">
        <v>9455</v>
      </c>
      <c r="AS5" s="108" t="s">
        <v>9428</v>
      </c>
      <c r="AT5" s="109" t="s">
        <v>9427</v>
      </c>
      <c r="AW5" s="3"/>
    </row>
    <row r="6" spans="1:49" ht="43" customHeight="1" thickBot="1">
      <c r="A6" s="12" t="s">
        <v>9317</v>
      </c>
      <c r="B6" s="12">
        <v>29000</v>
      </c>
      <c r="J6" s="108" t="s">
        <v>26</v>
      </c>
      <c r="K6" s="42">
        <v>51</v>
      </c>
      <c r="L6" s="94">
        <f t="shared" si="0"/>
        <v>0.10429447852760736</v>
      </c>
      <c r="N6" s="14" t="s">
        <v>9343</v>
      </c>
      <c r="O6" s="42">
        <v>8</v>
      </c>
      <c r="P6" s="94">
        <f t="shared" si="1"/>
        <v>2.0887728459530026E-2</v>
      </c>
      <c r="R6" s="108" t="s">
        <v>39</v>
      </c>
      <c r="S6" s="95">
        <v>0.13577023498694518</v>
      </c>
      <c r="AP6" s="108" t="s">
        <v>26</v>
      </c>
      <c r="AQ6" s="109" t="s">
        <v>9440</v>
      </c>
      <c r="AS6" s="108" t="s">
        <v>39</v>
      </c>
      <c r="AT6" s="109" t="s">
        <v>9426</v>
      </c>
      <c r="AW6" s="3"/>
    </row>
    <row r="7" spans="1:49" ht="43" customHeight="1" thickBot="1">
      <c r="A7" s="12" t="s">
        <v>9345</v>
      </c>
      <c r="B7" s="33">
        <v>10491.693153278824</v>
      </c>
      <c r="J7" s="108" t="s">
        <v>24</v>
      </c>
      <c r="K7" s="42">
        <v>57</v>
      </c>
      <c r="L7" s="94">
        <f t="shared" si="0"/>
        <v>0.1165644171779141</v>
      </c>
      <c r="N7" s="14" t="s">
        <v>32</v>
      </c>
      <c r="O7" s="42">
        <v>12</v>
      </c>
      <c r="P7" s="94">
        <f t="shared" si="1"/>
        <v>3.1331592689295036E-2</v>
      </c>
      <c r="R7" s="108" t="s">
        <v>9429</v>
      </c>
      <c r="S7" s="95">
        <v>0.16710182767624021</v>
      </c>
      <c r="AP7" s="108" t="s">
        <v>24</v>
      </c>
      <c r="AQ7" s="109" t="s">
        <v>9456</v>
      </c>
      <c r="AS7" s="108" t="s">
        <v>9429</v>
      </c>
      <c r="AT7" s="109" t="s">
        <v>34</v>
      </c>
      <c r="AW7" s="3"/>
    </row>
    <row r="8" spans="1:49" ht="43" customHeight="1" thickBot="1">
      <c r="A8" s="12" t="s">
        <v>9346</v>
      </c>
      <c r="B8" s="34">
        <v>75700</v>
      </c>
      <c r="C8" t="s">
        <v>660</v>
      </c>
      <c r="J8" s="108" t="s">
        <v>9450</v>
      </c>
      <c r="K8" s="42">
        <v>58</v>
      </c>
      <c r="L8" s="94">
        <f t="shared" si="0"/>
        <v>0.11860940695296524</v>
      </c>
      <c r="N8" s="14" t="s">
        <v>41</v>
      </c>
      <c r="O8" s="42">
        <v>23</v>
      </c>
      <c r="P8" s="94">
        <f t="shared" si="1"/>
        <v>6.0052219321148827E-2</v>
      </c>
      <c r="R8" s="108" t="s">
        <v>9424</v>
      </c>
      <c r="S8" s="95">
        <v>0.32898172323759789</v>
      </c>
      <c r="AP8" s="108" t="s">
        <v>9450</v>
      </c>
      <c r="AQ8" s="109" t="s">
        <v>9449</v>
      </c>
      <c r="AS8" s="108" t="s">
        <v>9424</v>
      </c>
      <c r="AT8" s="109" t="s">
        <v>9425</v>
      </c>
      <c r="AW8" s="3"/>
    </row>
    <row r="9" spans="1:49" ht="43" customHeight="1" thickBot="1">
      <c r="A9" s="12" t="s">
        <v>9347</v>
      </c>
      <c r="B9" s="34">
        <v>5000</v>
      </c>
      <c r="C9" t="s">
        <v>195</v>
      </c>
      <c r="J9" s="108" t="s">
        <v>9448</v>
      </c>
      <c r="K9" s="42">
        <v>94</v>
      </c>
      <c r="L9" s="94">
        <f t="shared" si="0"/>
        <v>0.19222903885480572</v>
      </c>
      <c r="N9" s="14" t="s">
        <v>9334</v>
      </c>
      <c r="O9" s="42">
        <v>31</v>
      </c>
      <c r="P9" s="94">
        <f t="shared" si="1"/>
        <v>8.0939947780678853E-2</v>
      </c>
      <c r="R9" s="108" t="s">
        <v>9423</v>
      </c>
      <c r="S9" s="95">
        <v>0.36553524804177545</v>
      </c>
      <c r="AP9" s="108" t="s">
        <v>9448</v>
      </c>
      <c r="AQ9" s="109" t="s">
        <v>9447</v>
      </c>
      <c r="AS9" s="108" t="s">
        <v>9423</v>
      </c>
      <c r="AT9" s="109" t="s">
        <v>9422</v>
      </c>
      <c r="AW9" s="3"/>
    </row>
    <row r="10" spans="1:49" ht="43" customHeight="1" thickBot="1">
      <c r="J10" s="108" t="s">
        <v>20</v>
      </c>
      <c r="K10" s="42">
        <v>103</v>
      </c>
      <c r="L10" s="94">
        <f t="shared" si="0"/>
        <v>0.21063394683026584</v>
      </c>
      <c r="N10" s="14" t="s">
        <v>40</v>
      </c>
      <c r="O10" s="42">
        <v>31</v>
      </c>
      <c r="P10" s="94">
        <f t="shared" si="1"/>
        <v>8.0939947780678853E-2</v>
      </c>
      <c r="R10" s="108" t="s">
        <v>9333</v>
      </c>
      <c r="S10" s="95">
        <v>0.50913838120104438</v>
      </c>
      <c r="AP10" s="108" t="s">
        <v>20</v>
      </c>
      <c r="AQ10" s="109" t="s">
        <v>9441</v>
      </c>
      <c r="AS10" s="108" t="s">
        <v>9333</v>
      </c>
      <c r="AT10" s="109" t="s">
        <v>9421</v>
      </c>
      <c r="AW10" s="3"/>
    </row>
    <row r="11" spans="1:49" ht="43" customHeight="1" thickBot="1">
      <c r="A11" s="44" t="s">
        <v>16</v>
      </c>
      <c r="B11" s="42"/>
      <c r="C11" s="45" t="s">
        <v>9352</v>
      </c>
      <c r="D11" s="43"/>
      <c r="E11" s="45" t="s">
        <v>18</v>
      </c>
      <c r="F11" s="43"/>
      <c r="G11" s="45" t="s">
        <v>9361</v>
      </c>
      <c r="J11" s="108" t="s">
        <v>23</v>
      </c>
      <c r="K11" s="42">
        <v>119</v>
      </c>
      <c r="L11" s="94">
        <f t="shared" si="0"/>
        <v>0.24335378323108384</v>
      </c>
      <c r="N11" s="14" t="s">
        <v>9338</v>
      </c>
      <c r="O11" s="42">
        <v>33</v>
      </c>
      <c r="P11" s="94">
        <f t="shared" si="1"/>
        <v>8.6161879895561358E-2</v>
      </c>
      <c r="AP11" s="108" t="s">
        <v>23</v>
      </c>
      <c r="AQ11" s="109" t="s">
        <v>9442</v>
      </c>
      <c r="AS11" s="108" t="s">
        <v>9342</v>
      </c>
      <c r="AT11" s="109" t="s">
        <v>9460</v>
      </c>
      <c r="AW11" s="3"/>
    </row>
    <row r="12" spans="1:49" ht="43" customHeight="1" thickBot="1">
      <c r="A12" s="46" t="s">
        <v>48</v>
      </c>
      <c r="B12" s="43">
        <v>681</v>
      </c>
      <c r="C12" s="46" t="s">
        <v>9353</v>
      </c>
      <c r="D12" s="43">
        <v>791</v>
      </c>
      <c r="E12" s="46" t="s">
        <v>343</v>
      </c>
      <c r="F12" s="43">
        <v>18</v>
      </c>
      <c r="G12" s="43">
        <v>379</v>
      </c>
      <c r="J12" s="108" t="s">
        <v>9446</v>
      </c>
      <c r="K12" s="42">
        <v>129</v>
      </c>
      <c r="L12" s="94">
        <f t="shared" si="0"/>
        <v>0.26380368098159507</v>
      </c>
      <c r="N12" s="14" t="s">
        <v>36</v>
      </c>
      <c r="O12" s="42">
        <v>34</v>
      </c>
      <c r="P12" s="94">
        <f t="shared" si="1"/>
        <v>8.877284595300261E-2</v>
      </c>
      <c r="R12" s="98" t="s">
        <v>9401</v>
      </c>
      <c r="S12" s="99" t="s">
        <v>9403</v>
      </c>
      <c r="AP12" s="108" t="s">
        <v>9446</v>
      </c>
      <c r="AQ12" s="109" t="s">
        <v>9445</v>
      </c>
      <c r="AS12" s="108" t="s">
        <v>9417</v>
      </c>
      <c r="AT12" s="109" t="s">
        <v>9418</v>
      </c>
      <c r="AW12" s="3"/>
    </row>
    <row r="13" spans="1:49" ht="43" customHeight="1" thickBot="1">
      <c r="A13" s="46" t="s">
        <v>1523</v>
      </c>
      <c r="B13" s="43">
        <v>21</v>
      </c>
      <c r="C13" s="46" t="s">
        <v>2065</v>
      </c>
      <c r="D13" s="43">
        <v>14</v>
      </c>
      <c r="E13" s="46" t="s">
        <v>59</v>
      </c>
      <c r="F13" s="43">
        <v>13</v>
      </c>
      <c r="G13" s="45" t="s">
        <v>9364</v>
      </c>
      <c r="J13" s="108" t="s">
        <v>9443</v>
      </c>
      <c r="K13" s="42">
        <v>203</v>
      </c>
      <c r="L13" s="94">
        <f t="shared" si="0"/>
        <v>0.41513292433537835</v>
      </c>
      <c r="N13" s="14" t="s">
        <v>9341</v>
      </c>
      <c r="O13" s="42">
        <v>35</v>
      </c>
      <c r="P13" s="94">
        <f t="shared" si="1"/>
        <v>9.1383812010443863E-2</v>
      </c>
      <c r="R13" s="108" t="s">
        <v>9342</v>
      </c>
      <c r="S13" s="97">
        <v>7.832898172323759E-3</v>
      </c>
      <c r="AP13" s="108" t="s">
        <v>9443</v>
      </c>
      <c r="AQ13" s="109" t="s">
        <v>9444</v>
      </c>
      <c r="AS13" s="108" t="s">
        <v>9335</v>
      </c>
      <c r="AT13" s="109" t="s">
        <v>9461</v>
      </c>
      <c r="AW13" s="3"/>
    </row>
    <row r="14" spans="1:49" ht="43" customHeight="1" thickBot="1">
      <c r="A14" s="46" t="s">
        <v>1410</v>
      </c>
      <c r="B14" s="43">
        <v>26</v>
      </c>
      <c r="C14" s="46" t="s">
        <v>9354</v>
      </c>
      <c r="D14" s="43">
        <v>26</v>
      </c>
      <c r="E14" s="46" t="s">
        <v>50</v>
      </c>
      <c r="F14" s="43">
        <v>318</v>
      </c>
      <c r="G14" s="43">
        <v>458</v>
      </c>
      <c r="J14" s="108" t="s">
        <v>9407</v>
      </c>
      <c r="K14" s="42">
        <v>276</v>
      </c>
      <c r="L14" s="94">
        <f t="shared" si="0"/>
        <v>0.56441717791411039</v>
      </c>
      <c r="N14" s="14" t="s">
        <v>38</v>
      </c>
      <c r="O14" s="42">
        <v>40</v>
      </c>
      <c r="P14" s="94">
        <f t="shared" si="1"/>
        <v>0.10443864229765012</v>
      </c>
      <c r="R14" s="108" t="s">
        <v>9417</v>
      </c>
      <c r="S14" s="97">
        <v>1.3054830287206266E-2</v>
      </c>
      <c r="AP14" s="108" t="s">
        <v>9407</v>
      </c>
      <c r="AQ14" s="109" t="s">
        <v>9438</v>
      </c>
      <c r="AS14" s="108" t="s">
        <v>9462</v>
      </c>
      <c r="AT14" s="109" t="s">
        <v>9463</v>
      </c>
      <c r="AW14" s="3"/>
    </row>
    <row r="15" spans="1:49" ht="43" customHeight="1" thickBot="1">
      <c r="A15" s="46" t="s">
        <v>1454</v>
      </c>
      <c r="B15" s="43">
        <v>3</v>
      </c>
      <c r="C15" s="46" t="s">
        <v>9355</v>
      </c>
      <c r="D15" s="43">
        <v>2</v>
      </c>
      <c r="E15" s="46" t="s">
        <v>1710</v>
      </c>
      <c r="F15" s="43">
        <v>24</v>
      </c>
      <c r="G15" s="45" t="s">
        <v>9366</v>
      </c>
      <c r="J15" s="108" t="s">
        <v>9405</v>
      </c>
      <c r="K15" s="42">
        <v>280</v>
      </c>
      <c r="L15" s="94">
        <f t="shared" si="0"/>
        <v>0.57259713701431492</v>
      </c>
      <c r="N15" s="14" t="s">
        <v>37</v>
      </c>
      <c r="O15" s="42">
        <v>43</v>
      </c>
      <c r="P15" s="94">
        <f t="shared" si="1"/>
        <v>0.1122715404699739</v>
      </c>
      <c r="R15" s="108" t="s">
        <v>9335</v>
      </c>
      <c r="S15" s="97">
        <v>1.3054830287206266E-2</v>
      </c>
      <c r="AP15" s="108" t="s">
        <v>9405</v>
      </c>
      <c r="AQ15" s="109" t="s">
        <v>9406</v>
      </c>
      <c r="AS15" s="108" t="s">
        <v>41</v>
      </c>
      <c r="AT15" s="109" t="s">
        <v>9416</v>
      </c>
      <c r="AW15" s="3"/>
    </row>
    <row r="16" spans="1:49" ht="43" customHeight="1" thickBot="1">
      <c r="A16" s="46" t="s">
        <v>1434</v>
      </c>
      <c r="B16" s="43">
        <v>22</v>
      </c>
      <c r="C16" s="46" t="s">
        <v>9356</v>
      </c>
      <c r="D16" s="43">
        <v>4</v>
      </c>
      <c r="E16" s="46" t="s">
        <v>1416</v>
      </c>
      <c r="F16" s="43">
        <v>138</v>
      </c>
      <c r="G16" s="43">
        <v>352</v>
      </c>
      <c r="J16" s="108" t="s">
        <v>9439</v>
      </c>
      <c r="K16" s="42">
        <v>318</v>
      </c>
      <c r="L16" s="94">
        <f t="shared" si="0"/>
        <v>0.65030674846625769</v>
      </c>
      <c r="N16" s="14" t="s">
        <v>9339</v>
      </c>
      <c r="O16" s="42">
        <v>43</v>
      </c>
      <c r="P16" s="94">
        <f t="shared" si="1"/>
        <v>0.1122715404699739</v>
      </c>
      <c r="R16" s="108" t="s">
        <v>9462</v>
      </c>
      <c r="S16" s="97">
        <v>2.0887728459530026E-2</v>
      </c>
      <c r="AP16" s="108" t="s">
        <v>9439</v>
      </c>
      <c r="AQ16" s="109" t="s">
        <v>9457</v>
      </c>
      <c r="AS16" s="112" t="s">
        <v>40</v>
      </c>
      <c r="AT16" s="113" t="s">
        <v>9415</v>
      </c>
      <c r="AW16" s="3"/>
    </row>
    <row r="17" spans="1:49" ht="43" customHeight="1" thickBot="1">
      <c r="A17" s="46" t="s">
        <v>9325</v>
      </c>
      <c r="B17" s="43">
        <v>84</v>
      </c>
      <c r="C17" s="46" t="s">
        <v>9357</v>
      </c>
      <c r="D17" s="43">
        <v>2</v>
      </c>
      <c r="E17" s="46" t="s">
        <v>75</v>
      </c>
      <c r="F17" s="43">
        <v>187</v>
      </c>
      <c r="G17" s="45" t="s">
        <v>9368</v>
      </c>
      <c r="J17" s="108" t="s">
        <v>9404</v>
      </c>
      <c r="K17" s="42">
        <v>322</v>
      </c>
      <c r="L17" s="94">
        <f t="shared" si="0"/>
        <v>0.65848670756646221</v>
      </c>
      <c r="N17" s="14" t="s">
        <v>9340</v>
      </c>
      <c r="O17" s="42">
        <v>51</v>
      </c>
      <c r="P17" s="94">
        <f t="shared" si="1"/>
        <v>0.13315926892950392</v>
      </c>
      <c r="R17" s="108" t="s">
        <v>41</v>
      </c>
      <c r="S17" s="97">
        <v>6.0052219321148827E-2</v>
      </c>
      <c r="AP17" s="108" t="s">
        <v>9404</v>
      </c>
      <c r="AQ17" s="109" t="s">
        <v>9458</v>
      </c>
      <c r="AS17" s="114" t="s">
        <v>36</v>
      </c>
      <c r="AT17" s="115" t="s">
        <v>9464</v>
      </c>
      <c r="AW17" s="3"/>
    </row>
    <row r="18" spans="1:49" ht="43" customHeight="1" thickBot="1">
      <c r="A18" s="46" t="s">
        <v>9348</v>
      </c>
      <c r="B18" s="43">
        <v>3</v>
      </c>
      <c r="C18" s="46" t="s">
        <v>9359</v>
      </c>
      <c r="D18" s="43">
        <v>2</v>
      </c>
      <c r="E18" s="46" t="s">
        <v>9318</v>
      </c>
      <c r="F18" s="43">
        <v>143</v>
      </c>
      <c r="G18" s="43">
        <v>205</v>
      </c>
      <c r="L18" s="92"/>
      <c r="N18" s="14" t="s">
        <v>39</v>
      </c>
      <c r="O18" s="42">
        <v>52</v>
      </c>
      <c r="P18" s="94">
        <f t="shared" si="1"/>
        <v>0.13577023498694518</v>
      </c>
      <c r="R18" s="112" t="s">
        <v>40</v>
      </c>
      <c r="S18" s="97">
        <v>8.0939947780678853E-2</v>
      </c>
      <c r="AS18" s="108" t="s">
        <v>9341</v>
      </c>
      <c r="AT18" s="109" t="s">
        <v>9419</v>
      </c>
    </row>
    <row r="19" spans="1:49" ht="43" customHeight="1" thickBot="1">
      <c r="A19" s="46" t="s">
        <v>9349</v>
      </c>
      <c r="B19" s="43">
        <v>1</v>
      </c>
      <c r="C19" s="43" t="s">
        <v>9358</v>
      </c>
      <c r="D19" s="43">
        <v>841</v>
      </c>
      <c r="E19" s="43" t="s">
        <v>9358</v>
      </c>
      <c r="F19" s="43">
        <v>841</v>
      </c>
      <c r="G19" s="43"/>
      <c r="N19" s="14" t="s">
        <v>35</v>
      </c>
      <c r="O19" s="42">
        <v>57</v>
      </c>
      <c r="P19" s="94">
        <f t="shared" si="1"/>
        <v>0.14882506527415143</v>
      </c>
      <c r="R19" s="114" t="s">
        <v>36</v>
      </c>
      <c r="S19" s="97">
        <v>8.877284595300261E-2</v>
      </c>
      <c r="AS19" s="108" t="s">
        <v>38</v>
      </c>
      <c r="AT19" s="109" t="s">
        <v>9465</v>
      </c>
    </row>
    <row r="20" spans="1:49" ht="43" customHeight="1" thickBot="1">
      <c r="A20" s="47" t="s">
        <v>9351</v>
      </c>
      <c r="B20" s="47">
        <v>841</v>
      </c>
      <c r="C20" s="43"/>
      <c r="D20" s="43"/>
      <c r="E20" s="46" t="s">
        <v>9369</v>
      </c>
      <c r="F20" s="43">
        <v>64</v>
      </c>
      <c r="G20" s="43"/>
      <c r="N20" s="14" t="s">
        <v>34</v>
      </c>
      <c r="O20" s="42">
        <v>64</v>
      </c>
      <c r="P20" s="94">
        <f t="shared" si="1"/>
        <v>0.16710182767624021</v>
      </c>
      <c r="R20" s="108" t="s">
        <v>9341</v>
      </c>
      <c r="S20" s="97">
        <v>9.1383812010443863E-2</v>
      </c>
      <c r="AS20" s="108" t="s">
        <v>9414</v>
      </c>
      <c r="AT20" s="109" t="s">
        <v>9413</v>
      </c>
    </row>
    <row r="21" spans="1:49" ht="43" customHeight="1" thickBot="1">
      <c r="A21" s="48"/>
      <c r="B21" s="48"/>
      <c r="C21" s="13"/>
      <c r="D21" s="13"/>
      <c r="E21" s="13"/>
      <c r="F21" s="13"/>
      <c r="G21" s="13"/>
      <c r="N21" s="14" t="s">
        <v>9336</v>
      </c>
      <c r="O21" s="42">
        <v>74</v>
      </c>
      <c r="P21" s="94">
        <f t="shared" si="1"/>
        <v>0.19321148825065274</v>
      </c>
      <c r="R21" s="108" t="s">
        <v>38</v>
      </c>
      <c r="S21" s="97">
        <v>0.10443864229765012</v>
      </c>
      <c r="AS21" s="108" t="s">
        <v>9339</v>
      </c>
      <c r="AT21" s="109" t="s">
        <v>9411</v>
      </c>
    </row>
    <row r="22" spans="1:49" ht="43" customHeight="1" thickBot="1">
      <c r="N22" s="14" t="s">
        <v>30</v>
      </c>
      <c r="O22" s="42">
        <v>126</v>
      </c>
      <c r="P22" s="94">
        <f t="shared" si="1"/>
        <v>0.32898172323759789</v>
      </c>
      <c r="R22" s="108" t="s">
        <v>9414</v>
      </c>
      <c r="S22" s="97">
        <v>0.1122715404699739</v>
      </c>
      <c r="AS22" s="108" t="s">
        <v>9340</v>
      </c>
      <c r="AT22" s="109" t="s">
        <v>9412</v>
      </c>
    </row>
    <row r="23" spans="1:49" ht="43" customHeight="1" thickBot="1">
      <c r="A23" s="129" t="s">
        <v>9372</v>
      </c>
      <c r="B23" s="129"/>
      <c r="C23" s="129"/>
      <c r="D23" s="129"/>
      <c r="E23" s="129"/>
      <c r="F23" s="129"/>
      <c r="G23" s="129"/>
      <c r="N23" s="14" t="s">
        <v>31</v>
      </c>
      <c r="O23" s="42">
        <v>140</v>
      </c>
      <c r="P23" s="94">
        <f t="shared" si="1"/>
        <v>0.36553524804177545</v>
      </c>
      <c r="R23" s="108" t="s">
        <v>9339</v>
      </c>
      <c r="S23" s="97">
        <v>0.1122715404699739</v>
      </c>
      <c r="AS23" s="108" t="s">
        <v>9420</v>
      </c>
      <c r="AT23" s="109" t="s">
        <v>9466</v>
      </c>
    </row>
    <row r="24" spans="1:49" ht="43" customHeight="1" thickBot="1">
      <c r="A24" s="44" t="s">
        <v>16</v>
      </c>
      <c r="B24" s="42"/>
      <c r="C24" s="45" t="s">
        <v>9352</v>
      </c>
      <c r="D24" s="43"/>
      <c r="E24" s="45" t="s">
        <v>18</v>
      </c>
      <c r="F24" s="43"/>
      <c r="G24" s="45" t="s">
        <v>9361</v>
      </c>
      <c r="N24" s="14" t="s">
        <v>9333</v>
      </c>
      <c r="O24" s="42">
        <v>195</v>
      </c>
      <c r="P24" s="94">
        <f>O24/($F$2-$G$14)</f>
        <v>0.50913838120104438</v>
      </c>
      <c r="R24" s="108" t="s">
        <v>9340</v>
      </c>
      <c r="S24" s="97">
        <v>0.13315926892950392</v>
      </c>
      <c r="AS24" s="108" t="s">
        <v>2246</v>
      </c>
      <c r="AT24" s="109" t="s">
        <v>9467</v>
      </c>
    </row>
    <row r="25" spans="1:49" ht="69" thickBot="1">
      <c r="A25" s="46" t="s">
        <v>48</v>
      </c>
      <c r="B25" s="52">
        <f>B12/$B$20</f>
        <v>0.80975029726516057</v>
      </c>
      <c r="C25" s="46" t="s">
        <v>9353</v>
      </c>
      <c r="D25" s="52">
        <f>D12/$D$19</f>
        <v>0.94054696789536263</v>
      </c>
      <c r="E25" s="46" t="s">
        <v>343</v>
      </c>
      <c r="F25" s="52">
        <f>F12/$F$19</f>
        <v>2.1403091557669441E-2</v>
      </c>
      <c r="G25" s="51">
        <f>G12/F19</f>
        <v>0.45065398335315099</v>
      </c>
      <c r="R25" s="108" t="s">
        <v>9420</v>
      </c>
      <c r="S25" s="97">
        <v>0.14882506527415143</v>
      </c>
    </row>
    <row r="26" spans="1:49" ht="35" thickBot="1">
      <c r="A26" s="46" t="s">
        <v>1523</v>
      </c>
      <c r="B26" s="52">
        <f t="shared" ref="B26:B32" si="2">B13/$B$20</f>
        <v>2.4970273483947682E-2</v>
      </c>
      <c r="C26" s="46" t="s">
        <v>9373</v>
      </c>
      <c r="D26" s="52">
        <f t="shared" ref="D26:D31" si="3">D13/$D$19</f>
        <v>1.6646848989298454E-2</v>
      </c>
      <c r="E26" s="46" t="s">
        <v>59</v>
      </c>
      <c r="F26" s="52">
        <f t="shared" ref="F26:F31" si="4">F13/$F$19</f>
        <v>1.5457788347205707E-2</v>
      </c>
      <c r="G26" s="45" t="s">
        <v>9364</v>
      </c>
      <c r="R26" s="108" t="s">
        <v>2246</v>
      </c>
      <c r="S26" s="97">
        <v>0.19321148825065274</v>
      </c>
    </row>
    <row r="27" spans="1:49" ht="34">
      <c r="A27" s="46" t="s">
        <v>9374</v>
      </c>
      <c r="B27" s="52">
        <f>(B14+B18)/$B$20</f>
        <v>3.4482758620689655E-2</v>
      </c>
      <c r="C27" s="46" t="s">
        <v>9354</v>
      </c>
      <c r="D27" s="52">
        <f t="shared" si="3"/>
        <v>3.0915576694411414E-2</v>
      </c>
      <c r="E27" s="46" t="s">
        <v>50</v>
      </c>
      <c r="F27" s="52">
        <f t="shared" si="4"/>
        <v>0.37812128418549346</v>
      </c>
      <c r="G27" s="51">
        <f>G14/F19</f>
        <v>0.54458977407847797</v>
      </c>
    </row>
    <row r="28" spans="1:49" ht="34">
      <c r="A28" s="46" t="s">
        <v>1454</v>
      </c>
      <c r="B28" s="52">
        <f t="shared" si="2"/>
        <v>3.5671819262782403E-3</v>
      </c>
      <c r="C28" s="46" t="s">
        <v>9355</v>
      </c>
      <c r="D28" s="52">
        <f t="shared" si="3"/>
        <v>2.3781212841854932E-3</v>
      </c>
      <c r="E28" s="46" t="s">
        <v>1710</v>
      </c>
      <c r="F28" s="52">
        <f t="shared" si="4"/>
        <v>2.8537455410225922E-2</v>
      </c>
      <c r="G28" s="45" t="s">
        <v>9366</v>
      </c>
    </row>
    <row r="29" spans="1:49" ht="17">
      <c r="A29" s="46" t="s">
        <v>1434</v>
      </c>
      <c r="B29" s="52">
        <f t="shared" si="2"/>
        <v>2.6159334126040427E-2</v>
      </c>
      <c r="C29" s="46" t="s">
        <v>9356</v>
      </c>
      <c r="D29" s="52">
        <f t="shared" si="3"/>
        <v>4.7562425683709865E-3</v>
      </c>
      <c r="E29" s="46" t="s">
        <v>1416</v>
      </c>
      <c r="F29" s="52">
        <f t="shared" si="4"/>
        <v>0.16409036860879905</v>
      </c>
      <c r="G29" s="51">
        <f>G16/F19</f>
        <v>0.41854934601664684</v>
      </c>
    </row>
    <row r="30" spans="1:49" ht="34">
      <c r="A30" s="46" t="s">
        <v>9325</v>
      </c>
      <c r="B30" s="52">
        <f t="shared" si="2"/>
        <v>9.9881093935790727E-2</v>
      </c>
      <c r="C30" s="46" t="s">
        <v>9357</v>
      </c>
      <c r="D30" s="52">
        <f t="shared" si="3"/>
        <v>2.3781212841854932E-3</v>
      </c>
      <c r="E30" s="46" t="s">
        <v>75</v>
      </c>
      <c r="F30" s="52">
        <f t="shared" si="4"/>
        <v>0.22235434007134364</v>
      </c>
      <c r="G30" s="45" t="s">
        <v>9368</v>
      </c>
    </row>
    <row r="31" spans="1:49" ht="34">
      <c r="A31" s="46"/>
      <c r="B31" s="52"/>
      <c r="C31" s="46" t="s">
        <v>9359</v>
      </c>
      <c r="D31" s="52">
        <f t="shared" si="3"/>
        <v>2.3781212841854932E-3</v>
      </c>
      <c r="E31" s="46" t="s">
        <v>9318</v>
      </c>
      <c r="F31" s="52">
        <f t="shared" si="4"/>
        <v>0.1700356718192628</v>
      </c>
      <c r="G31" s="54">
        <f>G18/F19</f>
        <v>0.24375743162901309</v>
      </c>
    </row>
    <row r="32" spans="1:49" ht="34" customHeight="1">
      <c r="A32" s="46" t="s">
        <v>9349</v>
      </c>
      <c r="B32" s="52">
        <f t="shared" si="2"/>
        <v>1.1890606420927466E-3</v>
      </c>
      <c r="C32" s="43" t="s">
        <v>9358</v>
      </c>
      <c r="D32" s="52">
        <f>SUM(D25:D31)</f>
        <v>0.99999999999999989</v>
      </c>
      <c r="E32" s="43" t="s">
        <v>9358</v>
      </c>
      <c r="F32" s="52">
        <f>SUM(F25:F31)</f>
        <v>1</v>
      </c>
      <c r="G32" s="43"/>
    </row>
    <row r="33" spans="1:7" ht="34">
      <c r="A33" s="47" t="s">
        <v>9351</v>
      </c>
      <c r="B33" s="53">
        <f>SUM(B25:B32)</f>
        <v>1</v>
      </c>
      <c r="C33" s="43"/>
      <c r="D33" s="43"/>
      <c r="E33" s="46" t="s">
        <v>9369</v>
      </c>
      <c r="F33" s="52">
        <f>F20/$F$19</f>
        <v>7.6099881093935784E-2</v>
      </c>
      <c r="G33" s="43"/>
    </row>
  </sheetData>
  <autoFilter ref="R12:S12" xr:uid="{B74359D7-C1F7-8B49-A0B4-52BE0D27E8E4}">
    <sortState xmlns:xlrd2="http://schemas.microsoft.com/office/spreadsheetml/2017/richdata2" ref="R13:S26">
      <sortCondition ref="S12:S26"/>
    </sortState>
  </autoFilter>
  <mergeCells count="1">
    <mergeCell ref="A23:G2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451CD-D91D-C444-AFC1-E6DBFBAFA064}">
  <dimension ref="A1:BW1396"/>
  <sheetViews>
    <sheetView topLeftCell="D1363" workbookViewId="0">
      <selection activeCell="BV1373" sqref="BV1373"/>
    </sheetView>
  </sheetViews>
  <sheetFormatPr baseColWidth="10" defaultRowHeight="16"/>
  <cols>
    <col min="1" max="6" width="20" style="8" customWidth="1"/>
    <col min="7" max="7" width="28.83203125" style="8" customWidth="1"/>
    <col min="8" max="10" width="20" style="8" customWidth="1"/>
    <col min="11" max="11" width="25.33203125" style="8" customWidth="1"/>
    <col min="12" max="12" width="8.6640625" style="8" customWidth="1"/>
    <col min="13" max="13" width="16.5" style="8" customWidth="1"/>
    <col min="14" max="14" width="16" style="8" customWidth="1"/>
    <col min="15" max="15" width="15.83203125" style="8" customWidth="1"/>
    <col min="16" max="16" width="17.33203125" style="8" customWidth="1"/>
    <col min="17" max="17" width="16" style="8" customWidth="1"/>
    <col min="18" max="19" width="20" style="8" customWidth="1"/>
    <col min="20" max="22" width="14" style="8" customWidth="1"/>
    <col min="23" max="27" width="9.1640625" style="10" customWidth="1"/>
    <col min="28" max="73" width="9.1640625" style="8" customWidth="1"/>
    <col min="74" max="16384" width="10.83203125" style="8"/>
  </cols>
  <sheetData>
    <row r="1" spans="1:75" s="56" customFormat="1" ht="49" customHeight="1">
      <c r="A1" s="154" t="s">
        <v>2226</v>
      </c>
      <c r="B1" s="155" t="s">
        <v>2227</v>
      </c>
      <c r="C1" s="155" t="s">
        <v>10</v>
      </c>
      <c r="D1" s="155" t="s">
        <v>2228</v>
      </c>
      <c r="E1" s="155" t="s">
        <v>2229</v>
      </c>
      <c r="F1" s="155" t="s">
        <v>11</v>
      </c>
      <c r="G1" s="155" t="s">
        <v>2231</v>
      </c>
      <c r="H1" s="155" t="s">
        <v>2233</v>
      </c>
      <c r="I1" s="156" t="s">
        <v>2234</v>
      </c>
      <c r="J1" s="156" t="s">
        <v>9391</v>
      </c>
      <c r="K1" s="155" t="s">
        <v>2236</v>
      </c>
      <c r="L1" s="155" t="s">
        <v>2237</v>
      </c>
      <c r="M1" s="155" t="s">
        <v>48</v>
      </c>
      <c r="N1" s="155" t="s">
        <v>1523</v>
      </c>
      <c r="O1" s="155" t="s">
        <v>1410</v>
      </c>
      <c r="P1" s="155" t="s">
        <v>2238</v>
      </c>
      <c r="Q1" s="155" t="s">
        <v>2239</v>
      </c>
      <c r="R1" s="155" t="s">
        <v>14</v>
      </c>
      <c r="S1" s="155" t="s">
        <v>18</v>
      </c>
      <c r="T1" s="155" t="s">
        <v>2240</v>
      </c>
      <c r="U1" s="155" t="s">
        <v>9478</v>
      </c>
      <c r="V1" s="155" t="s">
        <v>9479</v>
      </c>
      <c r="W1" s="65" t="s">
        <v>2241</v>
      </c>
      <c r="X1" s="65" t="s">
        <v>2242</v>
      </c>
      <c r="Y1" s="65" t="s">
        <v>2243</v>
      </c>
      <c r="Z1" s="65" t="s">
        <v>2244</v>
      </c>
      <c r="AA1" s="65" t="s">
        <v>2245</v>
      </c>
      <c r="AB1" s="65" t="s">
        <v>2246</v>
      </c>
      <c r="AC1" s="65" t="s">
        <v>2247</v>
      </c>
      <c r="AD1" s="66" t="s">
        <v>2248</v>
      </c>
      <c r="AE1" s="66" t="s">
        <v>2249</v>
      </c>
      <c r="AF1" s="66" t="s">
        <v>2250</v>
      </c>
      <c r="AG1" s="66" t="s">
        <v>2251</v>
      </c>
      <c r="AH1" s="66" t="s">
        <v>2252</v>
      </c>
      <c r="AI1" s="66" t="s">
        <v>2253</v>
      </c>
      <c r="AJ1" s="66" t="s">
        <v>2254</v>
      </c>
      <c r="AK1" s="66" t="s">
        <v>2255</v>
      </c>
      <c r="AL1" s="66" t="s">
        <v>2256</v>
      </c>
      <c r="AM1" s="66" t="s">
        <v>2257</v>
      </c>
      <c r="AN1" s="66" t="s">
        <v>2258</v>
      </c>
      <c r="AO1" s="66" t="s">
        <v>2259</v>
      </c>
      <c r="AP1" s="66" t="s">
        <v>2260</v>
      </c>
      <c r="AQ1" s="66" t="s">
        <v>2261</v>
      </c>
      <c r="AR1" s="66" t="s">
        <v>41</v>
      </c>
      <c r="AS1" s="67" t="s">
        <v>2262</v>
      </c>
      <c r="AT1" s="67" t="s">
        <v>2263</v>
      </c>
      <c r="AU1" s="67" t="s">
        <v>2264</v>
      </c>
      <c r="AV1" s="67" t="s">
        <v>2265</v>
      </c>
      <c r="AW1" s="67" t="s">
        <v>2266</v>
      </c>
      <c r="AX1" s="67" t="s">
        <v>2267</v>
      </c>
      <c r="AY1" s="67" t="s">
        <v>2268</v>
      </c>
      <c r="AZ1" s="67" t="s">
        <v>2269</v>
      </c>
      <c r="BA1" s="67" t="s">
        <v>2270</v>
      </c>
      <c r="BB1" s="67" t="s">
        <v>2271</v>
      </c>
      <c r="BC1" s="67" t="s">
        <v>2272</v>
      </c>
      <c r="BD1" s="67" t="s">
        <v>2273</v>
      </c>
      <c r="BE1" s="67" t="s">
        <v>2274</v>
      </c>
      <c r="BF1" s="67" t="s">
        <v>2275</v>
      </c>
      <c r="BG1" s="67" t="s">
        <v>2276</v>
      </c>
      <c r="BH1" s="67" t="s">
        <v>2277</v>
      </c>
      <c r="BI1" s="67" t="s">
        <v>2278</v>
      </c>
      <c r="BJ1" s="67" t="s">
        <v>2279</v>
      </c>
      <c r="BK1" s="67" t="s">
        <v>2280</v>
      </c>
      <c r="BL1" s="67" t="s">
        <v>2281</v>
      </c>
      <c r="BM1" s="67" t="s">
        <v>2282</v>
      </c>
      <c r="BN1" s="67" t="s">
        <v>2283</v>
      </c>
      <c r="BO1" s="67" t="s">
        <v>2284</v>
      </c>
      <c r="BP1" s="66" t="s">
        <v>2285</v>
      </c>
      <c r="BQ1" s="67" t="s">
        <v>2286</v>
      </c>
      <c r="BR1" s="67" t="s">
        <v>2287</v>
      </c>
      <c r="BS1" s="67" t="s">
        <v>42</v>
      </c>
      <c r="BT1" s="67" t="s">
        <v>33</v>
      </c>
      <c r="BU1" s="67" t="s">
        <v>2288</v>
      </c>
      <c r="BV1" s="70" t="s">
        <v>9392</v>
      </c>
      <c r="BW1" s="56" t="s">
        <v>9409</v>
      </c>
    </row>
    <row r="2" spans="1:75">
      <c r="A2" s="157" t="s">
        <v>2289</v>
      </c>
      <c r="B2" s="158" t="s">
        <v>2290</v>
      </c>
      <c r="C2" s="9" t="str">
        <f t="shared" ref="C2:C65" si="0">HYPERLINK(B2)</f>
        <v>https://hh.ru/resume/f24b5497000185d85f0039ed1f4d4c754b6850?query=%D0%A1%D0%BE%D1%86%D0%B8%D0%B0%D0%BB%D1%8C%D0%BD%D1%8B%D0%B9+%D1%80%D0%B0%D0%B1%D0%BE%D1%82%D0%BD%D0%B8%D0%BA&amp;searchRid=1712591881456ae418c1dc1ac1b8d9f0&amp;hhtmFrom=resume_search_result</v>
      </c>
      <c r="D2" s="158" t="s">
        <v>43</v>
      </c>
      <c r="E2" s="159">
        <v>37</v>
      </c>
      <c r="F2" s="160">
        <v>40000</v>
      </c>
      <c r="G2" s="161">
        <v>11</v>
      </c>
      <c r="H2" s="158" t="s">
        <v>2294</v>
      </c>
      <c r="I2" s="158" t="s">
        <v>2295</v>
      </c>
      <c r="J2" s="158" t="s">
        <v>2296</v>
      </c>
      <c r="K2" s="158" t="s">
        <v>2297</v>
      </c>
      <c r="L2" s="158" t="s">
        <v>2298</v>
      </c>
      <c r="M2" s="158">
        <v>1</v>
      </c>
      <c r="N2" s="158">
        <v>0</v>
      </c>
      <c r="O2" s="158">
        <v>1</v>
      </c>
      <c r="P2" s="158">
        <v>0</v>
      </c>
      <c r="Q2" s="158">
        <v>0</v>
      </c>
      <c r="R2" s="158" t="s">
        <v>547</v>
      </c>
      <c r="S2" s="158" t="s">
        <v>2299</v>
      </c>
      <c r="T2" s="161">
        <v>1</v>
      </c>
      <c r="U2" s="162">
        <v>1</v>
      </c>
      <c r="V2" s="162">
        <v>0</v>
      </c>
      <c r="W2" s="161">
        <v>0</v>
      </c>
      <c r="X2" s="161">
        <v>0</v>
      </c>
      <c r="Y2" s="161">
        <v>0</v>
      </c>
      <c r="Z2" s="161">
        <v>0</v>
      </c>
      <c r="AA2" s="161">
        <v>0</v>
      </c>
      <c r="AB2" s="161">
        <v>0</v>
      </c>
      <c r="AC2" s="161">
        <v>0</v>
      </c>
      <c r="AD2" s="161">
        <v>0</v>
      </c>
      <c r="AE2" s="161">
        <v>0</v>
      </c>
      <c r="AF2" s="161">
        <v>0</v>
      </c>
      <c r="AG2" s="161">
        <v>0</v>
      </c>
      <c r="AH2" s="161">
        <v>0</v>
      </c>
      <c r="AI2" s="161">
        <v>0</v>
      </c>
      <c r="AJ2" s="161">
        <v>0</v>
      </c>
      <c r="AK2" s="161">
        <v>0</v>
      </c>
      <c r="AL2" s="161">
        <v>0</v>
      </c>
      <c r="AM2" s="161">
        <v>0</v>
      </c>
      <c r="AN2" s="161">
        <v>0</v>
      </c>
      <c r="AO2" s="161">
        <v>0</v>
      </c>
      <c r="AP2" s="161">
        <v>0</v>
      </c>
      <c r="AQ2" s="161">
        <v>0</v>
      </c>
      <c r="AR2" s="161">
        <v>0</v>
      </c>
      <c r="AS2" s="161">
        <v>0</v>
      </c>
      <c r="AT2" s="161">
        <v>0</v>
      </c>
      <c r="AU2" s="161">
        <v>0</v>
      </c>
      <c r="AV2" s="161">
        <v>0</v>
      </c>
      <c r="AW2" s="161">
        <v>0</v>
      </c>
      <c r="AX2" s="161">
        <v>0</v>
      </c>
      <c r="AY2" s="161">
        <v>0</v>
      </c>
      <c r="AZ2" s="161">
        <v>0</v>
      </c>
      <c r="BA2" s="161">
        <v>0</v>
      </c>
      <c r="BB2" s="161">
        <v>0</v>
      </c>
      <c r="BC2" s="161">
        <v>0</v>
      </c>
      <c r="BD2" s="161">
        <v>0</v>
      </c>
      <c r="BE2" s="161">
        <v>0</v>
      </c>
      <c r="BF2" s="161">
        <v>0</v>
      </c>
      <c r="BG2" s="161">
        <v>0</v>
      </c>
      <c r="BH2" s="161">
        <v>0</v>
      </c>
      <c r="BI2" s="161">
        <v>0</v>
      </c>
      <c r="BJ2" s="161">
        <v>0</v>
      </c>
      <c r="BK2" s="161">
        <v>0</v>
      </c>
      <c r="BL2" s="161">
        <v>0</v>
      </c>
      <c r="BM2" s="161">
        <v>0</v>
      </c>
      <c r="BN2" s="161">
        <v>0</v>
      </c>
      <c r="BO2" s="161">
        <v>0</v>
      </c>
      <c r="BP2" s="161">
        <v>0</v>
      </c>
      <c r="BQ2" s="161">
        <v>0</v>
      </c>
      <c r="BR2" s="161">
        <v>0</v>
      </c>
      <c r="BS2" s="161">
        <v>0</v>
      </c>
      <c r="BT2" s="161">
        <v>0</v>
      </c>
      <c r="BU2" s="161">
        <v>0</v>
      </c>
      <c r="BV2" s="163">
        <f>SUM(W2:BU2)</f>
        <v>0</v>
      </c>
      <c r="BW2" s="8" t="b">
        <f>AND(AR2=1,AE2=1)</f>
        <v>0</v>
      </c>
    </row>
    <row r="3" spans="1:75">
      <c r="A3" s="157" t="s">
        <v>2300</v>
      </c>
      <c r="B3" s="158" t="s">
        <v>2301</v>
      </c>
      <c r="C3" s="9" t="str">
        <f t="shared" si="0"/>
        <v>https://hh.ru/resume/e17da1e800065963a10039ed1f327a33506b37?query=%D0%A1%D0%BE%D1%86%D0%B8%D0%B0%D0%BB%D1%8C%D0%BD%D1%8B%D0%B9+%D1%80%D0%B0%D0%B1%D0%BE%D1%82%D0%BD%D0%B8%D0%BA&amp;searchRid=1712591881456ae418c1dc1ac1b8d9f0&amp;hhtmFrom=resume_search_result</v>
      </c>
      <c r="D3" s="158" t="s">
        <v>43</v>
      </c>
      <c r="E3" s="159">
        <v>47</v>
      </c>
      <c r="F3" s="160">
        <v>30000</v>
      </c>
      <c r="G3" s="161">
        <v>14</v>
      </c>
      <c r="H3" s="158" t="s">
        <v>2305</v>
      </c>
      <c r="I3" s="158" t="s">
        <v>2306</v>
      </c>
      <c r="J3" s="158" t="s">
        <v>2307</v>
      </c>
      <c r="K3" s="158" t="s">
        <v>2308</v>
      </c>
      <c r="L3" s="158" t="s">
        <v>2298</v>
      </c>
      <c r="M3" s="158">
        <v>1</v>
      </c>
      <c r="N3" s="158">
        <v>0</v>
      </c>
      <c r="O3" s="158">
        <v>0</v>
      </c>
      <c r="P3" s="158">
        <v>0</v>
      </c>
      <c r="Q3" s="158">
        <v>0</v>
      </c>
      <c r="R3" s="158" t="s">
        <v>434</v>
      </c>
      <c r="S3" s="158" t="s">
        <v>343</v>
      </c>
      <c r="T3" s="161">
        <v>0</v>
      </c>
      <c r="U3" s="162">
        <v>1</v>
      </c>
      <c r="V3" s="162">
        <v>0</v>
      </c>
      <c r="W3" s="161">
        <v>0</v>
      </c>
      <c r="X3" s="161">
        <v>0</v>
      </c>
      <c r="Y3" s="161">
        <v>0</v>
      </c>
      <c r="Z3" s="161">
        <v>0</v>
      </c>
      <c r="AA3" s="161">
        <v>0</v>
      </c>
      <c r="AB3" s="161">
        <v>1</v>
      </c>
      <c r="AC3" s="161">
        <v>1</v>
      </c>
      <c r="AD3" s="161">
        <v>1</v>
      </c>
      <c r="AE3" s="161">
        <v>0</v>
      </c>
      <c r="AF3" s="161">
        <v>0</v>
      </c>
      <c r="AG3" s="161">
        <v>0</v>
      </c>
      <c r="AH3" s="161">
        <v>0</v>
      </c>
      <c r="AI3" s="161">
        <v>1</v>
      </c>
      <c r="AJ3" s="161">
        <v>1</v>
      </c>
      <c r="AK3" s="161">
        <v>0</v>
      </c>
      <c r="AL3" s="161">
        <v>0</v>
      </c>
      <c r="AM3" s="161">
        <v>1</v>
      </c>
      <c r="AN3" s="161">
        <v>0</v>
      </c>
      <c r="AO3" s="161">
        <v>1</v>
      </c>
      <c r="AP3" s="161">
        <v>0</v>
      </c>
      <c r="AQ3" s="161">
        <v>0</v>
      </c>
      <c r="AR3" s="161">
        <v>0</v>
      </c>
      <c r="AS3" s="161">
        <v>0</v>
      </c>
      <c r="AT3" s="161">
        <v>0</v>
      </c>
      <c r="AU3" s="161">
        <v>0</v>
      </c>
      <c r="AV3" s="161">
        <v>0</v>
      </c>
      <c r="AW3" s="161">
        <v>0</v>
      </c>
      <c r="AX3" s="161">
        <v>0</v>
      </c>
      <c r="AY3" s="161">
        <v>0</v>
      </c>
      <c r="AZ3" s="161">
        <v>0</v>
      </c>
      <c r="BA3" s="161">
        <v>1</v>
      </c>
      <c r="BB3" s="161">
        <v>0</v>
      </c>
      <c r="BC3" s="161">
        <v>0</v>
      </c>
      <c r="BD3" s="161">
        <v>0</v>
      </c>
      <c r="BE3" s="161">
        <v>0</v>
      </c>
      <c r="BF3" s="161">
        <v>0</v>
      </c>
      <c r="BG3" s="161">
        <v>0</v>
      </c>
      <c r="BH3" s="161">
        <v>0</v>
      </c>
      <c r="BI3" s="161">
        <v>0</v>
      </c>
      <c r="BJ3" s="161">
        <v>0</v>
      </c>
      <c r="BK3" s="161">
        <v>0</v>
      </c>
      <c r="BL3" s="161">
        <v>0</v>
      </c>
      <c r="BM3" s="161">
        <v>0</v>
      </c>
      <c r="BN3" s="161">
        <v>0</v>
      </c>
      <c r="BO3" s="161">
        <v>0</v>
      </c>
      <c r="BP3" s="161">
        <v>0</v>
      </c>
      <c r="BQ3" s="161">
        <v>0</v>
      </c>
      <c r="BR3" s="161">
        <v>0</v>
      </c>
      <c r="BS3" s="161">
        <v>0</v>
      </c>
      <c r="BT3" s="161">
        <v>0</v>
      </c>
      <c r="BU3" s="161">
        <v>0</v>
      </c>
      <c r="BV3" s="163">
        <f t="shared" ref="BV3:BV66" si="1">SUM(W3:BU3)</f>
        <v>8</v>
      </c>
      <c r="BW3" s="8" t="b">
        <f t="shared" ref="BW3:BW66" si="2">AND(AR3=1,AE3=1)</f>
        <v>0</v>
      </c>
    </row>
    <row r="4" spans="1:75">
      <c r="A4" s="157" t="s">
        <v>2309</v>
      </c>
      <c r="B4" s="158" t="s">
        <v>2310</v>
      </c>
      <c r="C4" s="9" t="str">
        <f t="shared" si="0"/>
        <v>https://hh.ru/resume/e679731d0007f2a3670039ed1f505a51436c37?query=%D0%A1%D0%BE%D1%86%D0%B8%D0%B0%D0%BB%D1%8C%D0%BD%D1%8B%D0%B9+%D1%80%D0%B0%D0%B1%D0%BE%D1%82%D0%BD%D0%B8%D0%BA&amp;searchRid=1712591881456ae418c1dc1ac1b8d9f0&amp;hhtmFrom=resume_search_result</v>
      </c>
      <c r="D4" s="158" t="s">
        <v>43</v>
      </c>
      <c r="E4" s="159">
        <v>45</v>
      </c>
      <c r="F4" s="160">
        <v>60000</v>
      </c>
      <c r="G4" s="161">
        <v>15</v>
      </c>
      <c r="H4" s="158" t="s">
        <v>2314</v>
      </c>
      <c r="I4" s="158" t="s">
        <v>2315</v>
      </c>
      <c r="J4" s="158" t="s">
        <v>2316</v>
      </c>
      <c r="K4" s="158" t="s">
        <v>2317</v>
      </c>
      <c r="L4" s="158" t="s">
        <v>2298</v>
      </c>
      <c r="M4" s="158">
        <v>1</v>
      </c>
      <c r="N4" s="158">
        <v>0</v>
      </c>
      <c r="O4" s="158">
        <v>0</v>
      </c>
      <c r="P4" s="158">
        <v>0</v>
      </c>
      <c r="Q4" s="158">
        <v>0</v>
      </c>
      <c r="R4" s="158" t="s">
        <v>53</v>
      </c>
      <c r="S4" s="158" t="s">
        <v>343</v>
      </c>
      <c r="T4" s="161">
        <v>0</v>
      </c>
      <c r="U4" s="162">
        <v>1</v>
      </c>
      <c r="V4" s="162">
        <v>0</v>
      </c>
      <c r="W4" s="161">
        <v>0</v>
      </c>
      <c r="X4" s="161">
        <v>0</v>
      </c>
      <c r="Y4" s="161">
        <v>0</v>
      </c>
      <c r="Z4" s="161">
        <v>0</v>
      </c>
      <c r="AA4" s="161">
        <v>0</v>
      </c>
      <c r="AB4" s="161">
        <v>1</v>
      </c>
      <c r="AC4" s="161">
        <v>0</v>
      </c>
      <c r="AD4" s="161">
        <v>0</v>
      </c>
      <c r="AE4" s="161">
        <v>1</v>
      </c>
      <c r="AF4" s="161">
        <v>0</v>
      </c>
      <c r="AG4" s="161">
        <v>0</v>
      </c>
      <c r="AH4" s="161">
        <v>0</v>
      </c>
      <c r="AI4" s="161">
        <v>0</v>
      </c>
      <c r="AJ4" s="161">
        <v>1</v>
      </c>
      <c r="AK4" s="161">
        <v>0</v>
      </c>
      <c r="AL4" s="161">
        <v>0</v>
      </c>
      <c r="AM4" s="161">
        <v>0</v>
      </c>
      <c r="AN4" s="161">
        <v>0</v>
      </c>
      <c r="AO4" s="161">
        <v>0</v>
      </c>
      <c r="AP4" s="161">
        <v>0</v>
      </c>
      <c r="AQ4" s="161">
        <v>0</v>
      </c>
      <c r="AR4" s="161">
        <v>0</v>
      </c>
      <c r="AS4" s="161">
        <v>0</v>
      </c>
      <c r="AT4" s="161">
        <v>1</v>
      </c>
      <c r="AU4" s="161">
        <v>0</v>
      </c>
      <c r="AV4" s="161">
        <v>0</v>
      </c>
      <c r="AW4" s="161">
        <v>0</v>
      </c>
      <c r="AX4" s="161">
        <v>1</v>
      </c>
      <c r="AY4" s="161">
        <v>0</v>
      </c>
      <c r="AZ4" s="161">
        <v>0</v>
      </c>
      <c r="BA4" s="161">
        <v>0</v>
      </c>
      <c r="BB4" s="161">
        <v>0</v>
      </c>
      <c r="BC4" s="161">
        <v>0</v>
      </c>
      <c r="BD4" s="161">
        <v>0</v>
      </c>
      <c r="BE4" s="161">
        <v>0</v>
      </c>
      <c r="BF4" s="161">
        <v>0</v>
      </c>
      <c r="BG4" s="161">
        <v>0</v>
      </c>
      <c r="BH4" s="161">
        <v>0</v>
      </c>
      <c r="BI4" s="161">
        <v>0</v>
      </c>
      <c r="BJ4" s="161">
        <v>0</v>
      </c>
      <c r="BK4" s="161">
        <v>0</v>
      </c>
      <c r="BL4" s="161">
        <v>0</v>
      </c>
      <c r="BM4" s="161">
        <v>0</v>
      </c>
      <c r="BN4" s="161">
        <v>0</v>
      </c>
      <c r="BO4" s="161">
        <v>0</v>
      </c>
      <c r="BP4" s="161">
        <v>0</v>
      </c>
      <c r="BQ4" s="161">
        <v>0</v>
      </c>
      <c r="BR4" s="161">
        <v>0</v>
      </c>
      <c r="BS4" s="161">
        <v>0</v>
      </c>
      <c r="BT4" s="161">
        <v>0</v>
      </c>
      <c r="BU4" s="161">
        <v>0</v>
      </c>
      <c r="BV4" s="163">
        <f t="shared" si="1"/>
        <v>5</v>
      </c>
      <c r="BW4" s="8" t="b">
        <f t="shared" si="2"/>
        <v>0</v>
      </c>
    </row>
    <row r="5" spans="1:75">
      <c r="A5" s="157" t="s">
        <v>2318</v>
      </c>
      <c r="B5" s="158" t="s">
        <v>2319</v>
      </c>
      <c r="C5" s="9" t="str">
        <f t="shared" si="0"/>
        <v>https://hh.ru/resume/4f4aecbb0000b180cb0039ed1f736563726574?query=%D0%A1%D0%BE%D1%86%D0%B8%D0%B0%D0%BB%D1%8C%D0%BD%D1%8B%D0%B9+%D1%80%D0%B0%D0%B1%D0%BE%D1%82%D0%BD%D0%B8%D0%BA&amp;searchRid=1712591881456ae418c1dc1ac1b8d9f0&amp;hhtmFrom=resume_search_result</v>
      </c>
      <c r="D5" s="158" t="s">
        <v>43</v>
      </c>
      <c r="E5" s="159">
        <v>36</v>
      </c>
      <c r="F5" s="160">
        <v>35000</v>
      </c>
      <c r="G5" s="161">
        <v>16</v>
      </c>
      <c r="H5" s="158" t="s">
        <v>2323</v>
      </c>
      <c r="I5" s="158" t="s">
        <v>2324</v>
      </c>
      <c r="J5" s="158" t="s">
        <v>2325</v>
      </c>
      <c r="K5" s="158" t="s">
        <v>2326</v>
      </c>
      <c r="L5" s="158" t="s">
        <v>2327</v>
      </c>
      <c r="M5" s="158">
        <v>1</v>
      </c>
      <c r="N5" s="158">
        <v>0</v>
      </c>
      <c r="O5" s="158">
        <v>0</v>
      </c>
      <c r="P5" s="158">
        <v>0</v>
      </c>
      <c r="Q5" s="158">
        <v>0</v>
      </c>
      <c r="R5" s="158" t="s">
        <v>53</v>
      </c>
      <c r="S5" s="158" t="s">
        <v>2299</v>
      </c>
      <c r="T5" s="161">
        <v>1</v>
      </c>
      <c r="U5" s="162">
        <v>1</v>
      </c>
      <c r="V5" s="162">
        <v>0</v>
      </c>
      <c r="W5" s="161">
        <v>0</v>
      </c>
      <c r="X5" s="161">
        <v>0</v>
      </c>
      <c r="Y5" s="161">
        <v>0</v>
      </c>
      <c r="Z5" s="161">
        <v>0</v>
      </c>
      <c r="AA5" s="161">
        <v>0</v>
      </c>
      <c r="AB5" s="161">
        <v>0</v>
      </c>
      <c r="AC5" s="161">
        <v>0</v>
      </c>
      <c r="AD5" s="161">
        <v>0</v>
      </c>
      <c r="AE5" s="161">
        <v>0</v>
      </c>
      <c r="AF5" s="161">
        <v>0</v>
      </c>
      <c r="AG5" s="161">
        <v>0</v>
      </c>
      <c r="AH5" s="161">
        <v>0</v>
      </c>
      <c r="AI5" s="161">
        <v>0</v>
      </c>
      <c r="AJ5" s="161">
        <v>0</v>
      </c>
      <c r="AK5" s="161">
        <v>0</v>
      </c>
      <c r="AL5" s="161">
        <v>0</v>
      </c>
      <c r="AM5" s="161">
        <v>0</v>
      </c>
      <c r="AN5" s="161">
        <v>0</v>
      </c>
      <c r="AO5" s="161">
        <v>0</v>
      </c>
      <c r="AP5" s="161">
        <v>0</v>
      </c>
      <c r="AQ5" s="161">
        <v>0</v>
      </c>
      <c r="AR5" s="161">
        <v>0</v>
      </c>
      <c r="AS5" s="161">
        <v>0</v>
      </c>
      <c r="AT5" s="161">
        <v>0</v>
      </c>
      <c r="AU5" s="161">
        <v>0</v>
      </c>
      <c r="AV5" s="161">
        <v>0</v>
      </c>
      <c r="AW5" s="161">
        <v>0</v>
      </c>
      <c r="AX5" s="161">
        <v>0</v>
      </c>
      <c r="AY5" s="161">
        <v>0</v>
      </c>
      <c r="AZ5" s="161">
        <v>0</v>
      </c>
      <c r="BA5" s="161">
        <v>0</v>
      </c>
      <c r="BB5" s="161">
        <v>0</v>
      </c>
      <c r="BC5" s="161">
        <v>0</v>
      </c>
      <c r="BD5" s="161">
        <v>0</v>
      </c>
      <c r="BE5" s="161">
        <v>0</v>
      </c>
      <c r="BF5" s="161">
        <v>0</v>
      </c>
      <c r="BG5" s="161">
        <v>0</v>
      </c>
      <c r="BH5" s="161">
        <v>0</v>
      </c>
      <c r="BI5" s="161">
        <v>0</v>
      </c>
      <c r="BJ5" s="161">
        <v>0</v>
      </c>
      <c r="BK5" s="161">
        <v>0</v>
      </c>
      <c r="BL5" s="161">
        <v>0</v>
      </c>
      <c r="BM5" s="161">
        <v>0</v>
      </c>
      <c r="BN5" s="161">
        <v>0</v>
      </c>
      <c r="BO5" s="161">
        <v>0</v>
      </c>
      <c r="BP5" s="161">
        <v>0</v>
      </c>
      <c r="BQ5" s="161">
        <v>0</v>
      </c>
      <c r="BR5" s="161">
        <v>0</v>
      </c>
      <c r="BS5" s="161">
        <v>0</v>
      </c>
      <c r="BT5" s="161">
        <v>0</v>
      </c>
      <c r="BU5" s="161">
        <v>0</v>
      </c>
      <c r="BV5" s="163">
        <f t="shared" si="1"/>
        <v>0</v>
      </c>
      <c r="BW5" s="8" t="b">
        <f t="shared" si="2"/>
        <v>0</v>
      </c>
    </row>
    <row r="6" spans="1:75">
      <c r="A6" s="157" t="s">
        <v>2328</v>
      </c>
      <c r="B6" s="158" t="s">
        <v>2329</v>
      </c>
      <c r="C6" s="9" t="str">
        <f t="shared" si="0"/>
        <v>https://hh.ru/resume/2a37e6c50000e050e80039ed1f32686b6f7663?query=%D0%A1%D0%BE%D1%86%D0%B8%D0%B0%D0%BB%D1%8C%D0%BD%D1%8B%D0%B9+%D1%80%D0%B0%D0%B1%D0%BE%D1%82%D0%BD%D0%B8%D0%BA&amp;searchRid=1712591881456ae418c1dc1ac1b8d9f0&amp;hhtmFrom=resume_search_result</v>
      </c>
      <c r="D6" s="158" t="s">
        <v>43</v>
      </c>
      <c r="E6" s="159">
        <v>41</v>
      </c>
      <c r="F6" s="160">
        <v>35000</v>
      </c>
      <c r="G6" s="161">
        <v>4</v>
      </c>
      <c r="H6" s="158" t="s">
        <v>2332</v>
      </c>
      <c r="I6" s="158" t="s">
        <v>2333</v>
      </c>
      <c r="J6" s="158" t="s">
        <v>2334</v>
      </c>
      <c r="K6" s="158" t="s">
        <v>2335</v>
      </c>
      <c r="L6" s="158" t="s">
        <v>2298</v>
      </c>
      <c r="M6" s="158">
        <v>0</v>
      </c>
      <c r="N6" s="158">
        <v>0</v>
      </c>
      <c r="O6" s="158">
        <v>1</v>
      </c>
      <c r="P6" s="158">
        <v>0</v>
      </c>
      <c r="Q6" s="158">
        <v>0</v>
      </c>
      <c r="R6" s="158" t="s">
        <v>46</v>
      </c>
      <c r="S6" s="158" t="s">
        <v>2299</v>
      </c>
      <c r="T6" s="161">
        <v>0</v>
      </c>
      <c r="U6" s="162">
        <v>1</v>
      </c>
      <c r="V6" s="162">
        <v>0</v>
      </c>
      <c r="W6" s="161">
        <v>0</v>
      </c>
      <c r="X6" s="161">
        <v>0</v>
      </c>
      <c r="Y6" s="161">
        <v>0</v>
      </c>
      <c r="Z6" s="161">
        <v>0</v>
      </c>
      <c r="AA6" s="161">
        <v>0</v>
      </c>
      <c r="AB6" s="161">
        <v>0</v>
      </c>
      <c r="AC6" s="161">
        <v>0</v>
      </c>
      <c r="AD6" s="161">
        <v>0</v>
      </c>
      <c r="AE6" s="161">
        <v>0</v>
      </c>
      <c r="AF6" s="161">
        <v>0</v>
      </c>
      <c r="AG6" s="161">
        <v>0</v>
      </c>
      <c r="AH6" s="161">
        <v>0</v>
      </c>
      <c r="AI6" s="161">
        <v>0</v>
      </c>
      <c r="AJ6" s="161">
        <v>0</v>
      </c>
      <c r="AK6" s="161">
        <v>0</v>
      </c>
      <c r="AL6" s="161">
        <v>0</v>
      </c>
      <c r="AM6" s="161">
        <v>0</v>
      </c>
      <c r="AN6" s="161">
        <v>0</v>
      </c>
      <c r="AO6" s="161">
        <v>0</v>
      </c>
      <c r="AP6" s="161">
        <v>0</v>
      </c>
      <c r="AQ6" s="161">
        <v>0</v>
      </c>
      <c r="AR6" s="161">
        <v>0</v>
      </c>
      <c r="AS6" s="161">
        <v>0</v>
      </c>
      <c r="AT6" s="161">
        <v>0</v>
      </c>
      <c r="AU6" s="161">
        <v>0</v>
      </c>
      <c r="AV6" s="161">
        <v>0</v>
      </c>
      <c r="AW6" s="161">
        <v>0</v>
      </c>
      <c r="AX6" s="161">
        <v>0</v>
      </c>
      <c r="AY6" s="161">
        <v>0</v>
      </c>
      <c r="AZ6" s="161">
        <v>0</v>
      </c>
      <c r="BA6" s="161">
        <v>0</v>
      </c>
      <c r="BB6" s="161">
        <v>0</v>
      </c>
      <c r="BC6" s="161">
        <v>0</v>
      </c>
      <c r="BD6" s="161">
        <v>0</v>
      </c>
      <c r="BE6" s="161">
        <v>0</v>
      </c>
      <c r="BF6" s="161">
        <v>0</v>
      </c>
      <c r="BG6" s="161">
        <v>0</v>
      </c>
      <c r="BH6" s="161">
        <v>0</v>
      </c>
      <c r="BI6" s="161">
        <v>0</v>
      </c>
      <c r="BJ6" s="161">
        <v>0</v>
      </c>
      <c r="BK6" s="161">
        <v>0</v>
      </c>
      <c r="BL6" s="161">
        <v>0</v>
      </c>
      <c r="BM6" s="161">
        <v>0</v>
      </c>
      <c r="BN6" s="161">
        <v>0</v>
      </c>
      <c r="BO6" s="161">
        <v>0</v>
      </c>
      <c r="BP6" s="161">
        <v>0</v>
      </c>
      <c r="BQ6" s="161">
        <v>0</v>
      </c>
      <c r="BR6" s="161">
        <v>0</v>
      </c>
      <c r="BS6" s="161">
        <v>0</v>
      </c>
      <c r="BT6" s="161">
        <v>0</v>
      </c>
      <c r="BU6" s="161">
        <v>0</v>
      </c>
      <c r="BV6" s="163">
        <f t="shared" si="1"/>
        <v>0</v>
      </c>
      <c r="BW6" s="8" t="b">
        <f t="shared" si="2"/>
        <v>0</v>
      </c>
    </row>
    <row r="7" spans="1:75">
      <c r="A7" s="157" t="s">
        <v>2336</v>
      </c>
      <c r="B7" s="158" t="s">
        <v>2337</v>
      </c>
      <c r="C7" s="9" t="str">
        <f t="shared" si="0"/>
        <v>https://hh.ru/resume/4d33e39f0000fead3f0039ed1f4472584d5675?query=%D0%A1%D0%BE%D1%86%D0%B8%D0%B0%D0%BB%D1%8C%D0%BD%D1%8B%D0%B9+%D1%80%D0%B0%D0%B1%D0%BE%D1%82%D0%BD%D0%B8%D0%BA&amp;searchRid=1712591881456ae418c1dc1ac1b8d9f0&amp;hhtmFrom=resume_search_result</v>
      </c>
      <c r="D7" s="158" t="s">
        <v>2338</v>
      </c>
      <c r="E7" s="159">
        <v>61</v>
      </c>
      <c r="F7" s="158" t="s">
        <v>133</v>
      </c>
      <c r="G7" s="161">
        <v>35</v>
      </c>
      <c r="H7" s="158" t="s">
        <v>2341</v>
      </c>
      <c r="I7" s="158" t="s">
        <v>2342</v>
      </c>
      <c r="J7" s="158" t="s">
        <v>2343</v>
      </c>
      <c r="K7" s="158" t="s">
        <v>2344</v>
      </c>
      <c r="L7" s="158" t="s">
        <v>2298</v>
      </c>
      <c r="M7" s="158">
        <v>1</v>
      </c>
      <c r="N7" s="158">
        <v>0</v>
      </c>
      <c r="O7" s="158">
        <v>0</v>
      </c>
      <c r="P7" s="158">
        <v>0</v>
      </c>
      <c r="Q7" s="158">
        <v>0</v>
      </c>
      <c r="R7" s="158" t="s">
        <v>1767</v>
      </c>
      <c r="S7" s="158" t="s">
        <v>343</v>
      </c>
      <c r="T7" s="161">
        <v>0</v>
      </c>
      <c r="U7" s="162">
        <v>1</v>
      </c>
      <c r="V7" s="162">
        <v>0</v>
      </c>
      <c r="W7" s="161">
        <v>0</v>
      </c>
      <c r="X7" s="161">
        <v>0</v>
      </c>
      <c r="Y7" s="161">
        <v>0</v>
      </c>
      <c r="Z7" s="161">
        <v>0</v>
      </c>
      <c r="AA7" s="161">
        <v>0</v>
      </c>
      <c r="AB7" s="161">
        <v>0</v>
      </c>
      <c r="AC7" s="161">
        <v>0</v>
      </c>
      <c r="AD7" s="161">
        <v>0</v>
      </c>
      <c r="AE7" s="161">
        <v>0</v>
      </c>
      <c r="AF7" s="161">
        <v>0</v>
      </c>
      <c r="AG7" s="161">
        <v>0</v>
      </c>
      <c r="AH7" s="161">
        <v>0</v>
      </c>
      <c r="AI7" s="161">
        <v>0</v>
      </c>
      <c r="AJ7" s="161">
        <v>0</v>
      </c>
      <c r="AK7" s="161">
        <v>0</v>
      </c>
      <c r="AL7" s="161">
        <v>0</v>
      </c>
      <c r="AM7" s="161">
        <v>0</v>
      </c>
      <c r="AN7" s="161">
        <v>0</v>
      </c>
      <c r="AO7" s="161">
        <v>0</v>
      </c>
      <c r="AP7" s="161">
        <v>0</v>
      </c>
      <c r="AQ7" s="161">
        <v>0</v>
      </c>
      <c r="AR7" s="161">
        <v>0</v>
      </c>
      <c r="AS7" s="161">
        <v>0</v>
      </c>
      <c r="AT7" s="161">
        <v>0</v>
      </c>
      <c r="AU7" s="161">
        <v>0</v>
      </c>
      <c r="AV7" s="161">
        <v>0</v>
      </c>
      <c r="AW7" s="161">
        <v>0</v>
      </c>
      <c r="AX7" s="161">
        <v>0</v>
      </c>
      <c r="AY7" s="161">
        <v>0</v>
      </c>
      <c r="AZ7" s="161">
        <v>0</v>
      </c>
      <c r="BA7" s="161">
        <v>0</v>
      </c>
      <c r="BB7" s="161">
        <v>0</v>
      </c>
      <c r="BC7" s="161">
        <v>0</v>
      </c>
      <c r="BD7" s="161">
        <v>0</v>
      </c>
      <c r="BE7" s="161">
        <v>0</v>
      </c>
      <c r="BF7" s="161">
        <v>0</v>
      </c>
      <c r="BG7" s="161">
        <v>0</v>
      </c>
      <c r="BH7" s="161">
        <v>0</v>
      </c>
      <c r="BI7" s="161">
        <v>0</v>
      </c>
      <c r="BJ7" s="161">
        <v>0</v>
      </c>
      <c r="BK7" s="161">
        <v>0</v>
      </c>
      <c r="BL7" s="161">
        <v>0</v>
      </c>
      <c r="BM7" s="161">
        <v>0</v>
      </c>
      <c r="BN7" s="161">
        <v>0</v>
      </c>
      <c r="BO7" s="161">
        <v>0</v>
      </c>
      <c r="BP7" s="161">
        <v>0</v>
      </c>
      <c r="BQ7" s="161">
        <v>0</v>
      </c>
      <c r="BR7" s="161">
        <v>0</v>
      </c>
      <c r="BS7" s="161">
        <v>0</v>
      </c>
      <c r="BT7" s="161">
        <v>0</v>
      </c>
      <c r="BU7" s="161">
        <v>0</v>
      </c>
      <c r="BV7" s="163">
        <f t="shared" si="1"/>
        <v>0</v>
      </c>
      <c r="BW7" s="8" t="b">
        <f t="shared" si="2"/>
        <v>0</v>
      </c>
    </row>
    <row r="8" spans="1:75">
      <c r="A8" s="157" t="s">
        <v>2345</v>
      </c>
      <c r="B8" s="158" t="s">
        <v>2346</v>
      </c>
      <c r="C8" s="9" t="str">
        <f t="shared" si="0"/>
        <v>https://hh.ru/resume/c803662c00014d48840039ed1f6b6645626963?query=%D0%A1%D0%BE%D1%86%D0%B8%D0%B0%D0%BB%D1%8C%D0%BD%D1%8B%D0%B9+%D1%80%D0%B0%D0%B1%D0%BE%D1%82%D0%BD%D0%B8%D0%BA&amp;searchRid=1712591881456ae418c1dc1ac1b8d9f0&amp;hhtmFrom=resume_search_result</v>
      </c>
      <c r="D8" s="158" t="s">
        <v>43</v>
      </c>
      <c r="E8" s="159">
        <v>41</v>
      </c>
      <c r="F8" s="160">
        <v>50000</v>
      </c>
      <c r="G8" s="161">
        <v>5</v>
      </c>
      <c r="H8" s="158" t="s">
        <v>2350</v>
      </c>
      <c r="I8" s="158" t="s">
        <v>2351</v>
      </c>
      <c r="J8" s="158" t="s">
        <v>2352</v>
      </c>
      <c r="K8" s="158" t="s">
        <v>2353</v>
      </c>
      <c r="L8" s="158" t="s">
        <v>2298</v>
      </c>
      <c r="M8" s="158">
        <v>0</v>
      </c>
      <c r="N8" s="158">
        <v>0</v>
      </c>
      <c r="O8" s="158">
        <v>1</v>
      </c>
      <c r="P8" s="158">
        <v>0</v>
      </c>
      <c r="Q8" s="158">
        <v>0</v>
      </c>
      <c r="R8" s="158" t="s">
        <v>46</v>
      </c>
      <c r="S8" s="158" t="s">
        <v>343</v>
      </c>
      <c r="T8" s="161">
        <v>1</v>
      </c>
      <c r="U8" s="162">
        <v>1</v>
      </c>
      <c r="V8" s="162">
        <v>0</v>
      </c>
      <c r="W8" s="161">
        <v>0</v>
      </c>
      <c r="X8" s="161">
        <v>0</v>
      </c>
      <c r="Y8" s="161">
        <v>0</v>
      </c>
      <c r="Z8" s="161">
        <v>0</v>
      </c>
      <c r="AA8" s="161">
        <v>0</v>
      </c>
      <c r="AB8" s="161">
        <v>0</v>
      </c>
      <c r="AC8" s="161">
        <v>0</v>
      </c>
      <c r="AD8" s="161">
        <v>0</v>
      </c>
      <c r="AE8" s="161">
        <v>0</v>
      </c>
      <c r="AF8" s="161">
        <v>0</v>
      </c>
      <c r="AG8" s="161">
        <v>0</v>
      </c>
      <c r="AH8" s="161">
        <v>0</v>
      </c>
      <c r="AI8" s="161">
        <v>0</v>
      </c>
      <c r="AJ8" s="161">
        <v>0</v>
      </c>
      <c r="AK8" s="161">
        <v>0</v>
      </c>
      <c r="AL8" s="161">
        <v>0</v>
      </c>
      <c r="AM8" s="161">
        <v>0</v>
      </c>
      <c r="AN8" s="161">
        <v>0</v>
      </c>
      <c r="AO8" s="161">
        <v>0</v>
      </c>
      <c r="AP8" s="161">
        <v>0</v>
      </c>
      <c r="AQ8" s="161">
        <v>0</v>
      </c>
      <c r="AR8" s="161">
        <v>0</v>
      </c>
      <c r="AS8" s="161">
        <v>0</v>
      </c>
      <c r="AT8" s="161">
        <v>0</v>
      </c>
      <c r="AU8" s="161">
        <v>0</v>
      </c>
      <c r="AV8" s="161">
        <v>0</v>
      </c>
      <c r="AW8" s="161">
        <v>0</v>
      </c>
      <c r="AX8" s="161">
        <v>0</v>
      </c>
      <c r="AY8" s="161">
        <v>0</v>
      </c>
      <c r="AZ8" s="161">
        <v>0</v>
      </c>
      <c r="BA8" s="161">
        <v>0</v>
      </c>
      <c r="BB8" s="161">
        <v>0</v>
      </c>
      <c r="BC8" s="161">
        <v>0</v>
      </c>
      <c r="BD8" s="161">
        <v>0</v>
      </c>
      <c r="BE8" s="161">
        <v>0</v>
      </c>
      <c r="BF8" s="161">
        <v>0</v>
      </c>
      <c r="BG8" s="161">
        <v>0</v>
      </c>
      <c r="BH8" s="161">
        <v>0</v>
      </c>
      <c r="BI8" s="161">
        <v>0</v>
      </c>
      <c r="BJ8" s="161">
        <v>0</v>
      </c>
      <c r="BK8" s="161">
        <v>0</v>
      </c>
      <c r="BL8" s="161">
        <v>0</v>
      </c>
      <c r="BM8" s="161">
        <v>0</v>
      </c>
      <c r="BN8" s="161">
        <v>0</v>
      </c>
      <c r="BO8" s="161">
        <v>0</v>
      </c>
      <c r="BP8" s="161">
        <v>0</v>
      </c>
      <c r="BQ8" s="161">
        <v>0</v>
      </c>
      <c r="BR8" s="161">
        <v>0</v>
      </c>
      <c r="BS8" s="161">
        <v>0</v>
      </c>
      <c r="BT8" s="161">
        <v>0</v>
      </c>
      <c r="BU8" s="161">
        <v>0</v>
      </c>
      <c r="BV8" s="163">
        <f t="shared" si="1"/>
        <v>0</v>
      </c>
      <c r="BW8" s="8" t="b">
        <f t="shared" si="2"/>
        <v>0</v>
      </c>
    </row>
    <row r="9" spans="1:75">
      <c r="A9" s="157" t="s">
        <v>2354</v>
      </c>
      <c r="B9" s="158" t="s">
        <v>2355</v>
      </c>
      <c r="C9" s="9" t="str">
        <f t="shared" si="0"/>
        <v>https://hh.ru/resume/144a16150001a284dc0039ed1f415355746951?query=%D0%A1%D0%BE%D1%86%D0%B8%D0%B0%D0%BB%D1%8C%D0%BD%D1%8B%D0%B9+%D1%80%D0%B0%D0%B1%D0%BE%D1%82%D0%BD%D0%B8%D0%BA&amp;searchRid=1712591881456ae418c1dc1ac1b8d9f0&amp;hhtmFrom=resume_search_result</v>
      </c>
      <c r="D9" s="158" t="s">
        <v>43</v>
      </c>
      <c r="E9" s="159">
        <v>56</v>
      </c>
      <c r="F9" s="160">
        <v>20000</v>
      </c>
      <c r="G9" s="161">
        <v>18</v>
      </c>
      <c r="H9" s="158" t="s">
        <v>2358</v>
      </c>
      <c r="I9" s="158" t="s">
        <v>2359</v>
      </c>
      <c r="J9" s="158" t="s">
        <v>2360</v>
      </c>
      <c r="K9" s="158" t="s">
        <v>2361</v>
      </c>
      <c r="L9" s="158" t="s">
        <v>2327</v>
      </c>
      <c r="M9" s="158">
        <v>1</v>
      </c>
      <c r="N9" s="158">
        <v>0</v>
      </c>
      <c r="O9" s="158">
        <v>0</v>
      </c>
      <c r="P9" s="158">
        <v>0</v>
      </c>
      <c r="Q9" s="158">
        <v>0</v>
      </c>
      <c r="R9" s="158" t="s">
        <v>240</v>
      </c>
      <c r="S9" s="158" t="s">
        <v>75</v>
      </c>
      <c r="T9" s="161">
        <v>0</v>
      </c>
      <c r="U9" s="162">
        <v>1</v>
      </c>
      <c r="V9" s="162">
        <v>0</v>
      </c>
      <c r="W9" s="161">
        <v>0</v>
      </c>
      <c r="X9" s="161">
        <v>0</v>
      </c>
      <c r="Y9" s="161">
        <v>0</v>
      </c>
      <c r="Z9" s="161">
        <v>0</v>
      </c>
      <c r="AA9" s="161">
        <v>0</v>
      </c>
      <c r="AB9" s="161">
        <v>0</v>
      </c>
      <c r="AC9" s="161">
        <v>0</v>
      </c>
      <c r="AD9" s="161">
        <v>0</v>
      </c>
      <c r="AE9" s="161">
        <v>0</v>
      </c>
      <c r="AF9" s="161">
        <v>0</v>
      </c>
      <c r="AG9" s="161">
        <v>0</v>
      </c>
      <c r="AH9" s="161">
        <v>0</v>
      </c>
      <c r="AI9" s="161">
        <v>0</v>
      </c>
      <c r="AJ9" s="161">
        <v>0</v>
      </c>
      <c r="AK9" s="161">
        <v>0</v>
      </c>
      <c r="AL9" s="161">
        <v>0</v>
      </c>
      <c r="AM9" s="161">
        <v>0</v>
      </c>
      <c r="AN9" s="161">
        <v>0</v>
      </c>
      <c r="AO9" s="161">
        <v>0</v>
      </c>
      <c r="AP9" s="161">
        <v>0</v>
      </c>
      <c r="AQ9" s="161">
        <v>0</v>
      </c>
      <c r="AR9" s="161">
        <v>0</v>
      </c>
      <c r="AS9" s="161">
        <v>0</v>
      </c>
      <c r="AT9" s="161">
        <v>0</v>
      </c>
      <c r="AU9" s="161">
        <v>0</v>
      </c>
      <c r="AV9" s="161">
        <v>0</v>
      </c>
      <c r="AW9" s="161">
        <v>0</v>
      </c>
      <c r="AX9" s="161">
        <v>0</v>
      </c>
      <c r="AY9" s="161">
        <v>0</v>
      </c>
      <c r="AZ9" s="161">
        <v>0</v>
      </c>
      <c r="BA9" s="161">
        <v>0</v>
      </c>
      <c r="BB9" s="161">
        <v>0</v>
      </c>
      <c r="BC9" s="161">
        <v>0</v>
      </c>
      <c r="BD9" s="161">
        <v>0</v>
      </c>
      <c r="BE9" s="161">
        <v>0</v>
      </c>
      <c r="BF9" s="161">
        <v>0</v>
      </c>
      <c r="BG9" s="161">
        <v>0</v>
      </c>
      <c r="BH9" s="161">
        <v>0</v>
      </c>
      <c r="BI9" s="161">
        <v>0</v>
      </c>
      <c r="BJ9" s="161">
        <v>0</v>
      </c>
      <c r="BK9" s="161">
        <v>0</v>
      </c>
      <c r="BL9" s="161">
        <v>0</v>
      </c>
      <c r="BM9" s="161">
        <v>0</v>
      </c>
      <c r="BN9" s="161">
        <v>0</v>
      </c>
      <c r="BO9" s="161">
        <v>0</v>
      </c>
      <c r="BP9" s="161">
        <v>0</v>
      </c>
      <c r="BQ9" s="161">
        <v>0</v>
      </c>
      <c r="BR9" s="161">
        <v>0</v>
      </c>
      <c r="BS9" s="161">
        <v>0</v>
      </c>
      <c r="BT9" s="161">
        <v>0</v>
      </c>
      <c r="BU9" s="161">
        <v>0</v>
      </c>
      <c r="BV9" s="163">
        <f t="shared" si="1"/>
        <v>0</v>
      </c>
      <c r="BW9" s="8" t="b">
        <f t="shared" si="2"/>
        <v>0</v>
      </c>
    </row>
    <row r="10" spans="1:75">
      <c r="A10" s="157" t="s">
        <v>2362</v>
      </c>
      <c r="B10" s="158" t="s">
        <v>2363</v>
      </c>
      <c r="C10" s="9" t="str">
        <f t="shared" si="0"/>
        <v>https://hh.ru/resume/191ec6290001a572b20039ed1f3533525a714f?query=%D0%A1%D0%BE%D1%86%D0%B8%D0%B0%D0%BB%D1%8C%D0%BD%D1%8B%D0%B9+%D1%80%D0%B0%D0%B1%D0%BE%D1%82%D0%BD%D0%B8%D0%BA&amp;searchRid=1712591881456ae418c1dc1ac1b8d9f0&amp;hhtmFrom=resume_search_result</v>
      </c>
      <c r="D10" s="158" t="s">
        <v>2338</v>
      </c>
      <c r="E10" s="159">
        <v>70</v>
      </c>
      <c r="F10" s="160">
        <v>25000</v>
      </c>
      <c r="G10" s="161">
        <v>47</v>
      </c>
      <c r="H10" s="158" t="s">
        <v>2367</v>
      </c>
      <c r="I10" s="158" t="s">
        <v>2367</v>
      </c>
      <c r="J10" s="158" t="s">
        <v>2368</v>
      </c>
      <c r="K10" s="158" t="s">
        <v>2369</v>
      </c>
      <c r="L10" s="158" t="s">
        <v>2298</v>
      </c>
      <c r="M10" s="158">
        <v>0</v>
      </c>
      <c r="N10" s="158">
        <v>1</v>
      </c>
      <c r="O10" s="158">
        <v>0</v>
      </c>
      <c r="P10" s="158">
        <v>0</v>
      </c>
      <c r="Q10" s="158">
        <v>0</v>
      </c>
      <c r="R10" s="158" t="s">
        <v>2067</v>
      </c>
      <c r="S10" s="158" t="s">
        <v>343</v>
      </c>
      <c r="T10" s="161">
        <v>0</v>
      </c>
      <c r="U10" s="162">
        <v>1</v>
      </c>
      <c r="V10" s="162">
        <v>0</v>
      </c>
      <c r="W10" s="161">
        <v>0</v>
      </c>
      <c r="X10" s="161">
        <v>0</v>
      </c>
      <c r="Y10" s="161">
        <v>0</v>
      </c>
      <c r="Z10" s="161">
        <v>0</v>
      </c>
      <c r="AA10" s="161">
        <v>0</v>
      </c>
      <c r="AB10" s="161">
        <v>0</v>
      </c>
      <c r="AC10" s="161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3">
        <f t="shared" si="1"/>
        <v>0</v>
      </c>
      <c r="BW10" s="8" t="b">
        <f t="shared" si="2"/>
        <v>0</v>
      </c>
    </row>
    <row r="11" spans="1:75">
      <c r="A11" s="157" t="s">
        <v>2370</v>
      </c>
      <c r="B11" s="158" t="s">
        <v>2371</v>
      </c>
      <c r="C11" s="9" t="str">
        <f t="shared" si="0"/>
        <v>https://hh.ru/resume/c82cfb310001ae62be0039ed1f4b4c6371516d?query=%D0%A1%D0%BE%D1%86%D0%B8%D0%B0%D0%BB%D1%8C%D0%BD%D1%8B%D0%B9+%D1%80%D0%B0%D0%B1%D0%BE%D1%82%D0%BD%D0%B8%D0%BA&amp;searchRid=1712591881456ae418c1dc1ac1b8d9f0&amp;hhtmFrom=resume_search_result</v>
      </c>
      <c r="D11" s="158" t="s">
        <v>43</v>
      </c>
      <c r="E11" s="159">
        <v>32</v>
      </c>
      <c r="F11" s="160">
        <v>12000</v>
      </c>
      <c r="G11" s="161" t="s">
        <v>133</v>
      </c>
      <c r="H11" s="158" t="s">
        <v>133</v>
      </c>
      <c r="I11" s="158" t="s">
        <v>133</v>
      </c>
      <c r="J11" s="158" t="s">
        <v>133</v>
      </c>
      <c r="K11" s="158" t="s">
        <v>2373</v>
      </c>
      <c r="L11" s="158" t="s">
        <v>2298</v>
      </c>
      <c r="M11" s="158">
        <v>1</v>
      </c>
      <c r="N11" s="158">
        <v>0</v>
      </c>
      <c r="O11" s="158">
        <v>0</v>
      </c>
      <c r="P11" s="158">
        <v>0</v>
      </c>
      <c r="Q11" s="158">
        <v>0</v>
      </c>
      <c r="R11" s="158" t="s">
        <v>547</v>
      </c>
      <c r="S11" s="158" t="s">
        <v>343</v>
      </c>
      <c r="T11" s="161">
        <v>1</v>
      </c>
      <c r="U11" s="162">
        <v>1</v>
      </c>
      <c r="V11" s="162">
        <v>0</v>
      </c>
      <c r="W11" s="161">
        <v>0</v>
      </c>
      <c r="X11" s="161">
        <v>0</v>
      </c>
      <c r="Y11" s="161">
        <v>0</v>
      </c>
      <c r="Z11" s="161">
        <v>0</v>
      </c>
      <c r="AA11" s="161">
        <v>0</v>
      </c>
      <c r="AB11" s="161">
        <v>0</v>
      </c>
      <c r="AC11" s="161">
        <v>0</v>
      </c>
      <c r="AD11" s="161">
        <v>0</v>
      </c>
      <c r="AE11" s="161">
        <v>0</v>
      </c>
      <c r="AF11" s="161">
        <v>0</v>
      </c>
      <c r="AG11" s="161">
        <v>0</v>
      </c>
      <c r="AH11" s="161">
        <v>0</v>
      </c>
      <c r="AI11" s="161">
        <v>0</v>
      </c>
      <c r="AJ11" s="161">
        <v>0</v>
      </c>
      <c r="AK11" s="161">
        <v>0</v>
      </c>
      <c r="AL11" s="161">
        <v>0</v>
      </c>
      <c r="AM11" s="161">
        <v>0</v>
      </c>
      <c r="AN11" s="161">
        <v>0</v>
      </c>
      <c r="AO11" s="161">
        <v>0</v>
      </c>
      <c r="AP11" s="161">
        <v>0</v>
      </c>
      <c r="AQ11" s="161">
        <v>0</v>
      </c>
      <c r="AR11" s="161">
        <v>0</v>
      </c>
      <c r="AS11" s="161">
        <v>0</v>
      </c>
      <c r="AT11" s="161">
        <v>0</v>
      </c>
      <c r="AU11" s="161">
        <v>0</v>
      </c>
      <c r="AV11" s="161">
        <v>0</v>
      </c>
      <c r="AW11" s="161">
        <v>0</v>
      </c>
      <c r="AX11" s="161">
        <v>0</v>
      </c>
      <c r="AY11" s="161">
        <v>0</v>
      </c>
      <c r="AZ11" s="161">
        <v>0</v>
      </c>
      <c r="BA11" s="161">
        <v>0</v>
      </c>
      <c r="BB11" s="161">
        <v>0</v>
      </c>
      <c r="BC11" s="161">
        <v>0</v>
      </c>
      <c r="BD11" s="161">
        <v>0</v>
      </c>
      <c r="BE11" s="161">
        <v>0</v>
      </c>
      <c r="BF11" s="161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3">
        <f t="shared" si="1"/>
        <v>0</v>
      </c>
      <c r="BW11" s="8" t="b">
        <f t="shared" si="2"/>
        <v>0</v>
      </c>
    </row>
    <row r="12" spans="1:75">
      <c r="A12" s="157" t="s">
        <v>2374</v>
      </c>
      <c r="B12" s="158" t="s">
        <v>2375</v>
      </c>
      <c r="C12" s="9" t="str">
        <f t="shared" si="0"/>
        <v>https://hh.ru/resume/14ff7e840001c2db210039ed1f6477344c4d78?query=%D0%A1%D0%BE%D1%86%D0%B8%D0%B0%D0%BB%D1%8C%D0%BD%D1%8B%D0%B9+%D1%80%D0%B0%D0%B1%D0%BE%D1%82%D0%BD%D0%B8%D0%BA&amp;searchRid=1712591881456ae418c1dc1ac1b8d9f0&amp;hhtmFrom=resume_search_result</v>
      </c>
      <c r="D12" s="158" t="s">
        <v>43</v>
      </c>
      <c r="E12" s="159">
        <v>48</v>
      </c>
      <c r="F12" s="160">
        <v>15000</v>
      </c>
      <c r="G12" s="161">
        <v>3</v>
      </c>
      <c r="H12" s="158" t="s">
        <v>2378</v>
      </c>
      <c r="I12" s="158" t="s">
        <v>2379</v>
      </c>
      <c r="J12" s="158" t="s">
        <v>2380</v>
      </c>
      <c r="K12" s="158" t="s">
        <v>2381</v>
      </c>
      <c r="L12" s="158" t="s">
        <v>2298</v>
      </c>
      <c r="M12" s="158">
        <v>0</v>
      </c>
      <c r="N12" s="158">
        <v>0</v>
      </c>
      <c r="O12" s="158">
        <v>0</v>
      </c>
      <c r="P12" s="158">
        <v>1</v>
      </c>
      <c r="Q12" s="158">
        <v>0</v>
      </c>
      <c r="R12" s="158" t="s">
        <v>547</v>
      </c>
      <c r="S12" s="158" t="s">
        <v>50</v>
      </c>
      <c r="T12" s="161">
        <v>0</v>
      </c>
      <c r="U12" s="162">
        <v>1</v>
      </c>
      <c r="V12" s="162">
        <v>0</v>
      </c>
      <c r="W12" s="161">
        <v>0</v>
      </c>
      <c r="X12" s="161">
        <v>0</v>
      </c>
      <c r="Y12" s="161">
        <v>0</v>
      </c>
      <c r="Z12" s="161">
        <v>0</v>
      </c>
      <c r="AA12" s="161">
        <v>0</v>
      </c>
      <c r="AB12" s="161">
        <v>0</v>
      </c>
      <c r="AC12" s="161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3">
        <f t="shared" si="1"/>
        <v>0</v>
      </c>
      <c r="BW12" s="8" t="b">
        <f t="shared" si="2"/>
        <v>0</v>
      </c>
    </row>
    <row r="13" spans="1:75">
      <c r="A13" s="157" t="s">
        <v>2382</v>
      </c>
      <c r="B13" s="158" t="s">
        <v>2383</v>
      </c>
      <c r="C13" s="9" t="str">
        <f t="shared" si="0"/>
        <v>https://hh.ru/resume/bb6693e30001c5982b0039ed1f32484d496b33?query=%D0%A1%D0%BE%D1%86%D0%B8%D0%B0%D0%BB%D1%8C%D0%BD%D1%8B%D0%B9+%D1%80%D0%B0%D0%B1%D0%BE%D1%82%D0%BD%D0%B8%D0%BA&amp;searchRid=1712591881456ae418c1dc1ac1b8d9f0&amp;hhtmFrom=resume_search_result</v>
      </c>
      <c r="D13" s="158" t="s">
        <v>43</v>
      </c>
      <c r="E13" s="159">
        <v>45</v>
      </c>
      <c r="F13" s="160">
        <v>25000</v>
      </c>
      <c r="G13" s="161">
        <v>10</v>
      </c>
      <c r="H13" s="158" t="s">
        <v>2385</v>
      </c>
      <c r="I13" s="158" t="s">
        <v>2386</v>
      </c>
      <c r="J13" s="158" t="s">
        <v>2387</v>
      </c>
      <c r="K13" s="158" t="s">
        <v>2388</v>
      </c>
      <c r="L13" s="158" t="s">
        <v>2298</v>
      </c>
      <c r="M13" s="158">
        <v>1</v>
      </c>
      <c r="N13" s="158">
        <v>0</v>
      </c>
      <c r="O13" s="158">
        <v>0</v>
      </c>
      <c r="P13" s="158">
        <v>0</v>
      </c>
      <c r="Q13" s="158">
        <v>0</v>
      </c>
      <c r="R13" s="158" t="s">
        <v>368</v>
      </c>
      <c r="S13" s="158" t="s">
        <v>75</v>
      </c>
      <c r="T13" s="161">
        <v>0</v>
      </c>
      <c r="U13" s="162">
        <v>1</v>
      </c>
      <c r="V13" s="162">
        <v>0</v>
      </c>
      <c r="W13" s="161">
        <v>0</v>
      </c>
      <c r="X13" s="161">
        <v>0</v>
      </c>
      <c r="Y13" s="161">
        <v>0</v>
      </c>
      <c r="Z13" s="161">
        <v>0</v>
      </c>
      <c r="AA13" s="161">
        <v>0</v>
      </c>
      <c r="AB13" s="161">
        <v>0</v>
      </c>
      <c r="AC13" s="161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1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3">
        <f t="shared" si="1"/>
        <v>1</v>
      </c>
      <c r="BW13" s="8" t="b">
        <f t="shared" si="2"/>
        <v>0</v>
      </c>
    </row>
    <row r="14" spans="1:75">
      <c r="A14" s="157" t="s">
        <v>2389</v>
      </c>
      <c r="B14" s="158" t="s">
        <v>2390</v>
      </c>
      <c r="C14" s="9" t="str">
        <f t="shared" si="0"/>
        <v>https://hh.ru/resume/55bac6ee0001d7ac4b0039ed1f674f714a306d?query=%D0%A1%D0%BE%D1%86%D0%B8%D0%B0%D0%BB%D1%8C%D0%BD%D1%8B%D0%B9+%D1%80%D0%B0%D0%B1%D0%BE%D1%82%D0%BD%D0%B8%D0%BA&amp;searchRid=1712591881456ae418c1dc1ac1b8d9f0&amp;hhtmFrom=resume_search_result</v>
      </c>
      <c r="D14" s="158" t="s">
        <v>43</v>
      </c>
      <c r="E14" s="159">
        <v>39</v>
      </c>
      <c r="F14" s="160">
        <v>25000</v>
      </c>
      <c r="G14" s="161">
        <v>1</v>
      </c>
      <c r="H14" s="158" t="s">
        <v>2392</v>
      </c>
      <c r="I14" s="158" t="s">
        <v>2393</v>
      </c>
      <c r="J14" s="158" t="s">
        <v>2394</v>
      </c>
      <c r="K14" s="158" t="s">
        <v>2395</v>
      </c>
      <c r="L14" s="158" t="s">
        <v>2298</v>
      </c>
      <c r="M14" s="158">
        <v>1</v>
      </c>
      <c r="N14" s="158">
        <v>0</v>
      </c>
      <c r="O14" s="158">
        <v>0</v>
      </c>
      <c r="P14" s="158">
        <v>0</v>
      </c>
      <c r="Q14" s="158">
        <v>0</v>
      </c>
      <c r="R14" s="158" t="s">
        <v>53</v>
      </c>
      <c r="S14" s="158" t="s">
        <v>343</v>
      </c>
      <c r="T14" s="161">
        <v>0</v>
      </c>
      <c r="U14" s="162">
        <v>1</v>
      </c>
      <c r="V14" s="162">
        <v>0</v>
      </c>
      <c r="W14" s="161">
        <v>0</v>
      </c>
      <c r="X14" s="161">
        <v>0</v>
      </c>
      <c r="Y14" s="161">
        <v>0</v>
      </c>
      <c r="Z14" s="161">
        <v>0</v>
      </c>
      <c r="AA14" s="161">
        <v>0</v>
      </c>
      <c r="AB14" s="161">
        <v>0</v>
      </c>
      <c r="AC14" s="161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3">
        <f t="shared" si="1"/>
        <v>0</v>
      </c>
      <c r="BW14" s="8" t="b">
        <f t="shared" si="2"/>
        <v>0</v>
      </c>
    </row>
    <row r="15" spans="1:75">
      <c r="A15" s="157" t="s">
        <v>2396</v>
      </c>
      <c r="B15" s="158" t="s">
        <v>2397</v>
      </c>
      <c r="C15" s="9" t="str">
        <f t="shared" si="0"/>
        <v>https://hh.ru/resume/4b523d960001dbcca10039ed1f4b70654b4b6b?query=%D0%A1%D0%BE%D1%86%D0%B8%D0%B0%D0%BB%D1%8C%D0%BD%D1%8B%D0%B9+%D1%80%D0%B0%D0%B1%D0%BE%D1%82%D0%BD%D0%B8%D0%BA&amp;searchRid=1712591881456ae418c1dc1ac1b8d9f0&amp;hhtmFrom=resume_search_result</v>
      </c>
      <c r="D15" s="158" t="s">
        <v>43</v>
      </c>
      <c r="E15" s="159">
        <v>34</v>
      </c>
      <c r="F15" s="158" t="s">
        <v>133</v>
      </c>
      <c r="G15" s="164">
        <f>7/12</f>
        <v>0.58333333333333337</v>
      </c>
      <c r="H15" s="158" t="s">
        <v>2398</v>
      </c>
      <c r="I15" s="158" t="s">
        <v>2399</v>
      </c>
      <c r="J15" s="158" t="s">
        <v>2400</v>
      </c>
      <c r="K15" s="158" t="s">
        <v>2401</v>
      </c>
      <c r="L15" s="158" t="s">
        <v>2327</v>
      </c>
      <c r="M15" s="158">
        <v>1</v>
      </c>
      <c r="N15" s="158">
        <v>0</v>
      </c>
      <c r="O15" s="158">
        <v>0</v>
      </c>
      <c r="P15" s="158">
        <v>0</v>
      </c>
      <c r="Q15" s="158">
        <v>0</v>
      </c>
      <c r="R15" s="158" t="s">
        <v>547</v>
      </c>
      <c r="S15" s="158" t="s">
        <v>75</v>
      </c>
      <c r="T15" s="161">
        <v>1</v>
      </c>
      <c r="U15" s="162">
        <v>1</v>
      </c>
      <c r="V15" s="162">
        <v>0</v>
      </c>
      <c r="W15" s="161">
        <v>0</v>
      </c>
      <c r="X15" s="161">
        <v>0</v>
      </c>
      <c r="Y15" s="161">
        <v>0</v>
      </c>
      <c r="Z15" s="161">
        <v>0</v>
      </c>
      <c r="AA15" s="161">
        <v>0</v>
      </c>
      <c r="AB15" s="161">
        <v>0</v>
      </c>
      <c r="AC15" s="161">
        <v>0</v>
      </c>
      <c r="AD15" s="161">
        <v>0</v>
      </c>
      <c r="AE15" s="161">
        <v>0</v>
      </c>
      <c r="AF15" s="161">
        <v>0</v>
      </c>
      <c r="AG15" s="161">
        <v>0</v>
      </c>
      <c r="AH15" s="161">
        <v>0</v>
      </c>
      <c r="AI15" s="161">
        <v>0</v>
      </c>
      <c r="AJ15" s="161">
        <v>0</v>
      </c>
      <c r="AK15" s="161">
        <v>0</v>
      </c>
      <c r="AL15" s="161">
        <v>0</v>
      </c>
      <c r="AM15" s="161">
        <v>0</v>
      </c>
      <c r="AN15" s="161">
        <v>0</v>
      </c>
      <c r="AO15" s="161">
        <v>0</v>
      </c>
      <c r="AP15" s="161">
        <v>0</v>
      </c>
      <c r="AQ15" s="161">
        <v>0</v>
      </c>
      <c r="AR15" s="161">
        <v>0</v>
      </c>
      <c r="AS15" s="161">
        <v>0</v>
      </c>
      <c r="AT15" s="161">
        <v>0</v>
      </c>
      <c r="AU15" s="161">
        <v>0</v>
      </c>
      <c r="AV15" s="161">
        <v>1</v>
      </c>
      <c r="AW15" s="161">
        <v>0</v>
      </c>
      <c r="AX15" s="161">
        <v>0</v>
      </c>
      <c r="AY15" s="161">
        <v>0</v>
      </c>
      <c r="AZ15" s="161">
        <v>0</v>
      </c>
      <c r="BA15" s="161">
        <v>0</v>
      </c>
      <c r="BB15" s="161">
        <v>0</v>
      </c>
      <c r="BC15" s="161">
        <v>0</v>
      </c>
      <c r="BD15" s="161">
        <v>0</v>
      </c>
      <c r="BE15" s="161">
        <v>0</v>
      </c>
      <c r="BF15" s="161">
        <v>0</v>
      </c>
      <c r="BG15" s="161">
        <v>0</v>
      </c>
      <c r="BH15" s="161">
        <v>0</v>
      </c>
      <c r="BI15" s="161">
        <v>0</v>
      </c>
      <c r="BJ15" s="161">
        <v>0</v>
      </c>
      <c r="BK15" s="161">
        <v>0</v>
      </c>
      <c r="BL15" s="161">
        <v>0</v>
      </c>
      <c r="BM15" s="161">
        <v>0</v>
      </c>
      <c r="BN15" s="161">
        <v>0</v>
      </c>
      <c r="BO15" s="161">
        <v>0</v>
      </c>
      <c r="BP15" s="161">
        <v>0</v>
      </c>
      <c r="BQ15" s="161">
        <v>0</v>
      </c>
      <c r="BR15" s="161">
        <v>0</v>
      </c>
      <c r="BS15" s="161">
        <v>0</v>
      </c>
      <c r="BT15" s="161">
        <v>0</v>
      </c>
      <c r="BU15" s="161">
        <v>0</v>
      </c>
      <c r="BV15" s="163">
        <f t="shared" si="1"/>
        <v>1</v>
      </c>
      <c r="BW15" s="8" t="b">
        <f t="shared" si="2"/>
        <v>0</v>
      </c>
    </row>
    <row r="16" spans="1:75">
      <c r="A16" s="157" t="s">
        <v>2402</v>
      </c>
      <c r="B16" s="158" t="s">
        <v>2403</v>
      </c>
      <c r="C16" s="9" t="str">
        <f t="shared" si="0"/>
        <v>https://hh.ru/resume/e4abe1c1000221c4900039ed1f666648535764?query=%D0%A1%D0%BE%D1%86%D0%B8%D0%B0%D0%BB%D1%8C%D0%BD%D1%8B%D0%B9+%D1%80%D0%B0%D0%B1%D0%BE%D1%82%D0%BD%D0%B8%D0%BA&amp;searchRid=1712591881456ae418c1dc1ac1b8d9f0&amp;hhtmFrom=resume_search_result</v>
      </c>
      <c r="D16" s="158" t="s">
        <v>43</v>
      </c>
      <c r="E16" s="159">
        <v>40</v>
      </c>
      <c r="F16" s="158" t="s">
        <v>133</v>
      </c>
      <c r="G16" s="161">
        <v>5</v>
      </c>
      <c r="H16" s="158" t="s">
        <v>2404</v>
      </c>
      <c r="I16" s="158" t="s">
        <v>43</v>
      </c>
      <c r="J16" s="158" t="s">
        <v>2405</v>
      </c>
      <c r="K16" s="158" t="s">
        <v>2406</v>
      </c>
      <c r="L16" s="158" t="s">
        <v>2298</v>
      </c>
      <c r="M16" s="158">
        <v>1</v>
      </c>
      <c r="N16" s="158">
        <v>0</v>
      </c>
      <c r="O16" s="158">
        <v>0</v>
      </c>
      <c r="P16" s="158">
        <v>0</v>
      </c>
      <c r="Q16" s="158">
        <v>0</v>
      </c>
      <c r="R16" s="158" t="s">
        <v>46</v>
      </c>
      <c r="S16" s="158" t="s">
        <v>343</v>
      </c>
      <c r="T16" s="161">
        <v>1</v>
      </c>
      <c r="U16" s="162">
        <v>1</v>
      </c>
      <c r="V16" s="162">
        <v>1</v>
      </c>
      <c r="W16" s="161">
        <v>0</v>
      </c>
      <c r="X16" s="161">
        <v>0</v>
      </c>
      <c r="Y16" s="161">
        <v>0</v>
      </c>
      <c r="Z16" s="161">
        <v>0</v>
      </c>
      <c r="AA16" s="161">
        <v>0</v>
      </c>
      <c r="AB16" s="161">
        <v>1</v>
      </c>
      <c r="AC16" s="161">
        <v>0</v>
      </c>
      <c r="AD16" s="161">
        <v>0</v>
      </c>
      <c r="AE16" s="161">
        <v>0</v>
      </c>
      <c r="AF16" s="161">
        <v>0</v>
      </c>
      <c r="AG16" s="161">
        <v>1</v>
      </c>
      <c r="AH16" s="161">
        <v>0</v>
      </c>
      <c r="AI16" s="161">
        <v>0</v>
      </c>
      <c r="AJ16" s="161">
        <v>0</v>
      </c>
      <c r="AK16" s="161">
        <v>0</v>
      </c>
      <c r="AL16" s="161">
        <v>1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1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3">
        <f t="shared" si="1"/>
        <v>4</v>
      </c>
      <c r="BW16" s="8" t="b">
        <f t="shared" si="2"/>
        <v>0</v>
      </c>
    </row>
    <row r="17" spans="1:75">
      <c r="A17" s="157" t="s">
        <v>2407</v>
      </c>
      <c r="B17" s="158" t="s">
        <v>2408</v>
      </c>
      <c r="C17" s="9" t="str">
        <f t="shared" si="0"/>
        <v>https://hh.ru/resume/9e8896dd000236ae830039ed1f4b367a544a4c?query=%D0%A1%D0%BE%D1%86%D0%B8%D0%B0%D0%BB%D1%8C%D0%BD%D1%8B%D0%B9+%D1%80%D0%B0%D0%B1%D0%BE%D1%82%D0%BD%D0%B8%D0%BA&amp;searchRid=1712591881456ae418c1dc1ac1b8d9f0&amp;hhtmFrom=resume_search_result</v>
      </c>
      <c r="D17" s="158" t="s">
        <v>43</v>
      </c>
      <c r="E17" s="159">
        <v>31</v>
      </c>
      <c r="F17" s="160">
        <v>25000</v>
      </c>
      <c r="G17" s="164">
        <f>9/12</f>
        <v>0.75</v>
      </c>
      <c r="H17" s="158" t="s">
        <v>2409</v>
      </c>
      <c r="I17" s="158" t="s">
        <v>2410</v>
      </c>
      <c r="J17" s="158" t="s">
        <v>2411</v>
      </c>
      <c r="K17" s="158" t="s">
        <v>2412</v>
      </c>
      <c r="L17" s="158" t="s">
        <v>2298</v>
      </c>
      <c r="M17" s="158">
        <v>1</v>
      </c>
      <c r="N17" s="158">
        <v>0</v>
      </c>
      <c r="O17" s="158">
        <v>0</v>
      </c>
      <c r="P17" s="158">
        <v>0</v>
      </c>
      <c r="Q17" s="158">
        <v>0</v>
      </c>
      <c r="R17" s="158" t="s">
        <v>2067</v>
      </c>
      <c r="S17" s="158" t="s">
        <v>343</v>
      </c>
      <c r="T17" s="161">
        <v>0</v>
      </c>
      <c r="U17" s="162">
        <v>1</v>
      </c>
      <c r="V17" s="162">
        <v>0</v>
      </c>
      <c r="W17" s="161">
        <v>0</v>
      </c>
      <c r="X17" s="161">
        <v>0</v>
      </c>
      <c r="Y17" s="161">
        <v>0</v>
      </c>
      <c r="Z17" s="161">
        <v>0</v>
      </c>
      <c r="AA17" s="161">
        <v>0</v>
      </c>
      <c r="AB17" s="161">
        <v>0</v>
      </c>
      <c r="AC17" s="161">
        <v>0</v>
      </c>
      <c r="AD17" s="161">
        <v>0</v>
      </c>
      <c r="AE17" s="161">
        <v>0</v>
      </c>
      <c r="AF17" s="161">
        <v>0</v>
      </c>
      <c r="AG17" s="161">
        <v>0</v>
      </c>
      <c r="AH17" s="161">
        <v>0</v>
      </c>
      <c r="AI17" s="161">
        <v>0</v>
      </c>
      <c r="AJ17" s="161">
        <v>0</v>
      </c>
      <c r="AK17" s="161">
        <v>0</v>
      </c>
      <c r="AL17" s="161">
        <v>0</v>
      </c>
      <c r="AM17" s="161">
        <v>1</v>
      </c>
      <c r="AN17" s="161">
        <v>0</v>
      </c>
      <c r="AO17" s="161">
        <v>0</v>
      </c>
      <c r="AP17" s="161">
        <v>0</v>
      </c>
      <c r="AQ17" s="161">
        <v>0</v>
      </c>
      <c r="AR17" s="161">
        <v>0</v>
      </c>
      <c r="AS17" s="161">
        <v>0</v>
      </c>
      <c r="AT17" s="161">
        <v>0</v>
      </c>
      <c r="AU17" s="161">
        <v>0</v>
      </c>
      <c r="AV17" s="161">
        <v>0</v>
      </c>
      <c r="AW17" s="161">
        <v>0</v>
      </c>
      <c r="AX17" s="161">
        <v>0</v>
      </c>
      <c r="AY17" s="161">
        <v>0</v>
      </c>
      <c r="AZ17" s="161">
        <v>0</v>
      </c>
      <c r="BA17" s="161">
        <v>0</v>
      </c>
      <c r="BB17" s="161">
        <v>0</v>
      </c>
      <c r="BC17" s="161">
        <v>0</v>
      </c>
      <c r="BD17" s="161">
        <v>0</v>
      </c>
      <c r="BE17" s="161">
        <v>0</v>
      </c>
      <c r="BF17" s="161">
        <v>0</v>
      </c>
      <c r="BG17" s="161">
        <v>0</v>
      </c>
      <c r="BH17" s="161">
        <v>0</v>
      </c>
      <c r="BI17" s="161">
        <v>0</v>
      </c>
      <c r="BJ17" s="161">
        <v>0</v>
      </c>
      <c r="BK17" s="161">
        <v>0</v>
      </c>
      <c r="BL17" s="161">
        <v>0</v>
      </c>
      <c r="BM17" s="161">
        <v>0</v>
      </c>
      <c r="BN17" s="161">
        <v>0</v>
      </c>
      <c r="BO17" s="161">
        <v>0</v>
      </c>
      <c r="BP17" s="161">
        <v>0</v>
      </c>
      <c r="BQ17" s="161">
        <v>0</v>
      </c>
      <c r="BR17" s="161">
        <v>0</v>
      </c>
      <c r="BS17" s="161">
        <v>0</v>
      </c>
      <c r="BT17" s="161">
        <v>0</v>
      </c>
      <c r="BU17" s="161">
        <v>0</v>
      </c>
      <c r="BV17" s="163">
        <f t="shared" si="1"/>
        <v>1</v>
      </c>
      <c r="BW17" s="8" t="b">
        <f t="shared" si="2"/>
        <v>0</v>
      </c>
    </row>
    <row r="18" spans="1:75">
      <c r="A18" s="157" t="s">
        <v>2413</v>
      </c>
      <c r="B18" s="158" t="s">
        <v>2414</v>
      </c>
      <c r="C18" s="9" t="str">
        <f t="shared" si="0"/>
        <v>https://hh.ru/resume/fd32bab40002484d4d0039ed1f426b74717859?query=%D0%A1%D0%BE%D1%86%D0%B8%D0%B0%D0%BB%D1%8C%D0%BD%D1%8B%D0%B9+%D1%80%D0%B0%D0%B1%D0%BE%D1%82%D0%BD%D0%B8%D0%BA&amp;searchRid=1712591881456ae418c1dc1ac1b8d9f0&amp;hhtmFrom=resume_search_result</v>
      </c>
      <c r="D18" s="158" t="s">
        <v>2415</v>
      </c>
      <c r="E18" s="159">
        <v>34</v>
      </c>
      <c r="F18" s="160">
        <v>35000</v>
      </c>
      <c r="G18" s="161" t="s">
        <v>133</v>
      </c>
      <c r="H18" s="158" t="s">
        <v>133</v>
      </c>
      <c r="I18" s="158" t="s">
        <v>133</v>
      </c>
      <c r="J18" s="158" t="s">
        <v>133</v>
      </c>
      <c r="K18" s="158" t="s">
        <v>2416</v>
      </c>
      <c r="L18" s="158" t="s">
        <v>2298</v>
      </c>
      <c r="M18" s="158">
        <v>1</v>
      </c>
      <c r="N18" s="158">
        <v>0</v>
      </c>
      <c r="O18" s="158">
        <v>0</v>
      </c>
      <c r="P18" s="158">
        <v>0</v>
      </c>
      <c r="Q18" s="158">
        <v>0</v>
      </c>
      <c r="R18" s="158" t="s">
        <v>53</v>
      </c>
      <c r="S18" s="158" t="s">
        <v>343</v>
      </c>
      <c r="T18" s="161">
        <v>1</v>
      </c>
      <c r="U18" s="162">
        <v>1</v>
      </c>
      <c r="V18" s="162">
        <v>0</v>
      </c>
      <c r="W18" s="161">
        <v>0</v>
      </c>
      <c r="X18" s="161">
        <v>0</v>
      </c>
      <c r="Y18" s="161">
        <v>0</v>
      </c>
      <c r="Z18" s="161">
        <v>0</v>
      </c>
      <c r="AA18" s="161">
        <v>0</v>
      </c>
      <c r="AB18" s="161">
        <v>0</v>
      </c>
      <c r="AC18" s="161">
        <v>0</v>
      </c>
      <c r="AD18" s="161">
        <v>0</v>
      </c>
      <c r="AE18" s="161">
        <v>0</v>
      </c>
      <c r="AF18" s="161">
        <v>0</v>
      </c>
      <c r="AG18" s="161">
        <v>0</v>
      </c>
      <c r="AH18" s="161">
        <v>0</v>
      </c>
      <c r="AI18" s="161">
        <v>0</v>
      </c>
      <c r="AJ18" s="161">
        <v>0</v>
      </c>
      <c r="AK18" s="161">
        <v>0</v>
      </c>
      <c r="AL18" s="161">
        <v>0</v>
      </c>
      <c r="AM18" s="161">
        <v>0</v>
      </c>
      <c r="AN18" s="161">
        <v>0</v>
      </c>
      <c r="AO18" s="161">
        <v>0</v>
      </c>
      <c r="AP18" s="161">
        <v>0</v>
      </c>
      <c r="AQ18" s="161">
        <v>0</v>
      </c>
      <c r="AR18" s="161">
        <v>0</v>
      </c>
      <c r="AS18" s="161">
        <v>0</v>
      </c>
      <c r="AT18" s="161">
        <v>0</v>
      </c>
      <c r="AU18" s="161">
        <v>0</v>
      </c>
      <c r="AV18" s="161">
        <v>0</v>
      </c>
      <c r="AW18" s="161">
        <v>0</v>
      </c>
      <c r="AX18" s="161">
        <v>0</v>
      </c>
      <c r="AY18" s="161">
        <v>0</v>
      </c>
      <c r="AZ18" s="161">
        <v>0</v>
      </c>
      <c r="BA18" s="161">
        <v>0</v>
      </c>
      <c r="BB18" s="161">
        <v>0</v>
      </c>
      <c r="BC18" s="161">
        <v>0</v>
      </c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3">
        <f t="shared" si="1"/>
        <v>0</v>
      </c>
      <c r="BW18" s="8" t="b">
        <f t="shared" si="2"/>
        <v>0</v>
      </c>
    </row>
    <row r="19" spans="1:75">
      <c r="A19" s="157" t="s">
        <v>2417</v>
      </c>
      <c r="B19" s="11" t="s">
        <v>2418</v>
      </c>
      <c r="C19" s="9" t="str">
        <f t="shared" si="0"/>
        <v>https://hh.ru/resume/05088bc800027583f10039ed1f4c63584c497a?query=%D0%A1%D0%BE%D1%86%D0%B8%D0%B0%D0%BB%D1%8C%D0%BD%D1%8B%D0%B9+%D1%80%D0%B0%D0%B1%D0%BE%D1%82%D0%BD%D0%B8%D0%BA&amp;searchRid=1712591881456ae418c1dc1ac1b8d9f0&amp;hhtmFrom=resume_search_result</v>
      </c>
      <c r="D19" s="158" t="s">
        <v>43</v>
      </c>
      <c r="E19" s="159">
        <v>49</v>
      </c>
      <c r="F19" s="160">
        <v>40000</v>
      </c>
      <c r="G19" s="161">
        <v>2</v>
      </c>
      <c r="H19" s="158" t="s">
        <v>2420</v>
      </c>
      <c r="I19" s="158" t="s">
        <v>43</v>
      </c>
      <c r="J19" s="158" t="s">
        <v>2421</v>
      </c>
      <c r="K19" s="158" t="s">
        <v>2422</v>
      </c>
      <c r="L19" s="158" t="s">
        <v>2298</v>
      </c>
      <c r="M19" s="158">
        <v>1</v>
      </c>
      <c r="N19" s="158">
        <v>0</v>
      </c>
      <c r="O19" s="158">
        <v>0</v>
      </c>
      <c r="P19" s="158">
        <v>0</v>
      </c>
      <c r="Q19" s="158">
        <v>0</v>
      </c>
      <c r="R19" s="158" t="s">
        <v>53</v>
      </c>
      <c r="S19" s="158" t="s">
        <v>50</v>
      </c>
      <c r="T19" s="161">
        <v>0</v>
      </c>
      <c r="U19" s="162">
        <v>1</v>
      </c>
      <c r="V19" s="162">
        <v>1</v>
      </c>
      <c r="W19" s="161">
        <v>0</v>
      </c>
      <c r="X19" s="161">
        <v>0</v>
      </c>
      <c r="Y19" s="161">
        <v>0</v>
      </c>
      <c r="Z19" s="161">
        <v>0</v>
      </c>
      <c r="AA19" s="161">
        <v>0</v>
      </c>
      <c r="AB19" s="161">
        <v>0</v>
      </c>
      <c r="AC19" s="161">
        <v>0</v>
      </c>
      <c r="AD19" s="161">
        <v>0</v>
      </c>
      <c r="AE19" s="161">
        <v>0</v>
      </c>
      <c r="AF19" s="161">
        <v>0</v>
      </c>
      <c r="AG19" s="161">
        <v>0</v>
      </c>
      <c r="AH19" s="161">
        <v>0</v>
      </c>
      <c r="AI19" s="161">
        <v>0</v>
      </c>
      <c r="AJ19" s="161">
        <v>0</v>
      </c>
      <c r="AK19" s="161">
        <v>0</v>
      </c>
      <c r="AL19" s="161">
        <v>0</v>
      </c>
      <c r="AM19" s="161">
        <v>0</v>
      </c>
      <c r="AN19" s="161">
        <v>0</v>
      </c>
      <c r="AO19" s="161">
        <v>0</v>
      </c>
      <c r="AP19" s="161">
        <v>0</v>
      </c>
      <c r="AQ19" s="161">
        <v>0</v>
      </c>
      <c r="AR19" s="161">
        <v>0</v>
      </c>
      <c r="AS19" s="161">
        <v>0</v>
      </c>
      <c r="AT19" s="161">
        <v>0</v>
      </c>
      <c r="AU19" s="161">
        <v>0</v>
      </c>
      <c r="AV19" s="161">
        <v>0</v>
      </c>
      <c r="AW19" s="161">
        <v>0</v>
      </c>
      <c r="AX19" s="161">
        <v>0</v>
      </c>
      <c r="AY19" s="161">
        <v>0</v>
      </c>
      <c r="AZ19" s="161">
        <v>0</v>
      </c>
      <c r="BA19" s="161">
        <v>0</v>
      </c>
      <c r="BB19" s="161">
        <v>0</v>
      </c>
      <c r="BC19" s="161">
        <v>0</v>
      </c>
      <c r="BD19" s="161">
        <v>0</v>
      </c>
      <c r="BE19" s="161">
        <v>0</v>
      </c>
      <c r="BF19" s="161">
        <v>0</v>
      </c>
      <c r="BG19" s="161">
        <v>0</v>
      </c>
      <c r="BH19" s="161">
        <v>0</v>
      </c>
      <c r="BI19" s="161">
        <v>0</v>
      </c>
      <c r="BJ19" s="161">
        <v>0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61">
        <v>0</v>
      </c>
      <c r="BR19" s="161">
        <v>0</v>
      </c>
      <c r="BS19" s="161">
        <v>0</v>
      </c>
      <c r="BT19" s="161">
        <v>0</v>
      </c>
      <c r="BU19" s="161">
        <v>0</v>
      </c>
      <c r="BV19" s="163">
        <f t="shared" si="1"/>
        <v>0</v>
      </c>
      <c r="BW19" s="8" t="b">
        <f t="shared" si="2"/>
        <v>0</v>
      </c>
    </row>
    <row r="20" spans="1:75">
      <c r="A20" s="157" t="s">
        <v>2423</v>
      </c>
      <c r="B20" s="158" t="s">
        <v>2424</v>
      </c>
      <c r="C20" s="9" t="str">
        <f t="shared" si="0"/>
        <v>https://hh.ru/resume/a8f1485500028417410039ed1f305a30483050?query=%D0%A1%D0%BE%D1%86%D0%B8%D0%B0%D0%BB%D1%8C%D0%BD%D1%8B%D0%B9+%D1%80%D0%B0%D0%B1%D0%BE%D1%82%D0%BD%D0%B8%D0%BA&amp;searchRid=1712591881456ae418c1dc1ac1b8d9f0&amp;hhtmFrom=resume_search_result</v>
      </c>
      <c r="D20" s="158" t="s">
        <v>43</v>
      </c>
      <c r="E20" s="159">
        <v>62</v>
      </c>
      <c r="F20" s="160">
        <v>33000</v>
      </c>
      <c r="G20" s="161">
        <v>19</v>
      </c>
      <c r="H20" s="158" t="s">
        <v>2427</v>
      </c>
      <c r="I20" s="158" t="s">
        <v>2428</v>
      </c>
      <c r="J20" s="158" t="s">
        <v>2429</v>
      </c>
      <c r="K20" s="158" t="s">
        <v>2430</v>
      </c>
      <c r="L20" s="158" t="s">
        <v>2298</v>
      </c>
      <c r="M20" s="158">
        <v>1</v>
      </c>
      <c r="N20" s="158">
        <v>0</v>
      </c>
      <c r="O20" s="158">
        <v>0</v>
      </c>
      <c r="P20" s="158">
        <v>0</v>
      </c>
      <c r="Q20" s="158">
        <v>0</v>
      </c>
      <c r="R20" s="158" t="s">
        <v>53</v>
      </c>
      <c r="S20" s="158" t="s">
        <v>75</v>
      </c>
      <c r="T20" s="161">
        <v>0</v>
      </c>
      <c r="U20" s="162">
        <v>1</v>
      </c>
      <c r="V20" s="162">
        <v>0</v>
      </c>
      <c r="W20" s="161">
        <v>0</v>
      </c>
      <c r="X20" s="161">
        <v>0</v>
      </c>
      <c r="Y20" s="161">
        <v>0</v>
      </c>
      <c r="Z20" s="161">
        <v>0</v>
      </c>
      <c r="AA20" s="161">
        <v>0</v>
      </c>
      <c r="AB20" s="161">
        <v>0</v>
      </c>
      <c r="AC20" s="161">
        <v>0</v>
      </c>
      <c r="AD20" s="161">
        <v>0</v>
      </c>
      <c r="AE20" s="161">
        <v>0</v>
      </c>
      <c r="AF20" s="161">
        <v>0</v>
      </c>
      <c r="AG20" s="161">
        <v>0</v>
      </c>
      <c r="AH20" s="161">
        <v>0</v>
      </c>
      <c r="AI20" s="161">
        <v>0</v>
      </c>
      <c r="AJ20" s="161">
        <v>0</v>
      </c>
      <c r="AK20" s="161">
        <v>0</v>
      </c>
      <c r="AL20" s="161">
        <v>0</v>
      </c>
      <c r="AM20" s="161">
        <v>0</v>
      </c>
      <c r="AN20" s="161">
        <v>0</v>
      </c>
      <c r="AO20" s="161">
        <v>0</v>
      </c>
      <c r="AP20" s="161">
        <v>0</v>
      </c>
      <c r="AQ20" s="161">
        <v>0</v>
      </c>
      <c r="AR20" s="161">
        <v>0</v>
      </c>
      <c r="AS20" s="161">
        <v>0</v>
      </c>
      <c r="AT20" s="161">
        <v>0</v>
      </c>
      <c r="AU20" s="161">
        <v>0</v>
      </c>
      <c r="AV20" s="161">
        <v>0</v>
      </c>
      <c r="AW20" s="161">
        <v>0</v>
      </c>
      <c r="AX20" s="161">
        <v>0</v>
      </c>
      <c r="AY20" s="161">
        <v>0</v>
      </c>
      <c r="AZ20" s="161">
        <v>0</v>
      </c>
      <c r="BA20" s="161">
        <v>0</v>
      </c>
      <c r="BB20" s="161">
        <v>0</v>
      </c>
      <c r="BC20" s="161">
        <v>0</v>
      </c>
      <c r="BD20" s="161">
        <v>0</v>
      </c>
      <c r="BE20" s="161">
        <v>0</v>
      </c>
      <c r="BF20" s="161">
        <v>0</v>
      </c>
      <c r="BG20" s="161">
        <v>0</v>
      </c>
      <c r="BH20" s="161">
        <v>0</v>
      </c>
      <c r="BI20" s="161">
        <v>0</v>
      </c>
      <c r="BJ20" s="161">
        <v>0</v>
      </c>
      <c r="BK20" s="161">
        <v>0</v>
      </c>
      <c r="BL20" s="161">
        <v>0</v>
      </c>
      <c r="BM20" s="161">
        <v>0</v>
      </c>
      <c r="BN20" s="161">
        <v>0</v>
      </c>
      <c r="BO20" s="161">
        <v>0</v>
      </c>
      <c r="BP20" s="161">
        <v>0</v>
      </c>
      <c r="BQ20" s="161">
        <v>0</v>
      </c>
      <c r="BR20" s="161">
        <v>0</v>
      </c>
      <c r="BS20" s="161">
        <v>0</v>
      </c>
      <c r="BT20" s="161">
        <v>0</v>
      </c>
      <c r="BU20" s="161">
        <v>0</v>
      </c>
      <c r="BV20" s="163">
        <f t="shared" si="1"/>
        <v>0</v>
      </c>
      <c r="BW20" s="8" t="b">
        <f t="shared" si="2"/>
        <v>0</v>
      </c>
    </row>
    <row r="21" spans="1:75">
      <c r="A21" s="157" t="s">
        <v>2431</v>
      </c>
      <c r="B21" s="158" t="s">
        <v>2432</v>
      </c>
      <c r="C21" s="9" t="str">
        <f t="shared" si="0"/>
        <v>https://hh.ru/resume/94cdad4b00028dac100039ed1f7569307a696e?query=%D0%A1%D0%BE%D1%86%D0%B8%D0%B0%D0%BB%D1%8C%D0%BD%D1%8B%D0%B9+%D1%80%D0%B0%D0%B1%D0%BE%D1%82%D0%BD%D0%B8%D0%BA&amp;searchRid=1712591881456ae418c1dc1ac1b8d9f0&amp;hhtmFrom=resume_search_result</v>
      </c>
      <c r="D21" s="158" t="s">
        <v>43</v>
      </c>
      <c r="E21" s="159">
        <v>63</v>
      </c>
      <c r="F21" s="158" t="s">
        <v>133</v>
      </c>
      <c r="G21" s="161">
        <v>33</v>
      </c>
      <c r="H21" s="158" t="s">
        <v>2435</v>
      </c>
      <c r="I21" s="158" t="s">
        <v>2436</v>
      </c>
      <c r="J21" s="158" t="s">
        <v>2437</v>
      </c>
      <c r="K21" s="158" t="s">
        <v>2438</v>
      </c>
      <c r="L21" s="158" t="s">
        <v>2298</v>
      </c>
      <c r="M21" s="158">
        <v>1</v>
      </c>
      <c r="N21" s="158">
        <v>0</v>
      </c>
      <c r="O21" s="158">
        <v>0</v>
      </c>
      <c r="P21" s="158">
        <v>0</v>
      </c>
      <c r="Q21" s="158">
        <v>0</v>
      </c>
      <c r="R21" s="158" t="s">
        <v>53</v>
      </c>
      <c r="S21" s="158" t="s">
        <v>343</v>
      </c>
      <c r="T21" s="161">
        <v>0</v>
      </c>
      <c r="U21" s="162">
        <v>1</v>
      </c>
      <c r="V21" s="162">
        <v>0</v>
      </c>
      <c r="W21" s="161">
        <v>0</v>
      </c>
      <c r="X21" s="161">
        <v>0</v>
      </c>
      <c r="Y21" s="161">
        <v>0</v>
      </c>
      <c r="Z21" s="161">
        <v>0</v>
      </c>
      <c r="AA21" s="161">
        <v>0</v>
      </c>
      <c r="AB21" s="161">
        <v>0</v>
      </c>
      <c r="AC21" s="161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3">
        <f t="shared" si="1"/>
        <v>0</v>
      </c>
      <c r="BW21" s="8" t="b">
        <f t="shared" si="2"/>
        <v>0</v>
      </c>
    </row>
    <row r="22" spans="1:75">
      <c r="A22" s="157" t="s">
        <v>2439</v>
      </c>
      <c r="B22" s="158" t="s">
        <v>2440</v>
      </c>
      <c r="C22" s="9" t="str">
        <f t="shared" si="0"/>
        <v>https://hh.ru/resume/c6ee4c87000291d59a0039ed1f314676524631?query=%D0%A1%D0%BE%D1%86%D0%B8%D0%B0%D0%BB%D1%8C%D0%BD%D1%8B%D0%B9+%D1%80%D0%B0%D0%B1%D0%BE%D1%82%D0%BD%D0%B8%D0%BA&amp;searchRid=1712591881456ae418c1dc1ac1b8d9f0&amp;hhtmFrom=resume_search_result</v>
      </c>
      <c r="D22" s="158" t="s">
        <v>43</v>
      </c>
      <c r="E22" s="159">
        <v>32</v>
      </c>
      <c r="F22" s="160">
        <v>25000</v>
      </c>
      <c r="G22" s="164">
        <f>4/12</f>
        <v>0.33333333333333331</v>
      </c>
      <c r="H22" s="158" t="s">
        <v>2441</v>
      </c>
      <c r="I22" s="158" t="s">
        <v>2399</v>
      </c>
      <c r="J22" s="158" t="s">
        <v>2442</v>
      </c>
      <c r="K22" s="158" t="s">
        <v>2443</v>
      </c>
      <c r="L22" s="158" t="s">
        <v>2298</v>
      </c>
      <c r="M22" s="158">
        <v>1</v>
      </c>
      <c r="N22" s="158">
        <v>0</v>
      </c>
      <c r="O22" s="158">
        <v>0</v>
      </c>
      <c r="P22" s="158">
        <v>0</v>
      </c>
      <c r="Q22" s="158">
        <v>0</v>
      </c>
      <c r="R22" s="158" t="s">
        <v>2067</v>
      </c>
      <c r="S22" s="158" t="s">
        <v>343</v>
      </c>
      <c r="T22" s="161">
        <v>1</v>
      </c>
      <c r="U22" s="162">
        <v>1</v>
      </c>
      <c r="V22" s="162">
        <v>0</v>
      </c>
      <c r="W22" s="161">
        <v>0</v>
      </c>
      <c r="X22" s="161">
        <v>0</v>
      </c>
      <c r="Y22" s="161">
        <v>0</v>
      </c>
      <c r="Z22" s="161">
        <v>0</v>
      </c>
      <c r="AA22" s="161">
        <v>0</v>
      </c>
      <c r="AB22" s="161">
        <v>0</v>
      </c>
      <c r="AC22" s="161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3">
        <f t="shared" si="1"/>
        <v>0</v>
      </c>
      <c r="BW22" s="8" t="b">
        <f t="shared" si="2"/>
        <v>0</v>
      </c>
    </row>
    <row r="23" spans="1:75">
      <c r="A23" s="157" t="s">
        <v>2444</v>
      </c>
      <c r="B23" s="158" t="s">
        <v>2445</v>
      </c>
      <c r="C23" s="9" t="str">
        <f t="shared" si="0"/>
        <v>https://hh.ru/resume/9ae85b98000299e47a0039ed1f487141433057?query=%D0%A1%D0%BE%D1%86%D0%B8%D0%B0%D0%BB%D1%8C%D0%BD%D1%8B%D0%B9+%D1%80%D0%B0%D0%B1%D0%BE%D1%82%D0%BD%D0%B8%D0%BA&amp;searchRid=1712591881456ae418c1dc1ac1b8d9f0&amp;hhtmFrom=resume_search_result</v>
      </c>
      <c r="D23" s="158" t="s">
        <v>43</v>
      </c>
      <c r="E23" s="159">
        <v>50</v>
      </c>
      <c r="F23" s="158" t="s">
        <v>133</v>
      </c>
      <c r="G23" s="161">
        <v>4</v>
      </c>
      <c r="H23" s="158" t="s">
        <v>2446</v>
      </c>
      <c r="I23" s="158" t="s">
        <v>43</v>
      </c>
      <c r="J23" s="158" t="s">
        <v>2447</v>
      </c>
      <c r="K23" s="158" t="s">
        <v>2448</v>
      </c>
      <c r="L23" s="158" t="s">
        <v>2298</v>
      </c>
      <c r="M23" s="158">
        <v>1</v>
      </c>
      <c r="N23" s="158">
        <v>0</v>
      </c>
      <c r="O23" s="158">
        <v>0</v>
      </c>
      <c r="P23" s="158">
        <v>0</v>
      </c>
      <c r="Q23" s="158">
        <v>0</v>
      </c>
      <c r="R23" s="158" t="s">
        <v>588</v>
      </c>
      <c r="S23" s="158" t="s">
        <v>50</v>
      </c>
      <c r="T23" s="161">
        <v>0</v>
      </c>
      <c r="U23" s="162">
        <v>1</v>
      </c>
      <c r="V23" s="162">
        <v>1</v>
      </c>
      <c r="W23" s="161">
        <v>0</v>
      </c>
      <c r="X23" s="161">
        <v>0</v>
      </c>
      <c r="Y23" s="161">
        <v>0</v>
      </c>
      <c r="Z23" s="161">
        <v>0</v>
      </c>
      <c r="AA23" s="161">
        <v>0</v>
      </c>
      <c r="AB23" s="161">
        <v>0</v>
      </c>
      <c r="AC23" s="161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3">
        <f t="shared" si="1"/>
        <v>0</v>
      </c>
      <c r="BW23" s="8" t="b">
        <f t="shared" si="2"/>
        <v>0</v>
      </c>
    </row>
    <row r="24" spans="1:75">
      <c r="A24" s="157" t="s">
        <v>2449</v>
      </c>
      <c r="B24" s="158" t="s">
        <v>2450</v>
      </c>
      <c r="C24" s="9" t="str">
        <f t="shared" si="0"/>
        <v>https://hh.ru/resume/d8030d5600029bcc330039ed1f4b6c5a624d48?query=%D0%A1%D0%BE%D1%86%D0%B8%D0%B0%D0%BB%D1%8C%D0%BD%D1%8B%D0%B9+%D1%80%D0%B0%D0%B1%D0%BE%D1%82%D0%BD%D0%B8%D0%BA&amp;searchRid=1712591881456ae418c1dc1ac1b8d9f0&amp;hhtmFrom=resume_search_result</v>
      </c>
      <c r="D24" s="158" t="s">
        <v>43</v>
      </c>
      <c r="E24" s="159">
        <v>27</v>
      </c>
      <c r="F24" s="160">
        <v>45000</v>
      </c>
      <c r="G24" s="161">
        <v>6</v>
      </c>
      <c r="H24" s="158" t="s">
        <v>2453</v>
      </c>
      <c r="I24" s="158" t="s">
        <v>2454</v>
      </c>
      <c r="J24" s="158" t="s">
        <v>2455</v>
      </c>
      <c r="K24" s="158" t="s">
        <v>2456</v>
      </c>
      <c r="L24" s="158" t="s">
        <v>2327</v>
      </c>
      <c r="M24" s="158">
        <v>1</v>
      </c>
      <c r="N24" s="158">
        <v>0</v>
      </c>
      <c r="O24" s="158">
        <v>0</v>
      </c>
      <c r="P24" s="158">
        <v>0</v>
      </c>
      <c r="Q24" s="158">
        <v>0</v>
      </c>
      <c r="R24" s="158" t="s">
        <v>53</v>
      </c>
      <c r="S24" s="158" t="s">
        <v>2299</v>
      </c>
      <c r="T24" s="161">
        <v>1</v>
      </c>
      <c r="U24" s="162">
        <v>1</v>
      </c>
      <c r="V24" s="162">
        <v>0</v>
      </c>
      <c r="W24" s="161">
        <v>0</v>
      </c>
      <c r="X24" s="161">
        <v>0</v>
      </c>
      <c r="Y24" s="161">
        <v>0</v>
      </c>
      <c r="Z24" s="161">
        <v>0</v>
      </c>
      <c r="AA24" s="161">
        <v>0</v>
      </c>
      <c r="AB24" s="161">
        <v>0</v>
      </c>
      <c r="AC24" s="161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3">
        <f t="shared" si="1"/>
        <v>0</v>
      </c>
      <c r="BW24" s="8" t="b">
        <f t="shared" si="2"/>
        <v>0</v>
      </c>
    </row>
    <row r="25" spans="1:75">
      <c r="A25" s="157" t="s">
        <v>2457</v>
      </c>
      <c r="B25" s="158" t="s">
        <v>2458</v>
      </c>
      <c r="C25" s="9" t="str">
        <f t="shared" si="0"/>
        <v>https://hh.ru/resume/9f5b40c90002a12af20039ed1f646c35387553?query=%D0%A1%D0%BE%D1%86%D0%B8%D0%B0%D0%BB%D1%8C%D0%BD%D1%8B%D0%B9+%D1%80%D0%B0%D0%B1%D0%BE%D1%82%D0%BD%D0%B8%D0%BA&amp;searchRid=1712591881456ae418c1dc1ac1b8d9f0&amp;hhtmFrom=resume_search_result</v>
      </c>
      <c r="D25" s="158" t="s">
        <v>43</v>
      </c>
      <c r="E25" s="159">
        <v>30</v>
      </c>
      <c r="F25" s="160">
        <v>15000</v>
      </c>
      <c r="G25" s="161" t="s">
        <v>133</v>
      </c>
      <c r="H25" s="158" t="s">
        <v>133</v>
      </c>
      <c r="I25" s="158" t="s">
        <v>133</v>
      </c>
      <c r="J25" s="158" t="s">
        <v>133</v>
      </c>
      <c r="K25" s="158" t="s">
        <v>2459</v>
      </c>
      <c r="L25" s="158" t="s">
        <v>2298</v>
      </c>
      <c r="M25" s="158">
        <v>1</v>
      </c>
      <c r="N25" s="158">
        <v>0</v>
      </c>
      <c r="O25" s="158">
        <v>1</v>
      </c>
      <c r="P25" s="158">
        <v>0</v>
      </c>
      <c r="Q25" s="158">
        <v>0</v>
      </c>
      <c r="R25" s="158" t="s">
        <v>2460</v>
      </c>
      <c r="S25" s="158" t="s">
        <v>343</v>
      </c>
      <c r="T25" s="161">
        <v>1</v>
      </c>
      <c r="U25" s="162">
        <v>1</v>
      </c>
      <c r="V25" s="162">
        <v>0</v>
      </c>
      <c r="W25" s="161">
        <v>0</v>
      </c>
      <c r="X25" s="161">
        <v>0</v>
      </c>
      <c r="Y25" s="161">
        <v>0</v>
      </c>
      <c r="Z25" s="161">
        <v>0</v>
      </c>
      <c r="AA25" s="161">
        <v>0</v>
      </c>
      <c r="AB25" s="161">
        <v>0</v>
      </c>
      <c r="AC25" s="161">
        <v>0</v>
      </c>
      <c r="AD25" s="161">
        <v>0</v>
      </c>
      <c r="AE25" s="161">
        <v>0</v>
      </c>
      <c r="AF25" s="161">
        <v>0</v>
      </c>
      <c r="AG25" s="161">
        <v>0</v>
      </c>
      <c r="AH25" s="161">
        <v>0</v>
      </c>
      <c r="AI25" s="161">
        <v>0</v>
      </c>
      <c r="AJ25" s="161">
        <v>0</v>
      </c>
      <c r="AK25" s="161">
        <v>0</v>
      </c>
      <c r="AL25" s="161">
        <v>0</v>
      </c>
      <c r="AM25" s="161">
        <v>0</v>
      </c>
      <c r="AN25" s="161">
        <v>0</v>
      </c>
      <c r="AO25" s="161">
        <v>0</v>
      </c>
      <c r="AP25" s="161">
        <v>0</v>
      </c>
      <c r="AQ25" s="161">
        <v>0</v>
      </c>
      <c r="AR25" s="161">
        <v>0</v>
      </c>
      <c r="AS25" s="161">
        <v>0</v>
      </c>
      <c r="AT25" s="161">
        <v>0</v>
      </c>
      <c r="AU25" s="161">
        <v>0</v>
      </c>
      <c r="AV25" s="161">
        <v>0</v>
      </c>
      <c r="AW25" s="161">
        <v>0</v>
      </c>
      <c r="AX25" s="161">
        <v>0</v>
      </c>
      <c r="AY25" s="161">
        <v>0</v>
      </c>
      <c r="AZ25" s="161">
        <v>0</v>
      </c>
      <c r="BA25" s="161">
        <v>0</v>
      </c>
      <c r="BB25" s="161">
        <v>0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3">
        <f t="shared" si="1"/>
        <v>0</v>
      </c>
      <c r="BW25" s="8" t="b">
        <f t="shared" si="2"/>
        <v>0</v>
      </c>
    </row>
    <row r="26" spans="1:75">
      <c r="A26" s="157" t="s">
        <v>2461</v>
      </c>
      <c r="B26" s="158" t="s">
        <v>2462</v>
      </c>
      <c r="C26" s="9" t="str">
        <f t="shared" si="0"/>
        <v>https://hh.ru/resume/71bd25d90002ba04320039ed1f7253516f7659?query=%D0%A1%D0%BE%D1%86%D0%B8%D0%B0%D0%BB%D1%8C%D0%BD%D1%8B%D0%B9+%D1%80%D0%B0%D0%B1%D0%BE%D1%82%D0%BD%D0%B8%D0%BA&amp;searchRid=1712591881456ae418c1dc1ac1b8d9f0&amp;hhtmFrom=resume_search_result</v>
      </c>
      <c r="D26" s="158" t="s">
        <v>43</v>
      </c>
      <c r="E26" s="159">
        <v>40</v>
      </c>
      <c r="F26" s="160">
        <v>45000</v>
      </c>
      <c r="G26" s="161">
        <v>23</v>
      </c>
      <c r="H26" s="158" t="s">
        <v>2464</v>
      </c>
      <c r="I26" s="158" t="s">
        <v>2399</v>
      </c>
      <c r="J26" s="158" t="s">
        <v>2465</v>
      </c>
      <c r="K26" s="158" t="s">
        <v>2466</v>
      </c>
      <c r="L26" s="158" t="s">
        <v>2298</v>
      </c>
      <c r="M26" s="158">
        <v>1</v>
      </c>
      <c r="N26" s="158">
        <v>0</v>
      </c>
      <c r="O26" s="158">
        <v>0</v>
      </c>
      <c r="P26" s="158">
        <v>0</v>
      </c>
      <c r="Q26" s="158">
        <v>0</v>
      </c>
      <c r="R26" s="158" t="s">
        <v>53</v>
      </c>
      <c r="S26" s="158" t="s">
        <v>343</v>
      </c>
      <c r="T26" s="161">
        <v>0</v>
      </c>
      <c r="U26" s="162">
        <v>1</v>
      </c>
      <c r="V26" s="162">
        <v>0</v>
      </c>
      <c r="W26" s="161">
        <v>0</v>
      </c>
      <c r="X26" s="161">
        <v>0</v>
      </c>
      <c r="Y26" s="161">
        <v>0</v>
      </c>
      <c r="Z26" s="161">
        <v>0</v>
      </c>
      <c r="AA26" s="161">
        <v>0</v>
      </c>
      <c r="AB26" s="161">
        <v>0</v>
      </c>
      <c r="AC26" s="161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3">
        <f t="shared" si="1"/>
        <v>0</v>
      </c>
      <c r="BW26" s="8" t="b">
        <f t="shared" si="2"/>
        <v>0</v>
      </c>
    </row>
    <row r="27" spans="1:75">
      <c r="A27" s="157" t="s">
        <v>2467</v>
      </c>
      <c r="B27" s="158" t="s">
        <v>2468</v>
      </c>
      <c r="C27" s="9" t="str">
        <f t="shared" si="0"/>
        <v>https://hh.ru/resume/0f8d88640002bfbea40039ed1f647a456b3141?query=%D0%A1%D0%BE%D1%86%D0%B8%D0%B0%D0%BB%D1%8C%D0%BD%D1%8B%D0%B9+%D1%80%D0%B0%D0%B1%D0%BE%D1%82%D0%BD%D0%B8%D0%BA&amp;searchRid=1712591881456ae418c1dc1ac1b8d9f0&amp;hhtmFrom=resume_search_result</v>
      </c>
      <c r="D27" s="158" t="s">
        <v>43</v>
      </c>
      <c r="E27" s="159">
        <v>58</v>
      </c>
      <c r="F27" s="158" t="s">
        <v>133</v>
      </c>
      <c r="G27" s="161">
        <v>30</v>
      </c>
      <c r="H27" s="158" t="s">
        <v>2470</v>
      </c>
      <c r="I27" s="158" t="s">
        <v>2471</v>
      </c>
      <c r="J27" s="158" t="s">
        <v>2472</v>
      </c>
      <c r="K27" s="158" t="s">
        <v>2473</v>
      </c>
      <c r="L27" s="158" t="s">
        <v>2298</v>
      </c>
      <c r="M27" s="158">
        <v>1</v>
      </c>
      <c r="N27" s="158">
        <v>0</v>
      </c>
      <c r="O27" s="158">
        <v>0</v>
      </c>
      <c r="P27" s="158">
        <v>0</v>
      </c>
      <c r="Q27" s="158">
        <v>0</v>
      </c>
      <c r="R27" s="158" t="s">
        <v>53</v>
      </c>
      <c r="S27" s="158" t="s">
        <v>75</v>
      </c>
      <c r="T27" s="161">
        <v>0</v>
      </c>
      <c r="U27" s="162">
        <v>1</v>
      </c>
      <c r="V27" s="162">
        <v>0</v>
      </c>
      <c r="W27" s="161">
        <v>0</v>
      </c>
      <c r="X27" s="161">
        <v>0</v>
      </c>
      <c r="Y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61">
        <v>1</v>
      </c>
      <c r="AE27" s="161">
        <v>0</v>
      </c>
      <c r="AF27" s="161">
        <v>0</v>
      </c>
      <c r="AG27" s="161">
        <v>0</v>
      </c>
      <c r="AH27" s="161">
        <v>0</v>
      </c>
      <c r="AI27" s="161">
        <v>0</v>
      </c>
      <c r="AJ27" s="161">
        <v>0</v>
      </c>
      <c r="AK27" s="161">
        <v>0</v>
      </c>
      <c r="AL27" s="161">
        <v>0</v>
      </c>
      <c r="AM27" s="161">
        <v>0</v>
      </c>
      <c r="AN27" s="161">
        <v>0</v>
      </c>
      <c r="AO27" s="161">
        <v>0</v>
      </c>
      <c r="AP27" s="161">
        <v>0</v>
      </c>
      <c r="AQ27" s="161">
        <v>0</v>
      </c>
      <c r="AR27" s="161">
        <v>0</v>
      </c>
      <c r="AS27" s="161">
        <v>0</v>
      </c>
      <c r="AT27" s="161">
        <v>0</v>
      </c>
      <c r="AU27" s="161">
        <v>0</v>
      </c>
      <c r="AV27" s="161">
        <v>0</v>
      </c>
      <c r="AW27" s="161">
        <v>0</v>
      </c>
      <c r="AX27" s="161">
        <v>0</v>
      </c>
      <c r="AY27" s="161">
        <v>0</v>
      </c>
      <c r="AZ27" s="161">
        <v>0</v>
      </c>
      <c r="BA27" s="161">
        <v>0</v>
      </c>
      <c r="BB27" s="161">
        <v>0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3">
        <f t="shared" si="1"/>
        <v>1</v>
      </c>
      <c r="BW27" s="8" t="b">
        <f t="shared" si="2"/>
        <v>0</v>
      </c>
    </row>
    <row r="28" spans="1:75">
      <c r="A28" s="157" t="s">
        <v>2474</v>
      </c>
      <c r="B28" s="158" t="s">
        <v>2475</v>
      </c>
      <c r="C28" s="9" t="str">
        <f t="shared" si="0"/>
        <v>https://hh.ru/resume/71acc3bc0002e790530039ed1f74676f6d3558?query=%D0%A1%D0%BE%D1%86%D0%B8%D0%B0%D0%BB%D1%8C%D0%BD%D1%8B%D0%B9+%D1%80%D0%B0%D0%B1%D0%BE%D1%82%D0%BD%D0%B8%D0%BA&amp;searchRid=1712591881456ae418c1dc1ac1b8d9f0&amp;hhtmFrom=resume_search_result</v>
      </c>
      <c r="D28" s="158" t="s">
        <v>43</v>
      </c>
      <c r="E28" s="159">
        <v>59</v>
      </c>
      <c r="F28" s="160">
        <v>17000</v>
      </c>
      <c r="G28" s="161">
        <v>25</v>
      </c>
      <c r="H28" s="158" t="s">
        <v>2478</v>
      </c>
      <c r="I28" s="158" t="s">
        <v>2479</v>
      </c>
      <c r="J28" s="158" t="s">
        <v>2480</v>
      </c>
      <c r="K28" s="158" t="s">
        <v>2481</v>
      </c>
      <c r="L28" s="158" t="s">
        <v>2298</v>
      </c>
      <c r="M28" s="158">
        <v>1</v>
      </c>
      <c r="N28" s="158">
        <v>0</v>
      </c>
      <c r="O28" s="158">
        <v>0</v>
      </c>
      <c r="P28" s="158">
        <v>0</v>
      </c>
      <c r="Q28" s="158">
        <v>0</v>
      </c>
      <c r="R28" s="158" t="s">
        <v>2460</v>
      </c>
      <c r="S28" s="158" t="s">
        <v>75</v>
      </c>
      <c r="T28" s="161">
        <v>0</v>
      </c>
      <c r="U28" s="162">
        <v>1</v>
      </c>
      <c r="V28" s="162">
        <v>0</v>
      </c>
      <c r="W28" s="161">
        <v>0</v>
      </c>
      <c r="X28" s="161">
        <v>0</v>
      </c>
      <c r="Y28" s="161">
        <v>0</v>
      </c>
      <c r="Z28" s="161">
        <v>0</v>
      </c>
      <c r="AA28" s="161">
        <v>0</v>
      </c>
      <c r="AB28" s="161">
        <v>0</v>
      </c>
      <c r="AC28" s="161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3">
        <f t="shared" si="1"/>
        <v>0</v>
      </c>
      <c r="BW28" s="8" t="b">
        <f t="shared" si="2"/>
        <v>0</v>
      </c>
    </row>
    <row r="29" spans="1:75">
      <c r="A29" s="157" t="s">
        <v>2457</v>
      </c>
      <c r="B29" s="158" t="s">
        <v>2482</v>
      </c>
      <c r="C29" s="9" t="str">
        <f t="shared" si="0"/>
        <v>https://hh.ru/resume/6fa2046b0002e7ee5f0039ed1f4e516e6a3755?query=%D0%A1%D0%BE%D1%86%D0%B8%D0%B0%D0%BB%D1%8C%D0%BD%D1%8B%D0%B9+%D1%80%D0%B0%D0%B1%D0%BE%D1%82%D0%BD%D0%B8%D0%BA&amp;searchRid=1712591881456ae418c1dc1ac1b8d9f0&amp;hhtmFrom=resume_search_result</v>
      </c>
      <c r="D29" s="158" t="s">
        <v>43</v>
      </c>
      <c r="E29" s="159">
        <v>58</v>
      </c>
      <c r="F29" s="160">
        <v>25000</v>
      </c>
      <c r="G29" s="161">
        <v>5</v>
      </c>
      <c r="H29" s="158" t="s">
        <v>2484</v>
      </c>
      <c r="I29" s="158" t="s">
        <v>2485</v>
      </c>
      <c r="J29" s="158" t="s">
        <v>2486</v>
      </c>
      <c r="K29" s="158" t="s">
        <v>2487</v>
      </c>
      <c r="L29" s="158" t="s">
        <v>2298</v>
      </c>
      <c r="M29" s="158">
        <v>1</v>
      </c>
      <c r="N29" s="158">
        <v>0</v>
      </c>
      <c r="O29" s="158">
        <v>0</v>
      </c>
      <c r="P29" s="158">
        <v>0</v>
      </c>
      <c r="Q29" s="158">
        <v>0</v>
      </c>
      <c r="R29" s="158" t="s">
        <v>53</v>
      </c>
      <c r="S29" s="158" t="s">
        <v>50</v>
      </c>
      <c r="T29" s="161">
        <v>0</v>
      </c>
      <c r="U29" s="162">
        <v>1</v>
      </c>
      <c r="V29" s="162">
        <v>0</v>
      </c>
      <c r="W29" s="161">
        <v>0</v>
      </c>
      <c r="X29" s="161">
        <v>0</v>
      </c>
      <c r="Y29" s="161">
        <v>0</v>
      </c>
      <c r="Z29" s="161">
        <v>0</v>
      </c>
      <c r="AA29" s="161">
        <v>0</v>
      </c>
      <c r="AB29" s="161">
        <v>0</v>
      </c>
      <c r="AC29" s="161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3">
        <f t="shared" si="1"/>
        <v>0</v>
      </c>
      <c r="BW29" s="8" t="b">
        <f t="shared" si="2"/>
        <v>0</v>
      </c>
    </row>
    <row r="30" spans="1:75">
      <c r="A30" s="157" t="s">
        <v>2488</v>
      </c>
      <c r="B30" s="158" t="s">
        <v>2489</v>
      </c>
      <c r="C30" s="9" t="str">
        <f t="shared" si="0"/>
        <v>https://hh.ru/resume/a0aaf3e50002ee843b0039ed1f744437365479?query=%D0%A1%D0%BE%D1%86%D0%B8%D0%B0%D0%BB%D1%8C%D0%BD%D1%8B%D0%B9+%D1%80%D0%B0%D0%B1%D0%BE%D1%82%D0%BD%D0%B8%D0%BA&amp;searchRid=1712591881456ae418c1dc1ac1b8d9f0&amp;hhtmFrom=resume_search_result</v>
      </c>
      <c r="D30" s="158" t="s">
        <v>43</v>
      </c>
      <c r="E30" s="159">
        <v>27</v>
      </c>
      <c r="F30" s="160">
        <v>20000</v>
      </c>
      <c r="G30" s="161" t="s">
        <v>133</v>
      </c>
      <c r="H30" s="158" t="s">
        <v>133</v>
      </c>
      <c r="I30" s="158" t="s">
        <v>133</v>
      </c>
      <c r="J30" s="158" t="s">
        <v>133</v>
      </c>
      <c r="K30" s="158" t="s">
        <v>2490</v>
      </c>
      <c r="L30" s="158" t="s">
        <v>2298</v>
      </c>
      <c r="M30" s="158">
        <v>1</v>
      </c>
      <c r="N30" s="158">
        <v>0</v>
      </c>
      <c r="O30" s="158">
        <v>0</v>
      </c>
      <c r="P30" s="158">
        <v>0</v>
      </c>
      <c r="Q30" s="158">
        <v>0</v>
      </c>
      <c r="R30" s="158" t="s">
        <v>547</v>
      </c>
      <c r="S30" s="158" t="s">
        <v>75</v>
      </c>
      <c r="T30" s="161">
        <v>0</v>
      </c>
      <c r="U30" s="162">
        <v>1</v>
      </c>
      <c r="V30" s="162">
        <v>0</v>
      </c>
      <c r="W30" s="161">
        <v>0</v>
      </c>
      <c r="X30" s="161">
        <v>0</v>
      </c>
      <c r="Y30" s="161">
        <v>0</v>
      </c>
      <c r="Z30" s="161">
        <v>0</v>
      </c>
      <c r="AA30" s="161">
        <v>0</v>
      </c>
      <c r="AB30" s="161">
        <v>0</v>
      </c>
      <c r="AC30" s="161">
        <v>0</v>
      </c>
      <c r="AD30" s="161">
        <v>0</v>
      </c>
      <c r="AE30" s="161">
        <v>0</v>
      </c>
      <c r="AF30" s="161">
        <v>0</v>
      </c>
      <c r="AG30" s="161">
        <v>0</v>
      </c>
      <c r="AH30" s="161">
        <v>0</v>
      </c>
      <c r="AI30" s="161">
        <v>0</v>
      </c>
      <c r="AJ30" s="161">
        <v>0</v>
      </c>
      <c r="AK30" s="161">
        <v>0</v>
      </c>
      <c r="AL30" s="161">
        <v>0</v>
      </c>
      <c r="AM30" s="161">
        <v>0</v>
      </c>
      <c r="AN30" s="161">
        <v>0</v>
      </c>
      <c r="AO30" s="161">
        <v>0</v>
      </c>
      <c r="AP30" s="161">
        <v>0</v>
      </c>
      <c r="AQ30" s="161">
        <v>0</v>
      </c>
      <c r="AR30" s="161">
        <v>0</v>
      </c>
      <c r="AS30" s="161">
        <v>0</v>
      </c>
      <c r="AT30" s="161">
        <v>0</v>
      </c>
      <c r="AU30" s="161">
        <v>0</v>
      </c>
      <c r="AV30" s="161">
        <v>0</v>
      </c>
      <c r="AW30" s="161">
        <v>0</v>
      </c>
      <c r="AX30" s="161">
        <v>0</v>
      </c>
      <c r="AY30" s="161">
        <v>0</v>
      </c>
      <c r="AZ30" s="161">
        <v>0</v>
      </c>
      <c r="BA30" s="161">
        <v>0</v>
      </c>
      <c r="BB30" s="161">
        <v>0</v>
      </c>
      <c r="BC30" s="161">
        <v>0</v>
      </c>
      <c r="BD30" s="161">
        <v>0</v>
      </c>
      <c r="BE30" s="161">
        <v>0</v>
      </c>
      <c r="BF30" s="161">
        <v>0</v>
      </c>
      <c r="BG30" s="161">
        <v>0</v>
      </c>
      <c r="BH30" s="161">
        <v>0</v>
      </c>
      <c r="BI30" s="161">
        <v>0</v>
      </c>
      <c r="BJ30" s="161">
        <v>0</v>
      </c>
      <c r="BK30" s="161">
        <v>0</v>
      </c>
      <c r="BL30" s="161">
        <v>0</v>
      </c>
      <c r="BM30" s="161">
        <v>0</v>
      </c>
      <c r="BN30" s="161">
        <v>0</v>
      </c>
      <c r="BO30" s="161">
        <v>0</v>
      </c>
      <c r="BP30" s="161">
        <v>0</v>
      </c>
      <c r="BQ30" s="161">
        <v>0</v>
      </c>
      <c r="BR30" s="161">
        <v>0</v>
      </c>
      <c r="BS30" s="161">
        <v>0</v>
      </c>
      <c r="BT30" s="161">
        <v>0</v>
      </c>
      <c r="BU30" s="161">
        <v>0</v>
      </c>
      <c r="BV30" s="163">
        <f t="shared" si="1"/>
        <v>0</v>
      </c>
      <c r="BW30" s="8" t="b">
        <f t="shared" si="2"/>
        <v>0</v>
      </c>
    </row>
    <row r="31" spans="1:75">
      <c r="A31" s="157" t="s">
        <v>2491</v>
      </c>
      <c r="B31" s="158" t="s">
        <v>2492</v>
      </c>
      <c r="C31" s="9" t="str">
        <f t="shared" si="0"/>
        <v>https://hh.ru/resume/8d627dea00031145b80039ed1f6a4f766e3441?query=%D0%A1%D0%BE%D1%86%D0%B8%D0%B0%D0%BB%D1%8C%D0%BD%D1%8B%D0%B9+%D1%80%D0%B0%D0%B1%D0%BE%D1%82%D0%BD%D0%B8%D0%BA&amp;searchRid=1712591881456ae418c1dc1ac1b8d9f0&amp;hhtmFrom=resume_search_result</v>
      </c>
      <c r="D31" s="158" t="s">
        <v>43</v>
      </c>
      <c r="E31" s="159">
        <v>32</v>
      </c>
      <c r="F31" s="160">
        <v>20000</v>
      </c>
      <c r="G31" s="161" t="s">
        <v>133</v>
      </c>
      <c r="H31" s="158" t="s">
        <v>133</v>
      </c>
      <c r="I31" s="158" t="s">
        <v>133</v>
      </c>
      <c r="J31" s="158" t="s">
        <v>133</v>
      </c>
      <c r="K31" s="158" t="s">
        <v>2493</v>
      </c>
      <c r="L31" s="158" t="s">
        <v>2298</v>
      </c>
      <c r="M31" s="158">
        <v>1</v>
      </c>
      <c r="N31" s="158">
        <v>0</v>
      </c>
      <c r="O31" s="158">
        <v>0</v>
      </c>
      <c r="P31" s="158">
        <v>0</v>
      </c>
      <c r="Q31" s="158">
        <v>0</v>
      </c>
      <c r="R31" s="158" t="s">
        <v>547</v>
      </c>
      <c r="S31" s="158" t="s">
        <v>343</v>
      </c>
      <c r="T31" s="161">
        <v>1</v>
      </c>
      <c r="U31" s="162">
        <v>1</v>
      </c>
      <c r="V31" s="162">
        <v>0</v>
      </c>
      <c r="W31" s="161">
        <v>0</v>
      </c>
      <c r="X31" s="161">
        <v>0</v>
      </c>
      <c r="Y31" s="161">
        <v>0</v>
      </c>
      <c r="Z31" s="161">
        <v>0</v>
      </c>
      <c r="AA31" s="161">
        <v>0</v>
      </c>
      <c r="AB31" s="161">
        <v>0</v>
      </c>
      <c r="AC31" s="161">
        <v>0</v>
      </c>
      <c r="AD31" s="161">
        <v>0</v>
      </c>
      <c r="AE31" s="161">
        <v>0</v>
      </c>
      <c r="AF31" s="161">
        <v>0</v>
      </c>
      <c r="AG31" s="161">
        <v>0</v>
      </c>
      <c r="AH31" s="161">
        <v>0</v>
      </c>
      <c r="AI31" s="161">
        <v>0</v>
      </c>
      <c r="AJ31" s="161">
        <v>0</v>
      </c>
      <c r="AK31" s="161">
        <v>0</v>
      </c>
      <c r="AL31" s="161">
        <v>0</v>
      </c>
      <c r="AM31" s="161">
        <v>0</v>
      </c>
      <c r="AN31" s="161">
        <v>0</v>
      </c>
      <c r="AO31" s="161">
        <v>0</v>
      </c>
      <c r="AP31" s="161">
        <v>0</v>
      </c>
      <c r="AQ31" s="161">
        <v>0</v>
      </c>
      <c r="AR31" s="161">
        <v>0</v>
      </c>
      <c r="AS31" s="161">
        <v>0</v>
      </c>
      <c r="AT31" s="161">
        <v>0</v>
      </c>
      <c r="AU31" s="161">
        <v>0</v>
      </c>
      <c r="AV31" s="161">
        <v>0</v>
      </c>
      <c r="AW31" s="161">
        <v>0</v>
      </c>
      <c r="AX31" s="161">
        <v>0</v>
      </c>
      <c r="AY31" s="161">
        <v>0</v>
      </c>
      <c r="AZ31" s="161">
        <v>0</v>
      </c>
      <c r="BA31" s="161">
        <v>0</v>
      </c>
      <c r="BB31" s="161">
        <v>0</v>
      </c>
      <c r="BC31" s="161">
        <v>0</v>
      </c>
      <c r="BD31" s="161">
        <v>0</v>
      </c>
      <c r="BE31" s="161">
        <v>0</v>
      </c>
      <c r="BF31" s="161">
        <v>0</v>
      </c>
      <c r="BG31" s="161">
        <v>0</v>
      </c>
      <c r="BH31" s="161">
        <v>0</v>
      </c>
      <c r="BI31" s="161">
        <v>0</v>
      </c>
      <c r="BJ31" s="161">
        <v>0</v>
      </c>
      <c r="BK31" s="161">
        <v>0</v>
      </c>
      <c r="BL31" s="161">
        <v>0</v>
      </c>
      <c r="BM31" s="161">
        <v>0</v>
      </c>
      <c r="BN31" s="161">
        <v>0</v>
      </c>
      <c r="BO31" s="161">
        <v>0</v>
      </c>
      <c r="BP31" s="161">
        <v>0</v>
      </c>
      <c r="BQ31" s="161">
        <v>0</v>
      </c>
      <c r="BR31" s="161">
        <v>0</v>
      </c>
      <c r="BS31" s="161">
        <v>0</v>
      </c>
      <c r="BT31" s="161">
        <v>0</v>
      </c>
      <c r="BU31" s="161">
        <v>0</v>
      </c>
      <c r="BV31" s="163">
        <f t="shared" si="1"/>
        <v>0</v>
      </c>
      <c r="BW31" s="8" t="b">
        <f t="shared" si="2"/>
        <v>0</v>
      </c>
    </row>
    <row r="32" spans="1:75">
      <c r="A32" s="157" t="s">
        <v>2494</v>
      </c>
      <c r="B32" s="158" t="s">
        <v>2495</v>
      </c>
      <c r="C32" s="9" t="str">
        <f t="shared" si="0"/>
        <v>https://hh.ru/resume/6ca7a35200032c38bd0039ed1f333871714332?query=%D0%A1%D0%BE%D1%86%D0%B8%D0%B0%D0%BB%D1%8C%D0%BD%D1%8B%D0%B9+%D1%80%D0%B0%D0%B1%D0%BE%D1%82%D0%BD%D0%B8%D0%BA&amp;searchRid=1712591881456ae418c1dc1ac1b8d9f0&amp;hhtmFrom=resume_search_result</v>
      </c>
      <c r="D32" s="158" t="s">
        <v>43</v>
      </c>
      <c r="E32" s="159">
        <v>30</v>
      </c>
      <c r="F32" s="158" t="s">
        <v>133</v>
      </c>
      <c r="G32" s="161" t="s">
        <v>133</v>
      </c>
      <c r="H32" s="158" t="s">
        <v>133</v>
      </c>
      <c r="I32" s="158" t="s">
        <v>133</v>
      </c>
      <c r="J32" s="158" t="s">
        <v>133</v>
      </c>
      <c r="K32" s="158" t="s">
        <v>2496</v>
      </c>
      <c r="L32" s="158" t="s">
        <v>2298</v>
      </c>
      <c r="M32" s="158">
        <v>1</v>
      </c>
      <c r="N32" s="158">
        <v>0</v>
      </c>
      <c r="O32" s="158">
        <v>0</v>
      </c>
      <c r="P32" s="158">
        <v>0</v>
      </c>
      <c r="Q32" s="158">
        <v>0</v>
      </c>
      <c r="R32" s="158" t="s">
        <v>2460</v>
      </c>
      <c r="S32" s="158" t="s">
        <v>75</v>
      </c>
      <c r="T32" s="161">
        <v>0</v>
      </c>
      <c r="U32" s="162">
        <v>1</v>
      </c>
      <c r="V32" s="162">
        <v>0</v>
      </c>
      <c r="W32" s="161">
        <v>0</v>
      </c>
      <c r="X32" s="161">
        <v>0</v>
      </c>
      <c r="Y32" s="161">
        <v>0</v>
      </c>
      <c r="Z32" s="161">
        <v>0</v>
      </c>
      <c r="AA32" s="161">
        <v>0</v>
      </c>
      <c r="AB32" s="161">
        <v>0</v>
      </c>
      <c r="AC32" s="161">
        <v>0</v>
      </c>
      <c r="AD32" s="161">
        <v>0</v>
      </c>
      <c r="AE32" s="161">
        <v>0</v>
      </c>
      <c r="AF32" s="161">
        <v>0</v>
      </c>
      <c r="AG32" s="161">
        <v>0</v>
      </c>
      <c r="AH32" s="161">
        <v>0</v>
      </c>
      <c r="AI32" s="161">
        <v>0</v>
      </c>
      <c r="AJ32" s="161">
        <v>0</v>
      </c>
      <c r="AK32" s="161">
        <v>0</v>
      </c>
      <c r="AL32" s="161">
        <v>0</v>
      </c>
      <c r="AM32" s="161">
        <v>0</v>
      </c>
      <c r="AN32" s="161">
        <v>0</v>
      </c>
      <c r="AO32" s="161">
        <v>0</v>
      </c>
      <c r="AP32" s="161">
        <v>0</v>
      </c>
      <c r="AQ32" s="161">
        <v>0</v>
      </c>
      <c r="AR32" s="161">
        <v>0</v>
      </c>
      <c r="AS32" s="161">
        <v>0</v>
      </c>
      <c r="AT32" s="161">
        <v>0</v>
      </c>
      <c r="AU32" s="161">
        <v>0</v>
      </c>
      <c r="AV32" s="161">
        <v>0</v>
      </c>
      <c r="AW32" s="161">
        <v>0</v>
      </c>
      <c r="AX32" s="161">
        <v>0</v>
      </c>
      <c r="AY32" s="161">
        <v>0</v>
      </c>
      <c r="AZ32" s="161">
        <v>0</v>
      </c>
      <c r="BA32" s="161">
        <v>0</v>
      </c>
      <c r="BB32" s="161">
        <v>0</v>
      </c>
      <c r="BC32" s="161">
        <v>0</v>
      </c>
      <c r="BD32" s="161">
        <v>0</v>
      </c>
      <c r="BE32" s="161">
        <v>0</v>
      </c>
      <c r="BF32" s="161">
        <v>0</v>
      </c>
      <c r="BG32" s="161">
        <v>0</v>
      </c>
      <c r="BH32" s="161">
        <v>0</v>
      </c>
      <c r="BI32" s="161">
        <v>0</v>
      </c>
      <c r="BJ32" s="161">
        <v>0</v>
      </c>
      <c r="BK32" s="161">
        <v>0</v>
      </c>
      <c r="BL32" s="161">
        <v>0</v>
      </c>
      <c r="BM32" s="161">
        <v>0</v>
      </c>
      <c r="BN32" s="161">
        <v>0</v>
      </c>
      <c r="BO32" s="161">
        <v>0</v>
      </c>
      <c r="BP32" s="161">
        <v>0</v>
      </c>
      <c r="BQ32" s="161">
        <v>0</v>
      </c>
      <c r="BR32" s="161">
        <v>0</v>
      </c>
      <c r="BS32" s="161">
        <v>0</v>
      </c>
      <c r="BT32" s="161">
        <v>0</v>
      </c>
      <c r="BU32" s="161">
        <v>0</v>
      </c>
      <c r="BV32" s="163">
        <f t="shared" si="1"/>
        <v>0</v>
      </c>
      <c r="BW32" s="8" t="b">
        <f t="shared" si="2"/>
        <v>0</v>
      </c>
    </row>
    <row r="33" spans="1:75">
      <c r="A33" s="157" t="s">
        <v>2497</v>
      </c>
      <c r="B33" s="158" t="s">
        <v>2498</v>
      </c>
      <c r="C33" s="9" t="str">
        <f t="shared" si="0"/>
        <v>https://hh.ru/resume/89e379e700033f5caa0039ed1f707a34526a51?query=%D0%A1%D0%BE%D1%86%D0%B8%D0%B0%D0%BB%D1%8C%D0%BD%D1%8B%D0%B9+%D1%80%D0%B0%D0%B1%D0%BE%D1%82%D0%BD%D0%B8%D0%BA&amp;searchRid=1712591881456ae418c1dc1ac1b8d9f0&amp;hhtmFrom=resume_search_result</v>
      </c>
      <c r="D33" s="158" t="s">
        <v>43</v>
      </c>
      <c r="E33" s="159">
        <v>30</v>
      </c>
      <c r="F33" s="158" t="s">
        <v>133</v>
      </c>
      <c r="G33" s="161">
        <v>1</v>
      </c>
      <c r="H33" s="158" t="s">
        <v>2499</v>
      </c>
      <c r="I33" s="158" t="s">
        <v>2500</v>
      </c>
      <c r="J33" s="158" t="s">
        <v>2501</v>
      </c>
      <c r="K33" s="158" t="s">
        <v>2502</v>
      </c>
      <c r="L33" s="158" t="s">
        <v>2298</v>
      </c>
      <c r="M33" s="158">
        <v>1</v>
      </c>
      <c r="N33" s="158">
        <v>0</v>
      </c>
      <c r="O33" s="158">
        <v>0</v>
      </c>
      <c r="P33" s="158">
        <v>0</v>
      </c>
      <c r="Q33" s="158">
        <v>0</v>
      </c>
      <c r="R33" s="158" t="s">
        <v>1767</v>
      </c>
      <c r="S33" s="158"/>
      <c r="T33" s="161">
        <v>0</v>
      </c>
      <c r="U33" s="162">
        <v>1</v>
      </c>
      <c r="V33" s="162">
        <v>0</v>
      </c>
      <c r="W33" s="161">
        <v>0</v>
      </c>
      <c r="X33" s="161">
        <v>0</v>
      </c>
      <c r="Y33" s="161">
        <v>0</v>
      </c>
      <c r="Z33" s="161">
        <v>0</v>
      </c>
      <c r="AA33" s="161">
        <v>0</v>
      </c>
      <c r="AB33" s="161">
        <v>0</v>
      </c>
      <c r="AC33" s="161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3">
        <f t="shared" si="1"/>
        <v>0</v>
      </c>
      <c r="BW33" s="8" t="b">
        <f t="shared" si="2"/>
        <v>0</v>
      </c>
    </row>
    <row r="34" spans="1:75">
      <c r="A34" s="157" t="s">
        <v>2503</v>
      </c>
      <c r="B34" s="158" t="s">
        <v>2504</v>
      </c>
      <c r="C34" s="9" t="str">
        <f t="shared" si="0"/>
        <v>https://hh.ru/resume/63fb4a5b0003593de50039ed1f6f6652434233?query=%D0%A1%D0%BE%D1%86%D0%B8%D0%B0%D0%BB%D1%8C%D0%BD%D1%8B%D0%B9+%D1%80%D0%B0%D0%B1%D0%BE%D1%82%D0%BD%D0%B8%D0%BA&amp;searchRid=1712591881456ae418c1dc1ac1b8d9f0&amp;hhtmFrom=resume_search_result</v>
      </c>
      <c r="D34" s="158" t="s">
        <v>43</v>
      </c>
      <c r="E34" s="159">
        <v>67</v>
      </c>
      <c r="F34" s="160">
        <v>25000</v>
      </c>
      <c r="G34" s="161">
        <v>5</v>
      </c>
      <c r="H34" s="158" t="s">
        <v>2505</v>
      </c>
      <c r="I34" s="158" t="s">
        <v>43</v>
      </c>
      <c r="J34" s="158" t="s">
        <v>2506</v>
      </c>
      <c r="K34" s="158" t="s">
        <v>2507</v>
      </c>
      <c r="L34" s="158" t="s">
        <v>2298</v>
      </c>
      <c r="M34" s="158">
        <v>1</v>
      </c>
      <c r="N34" s="158">
        <v>0</v>
      </c>
      <c r="O34" s="158">
        <v>0</v>
      </c>
      <c r="P34" s="158">
        <v>0</v>
      </c>
      <c r="Q34" s="158">
        <v>0</v>
      </c>
      <c r="R34" s="158" t="s">
        <v>53</v>
      </c>
      <c r="S34" s="158" t="s">
        <v>343</v>
      </c>
      <c r="T34" s="161">
        <v>0</v>
      </c>
      <c r="U34" s="162">
        <v>1</v>
      </c>
      <c r="V34" s="162">
        <v>1</v>
      </c>
      <c r="W34" s="161">
        <v>0</v>
      </c>
      <c r="X34" s="161">
        <v>0</v>
      </c>
      <c r="Y34" s="161">
        <v>0</v>
      </c>
      <c r="Z34" s="161">
        <v>0</v>
      </c>
      <c r="AA34" s="161">
        <v>0</v>
      </c>
      <c r="AB34" s="161">
        <v>0</v>
      </c>
      <c r="AC34" s="161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3">
        <f t="shared" si="1"/>
        <v>0</v>
      </c>
      <c r="BW34" s="8" t="b">
        <f t="shared" si="2"/>
        <v>0</v>
      </c>
    </row>
    <row r="35" spans="1:75">
      <c r="A35" s="157" t="s">
        <v>2508</v>
      </c>
      <c r="B35" s="158" t="s">
        <v>2509</v>
      </c>
      <c r="C35" s="9" t="str">
        <f t="shared" si="0"/>
        <v>https://hh.ru/resume/54a112d700035b96ea0039ed1f6379616c3068?query=%D0%A1%D0%BE%D1%86%D0%B8%D0%B0%D0%BB%D1%8C%D0%BD%D1%8B%D0%B9+%D1%80%D0%B0%D0%B1%D0%BE%D1%82%D0%BD%D0%B8%D0%BA&amp;searchRid=1712591881456ae418c1dc1ac1b8d9f0&amp;hhtmFrom=resume_search_result</v>
      </c>
      <c r="D35" s="158" t="s">
        <v>43</v>
      </c>
      <c r="E35" s="159">
        <v>28</v>
      </c>
      <c r="F35" s="160">
        <v>30000</v>
      </c>
      <c r="G35" s="161" t="s">
        <v>133</v>
      </c>
      <c r="H35" s="158" t="s">
        <v>133</v>
      </c>
      <c r="I35" s="158" t="s">
        <v>133</v>
      </c>
      <c r="J35" s="158" t="s">
        <v>133</v>
      </c>
      <c r="K35" s="158" t="s">
        <v>2510</v>
      </c>
      <c r="L35" s="158" t="s">
        <v>2327</v>
      </c>
      <c r="M35" s="158">
        <v>0</v>
      </c>
      <c r="N35" s="158">
        <v>1</v>
      </c>
      <c r="O35" s="158">
        <v>1</v>
      </c>
      <c r="P35" s="158">
        <v>0</v>
      </c>
      <c r="Q35" s="158">
        <v>0</v>
      </c>
      <c r="R35" s="158" t="s">
        <v>46</v>
      </c>
      <c r="S35" s="158" t="s">
        <v>2299</v>
      </c>
      <c r="T35" s="161">
        <v>0</v>
      </c>
      <c r="U35" s="162">
        <v>1</v>
      </c>
      <c r="V35" s="162">
        <v>0</v>
      </c>
      <c r="W35" s="161">
        <v>0</v>
      </c>
      <c r="X35" s="161">
        <v>0</v>
      </c>
      <c r="Y35" s="161">
        <v>0</v>
      </c>
      <c r="Z35" s="161">
        <v>0</v>
      </c>
      <c r="AA35" s="161">
        <v>0</v>
      </c>
      <c r="AB35" s="161">
        <v>0</v>
      </c>
      <c r="AC35" s="161">
        <v>0</v>
      </c>
      <c r="AD35" s="161">
        <v>0</v>
      </c>
      <c r="AE35" s="161">
        <v>0</v>
      </c>
      <c r="AF35" s="161">
        <v>0</v>
      </c>
      <c r="AG35" s="161">
        <v>0</v>
      </c>
      <c r="AH35" s="161">
        <v>0</v>
      </c>
      <c r="AI35" s="161">
        <v>0</v>
      </c>
      <c r="AJ35" s="161">
        <v>0</v>
      </c>
      <c r="AK35" s="161">
        <v>0</v>
      </c>
      <c r="AL35" s="161">
        <v>0</v>
      </c>
      <c r="AM35" s="161">
        <v>0</v>
      </c>
      <c r="AN35" s="161">
        <v>0</v>
      </c>
      <c r="AO35" s="161">
        <v>0</v>
      </c>
      <c r="AP35" s="161">
        <v>0</v>
      </c>
      <c r="AQ35" s="161">
        <v>0</v>
      </c>
      <c r="AR35" s="161">
        <v>0</v>
      </c>
      <c r="AS35" s="161">
        <v>0</v>
      </c>
      <c r="AT35" s="161">
        <v>0</v>
      </c>
      <c r="AU35" s="161">
        <v>0</v>
      </c>
      <c r="AV35" s="161">
        <v>0</v>
      </c>
      <c r="AW35" s="161">
        <v>0</v>
      </c>
      <c r="AX35" s="161">
        <v>0</v>
      </c>
      <c r="AY35" s="161">
        <v>0</v>
      </c>
      <c r="AZ35" s="161">
        <v>0</v>
      </c>
      <c r="BA35" s="161">
        <v>0</v>
      </c>
      <c r="BB35" s="161">
        <v>0</v>
      </c>
      <c r="BC35" s="161">
        <v>0</v>
      </c>
      <c r="BD35" s="161">
        <v>0</v>
      </c>
      <c r="BE35" s="161">
        <v>0</v>
      </c>
      <c r="BF35" s="161">
        <v>0</v>
      </c>
      <c r="BG35" s="161">
        <v>0</v>
      </c>
      <c r="BH35" s="161">
        <v>0</v>
      </c>
      <c r="BI35" s="161">
        <v>0</v>
      </c>
      <c r="BJ35" s="161">
        <v>0</v>
      </c>
      <c r="BK35" s="161">
        <v>0</v>
      </c>
      <c r="BL35" s="161">
        <v>0</v>
      </c>
      <c r="BM35" s="161">
        <v>0</v>
      </c>
      <c r="BN35" s="161">
        <v>0</v>
      </c>
      <c r="BO35" s="161">
        <v>0</v>
      </c>
      <c r="BP35" s="161">
        <v>0</v>
      </c>
      <c r="BQ35" s="161">
        <v>0</v>
      </c>
      <c r="BR35" s="161">
        <v>0</v>
      </c>
      <c r="BS35" s="161">
        <v>0</v>
      </c>
      <c r="BT35" s="161">
        <v>0</v>
      </c>
      <c r="BU35" s="161">
        <v>0</v>
      </c>
      <c r="BV35" s="163">
        <f t="shared" si="1"/>
        <v>0</v>
      </c>
      <c r="BW35" s="8" t="b">
        <f t="shared" si="2"/>
        <v>0</v>
      </c>
    </row>
    <row r="36" spans="1:75">
      <c r="A36" s="157" t="s">
        <v>2511</v>
      </c>
      <c r="B36" s="158" t="s">
        <v>2512</v>
      </c>
      <c r="C36" s="9" t="str">
        <f t="shared" si="0"/>
        <v>https://hh.ru/resume/80cf14b900036ad6300039ed1f635853314a79?query=%D0%A1%D0%BE%D1%86%D0%B8%D0%B0%D0%BB%D1%8C%D0%BD%D1%8B%D0%B9+%D1%80%D0%B0%D0%B1%D0%BE%D1%82%D0%BD%D0%B8%D0%BA&amp;searchRid=1712591881456ae418c1dc1ac1b8d9f0&amp;hhtmFrom=resume_search_result</v>
      </c>
      <c r="D36" s="158" t="s">
        <v>43</v>
      </c>
      <c r="E36" s="159">
        <v>54</v>
      </c>
      <c r="F36" s="160">
        <v>25000</v>
      </c>
      <c r="G36" s="161">
        <v>4</v>
      </c>
      <c r="H36" s="158" t="s">
        <v>2513</v>
      </c>
      <c r="I36" s="158" t="s">
        <v>2514</v>
      </c>
      <c r="J36" s="158" t="s">
        <v>2515</v>
      </c>
      <c r="K36" s="158" t="s">
        <v>2516</v>
      </c>
      <c r="L36" s="158" t="s">
        <v>2298</v>
      </c>
      <c r="M36" s="158">
        <v>1</v>
      </c>
      <c r="N36" s="158">
        <v>0</v>
      </c>
      <c r="O36" s="158">
        <v>0</v>
      </c>
      <c r="P36" s="158">
        <v>0</v>
      </c>
      <c r="Q36" s="158">
        <v>0</v>
      </c>
      <c r="R36" s="158" t="s">
        <v>2067</v>
      </c>
      <c r="S36" s="158" t="s">
        <v>75</v>
      </c>
      <c r="T36" s="161">
        <v>0</v>
      </c>
      <c r="U36" s="162">
        <v>1</v>
      </c>
      <c r="V36" s="162">
        <v>0</v>
      </c>
      <c r="W36" s="161">
        <v>0</v>
      </c>
      <c r="X36" s="161">
        <v>0</v>
      </c>
      <c r="Y36" s="161">
        <v>0</v>
      </c>
      <c r="Z36" s="161">
        <v>0</v>
      </c>
      <c r="AA36" s="161">
        <v>0</v>
      </c>
      <c r="AB36" s="161">
        <v>0</v>
      </c>
      <c r="AC36" s="161">
        <v>0</v>
      </c>
      <c r="AD36" s="161">
        <v>0</v>
      </c>
      <c r="AE36" s="161">
        <v>1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1</v>
      </c>
      <c r="AL36" s="161">
        <v>0</v>
      </c>
      <c r="AM36" s="161">
        <v>0</v>
      </c>
      <c r="AN36" s="161">
        <v>1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0</v>
      </c>
      <c r="BB36" s="161">
        <v>0</v>
      </c>
      <c r="BC36" s="161">
        <v>0</v>
      </c>
      <c r="BD36" s="161">
        <v>0</v>
      </c>
      <c r="BE36" s="161">
        <v>0</v>
      </c>
      <c r="BF36" s="161">
        <v>0</v>
      </c>
      <c r="BG36" s="161">
        <v>0</v>
      </c>
      <c r="BH36" s="161">
        <v>0</v>
      </c>
      <c r="BI36" s="161">
        <v>0</v>
      </c>
      <c r="BJ36" s="161">
        <v>0</v>
      </c>
      <c r="BK36" s="161">
        <v>0</v>
      </c>
      <c r="BL36" s="161">
        <v>0</v>
      </c>
      <c r="BM36" s="161">
        <v>0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3">
        <f t="shared" si="1"/>
        <v>3</v>
      </c>
      <c r="BW36" s="8" t="b">
        <f t="shared" si="2"/>
        <v>0</v>
      </c>
    </row>
    <row r="37" spans="1:75">
      <c r="A37" s="157" t="s">
        <v>2517</v>
      </c>
      <c r="B37" s="158" t="s">
        <v>2518</v>
      </c>
      <c r="C37" s="9" t="str">
        <f t="shared" si="0"/>
        <v>https://hh.ru/resume/1799091800036bdc4a0039ed1f7a7142354439?query=%D0%A1%D0%BE%D1%86%D0%B8%D0%B0%D0%BB%D1%8C%D0%BD%D1%8B%D0%B9+%D1%80%D0%B0%D0%B1%D0%BE%D1%82%D0%BD%D0%B8%D0%BA&amp;searchRid=1712591881456ae418c1dc1ac1b8d9f0&amp;hhtmFrom=resume_search_result</v>
      </c>
      <c r="D37" s="158" t="s">
        <v>43</v>
      </c>
      <c r="E37" s="159">
        <v>38</v>
      </c>
      <c r="F37" s="158" t="s">
        <v>133</v>
      </c>
      <c r="G37" s="161">
        <v>8</v>
      </c>
      <c r="H37" s="158" t="s">
        <v>2520</v>
      </c>
      <c r="I37" s="158" t="s">
        <v>2521</v>
      </c>
      <c r="J37" s="158" t="s">
        <v>2522</v>
      </c>
      <c r="K37" s="158" t="s">
        <v>2523</v>
      </c>
      <c r="L37" s="158" t="s">
        <v>2298</v>
      </c>
      <c r="M37" s="158">
        <v>1</v>
      </c>
      <c r="N37" s="158">
        <v>1</v>
      </c>
      <c r="O37" s="158">
        <v>1</v>
      </c>
      <c r="P37" s="158">
        <v>0</v>
      </c>
      <c r="Q37" s="158">
        <v>0</v>
      </c>
      <c r="R37" s="158" t="s">
        <v>515</v>
      </c>
      <c r="S37" s="158" t="s">
        <v>343</v>
      </c>
      <c r="T37" s="161">
        <v>0</v>
      </c>
      <c r="U37" s="162">
        <v>1</v>
      </c>
      <c r="V37" s="162">
        <v>0</v>
      </c>
      <c r="W37" s="161">
        <v>0</v>
      </c>
      <c r="X37" s="161">
        <v>0</v>
      </c>
      <c r="Y37" s="161">
        <v>0</v>
      </c>
      <c r="Z37" s="161">
        <v>0</v>
      </c>
      <c r="AA37" s="161">
        <v>0</v>
      </c>
      <c r="AB37" s="161">
        <v>0</v>
      </c>
      <c r="AC37" s="161">
        <v>0</v>
      </c>
      <c r="AD37" s="161">
        <v>0</v>
      </c>
      <c r="AE37" s="161">
        <v>0</v>
      </c>
      <c r="AF37" s="161">
        <v>0</v>
      </c>
      <c r="AG37" s="161">
        <v>0</v>
      </c>
      <c r="AH37" s="161">
        <v>0</v>
      </c>
      <c r="AI37" s="161">
        <v>0</v>
      </c>
      <c r="AJ37" s="161">
        <v>0</v>
      </c>
      <c r="AK37" s="161">
        <v>0</v>
      </c>
      <c r="AL37" s="161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161">
        <v>0</v>
      </c>
      <c r="AS37" s="161">
        <v>0</v>
      </c>
      <c r="AT37" s="161">
        <v>1</v>
      </c>
      <c r="AU37" s="161">
        <v>0</v>
      </c>
      <c r="AV37" s="161">
        <v>0</v>
      </c>
      <c r="AW37" s="161">
        <v>0</v>
      </c>
      <c r="AX37" s="161">
        <v>0</v>
      </c>
      <c r="AY37" s="161">
        <v>0</v>
      </c>
      <c r="AZ37" s="161">
        <v>0</v>
      </c>
      <c r="BA37" s="161">
        <v>0</v>
      </c>
      <c r="BB37" s="161">
        <v>0</v>
      </c>
      <c r="BC37" s="161">
        <v>0</v>
      </c>
      <c r="BD37" s="161">
        <v>0</v>
      </c>
      <c r="BE37" s="161">
        <v>0</v>
      </c>
      <c r="BF37" s="161">
        <v>0</v>
      </c>
      <c r="BG37" s="161">
        <v>0</v>
      </c>
      <c r="BH37" s="161">
        <v>0</v>
      </c>
      <c r="BI37" s="161">
        <v>0</v>
      </c>
      <c r="BJ37" s="161">
        <v>0</v>
      </c>
      <c r="BK37" s="161">
        <v>0</v>
      </c>
      <c r="BL37" s="161">
        <v>0</v>
      </c>
      <c r="BM37" s="161">
        <v>0</v>
      </c>
      <c r="BN37" s="161">
        <v>0</v>
      </c>
      <c r="BO37" s="161">
        <v>0</v>
      </c>
      <c r="BP37" s="161">
        <v>0</v>
      </c>
      <c r="BQ37" s="161">
        <v>0</v>
      </c>
      <c r="BR37" s="161">
        <v>0</v>
      </c>
      <c r="BS37" s="161">
        <v>0</v>
      </c>
      <c r="BT37" s="161">
        <v>0</v>
      </c>
      <c r="BU37" s="161">
        <v>0</v>
      </c>
      <c r="BV37" s="163">
        <f t="shared" si="1"/>
        <v>1</v>
      </c>
      <c r="BW37" s="8" t="b">
        <f t="shared" si="2"/>
        <v>0</v>
      </c>
    </row>
    <row r="38" spans="1:75">
      <c r="A38" s="157" t="s">
        <v>2524</v>
      </c>
      <c r="B38" s="158" t="s">
        <v>2525</v>
      </c>
      <c r="C38" s="9" t="str">
        <f t="shared" si="0"/>
        <v>https://hh.ru/resume/bfd6cb650003b1d49f0039ed1f306d6e6b6d62?query=%D0%A1%D0%BE%D1%86%D0%B8%D0%B0%D0%BB%D1%8C%D0%BD%D1%8B%D0%B9+%D1%80%D0%B0%D0%B1%D0%BE%D1%82%D0%BD%D0%B8%D0%BA&amp;searchRid=1712591881456ae418c1dc1ac1b8d9f0&amp;hhtmFrom=resume_search_result</v>
      </c>
      <c r="D38" s="158" t="s">
        <v>43</v>
      </c>
      <c r="E38" s="159">
        <v>62</v>
      </c>
      <c r="F38" s="160">
        <v>35000</v>
      </c>
      <c r="G38" s="161">
        <v>6</v>
      </c>
      <c r="H38" s="158" t="s">
        <v>2526</v>
      </c>
      <c r="I38" s="158" t="s">
        <v>2527</v>
      </c>
      <c r="J38" s="158" t="s">
        <v>2528</v>
      </c>
      <c r="K38" s="158" t="s">
        <v>2529</v>
      </c>
      <c r="L38" s="158" t="s">
        <v>2327</v>
      </c>
      <c r="M38" s="158">
        <v>1</v>
      </c>
      <c r="N38" s="158">
        <v>0</v>
      </c>
      <c r="O38" s="158">
        <v>0</v>
      </c>
      <c r="P38" s="158">
        <v>0</v>
      </c>
      <c r="Q38" s="158">
        <v>0</v>
      </c>
      <c r="R38" s="158" t="s">
        <v>46</v>
      </c>
      <c r="S38" s="158" t="s">
        <v>75</v>
      </c>
      <c r="T38" s="161">
        <v>0</v>
      </c>
      <c r="U38" s="162">
        <v>1</v>
      </c>
      <c r="V38" s="162">
        <v>0</v>
      </c>
      <c r="W38" s="161">
        <v>0</v>
      </c>
      <c r="X38" s="161">
        <v>0</v>
      </c>
      <c r="Y38" s="161">
        <v>0</v>
      </c>
      <c r="Z38" s="161">
        <v>0</v>
      </c>
      <c r="AA38" s="161">
        <v>0</v>
      </c>
      <c r="AB38" s="161">
        <v>0</v>
      </c>
      <c r="AC38" s="161">
        <v>0</v>
      </c>
      <c r="AD38" s="161">
        <v>0</v>
      </c>
      <c r="AE38" s="161">
        <v>0</v>
      </c>
      <c r="AF38" s="161">
        <v>0</v>
      </c>
      <c r="AG38" s="161">
        <v>0</v>
      </c>
      <c r="AH38" s="161">
        <v>0</v>
      </c>
      <c r="AI38" s="161">
        <v>0</v>
      </c>
      <c r="AJ38" s="161">
        <v>0</v>
      </c>
      <c r="AK38" s="161">
        <v>0</v>
      </c>
      <c r="AL38" s="161">
        <v>0</v>
      </c>
      <c r="AM38" s="161">
        <v>0</v>
      </c>
      <c r="AN38" s="161">
        <v>0</v>
      </c>
      <c r="AO38" s="161">
        <v>0</v>
      </c>
      <c r="AP38" s="161">
        <v>0</v>
      </c>
      <c r="AQ38" s="161">
        <v>0</v>
      </c>
      <c r="AR38" s="161">
        <v>0</v>
      </c>
      <c r="AS38" s="161">
        <v>0</v>
      </c>
      <c r="AT38" s="161">
        <v>0</v>
      </c>
      <c r="AU38" s="161">
        <v>0</v>
      </c>
      <c r="AV38" s="161">
        <v>0</v>
      </c>
      <c r="AW38" s="161">
        <v>0</v>
      </c>
      <c r="AX38" s="161">
        <v>0</v>
      </c>
      <c r="AY38" s="161">
        <v>0</v>
      </c>
      <c r="AZ38" s="161">
        <v>0</v>
      </c>
      <c r="BA38" s="161">
        <v>0</v>
      </c>
      <c r="BB38" s="161">
        <v>0</v>
      </c>
      <c r="BC38" s="161">
        <v>0</v>
      </c>
      <c r="BD38" s="161">
        <v>0</v>
      </c>
      <c r="BE38" s="161">
        <v>0</v>
      </c>
      <c r="BF38" s="161">
        <v>0</v>
      </c>
      <c r="BG38" s="161">
        <v>0</v>
      </c>
      <c r="BH38" s="161">
        <v>0</v>
      </c>
      <c r="BI38" s="161">
        <v>0</v>
      </c>
      <c r="BJ38" s="161">
        <v>0</v>
      </c>
      <c r="BK38" s="161">
        <v>0</v>
      </c>
      <c r="BL38" s="161">
        <v>0</v>
      </c>
      <c r="BM38" s="161">
        <v>0</v>
      </c>
      <c r="BN38" s="161">
        <v>0</v>
      </c>
      <c r="BO38" s="161">
        <v>0</v>
      </c>
      <c r="BP38" s="161">
        <v>0</v>
      </c>
      <c r="BQ38" s="161">
        <v>0</v>
      </c>
      <c r="BR38" s="161">
        <v>0</v>
      </c>
      <c r="BS38" s="161">
        <v>0</v>
      </c>
      <c r="BT38" s="161">
        <v>0</v>
      </c>
      <c r="BU38" s="161">
        <v>0</v>
      </c>
      <c r="BV38" s="163">
        <f t="shared" si="1"/>
        <v>0</v>
      </c>
      <c r="BW38" s="8" t="b">
        <f t="shared" si="2"/>
        <v>0</v>
      </c>
    </row>
    <row r="39" spans="1:75">
      <c r="A39" s="157" t="s">
        <v>2530</v>
      </c>
      <c r="B39" s="158" t="s">
        <v>2531</v>
      </c>
      <c r="C39" s="9" t="str">
        <f t="shared" si="0"/>
        <v>https://hh.ru/resume/c9b7c2eb0003df6fe00039ed1f547677325942?query=%D0%A1%D0%BE%D1%86%D0%B8%D0%B0%D0%BB%D1%8C%D0%BD%D1%8B%D0%B9+%D1%80%D0%B0%D0%B1%D0%BE%D1%82%D0%BD%D0%B8%D0%BA&amp;searchRid=1712591881456ae418c1dc1ac1b8d9f0&amp;hhtmFrom=resume_search_result</v>
      </c>
      <c r="D39" s="158" t="s">
        <v>43</v>
      </c>
      <c r="E39" s="159">
        <v>40</v>
      </c>
      <c r="F39" s="160">
        <v>17000</v>
      </c>
      <c r="G39" s="161">
        <v>8</v>
      </c>
      <c r="H39" s="158" t="s">
        <v>2532</v>
      </c>
      <c r="I39" s="158" t="s">
        <v>2533</v>
      </c>
      <c r="J39" s="158" t="s">
        <v>2534</v>
      </c>
      <c r="K39" s="158" t="s">
        <v>2535</v>
      </c>
      <c r="L39" s="158" t="s">
        <v>2298</v>
      </c>
      <c r="M39" s="158">
        <v>1</v>
      </c>
      <c r="N39" s="158">
        <v>0</v>
      </c>
      <c r="O39" s="158">
        <v>0</v>
      </c>
      <c r="P39" s="158">
        <v>0</v>
      </c>
      <c r="Q39" s="158">
        <v>0</v>
      </c>
      <c r="R39" s="158" t="s">
        <v>547</v>
      </c>
      <c r="S39" s="158" t="s">
        <v>343</v>
      </c>
      <c r="T39" s="161">
        <v>0</v>
      </c>
      <c r="U39" s="162">
        <v>1</v>
      </c>
      <c r="V39" s="162">
        <v>0</v>
      </c>
      <c r="W39" s="161">
        <v>0</v>
      </c>
      <c r="X39" s="161">
        <v>0</v>
      </c>
      <c r="Y39" s="161">
        <v>0</v>
      </c>
      <c r="Z39" s="161">
        <v>0</v>
      </c>
      <c r="AA39" s="161">
        <v>0</v>
      </c>
      <c r="AB39" s="161">
        <v>0</v>
      </c>
      <c r="AC39" s="161">
        <v>0</v>
      </c>
      <c r="AD39" s="161">
        <v>0</v>
      </c>
      <c r="AE39" s="161">
        <v>0</v>
      </c>
      <c r="AF39" s="161">
        <v>0</v>
      </c>
      <c r="AG39" s="161">
        <v>0</v>
      </c>
      <c r="AH39" s="161">
        <v>0</v>
      </c>
      <c r="AI39" s="161">
        <v>0</v>
      </c>
      <c r="AJ39" s="161">
        <v>0</v>
      </c>
      <c r="AK39" s="161">
        <v>0</v>
      </c>
      <c r="AL39" s="161">
        <v>0</v>
      </c>
      <c r="AM39" s="161">
        <v>0</v>
      </c>
      <c r="AN39" s="161">
        <v>0</v>
      </c>
      <c r="AO39" s="161">
        <v>0</v>
      </c>
      <c r="AP39" s="161">
        <v>0</v>
      </c>
      <c r="AQ39" s="161">
        <v>0</v>
      </c>
      <c r="AR39" s="161">
        <v>0</v>
      </c>
      <c r="AS39" s="161">
        <v>0</v>
      </c>
      <c r="AT39" s="161">
        <v>0</v>
      </c>
      <c r="AU39" s="161">
        <v>0</v>
      </c>
      <c r="AV39" s="161">
        <v>0</v>
      </c>
      <c r="AW39" s="161">
        <v>0</v>
      </c>
      <c r="AX39" s="161">
        <v>0</v>
      </c>
      <c r="AY39" s="161">
        <v>0</v>
      </c>
      <c r="AZ39" s="161">
        <v>0</v>
      </c>
      <c r="BA39" s="161">
        <v>0</v>
      </c>
      <c r="BB39" s="161">
        <v>0</v>
      </c>
      <c r="BC39" s="161">
        <v>0</v>
      </c>
      <c r="BD39" s="161">
        <v>0</v>
      </c>
      <c r="BE39" s="161">
        <v>0</v>
      </c>
      <c r="BF39" s="161">
        <v>0</v>
      </c>
      <c r="BG39" s="161">
        <v>0</v>
      </c>
      <c r="BH39" s="161">
        <v>0</v>
      </c>
      <c r="BI39" s="161">
        <v>0</v>
      </c>
      <c r="BJ39" s="161">
        <v>0</v>
      </c>
      <c r="BK39" s="161">
        <v>0</v>
      </c>
      <c r="BL39" s="161">
        <v>0</v>
      </c>
      <c r="BM39" s="161">
        <v>0</v>
      </c>
      <c r="BN39" s="161">
        <v>0</v>
      </c>
      <c r="BO39" s="161">
        <v>0</v>
      </c>
      <c r="BP39" s="161">
        <v>0</v>
      </c>
      <c r="BQ39" s="161">
        <v>0</v>
      </c>
      <c r="BR39" s="161">
        <v>0</v>
      </c>
      <c r="BS39" s="161">
        <v>0</v>
      </c>
      <c r="BT39" s="161">
        <v>0</v>
      </c>
      <c r="BU39" s="161">
        <v>0</v>
      </c>
      <c r="BV39" s="163">
        <f t="shared" si="1"/>
        <v>0</v>
      </c>
      <c r="BW39" s="8" t="b">
        <f t="shared" si="2"/>
        <v>0</v>
      </c>
    </row>
    <row r="40" spans="1:75">
      <c r="A40" s="157" t="s">
        <v>2536</v>
      </c>
      <c r="B40" s="158" t="s">
        <v>2537</v>
      </c>
      <c r="C40" s="9" t="str">
        <f t="shared" si="0"/>
        <v>https://hh.ru/resume/ac39ffef0003e5a85b0039ed1f4a4153714743?query=%D0%A1%D0%BE%D1%86%D0%B8%D0%B0%D0%BB%D1%8C%D0%BD%D1%8B%D0%B9+%D1%80%D0%B0%D0%B1%D0%BE%D1%82%D0%BD%D0%B8%D0%BA&amp;searchRid=1712591881456ae418c1dc1ac1b8d9f0&amp;hhtmFrom=resume_search_result</v>
      </c>
      <c r="D40" s="158" t="s">
        <v>43</v>
      </c>
      <c r="E40" s="159">
        <v>68</v>
      </c>
      <c r="F40" s="158" t="s">
        <v>133</v>
      </c>
      <c r="G40" s="161">
        <v>16</v>
      </c>
      <c r="H40" s="158" t="s">
        <v>2538</v>
      </c>
      <c r="I40" s="158" t="s">
        <v>2539</v>
      </c>
      <c r="J40" s="158" t="s">
        <v>2540</v>
      </c>
      <c r="K40" s="158" t="s">
        <v>2541</v>
      </c>
      <c r="L40" s="158" t="s">
        <v>2298</v>
      </c>
      <c r="M40" s="158">
        <v>1</v>
      </c>
      <c r="N40" s="158">
        <v>0</v>
      </c>
      <c r="O40" s="158">
        <v>0</v>
      </c>
      <c r="P40" s="158">
        <v>0</v>
      </c>
      <c r="Q40" s="158">
        <v>0</v>
      </c>
      <c r="R40" s="158" t="s">
        <v>2067</v>
      </c>
      <c r="S40" s="158" t="s">
        <v>50</v>
      </c>
      <c r="T40" s="161">
        <v>0</v>
      </c>
      <c r="U40" s="162">
        <v>1</v>
      </c>
      <c r="V40" s="162">
        <v>0</v>
      </c>
      <c r="W40" s="161">
        <v>0</v>
      </c>
      <c r="X40" s="161">
        <v>0</v>
      </c>
      <c r="Y40" s="161">
        <v>0</v>
      </c>
      <c r="Z40" s="161">
        <v>0</v>
      </c>
      <c r="AA40" s="161">
        <v>0</v>
      </c>
      <c r="AB40" s="161">
        <v>0</v>
      </c>
      <c r="AC40" s="161">
        <v>0</v>
      </c>
      <c r="AD40" s="161">
        <v>0</v>
      </c>
      <c r="AE40" s="161">
        <v>0</v>
      </c>
      <c r="AF40" s="161">
        <v>0</v>
      </c>
      <c r="AG40" s="161">
        <v>0</v>
      </c>
      <c r="AH40" s="161">
        <v>0</v>
      </c>
      <c r="AI40" s="161">
        <v>0</v>
      </c>
      <c r="AJ40" s="161">
        <v>0</v>
      </c>
      <c r="AK40" s="161">
        <v>0</v>
      </c>
      <c r="AL40" s="161">
        <v>1</v>
      </c>
      <c r="AM40" s="161">
        <v>0</v>
      </c>
      <c r="AN40" s="161">
        <v>0</v>
      </c>
      <c r="AO40" s="161">
        <v>0</v>
      </c>
      <c r="AP40" s="161">
        <v>0</v>
      </c>
      <c r="AQ40" s="161">
        <v>0</v>
      </c>
      <c r="AR40" s="161">
        <v>0</v>
      </c>
      <c r="AS40" s="161">
        <v>0</v>
      </c>
      <c r="AT40" s="161">
        <v>0</v>
      </c>
      <c r="AU40" s="161">
        <v>0</v>
      </c>
      <c r="AV40" s="161">
        <v>0</v>
      </c>
      <c r="AW40" s="161">
        <v>0</v>
      </c>
      <c r="AX40" s="161">
        <v>0</v>
      </c>
      <c r="AY40" s="161">
        <v>0</v>
      </c>
      <c r="AZ40" s="161">
        <v>0</v>
      </c>
      <c r="BA40" s="161">
        <v>0</v>
      </c>
      <c r="BB40" s="161">
        <v>0</v>
      </c>
      <c r="BC40" s="161">
        <v>0</v>
      </c>
      <c r="BD40" s="161">
        <v>0</v>
      </c>
      <c r="BE40" s="161">
        <v>0</v>
      </c>
      <c r="BF40" s="161">
        <v>0</v>
      </c>
      <c r="BG40" s="161">
        <v>0</v>
      </c>
      <c r="BH40" s="161">
        <v>0</v>
      </c>
      <c r="BI40" s="161">
        <v>0</v>
      </c>
      <c r="BJ40" s="161">
        <v>0</v>
      </c>
      <c r="BK40" s="161">
        <v>0</v>
      </c>
      <c r="BL40" s="161">
        <v>0</v>
      </c>
      <c r="BM40" s="161">
        <v>0</v>
      </c>
      <c r="BN40" s="161">
        <v>0</v>
      </c>
      <c r="BO40" s="161">
        <v>0</v>
      </c>
      <c r="BP40" s="161">
        <v>0</v>
      </c>
      <c r="BQ40" s="161">
        <v>0</v>
      </c>
      <c r="BR40" s="161">
        <v>0</v>
      </c>
      <c r="BS40" s="161">
        <v>0</v>
      </c>
      <c r="BT40" s="161">
        <v>0</v>
      </c>
      <c r="BU40" s="161">
        <v>0</v>
      </c>
      <c r="BV40" s="163">
        <f t="shared" si="1"/>
        <v>1</v>
      </c>
      <c r="BW40" s="8" t="b">
        <f t="shared" si="2"/>
        <v>0</v>
      </c>
    </row>
    <row r="41" spans="1:75">
      <c r="A41" s="157" t="s">
        <v>2542</v>
      </c>
      <c r="B41" s="158" t="s">
        <v>2543</v>
      </c>
      <c r="C41" s="9" t="str">
        <f t="shared" si="0"/>
        <v>https://hh.ru/resume/e6e954920003eb6d270039ed1f565961785676?query=%D0%A1%D0%BE%D1%86%D0%B8%D0%B0%D0%BB%D1%8C%D0%BD%D1%8B%D0%B9+%D1%80%D0%B0%D0%B1%D0%BE%D1%82%D0%BD%D0%B8%D0%BA&amp;searchRid=1712591881456ae418c1dc1ac1b8d9f0&amp;hhtmFrom=resume_search_result</v>
      </c>
      <c r="D41" s="158" t="s">
        <v>43</v>
      </c>
      <c r="E41" s="159">
        <v>27</v>
      </c>
      <c r="F41" s="158" t="s">
        <v>133</v>
      </c>
      <c r="G41" s="161">
        <v>4</v>
      </c>
      <c r="H41" s="158" t="s">
        <v>2544</v>
      </c>
      <c r="I41" s="158" t="s">
        <v>2545</v>
      </c>
      <c r="J41" s="158" t="s">
        <v>2546</v>
      </c>
      <c r="K41" s="158" t="s">
        <v>2547</v>
      </c>
      <c r="L41" s="158" t="s">
        <v>2298</v>
      </c>
      <c r="M41" s="158">
        <v>1</v>
      </c>
      <c r="N41" s="158">
        <v>0</v>
      </c>
      <c r="O41" s="158">
        <v>0</v>
      </c>
      <c r="P41" s="158">
        <v>0</v>
      </c>
      <c r="Q41" s="158">
        <v>0</v>
      </c>
      <c r="R41" s="158" t="s">
        <v>195</v>
      </c>
      <c r="S41" s="158" t="s">
        <v>75</v>
      </c>
      <c r="T41" s="161">
        <v>0</v>
      </c>
      <c r="U41" s="162">
        <v>1</v>
      </c>
      <c r="V41" s="162">
        <v>0</v>
      </c>
      <c r="W41" s="161">
        <v>0</v>
      </c>
      <c r="X41" s="161">
        <v>0</v>
      </c>
      <c r="Y41" s="161">
        <v>0</v>
      </c>
      <c r="Z41" s="161">
        <v>0</v>
      </c>
      <c r="AA41" s="161">
        <v>0</v>
      </c>
      <c r="AB41" s="161">
        <v>1</v>
      </c>
      <c r="AC41" s="161">
        <v>0</v>
      </c>
      <c r="AD41" s="161">
        <v>1</v>
      </c>
      <c r="AE41" s="161">
        <v>1</v>
      </c>
      <c r="AF41" s="161">
        <v>1</v>
      </c>
      <c r="AG41" s="161">
        <v>1</v>
      </c>
      <c r="AH41" s="161">
        <v>0</v>
      </c>
      <c r="AI41" s="161">
        <v>0</v>
      </c>
      <c r="AJ41" s="161">
        <v>0</v>
      </c>
      <c r="AK41" s="161">
        <v>1</v>
      </c>
      <c r="AL41" s="161">
        <v>0</v>
      </c>
      <c r="AM41" s="161">
        <v>1</v>
      </c>
      <c r="AN41" s="161">
        <v>1</v>
      </c>
      <c r="AO41" s="161">
        <v>0</v>
      </c>
      <c r="AP41" s="161">
        <v>1</v>
      </c>
      <c r="AQ41" s="161">
        <v>0</v>
      </c>
      <c r="AR41" s="161">
        <v>0</v>
      </c>
      <c r="AS41" s="161">
        <v>1</v>
      </c>
      <c r="AT41" s="161">
        <v>0</v>
      </c>
      <c r="AU41" s="161">
        <v>1</v>
      </c>
      <c r="AV41" s="161">
        <v>0</v>
      </c>
      <c r="AW41" s="161">
        <v>0</v>
      </c>
      <c r="AX41" s="161">
        <v>1</v>
      </c>
      <c r="AY41" s="161">
        <v>0</v>
      </c>
      <c r="AZ41" s="161">
        <v>0</v>
      </c>
      <c r="BA41" s="161">
        <v>0</v>
      </c>
      <c r="BB41" s="161">
        <v>0</v>
      </c>
      <c r="BC41" s="161">
        <v>1</v>
      </c>
      <c r="BD41" s="161">
        <v>0</v>
      </c>
      <c r="BE41" s="161">
        <v>0</v>
      </c>
      <c r="BF41" s="161">
        <v>0</v>
      </c>
      <c r="BG41" s="161">
        <v>0</v>
      </c>
      <c r="BH41" s="161">
        <v>0</v>
      </c>
      <c r="BI41" s="161">
        <v>1</v>
      </c>
      <c r="BJ41" s="161">
        <v>0</v>
      </c>
      <c r="BK41" s="161">
        <v>0</v>
      </c>
      <c r="BL41" s="161">
        <v>0</v>
      </c>
      <c r="BM41" s="161">
        <v>0</v>
      </c>
      <c r="BN41" s="161">
        <v>0</v>
      </c>
      <c r="BO41" s="161">
        <v>0</v>
      </c>
      <c r="BP41" s="161">
        <v>0</v>
      </c>
      <c r="BQ41" s="161">
        <v>0</v>
      </c>
      <c r="BR41" s="161">
        <v>1</v>
      </c>
      <c r="BS41" s="161">
        <v>0</v>
      </c>
      <c r="BT41" s="161">
        <v>0</v>
      </c>
      <c r="BU41" s="161">
        <v>0</v>
      </c>
      <c r="BV41" s="163">
        <f t="shared" si="1"/>
        <v>15</v>
      </c>
      <c r="BW41" s="8" t="b">
        <f t="shared" si="2"/>
        <v>0</v>
      </c>
    </row>
    <row r="42" spans="1:75">
      <c r="A42" s="157" t="s">
        <v>2548</v>
      </c>
      <c r="B42" s="158" t="s">
        <v>2549</v>
      </c>
      <c r="C42" s="9" t="str">
        <f t="shared" si="0"/>
        <v>https://hh.ru/resume/e8203cf90003ef0df50039ed1f4b756d514364?query=%D0%A1%D0%BE%D1%86%D0%B8%D0%B0%D0%BB%D1%8C%D0%BD%D1%8B%D0%B9+%D1%80%D0%B0%D0%B1%D0%BE%D1%82%D0%BD%D0%B8%D0%BA&amp;searchRid=1712591881456ae418c1dc1ac1b8d9f0&amp;hhtmFrom=resume_search_result</v>
      </c>
      <c r="D42" s="158" t="s">
        <v>43</v>
      </c>
      <c r="E42" s="159">
        <v>25</v>
      </c>
      <c r="F42" s="158" t="s">
        <v>133</v>
      </c>
      <c r="G42" s="161">
        <v>10</v>
      </c>
      <c r="H42" s="158" t="s">
        <v>2550</v>
      </c>
      <c r="I42" s="158" t="s">
        <v>43</v>
      </c>
      <c r="J42" s="158" t="s">
        <v>2551</v>
      </c>
      <c r="K42" s="158" t="s">
        <v>2552</v>
      </c>
      <c r="L42" s="158" t="s">
        <v>2298</v>
      </c>
      <c r="M42" s="158">
        <v>1</v>
      </c>
      <c r="N42" s="158">
        <v>0</v>
      </c>
      <c r="O42" s="158">
        <v>0</v>
      </c>
      <c r="P42" s="158">
        <v>0</v>
      </c>
      <c r="Q42" s="158">
        <v>0</v>
      </c>
      <c r="R42" s="158" t="s">
        <v>145</v>
      </c>
      <c r="S42" s="158" t="s">
        <v>50</v>
      </c>
      <c r="T42" s="161">
        <v>0</v>
      </c>
      <c r="U42" s="162">
        <v>1</v>
      </c>
      <c r="V42" s="162">
        <v>1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3">
        <f t="shared" si="1"/>
        <v>0</v>
      </c>
      <c r="BW42" s="8" t="b">
        <f t="shared" si="2"/>
        <v>0</v>
      </c>
    </row>
    <row r="43" spans="1:75">
      <c r="A43" s="157" t="s">
        <v>2553</v>
      </c>
      <c r="B43" s="158" t="s">
        <v>2554</v>
      </c>
      <c r="C43" s="9" t="str">
        <f t="shared" si="0"/>
        <v>https://hh.ru/resume/524fa6d50003fcc5b40039ed1f395666634639?query=%D0%A1%D0%BE%D1%86%D0%B8%D0%B0%D0%BB%D1%8C%D0%BD%D1%8B%D0%B9+%D1%80%D0%B0%D0%B1%D0%BE%D1%82%D0%BD%D0%B8%D0%BA&amp;searchRid=1712591881456ae418c1dc1ac1b8d9f0&amp;hhtmFrom=resume_search_result</v>
      </c>
      <c r="D43" s="158" t="s">
        <v>43</v>
      </c>
      <c r="E43" s="159">
        <v>30</v>
      </c>
      <c r="F43" s="160">
        <v>18000</v>
      </c>
      <c r="G43" s="164">
        <f>2/12</f>
        <v>0.16666666666666666</v>
      </c>
      <c r="H43" s="158" t="s">
        <v>2556</v>
      </c>
      <c r="I43" s="158" t="s">
        <v>2557</v>
      </c>
      <c r="J43" s="158" t="s">
        <v>2558</v>
      </c>
      <c r="K43" s="158" t="s">
        <v>2559</v>
      </c>
      <c r="L43" s="158" t="s">
        <v>2298</v>
      </c>
      <c r="M43" s="158">
        <v>1</v>
      </c>
      <c r="N43" s="158">
        <v>1</v>
      </c>
      <c r="O43" s="158">
        <v>1</v>
      </c>
      <c r="P43" s="158">
        <v>0</v>
      </c>
      <c r="Q43" s="158">
        <v>0</v>
      </c>
      <c r="R43" s="158" t="s">
        <v>1767</v>
      </c>
      <c r="S43" s="158" t="s">
        <v>343</v>
      </c>
      <c r="T43" s="161">
        <v>1</v>
      </c>
      <c r="U43" s="162">
        <v>1</v>
      </c>
      <c r="V43" s="162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1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1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1</v>
      </c>
      <c r="BV43" s="163">
        <f t="shared" si="1"/>
        <v>3</v>
      </c>
      <c r="BW43" s="8" t="b">
        <f t="shared" si="2"/>
        <v>0</v>
      </c>
    </row>
    <row r="44" spans="1:75">
      <c r="A44" s="157" t="s">
        <v>2560</v>
      </c>
      <c r="B44" s="158" t="s">
        <v>2561</v>
      </c>
      <c r="C44" s="9" t="str">
        <f t="shared" si="0"/>
        <v>https://hh.ru/resume/e6abdd6100040911990039ed1f616764775568?query=%D0%A1%D0%BE%D1%86%D0%B8%D0%B0%D0%BB%D1%8C%D0%BD%D1%8B%D0%B9+%D1%80%D0%B0%D0%B1%D0%BE%D1%82%D0%BD%D0%B8%D0%BA&amp;searchRid=1712591881456ae418c1dc1ac1b8d9f0&amp;hhtmFrom=resume_search_result</v>
      </c>
      <c r="D44" s="158" t="s">
        <v>43</v>
      </c>
      <c r="E44" s="159">
        <v>35</v>
      </c>
      <c r="F44" s="160">
        <v>45000</v>
      </c>
      <c r="G44" s="161">
        <v>13</v>
      </c>
      <c r="H44" s="158" t="s">
        <v>2563</v>
      </c>
      <c r="I44" s="158" t="s">
        <v>1279</v>
      </c>
      <c r="J44" s="158" t="s">
        <v>2564</v>
      </c>
      <c r="K44" s="158" t="s">
        <v>2565</v>
      </c>
      <c r="L44" s="158" t="s">
        <v>2298</v>
      </c>
      <c r="M44" s="158">
        <v>1</v>
      </c>
      <c r="N44" s="158">
        <v>0</v>
      </c>
      <c r="O44" s="158">
        <v>0</v>
      </c>
      <c r="P44" s="158">
        <v>0</v>
      </c>
      <c r="Q44" s="158">
        <v>0</v>
      </c>
      <c r="R44" s="158" t="s">
        <v>53</v>
      </c>
      <c r="S44" s="158" t="s">
        <v>343</v>
      </c>
      <c r="T44" s="161">
        <v>1</v>
      </c>
      <c r="U44" s="162">
        <v>1</v>
      </c>
      <c r="V44" s="162">
        <v>0</v>
      </c>
      <c r="W44" s="161">
        <v>0</v>
      </c>
      <c r="X44" s="161">
        <v>0</v>
      </c>
      <c r="Y44" s="161">
        <v>0</v>
      </c>
      <c r="Z44" s="161">
        <v>0</v>
      </c>
      <c r="AA44" s="161">
        <v>0</v>
      </c>
      <c r="AB44" s="161">
        <v>0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0</v>
      </c>
      <c r="AS44" s="161">
        <v>0</v>
      </c>
      <c r="AT44" s="161">
        <v>0</v>
      </c>
      <c r="AU44" s="161">
        <v>0</v>
      </c>
      <c r="AV44" s="161">
        <v>0</v>
      </c>
      <c r="AW44" s="161">
        <v>0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0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3">
        <f t="shared" si="1"/>
        <v>0</v>
      </c>
      <c r="BW44" s="8" t="b">
        <f t="shared" si="2"/>
        <v>0</v>
      </c>
    </row>
    <row r="45" spans="1:75">
      <c r="A45" s="157" t="s">
        <v>2566</v>
      </c>
      <c r="B45" s="158" t="s">
        <v>2567</v>
      </c>
      <c r="C45" s="9" t="str">
        <f t="shared" si="0"/>
        <v>https://hh.ru/resume/7740108800043b28ff0039ed1f5a556d385977?query=%D0%A1%D0%BE%D1%86%D0%B8%D0%B0%D0%BB%D1%8C%D0%BD%D1%8B%D0%B9+%D1%80%D0%B0%D0%B1%D0%BE%D1%82%D0%BD%D0%B8%D0%BA&amp;searchRid=1712591881456ae418c1dc1ac1b8d9f0&amp;hhtmFrom=resume_search_result</v>
      </c>
      <c r="D45" s="158" t="s">
        <v>43</v>
      </c>
      <c r="E45" s="159">
        <v>62</v>
      </c>
      <c r="F45" s="160">
        <v>30000</v>
      </c>
      <c r="G45" s="161">
        <v>6</v>
      </c>
      <c r="H45" s="158" t="s">
        <v>2568</v>
      </c>
      <c r="I45" s="158" t="s">
        <v>2569</v>
      </c>
      <c r="J45" s="158" t="s">
        <v>2570</v>
      </c>
      <c r="K45" s="158" t="s">
        <v>2571</v>
      </c>
      <c r="L45" s="158" t="s">
        <v>2298</v>
      </c>
      <c r="M45" s="158">
        <v>1</v>
      </c>
      <c r="N45" s="158">
        <v>1</v>
      </c>
      <c r="O45" s="158">
        <v>1</v>
      </c>
      <c r="P45" s="158">
        <v>0</v>
      </c>
      <c r="Q45" s="158">
        <v>0</v>
      </c>
      <c r="R45" s="158" t="s">
        <v>53</v>
      </c>
      <c r="S45" s="158" t="s">
        <v>343</v>
      </c>
      <c r="T45" s="161">
        <v>0</v>
      </c>
      <c r="U45" s="162">
        <v>1</v>
      </c>
      <c r="V45" s="162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1</v>
      </c>
      <c r="AC45" s="161">
        <v>0</v>
      </c>
      <c r="AD45" s="161">
        <v>0</v>
      </c>
      <c r="AE45" s="161">
        <v>0</v>
      </c>
      <c r="AF45" s="161">
        <v>1</v>
      </c>
      <c r="AG45" s="161">
        <v>0</v>
      </c>
      <c r="AH45" s="161">
        <v>1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3">
        <f t="shared" si="1"/>
        <v>3</v>
      </c>
      <c r="BW45" s="8" t="b">
        <f t="shared" si="2"/>
        <v>0</v>
      </c>
    </row>
    <row r="46" spans="1:75">
      <c r="A46" s="157" t="s">
        <v>2572</v>
      </c>
      <c r="B46" s="158" t="s">
        <v>2573</v>
      </c>
      <c r="C46" s="9" t="str">
        <f t="shared" si="0"/>
        <v>https://hh.ru/resume/0f61d557000442202a0039ed1f54385a656f31?query=%D0%A1%D0%BE%D1%86%D0%B8%D0%B0%D0%BB%D1%8C%D0%BD%D1%8B%D0%B9+%D1%80%D0%B0%D0%B1%D0%BE%D1%82%D0%BD%D0%B8%D0%BA&amp;searchRid=1712591881456ae418c1dc1ac1b8d9f0&amp;hhtmFrom=resume_search_result</v>
      </c>
      <c r="D46" s="158" t="s">
        <v>43</v>
      </c>
      <c r="E46" s="159">
        <v>28</v>
      </c>
      <c r="F46" s="160">
        <v>22000</v>
      </c>
      <c r="G46" s="161" t="s">
        <v>133</v>
      </c>
      <c r="H46" s="158" t="s">
        <v>133</v>
      </c>
      <c r="I46" s="158" t="s">
        <v>133</v>
      </c>
      <c r="J46" s="158" t="s">
        <v>133</v>
      </c>
      <c r="K46" s="158" t="s">
        <v>2575</v>
      </c>
      <c r="L46" s="158" t="s">
        <v>2298</v>
      </c>
      <c r="M46" s="158">
        <v>1</v>
      </c>
      <c r="N46" s="158">
        <v>0</v>
      </c>
      <c r="O46" s="158">
        <v>0</v>
      </c>
      <c r="P46" s="158">
        <v>0</v>
      </c>
      <c r="Q46" s="158">
        <v>0</v>
      </c>
      <c r="R46" s="158" t="s">
        <v>53</v>
      </c>
      <c r="S46" s="158" t="s">
        <v>343</v>
      </c>
      <c r="T46" s="161">
        <v>1</v>
      </c>
      <c r="U46" s="162">
        <v>1</v>
      </c>
      <c r="V46" s="162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3">
        <f t="shared" si="1"/>
        <v>0</v>
      </c>
      <c r="BW46" s="8" t="b">
        <f t="shared" si="2"/>
        <v>0</v>
      </c>
    </row>
    <row r="47" spans="1:75">
      <c r="A47" s="157" t="s">
        <v>2576</v>
      </c>
      <c r="B47" s="158" t="s">
        <v>2577</v>
      </c>
      <c r="C47" s="9" t="str">
        <f t="shared" si="0"/>
        <v>https://hh.ru/resume/3c40576900044871560039ed1f6b494f734d39?query=%D0%A1%D0%BE%D1%86%D0%B8%D0%B0%D0%BB%D1%8C%D0%BD%D1%8B%D0%B9+%D1%80%D0%B0%D0%B1%D0%BE%D1%82%D0%BD%D0%B8%D0%BA&amp;searchRid=1712591906184cedfc46c1a1a7bac19e&amp;hhtmFrom=resume_search_result</v>
      </c>
      <c r="D47" s="158" t="s">
        <v>2338</v>
      </c>
      <c r="E47" s="159">
        <v>45</v>
      </c>
      <c r="F47" s="160">
        <v>40000</v>
      </c>
      <c r="G47" s="161">
        <v>15</v>
      </c>
      <c r="H47" s="158" t="s">
        <v>2578</v>
      </c>
      <c r="I47" s="158" t="s">
        <v>2338</v>
      </c>
      <c r="J47" s="158" t="s">
        <v>2579</v>
      </c>
      <c r="K47" s="158" t="s">
        <v>2580</v>
      </c>
      <c r="L47" s="158" t="s">
        <v>2298</v>
      </c>
      <c r="M47" s="158">
        <v>0</v>
      </c>
      <c r="N47" s="158">
        <v>1</v>
      </c>
      <c r="O47" s="158">
        <v>1</v>
      </c>
      <c r="P47" s="158">
        <v>0</v>
      </c>
      <c r="Q47" s="158">
        <v>0</v>
      </c>
      <c r="R47" s="158" t="s">
        <v>46</v>
      </c>
      <c r="S47" s="158" t="s">
        <v>50</v>
      </c>
      <c r="T47" s="161">
        <v>0</v>
      </c>
      <c r="U47" s="162">
        <v>1</v>
      </c>
      <c r="V47" s="162">
        <v>1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1</v>
      </c>
      <c r="AC47" s="161">
        <v>0</v>
      </c>
      <c r="AD47" s="161">
        <v>0</v>
      </c>
      <c r="AE47" s="161">
        <v>1</v>
      </c>
      <c r="AF47" s="161">
        <v>0</v>
      </c>
      <c r="AG47" s="161">
        <v>0</v>
      </c>
      <c r="AH47" s="161">
        <v>1</v>
      </c>
      <c r="AI47" s="161">
        <v>0</v>
      </c>
      <c r="AJ47" s="161">
        <v>0</v>
      </c>
      <c r="AK47" s="161">
        <v>1</v>
      </c>
      <c r="AL47" s="161">
        <v>0</v>
      </c>
      <c r="AM47" s="161">
        <v>0</v>
      </c>
      <c r="AN47" s="161">
        <v>0</v>
      </c>
      <c r="AO47" s="161">
        <v>1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1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1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3">
        <f t="shared" si="1"/>
        <v>7</v>
      </c>
      <c r="BW47" s="8" t="b">
        <f t="shared" si="2"/>
        <v>0</v>
      </c>
    </row>
    <row r="48" spans="1:75">
      <c r="A48" s="157" t="s">
        <v>2581</v>
      </c>
      <c r="B48" s="158" t="s">
        <v>2582</v>
      </c>
      <c r="C48" s="9" t="str">
        <f t="shared" si="0"/>
        <v>https://hh.ru/resume/dab488a800045a7cc30039ed1f6d696279716b?query=%D0%A1%D0%BE%D1%86%D0%B8%D0%B0%D0%BB%D1%8C%D0%BD%D1%8B%D0%B9+%D1%80%D0%B0%D0%B1%D0%BE%D1%82%D0%BD%D0%B8%D0%BA&amp;searchRid=1712591906184cedfc46c1a1a7bac19e&amp;hhtmFrom=resume_search_result</v>
      </c>
      <c r="D48" s="158" t="s">
        <v>43</v>
      </c>
      <c r="E48" s="159">
        <v>52</v>
      </c>
      <c r="F48" s="160">
        <v>40000</v>
      </c>
      <c r="G48" s="161">
        <v>7</v>
      </c>
      <c r="H48" s="158" t="s">
        <v>2584</v>
      </c>
      <c r="I48" s="158" t="s">
        <v>2585</v>
      </c>
      <c r="J48" s="158" t="s">
        <v>2586</v>
      </c>
      <c r="K48" s="158" t="s">
        <v>2587</v>
      </c>
      <c r="L48" s="158" t="s">
        <v>2298</v>
      </c>
      <c r="M48" s="158">
        <v>1</v>
      </c>
      <c r="N48" s="158">
        <v>0</v>
      </c>
      <c r="O48" s="158">
        <v>0</v>
      </c>
      <c r="P48" s="158">
        <v>0</v>
      </c>
      <c r="Q48" s="158">
        <v>0</v>
      </c>
      <c r="R48" s="158" t="s">
        <v>53</v>
      </c>
      <c r="S48" s="158" t="s">
        <v>75</v>
      </c>
      <c r="T48" s="161">
        <v>0</v>
      </c>
      <c r="U48" s="162">
        <v>1</v>
      </c>
      <c r="V48" s="162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1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3">
        <f t="shared" si="1"/>
        <v>1</v>
      </c>
      <c r="BW48" s="8" t="b">
        <f t="shared" si="2"/>
        <v>0</v>
      </c>
    </row>
    <row r="49" spans="1:75">
      <c r="A49" s="157" t="s">
        <v>2588</v>
      </c>
      <c r="B49" s="158" t="s">
        <v>2589</v>
      </c>
      <c r="C49" s="9" t="str">
        <f t="shared" si="0"/>
        <v>https://hh.ru/resume/f7921540000466336f0039ed1f74494a563836?query=%D0%A1%D0%BE%D1%86%D0%B8%D0%B0%D0%BB%D1%8C%D0%BD%D1%8B%D0%B9+%D1%80%D0%B0%D0%B1%D0%BE%D1%82%D0%BD%D0%B8%D0%BA&amp;searchRid=1712591906184cedfc46c1a1a7bac19e&amp;hhtmFrom=resume_search_result</v>
      </c>
      <c r="D49" s="158" t="s">
        <v>43</v>
      </c>
      <c r="E49" s="159">
        <v>50</v>
      </c>
      <c r="F49" s="160">
        <v>40000</v>
      </c>
      <c r="G49" s="161">
        <v>3</v>
      </c>
      <c r="H49" s="158" t="s">
        <v>2107</v>
      </c>
      <c r="I49" s="158" t="s">
        <v>2590</v>
      </c>
      <c r="J49" s="158" t="s">
        <v>2591</v>
      </c>
      <c r="K49" s="158" t="s">
        <v>2592</v>
      </c>
      <c r="L49" s="158" t="s">
        <v>2298</v>
      </c>
      <c r="M49" s="158">
        <v>1</v>
      </c>
      <c r="N49" s="158">
        <v>1</v>
      </c>
      <c r="O49" s="158">
        <v>1</v>
      </c>
      <c r="P49" s="158">
        <v>1</v>
      </c>
      <c r="Q49" s="158">
        <v>0</v>
      </c>
      <c r="R49" s="158" t="s">
        <v>53</v>
      </c>
      <c r="S49" s="158" t="s">
        <v>343</v>
      </c>
      <c r="T49" s="161">
        <v>0</v>
      </c>
      <c r="U49" s="162">
        <v>1</v>
      </c>
      <c r="V49" s="162">
        <v>0</v>
      </c>
      <c r="W49" s="161">
        <v>0</v>
      </c>
      <c r="X49" s="161">
        <v>1</v>
      </c>
      <c r="Y49" s="161">
        <v>0</v>
      </c>
      <c r="Z49" s="161">
        <v>0</v>
      </c>
      <c r="AA49" s="161">
        <v>1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0</v>
      </c>
      <c r="AP49" s="161">
        <v>0</v>
      </c>
      <c r="AQ49" s="161">
        <v>0</v>
      </c>
      <c r="AR49" s="161">
        <v>0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0</v>
      </c>
      <c r="BL49" s="161">
        <v>0</v>
      </c>
      <c r="BM49" s="161">
        <v>0</v>
      </c>
      <c r="BN49" s="161">
        <v>0</v>
      </c>
      <c r="BO49" s="161">
        <v>0</v>
      </c>
      <c r="BP49" s="161">
        <v>0</v>
      </c>
      <c r="BQ49" s="161">
        <v>0</v>
      </c>
      <c r="BR49" s="161">
        <v>0</v>
      </c>
      <c r="BS49" s="161">
        <v>0</v>
      </c>
      <c r="BT49" s="161">
        <v>0</v>
      </c>
      <c r="BU49" s="161">
        <v>0</v>
      </c>
      <c r="BV49" s="163">
        <f t="shared" si="1"/>
        <v>2</v>
      </c>
      <c r="BW49" s="8" t="b">
        <f t="shared" si="2"/>
        <v>0</v>
      </c>
    </row>
    <row r="50" spans="1:75">
      <c r="A50" s="157" t="s">
        <v>2593</v>
      </c>
      <c r="B50" s="158" t="s">
        <v>2594</v>
      </c>
      <c r="C50" s="9" t="str">
        <f t="shared" si="0"/>
        <v>https://hh.ru/resume/7ad1ce2f000499af570039ed1f62744a525a4a?query=%D0%A1%D0%BE%D1%86%D0%B8%D0%B0%D0%BB%D1%8C%D0%BD%D1%8B%D0%B9+%D1%80%D0%B0%D0%B1%D0%BE%D1%82%D0%BD%D0%B8%D0%BA&amp;searchRid=1712591906184cedfc46c1a1a7bac19e&amp;hhtmFrom=resume_search_result</v>
      </c>
      <c r="D50" s="158" t="s">
        <v>43</v>
      </c>
      <c r="E50" s="159">
        <v>29</v>
      </c>
      <c r="F50" s="160">
        <v>20000</v>
      </c>
      <c r="G50" s="164">
        <f>3/12</f>
        <v>0.25</v>
      </c>
      <c r="H50" s="158" t="s">
        <v>2595</v>
      </c>
      <c r="I50" s="158" t="s">
        <v>2596</v>
      </c>
      <c r="J50" s="158" t="s">
        <v>2597</v>
      </c>
      <c r="K50" s="158" t="s">
        <v>2598</v>
      </c>
      <c r="L50" s="158" t="s">
        <v>2298</v>
      </c>
      <c r="M50" s="158">
        <v>1</v>
      </c>
      <c r="N50" s="158">
        <v>0</v>
      </c>
      <c r="O50" s="158">
        <v>0</v>
      </c>
      <c r="P50" s="158">
        <v>0</v>
      </c>
      <c r="Q50" s="158">
        <v>0</v>
      </c>
      <c r="R50" s="158" t="s">
        <v>2599</v>
      </c>
      <c r="S50" s="158" t="s">
        <v>75</v>
      </c>
      <c r="T50" s="161">
        <v>1</v>
      </c>
      <c r="U50" s="162">
        <v>1</v>
      </c>
      <c r="V50" s="162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3">
        <f t="shared" si="1"/>
        <v>0</v>
      </c>
      <c r="BW50" s="8" t="b">
        <f t="shared" si="2"/>
        <v>0</v>
      </c>
    </row>
    <row r="51" spans="1:75">
      <c r="A51" s="157" t="s">
        <v>2600</v>
      </c>
      <c r="B51" s="158" t="s">
        <v>2601</v>
      </c>
      <c r="C51" s="9" t="str">
        <f t="shared" si="0"/>
        <v>https://hh.ru/resume/2d2366da0004a19ed60039ed1f41586742566d?query=%D0%A1%D0%BE%D1%86%D0%B8%D0%B0%D0%BB%D1%8C%D0%BD%D1%8B%D0%B9+%D1%80%D0%B0%D0%B1%D0%BE%D1%82%D0%BD%D0%B8%D0%BA&amp;searchRid=1712591906184cedfc46c1a1a7bac19e&amp;hhtmFrom=resume_search_result</v>
      </c>
      <c r="D51" s="158" t="s">
        <v>43</v>
      </c>
      <c r="E51" s="159">
        <v>37</v>
      </c>
      <c r="F51" s="160">
        <v>13795</v>
      </c>
      <c r="G51" s="161">
        <v>10</v>
      </c>
      <c r="H51" s="158" t="s">
        <v>627</v>
      </c>
      <c r="I51" s="158" t="s">
        <v>2603</v>
      </c>
      <c r="J51" s="158" t="s">
        <v>2387</v>
      </c>
      <c r="K51" s="158" t="s">
        <v>2604</v>
      </c>
      <c r="L51" s="158" t="s">
        <v>2327</v>
      </c>
      <c r="M51" s="158">
        <v>1</v>
      </c>
      <c r="N51" s="158">
        <v>0</v>
      </c>
      <c r="O51" s="158">
        <v>0</v>
      </c>
      <c r="P51" s="158">
        <v>0</v>
      </c>
      <c r="Q51" s="158">
        <v>0</v>
      </c>
      <c r="R51" s="158" t="s">
        <v>53</v>
      </c>
      <c r="S51" s="158" t="s">
        <v>2299</v>
      </c>
      <c r="T51" s="161">
        <v>1</v>
      </c>
      <c r="U51" s="162">
        <v>1</v>
      </c>
      <c r="V51" s="162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3">
        <f t="shared" si="1"/>
        <v>0</v>
      </c>
      <c r="BW51" s="8" t="b">
        <f t="shared" si="2"/>
        <v>0</v>
      </c>
    </row>
    <row r="52" spans="1:75">
      <c r="A52" s="157" t="s">
        <v>2605</v>
      </c>
      <c r="B52" s="158" t="s">
        <v>2606</v>
      </c>
      <c r="C52" s="9" t="str">
        <f t="shared" si="0"/>
        <v>https://hh.ru/resume/dd52ba510004cfb8690039ed1f65414a344339?query=%D0%A1%D0%BE%D1%86%D0%B8%D0%B0%D0%BB%D1%8C%D0%BD%D1%8B%D0%B9+%D1%80%D0%B0%D0%B1%D0%BE%D1%82%D0%BD%D0%B8%D0%BA&amp;searchRid=1712591906184cedfc46c1a1a7bac19e&amp;hhtmFrom=resume_search_result</v>
      </c>
      <c r="D52" s="158" t="s">
        <v>43</v>
      </c>
      <c r="E52" s="159">
        <v>33</v>
      </c>
      <c r="F52" s="158" t="s">
        <v>133</v>
      </c>
      <c r="G52" s="164">
        <f>2/12</f>
        <v>0.16666666666666666</v>
      </c>
      <c r="H52" s="158" t="s">
        <v>2607</v>
      </c>
      <c r="I52" s="158" t="s">
        <v>2608</v>
      </c>
      <c r="J52" s="158" t="s">
        <v>2609</v>
      </c>
      <c r="K52" s="158" t="s">
        <v>2610</v>
      </c>
      <c r="L52" s="158" t="s">
        <v>2298</v>
      </c>
      <c r="M52" s="158">
        <v>1</v>
      </c>
      <c r="N52" s="158">
        <v>0</v>
      </c>
      <c r="O52" s="158">
        <v>0</v>
      </c>
      <c r="P52" s="158">
        <v>0</v>
      </c>
      <c r="Q52" s="158">
        <v>0</v>
      </c>
      <c r="R52" s="158" t="s">
        <v>384</v>
      </c>
      <c r="S52" s="158" t="s">
        <v>2299</v>
      </c>
      <c r="T52" s="161">
        <v>1</v>
      </c>
      <c r="U52" s="162">
        <v>1</v>
      </c>
      <c r="V52" s="162">
        <v>0</v>
      </c>
      <c r="W52" s="161">
        <v>0</v>
      </c>
      <c r="X52" s="161">
        <v>0</v>
      </c>
      <c r="Y52" s="161">
        <v>0</v>
      </c>
      <c r="Z52" s="161">
        <v>0</v>
      </c>
      <c r="AA52" s="161">
        <v>0</v>
      </c>
      <c r="AB52" s="161">
        <v>0</v>
      </c>
      <c r="AC52" s="161">
        <v>0</v>
      </c>
      <c r="AD52" s="161">
        <v>0</v>
      </c>
      <c r="AE52" s="161">
        <v>0</v>
      </c>
      <c r="AF52" s="161">
        <v>0</v>
      </c>
      <c r="AG52" s="161">
        <v>0</v>
      </c>
      <c r="AH52" s="161">
        <v>0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3">
        <f t="shared" si="1"/>
        <v>0</v>
      </c>
      <c r="BW52" s="8" t="b">
        <f t="shared" si="2"/>
        <v>0</v>
      </c>
    </row>
    <row r="53" spans="1:75">
      <c r="A53" s="157" t="s">
        <v>2605</v>
      </c>
      <c r="B53" s="158" t="s">
        <v>2611</v>
      </c>
      <c r="C53" s="9" t="str">
        <f t="shared" si="0"/>
        <v>https://hh.ru/resume/c7796a740004d5b2ed0039ed1f5431376f3476?query=%D0%A1%D0%BE%D1%86%D0%B8%D0%B0%D0%BB%D1%8C%D0%BD%D1%8B%D0%B9+%D1%80%D0%B0%D0%B1%D0%BE%D1%82%D0%BD%D0%B8%D0%BA&amp;searchRid=1712591906184cedfc46c1a1a7bac19e&amp;hhtmFrom=resume_search_result</v>
      </c>
      <c r="D53" s="158" t="s">
        <v>43</v>
      </c>
      <c r="E53" s="159">
        <v>34</v>
      </c>
      <c r="F53" s="160">
        <v>8000</v>
      </c>
      <c r="G53" s="161" t="s">
        <v>133</v>
      </c>
      <c r="H53" s="158" t="s">
        <v>133</v>
      </c>
      <c r="I53" s="158" t="s">
        <v>133</v>
      </c>
      <c r="J53" s="158" t="s">
        <v>133</v>
      </c>
      <c r="K53" s="158" t="s">
        <v>2613</v>
      </c>
      <c r="L53" s="158" t="s">
        <v>2298</v>
      </c>
      <c r="M53" s="158">
        <v>1</v>
      </c>
      <c r="N53" s="158">
        <v>0</v>
      </c>
      <c r="O53" s="158">
        <v>0</v>
      </c>
      <c r="P53" s="158">
        <v>0</v>
      </c>
      <c r="Q53" s="158">
        <v>0</v>
      </c>
      <c r="R53" s="158" t="s">
        <v>547</v>
      </c>
      <c r="S53" s="158" t="s">
        <v>2299</v>
      </c>
      <c r="T53" s="161">
        <v>0</v>
      </c>
      <c r="U53" s="162">
        <v>1</v>
      </c>
      <c r="V53" s="162">
        <v>0</v>
      </c>
      <c r="W53" s="161">
        <v>0</v>
      </c>
      <c r="X53" s="161">
        <v>0</v>
      </c>
      <c r="Y53" s="161">
        <v>0</v>
      </c>
      <c r="Z53" s="161">
        <v>0</v>
      </c>
      <c r="AA53" s="161">
        <v>0</v>
      </c>
      <c r="AB53" s="161">
        <v>0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3">
        <f t="shared" si="1"/>
        <v>0</v>
      </c>
      <c r="BW53" s="8" t="b">
        <f t="shared" si="2"/>
        <v>0</v>
      </c>
    </row>
    <row r="54" spans="1:75">
      <c r="A54" s="157" t="s">
        <v>2605</v>
      </c>
      <c r="B54" s="158" t="s">
        <v>2614</v>
      </c>
      <c r="C54" s="9" t="str">
        <f t="shared" si="0"/>
        <v>https://hh.ru/resume/0e36740d0004d67ad60039ed1f74427a4a7634?query=%D0%A1%D0%BE%D1%86%D0%B8%D0%B0%D0%BB%D1%8C%D0%BD%D1%8B%D0%B9+%D1%80%D0%B0%D0%B1%D0%BE%D1%82%D0%BD%D0%B8%D0%BA&amp;searchRid=1712591906184cedfc46c1a1a7bac19e&amp;hhtmFrom=resume_search_result</v>
      </c>
      <c r="D54" s="158" t="s">
        <v>43</v>
      </c>
      <c r="E54" s="159">
        <v>57</v>
      </c>
      <c r="F54" s="160">
        <v>20000</v>
      </c>
      <c r="G54" s="161">
        <v>5</v>
      </c>
      <c r="H54" s="158" t="s">
        <v>2615</v>
      </c>
      <c r="I54" s="158" t="s">
        <v>2616</v>
      </c>
      <c r="J54" s="158" t="s">
        <v>2617</v>
      </c>
      <c r="K54" s="158" t="s">
        <v>2618</v>
      </c>
      <c r="L54" s="158" t="s">
        <v>2298</v>
      </c>
      <c r="M54" s="158">
        <v>1</v>
      </c>
      <c r="N54" s="158">
        <v>0</v>
      </c>
      <c r="O54" s="158">
        <v>0</v>
      </c>
      <c r="P54" s="158">
        <v>0</v>
      </c>
      <c r="Q54" s="158">
        <v>0</v>
      </c>
      <c r="R54" s="158" t="s">
        <v>547</v>
      </c>
      <c r="S54" s="158" t="s">
        <v>343</v>
      </c>
      <c r="T54" s="161">
        <v>0</v>
      </c>
      <c r="U54" s="162">
        <v>1</v>
      </c>
      <c r="V54" s="162">
        <v>0</v>
      </c>
      <c r="W54" s="161">
        <v>0</v>
      </c>
      <c r="X54" s="161">
        <v>0</v>
      </c>
      <c r="Y54" s="161">
        <v>0</v>
      </c>
      <c r="Z54" s="161">
        <v>0</v>
      </c>
      <c r="AA54" s="161">
        <v>0</v>
      </c>
      <c r="AB54" s="161">
        <v>0</v>
      </c>
      <c r="AC54" s="161">
        <v>0</v>
      </c>
      <c r="AD54" s="161">
        <v>0</v>
      </c>
      <c r="AE54" s="161">
        <v>0</v>
      </c>
      <c r="AF54" s="161">
        <v>0</v>
      </c>
      <c r="AG54" s="161">
        <v>0</v>
      </c>
      <c r="AH54" s="161">
        <v>0</v>
      </c>
      <c r="AI54" s="161">
        <v>0</v>
      </c>
      <c r="AJ54" s="161">
        <v>0</v>
      </c>
      <c r="AK54" s="161">
        <v>0</v>
      </c>
      <c r="AL54" s="161">
        <v>0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0</v>
      </c>
      <c r="AW54" s="161">
        <v>0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3">
        <f t="shared" si="1"/>
        <v>0</v>
      </c>
      <c r="BW54" s="8" t="b">
        <f t="shared" si="2"/>
        <v>0</v>
      </c>
    </row>
    <row r="55" spans="1:75">
      <c r="A55" s="157" t="s">
        <v>2605</v>
      </c>
      <c r="B55" s="158" t="s">
        <v>2619</v>
      </c>
      <c r="C55" s="9" t="str">
        <f t="shared" si="0"/>
        <v>https://hh.ru/resume/0e2570b70004da1bde0039ed1f5462314c7557?query=%D0%A1%D0%BE%D1%86%D0%B8%D0%B0%D0%BB%D1%8C%D0%BD%D1%8B%D0%B9+%D1%80%D0%B0%D0%B1%D0%BE%D1%82%D0%BD%D0%B8%D0%BA&amp;searchRid=1712591906184cedfc46c1a1a7bac19e&amp;hhtmFrom=resume_search_result</v>
      </c>
      <c r="D55" s="158" t="s">
        <v>2338</v>
      </c>
      <c r="E55" s="159">
        <v>35</v>
      </c>
      <c r="F55" s="160">
        <v>5000</v>
      </c>
      <c r="G55" s="161">
        <v>1</v>
      </c>
      <c r="H55" s="158" t="s">
        <v>2622</v>
      </c>
      <c r="I55" s="158" t="s">
        <v>2623</v>
      </c>
      <c r="J55" s="158" t="s">
        <v>2624</v>
      </c>
      <c r="K55" s="158" t="s">
        <v>2625</v>
      </c>
      <c r="L55" s="158" t="s">
        <v>2298</v>
      </c>
      <c r="M55" s="158">
        <v>1</v>
      </c>
      <c r="N55" s="158">
        <v>0</v>
      </c>
      <c r="O55" s="158">
        <v>0</v>
      </c>
      <c r="P55" s="158">
        <v>0</v>
      </c>
      <c r="Q55" s="158">
        <v>0</v>
      </c>
      <c r="R55" s="158" t="s">
        <v>316</v>
      </c>
      <c r="S55" s="158" t="s">
        <v>2299</v>
      </c>
      <c r="T55" s="161">
        <v>1</v>
      </c>
      <c r="U55" s="162">
        <v>1</v>
      </c>
      <c r="V55" s="162">
        <v>0</v>
      </c>
      <c r="W55" s="161">
        <v>0</v>
      </c>
      <c r="X55" s="161">
        <v>0</v>
      </c>
      <c r="Y55" s="161">
        <v>0</v>
      </c>
      <c r="Z55" s="161">
        <v>0</v>
      </c>
      <c r="AA55" s="161">
        <v>0</v>
      </c>
      <c r="AB55" s="161">
        <v>0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3">
        <f t="shared" si="1"/>
        <v>0</v>
      </c>
      <c r="BW55" s="8" t="b">
        <f t="shared" si="2"/>
        <v>0</v>
      </c>
    </row>
    <row r="56" spans="1:75">
      <c r="A56" s="157" t="s">
        <v>2626</v>
      </c>
      <c r="B56" s="158" t="s">
        <v>2627</v>
      </c>
      <c r="C56" s="9" t="str">
        <f t="shared" si="0"/>
        <v>https://hh.ru/resume/067e2c420004e6bb090039ed1f5a4141617756?query=%D0%A1%D0%BE%D1%86%D0%B8%D0%B0%D0%BB%D1%8C%D0%BD%D1%8B%D0%B9+%D1%80%D0%B0%D0%B1%D0%BE%D1%82%D0%BD%D0%B8%D0%BA&amp;searchRid=1712591906184cedfc46c1a1a7bac19e&amp;hhtmFrom=resume_search_result</v>
      </c>
      <c r="D56" s="158" t="s">
        <v>43</v>
      </c>
      <c r="E56" s="159">
        <v>36</v>
      </c>
      <c r="F56" s="160">
        <v>40000</v>
      </c>
      <c r="G56" s="161">
        <v>3</v>
      </c>
      <c r="H56" s="158" t="s">
        <v>2628</v>
      </c>
      <c r="I56" s="158" t="s">
        <v>2629</v>
      </c>
      <c r="J56" s="158" t="s">
        <v>2630</v>
      </c>
      <c r="K56" s="158" t="s">
        <v>2631</v>
      </c>
      <c r="L56" s="158" t="s">
        <v>2298</v>
      </c>
      <c r="M56" s="158">
        <v>1</v>
      </c>
      <c r="N56" s="158">
        <v>0</v>
      </c>
      <c r="O56" s="158">
        <v>0</v>
      </c>
      <c r="P56" s="158">
        <v>0</v>
      </c>
      <c r="Q56" s="158">
        <v>0</v>
      </c>
      <c r="R56" s="158" t="s">
        <v>2067</v>
      </c>
      <c r="S56" s="158" t="s">
        <v>343</v>
      </c>
      <c r="T56" s="161">
        <v>0</v>
      </c>
      <c r="U56" s="162">
        <v>1</v>
      </c>
      <c r="V56" s="162">
        <v>0</v>
      </c>
      <c r="W56" s="161">
        <v>0</v>
      </c>
      <c r="X56" s="161">
        <v>0</v>
      </c>
      <c r="Y56" s="161">
        <v>0</v>
      </c>
      <c r="Z56" s="161">
        <v>0</v>
      </c>
      <c r="AA56" s="161">
        <v>0</v>
      </c>
      <c r="AB56" s="161">
        <v>0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3">
        <f t="shared" si="1"/>
        <v>0</v>
      </c>
      <c r="BW56" s="8" t="b">
        <f t="shared" si="2"/>
        <v>0</v>
      </c>
    </row>
    <row r="57" spans="1:75">
      <c r="A57" s="157" t="s">
        <v>2605</v>
      </c>
      <c r="B57" s="158" t="s">
        <v>2632</v>
      </c>
      <c r="C57" s="9" t="str">
        <f t="shared" si="0"/>
        <v>https://hh.ru/resume/6d23775e0004ec82320039ed1f69535752464d?query=%D0%A1%D0%BE%D1%86%D0%B8%D0%B0%D0%BB%D1%8C%D0%BD%D1%8B%D0%B9+%D1%80%D0%B0%D0%B1%D0%BE%D1%82%D0%BD%D0%B8%D0%BA&amp;searchRid=1712591906184cedfc46c1a1a7bac19e&amp;hhtmFrom=resume_search_result</v>
      </c>
      <c r="D57" s="158" t="s">
        <v>43</v>
      </c>
      <c r="E57" s="159">
        <v>37</v>
      </c>
      <c r="F57" s="160">
        <v>10000</v>
      </c>
      <c r="G57" s="161" t="s">
        <v>133</v>
      </c>
      <c r="H57" s="158" t="s">
        <v>133</v>
      </c>
      <c r="I57" s="158" t="s">
        <v>133</v>
      </c>
      <c r="J57" s="158" t="s">
        <v>133</v>
      </c>
      <c r="K57" s="158" t="s">
        <v>2634</v>
      </c>
      <c r="L57" s="158" t="s">
        <v>2327</v>
      </c>
      <c r="M57" s="158">
        <v>1</v>
      </c>
      <c r="N57" s="158">
        <v>0</v>
      </c>
      <c r="O57" s="158">
        <v>0</v>
      </c>
      <c r="P57" s="158">
        <v>0</v>
      </c>
      <c r="Q57" s="158">
        <v>0</v>
      </c>
      <c r="R57" s="158" t="s">
        <v>2067</v>
      </c>
      <c r="S57" s="158" t="s">
        <v>343</v>
      </c>
      <c r="T57" s="161">
        <v>0</v>
      </c>
      <c r="U57" s="162">
        <v>1</v>
      </c>
      <c r="V57" s="162">
        <v>0</v>
      </c>
      <c r="W57" s="161">
        <v>0</v>
      </c>
      <c r="X57" s="161">
        <v>0</v>
      </c>
      <c r="Y57" s="161">
        <v>0</v>
      </c>
      <c r="Z57" s="161">
        <v>0</v>
      </c>
      <c r="AA57" s="161">
        <v>0</v>
      </c>
      <c r="AB57" s="161">
        <v>0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3">
        <f t="shared" si="1"/>
        <v>0</v>
      </c>
      <c r="BW57" s="8" t="b">
        <f t="shared" si="2"/>
        <v>0</v>
      </c>
    </row>
    <row r="58" spans="1:75">
      <c r="A58" s="157" t="s">
        <v>2635</v>
      </c>
      <c r="B58" s="158" t="s">
        <v>2636</v>
      </c>
      <c r="C58" s="9" t="str">
        <f t="shared" si="0"/>
        <v>https://hh.ru/resume/71a76bda0005253ebb0039ed1f347064463041?query=%D0%A1%D0%BE%D1%86%D0%B8%D0%B0%D0%BB%D1%8C%D0%BD%D1%8B%D0%B9+%D1%80%D0%B0%D0%B1%D0%BE%D1%82%D0%BD%D0%B8%D0%BA&amp;searchRid=1712591906184cedfc46c1a1a7bac19e&amp;hhtmFrom=resume_search_result</v>
      </c>
      <c r="D58" s="158" t="s">
        <v>43</v>
      </c>
      <c r="E58" s="159">
        <v>34</v>
      </c>
      <c r="F58" s="160">
        <v>35000</v>
      </c>
      <c r="G58" s="161">
        <v>7</v>
      </c>
      <c r="H58" s="158" t="s">
        <v>2637</v>
      </c>
      <c r="I58" s="158" t="s">
        <v>2638</v>
      </c>
      <c r="J58" s="158" t="s">
        <v>2639</v>
      </c>
      <c r="K58" s="158" t="s">
        <v>2640</v>
      </c>
      <c r="L58" s="158" t="s">
        <v>2298</v>
      </c>
      <c r="M58" s="158">
        <v>1</v>
      </c>
      <c r="N58" s="158">
        <v>0</v>
      </c>
      <c r="O58" s="158">
        <v>0</v>
      </c>
      <c r="P58" s="158">
        <v>0</v>
      </c>
      <c r="Q58" s="158">
        <v>0</v>
      </c>
      <c r="R58" s="158" t="s">
        <v>703</v>
      </c>
      <c r="S58" s="158" t="s">
        <v>75</v>
      </c>
      <c r="T58" s="161">
        <v>1</v>
      </c>
      <c r="U58" s="162">
        <v>1</v>
      </c>
      <c r="V58" s="162">
        <v>0</v>
      </c>
      <c r="W58" s="161">
        <v>0</v>
      </c>
      <c r="X58" s="161">
        <v>0</v>
      </c>
      <c r="Y58" s="161">
        <v>0</v>
      </c>
      <c r="Z58" s="161">
        <v>0</v>
      </c>
      <c r="AA58" s="161">
        <v>0</v>
      </c>
      <c r="AB58" s="161">
        <v>0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3">
        <f t="shared" si="1"/>
        <v>0</v>
      </c>
      <c r="BW58" s="8" t="b">
        <f t="shared" si="2"/>
        <v>0</v>
      </c>
    </row>
    <row r="59" spans="1:75">
      <c r="A59" s="157" t="s">
        <v>2641</v>
      </c>
      <c r="B59" s="158" t="s">
        <v>2642</v>
      </c>
      <c r="C59" s="9" t="str">
        <f t="shared" si="0"/>
        <v>https://hh.ru/resume/6b984a6100055481ab0039ed1f6977654c3762?query=%D0%A1%D0%BE%D1%86%D0%B8%D0%B0%D0%BB%D1%8C%D0%BD%D1%8B%D0%B9+%D1%80%D0%B0%D0%B1%D0%BE%D1%82%D0%BD%D0%B8%D0%BA&amp;searchRid=1712591906184cedfc46c1a1a7bac19e&amp;hhtmFrom=resume_search_result</v>
      </c>
      <c r="D59" s="158" t="s">
        <v>43</v>
      </c>
      <c r="E59" s="159">
        <v>32</v>
      </c>
      <c r="F59" s="160">
        <v>25000</v>
      </c>
      <c r="G59" s="161">
        <v>4</v>
      </c>
      <c r="H59" s="158" t="s">
        <v>2643</v>
      </c>
      <c r="I59" s="158" t="s">
        <v>2644</v>
      </c>
      <c r="J59" s="158" t="s">
        <v>2645</v>
      </c>
      <c r="K59" s="158" t="s">
        <v>2646</v>
      </c>
      <c r="L59" s="158" t="s">
        <v>2298</v>
      </c>
      <c r="M59" s="158">
        <v>1</v>
      </c>
      <c r="N59" s="158">
        <v>0</v>
      </c>
      <c r="O59" s="158">
        <v>0</v>
      </c>
      <c r="P59" s="158">
        <v>0</v>
      </c>
      <c r="Q59" s="158">
        <v>0</v>
      </c>
      <c r="R59" s="158" t="s">
        <v>547</v>
      </c>
      <c r="S59" s="158" t="s">
        <v>343</v>
      </c>
      <c r="T59" s="161">
        <v>0</v>
      </c>
      <c r="U59" s="162">
        <v>1</v>
      </c>
      <c r="V59" s="162">
        <v>0</v>
      </c>
      <c r="W59" s="161">
        <v>0</v>
      </c>
      <c r="X59" s="161">
        <v>0</v>
      </c>
      <c r="Y59" s="161">
        <v>0</v>
      </c>
      <c r="Z59" s="161">
        <v>0</v>
      </c>
      <c r="AA59" s="161">
        <v>0</v>
      </c>
      <c r="AB59" s="161">
        <v>0</v>
      </c>
      <c r="AC59" s="161">
        <v>0</v>
      </c>
      <c r="AD59" s="161">
        <v>0</v>
      </c>
      <c r="AE59" s="161">
        <v>0</v>
      </c>
      <c r="AF59" s="161">
        <v>0</v>
      </c>
      <c r="AG59" s="161">
        <v>0</v>
      </c>
      <c r="AH59" s="161">
        <v>0</v>
      </c>
      <c r="AI59" s="161">
        <v>0</v>
      </c>
      <c r="AJ59" s="161">
        <v>0</v>
      </c>
      <c r="AK59" s="161">
        <v>0</v>
      </c>
      <c r="AL59" s="161">
        <v>0</v>
      </c>
      <c r="AM59" s="161">
        <v>0</v>
      </c>
      <c r="AN59" s="161">
        <v>0</v>
      </c>
      <c r="AO59" s="161">
        <v>0</v>
      </c>
      <c r="AP59" s="161">
        <v>0</v>
      </c>
      <c r="AQ59" s="161">
        <v>0</v>
      </c>
      <c r="AR59" s="161">
        <v>0</v>
      </c>
      <c r="AS59" s="161">
        <v>0</v>
      </c>
      <c r="AT59" s="161">
        <v>0</v>
      </c>
      <c r="AU59" s="161">
        <v>0</v>
      </c>
      <c r="AV59" s="161">
        <v>0</v>
      </c>
      <c r="AW59" s="161">
        <v>0</v>
      </c>
      <c r="AX59" s="161">
        <v>0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3">
        <f t="shared" si="1"/>
        <v>0</v>
      </c>
      <c r="BW59" s="8" t="b">
        <f t="shared" si="2"/>
        <v>0</v>
      </c>
    </row>
    <row r="60" spans="1:75">
      <c r="A60" s="157" t="s">
        <v>2647</v>
      </c>
      <c r="B60" s="158" t="s">
        <v>2648</v>
      </c>
      <c r="C60" s="9" t="str">
        <f t="shared" si="0"/>
        <v>https://hh.ru/resume/f0dfce1b00057d2cfd0039ed1f6f72636e5734?query=%D0%A1%D0%BE%D1%86%D0%B8%D0%B0%D0%BB%D1%8C%D0%BD%D1%8B%D0%B9+%D1%80%D0%B0%D0%B1%D0%BE%D1%82%D0%BD%D0%B8%D0%BA&amp;searchRid=1712591906184cedfc46c1a1a7bac19e&amp;hhtmFrom=resume_search_result</v>
      </c>
      <c r="D60" s="158" t="s">
        <v>43</v>
      </c>
      <c r="E60" s="159">
        <v>24</v>
      </c>
      <c r="F60" s="160">
        <v>20000</v>
      </c>
      <c r="G60" s="164">
        <f>7/12</f>
        <v>0.58333333333333337</v>
      </c>
      <c r="H60" s="158" t="s">
        <v>2649</v>
      </c>
      <c r="I60" s="158" t="s">
        <v>2650</v>
      </c>
      <c r="J60" s="158" t="s">
        <v>2651</v>
      </c>
      <c r="K60" s="158" t="s">
        <v>2652</v>
      </c>
      <c r="L60" s="158" t="s">
        <v>2298</v>
      </c>
      <c r="M60" s="158">
        <v>0</v>
      </c>
      <c r="N60" s="158">
        <v>0</v>
      </c>
      <c r="O60" s="158">
        <v>1</v>
      </c>
      <c r="P60" s="158">
        <v>0</v>
      </c>
      <c r="Q60" s="158">
        <v>0</v>
      </c>
      <c r="R60" s="158" t="s">
        <v>145</v>
      </c>
      <c r="S60" s="158" t="s">
        <v>75</v>
      </c>
      <c r="T60" s="161">
        <v>0</v>
      </c>
      <c r="U60" s="162">
        <v>1</v>
      </c>
      <c r="V60" s="162">
        <v>0</v>
      </c>
      <c r="W60" s="161">
        <v>0</v>
      </c>
      <c r="X60" s="161">
        <v>0</v>
      </c>
      <c r="Y60" s="161">
        <v>0</v>
      </c>
      <c r="Z60" s="161">
        <v>0</v>
      </c>
      <c r="AA60" s="161">
        <v>0</v>
      </c>
      <c r="AB60" s="161">
        <v>0</v>
      </c>
      <c r="AC60" s="161">
        <v>0</v>
      </c>
      <c r="AD60" s="161">
        <v>0</v>
      </c>
      <c r="AE60" s="161">
        <v>1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1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1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1</v>
      </c>
      <c r="BR60" s="161">
        <v>0</v>
      </c>
      <c r="BS60" s="161">
        <v>0</v>
      </c>
      <c r="BT60" s="161">
        <v>0</v>
      </c>
      <c r="BU60" s="161">
        <v>0</v>
      </c>
      <c r="BV60" s="163">
        <f t="shared" si="1"/>
        <v>4</v>
      </c>
      <c r="BW60" s="8" t="b">
        <f t="shared" si="2"/>
        <v>0</v>
      </c>
    </row>
    <row r="61" spans="1:75">
      <c r="A61" s="157" t="s">
        <v>2653</v>
      </c>
      <c r="B61" s="158" t="s">
        <v>2654</v>
      </c>
      <c r="C61" s="9" t="str">
        <f t="shared" si="0"/>
        <v>https://hh.ru/resume/ef92047c0005aea0c60039ed1f5933674d3372?query=%D0%A1%D0%BE%D1%86%D0%B8%D0%B0%D0%BB%D1%8C%D0%BD%D1%8B%D0%B9+%D1%80%D0%B0%D0%B1%D0%BE%D1%82%D0%BD%D0%B8%D0%BA&amp;searchRid=1712591906184cedfc46c1a1a7bac19e&amp;hhtmFrom=resume_search_result</v>
      </c>
      <c r="D61" s="158" t="s">
        <v>43</v>
      </c>
      <c r="E61" s="159">
        <v>29</v>
      </c>
      <c r="F61" s="160">
        <v>20000</v>
      </c>
      <c r="G61" s="161">
        <v>2</v>
      </c>
      <c r="H61" s="158" t="s">
        <v>2655</v>
      </c>
      <c r="I61" s="158" t="s">
        <v>2656</v>
      </c>
      <c r="J61" s="158" t="s">
        <v>2657</v>
      </c>
      <c r="K61" s="158" t="s">
        <v>2658</v>
      </c>
      <c r="L61" s="158" t="s">
        <v>2298</v>
      </c>
      <c r="M61" s="158">
        <v>0</v>
      </c>
      <c r="N61" s="158">
        <v>1</v>
      </c>
      <c r="O61" s="158">
        <v>0</v>
      </c>
      <c r="P61" s="158">
        <v>0</v>
      </c>
      <c r="Q61" s="158">
        <v>0</v>
      </c>
      <c r="R61" s="158" t="s">
        <v>240</v>
      </c>
      <c r="S61" s="158" t="s">
        <v>343</v>
      </c>
      <c r="T61" s="161">
        <v>0</v>
      </c>
      <c r="U61" s="162">
        <v>1</v>
      </c>
      <c r="V61" s="162">
        <v>0</v>
      </c>
      <c r="W61" s="161">
        <v>0</v>
      </c>
      <c r="X61" s="161">
        <v>0</v>
      </c>
      <c r="Y61" s="161">
        <v>0</v>
      </c>
      <c r="Z61" s="161">
        <v>0</v>
      </c>
      <c r="AA61" s="161">
        <v>0</v>
      </c>
      <c r="AB61" s="161">
        <v>0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3">
        <f t="shared" si="1"/>
        <v>0</v>
      </c>
      <c r="BW61" s="8" t="b">
        <f t="shared" si="2"/>
        <v>0</v>
      </c>
    </row>
    <row r="62" spans="1:75">
      <c r="A62" s="157" t="s">
        <v>2659</v>
      </c>
      <c r="B62" s="158" t="s">
        <v>2660</v>
      </c>
      <c r="C62" s="9" t="str">
        <f t="shared" si="0"/>
        <v>https://hh.ru/resume/78ac660e0005f3c7ec0039ed1f5a6c374d4276?query=%D0%A1%D0%BE%D1%86%D0%B8%D0%B0%D0%BB%D1%8C%D0%BD%D1%8B%D0%B9+%D1%80%D0%B0%D0%B1%D0%BE%D1%82%D0%BD%D0%B8%D0%BA&amp;searchRid=1712591906184cedfc46c1a1a7bac19e&amp;hhtmFrom=resume_search_result</v>
      </c>
      <c r="D62" s="158" t="s">
        <v>43</v>
      </c>
      <c r="E62" s="159">
        <v>29</v>
      </c>
      <c r="F62" s="160">
        <v>40000</v>
      </c>
      <c r="G62" s="164">
        <f>4/12</f>
        <v>0.33333333333333331</v>
      </c>
      <c r="H62" s="158" t="s">
        <v>2661</v>
      </c>
      <c r="I62" s="158" t="s">
        <v>2662</v>
      </c>
      <c r="J62" s="158" t="s">
        <v>2663</v>
      </c>
      <c r="K62" s="158" t="s">
        <v>2664</v>
      </c>
      <c r="L62" s="158" t="s">
        <v>2327</v>
      </c>
      <c r="M62" s="158">
        <v>1</v>
      </c>
      <c r="N62" s="158">
        <v>0</v>
      </c>
      <c r="O62" s="158">
        <v>0</v>
      </c>
      <c r="P62" s="158">
        <v>0</v>
      </c>
      <c r="Q62" s="158">
        <v>0</v>
      </c>
      <c r="R62" s="158" t="s">
        <v>53</v>
      </c>
      <c r="S62" s="158" t="s">
        <v>343</v>
      </c>
      <c r="T62" s="161">
        <v>1</v>
      </c>
      <c r="U62" s="162">
        <v>1</v>
      </c>
      <c r="V62" s="162">
        <v>0</v>
      </c>
      <c r="W62" s="161">
        <v>0</v>
      </c>
      <c r="X62" s="161">
        <v>0</v>
      </c>
      <c r="Y62" s="161">
        <v>0</v>
      </c>
      <c r="Z62" s="161">
        <v>0</v>
      </c>
      <c r="AA62" s="161">
        <v>0</v>
      </c>
      <c r="AB62" s="161">
        <v>1</v>
      </c>
      <c r="AC62" s="161">
        <v>0</v>
      </c>
      <c r="AD62" s="161">
        <v>1</v>
      </c>
      <c r="AE62" s="161">
        <v>1</v>
      </c>
      <c r="AF62" s="161">
        <v>0</v>
      </c>
      <c r="AG62" s="161">
        <v>0</v>
      </c>
      <c r="AH62" s="161">
        <v>0</v>
      </c>
      <c r="AI62" s="161">
        <v>0</v>
      </c>
      <c r="AJ62" s="161">
        <v>1</v>
      </c>
      <c r="AK62" s="161">
        <v>0</v>
      </c>
      <c r="AL62" s="161">
        <v>1</v>
      </c>
      <c r="AM62" s="161">
        <v>1</v>
      </c>
      <c r="AN62" s="161">
        <v>1</v>
      </c>
      <c r="AO62" s="161">
        <v>1</v>
      </c>
      <c r="AP62" s="161">
        <v>0</v>
      </c>
      <c r="AQ62" s="161">
        <v>0</v>
      </c>
      <c r="AR62" s="161">
        <v>1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1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3">
        <f t="shared" si="1"/>
        <v>10</v>
      </c>
      <c r="BW62" s="8" t="b">
        <f t="shared" si="2"/>
        <v>1</v>
      </c>
    </row>
    <row r="63" spans="1:75">
      <c r="A63" s="157" t="s">
        <v>2665</v>
      </c>
      <c r="B63" s="158" t="s">
        <v>2666</v>
      </c>
      <c r="C63" s="9" t="str">
        <f t="shared" si="0"/>
        <v>https://hh.ru/resume/07687d4f0005f467d40039ed1f466237743436?query=%D0%A1%D0%BE%D1%86%D0%B8%D0%B0%D0%BB%D1%8C%D0%BD%D1%8B%D0%B9+%D1%80%D0%B0%D0%B1%D0%BE%D1%82%D0%BD%D0%B8%D0%BA&amp;searchRid=1712591906184cedfc46c1a1a7bac19e&amp;hhtmFrom=resume_search_result</v>
      </c>
      <c r="D63" s="158" t="s">
        <v>43</v>
      </c>
      <c r="E63" s="159">
        <v>37</v>
      </c>
      <c r="F63" s="160">
        <v>25000</v>
      </c>
      <c r="G63" s="161">
        <v>11</v>
      </c>
      <c r="H63" s="158" t="s">
        <v>2667</v>
      </c>
      <c r="I63" s="158" t="s">
        <v>2650</v>
      </c>
      <c r="J63" s="158" t="s">
        <v>2668</v>
      </c>
      <c r="K63" s="158" t="s">
        <v>2669</v>
      </c>
      <c r="L63" s="158" t="s">
        <v>2298</v>
      </c>
      <c r="M63" s="158">
        <v>1</v>
      </c>
      <c r="N63" s="158">
        <v>0</v>
      </c>
      <c r="O63" s="158">
        <v>0</v>
      </c>
      <c r="P63" s="158">
        <v>0</v>
      </c>
      <c r="Q63" s="158">
        <v>0</v>
      </c>
      <c r="R63" s="158" t="s">
        <v>547</v>
      </c>
      <c r="S63" s="158" t="s">
        <v>343</v>
      </c>
      <c r="T63" s="161">
        <v>1</v>
      </c>
      <c r="U63" s="162">
        <v>1</v>
      </c>
      <c r="V63" s="162">
        <v>0</v>
      </c>
      <c r="W63" s="161">
        <v>0</v>
      </c>
      <c r="X63" s="161">
        <v>0</v>
      </c>
      <c r="Y63" s="161">
        <v>0</v>
      </c>
      <c r="Z63" s="161">
        <v>0</v>
      </c>
      <c r="AA63" s="161">
        <v>0</v>
      </c>
      <c r="AB63" s="161">
        <v>0</v>
      </c>
      <c r="AC63" s="161">
        <v>0</v>
      </c>
      <c r="AD63" s="161">
        <v>1</v>
      </c>
      <c r="AE63" s="161">
        <v>0</v>
      </c>
      <c r="AF63" s="161">
        <v>0</v>
      </c>
      <c r="AG63" s="161">
        <v>1</v>
      </c>
      <c r="AH63" s="161">
        <v>1</v>
      </c>
      <c r="AI63" s="161">
        <v>1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1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1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3">
        <f t="shared" si="1"/>
        <v>6</v>
      </c>
      <c r="BW63" s="8" t="b">
        <f t="shared" si="2"/>
        <v>0</v>
      </c>
    </row>
    <row r="64" spans="1:75">
      <c r="A64" s="157" t="s">
        <v>2588</v>
      </c>
      <c r="B64" s="158" t="s">
        <v>2670</v>
      </c>
      <c r="C64" s="9" t="str">
        <f t="shared" si="0"/>
        <v>https://hh.ru/resume/9c7a87a300060161f00039ed1f595563625248?query=%D0%A1%D0%BE%D1%86%D0%B8%D0%B0%D0%BB%D1%8C%D0%BD%D1%8B%D0%B9+%D1%80%D0%B0%D0%B1%D0%BE%D1%82%D0%BD%D0%B8%D0%BA&amp;searchRid=1712591906184cedfc46c1a1a7bac19e&amp;hhtmFrom=resume_search_result</v>
      </c>
      <c r="D64" s="158" t="s">
        <v>43</v>
      </c>
      <c r="E64" s="159">
        <v>36</v>
      </c>
      <c r="F64" s="160">
        <v>35000</v>
      </c>
      <c r="G64" s="161">
        <v>10</v>
      </c>
      <c r="H64" s="158" t="s">
        <v>2671</v>
      </c>
      <c r="I64" s="158" t="s">
        <v>2672</v>
      </c>
      <c r="J64" s="158" t="s">
        <v>2673</v>
      </c>
      <c r="K64" s="158" t="s">
        <v>2674</v>
      </c>
      <c r="L64" s="158" t="s">
        <v>2298</v>
      </c>
      <c r="M64" s="158">
        <v>1</v>
      </c>
      <c r="N64" s="158">
        <v>1</v>
      </c>
      <c r="O64" s="158">
        <v>0</v>
      </c>
      <c r="P64" s="158">
        <v>0</v>
      </c>
      <c r="Q64" s="158">
        <v>0</v>
      </c>
      <c r="R64" s="158" t="s">
        <v>2067</v>
      </c>
      <c r="S64" s="158" t="s">
        <v>2299</v>
      </c>
      <c r="T64" s="161">
        <v>0</v>
      </c>
      <c r="U64" s="162">
        <v>1</v>
      </c>
      <c r="V64" s="162">
        <v>0</v>
      </c>
      <c r="W64" s="161">
        <v>0</v>
      </c>
      <c r="X64" s="161">
        <v>0</v>
      </c>
      <c r="Y64" s="161">
        <v>0</v>
      </c>
      <c r="Z64" s="161">
        <v>0</v>
      </c>
      <c r="AA64" s="161">
        <v>0</v>
      </c>
      <c r="AB64" s="161">
        <v>0</v>
      </c>
      <c r="AC64" s="161">
        <v>0</v>
      </c>
      <c r="AD64" s="161">
        <v>0</v>
      </c>
      <c r="AE64" s="161">
        <v>0</v>
      </c>
      <c r="AF64" s="161">
        <v>1</v>
      </c>
      <c r="AG64" s="161">
        <v>0</v>
      </c>
      <c r="AH64" s="161">
        <v>0</v>
      </c>
      <c r="AI64" s="161">
        <v>0</v>
      </c>
      <c r="AJ64" s="161">
        <v>1</v>
      </c>
      <c r="AK64" s="161">
        <v>0</v>
      </c>
      <c r="AL64" s="161">
        <v>0</v>
      </c>
      <c r="AM64" s="161">
        <v>0</v>
      </c>
      <c r="AN64" s="161">
        <v>1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1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1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3">
        <f t="shared" si="1"/>
        <v>5</v>
      </c>
      <c r="BW64" s="8" t="b">
        <f t="shared" si="2"/>
        <v>0</v>
      </c>
    </row>
    <row r="65" spans="1:75">
      <c r="A65" s="157" t="s">
        <v>2675</v>
      </c>
      <c r="B65" s="158" t="s">
        <v>2676</v>
      </c>
      <c r="C65" s="9" t="str">
        <f t="shared" si="0"/>
        <v>https://hh.ru/resume/cd548446000627725c0039ed1f6c3175563050?query=%D0%A1%D0%BE%D1%86%D0%B8%D0%B0%D0%BB%D1%8C%D0%BD%D1%8B%D0%B9+%D1%80%D0%B0%D0%B1%D0%BE%D1%82%D0%BD%D0%B8%D0%BA&amp;searchRid=1712591906184cedfc46c1a1a7bac19e&amp;hhtmFrom=resume_search_result</v>
      </c>
      <c r="D65" s="158" t="s">
        <v>43</v>
      </c>
      <c r="E65" s="159">
        <v>40</v>
      </c>
      <c r="F65" s="160">
        <v>20000</v>
      </c>
      <c r="G65" s="161">
        <v>7</v>
      </c>
      <c r="H65" s="158" t="s">
        <v>2677</v>
      </c>
      <c r="I65" s="158" t="s">
        <v>2678</v>
      </c>
      <c r="J65" s="158" t="s">
        <v>2679</v>
      </c>
      <c r="K65" s="158" t="s">
        <v>2680</v>
      </c>
      <c r="L65" s="158" t="s">
        <v>2298</v>
      </c>
      <c r="M65" s="158">
        <v>1</v>
      </c>
      <c r="N65" s="158">
        <v>0</v>
      </c>
      <c r="O65" s="158">
        <v>0</v>
      </c>
      <c r="P65" s="158">
        <v>0</v>
      </c>
      <c r="Q65" s="158">
        <v>0</v>
      </c>
      <c r="R65" s="158" t="s">
        <v>515</v>
      </c>
      <c r="S65" s="158" t="s">
        <v>343</v>
      </c>
      <c r="T65" s="161">
        <v>0</v>
      </c>
      <c r="U65" s="162">
        <v>1</v>
      </c>
      <c r="V65" s="162">
        <v>0</v>
      </c>
      <c r="W65" s="161">
        <v>0</v>
      </c>
      <c r="X65" s="161">
        <v>0</v>
      </c>
      <c r="Y65" s="161">
        <v>0</v>
      </c>
      <c r="Z65" s="161">
        <v>0</v>
      </c>
      <c r="AA65" s="161">
        <v>0</v>
      </c>
      <c r="AB65" s="161">
        <v>1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3">
        <f t="shared" si="1"/>
        <v>1</v>
      </c>
      <c r="BW65" s="8" t="b">
        <f t="shared" si="2"/>
        <v>0</v>
      </c>
    </row>
    <row r="66" spans="1:75">
      <c r="A66" s="157" t="s">
        <v>2681</v>
      </c>
      <c r="B66" s="158" t="s">
        <v>2682</v>
      </c>
      <c r="C66" s="9" t="str">
        <f t="shared" ref="C66:C129" si="3">HYPERLINK(B66)</f>
        <v>https://hh.ru/resume/ebba4d0f00064d2d7b0039ed1f4671504c4b69?query=%D0%A1%D0%BE%D1%86%D0%B8%D0%B0%D0%BB%D1%8C%D0%BD%D1%8B%D0%B9+%D1%80%D0%B0%D0%B1%D0%BE%D1%82%D0%BD%D0%B8%D0%BA&amp;searchRid=1712591906184cedfc46c1a1a7bac19e&amp;hhtmFrom=resume_search_result</v>
      </c>
      <c r="D66" s="158" t="s">
        <v>43</v>
      </c>
      <c r="E66" s="159">
        <v>27</v>
      </c>
      <c r="F66" s="160">
        <v>50000</v>
      </c>
      <c r="G66" s="161">
        <v>2</v>
      </c>
      <c r="H66" s="158" t="s">
        <v>2683</v>
      </c>
      <c r="I66" s="158" t="s">
        <v>2533</v>
      </c>
      <c r="J66" s="158" t="s">
        <v>2684</v>
      </c>
      <c r="K66" s="158" t="s">
        <v>2685</v>
      </c>
      <c r="L66" s="158" t="s">
        <v>2298</v>
      </c>
      <c r="M66" s="158">
        <v>1</v>
      </c>
      <c r="N66" s="158">
        <v>1</v>
      </c>
      <c r="O66" s="158">
        <v>1</v>
      </c>
      <c r="P66" s="158">
        <v>0</v>
      </c>
      <c r="Q66" s="158">
        <v>0</v>
      </c>
      <c r="R66" s="158" t="s">
        <v>53</v>
      </c>
      <c r="S66" s="158" t="s">
        <v>343</v>
      </c>
      <c r="T66" s="161">
        <v>1</v>
      </c>
      <c r="U66" s="162">
        <v>1</v>
      </c>
      <c r="V66" s="162">
        <v>0</v>
      </c>
      <c r="W66" s="161">
        <v>0</v>
      </c>
      <c r="X66" s="161">
        <v>0</v>
      </c>
      <c r="Y66" s="161">
        <v>0</v>
      </c>
      <c r="Z66" s="161">
        <v>0</v>
      </c>
      <c r="AA66" s="161">
        <v>0</v>
      </c>
      <c r="AB66" s="161">
        <v>0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3">
        <f t="shared" si="1"/>
        <v>0</v>
      </c>
      <c r="BW66" s="8" t="b">
        <f t="shared" si="2"/>
        <v>0</v>
      </c>
    </row>
    <row r="67" spans="1:75">
      <c r="A67" s="157" t="s">
        <v>2686</v>
      </c>
      <c r="B67" s="158" t="s">
        <v>2687</v>
      </c>
      <c r="C67" s="9" t="str">
        <f t="shared" si="3"/>
        <v>https://hh.ru/resume/b9c53a66000674fd930039ed1f646759315778?query=%D0%A1%D0%BE%D1%86%D0%B8%D0%B0%D0%BB%D1%8C%D0%BD%D1%8B%D0%B9+%D1%80%D0%B0%D0%B1%D0%BE%D1%82%D0%BD%D0%B8%D0%BA&amp;searchRid=1712591906184cedfc46c1a1a7bac19e&amp;hhtmFrom=resume_search_result</v>
      </c>
      <c r="D67" s="158" t="s">
        <v>43</v>
      </c>
      <c r="E67" s="159">
        <v>42</v>
      </c>
      <c r="F67" s="160">
        <v>35000</v>
      </c>
      <c r="G67" s="161">
        <v>4</v>
      </c>
      <c r="H67" s="158" t="s">
        <v>2688</v>
      </c>
      <c r="I67" s="158" t="s">
        <v>43</v>
      </c>
      <c r="J67" s="158" t="s">
        <v>2689</v>
      </c>
      <c r="K67" s="158" t="s">
        <v>2690</v>
      </c>
      <c r="L67" s="158" t="s">
        <v>2298</v>
      </c>
      <c r="M67" s="158">
        <v>1</v>
      </c>
      <c r="N67" s="158">
        <v>0</v>
      </c>
      <c r="O67" s="158">
        <v>0</v>
      </c>
      <c r="P67" s="158">
        <v>0</v>
      </c>
      <c r="Q67" s="158">
        <v>0</v>
      </c>
      <c r="R67" s="158" t="s">
        <v>53</v>
      </c>
      <c r="S67" s="158" t="s">
        <v>343</v>
      </c>
      <c r="T67" s="161">
        <v>0</v>
      </c>
      <c r="U67" s="162">
        <v>1</v>
      </c>
      <c r="V67" s="162">
        <v>1</v>
      </c>
      <c r="W67" s="161">
        <v>0</v>
      </c>
      <c r="X67" s="161">
        <v>0</v>
      </c>
      <c r="Y67" s="161">
        <v>0</v>
      </c>
      <c r="Z67" s="161">
        <v>0</v>
      </c>
      <c r="AA67" s="161">
        <v>0</v>
      </c>
      <c r="AB67" s="161">
        <v>0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3">
        <f t="shared" ref="BV67:BV130" si="4">SUM(W67:BU67)</f>
        <v>0</v>
      </c>
      <c r="BW67" s="8" t="b">
        <f t="shared" ref="BW67:BW130" si="5">AND(AR67=1,AE67=1)</f>
        <v>0</v>
      </c>
    </row>
    <row r="68" spans="1:75">
      <c r="A68" s="157" t="s">
        <v>2647</v>
      </c>
      <c r="B68" s="158" t="s">
        <v>2691</v>
      </c>
      <c r="C68" s="9" t="str">
        <f t="shared" si="3"/>
        <v>https://hh.ru/resume/f3104545000718e4a20039ed1f7a746953596e?query=%D0%A1%D0%BE%D1%86%D0%B8%D0%B0%D0%BB%D1%8C%D0%BD%D1%8B%D0%B9+%D1%80%D0%B0%D0%B1%D0%BE%D1%82%D0%BD%D0%B8%D0%BA&amp;searchRid=1712591906184cedfc46c1a1a7bac19e&amp;hhtmFrom=resume_search_result</v>
      </c>
      <c r="D68" s="158" t="s">
        <v>43</v>
      </c>
      <c r="E68" s="159">
        <v>43</v>
      </c>
      <c r="F68" s="160">
        <v>30000</v>
      </c>
      <c r="G68" s="161">
        <v>11</v>
      </c>
      <c r="H68" s="158" t="s">
        <v>2692</v>
      </c>
      <c r="I68" s="158" t="s">
        <v>2693</v>
      </c>
      <c r="J68" s="158" t="s">
        <v>2694</v>
      </c>
      <c r="K68" s="158" t="s">
        <v>2695</v>
      </c>
      <c r="L68" s="158" t="s">
        <v>2298</v>
      </c>
      <c r="M68" s="158">
        <v>1</v>
      </c>
      <c r="N68" s="158">
        <v>0</v>
      </c>
      <c r="O68" s="158">
        <v>0</v>
      </c>
      <c r="P68" s="158">
        <v>0</v>
      </c>
      <c r="Q68" s="158">
        <v>0</v>
      </c>
      <c r="R68" s="158" t="s">
        <v>46</v>
      </c>
      <c r="S68" s="158" t="s">
        <v>343</v>
      </c>
      <c r="T68" s="161">
        <v>0</v>
      </c>
      <c r="U68" s="162">
        <v>1</v>
      </c>
      <c r="V68" s="162">
        <v>0</v>
      </c>
      <c r="W68" s="161">
        <v>0</v>
      </c>
      <c r="X68" s="161">
        <v>0</v>
      </c>
      <c r="Y68" s="161">
        <v>0</v>
      </c>
      <c r="Z68" s="161">
        <v>0</v>
      </c>
      <c r="AA68" s="161">
        <v>0</v>
      </c>
      <c r="AB68" s="161">
        <v>1</v>
      </c>
      <c r="AC68" s="161">
        <v>1</v>
      </c>
      <c r="AD68" s="161">
        <v>1</v>
      </c>
      <c r="AE68" s="161">
        <v>0</v>
      </c>
      <c r="AF68" s="161">
        <v>0</v>
      </c>
      <c r="AG68" s="161">
        <v>0</v>
      </c>
      <c r="AH68" s="161">
        <v>0</v>
      </c>
      <c r="AI68" s="161">
        <v>0</v>
      </c>
      <c r="AJ68" s="161">
        <v>1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1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3">
        <f t="shared" si="4"/>
        <v>5</v>
      </c>
      <c r="BW68" s="8" t="b">
        <f t="shared" si="5"/>
        <v>0</v>
      </c>
    </row>
    <row r="69" spans="1:75">
      <c r="A69" s="157" t="s">
        <v>2696</v>
      </c>
      <c r="B69" s="158" t="s">
        <v>2697</v>
      </c>
      <c r="C69" s="9" t="str">
        <f t="shared" si="3"/>
        <v>https://hh.ru/resume/3ab22d3000075787c20039ed1f744765377943?query=%D0%A1%D0%BE%D1%86%D0%B8%D0%B0%D0%BB%D1%8C%D0%BD%D1%8B%D0%B9+%D1%80%D0%B0%D0%B1%D0%BE%D1%82%D0%BD%D0%B8%D0%BA&amp;searchRid=1712591906184cedfc46c1a1a7bac19e&amp;hhtmFrom=resume_search_result</v>
      </c>
      <c r="D69" s="158" t="s">
        <v>43</v>
      </c>
      <c r="E69" s="159">
        <v>23</v>
      </c>
      <c r="F69" s="160">
        <v>15000</v>
      </c>
      <c r="G69" s="164">
        <f>7/12</f>
        <v>0.58333333333333337</v>
      </c>
      <c r="H69" s="158" t="s">
        <v>2698</v>
      </c>
      <c r="I69" s="158" t="s">
        <v>2644</v>
      </c>
      <c r="J69" s="158" t="s">
        <v>2699</v>
      </c>
      <c r="K69" s="158" t="s">
        <v>2700</v>
      </c>
      <c r="L69" s="158" t="s">
        <v>2298</v>
      </c>
      <c r="M69" s="158">
        <v>0</v>
      </c>
      <c r="N69" s="158">
        <v>1</v>
      </c>
      <c r="O69" s="158">
        <v>1</v>
      </c>
      <c r="P69" s="158">
        <v>1</v>
      </c>
      <c r="Q69" s="158">
        <v>0</v>
      </c>
      <c r="R69" s="158" t="s">
        <v>183</v>
      </c>
      <c r="S69" s="158" t="s">
        <v>343</v>
      </c>
      <c r="T69" s="161">
        <v>0</v>
      </c>
      <c r="U69" s="162">
        <v>1</v>
      </c>
      <c r="V69" s="162">
        <v>0</v>
      </c>
      <c r="W69" s="161">
        <v>0</v>
      </c>
      <c r="X69" s="161">
        <v>0</v>
      </c>
      <c r="Y69" s="161">
        <v>1</v>
      </c>
      <c r="Z69" s="161">
        <v>0</v>
      </c>
      <c r="AA69" s="161">
        <v>1</v>
      </c>
      <c r="AB69" s="161">
        <v>1</v>
      </c>
      <c r="AC69" s="161">
        <v>0</v>
      </c>
      <c r="AD69" s="161">
        <v>1</v>
      </c>
      <c r="AE69" s="161">
        <v>1</v>
      </c>
      <c r="AF69" s="161">
        <v>1</v>
      </c>
      <c r="AG69" s="161">
        <v>0</v>
      </c>
      <c r="AH69" s="161">
        <v>0</v>
      </c>
      <c r="AI69" s="161">
        <v>1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1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3">
        <f t="shared" si="4"/>
        <v>8</v>
      </c>
      <c r="BW69" s="8" t="b">
        <f t="shared" si="5"/>
        <v>0</v>
      </c>
    </row>
    <row r="70" spans="1:75">
      <c r="A70" s="157" t="s">
        <v>2701</v>
      </c>
      <c r="B70" s="158" t="s">
        <v>2702</v>
      </c>
      <c r="C70" s="9" t="str">
        <f t="shared" si="3"/>
        <v>https://hh.ru/resume/4d89e04b0000f517ce0039ed1f766167326a66?query=%D0%A1%D0%BE%D1%86%D0%B8%D0%B0%D0%BB%D1%8C%D0%BD%D1%8B%D0%B9+%D1%80%D0%B0%D0%B1%D0%BE%D1%82%D0%BD%D0%B8%D0%BA&amp;searchRid=1712591906184cedfc46c1a1a7bac19e&amp;hhtmFrom=resume_search_result</v>
      </c>
      <c r="D70" s="158" t="s">
        <v>43</v>
      </c>
      <c r="E70" s="159">
        <v>36</v>
      </c>
      <c r="F70" s="160">
        <v>40000</v>
      </c>
      <c r="G70" s="161">
        <v>16</v>
      </c>
      <c r="H70" s="158" t="s">
        <v>2703</v>
      </c>
      <c r="I70" s="158" t="s">
        <v>2704</v>
      </c>
      <c r="J70" s="158" t="s">
        <v>2705</v>
      </c>
      <c r="K70" s="158" t="s">
        <v>2706</v>
      </c>
      <c r="L70" s="158" t="s">
        <v>2327</v>
      </c>
      <c r="M70" s="158">
        <v>1</v>
      </c>
      <c r="N70" s="158">
        <v>0</v>
      </c>
      <c r="O70" s="158">
        <v>0</v>
      </c>
      <c r="P70" s="158">
        <v>0</v>
      </c>
      <c r="Q70" s="158">
        <v>0</v>
      </c>
      <c r="R70" s="158" t="s">
        <v>46</v>
      </c>
      <c r="S70" s="158" t="s">
        <v>343</v>
      </c>
      <c r="T70" s="161">
        <v>1</v>
      </c>
      <c r="U70" s="162">
        <v>1</v>
      </c>
      <c r="V70" s="162">
        <v>0</v>
      </c>
      <c r="W70" s="161">
        <v>0</v>
      </c>
      <c r="X70" s="161">
        <v>0</v>
      </c>
      <c r="Y70" s="161">
        <v>0</v>
      </c>
      <c r="Z70" s="161">
        <v>0</v>
      </c>
      <c r="AA70" s="161">
        <v>0</v>
      </c>
      <c r="AB70" s="161">
        <v>0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0</v>
      </c>
      <c r="AM70" s="161">
        <v>0</v>
      </c>
      <c r="AN70" s="161">
        <v>0</v>
      </c>
      <c r="AO70" s="161">
        <v>0</v>
      </c>
      <c r="AP70" s="161">
        <v>0</v>
      </c>
      <c r="AQ70" s="161">
        <v>0</v>
      </c>
      <c r="AR70" s="161">
        <v>0</v>
      </c>
      <c r="AS70" s="161">
        <v>0</v>
      </c>
      <c r="AT70" s="161">
        <v>0</v>
      </c>
      <c r="AU70" s="161">
        <v>0</v>
      </c>
      <c r="AV70" s="161">
        <v>0</v>
      </c>
      <c r="AW70" s="161">
        <v>0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3">
        <f t="shared" si="4"/>
        <v>0</v>
      </c>
      <c r="BW70" s="8" t="b">
        <f t="shared" si="5"/>
        <v>0</v>
      </c>
    </row>
    <row r="71" spans="1:75">
      <c r="A71" s="157" t="s">
        <v>2707</v>
      </c>
      <c r="B71" s="158" t="s">
        <v>2708</v>
      </c>
      <c r="C71" s="9" t="str">
        <f t="shared" si="3"/>
        <v>https://hh.ru/resume/b8975532000105b1970039ed1f4a6a55387337?query=%D0%A1%D0%BE%D1%86%D0%B8%D0%B0%D0%BB%D1%8C%D0%BD%D1%8B%D0%B9+%D1%80%D0%B0%D0%B1%D0%BE%D1%82%D0%BD%D0%B8%D0%BA&amp;searchRid=1712591906184cedfc46c1a1a7bac19e&amp;hhtmFrom=resume_search_result</v>
      </c>
      <c r="D71" s="158" t="s">
        <v>43</v>
      </c>
      <c r="E71" s="159">
        <v>34</v>
      </c>
      <c r="F71" s="158" t="s">
        <v>133</v>
      </c>
      <c r="G71" s="161">
        <v>10</v>
      </c>
      <c r="H71" s="158" t="s">
        <v>2709</v>
      </c>
      <c r="I71" s="158" t="s">
        <v>43</v>
      </c>
      <c r="J71" s="158" t="s">
        <v>2710</v>
      </c>
      <c r="K71" s="158" t="s">
        <v>2711</v>
      </c>
      <c r="L71" s="158" t="s">
        <v>2298</v>
      </c>
      <c r="M71" s="158">
        <v>1</v>
      </c>
      <c r="N71" s="158">
        <v>0</v>
      </c>
      <c r="O71" s="158">
        <v>0</v>
      </c>
      <c r="P71" s="158">
        <v>0</v>
      </c>
      <c r="Q71" s="158">
        <v>0</v>
      </c>
      <c r="R71" s="158" t="s">
        <v>53</v>
      </c>
      <c r="S71" s="158" t="s">
        <v>2299</v>
      </c>
      <c r="T71" s="161">
        <v>0</v>
      </c>
      <c r="U71" s="162">
        <v>1</v>
      </c>
      <c r="V71" s="162">
        <v>1</v>
      </c>
      <c r="W71" s="161">
        <v>0</v>
      </c>
      <c r="X71" s="161">
        <v>0</v>
      </c>
      <c r="Y71" s="161">
        <v>0</v>
      </c>
      <c r="Z71" s="161">
        <v>0</v>
      </c>
      <c r="AA71" s="161">
        <v>0</v>
      </c>
      <c r="AB71" s="161">
        <v>0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3">
        <f t="shared" si="4"/>
        <v>0</v>
      </c>
      <c r="BW71" s="8" t="b">
        <f t="shared" si="5"/>
        <v>0</v>
      </c>
    </row>
    <row r="72" spans="1:75">
      <c r="A72" s="157" t="s">
        <v>2712</v>
      </c>
      <c r="B72" s="158" t="s">
        <v>2713</v>
      </c>
      <c r="C72" s="9" t="str">
        <f t="shared" si="3"/>
        <v>https://hh.ru/resume/ac50683200012605140039ed1f6b4767503338?query=%D0%A1%D0%BE%D1%86%D0%B8%D0%B0%D0%BB%D1%8C%D0%BD%D1%8B%D0%B9+%D1%80%D0%B0%D0%B1%D0%BE%D1%82%D0%BD%D0%B8%D0%BA&amp;searchRid=1712591906184cedfc46c1a1a7bac19e&amp;hhtmFrom=resume_search_result</v>
      </c>
      <c r="D72" s="158" t="s">
        <v>43</v>
      </c>
      <c r="E72" s="159">
        <v>38</v>
      </c>
      <c r="F72" s="160">
        <v>10000</v>
      </c>
      <c r="G72" s="161">
        <v>20</v>
      </c>
      <c r="H72" s="158" t="s">
        <v>2715</v>
      </c>
      <c r="I72" s="158" t="s">
        <v>2716</v>
      </c>
      <c r="J72" s="158" t="s">
        <v>2717</v>
      </c>
      <c r="K72" s="158" t="s">
        <v>2718</v>
      </c>
      <c r="L72" s="158" t="s">
        <v>2327</v>
      </c>
      <c r="M72" s="158">
        <v>1</v>
      </c>
      <c r="N72" s="158">
        <v>0</v>
      </c>
      <c r="O72" s="158">
        <v>0</v>
      </c>
      <c r="P72" s="158">
        <v>0</v>
      </c>
      <c r="Q72" s="158">
        <v>0</v>
      </c>
      <c r="R72" s="158" t="s">
        <v>53</v>
      </c>
      <c r="S72" s="158" t="s">
        <v>343</v>
      </c>
      <c r="T72" s="161">
        <v>0</v>
      </c>
      <c r="U72" s="162">
        <v>1</v>
      </c>
      <c r="V72" s="162">
        <v>0</v>
      </c>
      <c r="W72" s="161">
        <v>0</v>
      </c>
      <c r="X72" s="161">
        <v>0</v>
      </c>
      <c r="Y72" s="161">
        <v>0</v>
      </c>
      <c r="Z72" s="161">
        <v>0</v>
      </c>
      <c r="AA72" s="161">
        <v>0</v>
      </c>
      <c r="AB72" s="161">
        <v>0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3">
        <f t="shared" si="4"/>
        <v>0</v>
      </c>
      <c r="BW72" s="8" t="b">
        <f t="shared" si="5"/>
        <v>0</v>
      </c>
    </row>
    <row r="73" spans="1:75">
      <c r="A73" s="157" t="s">
        <v>2719</v>
      </c>
      <c r="B73" s="158" t="s">
        <v>2720</v>
      </c>
      <c r="C73" s="9" t="str">
        <f t="shared" si="3"/>
        <v>https://hh.ru/resume/0ec8b07c00013c07220039ed1f78677a633677?query=%D0%A1%D0%BE%D1%86%D0%B8%D0%B0%D0%BB%D1%8C%D0%BD%D1%8B%D0%B9+%D1%80%D0%B0%D0%B1%D0%BE%D1%82%D0%BD%D0%B8%D0%BA&amp;searchRid=1712591906184cedfc46c1a1a7bac19e&amp;hhtmFrom=resume_search_result</v>
      </c>
      <c r="D73" s="158" t="s">
        <v>43</v>
      </c>
      <c r="E73" s="159">
        <v>31</v>
      </c>
      <c r="F73" s="158" t="s">
        <v>133</v>
      </c>
      <c r="G73" s="161">
        <v>12</v>
      </c>
      <c r="H73" s="158" t="s">
        <v>2722</v>
      </c>
      <c r="I73" s="158" t="s">
        <v>2723</v>
      </c>
      <c r="J73" s="158" t="s">
        <v>2724</v>
      </c>
      <c r="K73" s="158" t="s">
        <v>2725</v>
      </c>
      <c r="L73" s="158" t="s">
        <v>2298</v>
      </c>
      <c r="M73" s="158">
        <v>1</v>
      </c>
      <c r="N73" s="158">
        <v>0</v>
      </c>
      <c r="O73" s="158">
        <v>0</v>
      </c>
      <c r="P73" s="158">
        <v>0</v>
      </c>
      <c r="Q73" s="158">
        <v>0</v>
      </c>
      <c r="R73" s="158" t="s">
        <v>53</v>
      </c>
      <c r="S73" s="158" t="s">
        <v>2299</v>
      </c>
      <c r="T73" s="161">
        <v>0</v>
      </c>
      <c r="U73" s="162">
        <v>1</v>
      </c>
      <c r="V73" s="162">
        <v>0</v>
      </c>
      <c r="W73" s="161">
        <v>0</v>
      </c>
      <c r="X73" s="161">
        <v>0</v>
      </c>
      <c r="Y73" s="161">
        <v>0</v>
      </c>
      <c r="Z73" s="161">
        <v>0</v>
      </c>
      <c r="AA73" s="161">
        <v>0</v>
      </c>
      <c r="AB73" s="161">
        <v>0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3">
        <f t="shared" si="4"/>
        <v>0</v>
      </c>
      <c r="BW73" s="8" t="b">
        <f t="shared" si="5"/>
        <v>0</v>
      </c>
    </row>
    <row r="74" spans="1:75">
      <c r="A74" s="157" t="s">
        <v>2726</v>
      </c>
      <c r="B74" s="158" t="s">
        <v>2727</v>
      </c>
      <c r="C74" s="9" t="str">
        <f t="shared" si="3"/>
        <v>https://hh.ru/resume/983697c80001928bcc0039ed1f476c56514f58?query=%D0%A1%D0%BE%D1%86%D0%B8%D0%B0%D0%BB%D1%8C%D0%BD%D1%8B%D0%B9+%D1%80%D0%B0%D0%B1%D0%BE%D1%82%D0%BD%D0%B8%D0%BA&amp;searchRid=1712591906184cedfc46c1a1a7bac19e&amp;hhtmFrom=resume_search_result</v>
      </c>
      <c r="D74" s="158" t="s">
        <v>43</v>
      </c>
      <c r="E74" s="159">
        <v>31</v>
      </c>
      <c r="F74" s="160">
        <v>18000</v>
      </c>
      <c r="G74" s="161" t="s">
        <v>133</v>
      </c>
      <c r="H74" s="158" t="s">
        <v>133</v>
      </c>
      <c r="I74" s="158" t="s">
        <v>133</v>
      </c>
      <c r="J74" s="158" t="s">
        <v>133</v>
      </c>
      <c r="K74" s="158" t="s">
        <v>2728</v>
      </c>
      <c r="L74" s="158" t="s">
        <v>2298</v>
      </c>
      <c r="M74" s="158">
        <v>1</v>
      </c>
      <c r="N74" s="158">
        <v>0</v>
      </c>
      <c r="O74" s="158">
        <v>0</v>
      </c>
      <c r="P74" s="158">
        <v>0</v>
      </c>
      <c r="Q74" s="158">
        <v>0</v>
      </c>
      <c r="R74" s="158" t="s">
        <v>547</v>
      </c>
      <c r="S74" s="158" t="s">
        <v>75</v>
      </c>
      <c r="T74" s="161">
        <v>0</v>
      </c>
      <c r="U74" s="162">
        <v>1</v>
      </c>
      <c r="V74" s="162">
        <v>0</v>
      </c>
      <c r="W74" s="161">
        <v>0</v>
      </c>
      <c r="X74" s="161">
        <v>0</v>
      </c>
      <c r="Y74" s="161">
        <v>0</v>
      </c>
      <c r="Z74" s="161">
        <v>0</v>
      </c>
      <c r="AA74" s="161">
        <v>0</v>
      </c>
      <c r="AB74" s="161">
        <v>0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3">
        <f t="shared" si="4"/>
        <v>0</v>
      </c>
      <c r="BW74" s="8" t="b">
        <f t="shared" si="5"/>
        <v>0</v>
      </c>
    </row>
    <row r="75" spans="1:75">
      <c r="A75" s="157" t="s">
        <v>2729</v>
      </c>
      <c r="B75" s="158" t="s">
        <v>2730</v>
      </c>
      <c r="C75" s="9" t="str">
        <f t="shared" si="3"/>
        <v>https://hh.ru/resume/cf18d49f0001eb51de0039ed1f476141736f77?query=%D0%A1%D0%BE%D1%86%D0%B8%D0%B0%D0%BB%D1%8C%D0%BD%D1%8B%D0%B9+%D1%80%D0%B0%D0%B1%D0%BE%D1%82%D0%BD%D0%B8%D0%BA&amp;searchRid=1712591906184cedfc46c1a1a7bac19e&amp;hhtmFrom=resume_search_result</v>
      </c>
      <c r="D75" s="158" t="s">
        <v>43</v>
      </c>
      <c r="E75" s="159">
        <v>36</v>
      </c>
      <c r="F75" s="158" t="s">
        <v>133</v>
      </c>
      <c r="G75" s="161">
        <v>13</v>
      </c>
      <c r="H75" s="158" t="s">
        <v>2731</v>
      </c>
      <c r="I75" s="158" t="s">
        <v>2732</v>
      </c>
      <c r="J75" s="158" t="s">
        <v>2733</v>
      </c>
      <c r="K75" s="158" t="s">
        <v>2734</v>
      </c>
      <c r="L75" s="158" t="s">
        <v>2327</v>
      </c>
      <c r="M75" s="158">
        <v>1</v>
      </c>
      <c r="N75" s="158">
        <v>0</v>
      </c>
      <c r="O75" s="158">
        <v>0</v>
      </c>
      <c r="P75" s="158">
        <v>0</v>
      </c>
      <c r="Q75" s="158">
        <v>0</v>
      </c>
      <c r="R75" s="158" t="s">
        <v>547</v>
      </c>
      <c r="S75" s="158" t="s">
        <v>343</v>
      </c>
      <c r="T75" s="161">
        <v>0</v>
      </c>
      <c r="U75" s="162">
        <v>1</v>
      </c>
      <c r="V75" s="162">
        <v>0</v>
      </c>
      <c r="W75" s="161">
        <v>0</v>
      </c>
      <c r="X75" s="161">
        <v>0</v>
      </c>
      <c r="Y75" s="161">
        <v>0</v>
      </c>
      <c r="Z75" s="161">
        <v>0</v>
      </c>
      <c r="AA75" s="161">
        <v>0</v>
      </c>
      <c r="AB75" s="161">
        <v>0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0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3">
        <f t="shared" si="4"/>
        <v>0</v>
      </c>
      <c r="BW75" s="8" t="b">
        <f t="shared" si="5"/>
        <v>0</v>
      </c>
    </row>
    <row r="76" spans="1:75">
      <c r="A76" s="157" t="s">
        <v>2735</v>
      </c>
      <c r="B76" s="158" t="s">
        <v>2736</v>
      </c>
      <c r="C76" s="9" t="str">
        <f t="shared" si="3"/>
        <v>https://hh.ru/resume/bbcfccea0001fe562e0039ed1f626a51507164?query=%D0%A1%D0%BE%D1%86%D0%B8%D0%B0%D0%BB%D1%8C%D0%BD%D1%8B%D0%B9+%D1%80%D0%B0%D0%B1%D0%BE%D1%82%D0%BD%D0%B8%D0%BA&amp;searchRid=1712591906184cedfc46c1a1a7bac19e&amp;hhtmFrom=resume_search_result</v>
      </c>
      <c r="D76" s="158" t="s">
        <v>43</v>
      </c>
      <c r="E76" s="159">
        <v>59</v>
      </c>
      <c r="F76" s="160">
        <v>30000</v>
      </c>
      <c r="G76" s="161">
        <v>29</v>
      </c>
      <c r="H76" s="158" t="s">
        <v>2738</v>
      </c>
      <c r="I76" s="158" t="s">
        <v>43</v>
      </c>
      <c r="J76" s="158" t="s">
        <v>2739</v>
      </c>
      <c r="K76" s="158" t="s">
        <v>2740</v>
      </c>
      <c r="L76" s="158" t="s">
        <v>2298</v>
      </c>
      <c r="M76" s="158">
        <v>1</v>
      </c>
      <c r="N76" s="158">
        <v>0</v>
      </c>
      <c r="O76" s="158">
        <v>0</v>
      </c>
      <c r="P76" s="158">
        <v>0</v>
      </c>
      <c r="Q76" s="158">
        <v>0</v>
      </c>
      <c r="R76" s="158" t="s">
        <v>53</v>
      </c>
      <c r="S76" s="158" t="s">
        <v>343</v>
      </c>
      <c r="T76" s="161">
        <v>0</v>
      </c>
      <c r="U76" s="162">
        <v>1</v>
      </c>
      <c r="V76" s="162">
        <v>1</v>
      </c>
      <c r="W76" s="161">
        <v>0</v>
      </c>
      <c r="X76" s="161">
        <v>0</v>
      </c>
      <c r="Y76" s="161">
        <v>0</v>
      </c>
      <c r="Z76" s="161">
        <v>0</v>
      </c>
      <c r="AA76" s="161">
        <v>0</v>
      </c>
      <c r="AB76" s="161">
        <v>0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0</v>
      </c>
      <c r="AN76" s="161">
        <v>0</v>
      </c>
      <c r="AO76" s="161">
        <v>0</v>
      </c>
      <c r="AP76" s="161">
        <v>0</v>
      </c>
      <c r="AQ76" s="161">
        <v>0</v>
      </c>
      <c r="AR76" s="161">
        <v>0</v>
      </c>
      <c r="AS76" s="161">
        <v>0</v>
      </c>
      <c r="AT76" s="161">
        <v>0</v>
      </c>
      <c r="AU76" s="161">
        <v>0</v>
      </c>
      <c r="AV76" s="161">
        <v>0</v>
      </c>
      <c r="AW76" s="161">
        <v>0</v>
      </c>
      <c r="AX76" s="161">
        <v>0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3">
        <f t="shared" si="4"/>
        <v>0</v>
      </c>
      <c r="BW76" s="8" t="b">
        <f t="shared" si="5"/>
        <v>0</v>
      </c>
    </row>
    <row r="77" spans="1:75">
      <c r="A77" s="157" t="s">
        <v>2741</v>
      </c>
      <c r="B77" s="158" t="s">
        <v>2742</v>
      </c>
      <c r="C77" s="9" t="str">
        <f t="shared" si="3"/>
        <v>https://hh.ru/resume/a18b442c0002340ae90039ed1f47414c425947?query=%D0%A1%D0%BE%D1%86%D0%B8%D0%B0%D0%BB%D1%8C%D0%BD%D1%8B%D0%B9+%D1%80%D0%B0%D0%B1%D0%BE%D1%82%D0%BD%D0%B8%D0%BA&amp;searchRid=1712591906184cedfc46c1a1a7bac19e&amp;hhtmFrom=resume_search_result</v>
      </c>
      <c r="D77" s="158" t="s">
        <v>2338</v>
      </c>
      <c r="E77" s="159">
        <v>32</v>
      </c>
      <c r="F77" s="158" t="s">
        <v>133</v>
      </c>
      <c r="G77" s="161" t="s">
        <v>133</v>
      </c>
      <c r="H77" s="158" t="s">
        <v>133</v>
      </c>
      <c r="I77" s="158" t="s">
        <v>133</v>
      </c>
      <c r="J77" s="158" t="s">
        <v>133</v>
      </c>
      <c r="K77" s="158" t="s">
        <v>2743</v>
      </c>
      <c r="L77" s="158" t="s">
        <v>2298</v>
      </c>
      <c r="M77" s="158">
        <v>1</v>
      </c>
      <c r="N77" s="158">
        <v>0</v>
      </c>
      <c r="O77" s="158">
        <v>0</v>
      </c>
      <c r="P77" s="158">
        <v>0</v>
      </c>
      <c r="Q77" s="158">
        <v>0</v>
      </c>
      <c r="R77" s="158" t="s">
        <v>244</v>
      </c>
      <c r="S77" s="158" t="s">
        <v>343</v>
      </c>
      <c r="T77" s="161">
        <v>0</v>
      </c>
      <c r="U77" s="162">
        <v>0</v>
      </c>
      <c r="V77" s="162">
        <v>0</v>
      </c>
      <c r="W77" s="161">
        <v>0</v>
      </c>
      <c r="X77" s="161">
        <v>0</v>
      </c>
      <c r="Y77" s="161">
        <v>0</v>
      </c>
      <c r="Z77" s="161">
        <v>0</v>
      </c>
      <c r="AA77" s="161">
        <v>0</v>
      </c>
      <c r="AB77" s="161">
        <v>0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3">
        <f t="shared" si="4"/>
        <v>0</v>
      </c>
      <c r="BW77" s="8" t="b">
        <f t="shared" si="5"/>
        <v>0</v>
      </c>
    </row>
    <row r="78" spans="1:75">
      <c r="A78" s="157" t="s">
        <v>2744</v>
      </c>
      <c r="B78" s="158" t="s">
        <v>2745</v>
      </c>
      <c r="C78" s="9" t="str">
        <f t="shared" si="3"/>
        <v>https://hh.ru/resume/209671b4000239d14c0039ed1f374f45753259?query=%D0%A1%D0%BE%D1%86%D0%B8%D0%B0%D0%BB%D1%8C%D0%BD%D1%8B%D0%B9+%D1%80%D0%B0%D0%B1%D0%BE%D1%82%D0%BD%D0%B8%D0%BA&amp;searchRid=1712591906184cedfc46c1a1a7bac19e&amp;hhtmFrom=resume_search_result</v>
      </c>
      <c r="D78" s="158" t="s">
        <v>43</v>
      </c>
      <c r="E78" s="159">
        <v>52</v>
      </c>
      <c r="F78" s="160">
        <v>45000</v>
      </c>
      <c r="G78" s="161">
        <v>11</v>
      </c>
      <c r="H78" s="158" t="s">
        <v>2746</v>
      </c>
      <c r="I78" s="158" t="s">
        <v>2747</v>
      </c>
      <c r="J78" s="158" t="s">
        <v>2748</v>
      </c>
      <c r="K78" s="158" t="s">
        <v>2749</v>
      </c>
      <c r="L78" s="158" t="s">
        <v>2327</v>
      </c>
      <c r="M78" s="158">
        <v>1</v>
      </c>
      <c r="N78" s="158">
        <v>1</v>
      </c>
      <c r="O78" s="158">
        <v>0</v>
      </c>
      <c r="P78" s="158">
        <v>0</v>
      </c>
      <c r="Q78" s="158">
        <v>0</v>
      </c>
      <c r="R78" s="158" t="s">
        <v>358</v>
      </c>
      <c r="S78" s="158" t="s">
        <v>343</v>
      </c>
      <c r="T78" s="161">
        <v>0</v>
      </c>
      <c r="U78" s="162">
        <v>1</v>
      </c>
      <c r="V78" s="162">
        <v>0</v>
      </c>
      <c r="W78" s="161">
        <v>0</v>
      </c>
      <c r="X78" s="161">
        <v>0</v>
      </c>
      <c r="Y78" s="161">
        <v>0</v>
      </c>
      <c r="Z78" s="161">
        <v>0</v>
      </c>
      <c r="AA78" s="161">
        <v>0</v>
      </c>
      <c r="AB78" s="161">
        <v>0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3">
        <f t="shared" si="4"/>
        <v>0</v>
      </c>
      <c r="BW78" s="8" t="b">
        <f t="shared" si="5"/>
        <v>0</v>
      </c>
    </row>
    <row r="79" spans="1:75">
      <c r="A79" s="157" t="s">
        <v>2750</v>
      </c>
      <c r="B79" s="158" t="s">
        <v>2751</v>
      </c>
      <c r="C79" s="9" t="str">
        <f t="shared" si="3"/>
        <v>https://hh.ru/resume/070b64570002715b290039ed1f6d78474a5339?query=%D0%A1%D0%BE%D1%86%D0%B8%D0%B0%D0%BB%D1%8C%D0%BD%D1%8B%D0%B9+%D1%80%D0%B0%D0%B1%D0%BE%D1%82%D0%BD%D0%B8%D0%BA&amp;searchRid=1712591906184cedfc46c1a1a7bac19e&amp;hhtmFrom=resume_search_result</v>
      </c>
      <c r="D79" s="158" t="s">
        <v>43</v>
      </c>
      <c r="E79" s="159">
        <v>26</v>
      </c>
      <c r="F79" s="160">
        <v>23000</v>
      </c>
      <c r="G79" s="161">
        <v>9</v>
      </c>
      <c r="H79" s="158" t="s">
        <v>2754</v>
      </c>
      <c r="I79" s="158" t="s">
        <v>2755</v>
      </c>
      <c r="J79" s="158" t="s">
        <v>2756</v>
      </c>
      <c r="K79" s="158" t="s">
        <v>2757</v>
      </c>
      <c r="L79" s="158" t="s">
        <v>2298</v>
      </c>
      <c r="M79" s="158">
        <v>1</v>
      </c>
      <c r="N79" s="158">
        <v>0</v>
      </c>
      <c r="O79" s="158">
        <v>0</v>
      </c>
      <c r="P79" s="158">
        <v>0</v>
      </c>
      <c r="Q79" s="158">
        <v>0</v>
      </c>
      <c r="R79" s="158" t="s">
        <v>2067</v>
      </c>
      <c r="S79" s="158" t="s">
        <v>50</v>
      </c>
      <c r="T79" s="161">
        <v>0</v>
      </c>
      <c r="U79" s="162">
        <v>1</v>
      </c>
      <c r="V79" s="162">
        <v>0</v>
      </c>
      <c r="W79" s="161">
        <v>0</v>
      </c>
      <c r="X79" s="161">
        <v>0</v>
      </c>
      <c r="Y79" s="161">
        <v>0</v>
      </c>
      <c r="Z79" s="161">
        <v>0</v>
      </c>
      <c r="AA79" s="161">
        <v>0</v>
      </c>
      <c r="AB79" s="161">
        <v>0</v>
      </c>
      <c r="AC79" s="161">
        <v>0</v>
      </c>
      <c r="AD79" s="161">
        <v>0</v>
      </c>
      <c r="AE79" s="161">
        <v>0</v>
      </c>
      <c r="AF79" s="161">
        <v>0</v>
      </c>
      <c r="AG79" s="161">
        <v>0</v>
      </c>
      <c r="AH79" s="161">
        <v>0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0</v>
      </c>
      <c r="AR79" s="161">
        <v>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3">
        <f t="shared" si="4"/>
        <v>0</v>
      </c>
      <c r="BW79" s="8" t="b">
        <f t="shared" si="5"/>
        <v>0</v>
      </c>
    </row>
    <row r="80" spans="1:75">
      <c r="A80" s="157" t="s">
        <v>2758</v>
      </c>
      <c r="B80" s="158" t="s">
        <v>2759</v>
      </c>
      <c r="C80" s="9" t="str">
        <f t="shared" si="3"/>
        <v>https://hh.ru/resume/83bc270400028095830039ed1f445450797941?query=%D0%A1%D0%BE%D1%86%D0%B8%D0%B0%D0%BB%D1%8C%D0%BD%D1%8B%D0%B9+%D1%80%D0%B0%D0%B1%D0%BE%D1%82%D0%BD%D0%B8%D0%BA&amp;searchRid=1712591906184cedfc46c1a1a7bac19e&amp;hhtmFrom=resume_search_result</v>
      </c>
      <c r="D80" s="158" t="s">
        <v>43</v>
      </c>
      <c r="E80" s="159">
        <v>40</v>
      </c>
      <c r="F80" s="160">
        <v>25000</v>
      </c>
      <c r="G80" s="161">
        <v>7</v>
      </c>
      <c r="H80" s="158" t="s">
        <v>2760</v>
      </c>
      <c r="I80" s="158" t="s">
        <v>2761</v>
      </c>
      <c r="J80" s="158" t="s">
        <v>2762</v>
      </c>
      <c r="K80" s="158" t="s">
        <v>2763</v>
      </c>
      <c r="L80" s="158" t="s">
        <v>2298</v>
      </c>
      <c r="M80" s="158">
        <v>1</v>
      </c>
      <c r="N80" s="158">
        <v>1</v>
      </c>
      <c r="O80" s="158">
        <v>0</v>
      </c>
      <c r="P80" s="158">
        <v>0</v>
      </c>
      <c r="Q80" s="158">
        <v>0</v>
      </c>
      <c r="R80" s="158" t="s">
        <v>358</v>
      </c>
      <c r="S80" s="158" t="s">
        <v>343</v>
      </c>
      <c r="T80" s="161">
        <v>0</v>
      </c>
      <c r="U80" s="162">
        <v>1</v>
      </c>
      <c r="V80" s="162">
        <v>0</v>
      </c>
      <c r="W80" s="161">
        <v>0</v>
      </c>
      <c r="X80" s="161">
        <v>0</v>
      </c>
      <c r="Y80" s="161">
        <v>0</v>
      </c>
      <c r="Z80" s="161">
        <v>0</v>
      </c>
      <c r="AA80" s="161">
        <v>0</v>
      </c>
      <c r="AB80" s="161">
        <v>0</v>
      </c>
      <c r="AC80" s="161">
        <v>0</v>
      </c>
      <c r="AD80" s="161">
        <v>0</v>
      </c>
      <c r="AE80" s="161">
        <v>0</v>
      </c>
      <c r="AF80" s="161">
        <v>0</v>
      </c>
      <c r="AG80" s="161">
        <v>0</v>
      </c>
      <c r="AH80" s="161">
        <v>0</v>
      </c>
      <c r="AI80" s="161">
        <v>0</v>
      </c>
      <c r="AJ80" s="161">
        <v>0</v>
      </c>
      <c r="AK80" s="161">
        <v>0</v>
      </c>
      <c r="AL80" s="161">
        <v>0</v>
      </c>
      <c r="AM80" s="161">
        <v>0</v>
      </c>
      <c r="AN80" s="161">
        <v>0</v>
      </c>
      <c r="AO80" s="161">
        <v>0</v>
      </c>
      <c r="AP80" s="161">
        <v>0</v>
      </c>
      <c r="AQ80" s="161">
        <v>0</v>
      </c>
      <c r="AR80" s="161">
        <v>0</v>
      </c>
      <c r="AS80" s="161">
        <v>0</v>
      </c>
      <c r="AT80" s="161">
        <v>0</v>
      </c>
      <c r="AU80" s="161">
        <v>0</v>
      </c>
      <c r="AV80" s="161">
        <v>0</v>
      </c>
      <c r="AW80" s="161">
        <v>0</v>
      </c>
      <c r="AX80" s="161">
        <v>0</v>
      </c>
      <c r="AY80" s="161">
        <v>0</v>
      </c>
      <c r="AZ80" s="161">
        <v>0</v>
      </c>
      <c r="BA80" s="161">
        <v>0</v>
      </c>
      <c r="BB80" s="161">
        <v>0</v>
      </c>
      <c r="BC80" s="161">
        <v>0</v>
      </c>
      <c r="BD80" s="161">
        <v>0</v>
      </c>
      <c r="BE80" s="161">
        <v>0</v>
      </c>
      <c r="BF80" s="161">
        <v>0</v>
      </c>
      <c r="BG80" s="161">
        <v>0</v>
      </c>
      <c r="BH80" s="161">
        <v>0</v>
      </c>
      <c r="BI80" s="161">
        <v>0</v>
      </c>
      <c r="BJ80" s="161">
        <v>0</v>
      </c>
      <c r="BK80" s="161">
        <v>0</v>
      </c>
      <c r="BL80" s="161">
        <v>0</v>
      </c>
      <c r="BM80" s="161">
        <v>0</v>
      </c>
      <c r="BN80" s="161">
        <v>0</v>
      </c>
      <c r="BO80" s="161">
        <v>0</v>
      </c>
      <c r="BP80" s="161">
        <v>0</v>
      </c>
      <c r="BQ80" s="161">
        <v>0</v>
      </c>
      <c r="BR80" s="161">
        <v>0</v>
      </c>
      <c r="BS80" s="161">
        <v>0</v>
      </c>
      <c r="BT80" s="161">
        <v>0</v>
      </c>
      <c r="BU80" s="161">
        <v>0</v>
      </c>
      <c r="BV80" s="163">
        <f t="shared" si="4"/>
        <v>0</v>
      </c>
      <c r="BW80" s="8" t="b">
        <f t="shared" si="5"/>
        <v>0</v>
      </c>
    </row>
    <row r="81" spans="1:75">
      <c r="A81" s="157" t="s">
        <v>2764</v>
      </c>
      <c r="B81" s="158" t="s">
        <v>2765</v>
      </c>
      <c r="C81" s="9" t="str">
        <f t="shared" si="3"/>
        <v>https://hh.ru/resume/97273062000289e62b0039ed1f757261715636?query=%D0%A1%D0%BE%D1%86%D0%B8%D0%B0%D0%BB%D1%8C%D0%BD%D1%8B%D0%B9+%D1%80%D0%B0%D0%B1%D0%BE%D1%82%D0%BD%D0%B8%D0%BA&amp;searchRid=1712591906184cedfc46c1a1a7bac19e&amp;hhtmFrom=resume_search_result</v>
      </c>
      <c r="D81" s="158" t="s">
        <v>43</v>
      </c>
      <c r="E81" s="159">
        <v>41</v>
      </c>
      <c r="F81" s="160">
        <v>30000</v>
      </c>
      <c r="G81" s="161">
        <v>5</v>
      </c>
      <c r="H81" s="158" t="s">
        <v>2766</v>
      </c>
      <c r="I81" s="158" t="s">
        <v>2638</v>
      </c>
      <c r="J81" s="158" t="s">
        <v>2767</v>
      </c>
      <c r="K81" s="158" t="s">
        <v>2768</v>
      </c>
      <c r="L81" s="158" t="s">
        <v>2298</v>
      </c>
      <c r="M81" s="158">
        <v>1</v>
      </c>
      <c r="N81" s="158">
        <v>0</v>
      </c>
      <c r="O81" s="158">
        <v>1</v>
      </c>
      <c r="P81" s="158">
        <v>0</v>
      </c>
      <c r="Q81" s="158">
        <v>0</v>
      </c>
      <c r="R81" s="158" t="s">
        <v>53</v>
      </c>
      <c r="S81" s="158" t="s">
        <v>75</v>
      </c>
      <c r="T81" s="161">
        <v>0</v>
      </c>
      <c r="U81" s="162">
        <v>1</v>
      </c>
      <c r="V81" s="162">
        <v>0</v>
      </c>
      <c r="W81" s="161">
        <v>0</v>
      </c>
      <c r="X81" s="161">
        <v>0</v>
      </c>
      <c r="Y81" s="161">
        <v>0</v>
      </c>
      <c r="Z81" s="161">
        <v>0</v>
      </c>
      <c r="AA81" s="161">
        <v>0</v>
      </c>
      <c r="AB81" s="161">
        <v>0</v>
      </c>
      <c r="AC81" s="161">
        <v>0</v>
      </c>
      <c r="AD81" s="161">
        <v>0</v>
      </c>
      <c r="AE81" s="161">
        <v>0</v>
      </c>
      <c r="AF81" s="161">
        <v>0</v>
      </c>
      <c r="AG81" s="161">
        <v>0</v>
      </c>
      <c r="AH81" s="161">
        <v>0</v>
      </c>
      <c r="AI81" s="161">
        <v>0</v>
      </c>
      <c r="AJ81" s="161">
        <v>0</v>
      </c>
      <c r="AK81" s="161">
        <v>0</v>
      </c>
      <c r="AL81" s="161">
        <v>0</v>
      </c>
      <c r="AM81" s="161">
        <v>0</v>
      </c>
      <c r="AN81" s="161">
        <v>0</v>
      </c>
      <c r="AO81" s="161">
        <v>0</v>
      </c>
      <c r="AP81" s="161">
        <v>0</v>
      </c>
      <c r="AQ81" s="161">
        <v>0</v>
      </c>
      <c r="AR81" s="161">
        <v>0</v>
      </c>
      <c r="AS81" s="161">
        <v>0</v>
      </c>
      <c r="AT81" s="161">
        <v>0</v>
      </c>
      <c r="AU81" s="161">
        <v>0</v>
      </c>
      <c r="AV81" s="161">
        <v>0</v>
      </c>
      <c r="AW81" s="161">
        <v>0</v>
      </c>
      <c r="AX81" s="161">
        <v>0</v>
      </c>
      <c r="AY81" s="161">
        <v>0</v>
      </c>
      <c r="AZ81" s="161">
        <v>0</v>
      </c>
      <c r="BA81" s="161">
        <v>0</v>
      </c>
      <c r="BB81" s="161">
        <v>0</v>
      </c>
      <c r="BC81" s="161">
        <v>0</v>
      </c>
      <c r="BD81" s="161">
        <v>0</v>
      </c>
      <c r="BE81" s="161">
        <v>0</v>
      </c>
      <c r="BF81" s="161">
        <v>0</v>
      </c>
      <c r="BG81" s="161">
        <v>0</v>
      </c>
      <c r="BH81" s="161">
        <v>0</v>
      </c>
      <c r="BI81" s="161">
        <v>0</v>
      </c>
      <c r="BJ81" s="161">
        <v>0</v>
      </c>
      <c r="BK81" s="161">
        <v>0</v>
      </c>
      <c r="BL81" s="161">
        <v>1</v>
      </c>
      <c r="BM81" s="161">
        <v>0</v>
      </c>
      <c r="BN81" s="161">
        <v>0</v>
      </c>
      <c r="BO81" s="161">
        <v>0</v>
      </c>
      <c r="BP81" s="161">
        <v>0</v>
      </c>
      <c r="BQ81" s="161">
        <v>0</v>
      </c>
      <c r="BR81" s="161">
        <v>0</v>
      </c>
      <c r="BS81" s="161">
        <v>0</v>
      </c>
      <c r="BT81" s="161">
        <v>0</v>
      </c>
      <c r="BU81" s="161">
        <v>0</v>
      </c>
      <c r="BV81" s="163">
        <f t="shared" si="4"/>
        <v>1</v>
      </c>
      <c r="BW81" s="8" t="b">
        <f t="shared" si="5"/>
        <v>0</v>
      </c>
    </row>
    <row r="82" spans="1:75">
      <c r="A82" s="157" t="s">
        <v>2769</v>
      </c>
      <c r="B82" s="158" t="s">
        <v>2770</v>
      </c>
      <c r="C82" s="9" t="str">
        <f t="shared" si="3"/>
        <v>https://hh.ru/resume/da1204ce00029d572c0039ed1f7867346d3167?query=%D0%A1%D0%BE%D1%86%D0%B8%D0%B0%D0%BB%D1%8C%D0%BD%D1%8B%D0%B9+%D1%80%D0%B0%D0%B1%D0%BE%D1%82%D0%BD%D0%B8%D0%BA&amp;searchRid=1712591906184cedfc46c1a1a7bac19e&amp;hhtmFrom=resume_search_result</v>
      </c>
      <c r="D82" s="158" t="s">
        <v>43</v>
      </c>
      <c r="E82" s="159">
        <v>31</v>
      </c>
      <c r="F82" s="158" t="s">
        <v>133</v>
      </c>
      <c r="G82" s="164">
        <f>7/12</f>
        <v>0.58333333333333337</v>
      </c>
      <c r="H82" s="158" t="s">
        <v>2771</v>
      </c>
      <c r="I82" s="158" t="s">
        <v>2772</v>
      </c>
      <c r="J82" s="158" t="s">
        <v>2773</v>
      </c>
      <c r="K82" s="158" t="s">
        <v>2774</v>
      </c>
      <c r="L82" s="158" t="s">
        <v>2298</v>
      </c>
      <c r="M82" s="158">
        <v>1</v>
      </c>
      <c r="N82" s="158">
        <v>0</v>
      </c>
      <c r="O82" s="158">
        <v>0</v>
      </c>
      <c r="P82" s="158">
        <v>0</v>
      </c>
      <c r="Q82" s="158">
        <v>0</v>
      </c>
      <c r="R82" s="158" t="s">
        <v>1444</v>
      </c>
      <c r="S82" s="158" t="s">
        <v>75</v>
      </c>
      <c r="T82" s="161">
        <v>0</v>
      </c>
      <c r="U82" s="162">
        <v>1</v>
      </c>
      <c r="V82" s="162">
        <v>0</v>
      </c>
      <c r="W82" s="161">
        <v>0</v>
      </c>
      <c r="X82" s="161">
        <v>0</v>
      </c>
      <c r="Y82" s="161">
        <v>0</v>
      </c>
      <c r="Z82" s="161">
        <v>0</v>
      </c>
      <c r="AA82" s="161">
        <v>0</v>
      </c>
      <c r="AB82" s="161">
        <v>0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3">
        <f t="shared" si="4"/>
        <v>0</v>
      </c>
      <c r="BW82" s="8" t="b">
        <f t="shared" si="5"/>
        <v>0</v>
      </c>
    </row>
    <row r="83" spans="1:75">
      <c r="A83" s="157" t="s">
        <v>2775</v>
      </c>
      <c r="B83" s="158" t="s">
        <v>2776</v>
      </c>
      <c r="C83" s="9" t="str">
        <f t="shared" si="3"/>
        <v>https://hh.ru/resume/5fa454f90002ba68f80039ed1f345738643249?query=%D0%A1%D0%BE%D1%86%D0%B8%D0%B0%D0%BB%D1%8C%D0%BD%D1%8B%D0%B9+%D1%80%D0%B0%D0%B1%D0%BE%D1%82%D0%BD%D0%B8%D0%BA&amp;searchRid=1712591906184cedfc46c1a1a7bac19e&amp;hhtmFrom=resume_search_result</v>
      </c>
      <c r="D83" s="158" t="s">
        <v>2338</v>
      </c>
      <c r="E83" s="159">
        <v>38</v>
      </c>
      <c r="F83" s="160">
        <v>30000</v>
      </c>
      <c r="G83" s="161">
        <v>3</v>
      </c>
      <c r="H83" s="158" t="s">
        <v>2777</v>
      </c>
      <c r="I83" s="158" t="s">
        <v>2778</v>
      </c>
      <c r="J83" s="158" t="s">
        <v>2779</v>
      </c>
      <c r="K83" s="158" t="s">
        <v>2780</v>
      </c>
      <c r="L83" s="158" t="s">
        <v>2298</v>
      </c>
      <c r="M83" s="158">
        <v>1</v>
      </c>
      <c r="N83" s="158">
        <v>1</v>
      </c>
      <c r="O83" s="158">
        <v>0</v>
      </c>
      <c r="P83" s="158">
        <v>0</v>
      </c>
      <c r="Q83" s="158">
        <v>0</v>
      </c>
      <c r="R83" s="158" t="s">
        <v>53</v>
      </c>
      <c r="S83" s="158" t="s">
        <v>343</v>
      </c>
      <c r="T83" s="161">
        <v>0</v>
      </c>
      <c r="U83" s="162">
        <v>1</v>
      </c>
      <c r="V83" s="162">
        <v>0</v>
      </c>
      <c r="W83" s="161">
        <v>0</v>
      </c>
      <c r="X83" s="161">
        <v>0</v>
      </c>
      <c r="Y83" s="161">
        <v>0</v>
      </c>
      <c r="Z83" s="161">
        <v>0</v>
      </c>
      <c r="AA83" s="161">
        <v>0</v>
      </c>
      <c r="AB83" s="161">
        <v>0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3">
        <f t="shared" si="4"/>
        <v>0</v>
      </c>
      <c r="BW83" s="8" t="b">
        <f t="shared" si="5"/>
        <v>0</v>
      </c>
    </row>
    <row r="84" spans="1:75">
      <c r="A84" s="157" t="s">
        <v>2781</v>
      </c>
      <c r="B84" s="158" t="s">
        <v>2782</v>
      </c>
      <c r="C84" s="9" t="str">
        <f t="shared" si="3"/>
        <v>https://hh.ru/resume/594b852b0002ca9c220039ed1f51416c304b64?query=%D0%A1%D0%BE%D1%86%D0%B8%D0%B0%D0%BB%D1%8C%D0%BD%D1%8B%D0%B9+%D1%80%D0%B0%D0%B1%D0%BE%D1%82%D0%BD%D0%B8%D0%BA&amp;searchRid=1712591906184cedfc46c1a1a7bac19e&amp;hhtmFrom=resume_search_result</v>
      </c>
      <c r="D84" s="158" t="s">
        <v>43</v>
      </c>
      <c r="E84" s="159">
        <v>30</v>
      </c>
      <c r="F84" s="160">
        <v>40000</v>
      </c>
      <c r="G84" s="161">
        <v>1</v>
      </c>
      <c r="H84" s="158" t="s">
        <v>2783</v>
      </c>
      <c r="I84" s="158" t="s">
        <v>2672</v>
      </c>
      <c r="J84" s="158" t="s">
        <v>2784</v>
      </c>
      <c r="K84" s="158" t="s">
        <v>2785</v>
      </c>
      <c r="L84" s="158" t="s">
        <v>2298</v>
      </c>
      <c r="M84" s="158">
        <v>1</v>
      </c>
      <c r="N84" s="158">
        <v>0</v>
      </c>
      <c r="O84" s="158">
        <v>0</v>
      </c>
      <c r="P84" s="158">
        <v>0</v>
      </c>
      <c r="Q84" s="158">
        <v>0</v>
      </c>
      <c r="R84" s="158" t="s">
        <v>53</v>
      </c>
      <c r="S84" s="158" t="s">
        <v>343</v>
      </c>
      <c r="T84" s="161">
        <v>1</v>
      </c>
      <c r="U84" s="162">
        <v>1</v>
      </c>
      <c r="V84" s="162">
        <v>0</v>
      </c>
      <c r="W84" s="161">
        <v>0</v>
      </c>
      <c r="X84" s="161">
        <v>0</v>
      </c>
      <c r="Y84" s="161">
        <v>1</v>
      </c>
      <c r="Z84" s="161">
        <v>0</v>
      </c>
      <c r="AA84" s="161">
        <v>1</v>
      </c>
      <c r="AB84" s="161">
        <v>1</v>
      </c>
      <c r="AC84" s="161">
        <v>0</v>
      </c>
      <c r="AD84" s="161">
        <v>0</v>
      </c>
      <c r="AE84" s="161">
        <v>1</v>
      </c>
      <c r="AF84" s="161">
        <v>1</v>
      </c>
      <c r="AG84" s="161">
        <v>1</v>
      </c>
      <c r="AH84" s="161">
        <v>1</v>
      </c>
      <c r="AI84" s="161">
        <v>1</v>
      </c>
      <c r="AJ84" s="161">
        <v>0</v>
      </c>
      <c r="AK84" s="161">
        <v>1</v>
      </c>
      <c r="AL84" s="161">
        <v>0</v>
      </c>
      <c r="AM84" s="161">
        <v>1</v>
      </c>
      <c r="AN84" s="161">
        <v>1</v>
      </c>
      <c r="AO84" s="161">
        <v>1</v>
      </c>
      <c r="AP84" s="161">
        <v>0</v>
      </c>
      <c r="AQ84" s="161">
        <v>0</v>
      </c>
      <c r="AR84" s="161">
        <v>0</v>
      </c>
      <c r="AS84" s="161">
        <v>0</v>
      </c>
      <c r="AT84" s="161">
        <v>0</v>
      </c>
      <c r="AU84" s="161">
        <v>1</v>
      </c>
      <c r="AV84" s="161">
        <v>0</v>
      </c>
      <c r="AW84" s="161">
        <v>0</v>
      </c>
      <c r="AX84" s="161">
        <v>0</v>
      </c>
      <c r="AY84" s="161">
        <v>1</v>
      </c>
      <c r="AZ84" s="161">
        <v>0</v>
      </c>
      <c r="BA84" s="161">
        <v>0</v>
      </c>
      <c r="BB84" s="161">
        <v>0</v>
      </c>
      <c r="BC84" s="161">
        <v>0</v>
      </c>
      <c r="BD84" s="161">
        <v>0</v>
      </c>
      <c r="BE84" s="161">
        <v>0</v>
      </c>
      <c r="BF84" s="161">
        <v>0</v>
      </c>
      <c r="BG84" s="161">
        <v>0</v>
      </c>
      <c r="BH84" s="161">
        <v>0</v>
      </c>
      <c r="BI84" s="161">
        <v>0</v>
      </c>
      <c r="BJ84" s="161">
        <v>0</v>
      </c>
      <c r="BK84" s="161">
        <v>1</v>
      </c>
      <c r="BL84" s="161">
        <v>0</v>
      </c>
      <c r="BM84" s="161">
        <v>0</v>
      </c>
      <c r="BN84" s="161">
        <v>0</v>
      </c>
      <c r="BO84" s="161">
        <v>0</v>
      </c>
      <c r="BP84" s="161">
        <v>0</v>
      </c>
      <c r="BQ84" s="161">
        <v>0</v>
      </c>
      <c r="BR84" s="161">
        <v>0</v>
      </c>
      <c r="BS84" s="161">
        <v>0</v>
      </c>
      <c r="BT84" s="161">
        <v>0</v>
      </c>
      <c r="BU84" s="161">
        <v>0</v>
      </c>
      <c r="BV84" s="163">
        <f t="shared" si="4"/>
        <v>15</v>
      </c>
      <c r="BW84" s="8" t="b">
        <f t="shared" si="5"/>
        <v>0</v>
      </c>
    </row>
    <row r="85" spans="1:75">
      <c r="A85" s="157" t="s">
        <v>2786</v>
      </c>
      <c r="B85" s="158" t="s">
        <v>2787</v>
      </c>
      <c r="C85" s="9" t="str">
        <f t="shared" si="3"/>
        <v>https://hh.ru/resume/b983e3570002f7791b0039ed1f586356624831?query=%D0%A1%D0%BE%D1%86%D0%B8%D0%B0%D0%BB%D1%8C%D0%BD%D1%8B%D0%B9+%D1%80%D0%B0%D0%B1%D0%BE%D1%82%D0%BD%D0%B8%D0%BA&amp;searchRid=1712591906184cedfc46c1a1a7bac19e&amp;hhtmFrom=resume_search_result</v>
      </c>
      <c r="D85" s="158" t="s">
        <v>43</v>
      </c>
      <c r="E85" s="159">
        <v>39</v>
      </c>
      <c r="F85" s="160">
        <v>18000</v>
      </c>
      <c r="G85" s="161">
        <v>4</v>
      </c>
      <c r="H85" s="158" t="s">
        <v>2788</v>
      </c>
      <c r="I85" s="158" t="s">
        <v>2789</v>
      </c>
      <c r="J85" s="158" t="s">
        <v>2790</v>
      </c>
      <c r="K85" s="158" t="s">
        <v>2791</v>
      </c>
      <c r="L85" s="158" t="s">
        <v>2298</v>
      </c>
      <c r="M85" s="158">
        <v>0</v>
      </c>
      <c r="N85" s="158">
        <v>0</v>
      </c>
      <c r="O85" s="158">
        <v>1</v>
      </c>
      <c r="P85" s="158">
        <v>0</v>
      </c>
      <c r="Q85" s="158">
        <v>0</v>
      </c>
      <c r="R85" s="158" t="s">
        <v>2067</v>
      </c>
      <c r="S85" s="158" t="s">
        <v>75</v>
      </c>
      <c r="T85" s="161">
        <v>0</v>
      </c>
      <c r="U85" s="162">
        <v>1</v>
      </c>
      <c r="V85" s="162">
        <v>0</v>
      </c>
      <c r="W85" s="161">
        <v>0</v>
      </c>
      <c r="X85" s="161">
        <v>0</v>
      </c>
      <c r="Y85" s="161">
        <v>0</v>
      </c>
      <c r="Z85" s="161">
        <v>0</v>
      </c>
      <c r="AA85" s="161">
        <v>0</v>
      </c>
      <c r="AB85" s="161">
        <v>0</v>
      </c>
      <c r="AC85" s="161">
        <v>0</v>
      </c>
      <c r="AD85" s="161">
        <v>0</v>
      </c>
      <c r="AE85" s="161">
        <v>1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1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3">
        <f t="shared" si="4"/>
        <v>2</v>
      </c>
      <c r="BW85" s="8" t="b">
        <f t="shared" si="5"/>
        <v>0</v>
      </c>
    </row>
    <row r="86" spans="1:75">
      <c r="A86" s="157" t="s">
        <v>2792</v>
      </c>
      <c r="B86" s="158" t="s">
        <v>2793</v>
      </c>
      <c r="C86" s="9" t="str">
        <f t="shared" si="3"/>
        <v>https://hh.ru/resume/5cfccf75000320148c0039ed1f797a34786d38?query=%D0%A1%D0%BE%D1%86%D0%B8%D0%B0%D0%BB%D1%8C%D0%BD%D1%8B%D0%B9+%D1%80%D0%B0%D0%B1%D0%BE%D1%82%D0%BD%D0%B8%D0%BA&amp;searchRid=1712591906184cedfc46c1a1a7bac19e&amp;hhtmFrom=resume_search_result</v>
      </c>
      <c r="D86" s="158" t="s">
        <v>43</v>
      </c>
      <c r="E86" s="159">
        <v>61</v>
      </c>
      <c r="F86" s="160">
        <v>30000</v>
      </c>
      <c r="G86" s="161">
        <v>14</v>
      </c>
      <c r="H86" s="158" t="s">
        <v>2794</v>
      </c>
      <c r="I86" s="158" t="s">
        <v>43</v>
      </c>
      <c r="J86" s="158" t="s">
        <v>2795</v>
      </c>
      <c r="K86" s="158" t="s">
        <v>2796</v>
      </c>
      <c r="L86" s="158" t="s">
        <v>2298</v>
      </c>
      <c r="M86" s="158">
        <v>0</v>
      </c>
      <c r="N86" s="158">
        <v>0</v>
      </c>
      <c r="O86" s="158">
        <v>1</v>
      </c>
      <c r="P86" s="158">
        <v>0</v>
      </c>
      <c r="Q86" s="158">
        <v>0</v>
      </c>
      <c r="R86" s="158" t="s">
        <v>53</v>
      </c>
      <c r="S86" s="158" t="s">
        <v>343</v>
      </c>
      <c r="T86" s="161">
        <v>0</v>
      </c>
      <c r="U86" s="162">
        <v>1</v>
      </c>
      <c r="V86" s="162">
        <v>1</v>
      </c>
      <c r="W86" s="161">
        <v>0</v>
      </c>
      <c r="X86" s="161">
        <v>0</v>
      </c>
      <c r="Y86" s="161">
        <v>0</v>
      </c>
      <c r="Z86" s="161">
        <v>0</v>
      </c>
      <c r="AA86" s="161">
        <v>0</v>
      </c>
      <c r="AB86" s="161">
        <v>1</v>
      </c>
      <c r="AC86" s="161">
        <v>0</v>
      </c>
      <c r="AD86" s="161">
        <v>0</v>
      </c>
      <c r="AE86" s="161">
        <v>0</v>
      </c>
      <c r="AF86" s="161">
        <v>0</v>
      </c>
      <c r="AG86" s="161">
        <v>1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3">
        <f t="shared" si="4"/>
        <v>2</v>
      </c>
      <c r="BW86" s="8" t="b">
        <f t="shared" si="5"/>
        <v>0</v>
      </c>
    </row>
    <row r="87" spans="1:75">
      <c r="A87" s="157" t="s">
        <v>2797</v>
      </c>
      <c r="B87" s="158" t="s">
        <v>2798</v>
      </c>
      <c r="C87" s="9" t="str">
        <f t="shared" si="3"/>
        <v>https://hh.ru/resume/85c1279100035cb2f50039ed1f4d6168453876?query=%D0%A1%D0%BE%D1%86%D0%B8%D0%B0%D0%BB%D1%8C%D0%BD%D1%8B%D0%B9+%D1%80%D0%B0%D0%B1%D0%BE%D1%82%D0%BD%D0%B8%D0%BA&amp;searchRid=1712591906184cedfc46c1a1a7bac19e&amp;hhtmFrom=resume_search_result</v>
      </c>
      <c r="D87" s="158" t="s">
        <v>43</v>
      </c>
      <c r="E87" s="159">
        <v>33</v>
      </c>
      <c r="F87" s="160">
        <v>35000</v>
      </c>
      <c r="G87" s="161">
        <v>1</v>
      </c>
      <c r="H87" s="158" t="s">
        <v>2799</v>
      </c>
      <c r="I87" s="158" t="s">
        <v>2800</v>
      </c>
      <c r="J87" s="158" t="s">
        <v>2801</v>
      </c>
      <c r="K87" s="158" t="s">
        <v>2802</v>
      </c>
      <c r="L87" s="158" t="s">
        <v>2327</v>
      </c>
      <c r="M87" s="158">
        <v>1</v>
      </c>
      <c r="N87" s="158">
        <v>1</v>
      </c>
      <c r="O87" s="158">
        <v>1</v>
      </c>
      <c r="P87" s="158">
        <v>1</v>
      </c>
      <c r="Q87" s="158">
        <v>1</v>
      </c>
      <c r="R87" s="158" t="s">
        <v>46</v>
      </c>
      <c r="S87" s="158" t="s">
        <v>75</v>
      </c>
      <c r="T87" s="161">
        <v>0</v>
      </c>
      <c r="U87" s="162">
        <v>1</v>
      </c>
      <c r="V87" s="162">
        <v>0</v>
      </c>
      <c r="W87" s="161">
        <v>0</v>
      </c>
      <c r="X87" s="161">
        <v>0</v>
      </c>
      <c r="Y87" s="161">
        <v>0</v>
      </c>
      <c r="Z87" s="161">
        <v>0</v>
      </c>
      <c r="AA87" s="161">
        <v>0</v>
      </c>
      <c r="AB87" s="161">
        <v>0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3">
        <f t="shared" si="4"/>
        <v>0</v>
      </c>
      <c r="BW87" s="8" t="b">
        <f t="shared" si="5"/>
        <v>0</v>
      </c>
    </row>
    <row r="88" spans="1:75">
      <c r="A88" s="157" t="s">
        <v>2803</v>
      </c>
      <c r="B88" s="158" t="s">
        <v>2804</v>
      </c>
      <c r="C88" s="9" t="str">
        <f t="shared" si="3"/>
        <v>https://hh.ru/resume/518aedf6000395bac80039ed1f683773573169?query=%D0%A1%D0%BE%D1%86%D0%B8%D0%B0%D0%BB%D1%8C%D0%BD%D1%8B%D0%B9+%D1%80%D0%B0%D0%B1%D0%BE%D1%82%D0%BD%D0%B8%D0%BA&amp;searchRid=1712591906184cedfc46c1a1a7bac19e&amp;hhtmFrom=resume_search_result</v>
      </c>
      <c r="D88" s="158" t="s">
        <v>43</v>
      </c>
      <c r="E88" s="159">
        <v>55</v>
      </c>
      <c r="F88" s="160">
        <v>20000</v>
      </c>
      <c r="G88" s="161">
        <v>3</v>
      </c>
      <c r="H88" s="158" t="s">
        <v>2805</v>
      </c>
      <c r="I88" s="158" t="s">
        <v>2806</v>
      </c>
      <c r="J88" s="158" t="s">
        <v>2807</v>
      </c>
      <c r="K88" s="158" t="s">
        <v>2808</v>
      </c>
      <c r="L88" s="158" t="s">
        <v>2298</v>
      </c>
      <c r="M88" s="158">
        <v>1</v>
      </c>
      <c r="N88" s="158">
        <v>0</v>
      </c>
      <c r="O88" s="158">
        <v>0</v>
      </c>
      <c r="P88" s="158">
        <v>0</v>
      </c>
      <c r="Q88" s="158">
        <v>0</v>
      </c>
      <c r="R88" s="158" t="s">
        <v>53</v>
      </c>
      <c r="S88" s="158" t="s">
        <v>75</v>
      </c>
      <c r="T88" s="161">
        <v>0</v>
      </c>
      <c r="U88" s="162">
        <v>1</v>
      </c>
      <c r="V88" s="162">
        <v>0</v>
      </c>
      <c r="W88" s="161">
        <v>0</v>
      </c>
      <c r="X88" s="161">
        <v>0</v>
      </c>
      <c r="Y88" s="161">
        <v>0</v>
      </c>
      <c r="Z88" s="161">
        <v>0</v>
      </c>
      <c r="AA88" s="161">
        <v>0</v>
      </c>
      <c r="AB88" s="161">
        <v>1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1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1</v>
      </c>
      <c r="BV88" s="163">
        <f t="shared" si="4"/>
        <v>3</v>
      </c>
      <c r="BW88" s="8" t="b">
        <f t="shared" si="5"/>
        <v>0</v>
      </c>
    </row>
    <row r="89" spans="1:75">
      <c r="A89" s="157" t="s">
        <v>2809</v>
      </c>
      <c r="B89" s="158" t="s">
        <v>2810</v>
      </c>
      <c r="C89" s="9" t="str">
        <f t="shared" si="3"/>
        <v>https://hh.ru/resume/9154fa7d0003973cab0039ed1f414155544561?query=%D0%A1%D0%BE%D1%86%D0%B8%D0%B0%D0%BB%D1%8C%D0%BD%D1%8B%D0%B9+%D1%80%D0%B0%D0%B1%D0%BE%D1%82%D0%BD%D0%B8%D0%BA&amp;searchRid=1712591906184cedfc46c1a1a7bac19e&amp;hhtmFrom=resume_search_result</v>
      </c>
      <c r="D89" s="158" t="s">
        <v>43</v>
      </c>
      <c r="E89" s="159">
        <v>42</v>
      </c>
      <c r="F89" s="160">
        <v>37000</v>
      </c>
      <c r="G89" s="161" t="s">
        <v>133</v>
      </c>
      <c r="H89" s="158" t="s">
        <v>133</v>
      </c>
      <c r="I89" s="158" t="s">
        <v>133</v>
      </c>
      <c r="J89" s="158" t="s">
        <v>133</v>
      </c>
      <c r="K89" s="158" t="s">
        <v>2812</v>
      </c>
      <c r="L89" s="158" t="s">
        <v>2298</v>
      </c>
      <c r="M89" s="158">
        <v>1</v>
      </c>
      <c r="N89" s="158">
        <v>0</v>
      </c>
      <c r="O89" s="158">
        <v>0</v>
      </c>
      <c r="P89" s="158">
        <v>0</v>
      </c>
      <c r="Q89" s="158">
        <v>0</v>
      </c>
      <c r="R89" s="158" t="s">
        <v>46</v>
      </c>
      <c r="S89" s="158" t="s">
        <v>75</v>
      </c>
      <c r="T89" s="161">
        <v>1</v>
      </c>
      <c r="U89" s="162">
        <v>1</v>
      </c>
      <c r="V89" s="162">
        <v>0</v>
      </c>
      <c r="W89" s="161">
        <v>0</v>
      </c>
      <c r="X89" s="161">
        <v>0</v>
      </c>
      <c r="Y89" s="161">
        <v>0</v>
      </c>
      <c r="Z89" s="161">
        <v>0</v>
      </c>
      <c r="AA89" s="161">
        <v>0</v>
      </c>
      <c r="AB89" s="161">
        <v>0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0</v>
      </c>
      <c r="BL89" s="161">
        <v>0</v>
      </c>
      <c r="BM89" s="161">
        <v>0</v>
      </c>
      <c r="BN89" s="161">
        <v>0</v>
      </c>
      <c r="BO89" s="161">
        <v>0</v>
      </c>
      <c r="BP89" s="161">
        <v>0</v>
      </c>
      <c r="BQ89" s="161">
        <v>0</v>
      </c>
      <c r="BR89" s="161">
        <v>0</v>
      </c>
      <c r="BS89" s="161">
        <v>0</v>
      </c>
      <c r="BT89" s="161">
        <v>0</v>
      </c>
      <c r="BU89" s="161">
        <v>0</v>
      </c>
      <c r="BV89" s="163">
        <f t="shared" si="4"/>
        <v>0</v>
      </c>
      <c r="BW89" s="8" t="b">
        <f t="shared" si="5"/>
        <v>0</v>
      </c>
    </row>
    <row r="90" spans="1:75">
      <c r="A90" s="157" t="s">
        <v>2813</v>
      </c>
      <c r="B90" s="158" t="s">
        <v>2814</v>
      </c>
      <c r="C90" s="9" t="str">
        <f t="shared" si="3"/>
        <v>https://hh.ru/resume/f92cf6af00039b7a760039ed1f716741464354?query=%D0%A1%D0%BE%D1%86%D0%B8%D0%B0%D0%BB%D1%8C%D0%BD%D1%8B%D0%B9+%D1%80%D0%B0%D0%B1%D0%BE%D1%82%D0%BD%D0%B8%D0%BA&amp;searchRid=1712591906184cedfc46c1a1a7bac19e&amp;hhtmFrom=resume_search_result</v>
      </c>
      <c r="D90" s="158" t="s">
        <v>43</v>
      </c>
      <c r="E90" s="159">
        <v>44</v>
      </c>
      <c r="F90" s="160">
        <v>50000</v>
      </c>
      <c r="G90" s="161">
        <v>18</v>
      </c>
      <c r="H90" s="158" t="s">
        <v>2815</v>
      </c>
      <c r="I90" s="158" t="s">
        <v>2816</v>
      </c>
      <c r="J90" s="158" t="s">
        <v>2817</v>
      </c>
      <c r="K90" s="158" t="s">
        <v>2818</v>
      </c>
      <c r="L90" s="158" t="s">
        <v>2298</v>
      </c>
      <c r="M90" s="158">
        <v>1</v>
      </c>
      <c r="N90" s="158">
        <v>0</v>
      </c>
      <c r="O90" s="158">
        <v>0</v>
      </c>
      <c r="P90" s="158">
        <v>0</v>
      </c>
      <c r="Q90" s="158">
        <v>0</v>
      </c>
      <c r="R90" s="158" t="s">
        <v>53</v>
      </c>
      <c r="S90" s="158" t="s">
        <v>50</v>
      </c>
      <c r="T90" s="161">
        <v>0</v>
      </c>
      <c r="U90" s="162">
        <v>1</v>
      </c>
      <c r="V90" s="162">
        <v>0</v>
      </c>
      <c r="W90" s="161">
        <v>0</v>
      </c>
      <c r="X90" s="161">
        <v>0</v>
      </c>
      <c r="Y90" s="161">
        <v>0</v>
      </c>
      <c r="Z90" s="161">
        <v>0</v>
      </c>
      <c r="AA90" s="161">
        <v>0</v>
      </c>
      <c r="AB90" s="161">
        <v>0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0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3">
        <f t="shared" si="4"/>
        <v>0</v>
      </c>
      <c r="BW90" s="8" t="b">
        <f t="shared" si="5"/>
        <v>0</v>
      </c>
    </row>
    <row r="91" spans="1:75">
      <c r="A91" s="157" t="s">
        <v>2819</v>
      </c>
      <c r="B91" s="158" t="s">
        <v>2820</v>
      </c>
      <c r="C91" s="9" t="str">
        <f t="shared" si="3"/>
        <v>https://hh.ru/resume/eafd620c0003a497920039ed1f38554b505237?query=%D0%A1%D0%BE%D1%86%D0%B8%D0%B0%D0%BB%D1%8C%D0%BD%D1%8B%D0%B9+%D1%80%D0%B0%D0%B1%D0%BE%D1%82%D0%BD%D0%B8%D0%BA&amp;searchRid=1712591907827e697f4ff3098f8323bc&amp;hhtmFrom=resume_search_result</v>
      </c>
      <c r="D91" s="158" t="s">
        <v>43</v>
      </c>
      <c r="E91" s="159">
        <v>35</v>
      </c>
      <c r="F91" s="158" t="s">
        <v>133</v>
      </c>
      <c r="G91" s="161">
        <v>10</v>
      </c>
      <c r="H91" s="158" t="s">
        <v>2821</v>
      </c>
      <c r="I91" s="158" t="s">
        <v>1279</v>
      </c>
      <c r="J91" s="158" t="s">
        <v>2822</v>
      </c>
      <c r="K91" s="158" t="s">
        <v>2823</v>
      </c>
      <c r="L91" s="158" t="s">
        <v>2298</v>
      </c>
      <c r="M91" s="158">
        <v>1</v>
      </c>
      <c r="N91" s="158">
        <v>0</v>
      </c>
      <c r="O91" s="158">
        <v>0</v>
      </c>
      <c r="P91" s="158">
        <v>0</v>
      </c>
      <c r="Q91" s="158">
        <v>0</v>
      </c>
      <c r="R91" s="158" t="s">
        <v>2824</v>
      </c>
      <c r="S91" s="158" t="s">
        <v>343</v>
      </c>
      <c r="T91" s="161">
        <v>1</v>
      </c>
      <c r="U91" s="162">
        <v>1</v>
      </c>
      <c r="V91" s="162">
        <v>0</v>
      </c>
      <c r="W91" s="161">
        <v>0</v>
      </c>
      <c r="X91" s="161">
        <v>0</v>
      </c>
      <c r="Y91" s="161">
        <v>0</v>
      </c>
      <c r="Z91" s="161">
        <v>0</v>
      </c>
      <c r="AA91" s="161">
        <v>0</v>
      </c>
      <c r="AB91" s="161">
        <v>1</v>
      </c>
      <c r="AC91" s="161">
        <v>0</v>
      </c>
      <c r="AD91" s="161">
        <v>1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1</v>
      </c>
      <c r="AP91" s="161">
        <v>0</v>
      </c>
      <c r="AQ91" s="161">
        <v>0</v>
      </c>
      <c r="AR91" s="161">
        <v>0</v>
      </c>
      <c r="AS91" s="161">
        <v>0</v>
      </c>
      <c r="AT91" s="161">
        <v>1</v>
      </c>
      <c r="AU91" s="161">
        <v>0</v>
      </c>
      <c r="AV91" s="161">
        <v>0</v>
      </c>
      <c r="AW91" s="161">
        <v>0</v>
      </c>
      <c r="AX91" s="161">
        <v>0</v>
      </c>
      <c r="AY91" s="161">
        <v>1</v>
      </c>
      <c r="AZ91" s="161">
        <v>1</v>
      </c>
      <c r="BA91" s="161">
        <v>1</v>
      </c>
      <c r="BB91" s="161">
        <v>0</v>
      </c>
      <c r="BC91" s="161">
        <v>0</v>
      </c>
      <c r="BD91" s="161">
        <v>0</v>
      </c>
      <c r="BE91" s="161">
        <v>1</v>
      </c>
      <c r="BF91" s="161">
        <v>0</v>
      </c>
      <c r="BG91" s="161">
        <v>0</v>
      </c>
      <c r="BH91" s="161">
        <v>1</v>
      </c>
      <c r="BI91" s="161">
        <v>0</v>
      </c>
      <c r="BJ91" s="161">
        <v>0</v>
      </c>
      <c r="BK91" s="161">
        <v>0</v>
      </c>
      <c r="BL91" s="161">
        <v>1</v>
      </c>
      <c r="BM91" s="161">
        <v>1</v>
      </c>
      <c r="BN91" s="161">
        <v>0</v>
      </c>
      <c r="BO91" s="161">
        <v>0</v>
      </c>
      <c r="BP91" s="161">
        <v>0</v>
      </c>
      <c r="BQ91" s="161">
        <v>1</v>
      </c>
      <c r="BR91" s="161">
        <v>0</v>
      </c>
      <c r="BS91" s="161">
        <v>0</v>
      </c>
      <c r="BT91" s="161">
        <v>0</v>
      </c>
      <c r="BU91" s="161">
        <v>1</v>
      </c>
      <c r="BV91" s="163">
        <f t="shared" si="4"/>
        <v>13</v>
      </c>
      <c r="BW91" s="8" t="b">
        <f t="shared" si="5"/>
        <v>0</v>
      </c>
    </row>
    <row r="92" spans="1:75">
      <c r="A92" s="157" t="s">
        <v>2825</v>
      </c>
      <c r="B92" s="158" t="s">
        <v>2826</v>
      </c>
      <c r="C92" s="9" t="str">
        <f t="shared" si="3"/>
        <v>https://hh.ru/resume/4f23115a0003d74b790039ed1f36356b676b4c?query=%D0%A1%D0%BE%D1%86%D0%B8%D0%B0%D0%BB%D1%8C%D0%BD%D1%8B%D0%B9+%D1%80%D0%B0%D0%B1%D0%BE%D1%82%D0%BD%D0%B8%D0%BA&amp;searchRid=1712591907827e697f4ff3098f8323bc&amp;hhtmFrom=resume_search_result</v>
      </c>
      <c r="D92" s="158" t="s">
        <v>43</v>
      </c>
      <c r="E92" s="159">
        <v>31</v>
      </c>
      <c r="F92" s="160">
        <v>30000</v>
      </c>
      <c r="G92" s="161">
        <v>2</v>
      </c>
      <c r="H92" s="158" t="s">
        <v>2827</v>
      </c>
      <c r="I92" s="158" t="s">
        <v>2828</v>
      </c>
      <c r="J92" s="158" t="s">
        <v>2829</v>
      </c>
      <c r="K92" s="158" t="s">
        <v>2830</v>
      </c>
      <c r="L92" s="158" t="s">
        <v>2327</v>
      </c>
      <c r="M92" s="158">
        <v>1</v>
      </c>
      <c r="N92" s="158">
        <v>0</v>
      </c>
      <c r="O92" s="158">
        <v>0</v>
      </c>
      <c r="P92" s="158">
        <v>0</v>
      </c>
      <c r="Q92" s="158">
        <v>0</v>
      </c>
      <c r="R92" s="158" t="s">
        <v>46</v>
      </c>
      <c r="S92" s="158" t="s">
        <v>75</v>
      </c>
      <c r="T92" s="161">
        <v>0</v>
      </c>
      <c r="U92" s="162">
        <v>1</v>
      </c>
      <c r="V92" s="162">
        <v>0</v>
      </c>
      <c r="W92" s="161">
        <v>0</v>
      </c>
      <c r="X92" s="161">
        <v>0</v>
      </c>
      <c r="Y92" s="161">
        <v>0</v>
      </c>
      <c r="Z92" s="161">
        <v>0</v>
      </c>
      <c r="AA92" s="161">
        <v>0</v>
      </c>
      <c r="AB92" s="161">
        <v>0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3">
        <f t="shared" si="4"/>
        <v>0</v>
      </c>
      <c r="BW92" s="8" t="b">
        <f t="shared" si="5"/>
        <v>0</v>
      </c>
    </row>
    <row r="93" spans="1:75">
      <c r="A93" s="157" t="s">
        <v>2831</v>
      </c>
      <c r="B93" s="158" t="s">
        <v>2832</v>
      </c>
      <c r="C93" s="9" t="str">
        <f t="shared" si="3"/>
        <v>https://hh.ru/resume/3a61f51a0003f9ddac0039ed1f653966796b47?query=%D0%A1%D0%BE%D1%86%D0%B8%D0%B0%D0%BB%D1%8C%D0%BD%D1%8B%D0%B9+%D1%80%D0%B0%D0%B1%D0%BE%D1%82%D0%BD%D0%B8%D0%BA&amp;searchRid=1712591907827e697f4ff3098f8323bc&amp;hhtmFrom=resume_search_result</v>
      </c>
      <c r="D93" s="158" t="s">
        <v>43</v>
      </c>
      <c r="E93" s="159">
        <v>28</v>
      </c>
      <c r="F93" s="158" t="s">
        <v>133</v>
      </c>
      <c r="G93" s="161" t="s">
        <v>133</v>
      </c>
      <c r="H93" s="158" t="s">
        <v>133</v>
      </c>
      <c r="I93" s="158" t="s">
        <v>133</v>
      </c>
      <c r="J93" s="158" t="s">
        <v>133</v>
      </c>
      <c r="K93" s="158" t="s">
        <v>2833</v>
      </c>
      <c r="L93" s="158" t="s">
        <v>2327</v>
      </c>
      <c r="M93" s="158">
        <v>1</v>
      </c>
      <c r="N93" s="158">
        <v>0</v>
      </c>
      <c r="O93" s="158">
        <v>0</v>
      </c>
      <c r="P93" s="158">
        <v>0</v>
      </c>
      <c r="Q93" s="158">
        <v>0</v>
      </c>
      <c r="R93" s="158" t="s">
        <v>46</v>
      </c>
      <c r="S93" s="158" t="s">
        <v>343</v>
      </c>
      <c r="T93" s="161">
        <v>1</v>
      </c>
      <c r="U93" s="162">
        <v>1</v>
      </c>
      <c r="V93" s="162">
        <v>0</v>
      </c>
      <c r="W93" s="161">
        <v>0</v>
      </c>
      <c r="X93" s="161">
        <v>0</v>
      </c>
      <c r="Y93" s="161">
        <v>0</v>
      </c>
      <c r="Z93" s="161">
        <v>0</v>
      </c>
      <c r="AA93" s="161">
        <v>0</v>
      </c>
      <c r="AB93" s="161">
        <v>0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0</v>
      </c>
      <c r="AN93" s="161">
        <v>0</v>
      </c>
      <c r="AO93" s="161">
        <v>0</v>
      </c>
      <c r="AP93" s="161">
        <v>0</v>
      </c>
      <c r="AQ93" s="161">
        <v>0</v>
      </c>
      <c r="AR93" s="161">
        <v>0</v>
      </c>
      <c r="AS93" s="161">
        <v>0</v>
      </c>
      <c r="AT93" s="161">
        <v>0</v>
      </c>
      <c r="AU93" s="161">
        <v>0</v>
      </c>
      <c r="AV93" s="161">
        <v>0</v>
      </c>
      <c r="AW93" s="161">
        <v>0</v>
      </c>
      <c r="AX93" s="161">
        <v>0</v>
      </c>
      <c r="AY93" s="161">
        <v>0</v>
      </c>
      <c r="AZ93" s="161">
        <v>0</v>
      </c>
      <c r="BA93" s="161">
        <v>0</v>
      </c>
      <c r="BB93" s="161">
        <v>0</v>
      </c>
      <c r="BC93" s="161">
        <v>0</v>
      </c>
      <c r="BD93" s="161">
        <v>0</v>
      </c>
      <c r="BE93" s="161">
        <v>0</v>
      </c>
      <c r="BF93" s="161">
        <v>0</v>
      </c>
      <c r="BG93" s="161">
        <v>0</v>
      </c>
      <c r="BH93" s="161">
        <v>0</v>
      </c>
      <c r="BI93" s="161">
        <v>0</v>
      </c>
      <c r="BJ93" s="161">
        <v>0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3">
        <f t="shared" si="4"/>
        <v>0</v>
      </c>
      <c r="BW93" s="8" t="b">
        <f t="shared" si="5"/>
        <v>0</v>
      </c>
    </row>
    <row r="94" spans="1:75">
      <c r="A94" s="157" t="s">
        <v>2834</v>
      </c>
      <c r="B94" s="158" t="s">
        <v>2835</v>
      </c>
      <c r="C94" s="9" t="str">
        <f t="shared" si="3"/>
        <v>https://hh.ru/resume/472b763b000407c3360039ed1f4e636f387436?query=%D0%A1%D0%BE%D1%86%D0%B8%D0%B0%D0%BB%D1%8C%D0%BD%D1%8B%D0%B9+%D1%80%D0%B0%D0%B1%D0%BE%D1%82%D0%BD%D0%B8%D0%BA&amp;searchRid=1712591907827e697f4ff3098f8323bc&amp;hhtmFrom=resume_search_result</v>
      </c>
      <c r="D94" s="158" t="s">
        <v>43</v>
      </c>
      <c r="E94" s="159">
        <v>29</v>
      </c>
      <c r="F94" s="160">
        <v>35000</v>
      </c>
      <c r="G94" s="161">
        <v>6</v>
      </c>
      <c r="H94" s="158" t="s">
        <v>2836</v>
      </c>
      <c r="I94" s="158" t="s">
        <v>2837</v>
      </c>
      <c r="J94" s="158" t="s">
        <v>2838</v>
      </c>
      <c r="K94" s="158" t="s">
        <v>2839</v>
      </c>
      <c r="L94" s="158" t="s">
        <v>2327</v>
      </c>
      <c r="M94" s="158">
        <v>1</v>
      </c>
      <c r="N94" s="158">
        <v>0</v>
      </c>
      <c r="O94" s="158">
        <v>0</v>
      </c>
      <c r="P94" s="158">
        <v>0</v>
      </c>
      <c r="Q94" s="158">
        <v>0</v>
      </c>
      <c r="R94" s="158" t="s">
        <v>53</v>
      </c>
      <c r="S94" s="158" t="s">
        <v>343</v>
      </c>
      <c r="T94" s="161">
        <v>1</v>
      </c>
      <c r="U94" s="162">
        <v>1</v>
      </c>
      <c r="V94" s="162">
        <v>0</v>
      </c>
      <c r="W94" s="161">
        <v>0</v>
      </c>
      <c r="X94" s="161">
        <v>0</v>
      </c>
      <c r="Y94" s="161">
        <v>0</v>
      </c>
      <c r="Z94" s="161">
        <v>0</v>
      </c>
      <c r="AA94" s="161">
        <v>0</v>
      </c>
      <c r="AB94" s="161">
        <v>0</v>
      </c>
      <c r="AC94" s="161">
        <v>0</v>
      </c>
      <c r="AD94" s="161">
        <v>0</v>
      </c>
      <c r="AE94" s="161">
        <v>0</v>
      </c>
      <c r="AF94" s="161">
        <v>0</v>
      </c>
      <c r="AG94" s="161">
        <v>0</v>
      </c>
      <c r="AH94" s="161">
        <v>0</v>
      </c>
      <c r="AI94" s="161">
        <v>0</v>
      </c>
      <c r="AJ94" s="161">
        <v>0</v>
      </c>
      <c r="AK94" s="161">
        <v>0</v>
      </c>
      <c r="AL94" s="161">
        <v>0</v>
      </c>
      <c r="AM94" s="161">
        <v>0</v>
      </c>
      <c r="AN94" s="161">
        <v>0</v>
      </c>
      <c r="AO94" s="161">
        <v>0</v>
      </c>
      <c r="AP94" s="161">
        <v>0</v>
      </c>
      <c r="AQ94" s="161">
        <v>0</v>
      </c>
      <c r="AR94" s="161">
        <v>0</v>
      </c>
      <c r="AS94" s="161">
        <v>0</v>
      </c>
      <c r="AT94" s="161">
        <v>0</v>
      </c>
      <c r="AU94" s="161">
        <v>0</v>
      </c>
      <c r="AV94" s="161">
        <v>1</v>
      </c>
      <c r="AW94" s="161">
        <v>0</v>
      </c>
      <c r="AX94" s="161">
        <v>0</v>
      </c>
      <c r="AY94" s="161">
        <v>0</v>
      </c>
      <c r="AZ94" s="161">
        <v>0</v>
      </c>
      <c r="BA94" s="161">
        <v>0</v>
      </c>
      <c r="BB94" s="161">
        <v>0</v>
      </c>
      <c r="BC94" s="161">
        <v>0</v>
      </c>
      <c r="BD94" s="161">
        <v>0</v>
      </c>
      <c r="BE94" s="161">
        <v>0</v>
      </c>
      <c r="BF94" s="161">
        <v>0</v>
      </c>
      <c r="BG94" s="161">
        <v>0</v>
      </c>
      <c r="BH94" s="161">
        <v>0</v>
      </c>
      <c r="BI94" s="161">
        <v>0</v>
      </c>
      <c r="BJ94" s="161">
        <v>0</v>
      </c>
      <c r="BK94" s="161">
        <v>0</v>
      </c>
      <c r="BL94" s="161">
        <v>0</v>
      </c>
      <c r="BM94" s="161">
        <v>0</v>
      </c>
      <c r="BN94" s="161">
        <v>0</v>
      </c>
      <c r="BO94" s="161">
        <v>0</v>
      </c>
      <c r="BP94" s="161">
        <v>0</v>
      </c>
      <c r="BQ94" s="161">
        <v>0</v>
      </c>
      <c r="BR94" s="161">
        <v>0</v>
      </c>
      <c r="BS94" s="161">
        <v>0</v>
      </c>
      <c r="BT94" s="161">
        <v>0</v>
      </c>
      <c r="BU94" s="161">
        <v>0</v>
      </c>
      <c r="BV94" s="163">
        <f t="shared" si="4"/>
        <v>1</v>
      </c>
      <c r="BW94" s="8" t="b">
        <f t="shared" si="5"/>
        <v>0</v>
      </c>
    </row>
    <row r="95" spans="1:75">
      <c r="A95" s="157" t="s">
        <v>2840</v>
      </c>
      <c r="B95" s="158" t="s">
        <v>2841</v>
      </c>
      <c r="C95" s="9" t="str">
        <f t="shared" si="3"/>
        <v>https://hh.ru/resume/2f95420300043cbbbd0039ed1f6b476c706b4c?query=%D0%A1%D0%BE%D1%86%D0%B8%D0%B0%D0%BB%D1%8C%D0%BD%D1%8B%D0%B9+%D1%80%D0%B0%D0%B1%D0%BE%D1%82%D0%BD%D0%B8%D0%BA&amp;searchRid=1712591907827e697f4ff3098f8323bc&amp;hhtmFrom=resume_search_result</v>
      </c>
      <c r="D95" s="158" t="s">
        <v>43</v>
      </c>
      <c r="E95" s="159">
        <v>42</v>
      </c>
      <c r="F95" s="160">
        <v>30000</v>
      </c>
      <c r="G95" s="161">
        <v>10</v>
      </c>
      <c r="H95" s="158" t="s">
        <v>2842</v>
      </c>
      <c r="I95" s="158" t="s">
        <v>2843</v>
      </c>
      <c r="J95" s="158" t="s">
        <v>2844</v>
      </c>
      <c r="K95" s="158" t="s">
        <v>2845</v>
      </c>
      <c r="L95" s="158" t="s">
        <v>2298</v>
      </c>
      <c r="M95" s="158">
        <v>1</v>
      </c>
      <c r="N95" s="158">
        <v>0</v>
      </c>
      <c r="O95" s="158">
        <v>0</v>
      </c>
      <c r="P95" s="158">
        <v>0</v>
      </c>
      <c r="Q95" s="158">
        <v>0</v>
      </c>
      <c r="R95" s="158" t="s">
        <v>53</v>
      </c>
      <c r="S95" s="158" t="s">
        <v>343</v>
      </c>
      <c r="T95" s="161">
        <v>0</v>
      </c>
      <c r="U95" s="162">
        <v>1</v>
      </c>
      <c r="V95" s="162">
        <v>0</v>
      </c>
      <c r="W95" s="161">
        <v>0</v>
      </c>
      <c r="X95" s="161">
        <v>0</v>
      </c>
      <c r="Y95" s="161">
        <v>0</v>
      </c>
      <c r="Z95" s="161">
        <v>0</v>
      </c>
      <c r="AA95" s="161">
        <v>0</v>
      </c>
      <c r="AB95" s="161">
        <v>0</v>
      </c>
      <c r="AC95" s="161">
        <v>0</v>
      </c>
      <c r="AD95" s="161">
        <v>0</v>
      </c>
      <c r="AE95" s="161">
        <v>0</v>
      </c>
      <c r="AF95" s="161">
        <v>0</v>
      </c>
      <c r="AG95" s="161">
        <v>0</v>
      </c>
      <c r="AH95" s="161">
        <v>0</v>
      </c>
      <c r="AI95" s="161">
        <v>0</v>
      </c>
      <c r="AJ95" s="161">
        <v>0</v>
      </c>
      <c r="AK95" s="161">
        <v>0</v>
      </c>
      <c r="AL95" s="161">
        <v>0</v>
      </c>
      <c r="AM95" s="161">
        <v>0</v>
      </c>
      <c r="AN95" s="161">
        <v>0</v>
      </c>
      <c r="AO95" s="161">
        <v>0</v>
      </c>
      <c r="AP95" s="161">
        <v>0</v>
      </c>
      <c r="AQ95" s="161">
        <v>0</v>
      </c>
      <c r="AR95" s="161">
        <v>0</v>
      </c>
      <c r="AS95" s="161">
        <v>0</v>
      </c>
      <c r="AT95" s="161">
        <v>0</v>
      </c>
      <c r="AU95" s="161">
        <v>0</v>
      </c>
      <c r="AV95" s="161">
        <v>0</v>
      </c>
      <c r="AW95" s="161">
        <v>0</v>
      </c>
      <c r="AX95" s="161">
        <v>0</v>
      </c>
      <c r="AY95" s="161">
        <v>0</v>
      </c>
      <c r="AZ95" s="161">
        <v>0</v>
      </c>
      <c r="BA95" s="161">
        <v>0</v>
      </c>
      <c r="BB95" s="161">
        <v>0</v>
      </c>
      <c r="BC95" s="161">
        <v>0</v>
      </c>
      <c r="BD95" s="161">
        <v>0</v>
      </c>
      <c r="BE95" s="161">
        <v>0</v>
      </c>
      <c r="BF95" s="161">
        <v>0</v>
      </c>
      <c r="BG95" s="161">
        <v>0</v>
      </c>
      <c r="BH95" s="161">
        <v>0</v>
      </c>
      <c r="BI95" s="161">
        <v>0</v>
      </c>
      <c r="BJ95" s="161">
        <v>0</v>
      </c>
      <c r="BK95" s="161">
        <v>0</v>
      </c>
      <c r="BL95" s="161">
        <v>0</v>
      </c>
      <c r="BM95" s="161">
        <v>0</v>
      </c>
      <c r="BN95" s="161">
        <v>0</v>
      </c>
      <c r="BO95" s="161">
        <v>0</v>
      </c>
      <c r="BP95" s="161">
        <v>0</v>
      </c>
      <c r="BQ95" s="161">
        <v>0</v>
      </c>
      <c r="BR95" s="161">
        <v>0</v>
      </c>
      <c r="BS95" s="161">
        <v>0</v>
      </c>
      <c r="BT95" s="161">
        <v>0</v>
      </c>
      <c r="BU95" s="161">
        <v>0</v>
      </c>
      <c r="BV95" s="163">
        <f t="shared" si="4"/>
        <v>0</v>
      </c>
      <c r="BW95" s="8" t="b">
        <f t="shared" si="5"/>
        <v>0</v>
      </c>
    </row>
    <row r="96" spans="1:75">
      <c r="A96" s="157" t="s">
        <v>2846</v>
      </c>
      <c r="B96" s="158" t="s">
        <v>2847</v>
      </c>
      <c r="C96" s="9" t="str">
        <f t="shared" si="3"/>
        <v>https://hh.ru/resume/3ae655bf0004445acb0039ed1f324c56416769?query=%D0%A1%D0%BE%D1%86%D0%B8%D0%B0%D0%BB%D1%8C%D0%BD%D1%8B%D0%B9+%D1%80%D0%B0%D0%B1%D0%BE%D1%82%D0%BD%D0%B8%D0%BA&amp;searchRid=1712591907827e697f4ff3098f8323bc&amp;hhtmFrom=resume_search_result</v>
      </c>
      <c r="D96" s="158" t="s">
        <v>43</v>
      </c>
      <c r="E96" s="159">
        <v>53</v>
      </c>
      <c r="F96" s="160">
        <v>30000</v>
      </c>
      <c r="G96" s="161">
        <v>14</v>
      </c>
      <c r="H96" s="158" t="s">
        <v>2849</v>
      </c>
      <c r="I96" s="158" t="s">
        <v>2850</v>
      </c>
      <c r="J96" s="158" t="s">
        <v>2851</v>
      </c>
      <c r="K96" s="158" t="s">
        <v>2852</v>
      </c>
      <c r="L96" s="158" t="s">
        <v>2298</v>
      </c>
      <c r="M96" s="158">
        <v>1</v>
      </c>
      <c r="N96" s="158">
        <v>0</v>
      </c>
      <c r="O96" s="158">
        <v>0</v>
      </c>
      <c r="P96" s="158">
        <v>0</v>
      </c>
      <c r="Q96" s="158">
        <v>0</v>
      </c>
      <c r="R96" s="158" t="s">
        <v>53</v>
      </c>
      <c r="S96" s="158" t="s">
        <v>343</v>
      </c>
      <c r="T96" s="161">
        <v>0</v>
      </c>
      <c r="U96" s="162">
        <v>1</v>
      </c>
      <c r="V96" s="162">
        <v>0</v>
      </c>
      <c r="W96" s="161">
        <v>0</v>
      </c>
      <c r="X96" s="161">
        <v>0</v>
      </c>
      <c r="Y96" s="161">
        <v>0</v>
      </c>
      <c r="Z96" s="161">
        <v>0</v>
      </c>
      <c r="AA96" s="161">
        <v>0</v>
      </c>
      <c r="AB96" s="161">
        <v>0</v>
      </c>
      <c r="AC96" s="161">
        <v>0</v>
      </c>
      <c r="AD96" s="161">
        <v>0</v>
      </c>
      <c r="AE96" s="161">
        <v>0</v>
      </c>
      <c r="AF96" s="161">
        <v>0</v>
      </c>
      <c r="AG96" s="161">
        <v>0</v>
      </c>
      <c r="AH96" s="161">
        <v>0</v>
      </c>
      <c r="AI96" s="161">
        <v>0</v>
      </c>
      <c r="AJ96" s="161">
        <v>0</v>
      </c>
      <c r="AK96" s="161">
        <v>0</v>
      </c>
      <c r="AL96" s="161">
        <v>0</v>
      </c>
      <c r="AM96" s="161">
        <v>0</v>
      </c>
      <c r="AN96" s="161">
        <v>0</v>
      </c>
      <c r="AO96" s="161">
        <v>0</v>
      </c>
      <c r="AP96" s="161">
        <v>0</v>
      </c>
      <c r="AQ96" s="161">
        <v>0</v>
      </c>
      <c r="AR96" s="161">
        <v>0</v>
      </c>
      <c r="AS96" s="161">
        <v>0</v>
      </c>
      <c r="AT96" s="161">
        <v>0</v>
      </c>
      <c r="AU96" s="161">
        <v>0</v>
      </c>
      <c r="AV96" s="161">
        <v>0</v>
      </c>
      <c r="AW96" s="161">
        <v>0</v>
      </c>
      <c r="AX96" s="161">
        <v>0</v>
      </c>
      <c r="AY96" s="161">
        <v>0</v>
      </c>
      <c r="AZ96" s="161">
        <v>0</v>
      </c>
      <c r="BA96" s="161">
        <v>0</v>
      </c>
      <c r="BB96" s="161">
        <v>0</v>
      </c>
      <c r="BC96" s="161">
        <v>0</v>
      </c>
      <c r="BD96" s="161">
        <v>0</v>
      </c>
      <c r="BE96" s="161">
        <v>0</v>
      </c>
      <c r="BF96" s="161">
        <v>0</v>
      </c>
      <c r="BG96" s="161">
        <v>0</v>
      </c>
      <c r="BH96" s="161">
        <v>0</v>
      </c>
      <c r="BI96" s="161">
        <v>0</v>
      </c>
      <c r="BJ96" s="161">
        <v>0</v>
      </c>
      <c r="BK96" s="161">
        <v>0</v>
      </c>
      <c r="BL96" s="161">
        <v>0</v>
      </c>
      <c r="BM96" s="161">
        <v>0</v>
      </c>
      <c r="BN96" s="161">
        <v>0</v>
      </c>
      <c r="BO96" s="161">
        <v>0</v>
      </c>
      <c r="BP96" s="161">
        <v>0</v>
      </c>
      <c r="BQ96" s="161">
        <v>0</v>
      </c>
      <c r="BR96" s="161">
        <v>0</v>
      </c>
      <c r="BS96" s="161">
        <v>0</v>
      </c>
      <c r="BT96" s="161">
        <v>0</v>
      </c>
      <c r="BU96" s="161">
        <v>0</v>
      </c>
      <c r="BV96" s="163">
        <f t="shared" si="4"/>
        <v>0</v>
      </c>
      <c r="BW96" s="8" t="b">
        <f t="shared" si="5"/>
        <v>0</v>
      </c>
    </row>
    <row r="97" spans="1:75">
      <c r="A97" s="157" t="s">
        <v>2853</v>
      </c>
      <c r="B97" s="158" t="s">
        <v>2854</v>
      </c>
      <c r="C97" s="9" t="str">
        <f t="shared" si="3"/>
        <v>https://hh.ru/resume/6b69f24800045ecc2d0039ed1f736a6f775247?query=%D0%A1%D0%BE%D1%86%D0%B8%D0%B0%D0%BB%D1%8C%D0%BD%D1%8B%D0%B9+%D1%80%D0%B0%D0%B1%D0%BE%D1%82%D0%BD%D0%B8%D0%BA&amp;searchRid=1712591907827e697f4ff3098f8323bc&amp;hhtmFrom=resume_search_result</v>
      </c>
      <c r="D97" s="158" t="s">
        <v>43</v>
      </c>
      <c r="E97" s="159">
        <v>27</v>
      </c>
      <c r="F97" s="160">
        <v>30000</v>
      </c>
      <c r="G97" s="161">
        <v>2</v>
      </c>
      <c r="H97" s="158" t="s">
        <v>2855</v>
      </c>
      <c r="I97" s="158" t="s">
        <v>2638</v>
      </c>
      <c r="J97" s="158" t="s">
        <v>2856</v>
      </c>
      <c r="K97" s="158" t="s">
        <v>2857</v>
      </c>
      <c r="L97" s="158" t="s">
        <v>2298</v>
      </c>
      <c r="M97" s="158">
        <v>1</v>
      </c>
      <c r="N97" s="158">
        <v>0</v>
      </c>
      <c r="O97" s="158">
        <v>0</v>
      </c>
      <c r="P97" s="158">
        <v>0</v>
      </c>
      <c r="Q97" s="158">
        <v>1</v>
      </c>
      <c r="R97" s="158" t="s">
        <v>2067</v>
      </c>
      <c r="S97" s="158" t="s">
        <v>2299</v>
      </c>
      <c r="T97" s="161">
        <v>0</v>
      </c>
      <c r="U97" s="162">
        <v>1</v>
      </c>
      <c r="V97" s="162">
        <v>0</v>
      </c>
      <c r="W97" s="161">
        <v>0</v>
      </c>
      <c r="X97" s="161">
        <v>0</v>
      </c>
      <c r="Y97" s="161">
        <v>0</v>
      </c>
      <c r="Z97" s="161">
        <v>0</v>
      </c>
      <c r="AA97" s="161">
        <v>0</v>
      </c>
      <c r="AB97" s="161">
        <v>1</v>
      </c>
      <c r="AC97" s="161">
        <v>0</v>
      </c>
      <c r="AD97" s="161">
        <v>0</v>
      </c>
      <c r="AE97" s="161">
        <v>1</v>
      </c>
      <c r="AF97" s="161">
        <v>0</v>
      </c>
      <c r="AG97" s="161">
        <v>1</v>
      </c>
      <c r="AH97" s="161">
        <v>1</v>
      </c>
      <c r="AI97" s="161">
        <v>0</v>
      </c>
      <c r="AJ97" s="161">
        <v>1</v>
      </c>
      <c r="AK97" s="161">
        <v>1</v>
      </c>
      <c r="AL97" s="161">
        <v>0</v>
      </c>
      <c r="AM97" s="161">
        <v>0</v>
      </c>
      <c r="AN97" s="161">
        <v>1</v>
      </c>
      <c r="AO97" s="161">
        <v>0</v>
      </c>
      <c r="AP97" s="161">
        <v>1</v>
      </c>
      <c r="AQ97" s="161">
        <v>0</v>
      </c>
      <c r="AR97" s="161">
        <v>0</v>
      </c>
      <c r="AS97" s="161">
        <v>0</v>
      </c>
      <c r="AT97" s="161">
        <v>0</v>
      </c>
      <c r="AU97" s="161">
        <v>0</v>
      </c>
      <c r="AV97" s="161">
        <v>0</v>
      </c>
      <c r="AW97" s="161">
        <v>0</v>
      </c>
      <c r="AX97" s="161">
        <v>0</v>
      </c>
      <c r="AY97" s="161">
        <v>1</v>
      </c>
      <c r="AZ97" s="161">
        <v>0</v>
      </c>
      <c r="BA97" s="161">
        <v>0</v>
      </c>
      <c r="BB97" s="161">
        <v>0</v>
      </c>
      <c r="BC97" s="161">
        <v>1</v>
      </c>
      <c r="BD97" s="161">
        <v>0</v>
      </c>
      <c r="BE97" s="161">
        <v>0</v>
      </c>
      <c r="BF97" s="161">
        <v>0</v>
      </c>
      <c r="BG97" s="161">
        <v>0</v>
      </c>
      <c r="BH97" s="161">
        <v>0</v>
      </c>
      <c r="BI97" s="161">
        <v>1</v>
      </c>
      <c r="BJ97" s="161">
        <v>0</v>
      </c>
      <c r="BK97" s="161">
        <v>0</v>
      </c>
      <c r="BL97" s="161">
        <v>0</v>
      </c>
      <c r="BM97" s="161">
        <v>0</v>
      </c>
      <c r="BN97" s="161">
        <v>0</v>
      </c>
      <c r="BO97" s="161">
        <v>0</v>
      </c>
      <c r="BP97" s="161">
        <v>0</v>
      </c>
      <c r="BQ97" s="161">
        <v>0</v>
      </c>
      <c r="BR97" s="161">
        <v>0</v>
      </c>
      <c r="BS97" s="161">
        <v>0</v>
      </c>
      <c r="BT97" s="161">
        <v>0</v>
      </c>
      <c r="BU97" s="161">
        <v>0</v>
      </c>
      <c r="BV97" s="163">
        <f t="shared" si="4"/>
        <v>11</v>
      </c>
      <c r="BW97" s="8" t="b">
        <f t="shared" si="5"/>
        <v>0</v>
      </c>
    </row>
    <row r="98" spans="1:75">
      <c r="A98" s="157" t="s">
        <v>2858</v>
      </c>
      <c r="B98" s="158" t="s">
        <v>2859</v>
      </c>
      <c r="C98" s="9" t="str">
        <f t="shared" si="3"/>
        <v>https://hh.ru/resume/93fe66040004b430790039ed1f456d4b4d6a61?query=%D0%A1%D0%BE%D1%86%D0%B8%D0%B0%D0%BB%D1%8C%D0%BD%D1%8B%D0%B9+%D1%80%D0%B0%D0%B1%D0%BE%D1%82%D0%BD%D0%B8%D0%BA&amp;searchRid=1712591907827e697f4ff3098f8323bc&amp;hhtmFrom=resume_search_result</v>
      </c>
      <c r="D98" s="158" t="s">
        <v>43</v>
      </c>
      <c r="E98" s="159">
        <v>39</v>
      </c>
      <c r="F98" s="158" t="s">
        <v>133</v>
      </c>
      <c r="G98" s="161">
        <v>5</v>
      </c>
      <c r="H98" s="158" t="s">
        <v>2860</v>
      </c>
      <c r="I98" s="158" t="s">
        <v>2861</v>
      </c>
      <c r="J98" s="158" t="s">
        <v>2862</v>
      </c>
      <c r="K98" s="158" t="s">
        <v>2863</v>
      </c>
      <c r="L98" s="158" t="s">
        <v>2327</v>
      </c>
      <c r="M98" s="158">
        <v>1</v>
      </c>
      <c r="N98" s="158">
        <v>0</v>
      </c>
      <c r="O98" s="158">
        <v>0</v>
      </c>
      <c r="P98" s="158">
        <v>0</v>
      </c>
      <c r="Q98" s="158">
        <v>0</v>
      </c>
      <c r="R98" s="158" t="s">
        <v>452</v>
      </c>
      <c r="S98" s="158" t="s">
        <v>343</v>
      </c>
      <c r="T98" s="161">
        <v>1</v>
      </c>
      <c r="U98" s="162">
        <v>1</v>
      </c>
      <c r="V98" s="162">
        <v>0</v>
      </c>
      <c r="W98" s="161">
        <v>0</v>
      </c>
      <c r="X98" s="161">
        <v>0</v>
      </c>
      <c r="Y98" s="161">
        <v>0</v>
      </c>
      <c r="Z98" s="161">
        <v>0</v>
      </c>
      <c r="AA98" s="161">
        <v>0</v>
      </c>
      <c r="AB98" s="161">
        <v>0</v>
      </c>
      <c r="AC98" s="161">
        <v>0</v>
      </c>
      <c r="AD98" s="161">
        <v>0</v>
      </c>
      <c r="AE98" s="161">
        <v>0</v>
      </c>
      <c r="AF98" s="161">
        <v>0</v>
      </c>
      <c r="AG98" s="161">
        <v>0</v>
      </c>
      <c r="AH98" s="161">
        <v>0</v>
      </c>
      <c r="AI98" s="161">
        <v>0</v>
      </c>
      <c r="AJ98" s="161">
        <v>0</v>
      </c>
      <c r="AK98" s="161">
        <v>0</v>
      </c>
      <c r="AL98" s="161">
        <v>0</v>
      </c>
      <c r="AM98" s="161">
        <v>0</v>
      </c>
      <c r="AN98" s="161">
        <v>0</v>
      </c>
      <c r="AO98" s="161">
        <v>0</v>
      </c>
      <c r="AP98" s="161">
        <v>0</v>
      </c>
      <c r="AQ98" s="161">
        <v>0</v>
      </c>
      <c r="AR98" s="161">
        <v>0</v>
      </c>
      <c r="AS98" s="161">
        <v>0</v>
      </c>
      <c r="AT98" s="161">
        <v>0</v>
      </c>
      <c r="AU98" s="161">
        <v>0</v>
      </c>
      <c r="AV98" s="161">
        <v>0</v>
      </c>
      <c r="AW98" s="161">
        <v>0</v>
      </c>
      <c r="AX98" s="161">
        <v>0</v>
      </c>
      <c r="AY98" s="161">
        <v>0</v>
      </c>
      <c r="AZ98" s="161">
        <v>0</v>
      </c>
      <c r="BA98" s="161">
        <v>0</v>
      </c>
      <c r="BB98" s="161">
        <v>0</v>
      </c>
      <c r="BC98" s="161">
        <v>0</v>
      </c>
      <c r="BD98" s="161">
        <v>0</v>
      </c>
      <c r="BE98" s="161">
        <v>0</v>
      </c>
      <c r="BF98" s="161">
        <v>0</v>
      </c>
      <c r="BG98" s="161">
        <v>0</v>
      </c>
      <c r="BH98" s="161">
        <v>0</v>
      </c>
      <c r="BI98" s="161">
        <v>0</v>
      </c>
      <c r="BJ98" s="161">
        <v>0</v>
      </c>
      <c r="BK98" s="161">
        <v>0</v>
      </c>
      <c r="BL98" s="161">
        <v>0</v>
      </c>
      <c r="BM98" s="161">
        <v>0</v>
      </c>
      <c r="BN98" s="161">
        <v>0</v>
      </c>
      <c r="BO98" s="161">
        <v>0</v>
      </c>
      <c r="BP98" s="161">
        <v>0</v>
      </c>
      <c r="BQ98" s="161">
        <v>0</v>
      </c>
      <c r="BR98" s="161">
        <v>0</v>
      </c>
      <c r="BS98" s="161">
        <v>0</v>
      </c>
      <c r="BT98" s="161">
        <v>0</v>
      </c>
      <c r="BU98" s="161">
        <v>0</v>
      </c>
      <c r="BV98" s="163">
        <f t="shared" si="4"/>
        <v>0</v>
      </c>
      <c r="BW98" s="8" t="b">
        <f t="shared" si="5"/>
        <v>0</v>
      </c>
    </row>
    <row r="99" spans="1:75">
      <c r="A99" s="157" t="s">
        <v>2605</v>
      </c>
      <c r="B99" s="158" t="s">
        <v>2864</v>
      </c>
      <c r="C99" s="9" t="str">
        <f t="shared" si="3"/>
        <v>https://hh.ru/resume/e20550e10004cf302a0039ed1f574838564a6b?query=%D0%A1%D0%BE%D1%86%D0%B8%D0%B0%D0%BB%D1%8C%D0%BD%D1%8B%D0%B9+%D1%80%D0%B0%D0%B1%D0%BE%D1%82%D0%BD%D0%B8%D0%BA&amp;searchRid=1712591907827e697f4ff3098f8323bc&amp;hhtmFrom=resume_search_result</v>
      </c>
      <c r="D99" s="158" t="s">
        <v>43</v>
      </c>
      <c r="E99" s="159">
        <v>34</v>
      </c>
      <c r="F99" s="160">
        <v>9000</v>
      </c>
      <c r="G99" s="161" t="s">
        <v>133</v>
      </c>
      <c r="H99" s="158" t="s">
        <v>133</v>
      </c>
      <c r="I99" s="158" t="s">
        <v>133</v>
      </c>
      <c r="J99" s="158" t="s">
        <v>133</v>
      </c>
      <c r="K99" s="158" t="s">
        <v>2866</v>
      </c>
      <c r="L99" s="158" t="s">
        <v>2298</v>
      </c>
      <c r="M99" s="158">
        <v>1</v>
      </c>
      <c r="N99" s="158">
        <v>0</v>
      </c>
      <c r="O99" s="158">
        <v>0</v>
      </c>
      <c r="P99" s="158">
        <v>0</v>
      </c>
      <c r="Q99" s="158">
        <v>0</v>
      </c>
      <c r="R99" s="158" t="s">
        <v>145</v>
      </c>
      <c r="S99" s="158" t="s">
        <v>343</v>
      </c>
      <c r="T99" s="161">
        <v>1</v>
      </c>
      <c r="U99" s="162">
        <v>1</v>
      </c>
      <c r="V99" s="162">
        <v>0</v>
      </c>
      <c r="W99" s="161">
        <v>0</v>
      </c>
      <c r="X99" s="161">
        <v>0</v>
      </c>
      <c r="Y99" s="161">
        <v>0</v>
      </c>
      <c r="Z99" s="161">
        <v>0</v>
      </c>
      <c r="AA99" s="161">
        <v>0</v>
      </c>
      <c r="AB99" s="161">
        <v>0</v>
      </c>
      <c r="AC99" s="161">
        <v>0</v>
      </c>
      <c r="AD99" s="161">
        <v>0</v>
      </c>
      <c r="AE99" s="161">
        <v>0</v>
      </c>
      <c r="AF99" s="161">
        <v>0</v>
      </c>
      <c r="AG99" s="161">
        <v>0</v>
      </c>
      <c r="AH99" s="161">
        <v>0</v>
      </c>
      <c r="AI99" s="161">
        <v>0</v>
      </c>
      <c r="AJ99" s="161">
        <v>0</v>
      </c>
      <c r="AK99" s="161">
        <v>0</v>
      </c>
      <c r="AL99" s="161">
        <v>0</v>
      </c>
      <c r="AM99" s="161">
        <v>0</v>
      </c>
      <c r="AN99" s="161">
        <v>0</v>
      </c>
      <c r="AO99" s="161">
        <v>0</v>
      </c>
      <c r="AP99" s="161">
        <v>0</v>
      </c>
      <c r="AQ99" s="161">
        <v>0</v>
      </c>
      <c r="AR99" s="161">
        <v>0</v>
      </c>
      <c r="AS99" s="161">
        <v>0</v>
      </c>
      <c r="AT99" s="161">
        <v>0</v>
      </c>
      <c r="AU99" s="161">
        <v>0</v>
      </c>
      <c r="AV99" s="161">
        <v>0</v>
      </c>
      <c r="AW99" s="161">
        <v>0</v>
      </c>
      <c r="AX99" s="161">
        <v>0</v>
      </c>
      <c r="AY99" s="161">
        <v>0</v>
      </c>
      <c r="AZ99" s="161">
        <v>0</v>
      </c>
      <c r="BA99" s="161">
        <v>0</v>
      </c>
      <c r="BB99" s="161">
        <v>0</v>
      </c>
      <c r="BC99" s="161">
        <v>0</v>
      </c>
      <c r="BD99" s="161">
        <v>0</v>
      </c>
      <c r="BE99" s="161">
        <v>0</v>
      </c>
      <c r="BF99" s="161">
        <v>0</v>
      </c>
      <c r="BG99" s="161">
        <v>0</v>
      </c>
      <c r="BH99" s="161">
        <v>0</v>
      </c>
      <c r="BI99" s="161">
        <v>0</v>
      </c>
      <c r="BJ99" s="161">
        <v>0</v>
      </c>
      <c r="BK99" s="161">
        <v>0</v>
      </c>
      <c r="BL99" s="161">
        <v>0</v>
      </c>
      <c r="BM99" s="161">
        <v>0</v>
      </c>
      <c r="BN99" s="161">
        <v>0</v>
      </c>
      <c r="BO99" s="161">
        <v>0</v>
      </c>
      <c r="BP99" s="161">
        <v>0</v>
      </c>
      <c r="BQ99" s="161">
        <v>0</v>
      </c>
      <c r="BR99" s="161">
        <v>0</v>
      </c>
      <c r="BS99" s="161">
        <v>0</v>
      </c>
      <c r="BT99" s="161">
        <v>0</v>
      </c>
      <c r="BU99" s="161">
        <v>0</v>
      </c>
      <c r="BV99" s="163">
        <f t="shared" si="4"/>
        <v>0</v>
      </c>
      <c r="BW99" s="8" t="b">
        <f t="shared" si="5"/>
        <v>0</v>
      </c>
    </row>
    <row r="100" spans="1:75">
      <c r="A100" s="157" t="s">
        <v>2605</v>
      </c>
      <c r="B100" s="158" t="s">
        <v>2867</v>
      </c>
      <c r="C100" s="9" t="str">
        <f t="shared" si="3"/>
        <v>https://hh.ru/resume/40a482720004d7d2920039ed1f6432676a4632?query=%D0%A1%D0%BE%D1%86%D0%B8%D0%B0%D0%BB%D1%8C%D0%BD%D1%8B%D0%B9+%D1%80%D0%B0%D0%B1%D0%BE%D1%82%D0%BD%D0%B8%D0%BA&amp;searchRid=1712591907827e697f4ff3098f8323bc&amp;hhtmFrom=resume_search_result</v>
      </c>
      <c r="D100" s="158" t="s">
        <v>43</v>
      </c>
      <c r="E100" s="159">
        <v>69</v>
      </c>
      <c r="F100" s="160">
        <v>15000</v>
      </c>
      <c r="G100" s="161" t="s">
        <v>133</v>
      </c>
      <c r="H100" s="158" t="s">
        <v>133</v>
      </c>
      <c r="I100" s="158" t="s">
        <v>133</v>
      </c>
      <c r="J100" s="158" t="s">
        <v>133</v>
      </c>
      <c r="K100" s="158" t="s">
        <v>2868</v>
      </c>
      <c r="L100" s="158" t="s">
        <v>2298</v>
      </c>
      <c r="M100" s="158">
        <v>1</v>
      </c>
      <c r="N100" s="158">
        <v>0</v>
      </c>
      <c r="O100" s="158">
        <v>0</v>
      </c>
      <c r="P100" s="158">
        <v>0</v>
      </c>
      <c r="Q100" s="158">
        <v>0</v>
      </c>
      <c r="R100" s="158" t="s">
        <v>53</v>
      </c>
      <c r="S100" s="158" t="s">
        <v>343</v>
      </c>
      <c r="T100" s="161">
        <v>0</v>
      </c>
      <c r="U100" s="162">
        <v>1</v>
      </c>
      <c r="V100" s="162">
        <v>0</v>
      </c>
      <c r="W100" s="161">
        <v>0</v>
      </c>
      <c r="X100" s="161">
        <v>0</v>
      </c>
      <c r="Y100" s="161">
        <v>0</v>
      </c>
      <c r="Z100" s="161">
        <v>0</v>
      </c>
      <c r="AA100" s="161">
        <v>0</v>
      </c>
      <c r="AB100" s="161">
        <v>0</v>
      </c>
      <c r="AC100" s="161">
        <v>0</v>
      </c>
      <c r="AD100" s="161">
        <v>0</v>
      </c>
      <c r="AE100" s="161">
        <v>0</v>
      </c>
      <c r="AF100" s="161">
        <v>0</v>
      </c>
      <c r="AG100" s="161">
        <v>0</v>
      </c>
      <c r="AH100" s="161">
        <v>0</v>
      </c>
      <c r="AI100" s="161">
        <v>0</v>
      </c>
      <c r="AJ100" s="161">
        <v>0</v>
      </c>
      <c r="AK100" s="161">
        <v>0</v>
      </c>
      <c r="AL100" s="161">
        <v>0</v>
      </c>
      <c r="AM100" s="161">
        <v>0</v>
      </c>
      <c r="AN100" s="161">
        <v>0</v>
      </c>
      <c r="AO100" s="161">
        <v>0</v>
      </c>
      <c r="AP100" s="161">
        <v>0</v>
      </c>
      <c r="AQ100" s="161">
        <v>0</v>
      </c>
      <c r="AR100" s="161">
        <v>0</v>
      </c>
      <c r="AS100" s="161">
        <v>0</v>
      </c>
      <c r="AT100" s="161">
        <v>0</v>
      </c>
      <c r="AU100" s="161">
        <v>0</v>
      </c>
      <c r="AV100" s="161">
        <v>0</v>
      </c>
      <c r="AW100" s="161">
        <v>0</v>
      </c>
      <c r="AX100" s="161">
        <v>0</v>
      </c>
      <c r="AY100" s="161">
        <v>0</v>
      </c>
      <c r="AZ100" s="161">
        <v>0</v>
      </c>
      <c r="BA100" s="161">
        <v>0</v>
      </c>
      <c r="BB100" s="161">
        <v>0</v>
      </c>
      <c r="BC100" s="161">
        <v>0</v>
      </c>
      <c r="BD100" s="161">
        <v>0</v>
      </c>
      <c r="BE100" s="161">
        <v>0</v>
      </c>
      <c r="BF100" s="161">
        <v>0</v>
      </c>
      <c r="BG100" s="161">
        <v>0</v>
      </c>
      <c r="BH100" s="161">
        <v>0</v>
      </c>
      <c r="BI100" s="161">
        <v>0</v>
      </c>
      <c r="BJ100" s="161">
        <v>0</v>
      </c>
      <c r="BK100" s="161">
        <v>0</v>
      </c>
      <c r="BL100" s="161">
        <v>0</v>
      </c>
      <c r="BM100" s="161">
        <v>0</v>
      </c>
      <c r="BN100" s="161">
        <v>0</v>
      </c>
      <c r="BO100" s="161">
        <v>0</v>
      </c>
      <c r="BP100" s="161">
        <v>0</v>
      </c>
      <c r="BQ100" s="161">
        <v>0</v>
      </c>
      <c r="BR100" s="161">
        <v>0</v>
      </c>
      <c r="BS100" s="161">
        <v>0</v>
      </c>
      <c r="BT100" s="161">
        <v>0</v>
      </c>
      <c r="BU100" s="161">
        <v>0</v>
      </c>
      <c r="BV100" s="163">
        <f t="shared" si="4"/>
        <v>0</v>
      </c>
      <c r="BW100" s="8" t="b">
        <f t="shared" si="5"/>
        <v>0</v>
      </c>
    </row>
    <row r="101" spans="1:75">
      <c r="A101" s="157" t="s">
        <v>2605</v>
      </c>
      <c r="B101" s="158" t="s">
        <v>2869</v>
      </c>
      <c r="C101" s="9" t="str">
        <f t="shared" si="3"/>
        <v>https://hh.ru/resume/0393f9a50004da93f00039ed1f793057356757?query=%D0%A1%D0%BE%D1%86%D0%B8%D0%B0%D0%BB%D1%8C%D0%BD%D1%8B%D0%B9+%D1%80%D0%B0%D0%B1%D0%BE%D1%82%D0%BD%D0%B8%D0%BA&amp;searchRid=1712591907827e697f4ff3098f8323bc&amp;hhtmFrom=resume_search_result</v>
      </c>
      <c r="D101" s="158" t="s">
        <v>2338</v>
      </c>
      <c r="E101" s="159">
        <v>31</v>
      </c>
      <c r="F101" s="160">
        <v>18000</v>
      </c>
      <c r="G101" s="161" t="s">
        <v>133</v>
      </c>
      <c r="H101" s="158" t="s">
        <v>133</v>
      </c>
      <c r="I101" s="158" t="s">
        <v>133</v>
      </c>
      <c r="J101" s="158" t="s">
        <v>133</v>
      </c>
      <c r="K101" s="158" t="s">
        <v>2870</v>
      </c>
      <c r="L101" s="158" t="s">
        <v>2298</v>
      </c>
      <c r="M101" s="158">
        <v>1</v>
      </c>
      <c r="N101" s="158">
        <v>0</v>
      </c>
      <c r="O101" s="158">
        <v>0</v>
      </c>
      <c r="P101" s="158">
        <v>0</v>
      </c>
      <c r="Q101" s="158">
        <v>0</v>
      </c>
      <c r="R101" s="158" t="s">
        <v>53</v>
      </c>
      <c r="S101" s="158" t="s">
        <v>2299</v>
      </c>
      <c r="T101" s="161">
        <v>0</v>
      </c>
      <c r="U101" s="162">
        <v>1</v>
      </c>
      <c r="V101" s="162">
        <v>0</v>
      </c>
      <c r="W101" s="161">
        <v>0</v>
      </c>
      <c r="X101" s="161">
        <v>0</v>
      </c>
      <c r="Y101" s="161">
        <v>0</v>
      </c>
      <c r="Z101" s="161">
        <v>0</v>
      </c>
      <c r="AA101" s="161">
        <v>0</v>
      </c>
      <c r="AB101" s="161">
        <v>0</v>
      </c>
      <c r="AC101" s="161">
        <v>0</v>
      </c>
      <c r="AD101" s="161">
        <v>0</v>
      </c>
      <c r="AE101" s="161">
        <v>0</v>
      </c>
      <c r="AF101" s="161">
        <v>0</v>
      </c>
      <c r="AG101" s="161">
        <v>0</v>
      </c>
      <c r="AH101" s="161">
        <v>0</v>
      </c>
      <c r="AI101" s="161">
        <v>0</v>
      </c>
      <c r="AJ101" s="161">
        <v>0</v>
      </c>
      <c r="AK101" s="161">
        <v>0</v>
      </c>
      <c r="AL101" s="161">
        <v>0</v>
      </c>
      <c r="AM101" s="161">
        <v>0</v>
      </c>
      <c r="AN101" s="161">
        <v>0</v>
      </c>
      <c r="AO101" s="161">
        <v>0</v>
      </c>
      <c r="AP101" s="161">
        <v>0</v>
      </c>
      <c r="AQ101" s="161">
        <v>0</v>
      </c>
      <c r="AR101" s="161">
        <v>0</v>
      </c>
      <c r="AS101" s="161">
        <v>0</v>
      </c>
      <c r="AT101" s="161">
        <v>0</v>
      </c>
      <c r="AU101" s="161">
        <v>0</v>
      </c>
      <c r="AV101" s="161">
        <v>0</v>
      </c>
      <c r="AW101" s="161">
        <v>0</v>
      </c>
      <c r="AX101" s="161">
        <v>0</v>
      </c>
      <c r="AY101" s="161">
        <v>0</v>
      </c>
      <c r="AZ101" s="161">
        <v>0</v>
      </c>
      <c r="BA101" s="161">
        <v>0</v>
      </c>
      <c r="BB101" s="161">
        <v>0</v>
      </c>
      <c r="BC101" s="161">
        <v>0</v>
      </c>
      <c r="BD101" s="161">
        <v>0</v>
      </c>
      <c r="BE101" s="161">
        <v>0</v>
      </c>
      <c r="BF101" s="161">
        <v>0</v>
      </c>
      <c r="BG101" s="161">
        <v>0</v>
      </c>
      <c r="BH101" s="161">
        <v>0</v>
      </c>
      <c r="BI101" s="161">
        <v>0</v>
      </c>
      <c r="BJ101" s="161">
        <v>0</v>
      </c>
      <c r="BK101" s="161">
        <v>0</v>
      </c>
      <c r="BL101" s="161">
        <v>0</v>
      </c>
      <c r="BM101" s="161">
        <v>0</v>
      </c>
      <c r="BN101" s="161">
        <v>0</v>
      </c>
      <c r="BO101" s="161">
        <v>0</v>
      </c>
      <c r="BP101" s="161">
        <v>0</v>
      </c>
      <c r="BQ101" s="161">
        <v>0</v>
      </c>
      <c r="BR101" s="161">
        <v>0</v>
      </c>
      <c r="BS101" s="161">
        <v>0</v>
      </c>
      <c r="BT101" s="161">
        <v>0</v>
      </c>
      <c r="BU101" s="161">
        <v>0</v>
      </c>
      <c r="BV101" s="163">
        <f t="shared" si="4"/>
        <v>0</v>
      </c>
      <c r="BW101" s="8" t="b">
        <f t="shared" si="5"/>
        <v>0</v>
      </c>
    </row>
    <row r="102" spans="1:75">
      <c r="A102" s="157" t="s">
        <v>2605</v>
      </c>
      <c r="B102" s="158" t="s">
        <v>2871</v>
      </c>
      <c r="C102" s="9" t="str">
        <f t="shared" si="3"/>
        <v>https://hh.ru/resume/69cec0300004df8b250039ed1f45356c395042?query=%D0%A1%D0%BE%D1%86%D0%B8%D0%B0%D0%BB%D1%8C%D0%BD%D1%8B%D0%B9+%D1%80%D0%B0%D0%B1%D0%BE%D1%82%D0%BD%D0%B8%D0%BA&amp;searchRid=1712591907827e697f4ff3098f8323bc&amp;hhtmFrom=resume_search_result</v>
      </c>
      <c r="D102" s="158" t="s">
        <v>43</v>
      </c>
      <c r="E102" s="159">
        <v>44</v>
      </c>
      <c r="F102" s="158" t="s">
        <v>133</v>
      </c>
      <c r="G102" s="161">
        <v>2</v>
      </c>
      <c r="H102" s="158" t="s">
        <v>2872</v>
      </c>
      <c r="I102" s="158" t="s">
        <v>2873</v>
      </c>
      <c r="J102" s="158" t="s">
        <v>2874</v>
      </c>
      <c r="K102" s="158" t="s">
        <v>2875</v>
      </c>
      <c r="L102" s="158" t="s">
        <v>2327</v>
      </c>
      <c r="M102" s="158">
        <v>1</v>
      </c>
      <c r="N102" s="158">
        <v>0</v>
      </c>
      <c r="O102" s="158">
        <v>0</v>
      </c>
      <c r="P102" s="158">
        <v>0</v>
      </c>
      <c r="Q102" s="158">
        <v>0</v>
      </c>
      <c r="R102" s="158" t="s">
        <v>2067</v>
      </c>
      <c r="S102" s="158" t="s">
        <v>343</v>
      </c>
      <c r="T102" s="161">
        <v>0</v>
      </c>
      <c r="U102" s="162">
        <v>1</v>
      </c>
      <c r="V102" s="162">
        <v>0</v>
      </c>
      <c r="W102" s="161">
        <v>0</v>
      </c>
      <c r="X102" s="161">
        <v>0</v>
      </c>
      <c r="Y102" s="161">
        <v>0</v>
      </c>
      <c r="Z102" s="161">
        <v>0</v>
      </c>
      <c r="AA102" s="161">
        <v>0</v>
      </c>
      <c r="AB102" s="161">
        <v>0</v>
      </c>
      <c r="AC102" s="161">
        <v>0</v>
      </c>
      <c r="AD102" s="161">
        <v>0</v>
      </c>
      <c r="AE102" s="161">
        <v>0</v>
      </c>
      <c r="AF102" s="161">
        <v>0</v>
      </c>
      <c r="AG102" s="161">
        <v>0</v>
      </c>
      <c r="AH102" s="161">
        <v>0</v>
      </c>
      <c r="AI102" s="161">
        <v>0</v>
      </c>
      <c r="AJ102" s="161">
        <v>0</v>
      </c>
      <c r="AK102" s="161">
        <v>0</v>
      </c>
      <c r="AL102" s="161">
        <v>0</v>
      </c>
      <c r="AM102" s="161">
        <v>0</v>
      </c>
      <c r="AN102" s="161">
        <v>0</v>
      </c>
      <c r="AO102" s="161">
        <v>0</v>
      </c>
      <c r="AP102" s="161">
        <v>0</v>
      </c>
      <c r="AQ102" s="161">
        <v>0</v>
      </c>
      <c r="AR102" s="161">
        <v>0</v>
      </c>
      <c r="AS102" s="161">
        <v>0</v>
      </c>
      <c r="AT102" s="161">
        <v>0</v>
      </c>
      <c r="AU102" s="161">
        <v>0</v>
      </c>
      <c r="AV102" s="161">
        <v>0</v>
      </c>
      <c r="AW102" s="161">
        <v>0</v>
      </c>
      <c r="AX102" s="161">
        <v>0</v>
      </c>
      <c r="AY102" s="161">
        <v>0</v>
      </c>
      <c r="AZ102" s="161">
        <v>0</v>
      </c>
      <c r="BA102" s="161">
        <v>0</v>
      </c>
      <c r="BB102" s="161">
        <v>0</v>
      </c>
      <c r="BC102" s="161">
        <v>0</v>
      </c>
      <c r="BD102" s="161">
        <v>0</v>
      </c>
      <c r="BE102" s="161">
        <v>0</v>
      </c>
      <c r="BF102" s="161">
        <v>0</v>
      </c>
      <c r="BG102" s="161">
        <v>0</v>
      </c>
      <c r="BH102" s="161">
        <v>0</v>
      </c>
      <c r="BI102" s="161">
        <v>0</v>
      </c>
      <c r="BJ102" s="161">
        <v>0</v>
      </c>
      <c r="BK102" s="161">
        <v>0</v>
      </c>
      <c r="BL102" s="161">
        <v>0</v>
      </c>
      <c r="BM102" s="161">
        <v>0</v>
      </c>
      <c r="BN102" s="161">
        <v>0</v>
      </c>
      <c r="BO102" s="161">
        <v>0</v>
      </c>
      <c r="BP102" s="161">
        <v>0</v>
      </c>
      <c r="BQ102" s="161">
        <v>0</v>
      </c>
      <c r="BR102" s="161">
        <v>0</v>
      </c>
      <c r="BS102" s="161">
        <v>0</v>
      </c>
      <c r="BT102" s="161">
        <v>0</v>
      </c>
      <c r="BU102" s="161">
        <v>0</v>
      </c>
      <c r="BV102" s="163">
        <f t="shared" si="4"/>
        <v>0</v>
      </c>
      <c r="BW102" s="8" t="b">
        <f t="shared" si="5"/>
        <v>0</v>
      </c>
    </row>
    <row r="103" spans="1:75">
      <c r="A103" s="157" t="s">
        <v>2605</v>
      </c>
      <c r="B103" s="158" t="s">
        <v>2876</v>
      </c>
      <c r="C103" s="9" t="str">
        <f t="shared" si="3"/>
        <v>https://hh.ru/resume/61e3dc4f0004e2fcb90039ed1f78725431596b?query=%D0%A1%D0%BE%D1%86%D0%B8%D0%B0%D0%BB%D1%8C%D0%BD%D1%8B%D0%B9+%D1%80%D0%B0%D0%B1%D0%BE%D1%82%D0%BD%D0%B8%D0%BA&amp;searchRid=1712591907827e697f4ff3098f8323bc&amp;hhtmFrom=resume_search_result</v>
      </c>
      <c r="D103" s="158" t="s">
        <v>43</v>
      </c>
      <c r="E103" s="159">
        <v>36</v>
      </c>
      <c r="F103" s="160">
        <v>10000</v>
      </c>
      <c r="G103" s="161" t="s">
        <v>133</v>
      </c>
      <c r="H103" s="158" t="s">
        <v>133</v>
      </c>
      <c r="I103" s="158" t="s">
        <v>133</v>
      </c>
      <c r="J103" s="158" t="s">
        <v>133</v>
      </c>
      <c r="K103" s="158" t="s">
        <v>2877</v>
      </c>
      <c r="L103" s="158" t="s">
        <v>2298</v>
      </c>
      <c r="M103" s="158">
        <v>1</v>
      </c>
      <c r="N103" s="158">
        <v>0</v>
      </c>
      <c r="O103" s="158">
        <v>0</v>
      </c>
      <c r="P103" s="158">
        <v>0</v>
      </c>
      <c r="Q103" s="158">
        <v>0</v>
      </c>
      <c r="R103" s="158" t="s">
        <v>2067</v>
      </c>
      <c r="S103" s="158" t="s">
        <v>2299</v>
      </c>
      <c r="T103" s="161">
        <v>0</v>
      </c>
      <c r="U103" s="162">
        <v>1</v>
      </c>
      <c r="V103" s="162">
        <v>0</v>
      </c>
      <c r="W103" s="161">
        <v>0</v>
      </c>
      <c r="X103" s="161">
        <v>0</v>
      </c>
      <c r="Y103" s="161">
        <v>0</v>
      </c>
      <c r="Z103" s="161">
        <v>0</v>
      </c>
      <c r="AA103" s="161">
        <v>0</v>
      </c>
      <c r="AB103" s="161">
        <v>0</v>
      </c>
      <c r="AC103" s="161">
        <v>0</v>
      </c>
      <c r="AD103" s="161">
        <v>0</v>
      </c>
      <c r="AE103" s="161">
        <v>0</v>
      </c>
      <c r="AF103" s="161">
        <v>0</v>
      </c>
      <c r="AG103" s="161">
        <v>0</v>
      </c>
      <c r="AH103" s="161">
        <v>0</v>
      </c>
      <c r="AI103" s="161">
        <v>0</v>
      </c>
      <c r="AJ103" s="161">
        <v>0</v>
      </c>
      <c r="AK103" s="161">
        <v>0</v>
      </c>
      <c r="AL103" s="161">
        <v>0</v>
      </c>
      <c r="AM103" s="161">
        <v>0</v>
      </c>
      <c r="AN103" s="161">
        <v>0</v>
      </c>
      <c r="AO103" s="161">
        <v>0</v>
      </c>
      <c r="AP103" s="161">
        <v>0</v>
      </c>
      <c r="AQ103" s="161">
        <v>0</v>
      </c>
      <c r="AR103" s="161">
        <v>0</v>
      </c>
      <c r="AS103" s="161">
        <v>0</v>
      </c>
      <c r="AT103" s="161">
        <v>0</v>
      </c>
      <c r="AU103" s="161">
        <v>0</v>
      </c>
      <c r="AV103" s="161">
        <v>0</v>
      </c>
      <c r="AW103" s="161">
        <v>0</v>
      </c>
      <c r="AX103" s="161">
        <v>0</v>
      </c>
      <c r="AY103" s="161">
        <v>0</v>
      </c>
      <c r="AZ103" s="161">
        <v>0</v>
      </c>
      <c r="BA103" s="161">
        <v>0</v>
      </c>
      <c r="BB103" s="161">
        <v>0</v>
      </c>
      <c r="BC103" s="161">
        <v>0</v>
      </c>
      <c r="BD103" s="161">
        <v>0</v>
      </c>
      <c r="BE103" s="161">
        <v>0</v>
      </c>
      <c r="BF103" s="161">
        <v>0</v>
      </c>
      <c r="BG103" s="161">
        <v>0</v>
      </c>
      <c r="BH103" s="161">
        <v>0</v>
      </c>
      <c r="BI103" s="161">
        <v>0</v>
      </c>
      <c r="BJ103" s="161">
        <v>0</v>
      </c>
      <c r="BK103" s="161">
        <v>0</v>
      </c>
      <c r="BL103" s="161">
        <v>0</v>
      </c>
      <c r="BM103" s="161">
        <v>0</v>
      </c>
      <c r="BN103" s="161">
        <v>0</v>
      </c>
      <c r="BO103" s="161">
        <v>0</v>
      </c>
      <c r="BP103" s="161">
        <v>0</v>
      </c>
      <c r="BQ103" s="161">
        <v>0</v>
      </c>
      <c r="BR103" s="161">
        <v>0</v>
      </c>
      <c r="BS103" s="161">
        <v>0</v>
      </c>
      <c r="BT103" s="161">
        <v>0</v>
      </c>
      <c r="BU103" s="161">
        <v>0</v>
      </c>
      <c r="BV103" s="163">
        <f t="shared" si="4"/>
        <v>0</v>
      </c>
      <c r="BW103" s="8" t="b">
        <f t="shared" si="5"/>
        <v>0</v>
      </c>
    </row>
    <row r="104" spans="1:75">
      <c r="A104" s="157" t="s">
        <v>2878</v>
      </c>
      <c r="B104" s="158" t="s">
        <v>2879</v>
      </c>
      <c r="C104" s="9" t="str">
        <f t="shared" si="3"/>
        <v>https://hh.ru/resume/efd583d40004ea09990039ed1f5a4664344e58?query=%D0%A1%D0%BE%D1%86%D0%B8%D0%B0%D0%BB%D1%8C%D0%BD%D1%8B%D0%B9+%D1%80%D0%B0%D0%B1%D0%BE%D1%82%D0%BD%D0%B8%D0%BA&amp;searchRid=1712591907827e697f4ff3098f8323bc&amp;hhtmFrom=resume_search_result</v>
      </c>
      <c r="D104" s="158" t="s">
        <v>2880</v>
      </c>
      <c r="E104" s="159">
        <v>61</v>
      </c>
      <c r="F104" s="160">
        <v>30000</v>
      </c>
      <c r="G104" s="161" t="s">
        <v>133</v>
      </c>
      <c r="H104" s="158" t="s">
        <v>133</v>
      </c>
      <c r="I104" s="158" t="s">
        <v>133</v>
      </c>
      <c r="J104" s="158" t="s">
        <v>133</v>
      </c>
      <c r="K104" s="158" t="s">
        <v>2881</v>
      </c>
      <c r="L104" s="158" t="s">
        <v>2298</v>
      </c>
      <c r="M104" s="158">
        <v>1</v>
      </c>
      <c r="N104" s="158">
        <v>0</v>
      </c>
      <c r="O104" s="158">
        <v>0</v>
      </c>
      <c r="P104" s="158">
        <v>0</v>
      </c>
      <c r="Q104" s="158">
        <v>0</v>
      </c>
      <c r="R104" s="158" t="s">
        <v>53</v>
      </c>
      <c r="S104" s="158" t="s">
        <v>343</v>
      </c>
      <c r="T104" s="161">
        <v>0</v>
      </c>
      <c r="U104" s="162">
        <v>1</v>
      </c>
      <c r="V104" s="162">
        <v>0</v>
      </c>
      <c r="W104" s="161">
        <v>0</v>
      </c>
      <c r="X104" s="161">
        <v>0</v>
      </c>
      <c r="Y104" s="161">
        <v>0</v>
      </c>
      <c r="Z104" s="161">
        <v>0</v>
      </c>
      <c r="AA104" s="161">
        <v>0</v>
      </c>
      <c r="AB104" s="161">
        <v>0</v>
      </c>
      <c r="AC104" s="161">
        <v>0</v>
      </c>
      <c r="AD104" s="161">
        <v>0</v>
      </c>
      <c r="AE104" s="161">
        <v>0</v>
      </c>
      <c r="AF104" s="161">
        <v>0</v>
      </c>
      <c r="AG104" s="161">
        <v>0</v>
      </c>
      <c r="AH104" s="161">
        <v>0</v>
      </c>
      <c r="AI104" s="161">
        <v>0</v>
      </c>
      <c r="AJ104" s="161">
        <v>0</v>
      </c>
      <c r="AK104" s="161">
        <v>0</v>
      </c>
      <c r="AL104" s="161">
        <v>0</v>
      </c>
      <c r="AM104" s="161">
        <v>0</v>
      </c>
      <c r="AN104" s="161">
        <v>0</v>
      </c>
      <c r="AO104" s="161">
        <v>0</v>
      </c>
      <c r="AP104" s="161">
        <v>0</v>
      </c>
      <c r="AQ104" s="161">
        <v>0</v>
      </c>
      <c r="AR104" s="161">
        <v>0</v>
      </c>
      <c r="AS104" s="161">
        <v>0</v>
      </c>
      <c r="AT104" s="161">
        <v>0</v>
      </c>
      <c r="AU104" s="161">
        <v>0</v>
      </c>
      <c r="AV104" s="161">
        <v>0</v>
      </c>
      <c r="AW104" s="161">
        <v>0</v>
      </c>
      <c r="AX104" s="161">
        <v>0</v>
      </c>
      <c r="AY104" s="161">
        <v>0</v>
      </c>
      <c r="AZ104" s="161">
        <v>0</v>
      </c>
      <c r="BA104" s="161">
        <v>0</v>
      </c>
      <c r="BB104" s="161">
        <v>0</v>
      </c>
      <c r="BC104" s="161">
        <v>0</v>
      </c>
      <c r="BD104" s="161">
        <v>0</v>
      </c>
      <c r="BE104" s="161">
        <v>0</v>
      </c>
      <c r="BF104" s="161">
        <v>0</v>
      </c>
      <c r="BG104" s="161">
        <v>0</v>
      </c>
      <c r="BH104" s="161">
        <v>0</v>
      </c>
      <c r="BI104" s="161">
        <v>0</v>
      </c>
      <c r="BJ104" s="161">
        <v>0</v>
      </c>
      <c r="BK104" s="161">
        <v>0</v>
      </c>
      <c r="BL104" s="161">
        <v>0</v>
      </c>
      <c r="BM104" s="161">
        <v>0</v>
      </c>
      <c r="BN104" s="161">
        <v>0</v>
      </c>
      <c r="BO104" s="161">
        <v>0</v>
      </c>
      <c r="BP104" s="161">
        <v>0</v>
      </c>
      <c r="BQ104" s="161">
        <v>0</v>
      </c>
      <c r="BR104" s="161">
        <v>0</v>
      </c>
      <c r="BS104" s="161">
        <v>0</v>
      </c>
      <c r="BT104" s="161">
        <v>0</v>
      </c>
      <c r="BU104" s="161">
        <v>0</v>
      </c>
      <c r="BV104" s="163">
        <f t="shared" si="4"/>
        <v>0</v>
      </c>
      <c r="BW104" s="8" t="b">
        <f t="shared" si="5"/>
        <v>0</v>
      </c>
    </row>
    <row r="105" spans="1:75">
      <c r="A105" s="157" t="s">
        <v>2882</v>
      </c>
      <c r="B105" s="158" t="s">
        <v>2883</v>
      </c>
      <c r="C105" s="9" t="str">
        <f t="shared" si="3"/>
        <v>https://hh.ru/resume/0b48f7510004ed16c00039ed1f486674586a65?query=%D0%A1%D0%BE%D1%86%D0%B8%D0%B0%D0%BB%D1%8C%D0%BD%D1%8B%D0%B9+%D1%80%D0%B0%D0%B1%D0%BE%D1%82%D0%BD%D0%B8%D0%BA&amp;searchRid=1712591907827e697f4ff3098f8323bc&amp;hhtmFrom=resume_search_result</v>
      </c>
      <c r="D105" s="158" t="s">
        <v>43</v>
      </c>
      <c r="E105" s="159">
        <v>39</v>
      </c>
      <c r="F105" s="158"/>
      <c r="G105" s="161" t="s">
        <v>133</v>
      </c>
      <c r="H105" s="158" t="s">
        <v>133</v>
      </c>
      <c r="I105" s="158" t="s">
        <v>133</v>
      </c>
      <c r="J105" s="158" t="s">
        <v>133</v>
      </c>
      <c r="K105" s="158" t="s">
        <v>2885</v>
      </c>
      <c r="L105" s="158" t="s">
        <v>2298</v>
      </c>
      <c r="M105" s="158">
        <v>1</v>
      </c>
      <c r="N105" s="158">
        <v>0</v>
      </c>
      <c r="O105" s="158">
        <v>0</v>
      </c>
      <c r="P105" s="158">
        <v>0</v>
      </c>
      <c r="Q105" s="158">
        <v>0</v>
      </c>
      <c r="R105" s="158" t="s">
        <v>53</v>
      </c>
      <c r="S105" s="158" t="s">
        <v>343</v>
      </c>
      <c r="T105" s="161">
        <v>1</v>
      </c>
      <c r="U105" s="162">
        <v>1</v>
      </c>
      <c r="V105" s="162">
        <v>0</v>
      </c>
      <c r="W105" s="161">
        <v>0</v>
      </c>
      <c r="X105" s="161">
        <v>0</v>
      </c>
      <c r="Y105" s="161">
        <v>0</v>
      </c>
      <c r="Z105" s="161">
        <v>0</v>
      </c>
      <c r="AA105" s="161">
        <v>0</v>
      </c>
      <c r="AB105" s="161">
        <v>0</v>
      </c>
      <c r="AC105" s="161">
        <v>0</v>
      </c>
      <c r="AD105" s="161">
        <v>0</v>
      </c>
      <c r="AE105" s="161">
        <v>0</v>
      </c>
      <c r="AF105" s="161">
        <v>0</v>
      </c>
      <c r="AG105" s="161">
        <v>0</v>
      </c>
      <c r="AH105" s="161">
        <v>0</v>
      </c>
      <c r="AI105" s="161">
        <v>0</v>
      </c>
      <c r="AJ105" s="161">
        <v>0</v>
      </c>
      <c r="AK105" s="161">
        <v>0</v>
      </c>
      <c r="AL105" s="161">
        <v>0</v>
      </c>
      <c r="AM105" s="161">
        <v>0</v>
      </c>
      <c r="AN105" s="161">
        <v>0</v>
      </c>
      <c r="AO105" s="161">
        <v>0</v>
      </c>
      <c r="AP105" s="161">
        <v>0</v>
      </c>
      <c r="AQ105" s="161">
        <v>0</v>
      </c>
      <c r="AR105" s="161">
        <v>0</v>
      </c>
      <c r="AS105" s="161">
        <v>0</v>
      </c>
      <c r="AT105" s="161">
        <v>0</v>
      </c>
      <c r="AU105" s="161">
        <v>0</v>
      </c>
      <c r="AV105" s="161">
        <v>0</v>
      </c>
      <c r="AW105" s="161">
        <v>0</v>
      </c>
      <c r="AX105" s="161">
        <v>0</v>
      </c>
      <c r="AY105" s="161">
        <v>0</v>
      </c>
      <c r="AZ105" s="161">
        <v>0</v>
      </c>
      <c r="BA105" s="161">
        <v>0</v>
      </c>
      <c r="BB105" s="161">
        <v>0</v>
      </c>
      <c r="BC105" s="161">
        <v>0</v>
      </c>
      <c r="BD105" s="161">
        <v>0</v>
      </c>
      <c r="BE105" s="161">
        <v>0</v>
      </c>
      <c r="BF105" s="161">
        <v>0</v>
      </c>
      <c r="BG105" s="161">
        <v>0</v>
      </c>
      <c r="BH105" s="161">
        <v>0</v>
      </c>
      <c r="BI105" s="161">
        <v>0</v>
      </c>
      <c r="BJ105" s="161">
        <v>0</v>
      </c>
      <c r="BK105" s="161">
        <v>0</v>
      </c>
      <c r="BL105" s="161">
        <v>0</v>
      </c>
      <c r="BM105" s="161">
        <v>0</v>
      </c>
      <c r="BN105" s="161">
        <v>0</v>
      </c>
      <c r="BO105" s="161">
        <v>0</v>
      </c>
      <c r="BP105" s="161">
        <v>0</v>
      </c>
      <c r="BQ105" s="161">
        <v>0</v>
      </c>
      <c r="BR105" s="161">
        <v>0</v>
      </c>
      <c r="BS105" s="161">
        <v>0</v>
      </c>
      <c r="BT105" s="161">
        <v>0</v>
      </c>
      <c r="BU105" s="161">
        <v>0</v>
      </c>
      <c r="BV105" s="163">
        <f t="shared" si="4"/>
        <v>0</v>
      </c>
      <c r="BW105" s="8" t="b">
        <f t="shared" si="5"/>
        <v>0</v>
      </c>
    </row>
    <row r="106" spans="1:75">
      <c r="A106" s="157" t="s">
        <v>2886</v>
      </c>
      <c r="B106" s="158" t="s">
        <v>2887</v>
      </c>
      <c r="C106" s="9" t="str">
        <f t="shared" si="3"/>
        <v>https://hh.ru/resume/0e11f8bb0004fb26d10039ed1f4a4545737578?query=%D0%A1%D0%BE%D1%86%D0%B8%D0%B0%D0%BB%D1%8C%D0%BD%D1%8B%D0%B9+%D1%80%D0%B0%D0%B1%D0%BE%D1%82%D0%BD%D0%B8%D0%BA&amp;searchRid=1712591907827e697f4ff3098f8323bc&amp;hhtmFrom=resume_search_result</v>
      </c>
      <c r="D106" s="158" t="s">
        <v>43</v>
      </c>
      <c r="E106" s="159" t="s">
        <v>133</v>
      </c>
      <c r="F106" s="160">
        <v>55000</v>
      </c>
      <c r="G106" s="161">
        <v>8</v>
      </c>
      <c r="H106" s="158" t="s">
        <v>2889</v>
      </c>
      <c r="I106" s="158" t="s">
        <v>2890</v>
      </c>
      <c r="J106" s="158" t="s">
        <v>2891</v>
      </c>
      <c r="K106" s="158" t="s">
        <v>2892</v>
      </c>
      <c r="L106" s="158" t="s">
        <v>2298</v>
      </c>
      <c r="M106" s="158">
        <v>1</v>
      </c>
      <c r="N106" s="158">
        <v>0</v>
      </c>
      <c r="O106" s="158">
        <v>0</v>
      </c>
      <c r="P106" s="158">
        <v>0</v>
      </c>
      <c r="Q106" s="158">
        <v>0</v>
      </c>
      <c r="R106" s="158" t="s">
        <v>46</v>
      </c>
      <c r="S106" s="158" t="s">
        <v>343</v>
      </c>
      <c r="T106" s="161">
        <v>0</v>
      </c>
      <c r="U106" s="162">
        <v>1</v>
      </c>
      <c r="V106" s="162">
        <v>0</v>
      </c>
      <c r="W106" s="161">
        <v>0</v>
      </c>
      <c r="X106" s="161">
        <v>0</v>
      </c>
      <c r="Y106" s="161">
        <v>0</v>
      </c>
      <c r="Z106" s="161">
        <v>0</v>
      </c>
      <c r="AA106" s="161">
        <v>0</v>
      </c>
      <c r="AB106" s="161">
        <v>0</v>
      </c>
      <c r="AC106" s="161">
        <v>0</v>
      </c>
      <c r="AD106" s="161">
        <v>0</v>
      </c>
      <c r="AE106" s="161">
        <v>0</v>
      </c>
      <c r="AF106" s="161">
        <v>0</v>
      </c>
      <c r="AG106" s="161">
        <v>0</v>
      </c>
      <c r="AH106" s="161">
        <v>0</v>
      </c>
      <c r="AI106" s="161">
        <v>0</v>
      </c>
      <c r="AJ106" s="161">
        <v>0</v>
      </c>
      <c r="AK106" s="161">
        <v>0</v>
      </c>
      <c r="AL106" s="161">
        <v>0</v>
      </c>
      <c r="AM106" s="161">
        <v>0</v>
      </c>
      <c r="AN106" s="161">
        <v>0</v>
      </c>
      <c r="AO106" s="161">
        <v>0</v>
      </c>
      <c r="AP106" s="161">
        <v>0</v>
      </c>
      <c r="AQ106" s="161">
        <v>0</v>
      </c>
      <c r="AR106" s="161">
        <v>0</v>
      </c>
      <c r="AS106" s="161">
        <v>0</v>
      </c>
      <c r="AT106" s="161">
        <v>0</v>
      </c>
      <c r="AU106" s="161">
        <v>0</v>
      </c>
      <c r="AV106" s="161">
        <v>0</v>
      </c>
      <c r="AW106" s="161">
        <v>0</v>
      </c>
      <c r="AX106" s="161">
        <v>0</v>
      </c>
      <c r="AY106" s="161">
        <v>0</v>
      </c>
      <c r="AZ106" s="161">
        <v>0</v>
      </c>
      <c r="BA106" s="161">
        <v>0</v>
      </c>
      <c r="BB106" s="161">
        <v>0</v>
      </c>
      <c r="BC106" s="161">
        <v>0</v>
      </c>
      <c r="BD106" s="161">
        <v>0</v>
      </c>
      <c r="BE106" s="161">
        <v>0</v>
      </c>
      <c r="BF106" s="161">
        <v>0</v>
      </c>
      <c r="BG106" s="161">
        <v>0</v>
      </c>
      <c r="BH106" s="161">
        <v>0</v>
      </c>
      <c r="BI106" s="161">
        <v>0</v>
      </c>
      <c r="BJ106" s="161">
        <v>0</v>
      </c>
      <c r="BK106" s="161">
        <v>0</v>
      </c>
      <c r="BL106" s="161">
        <v>0</v>
      </c>
      <c r="BM106" s="161">
        <v>0</v>
      </c>
      <c r="BN106" s="161">
        <v>0</v>
      </c>
      <c r="BO106" s="161">
        <v>0</v>
      </c>
      <c r="BP106" s="161">
        <v>0</v>
      </c>
      <c r="BQ106" s="161">
        <v>0</v>
      </c>
      <c r="BR106" s="161">
        <v>0</v>
      </c>
      <c r="BS106" s="161">
        <v>0</v>
      </c>
      <c r="BT106" s="161">
        <v>0</v>
      </c>
      <c r="BU106" s="161">
        <v>0</v>
      </c>
      <c r="BV106" s="163">
        <f t="shared" si="4"/>
        <v>0</v>
      </c>
      <c r="BW106" s="8" t="b">
        <f t="shared" si="5"/>
        <v>0</v>
      </c>
    </row>
    <row r="107" spans="1:75">
      <c r="A107" s="157" t="s">
        <v>2893</v>
      </c>
      <c r="B107" s="158" t="s">
        <v>2894</v>
      </c>
      <c r="C107" s="9" t="str">
        <f t="shared" si="3"/>
        <v>https://hh.ru/resume/3d5a5c3200050c4b790039ed1f3334666e4471?query=%D0%A1%D0%BE%D1%86%D0%B8%D0%B0%D0%BB%D1%8C%D0%BD%D1%8B%D0%B9+%D1%80%D0%B0%D0%B1%D0%BE%D1%82%D0%BD%D0%B8%D0%BA&amp;searchRid=1712591907827e697f4ff3098f8323bc&amp;hhtmFrom=resume_search_result</v>
      </c>
      <c r="D107" s="158" t="s">
        <v>43</v>
      </c>
      <c r="E107" s="159">
        <v>35</v>
      </c>
      <c r="F107" s="158" t="s">
        <v>133</v>
      </c>
      <c r="G107" s="161" t="s">
        <v>133</v>
      </c>
      <c r="H107" s="158" t="s">
        <v>133</v>
      </c>
      <c r="I107" s="158" t="s">
        <v>133</v>
      </c>
      <c r="J107" s="158" t="s">
        <v>133</v>
      </c>
      <c r="K107" s="158" t="s">
        <v>2895</v>
      </c>
      <c r="L107" s="158" t="s">
        <v>2327</v>
      </c>
      <c r="M107" s="158">
        <v>1</v>
      </c>
      <c r="N107" s="158">
        <v>0</v>
      </c>
      <c r="O107" s="158">
        <v>0</v>
      </c>
      <c r="P107" s="158">
        <v>0</v>
      </c>
      <c r="Q107" s="158">
        <v>0</v>
      </c>
      <c r="R107" s="158" t="s">
        <v>2067</v>
      </c>
      <c r="S107" s="158" t="s">
        <v>50</v>
      </c>
      <c r="T107" s="161">
        <v>0</v>
      </c>
      <c r="U107" s="162">
        <v>0</v>
      </c>
      <c r="V107" s="162">
        <v>0</v>
      </c>
      <c r="W107" s="161">
        <v>0</v>
      </c>
      <c r="X107" s="161">
        <v>0</v>
      </c>
      <c r="Y107" s="161">
        <v>0</v>
      </c>
      <c r="Z107" s="161">
        <v>0</v>
      </c>
      <c r="AA107" s="161">
        <v>0</v>
      </c>
      <c r="AB107" s="161">
        <v>0</v>
      </c>
      <c r="AC107" s="161">
        <v>0</v>
      </c>
      <c r="AD107" s="161">
        <v>0</v>
      </c>
      <c r="AE107" s="161">
        <v>0</v>
      </c>
      <c r="AF107" s="161">
        <v>0</v>
      </c>
      <c r="AG107" s="161">
        <v>0</v>
      </c>
      <c r="AH107" s="161">
        <v>0</v>
      </c>
      <c r="AI107" s="161">
        <v>0</v>
      </c>
      <c r="AJ107" s="161">
        <v>0</v>
      </c>
      <c r="AK107" s="161">
        <v>0</v>
      </c>
      <c r="AL107" s="161">
        <v>0</v>
      </c>
      <c r="AM107" s="161">
        <v>0</v>
      </c>
      <c r="AN107" s="161">
        <v>0</v>
      </c>
      <c r="AO107" s="161">
        <v>0</v>
      </c>
      <c r="AP107" s="161">
        <v>0</v>
      </c>
      <c r="AQ107" s="161">
        <v>0</v>
      </c>
      <c r="AR107" s="161">
        <v>0</v>
      </c>
      <c r="AS107" s="161">
        <v>0</v>
      </c>
      <c r="AT107" s="161">
        <v>0</v>
      </c>
      <c r="AU107" s="161">
        <v>0</v>
      </c>
      <c r="AV107" s="161">
        <v>0</v>
      </c>
      <c r="AW107" s="161">
        <v>0</v>
      </c>
      <c r="AX107" s="161">
        <v>0</v>
      </c>
      <c r="AY107" s="161">
        <v>0</v>
      </c>
      <c r="AZ107" s="161">
        <v>0</v>
      </c>
      <c r="BA107" s="161">
        <v>0</v>
      </c>
      <c r="BB107" s="161">
        <v>0</v>
      </c>
      <c r="BC107" s="161">
        <v>0</v>
      </c>
      <c r="BD107" s="161">
        <v>0</v>
      </c>
      <c r="BE107" s="161">
        <v>0</v>
      </c>
      <c r="BF107" s="161">
        <v>0</v>
      </c>
      <c r="BG107" s="161">
        <v>0</v>
      </c>
      <c r="BH107" s="161">
        <v>0</v>
      </c>
      <c r="BI107" s="161">
        <v>0</v>
      </c>
      <c r="BJ107" s="161">
        <v>0</v>
      </c>
      <c r="BK107" s="161">
        <v>0</v>
      </c>
      <c r="BL107" s="161">
        <v>0</v>
      </c>
      <c r="BM107" s="161">
        <v>0</v>
      </c>
      <c r="BN107" s="161">
        <v>0</v>
      </c>
      <c r="BO107" s="161">
        <v>0</v>
      </c>
      <c r="BP107" s="161">
        <v>0</v>
      </c>
      <c r="BQ107" s="161">
        <v>0</v>
      </c>
      <c r="BR107" s="161">
        <v>0</v>
      </c>
      <c r="BS107" s="161">
        <v>0</v>
      </c>
      <c r="BT107" s="161">
        <v>0</v>
      </c>
      <c r="BU107" s="161">
        <v>0</v>
      </c>
      <c r="BV107" s="163">
        <f t="shared" si="4"/>
        <v>0</v>
      </c>
      <c r="BW107" s="8" t="b">
        <f t="shared" si="5"/>
        <v>0</v>
      </c>
    </row>
    <row r="108" spans="1:75">
      <c r="A108" s="157" t="s">
        <v>2896</v>
      </c>
      <c r="B108" s="158" t="s">
        <v>2897</v>
      </c>
      <c r="C108" s="9" t="str">
        <f t="shared" si="3"/>
        <v>https://hh.ru/resume/5e3fd2d500050e5c850039ed1f754f7a79344b?query=%D0%A1%D0%BE%D1%86%D0%B8%D0%B0%D0%BB%D1%8C%D0%BD%D1%8B%D0%B9+%D1%80%D0%B0%D0%B1%D0%BE%D1%82%D0%BD%D0%B8%D0%BA&amp;searchRid=1712591907827e697f4ff3098f8323bc&amp;hhtmFrom=resume_search_result</v>
      </c>
      <c r="D108" s="158" t="s">
        <v>43</v>
      </c>
      <c r="E108" s="159">
        <v>23</v>
      </c>
      <c r="F108" s="160">
        <v>10000</v>
      </c>
      <c r="G108" s="161">
        <v>3</v>
      </c>
      <c r="H108" s="158" t="s">
        <v>2898</v>
      </c>
      <c r="I108" s="158" t="s">
        <v>2899</v>
      </c>
      <c r="J108" s="158" t="s">
        <v>2900</v>
      </c>
      <c r="K108" s="158" t="s">
        <v>2901</v>
      </c>
      <c r="L108" s="158" t="s">
        <v>2298</v>
      </c>
      <c r="M108" s="158">
        <v>0</v>
      </c>
      <c r="N108" s="158">
        <v>1</v>
      </c>
      <c r="O108" s="158">
        <v>0</v>
      </c>
      <c r="P108" s="158">
        <v>0</v>
      </c>
      <c r="Q108" s="158">
        <v>0</v>
      </c>
      <c r="R108" s="158" t="s">
        <v>1444</v>
      </c>
      <c r="S108" s="158" t="s">
        <v>50</v>
      </c>
      <c r="T108" s="161">
        <v>0</v>
      </c>
      <c r="U108" s="162">
        <v>1</v>
      </c>
      <c r="V108" s="162">
        <v>0</v>
      </c>
      <c r="W108" s="161">
        <v>0</v>
      </c>
      <c r="X108" s="161">
        <v>0</v>
      </c>
      <c r="Y108" s="161">
        <v>0</v>
      </c>
      <c r="Z108" s="161">
        <v>0</v>
      </c>
      <c r="AA108" s="161">
        <v>0</v>
      </c>
      <c r="AB108" s="161">
        <v>0</v>
      </c>
      <c r="AC108" s="161">
        <v>0</v>
      </c>
      <c r="AD108" s="161">
        <v>0</v>
      </c>
      <c r="AE108" s="161">
        <v>0</v>
      </c>
      <c r="AF108" s="161">
        <v>0</v>
      </c>
      <c r="AG108" s="161">
        <v>0</v>
      </c>
      <c r="AH108" s="161">
        <v>0</v>
      </c>
      <c r="AI108" s="161">
        <v>0</v>
      </c>
      <c r="AJ108" s="161">
        <v>0</v>
      </c>
      <c r="AK108" s="161">
        <v>0</v>
      </c>
      <c r="AL108" s="161">
        <v>0</v>
      </c>
      <c r="AM108" s="161">
        <v>0</v>
      </c>
      <c r="AN108" s="161">
        <v>0</v>
      </c>
      <c r="AO108" s="161">
        <v>0</v>
      </c>
      <c r="AP108" s="161">
        <v>0</v>
      </c>
      <c r="AQ108" s="161">
        <v>0</v>
      </c>
      <c r="AR108" s="161">
        <v>0</v>
      </c>
      <c r="AS108" s="161">
        <v>0</v>
      </c>
      <c r="AT108" s="161">
        <v>0</v>
      </c>
      <c r="AU108" s="161">
        <v>0</v>
      </c>
      <c r="AV108" s="161">
        <v>0</v>
      </c>
      <c r="AW108" s="161">
        <v>0</v>
      </c>
      <c r="AX108" s="161">
        <v>0</v>
      </c>
      <c r="AY108" s="161">
        <v>0</v>
      </c>
      <c r="AZ108" s="161">
        <v>0</v>
      </c>
      <c r="BA108" s="161">
        <v>0</v>
      </c>
      <c r="BB108" s="161">
        <v>0</v>
      </c>
      <c r="BC108" s="161">
        <v>0</v>
      </c>
      <c r="BD108" s="161">
        <v>0</v>
      </c>
      <c r="BE108" s="161">
        <v>0</v>
      </c>
      <c r="BF108" s="161">
        <v>0</v>
      </c>
      <c r="BG108" s="161">
        <v>0</v>
      </c>
      <c r="BH108" s="161">
        <v>0</v>
      </c>
      <c r="BI108" s="161">
        <v>0</v>
      </c>
      <c r="BJ108" s="161">
        <v>0</v>
      </c>
      <c r="BK108" s="161">
        <v>0</v>
      </c>
      <c r="BL108" s="161">
        <v>0</v>
      </c>
      <c r="BM108" s="161">
        <v>0</v>
      </c>
      <c r="BN108" s="161">
        <v>0</v>
      </c>
      <c r="BO108" s="161">
        <v>0</v>
      </c>
      <c r="BP108" s="161">
        <v>0</v>
      </c>
      <c r="BQ108" s="161">
        <v>0</v>
      </c>
      <c r="BR108" s="161">
        <v>0</v>
      </c>
      <c r="BS108" s="161">
        <v>0</v>
      </c>
      <c r="BT108" s="161">
        <v>0</v>
      </c>
      <c r="BU108" s="161">
        <v>0</v>
      </c>
      <c r="BV108" s="163">
        <f t="shared" si="4"/>
        <v>0</v>
      </c>
      <c r="BW108" s="8" t="b">
        <f t="shared" si="5"/>
        <v>0</v>
      </c>
    </row>
    <row r="109" spans="1:75">
      <c r="A109" s="157" t="s">
        <v>2902</v>
      </c>
      <c r="B109" s="158" t="s">
        <v>2903</v>
      </c>
      <c r="C109" s="9" t="str">
        <f t="shared" si="3"/>
        <v>https://hh.ru/resume/ef527c4700051bf77d0039ed1f566f534e6937?query=%D0%A1%D0%BE%D1%86%D0%B8%D0%B0%D0%BB%D1%8C%D0%BD%D1%8B%D0%B9+%D1%80%D0%B0%D0%B1%D0%BE%D1%82%D0%BD%D0%B8%D0%BA&amp;searchRid=1712591907827e697f4ff3098f8323bc&amp;hhtmFrom=resume_search_result</v>
      </c>
      <c r="D109" s="158" t="s">
        <v>43</v>
      </c>
      <c r="E109" s="159">
        <v>68</v>
      </c>
      <c r="F109" s="160">
        <v>45000</v>
      </c>
      <c r="G109" s="161">
        <v>14</v>
      </c>
      <c r="H109" s="158" t="s">
        <v>2904</v>
      </c>
      <c r="I109" s="158" t="s">
        <v>2514</v>
      </c>
      <c r="J109" s="158" t="s">
        <v>2905</v>
      </c>
      <c r="K109" s="158" t="s">
        <v>2906</v>
      </c>
      <c r="L109" s="158" t="s">
        <v>2298</v>
      </c>
      <c r="M109" s="158">
        <v>1</v>
      </c>
      <c r="N109" s="158">
        <v>0</v>
      </c>
      <c r="O109" s="158">
        <v>0</v>
      </c>
      <c r="P109" s="158">
        <v>0</v>
      </c>
      <c r="Q109" s="158">
        <v>0</v>
      </c>
      <c r="R109" s="158" t="s">
        <v>240</v>
      </c>
      <c r="S109" s="158" t="s">
        <v>75</v>
      </c>
      <c r="T109" s="161">
        <v>0</v>
      </c>
      <c r="U109" s="162">
        <v>1</v>
      </c>
      <c r="V109" s="162">
        <v>0</v>
      </c>
      <c r="W109" s="161">
        <v>0</v>
      </c>
      <c r="X109" s="161">
        <v>0</v>
      </c>
      <c r="Y109" s="161">
        <v>0</v>
      </c>
      <c r="Z109" s="161">
        <v>0</v>
      </c>
      <c r="AA109" s="161">
        <v>0</v>
      </c>
      <c r="AB109" s="161">
        <v>0</v>
      </c>
      <c r="AC109" s="161">
        <v>0</v>
      </c>
      <c r="AD109" s="161">
        <v>1</v>
      </c>
      <c r="AE109" s="161">
        <v>1</v>
      </c>
      <c r="AF109" s="161">
        <v>0</v>
      </c>
      <c r="AG109" s="161">
        <v>1</v>
      </c>
      <c r="AH109" s="161">
        <v>0</v>
      </c>
      <c r="AI109" s="161">
        <v>1</v>
      </c>
      <c r="AJ109" s="161">
        <v>0</v>
      </c>
      <c r="AK109" s="161">
        <v>1</v>
      </c>
      <c r="AL109" s="161">
        <v>1</v>
      </c>
      <c r="AM109" s="161">
        <v>0</v>
      </c>
      <c r="AN109" s="161">
        <v>0</v>
      </c>
      <c r="AO109" s="161">
        <v>0</v>
      </c>
      <c r="AP109" s="161">
        <v>0</v>
      </c>
      <c r="AQ109" s="161">
        <v>0</v>
      </c>
      <c r="AR109" s="161">
        <v>0</v>
      </c>
      <c r="AS109" s="161">
        <v>0</v>
      </c>
      <c r="AT109" s="161">
        <v>0</v>
      </c>
      <c r="AU109" s="161">
        <v>1</v>
      </c>
      <c r="AV109" s="161">
        <v>0</v>
      </c>
      <c r="AW109" s="161">
        <v>0</v>
      </c>
      <c r="AX109" s="161">
        <v>1</v>
      </c>
      <c r="AY109" s="161">
        <v>0</v>
      </c>
      <c r="AZ109" s="161">
        <v>0</v>
      </c>
      <c r="BA109" s="161">
        <v>0</v>
      </c>
      <c r="BB109" s="161">
        <v>0</v>
      </c>
      <c r="BC109" s="161">
        <v>0</v>
      </c>
      <c r="BD109" s="161">
        <v>0</v>
      </c>
      <c r="BE109" s="161">
        <v>0</v>
      </c>
      <c r="BF109" s="161">
        <v>0</v>
      </c>
      <c r="BG109" s="161">
        <v>0</v>
      </c>
      <c r="BH109" s="161">
        <v>0</v>
      </c>
      <c r="BI109" s="161">
        <v>0</v>
      </c>
      <c r="BJ109" s="161">
        <v>0</v>
      </c>
      <c r="BK109" s="161">
        <v>0</v>
      </c>
      <c r="BL109" s="161">
        <v>0</v>
      </c>
      <c r="BM109" s="161">
        <v>0</v>
      </c>
      <c r="BN109" s="161">
        <v>0</v>
      </c>
      <c r="BO109" s="161">
        <v>1</v>
      </c>
      <c r="BP109" s="161">
        <v>0</v>
      </c>
      <c r="BQ109" s="161">
        <v>0</v>
      </c>
      <c r="BR109" s="161">
        <v>0</v>
      </c>
      <c r="BS109" s="161">
        <v>0</v>
      </c>
      <c r="BT109" s="161">
        <v>0</v>
      </c>
      <c r="BU109" s="161">
        <v>0</v>
      </c>
      <c r="BV109" s="163">
        <f t="shared" si="4"/>
        <v>9</v>
      </c>
      <c r="BW109" s="8" t="b">
        <f t="shared" si="5"/>
        <v>0</v>
      </c>
    </row>
    <row r="110" spans="1:75">
      <c r="A110" s="157" t="s">
        <v>2907</v>
      </c>
      <c r="B110" s="158" t="s">
        <v>2908</v>
      </c>
      <c r="C110" s="9" t="str">
        <f t="shared" si="3"/>
        <v>https://hh.ru/resume/6a78b06b00052070c40039ed1f7175384d6a4b?query=%D0%A1%D0%BE%D1%86%D0%B8%D0%B0%D0%BB%D1%8C%D0%BD%D1%8B%D0%B9+%D1%80%D0%B0%D0%B1%D0%BE%D1%82%D0%BD%D0%B8%D0%BA&amp;searchRid=1712591907827e697f4ff3098f8323bc&amp;hhtmFrom=resume_search_result</v>
      </c>
      <c r="D110" s="158" t="s">
        <v>43</v>
      </c>
      <c r="E110" s="159">
        <v>32</v>
      </c>
      <c r="F110" s="160">
        <v>30000</v>
      </c>
      <c r="G110" s="161">
        <v>6</v>
      </c>
      <c r="H110" s="158" t="s">
        <v>2909</v>
      </c>
      <c r="I110" s="158" t="s">
        <v>2650</v>
      </c>
      <c r="J110" s="158" t="s">
        <v>2910</v>
      </c>
      <c r="K110" s="158" t="s">
        <v>2911</v>
      </c>
      <c r="L110" s="158" t="s">
        <v>2298</v>
      </c>
      <c r="M110" s="158">
        <v>0</v>
      </c>
      <c r="N110" s="158">
        <v>0</v>
      </c>
      <c r="O110" s="158">
        <v>1</v>
      </c>
      <c r="P110" s="158">
        <v>0</v>
      </c>
      <c r="Q110" s="158">
        <v>0</v>
      </c>
      <c r="R110" s="158" t="s">
        <v>53</v>
      </c>
      <c r="S110" s="158" t="s">
        <v>75</v>
      </c>
      <c r="T110" s="161">
        <v>0</v>
      </c>
      <c r="U110" s="162">
        <v>1</v>
      </c>
      <c r="V110" s="162">
        <v>0</v>
      </c>
      <c r="W110" s="161">
        <v>0</v>
      </c>
      <c r="X110" s="161">
        <v>0</v>
      </c>
      <c r="Y110" s="161">
        <v>0</v>
      </c>
      <c r="Z110" s="161">
        <v>0</v>
      </c>
      <c r="AA110" s="161">
        <v>0</v>
      </c>
      <c r="AB110" s="161">
        <v>0</v>
      </c>
      <c r="AC110" s="161">
        <v>0</v>
      </c>
      <c r="AD110" s="161">
        <v>0</v>
      </c>
      <c r="AE110" s="161">
        <v>0</v>
      </c>
      <c r="AF110" s="161">
        <v>0</v>
      </c>
      <c r="AG110" s="161">
        <v>0</v>
      </c>
      <c r="AH110" s="161">
        <v>0</v>
      </c>
      <c r="AI110" s="161">
        <v>0</v>
      </c>
      <c r="AJ110" s="161">
        <v>0</v>
      </c>
      <c r="AK110" s="161">
        <v>0</v>
      </c>
      <c r="AL110" s="161">
        <v>0</v>
      </c>
      <c r="AM110" s="161">
        <v>0</v>
      </c>
      <c r="AN110" s="161">
        <v>0</v>
      </c>
      <c r="AO110" s="161">
        <v>0</v>
      </c>
      <c r="AP110" s="161">
        <v>0</v>
      </c>
      <c r="AQ110" s="161">
        <v>0</v>
      </c>
      <c r="AR110" s="161">
        <v>0</v>
      </c>
      <c r="AS110" s="161">
        <v>0</v>
      </c>
      <c r="AT110" s="161">
        <v>0</v>
      </c>
      <c r="AU110" s="161">
        <v>0</v>
      </c>
      <c r="AV110" s="161">
        <v>0</v>
      </c>
      <c r="AW110" s="161">
        <v>0</v>
      </c>
      <c r="AX110" s="161">
        <v>0</v>
      </c>
      <c r="AY110" s="161">
        <v>0</v>
      </c>
      <c r="AZ110" s="161">
        <v>0</v>
      </c>
      <c r="BA110" s="161">
        <v>0</v>
      </c>
      <c r="BB110" s="161">
        <v>0</v>
      </c>
      <c r="BC110" s="161">
        <v>0</v>
      </c>
      <c r="BD110" s="161">
        <v>0</v>
      </c>
      <c r="BE110" s="161">
        <v>0</v>
      </c>
      <c r="BF110" s="161">
        <v>0</v>
      </c>
      <c r="BG110" s="161">
        <v>0</v>
      </c>
      <c r="BH110" s="161">
        <v>0</v>
      </c>
      <c r="BI110" s="161">
        <v>0</v>
      </c>
      <c r="BJ110" s="161">
        <v>0</v>
      </c>
      <c r="BK110" s="161">
        <v>0</v>
      </c>
      <c r="BL110" s="161">
        <v>0</v>
      </c>
      <c r="BM110" s="161">
        <v>0</v>
      </c>
      <c r="BN110" s="161">
        <v>0</v>
      </c>
      <c r="BO110" s="161">
        <v>0</v>
      </c>
      <c r="BP110" s="161">
        <v>0</v>
      </c>
      <c r="BQ110" s="161">
        <v>0</v>
      </c>
      <c r="BR110" s="161">
        <v>0</v>
      </c>
      <c r="BS110" s="161">
        <v>0</v>
      </c>
      <c r="BT110" s="161">
        <v>0</v>
      </c>
      <c r="BU110" s="161">
        <v>0</v>
      </c>
      <c r="BV110" s="163">
        <f t="shared" si="4"/>
        <v>0</v>
      </c>
      <c r="BW110" s="8" t="b">
        <f t="shared" si="5"/>
        <v>0</v>
      </c>
    </row>
    <row r="111" spans="1:75">
      <c r="A111" s="157" t="s">
        <v>2912</v>
      </c>
      <c r="B111" s="158" t="s">
        <v>2913</v>
      </c>
      <c r="C111" s="9" t="str">
        <f t="shared" si="3"/>
        <v>https://hh.ru/resume/ab86f5330005215bb90039ed1f4b4275316841?query=%D0%A1%D0%BE%D1%86%D0%B8%D0%B0%D0%BB%D1%8C%D0%BD%D1%8B%D0%B9+%D1%80%D0%B0%D0%B1%D0%BE%D1%82%D0%BD%D0%B8%D0%BA&amp;searchRid=1712591907827e697f4ff3098f8323bc&amp;hhtmFrom=resume_search_result</v>
      </c>
      <c r="D111" s="158" t="s">
        <v>43</v>
      </c>
      <c r="E111" s="159">
        <v>53</v>
      </c>
      <c r="F111" s="160">
        <v>40000</v>
      </c>
      <c r="G111" s="161">
        <v>34</v>
      </c>
      <c r="H111" s="158" t="s">
        <v>2915</v>
      </c>
      <c r="I111" s="158" t="s">
        <v>2650</v>
      </c>
      <c r="J111" s="158" t="s">
        <v>2916</v>
      </c>
      <c r="K111" s="158" t="s">
        <v>2917</v>
      </c>
      <c r="L111" s="158" t="s">
        <v>2298</v>
      </c>
      <c r="M111" s="158">
        <v>1</v>
      </c>
      <c r="N111" s="158">
        <v>0</v>
      </c>
      <c r="O111" s="158">
        <v>0</v>
      </c>
      <c r="P111" s="158">
        <v>0</v>
      </c>
      <c r="Q111" s="158">
        <v>0</v>
      </c>
      <c r="R111" s="158" t="s">
        <v>53</v>
      </c>
      <c r="S111" s="158" t="s">
        <v>75</v>
      </c>
      <c r="T111" s="161">
        <v>0</v>
      </c>
      <c r="U111" s="162">
        <v>1</v>
      </c>
      <c r="V111" s="162">
        <v>0</v>
      </c>
      <c r="W111" s="161">
        <v>0</v>
      </c>
      <c r="X111" s="161">
        <v>1</v>
      </c>
      <c r="Y111" s="161">
        <v>0</v>
      </c>
      <c r="Z111" s="161">
        <v>1</v>
      </c>
      <c r="AA111" s="161">
        <v>1</v>
      </c>
      <c r="AB111" s="161">
        <v>1</v>
      </c>
      <c r="AC111" s="161">
        <v>0</v>
      </c>
      <c r="AD111" s="161">
        <v>1</v>
      </c>
      <c r="AE111" s="161">
        <v>1</v>
      </c>
      <c r="AF111" s="161">
        <v>0</v>
      </c>
      <c r="AG111" s="161">
        <v>1</v>
      </c>
      <c r="AH111" s="161">
        <v>1</v>
      </c>
      <c r="AI111" s="161">
        <v>0</v>
      </c>
      <c r="AJ111" s="161">
        <v>1</v>
      </c>
      <c r="AK111" s="161">
        <v>0</v>
      </c>
      <c r="AL111" s="161">
        <v>0</v>
      </c>
      <c r="AM111" s="161">
        <v>0</v>
      </c>
      <c r="AN111" s="161">
        <v>0</v>
      </c>
      <c r="AO111" s="161">
        <v>0</v>
      </c>
      <c r="AP111" s="161">
        <v>0</v>
      </c>
      <c r="AQ111" s="161">
        <v>0</v>
      </c>
      <c r="AR111" s="161">
        <v>0</v>
      </c>
      <c r="AS111" s="161">
        <v>0</v>
      </c>
      <c r="AT111" s="161">
        <v>0</v>
      </c>
      <c r="AU111" s="161">
        <v>0</v>
      </c>
      <c r="AV111" s="161">
        <v>0</v>
      </c>
      <c r="AW111" s="161">
        <v>0</v>
      </c>
      <c r="AX111" s="161">
        <v>0</v>
      </c>
      <c r="AY111" s="161">
        <v>1</v>
      </c>
      <c r="AZ111" s="161">
        <v>1</v>
      </c>
      <c r="BA111" s="161">
        <v>0</v>
      </c>
      <c r="BB111" s="161">
        <v>0</v>
      </c>
      <c r="BC111" s="161">
        <v>0</v>
      </c>
      <c r="BD111" s="161">
        <v>0</v>
      </c>
      <c r="BE111" s="161">
        <v>1</v>
      </c>
      <c r="BF111" s="161">
        <v>0</v>
      </c>
      <c r="BG111" s="161">
        <v>0</v>
      </c>
      <c r="BH111" s="161">
        <v>0</v>
      </c>
      <c r="BI111" s="161">
        <v>0</v>
      </c>
      <c r="BJ111" s="161">
        <v>0</v>
      </c>
      <c r="BK111" s="161">
        <v>0</v>
      </c>
      <c r="BL111" s="161">
        <v>0</v>
      </c>
      <c r="BM111" s="161">
        <v>0</v>
      </c>
      <c r="BN111" s="161">
        <v>0</v>
      </c>
      <c r="BO111" s="161">
        <v>0</v>
      </c>
      <c r="BP111" s="161">
        <v>0</v>
      </c>
      <c r="BQ111" s="161">
        <v>0</v>
      </c>
      <c r="BR111" s="161">
        <v>0</v>
      </c>
      <c r="BS111" s="161">
        <v>0</v>
      </c>
      <c r="BT111" s="161">
        <v>0</v>
      </c>
      <c r="BU111" s="161">
        <v>0</v>
      </c>
      <c r="BV111" s="163">
        <f t="shared" si="4"/>
        <v>12</v>
      </c>
      <c r="BW111" s="8" t="b">
        <f t="shared" si="5"/>
        <v>0</v>
      </c>
    </row>
    <row r="112" spans="1:75">
      <c r="A112" s="157" t="s">
        <v>2918</v>
      </c>
      <c r="B112" s="158" t="s">
        <v>2919</v>
      </c>
      <c r="C112" s="9" t="str">
        <f t="shared" si="3"/>
        <v>https://hh.ru/resume/715f91a70005228ce80039ed1f396652575677?query=%D0%A1%D0%BE%D1%86%D0%B8%D0%B0%D0%BB%D1%8C%D0%BD%D1%8B%D0%B9+%D1%80%D0%B0%D0%B1%D0%BE%D1%82%D0%BD%D0%B8%D0%BA&amp;searchRid=1712591907827e697f4ff3098f8323bc&amp;hhtmFrom=resume_search_result</v>
      </c>
      <c r="D112" s="158" t="s">
        <v>43</v>
      </c>
      <c r="E112" s="159">
        <v>40</v>
      </c>
      <c r="F112" s="160">
        <v>40000</v>
      </c>
      <c r="G112" s="161">
        <v>11</v>
      </c>
      <c r="H112" s="158" t="s">
        <v>2920</v>
      </c>
      <c r="I112" s="158" t="s">
        <v>2921</v>
      </c>
      <c r="J112" s="158" t="s">
        <v>2922</v>
      </c>
      <c r="K112" s="158" t="s">
        <v>2923</v>
      </c>
      <c r="L112" s="158" t="s">
        <v>2298</v>
      </c>
      <c r="M112" s="158">
        <v>1</v>
      </c>
      <c r="N112" s="158">
        <v>0</v>
      </c>
      <c r="O112" s="158">
        <v>0</v>
      </c>
      <c r="P112" s="158">
        <v>0</v>
      </c>
      <c r="Q112" s="158">
        <v>0</v>
      </c>
      <c r="R112" s="158" t="s">
        <v>53</v>
      </c>
      <c r="S112" s="158" t="s">
        <v>343</v>
      </c>
      <c r="T112" s="161">
        <v>0</v>
      </c>
      <c r="U112" s="162">
        <v>1</v>
      </c>
      <c r="V112" s="162">
        <v>0</v>
      </c>
      <c r="W112" s="161">
        <v>0</v>
      </c>
      <c r="X112" s="161">
        <v>0</v>
      </c>
      <c r="Y112" s="161">
        <v>0</v>
      </c>
      <c r="Z112" s="161">
        <v>0</v>
      </c>
      <c r="AA112" s="161">
        <v>0</v>
      </c>
      <c r="AB112" s="161">
        <v>0</v>
      </c>
      <c r="AC112" s="161">
        <v>0</v>
      </c>
      <c r="AD112" s="161">
        <v>0</v>
      </c>
      <c r="AE112" s="161">
        <v>0</v>
      </c>
      <c r="AF112" s="161">
        <v>0</v>
      </c>
      <c r="AG112" s="161">
        <v>0</v>
      </c>
      <c r="AH112" s="161">
        <v>0</v>
      </c>
      <c r="AI112" s="161">
        <v>0</v>
      </c>
      <c r="AJ112" s="161">
        <v>0</v>
      </c>
      <c r="AK112" s="161">
        <v>0</v>
      </c>
      <c r="AL112" s="161">
        <v>0</v>
      </c>
      <c r="AM112" s="161">
        <v>0</v>
      </c>
      <c r="AN112" s="161">
        <v>0</v>
      </c>
      <c r="AO112" s="161">
        <v>0</v>
      </c>
      <c r="AP112" s="161">
        <v>0</v>
      </c>
      <c r="AQ112" s="161">
        <v>0</v>
      </c>
      <c r="AR112" s="161">
        <v>0</v>
      </c>
      <c r="AS112" s="161">
        <v>0</v>
      </c>
      <c r="AT112" s="161">
        <v>0</v>
      </c>
      <c r="AU112" s="161">
        <v>0</v>
      </c>
      <c r="AV112" s="161">
        <v>0</v>
      </c>
      <c r="AW112" s="161">
        <v>0</v>
      </c>
      <c r="AX112" s="161">
        <v>0</v>
      </c>
      <c r="AY112" s="161">
        <v>0</v>
      </c>
      <c r="AZ112" s="161">
        <v>0</v>
      </c>
      <c r="BA112" s="161">
        <v>0</v>
      </c>
      <c r="BB112" s="161">
        <v>0</v>
      </c>
      <c r="BC112" s="161">
        <v>0</v>
      </c>
      <c r="BD112" s="161">
        <v>0</v>
      </c>
      <c r="BE112" s="161">
        <v>0</v>
      </c>
      <c r="BF112" s="161">
        <v>0</v>
      </c>
      <c r="BG112" s="161">
        <v>0</v>
      </c>
      <c r="BH112" s="161">
        <v>0</v>
      </c>
      <c r="BI112" s="161">
        <v>0</v>
      </c>
      <c r="BJ112" s="161">
        <v>0</v>
      </c>
      <c r="BK112" s="161">
        <v>0</v>
      </c>
      <c r="BL112" s="161">
        <v>0</v>
      </c>
      <c r="BM112" s="161">
        <v>0</v>
      </c>
      <c r="BN112" s="161">
        <v>0</v>
      </c>
      <c r="BO112" s="161">
        <v>0</v>
      </c>
      <c r="BP112" s="161">
        <v>0</v>
      </c>
      <c r="BQ112" s="161">
        <v>0</v>
      </c>
      <c r="BR112" s="161">
        <v>0</v>
      </c>
      <c r="BS112" s="161">
        <v>0</v>
      </c>
      <c r="BT112" s="161">
        <v>0</v>
      </c>
      <c r="BU112" s="161">
        <v>0</v>
      </c>
      <c r="BV112" s="163">
        <f t="shared" si="4"/>
        <v>0</v>
      </c>
      <c r="BW112" s="8" t="b">
        <f t="shared" si="5"/>
        <v>0</v>
      </c>
    </row>
    <row r="113" spans="1:75">
      <c r="A113" s="157" t="s">
        <v>2924</v>
      </c>
      <c r="B113" s="158" t="s">
        <v>2925</v>
      </c>
      <c r="C113" s="9" t="str">
        <f t="shared" si="3"/>
        <v>https://hh.ru/resume/c352ac0b00052429450039ed1f695a55784b45?query=%D0%A1%D0%BE%D1%86%D0%B8%D0%B0%D0%BB%D1%8C%D0%BD%D1%8B%D0%B9+%D1%80%D0%B0%D0%B1%D0%BE%D1%82%D0%BD%D0%B8%D0%BA&amp;searchRid=1712591907827e697f4ff3098f8323bc&amp;hhtmFrom=resume_search_result</v>
      </c>
      <c r="D113" s="158" t="s">
        <v>43</v>
      </c>
      <c r="E113" s="159">
        <v>52</v>
      </c>
      <c r="F113" s="158" t="s">
        <v>133</v>
      </c>
      <c r="G113" s="161">
        <v>25</v>
      </c>
      <c r="H113" s="158" t="s">
        <v>2926</v>
      </c>
      <c r="I113" s="158" t="s">
        <v>2927</v>
      </c>
      <c r="J113" s="158" t="s">
        <v>2928</v>
      </c>
      <c r="K113" s="158" t="s">
        <v>2929</v>
      </c>
      <c r="L113" s="158" t="s">
        <v>2298</v>
      </c>
      <c r="M113" s="158">
        <v>1</v>
      </c>
      <c r="N113" s="158">
        <v>0</v>
      </c>
      <c r="O113" s="158">
        <v>0</v>
      </c>
      <c r="P113" s="158">
        <v>0</v>
      </c>
      <c r="Q113" s="158">
        <v>0</v>
      </c>
      <c r="R113" s="158" t="s">
        <v>547</v>
      </c>
      <c r="S113" s="158" t="s">
        <v>75</v>
      </c>
      <c r="T113" s="161">
        <v>0</v>
      </c>
      <c r="U113" s="162">
        <v>1</v>
      </c>
      <c r="V113" s="162">
        <v>0</v>
      </c>
      <c r="W113" s="161">
        <v>0</v>
      </c>
      <c r="X113" s="161">
        <v>0</v>
      </c>
      <c r="Y113" s="161">
        <v>0</v>
      </c>
      <c r="Z113" s="161">
        <v>0</v>
      </c>
      <c r="AA113" s="161">
        <v>0</v>
      </c>
      <c r="AB113" s="161">
        <v>0</v>
      </c>
      <c r="AC113" s="161">
        <v>0</v>
      </c>
      <c r="AD113" s="161">
        <v>1</v>
      </c>
      <c r="AE113" s="161">
        <v>0</v>
      </c>
      <c r="AF113" s="161">
        <v>0</v>
      </c>
      <c r="AG113" s="161">
        <v>0</v>
      </c>
      <c r="AH113" s="161">
        <v>0</v>
      </c>
      <c r="AI113" s="161">
        <v>0</v>
      </c>
      <c r="AJ113" s="161">
        <v>0</v>
      </c>
      <c r="AK113" s="161">
        <v>0</v>
      </c>
      <c r="AL113" s="161">
        <v>0</v>
      </c>
      <c r="AM113" s="161">
        <v>0</v>
      </c>
      <c r="AN113" s="161">
        <v>0</v>
      </c>
      <c r="AO113" s="161">
        <v>0</v>
      </c>
      <c r="AP113" s="161">
        <v>0</v>
      </c>
      <c r="AQ113" s="161">
        <v>0</v>
      </c>
      <c r="AR113" s="161">
        <v>0</v>
      </c>
      <c r="AS113" s="161">
        <v>0</v>
      </c>
      <c r="AT113" s="161">
        <v>0</v>
      </c>
      <c r="AU113" s="161">
        <v>0</v>
      </c>
      <c r="AV113" s="161">
        <v>0</v>
      </c>
      <c r="AW113" s="161">
        <v>0</v>
      </c>
      <c r="AX113" s="161">
        <v>0</v>
      </c>
      <c r="AY113" s="161">
        <v>0</v>
      </c>
      <c r="AZ113" s="161">
        <v>0</v>
      </c>
      <c r="BA113" s="161">
        <v>0</v>
      </c>
      <c r="BB113" s="161">
        <v>0</v>
      </c>
      <c r="BC113" s="161">
        <v>0</v>
      </c>
      <c r="BD113" s="161">
        <v>0</v>
      </c>
      <c r="BE113" s="161">
        <v>0</v>
      </c>
      <c r="BF113" s="161">
        <v>0</v>
      </c>
      <c r="BG113" s="161">
        <v>0</v>
      </c>
      <c r="BH113" s="161">
        <v>0</v>
      </c>
      <c r="BI113" s="161">
        <v>0</v>
      </c>
      <c r="BJ113" s="161">
        <v>0</v>
      </c>
      <c r="BK113" s="161">
        <v>0</v>
      </c>
      <c r="BL113" s="161">
        <v>0</v>
      </c>
      <c r="BM113" s="161">
        <v>0</v>
      </c>
      <c r="BN113" s="161">
        <v>0</v>
      </c>
      <c r="BO113" s="161">
        <v>0</v>
      </c>
      <c r="BP113" s="161">
        <v>0</v>
      </c>
      <c r="BQ113" s="161">
        <v>0</v>
      </c>
      <c r="BR113" s="161">
        <v>0</v>
      </c>
      <c r="BS113" s="161">
        <v>0</v>
      </c>
      <c r="BT113" s="161">
        <v>0</v>
      </c>
      <c r="BU113" s="161">
        <v>0</v>
      </c>
      <c r="BV113" s="163">
        <f t="shared" si="4"/>
        <v>1</v>
      </c>
      <c r="BW113" s="8" t="b">
        <f t="shared" si="5"/>
        <v>0</v>
      </c>
    </row>
    <row r="114" spans="1:75">
      <c r="A114" s="157" t="s">
        <v>2930</v>
      </c>
      <c r="B114" s="158" t="s">
        <v>2931</v>
      </c>
      <c r="C114" s="9" t="str">
        <f t="shared" si="3"/>
        <v>https://hh.ru/resume/b35547a000055426710039ed1f70664f624754?query=%D0%A1%D0%BE%D1%86%D0%B8%D0%B0%D0%BB%D1%8C%D0%BD%D1%8B%D0%B9+%D1%80%D0%B0%D0%B1%D0%BE%D1%82%D0%BD%D0%B8%D0%BA&amp;searchRid=1712591907827e697f4ff3098f8323bc&amp;hhtmFrom=resume_search_result</v>
      </c>
      <c r="D114" s="158" t="s">
        <v>43</v>
      </c>
      <c r="E114" s="159">
        <v>55</v>
      </c>
      <c r="F114" s="160">
        <v>15000</v>
      </c>
      <c r="G114" s="161">
        <v>1</v>
      </c>
      <c r="H114" s="158" t="s">
        <v>2932</v>
      </c>
      <c r="I114" s="158" t="s">
        <v>2933</v>
      </c>
      <c r="J114" s="158" t="s">
        <v>2934</v>
      </c>
      <c r="K114" s="158" t="s">
        <v>2935</v>
      </c>
      <c r="L114" s="158" t="s">
        <v>2298</v>
      </c>
      <c r="M114" s="158">
        <v>1</v>
      </c>
      <c r="N114" s="158">
        <v>0</v>
      </c>
      <c r="O114" s="158">
        <v>0</v>
      </c>
      <c r="P114" s="158">
        <v>0</v>
      </c>
      <c r="Q114" s="158">
        <v>0</v>
      </c>
      <c r="R114" s="158" t="s">
        <v>547</v>
      </c>
      <c r="S114" s="158" t="s">
        <v>343</v>
      </c>
      <c r="T114" s="161">
        <v>0</v>
      </c>
      <c r="U114" s="162">
        <v>1</v>
      </c>
      <c r="V114" s="162">
        <v>0</v>
      </c>
      <c r="W114" s="161">
        <v>0</v>
      </c>
      <c r="X114" s="161">
        <v>0</v>
      </c>
      <c r="Y114" s="161">
        <v>0</v>
      </c>
      <c r="Z114" s="161">
        <v>0</v>
      </c>
      <c r="AA114" s="161">
        <v>0</v>
      </c>
      <c r="AB114" s="161">
        <v>1</v>
      </c>
      <c r="AC114" s="161">
        <v>1</v>
      </c>
      <c r="AD114" s="161">
        <v>1</v>
      </c>
      <c r="AE114" s="161">
        <v>1</v>
      </c>
      <c r="AF114" s="161">
        <v>1</v>
      </c>
      <c r="AG114" s="161">
        <v>0</v>
      </c>
      <c r="AH114" s="161">
        <v>0</v>
      </c>
      <c r="AI114" s="161">
        <v>0</v>
      </c>
      <c r="AJ114" s="161">
        <v>0</v>
      </c>
      <c r="AK114" s="161">
        <v>1</v>
      </c>
      <c r="AL114" s="161">
        <v>0</v>
      </c>
      <c r="AM114" s="161">
        <v>1</v>
      </c>
      <c r="AN114" s="161">
        <v>1</v>
      </c>
      <c r="AO114" s="161">
        <v>1</v>
      </c>
      <c r="AP114" s="161">
        <v>0</v>
      </c>
      <c r="AQ114" s="161">
        <v>0</v>
      </c>
      <c r="AR114" s="161">
        <v>1</v>
      </c>
      <c r="AS114" s="161">
        <v>0</v>
      </c>
      <c r="AT114" s="161">
        <v>0</v>
      </c>
      <c r="AU114" s="161">
        <v>1</v>
      </c>
      <c r="AV114" s="161">
        <v>0</v>
      </c>
      <c r="AW114" s="161">
        <v>0</v>
      </c>
      <c r="AX114" s="161">
        <v>0</v>
      </c>
      <c r="AY114" s="161">
        <v>0</v>
      </c>
      <c r="AZ114" s="161">
        <v>0</v>
      </c>
      <c r="BA114" s="161">
        <v>0</v>
      </c>
      <c r="BB114" s="161">
        <v>0</v>
      </c>
      <c r="BC114" s="161">
        <v>0</v>
      </c>
      <c r="BD114" s="161">
        <v>0</v>
      </c>
      <c r="BE114" s="161">
        <v>0</v>
      </c>
      <c r="BF114" s="161">
        <v>0</v>
      </c>
      <c r="BG114" s="161">
        <v>0</v>
      </c>
      <c r="BH114" s="161">
        <v>0</v>
      </c>
      <c r="BI114" s="161">
        <v>0</v>
      </c>
      <c r="BJ114" s="161">
        <v>0</v>
      </c>
      <c r="BK114" s="161">
        <v>0</v>
      </c>
      <c r="BL114" s="161">
        <v>0</v>
      </c>
      <c r="BM114" s="161">
        <v>0</v>
      </c>
      <c r="BN114" s="161">
        <v>0</v>
      </c>
      <c r="BO114" s="161">
        <v>0</v>
      </c>
      <c r="BP114" s="161">
        <v>0</v>
      </c>
      <c r="BQ114" s="161">
        <v>0</v>
      </c>
      <c r="BR114" s="161">
        <v>0</v>
      </c>
      <c r="BS114" s="161">
        <v>0</v>
      </c>
      <c r="BT114" s="161">
        <v>0</v>
      </c>
      <c r="BU114" s="161">
        <v>0</v>
      </c>
      <c r="BV114" s="163">
        <f t="shared" si="4"/>
        <v>11</v>
      </c>
      <c r="BW114" s="8" t="b">
        <f t="shared" si="5"/>
        <v>1</v>
      </c>
    </row>
    <row r="115" spans="1:75">
      <c r="A115" s="157" t="s">
        <v>2936</v>
      </c>
      <c r="B115" s="158" t="s">
        <v>2937</v>
      </c>
      <c r="C115" s="9" t="str">
        <f t="shared" si="3"/>
        <v>https://hh.ru/resume/9ec0bcef0006112acc0039ed1f7168774a7273?query=%D0%A1%D0%BE%D1%86%D0%B8%D0%B0%D0%BB%D1%8C%D0%BD%D1%8B%D0%B9+%D1%80%D0%B0%D0%B1%D0%BE%D1%82%D0%BD%D0%B8%D0%BA&amp;searchRid=1712591907827e697f4ff3098f8323bc&amp;hhtmFrom=resume_search_result</v>
      </c>
      <c r="D115" s="158" t="s">
        <v>43</v>
      </c>
      <c r="E115" s="159">
        <v>49</v>
      </c>
      <c r="F115" s="160">
        <v>40000</v>
      </c>
      <c r="G115" s="161">
        <v>12</v>
      </c>
      <c r="H115" s="158" t="s">
        <v>2938</v>
      </c>
      <c r="I115" s="158" t="s">
        <v>2939</v>
      </c>
      <c r="J115" s="158" t="s">
        <v>2940</v>
      </c>
      <c r="K115" s="158" t="s">
        <v>2941</v>
      </c>
      <c r="L115" s="158" t="s">
        <v>2298</v>
      </c>
      <c r="M115" s="158">
        <v>1</v>
      </c>
      <c r="N115" s="158">
        <v>0</v>
      </c>
      <c r="O115" s="158">
        <v>0</v>
      </c>
      <c r="P115" s="158">
        <v>0</v>
      </c>
      <c r="Q115" s="158">
        <v>0</v>
      </c>
      <c r="R115" s="158" t="s">
        <v>53</v>
      </c>
      <c r="S115" s="158" t="s">
        <v>75</v>
      </c>
      <c r="T115" s="161">
        <v>1</v>
      </c>
      <c r="U115" s="162">
        <v>1</v>
      </c>
      <c r="V115" s="162">
        <v>0</v>
      </c>
      <c r="W115" s="161">
        <v>0</v>
      </c>
      <c r="X115" s="161">
        <v>0</v>
      </c>
      <c r="Y115" s="161">
        <v>0</v>
      </c>
      <c r="Z115" s="161">
        <v>0</v>
      </c>
      <c r="AA115" s="161">
        <v>0</v>
      </c>
      <c r="AB115" s="161">
        <v>0</v>
      </c>
      <c r="AC115" s="161">
        <v>0</v>
      </c>
      <c r="AD115" s="161">
        <v>0</v>
      </c>
      <c r="AE115" s="161">
        <v>0</v>
      </c>
      <c r="AF115" s="161">
        <v>0</v>
      </c>
      <c r="AG115" s="161">
        <v>0</v>
      </c>
      <c r="AH115" s="161">
        <v>0</v>
      </c>
      <c r="AI115" s="161">
        <v>0</v>
      </c>
      <c r="AJ115" s="161">
        <v>0</v>
      </c>
      <c r="AK115" s="161">
        <v>0</v>
      </c>
      <c r="AL115" s="161">
        <v>0</v>
      </c>
      <c r="AM115" s="161">
        <v>0</v>
      </c>
      <c r="AN115" s="161">
        <v>0</v>
      </c>
      <c r="AO115" s="161">
        <v>0</v>
      </c>
      <c r="AP115" s="161">
        <v>0</v>
      </c>
      <c r="AQ115" s="161">
        <v>0</v>
      </c>
      <c r="AR115" s="161">
        <v>0</v>
      </c>
      <c r="AS115" s="161">
        <v>0</v>
      </c>
      <c r="AT115" s="161">
        <v>0</v>
      </c>
      <c r="AU115" s="161">
        <v>0</v>
      </c>
      <c r="AV115" s="161">
        <v>0</v>
      </c>
      <c r="AW115" s="161">
        <v>0</v>
      </c>
      <c r="AX115" s="161">
        <v>0</v>
      </c>
      <c r="AY115" s="161">
        <v>0</v>
      </c>
      <c r="AZ115" s="161">
        <v>0</v>
      </c>
      <c r="BA115" s="161">
        <v>0</v>
      </c>
      <c r="BB115" s="161">
        <v>0</v>
      </c>
      <c r="BC115" s="161">
        <v>0</v>
      </c>
      <c r="BD115" s="161">
        <v>0</v>
      </c>
      <c r="BE115" s="161">
        <v>0</v>
      </c>
      <c r="BF115" s="161">
        <v>0</v>
      </c>
      <c r="BG115" s="161">
        <v>0</v>
      </c>
      <c r="BH115" s="161">
        <v>0</v>
      </c>
      <c r="BI115" s="161">
        <v>0</v>
      </c>
      <c r="BJ115" s="161">
        <v>0</v>
      </c>
      <c r="BK115" s="161">
        <v>0</v>
      </c>
      <c r="BL115" s="161">
        <v>0</v>
      </c>
      <c r="BM115" s="161">
        <v>0</v>
      </c>
      <c r="BN115" s="161">
        <v>0</v>
      </c>
      <c r="BO115" s="161">
        <v>0</v>
      </c>
      <c r="BP115" s="161">
        <v>0</v>
      </c>
      <c r="BQ115" s="161">
        <v>0</v>
      </c>
      <c r="BR115" s="161">
        <v>0</v>
      </c>
      <c r="BS115" s="161">
        <v>0</v>
      </c>
      <c r="BT115" s="161">
        <v>0</v>
      </c>
      <c r="BU115" s="161">
        <v>0</v>
      </c>
      <c r="BV115" s="163">
        <f t="shared" si="4"/>
        <v>0</v>
      </c>
      <c r="BW115" s="8" t="b">
        <f t="shared" si="5"/>
        <v>0</v>
      </c>
    </row>
    <row r="116" spans="1:75">
      <c r="A116" s="157" t="s">
        <v>2675</v>
      </c>
      <c r="B116" s="158" t="s">
        <v>2942</v>
      </c>
      <c r="C116" s="9" t="str">
        <f t="shared" si="3"/>
        <v>https://hh.ru/resume/ec46b9b000061408130039ed1f776c59433445?query=%D0%A1%D0%BE%D1%86%D0%B8%D0%B0%D0%BB%D1%8C%D0%BD%D1%8B%D0%B9+%D1%80%D0%B0%D0%B1%D0%BE%D1%82%D0%BD%D0%B8%D0%BA&amp;searchRid=1712591907827e697f4ff3098f8323bc&amp;hhtmFrom=resume_search_result</v>
      </c>
      <c r="D116" s="158" t="s">
        <v>43</v>
      </c>
      <c r="E116" s="159">
        <v>27</v>
      </c>
      <c r="F116" s="160">
        <v>23000</v>
      </c>
      <c r="G116" s="161">
        <v>1</v>
      </c>
      <c r="H116" s="158" t="s">
        <v>2943</v>
      </c>
      <c r="I116" s="158" t="s">
        <v>2944</v>
      </c>
      <c r="J116" s="158" t="s">
        <v>2945</v>
      </c>
      <c r="K116" s="158" t="s">
        <v>2946</v>
      </c>
      <c r="L116" s="158" t="s">
        <v>2298</v>
      </c>
      <c r="M116" s="158">
        <v>1</v>
      </c>
      <c r="N116" s="158">
        <v>0</v>
      </c>
      <c r="O116" s="158">
        <v>0</v>
      </c>
      <c r="P116" s="158">
        <v>0</v>
      </c>
      <c r="Q116" s="158">
        <v>0</v>
      </c>
      <c r="R116" s="158" t="s">
        <v>244</v>
      </c>
      <c r="S116" s="158" t="s">
        <v>75</v>
      </c>
      <c r="T116" s="161">
        <v>0</v>
      </c>
      <c r="U116" s="162">
        <v>1</v>
      </c>
      <c r="V116" s="162">
        <v>0</v>
      </c>
      <c r="W116" s="161">
        <v>0</v>
      </c>
      <c r="X116" s="161">
        <v>0</v>
      </c>
      <c r="Y116" s="161">
        <v>0</v>
      </c>
      <c r="Z116" s="161">
        <v>0</v>
      </c>
      <c r="AA116" s="161">
        <v>0</v>
      </c>
      <c r="AB116" s="161">
        <v>0</v>
      </c>
      <c r="AC116" s="161">
        <v>0</v>
      </c>
      <c r="AD116" s="161">
        <v>0</v>
      </c>
      <c r="AE116" s="161">
        <v>0</v>
      </c>
      <c r="AF116" s="161">
        <v>0</v>
      </c>
      <c r="AG116" s="161">
        <v>0</v>
      </c>
      <c r="AH116" s="161">
        <v>0</v>
      </c>
      <c r="AI116" s="161">
        <v>0</v>
      </c>
      <c r="AJ116" s="161">
        <v>0</v>
      </c>
      <c r="AK116" s="161">
        <v>0</v>
      </c>
      <c r="AL116" s="161">
        <v>0</v>
      </c>
      <c r="AM116" s="161">
        <v>0</v>
      </c>
      <c r="AN116" s="161">
        <v>0</v>
      </c>
      <c r="AO116" s="161">
        <v>0</v>
      </c>
      <c r="AP116" s="161">
        <v>0</v>
      </c>
      <c r="AQ116" s="161">
        <v>0</v>
      </c>
      <c r="AR116" s="161">
        <v>0</v>
      </c>
      <c r="AS116" s="161">
        <v>0</v>
      </c>
      <c r="AT116" s="161">
        <v>0</v>
      </c>
      <c r="AU116" s="161">
        <v>0</v>
      </c>
      <c r="AV116" s="161">
        <v>0</v>
      </c>
      <c r="AW116" s="161">
        <v>0</v>
      </c>
      <c r="AX116" s="161">
        <v>0</v>
      </c>
      <c r="AY116" s="161">
        <v>0</v>
      </c>
      <c r="AZ116" s="161">
        <v>0</v>
      </c>
      <c r="BA116" s="161">
        <v>0</v>
      </c>
      <c r="BB116" s="161">
        <v>0</v>
      </c>
      <c r="BC116" s="161">
        <v>0</v>
      </c>
      <c r="BD116" s="161">
        <v>0</v>
      </c>
      <c r="BE116" s="161">
        <v>0</v>
      </c>
      <c r="BF116" s="161">
        <v>0</v>
      </c>
      <c r="BG116" s="161">
        <v>0</v>
      </c>
      <c r="BH116" s="161">
        <v>0</v>
      </c>
      <c r="BI116" s="161">
        <v>0</v>
      </c>
      <c r="BJ116" s="161">
        <v>0</v>
      </c>
      <c r="BK116" s="161">
        <v>0</v>
      </c>
      <c r="BL116" s="161">
        <v>0</v>
      </c>
      <c r="BM116" s="161">
        <v>0</v>
      </c>
      <c r="BN116" s="161">
        <v>0</v>
      </c>
      <c r="BO116" s="161">
        <v>0</v>
      </c>
      <c r="BP116" s="161">
        <v>0</v>
      </c>
      <c r="BQ116" s="161">
        <v>0</v>
      </c>
      <c r="BR116" s="161">
        <v>0</v>
      </c>
      <c r="BS116" s="161">
        <v>0</v>
      </c>
      <c r="BT116" s="161">
        <v>0</v>
      </c>
      <c r="BU116" s="161">
        <v>0</v>
      </c>
      <c r="BV116" s="163">
        <f t="shared" si="4"/>
        <v>0</v>
      </c>
      <c r="BW116" s="8" t="b">
        <f t="shared" si="5"/>
        <v>0</v>
      </c>
    </row>
    <row r="117" spans="1:75">
      <c r="A117" s="157" t="s">
        <v>133</v>
      </c>
      <c r="B117" s="158" t="s">
        <v>2947</v>
      </c>
      <c r="C117" s="9" t="str">
        <f t="shared" si="3"/>
        <v>https://hh.ru/resume/8d99a771000702984f0039ed1f763979536d45?query=%D0%A1%D0%BE%D1%86%D0%B8%D0%B0%D0%BB%D1%8C%D0%BD%D1%8B%D0%B9+%D1%80%D0%B0%D0%B1%D0%BE%D1%82%D0%BD%D0%B8%D0%BA&amp;searchRid=1712591907827e697f4ff3098f8323bc&amp;hhtmFrom=resume_search_result</v>
      </c>
      <c r="D117" s="158" t="s">
        <v>43</v>
      </c>
      <c r="E117" s="159">
        <v>47</v>
      </c>
      <c r="F117" s="160">
        <v>35000</v>
      </c>
      <c r="G117" s="161">
        <v>21</v>
      </c>
      <c r="H117" s="158" t="s">
        <v>2949</v>
      </c>
      <c r="I117" s="158" t="s">
        <v>2950</v>
      </c>
      <c r="J117" s="158" t="s">
        <v>2951</v>
      </c>
      <c r="K117" s="158" t="s">
        <v>2952</v>
      </c>
      <c r="L117" s="158" t="s">
        <v>2298</v>
      </c>
      <c r="M117" s="158">
        <v>1</v>
      </c>
      <c r="N117" s="158">
        <v>0</v>
      </c>
      <c r="O117" s="158">
        <v>0</v>
      </c>
      <c r="P117" s="158">
        <v>0</v>
      </c>
      <c r="Q117" s="158">
        <v>0</v>
      </c>
      <c r="R117" s="158" t="s">
        <v>53</v>
      </c>
      <c r="S117" s="158" t="s">
        <v>343</v>
      </c>
      <c r="T117" s="161">
        <v>1</v>
      </c>
      <c r="U117" s="162">
        <v>1</v>
      </c>
      <c r="V117" s="162">
        <v>0</v>
      </c>
      <c r="W117" s="161">
        <v>0</v>
      </c>
      <c r="X117" s="161">
        <v>0</v>
      </c>
      <c r="Y117" s="161">
        <v>0</v>
      </c>
      <c r="Z117" s="161">
        <v>0</v>
      </c>
      <c r="AA117" s="161">
        <v>0</v>
      </c>
      <c r="AB117" s="161">
        <v>0</v>
      </c>
      <c r="AC117" s="161">
        <v>0</v>
      </c>
      <c r="AD117" s="161">
        <v>0</v>
      </c>
      <c r="AE117" s="161">
        <v>1</v>
      </c>
      <c r="AF117" s="161">
        <v>0</v>
      </c>
      <c r="AG117" s="161">
        <v>0</v>
      </c>
      <c r="AH117" s="161">
        <v>0</v>
      </c>
      <c r="AI117" s="161">
        <v>0</v>
      </c>
      <c r="AJ117" s="161">
        <v>0</v>
      </c>
      <c r="AK117" s="161">
        <v>0</v>
      </c>
      <c r="AL117" s="161">
        <v>0</v>
      </c>
      <c r="AM117" s="161">
        <v>0</v>
      </c>
      <c r="AN117" s="161">
        <v>0</v>
      </c>
      <c r="AO117" s="161">
        <v>0</v>
      </c>
      <c r="AP117" s="161">
        <v>0</v>
      </c>
      <c r="AQ117" s="161">
        <v>0</v>
      </c>
      <c r="AR117" s="161">
        <v>0</v>
      </c>
      <c r="AS117" s="161">
        <v>0</v>
      </c>
      <c r="AT117" s="161">
        <v>0</v>
      </c>
      <c r="AU117" s="161">
        <v>0</v>
      </c>
      <c r="AV117" s="161">
        <v>0</v>
      </c>
      <c r="AW117" s="161">
        <v>0</v>
      </c>
      <c r="AX117" s="161">
        <v>0</v>
      </c>
      <c r="AY117" s="161">
        <v>0</v>
      </c>
      <c r="AZ117" s="161">
        <v>0</v>
      </c>
      <c r="BA117" s="161">
        <v>0</v>
      </c>
      <c r="BB117" s="161">
        <v>1</v>
      </c>
      <c r="BC117" s="161">
        <v>0</v>
      </c>
      <c r="BD117" s="161">
        <v>0</v>
      </c>
      <c r="BE117" s="161">
        <v>0</v>
      </c>
      <c r="BF117" s="161">
        <v>0</v>
      </c>
      <c r="BG117" s="161">
        <v>0</v>
      </c>
      <c r="BH117" s="161">
        <v>0</v>
      </c>
      <c r="BI117" s="161">
        <v>0</v>
      </c>
      <c r="BJ117" s="161">
        <v>0</v>
      </c>
      <c r="BK117" s="161">
        <v>0</v>
      </c>
      <c r="BL117" s="161">
        <v>0</v>
      </c>
      <c r="BM117" s="161">
        <v>0</v>
      </c>
      <c r="BN117" s="161">
        <v>0</v>
      </c>
      <c r="BO117" s="161">
        <v>0</v>
      </c>
      <c r="BP117" s="161">
        <v>0</v>
      </c>
      <c r="BQ117" s="161">
        <v>0</v>
      </c>
      <c r="BR117" s="161">
        <v>0</v>
      </c>
      <c r="BS117" s="161">
        <v>0</v>
      </c>
      <c r="BT117" s="161">
        <v>0</v>
      </c>
      <c r="BU117" s="161">
        <v>0</v>
      </c>
      <c r="BV117" s="163">
        <f t="shared" si="4"/>
        <v>2</v>
      </c>
      <c r="BW117" s="8" t="b">
        <f t="shared" si="5"/>
        <v>0</v>
      </c>
    </row>
    <row r="118" spans="1:75">
      <c r="A118" s="157" t="s">
        <v>2953</v>
      </c>
      <c r="B118" s="158" t="s">
        <v>2954</v>
      </c>
      <c r="C118" s="9" t="str">
        <f t="shared" si="3"/>
        <v>https://hh.ru/resume/d55c81bc0007152b6a0039ed1f574948673364?query=%D0%A1%D0%BE%D1%86%D0%B8%D0%B0%D0%BB%D1%8C%D0%BD%D1%8B%D0%B9+%D1%80%D0%B0%D0%B1%D0%BE%D1%82%D0%BD%D0%B8%D0%BA&amp;searchRid=1712591907827e697f4ff3098f8323bc&amp;hhtmFrom=resume_search_result</v>
      </c>
      <c r="D118" s="158" t="s">
        <v>43</v>
      </c>
      <c r="E118" s="159">
        <v>37</v>
      </c>
      <c r="F118" s="160">
        <v>20000</v>
      </c>
      <c r="G118" s="161">
        <v>10</v>
      </c>
      <c r="H118" s="158" t="s">
        <v>2955</v>
      </c>
      <c r="I118" s="158" t="s">
        <v>2956</v>
      </c>
      <c r="J118" s="158" t="s">
        <v>2957</v>
      </c>
      <c r="K118" s="158" t="s">
        <v>2958</v>
      </c>
      <c r="L118" s="158" t="s">
        <v>2298</v>
      </c>
      <c r="M118" s="158">
        <v>1</v>
      </c>
      <c r="N118" s="158">
        <v>0</v>
      </c>
      <c r="O118" s="158">
        <v>0</v>
      </c>
      <c r="P118" s="158">
        <v>0</v>
      </c>
      <c r="Q118" s="158">
        <v>0</v>
      </c>
      <c r="R118" s="158" t="s">
        <v>452</v>
      </c>
      <c r="S118" s="158" t="s">
        <v>343</v>
      </c>
      <c r="T118" s="161">
        <v>0</v>
      </c>
      <c r="U118" s="162">
        <v>1</v>
      </c>
      <c r="V118" s="162">
        <v>0</v>
      </c>
      <c r="W118" s="161">
        <v>0</v>
      </c>
      <c r="X118" s="161">
        <v>1</v>
      </c>
      <c r="Y118" s="161">
        <v>0</v>
      </c>
      <c r="Z118" s="161">
        <v>0</v>
      </c>
      <c r="AA118" s="161">
        <v>1</v>
      </c>
      <c r="AB118" s="161">
        <v>1</v>
      </c>
      <c r="AC118" s="161">
        <v>0</v>
      </c>
      <c r="AD118" s="161">
        <v>0</v>
      </c>
      <c r="AE118" s="161">
        <v>0</v>
      </c>
      <c r="AF118" s="161">
        <v>0</v>
      </c>
      <c r="AG118" s="161">
        <v>0</v>
      </c>
      <c r="AH118" s="161">
        <v>0</v>
      </c>
      <c r="AI118" s="161">
        <v>0</v>
      </c>
      <c r="AJ118" s="161">
        <v>0</v>
      </c>
      <c r="AK118" s="161">
        <v>0</v>
      </c>
      <c r="AL118" s="161">
        <v>0</v>
      </c>
      <c r="AM118" s="161">
        <v>0</v>
      </c>
      <c r="AN118" s="161">
        <v>0</v>
      </c>
      <c r="AO118" s="161">
        <v>0</v>
      </c>
      <c r="AP118" s="161">
        <v>0</v>
      </c>
      <c r="AQ118" s="161">
        <v>0</v>
      </c>
      <c r="AR118" s="161">
        <v>0</v>
      </c>
      <c r="AS118" s="161">
        <v>0</v>
      </c>
      <c r="AT118" s="161">
        <v>0</v>
      </c>
      <c r="AU118" s="161">
        <v>0</v>
      </c>
      <c r="AV118" s="161">
        <v>0</v>
      </c>
      <c r="AW118" s="161">
        <v>0</v>
      </c>
      <c r="AX118" s="161">
        <v>0</v>
      </c>
      <c r="AY118" s="161">
        <v>0</v>
      </c>
      <c r="AZ118" s="161">
        <v>0</v>
      </c>
      <c r="BA118" s="161">
        <v>0</v>
      </c>
      <c r="BB118" s="161">
        <v>0</v>
      </c>
      <c r="BC118" s="161">
        <v>0</v>
      </c>
      <c r="BD118" s="161">
        <v>0</v>
      </c>
      <c r="BE118" s="161">
        <v>0</v>
      </c>
      <c r="BF118" s="161">
        <v>0</v>
      </c>
      <c r="BG118" s="161">
        <v>0</v>
      </c>
      <c r="BH118" s="161">
        <v>0</v>
      </c>
      <c r="BI118" s="161">
        <v>0</v>
      </c>
      <c r="BJ118" s="161">
        <v>0</v>
      </c>
      <c r="BK118" s="161">
        <v>0</v>
      </c>
      <c r="BL118" s="161">
        <v>0</v>
      </c>
      <c r="BM118" s="161">
        <v>0</v>
      </c>
      <c r="BN118" s="161">
        <v>0</v>
      </c>
      <c r="BO118" s="161">
        <v>0</v>
      </c>
      <c r="BP118" s="161">
        <v>0</v>
      </c>
      <c r="BQ118" s="161">
        <v>0</v>
      </c>
      <c r="BR118" s="161">
        <v>0</v>
      </c>
      <c r="BS118" s="161">
        <v>0</v>
      </c>
      <c r="BT118" s="161">
        <v>0</v>
      </c>
      <c r="BU118" s="161">
        <v>0</v>
      </c>
      <c r="BV118" s="163">
        <f t="shared" si="4"/>
        <v>3</v>
      </c>
      <c r="BW118" s="8" t="b">
        <f t="shared" si="5"/>
        <v>0</v>
      </c>
    </row>
    <row r="119" spans="1:75">
      <c r="A119" s="157" t="s">
        <v>2959</v>
      </c>
      <c r="B119" s="158" t="s">
        <v>2960</v>
      </c>
      <c r="C119" s="9" t="str">
        <f t="shared" si="3"/>
        <v>https://hh.ru/resume/8a68fb730007c4b96d0039ed1f4b53665a4f6e?query=%D0%A1%D0%BE%D1%86%D0%B8%D0%B0%D0%BB%D1%8C%D0%BD%D1%8B%D0%B9+%D1%80%D0%B0%D0%B1%D0%BE%D1%82%D0%BD%D0%B8%D0%BA&amp;searchRid=1712591907827e697f4ff3098f8323bc&amp;hhtmFrom=resume_search_result</v>
      </c>
      <c r="D119" s="158" t="s">
        <v>43</v>
      </c>
      <c r="E119" s="159">
        <v>54</v>
      </c>
      <c r="F119" s="160">
        <v>40000</v>
      </c>
      <c r="G119" s="161">
        <v>17</v>
      </c>
      <c r="H119" s="158" t="s">
        <v>2962</v>
      </c>
      <c r="I119" s="158" t="s">
        <v>43</v>
      </c>
      <c r="J119" s="158" t="s">
        <v>2963</v>
      </c>
      <c r="K119" s="158" t="s">
        <v>2964</v>
      </c>
      <c r="L119" s="158" t="s">
        <v>2298</v>
      </c>
      <c r="M119" s="158">
        <v>1</v>
      </c>
      <c r="N119" s="158">
        <v>0</v>
      </c>
      <c r="O119" s="158">
        <v>0</v>
      </c>
      <c r="P119" s="158">
        <v>0</v>
      </c>
      <c r="Q119" s="158">
        <v>0</v>
      </c>
      <c r="R119" s="158" t="s">
        <v>53</v>
      </c>
      <c r="S119" s="158" t="s">
        <v>75</v>
      </c>
      <c r="T119" s="161">
        <v>1</v>
      </c>
      <c r="U119" s="162">
        <v>1</v>
      </c>
      <c r="V119" s="162">
        <v>1</v>
      </c>
      <c r="W119" s="161">
        <v>0</v>
      </c>
      <c r="X119" s="161">
        <v>0</v>
      </c>
      <c r="Y119" s="161">
        <v>0</v>
      </c>
      <c r="Z119" s="161">
        <v>0</v>
      </c>
      <c r="AA119" s="161">
        <v>0</v>
      </c>
      <c r="AB119" s="161">
        <v>0</v>
      </c>
      <c r="AC119" s="161">
        <v>0</v>
      </c>
      <c r="AD119" s="161">
        <v>0</v>
      </c>
      <c r="AE119" s="161">
        <v>0</v>
      </c>
      <c r="AF119" s="161">
        <v>0</v>
      </c>
      <c r="AG119" s="161">
        <v>0</v>
      </c>
      <c r="AH119" s="161">
        <v>0</v>
      </c>
      <c r="AI119" s="161">
        <v>0</v>
      </c>
      <c r="AJ119" s="161">
        <v>0</v>
      </c>
      <c r="AK119" s="161">
        <v>0</v>
      </c>
      <c r="AL119" s="161">
        <v>0</v>
      </c>
      <c r="AM119" s="161">
        <v>0</v>
      </c>
      <c r="AN119" s="161">
        <v>0</v>
      </c>
      <c r="AO119" s="161">
        <v>0</v>
      </c>
      <c r="AP119" s="161">
        <v>0</v>
      </c>
      <c r="AQ119" s="161">
        <v>0</v>
      </c>
      <c r="AR119" s="161">
        <v>0</v>
      </c>
      <c r="AS119" s="161">
        <v>0</v>
      </c>
      <c r="AT119" s="161">
        <v>0</v>
      </c>
      <c r="AU119" s="161">
        <v>0</v>
      </c>
      <c r="AV119" s="161">
        <v>0</v>
      </c>
      <c r="AW119" s="161">
        <v>0</v>
      </c>
      <c r="AX119" s="161">
        <v>0</v>
      </c>
      <c r="AY119" s="161">
        <v>0</v>
      </c>
      <c r="AZ119" s="161">
        <v>0</v>
      </c>
      <c r="BA119" s="161">
        <v>0</v>
      </c>
      <c r="BB119" s="161">
        <v>0</v>
      </c>
      <c r="BC119" s="161">
        <v>0</v>
      </c>
      <c r="BD119" s="161">
        <v>0</v>
      </c>
      <c r="BE119" s="161">
        <v>0</v>
      </c>
      <c r="BF119" s="161">
        <v>0</v>
      </c>
      <c r="BG119" s="161">
        <v>0</v>
      </c>
      <c r="BH119" s="161">
        <v>0</v>
      </c>
      <c r="BI119" s="161">
        <v>0</v>
      </c>
      <c r="BJ119" s="161">
        <v>0</v>
      </c>
      <c r="BK119" s="161">
        <v>0</v>
      </c>
      <c r="BL119" s="161">
        <v>0</v>
      </c>
      <c r="BM119" s="161">
        <v>0</v>
      </c>
      <c r="BN119" s="161">
        <v>0</v>
      </c>
      <c r="BO119" s="161">
        <v>0</v>
      </c>
      <c r="BP119" s="161">
        <v>0</v>
      </c>
      <c r="BQ119" s="161">
        <v>0</v>
      </c>
      <c r="BR119" s="161">
        <v>0</v>
      </c>
      <c r="BS119" s="161">
        <v>0</v>
      </c>
      <c r="BT119" s="161">
        <v>0</v>
      </c>
      <c r="BU119" s="161">
        <v>0</v>
      </c>
      <c r="BV119" s="163">
        <f t="shared" si="4"/>
        <v>0</v>
      </c>
      <c r="BW119" s="8" t="b">
        <f t="shared" si="5"/>
        <v>0</v>
      </c>
    </row>
    <row r="120" spans="1:75">
      <c r="A120" s="157" t="s">
        <v>2965</v>
      </c>
      <c r="B120" s="158" t="s">
        <v>2966</v>
      </c>
      <c r="C120" s="9" t="str">
        <f t="shared" si="3"/>
        <v>https://hh.ru/resume/0315a2540007c631c70039ed1f6767514c3447?query=%D0%A1%D0%BE%D1%86%D0%B8%D0%B0%D0%BB%D1%8C%D0%BD%D1%8B%D0%B9+%D1%80%D0%B0%D0%B1%D0%BE%D1%82%D0%BD%D0%B8%D0%BA&amp;searchRid=1712591907827e697f4ff3098f8323bc&amp;hhtmFrom=resume_search_result</v>
      </c>
      <c r="D120" s="158" t="s">
        <v>43</v>
      </c>
      <c r="E120" s="159" t="s">
        <v>133</v>
      </c>
      <c r="F120" s="160">
        <v>25000</v>
      </c>
      <c r="G120" s="161" t="s">
        <v>133</v>
      </c>
      <c r="H120" s="158" t="s">
        <v>133</v>
      </c>
      <c r="I120" s="158" t="s">
        <v>133</v>
      </c>
      <c r="J120" s="158" t="s">
        <v>133</v>
      </c>
      <c r="K120" s="158" t="s">
        <v>2967</v>
      </c>
      <c r="L120" s="158" t="s">
        <v>2298</v>
      </c>
      <c r="M120" s="158">
        <v>1</v>
      </c>
      <c r="N120" s="158">
        <v>0</v>
      </c>
      <c r="O120" s="158">
        <v>0</v>
      </c>
      <c r="P120" s="158">
        <v>0</v>
      </c>
      <c r="Q120" s="158">
        <v>0</v>
      </c>
      <c r="R120" s="158" t="s">
        <v>368</v>
      </c>
      <c r="S120" s="158" t="s">
        <v>75</v>
      </c>
      <c r="T120" s="161">
        <v>0</v>
      </c>
      <c r="U120" s="162">
        <v>1</v>
      </c>
      <c r="V120" s="162">
        <v>0</v>
      </c>
      <c r="W120" s="161">
        <v>0</v>
      </c>
      <c r="X120" s="161">
        <v>0</v>
      </c>
      <c r="Y120" s="161">
        <v>0</v>
      </c>
      <c r="Z120" s="161">
        <v>0</v>
      </c>
      <c r="AA120" s="161">
        <v>0</v>
      </c>
      <c r="AB120" s="161">
        <v>0</v>
      </c>
      <c r="AC120" s="161">
        <v>0</v>
      </c>
      <c r="AD120" s="161">
        <v>0</v>
      </c>
      <c r="AE120" s="161">
        <v>0</v>
      </c>
      <c r="AF120" s="161">
        <v>0</v>
      </c>
      <c r="AG120" s="161">
        <v>0</v>
      </c>
      <c r="AH120" s="161">
        <v>0</v>
      </c>
      <c r="AI120" s="161">
        <v>0</v>
      </c>
      <c r="AJ120" s="161">
        <v>0</v>
      </c>
      <c r="AK120" s="161">
        <v>0</v>
      </c>
      <c r="AL120" s="161">
        <v>0</v>
      </c>
      <c r="AM120" s="161">
        <v>0</v>
      </c>
      <c r="AN120" s="161">
        <v>0</v>
      </c>
      <c r="AO120" s="161">
        <v>0</v>
      </c>
      <c r="AP120" s="161">
        <v>0</v>
      </c>
      <c r="AQ120" s="161">
        <v>0</v>
      </c>
      <c r="AR120" s="161">
        <v>0</v>
      </c>
      <c r="AS120" s="161">
        <v>0</v>
      </c>
      <c r="AT120" s="161">
        <v>0</v>
      </c>
      <c r="AU120" s="161">
        <v>0</v>
      </c>
      <c r="AV120" s="161">
        <v>0</v>
      </c>
      <c r="AW120" s="161">
        <v>0</v>
      </c>
      <c r="AX120" s="161">
        <v>0</v>
      </c>
      <c r="AY120" s="161">
        <v>0</v>
      </c>
      <c r="AZ120" s="161">
        <v>0</v>
      </c>
      <c r="BA120" s="161">
        <v>0</v>
      </c>
      <c r="BB120" s="161">
        <v>0</v>
      </c>
      <c r="BC120" s="161">
        <v>0</v>
      </c>
      <c r="BD120" s="161">
        <v>0</v>
      </c>
      <c r="BE120" s="161">
        <v>0</v>
      </c>
      <c r="BF120" s="161">
        <v>0</v>
      </c>
      <c r="BG120" s="161">
        <v>0</v>
      </c>
      <c r="BH120" s="161">
        <v>0</v>
      </c>
      <c r="BI120" s="161">
        <v>0</v>
      </c>
      <c r="BJ120" s="161">
        <v>0</v>
      </c>
      <c r="BK120" s="161">
        <v>0</v>
      </c>
      <c r="BL120" s="161">
        <v>0</v>
      </c>
      <c r="BM120" s="161">
        <v>0</v>
      </c>
      <c r="BN120" s="161">
        <v>0</v>
      </c>
      <c r="BO120" s="161">
        <v>0</v>
      </c>
      <c r="BP120" s="161">
        <v>0</v>
      </c>
      <c r="BQ120" s="161">
        <v>0</v>
      </c>
      <c r="BR120" s="161">
        <v>0</v>
      </c>
      <c r="BS120" s="161">
        <v>0</v>
      </c>
      <c r="BT120" s="161">
        <v>0</v>
      </c>
      <c r="BU120" s="161">
        <v>0</v>
      </c>
      <c r="BV120" s="163">
        <f t="shared" si="4"/>
        <v>0</v>
      </c>
      <c r="BW120" s="8" t="b">
        <f t="shared" si="5"/>
        <v>0</v>
      </c>
    </row>
    <row r="121" spans="1:75">
      <c r="A121" s="157" t="s">
        <v>2968</v>
      </c>
      <c r="B121" s="158" t="s">
        <v>2969</v>
      </c>
      <c r="C121" s="9" t="str">
        <f t="shared" si="3"/>
        <v>https://hh.ru/resume/9c75da3f00089965330039ed1f326f65755856?query=%D0%A1%D0%BE%D1%86%D0%B8%D0%B0%D0%BB%D1%8C%D0%BD%D1%8B%D0%B9+%D1%80%D0%B0%D0%B1%D0%BE%D1%82%D0%BD%D0%B8%D0%BA&amp;searchRid=1712591907827e697f4ff3098f8323bc&amp;hhtmFrom=resume_search_result</v>
      </c>
      <c r="D121" s="158" t="s">
        <v>43</v>
      </c>
      <c r="E121" s="159" t="s">
        <v>133</v>
      </c>
      <c r="F121" s="158" t="s">
        <v>133</v>
      </c>
      <c r="G121" s="161" t="s">
        <v>133</v>
      </c>
      <c r="H121" s="158" t="s">
        <v>133</v>
      </c>
      <c r="I121" s="158" t="s">
        <v>133</v>
      </c>
      <c r="J121" s="158" t="s">
        <v>133</v>
      </c>
      <c r="K121" s="158" t="s">
        <v>2970</v>
      </c>
      <c r="L121" s="158" t="s">
        <v>2298</v>
      </c>
      <c r="M121" s="158">
        <v>1</v>
      </c>
      <c r="N121" s="158">
        <v>0</v>
      </c>
      <c r="O121" s="158">
        <v>0</v>
      </c>
      <c r="P121" s="158">
        <v>0</v>
      </c>
      <c r="Q121" s="158">
        <v>0</v>
      </c>
      <c r="R121" s="158" t="s">
        <v>2460</v>
      </c>
      <c r="S121" s="158" t="s">
        <v>50</v>
      </c>
      <c r="T121" s="161">
        <v>0</v>
      </c>
      <c r="U121" s="162">
        <v>1</v>
      </c>
      <c r="V121" s="162">
        <v>0</v>
      </c>
      <c r="W121" s="161">
        <v>0</v>
      </c>
      <c r="X121" s="161">
        <v>0</v>
      </c>
      <c r="Y121" s="161">
        <v>0</v>
      </c>
      <c r="Z121" s="161">
        <v>0</v>
      </c>
      <c r="AA121" s="161">
        <v>0</v>
      </c>
      <c r="AB121" s="161">
        <v>0</v>
      </c>
      <c r="AC121" s="161">
        <v>0</v>
      </c>
      <c r="AD121" s="161">
        <v>0</v>
      </c>
      <c r="AE121" s="161">
        <v>0</v>
      </c>
      <c r="AF121" s="161">
        <v>0</v>
      </c>
      <c r="AG121" s="161">
        <v>0</v>
      </c>
      <c r="AH121" s="161">
        <v>0</v>
      </c>
      <c r="AI121" s="161">
        <v>0</v>
      </c>
      <c r="AJ121" s="161">
        <v>0</v>
      </c>
      <c r="AK121" s="161">
        <v>0</v>
      </c>
      <c r="AL121" s="161">
        <v>0</v>
      </c>
      <c r="AM121" s="161">
        <v>0</v>
      </c>
      <c r="AN121" s="161">
        <v>0</v>
      </c>
      <c r="AO121" s="161">
        <v>0</v>
      </c>
      <c r="AP121" s="161">
        <v>0</v>
      </c>
      <c r="AQ121" s="161">
        <v>0</v>
      </c>
      <c r="AR121" s="161">
        <v>0</v>
      </c>
      <c r="AS121" s="161">
        <v>0</v>
      </c>
      <c r="AT121" s="161">
        <v>0</v>
      </c>
      <c r="AU121" s="161">
        <v>0</v>
      </c>
      <c r="AV121" s="161">
        <v>0</v>
      </c>
      <c r="AW121" s="161">
        <v>0</v>
      </c>
      <c r="AX121" s="161">
        <v>0</v>
      </c>
      <c r="AY121" s="161">
        <v>0</v>
      </c>
      <c r="AZ121" s="161">
        <v>0</v>
      </c>
      <c r="BA121" s="161">
        <v>0</v>
      </c>
      <c r="BB121" s="161">
        <v>0</v>
      </c>
      <c r="BC121" s="161">
        <v>0</v>
      </c>
      <c r="BD121" s="161">
        <v>0</v>
      </c>
      <c r="BE121" s="161">
        <v>0</v>
      </c>
      <c r="BF121" s="161">
        <v>0</v>
      </c>
      <c r="BG121" s="161">
        <v>0</v>
      </c>
      <c r="BH121" s="161">
        <v>0</v>
      </c>
      <c r="BI121" s="161">
        <v>0</v>
      </c>
      <c r="BJ121" s="161">
        <v>0</v>
      </c>
      <c r="BK121" s="161">
        <v>0</v>
      </c>
      <c r="BL121" s="161">
        <v>0</v>
      </c>
      <c r="BM121" s="161">
        <v>0</v>
      </c>
      <c r="BN121" s="161">
        <v>0</v>
      </c>
      <c r="BO121" s="161">
        <v>0</v>
      </c>
      <c r="BP121" s="161">
        <v>0</v>
      </c>
      <c r="BQ121" s="161">
        <v>0</v>
      </c>
      <c r="BR121" s="161">
        <v>0</v>
      </c>
      <c r="BS121" s="161">
        <v>0</v>
      </c>
      <c r="BT121" s="161">
        <v>0</v>
      </c>
      <c r="BU121" s="161">
        <v>0</v>
      </c>
      <c r="BV121" s="163">
        <f t="shared" si="4"/>
        <v>0</v>
      </c>
      <c r="BW121" s="8" t="b">
        <f t="shared" si="5"/>
        <v>0</v>
      </c>
    </row>
    <row r="122" spans="1:75">
      <c r="A122" s="157" t="s">
        <v>133</v>
      </c>
      <c r="B122" s="158" t="s">
        <v>2971</v>
      </c>
      <c r="C122" s="9" t="str">
        <f t="shared" si="3"/>
        <v>https://hh.ru/resume/c248cd2f00091a85dc0039ed1f53394174664c?query=%D0%A1%D0%BE%D1%86%D0%B8%D0%B0%D0%BB%D1%8C%D0%BD%D1%8B%D0%B9+%D1%80%D0%B0%D0%B1%D0%BE%D1%82%D0%BD%D0%B8%D0%BA&amp;searchRid=1712591907827e697f4ff3098f8323bc&amp;hhtmFrom=resume_search_result</v>
      </c>
      <c r="D122" s="158" t="s">
        <v>43</v>
      </c>
      <c r="E122" s="159">
        <v>25</v>
      </c>
      <c r="F122" s="160">
        <v>30000</v>
      </c>
      <c r="G122" s="161">
        <v>2</v>
      </c>
      <c r="H122" s="158" t="s">
        <v>2972</v>
      </c>
      <c r="I122" s="158" t="s">
        <v>2973</v>
      </c>
      <c r="J122" s="158" t="s">
        <v>2974</v>
      </c>
      <c r="K122" s="158" t="s">
        <v>2975</v>
      </c>
      <c r="L122" s="158" t="s">
        <v>2298</v>
      </c>
      <c r="M122" s="158">
        <v>1</v>
      </c>
      <c r="N122" s="158">
        <v>1</v>
      </c>
      <c r="O122" s="158">
        <v>1</v>
      </c>
      <c r="P122" s="158">
        <v>1</v>
      </c>
      <c r="Q122" s="158">
        <v>0</v>
      </c>
      <c r="R122" s="158" t="s">
        <v>2976</v>
      </c>
      <c r="S122" s="158" t="s">
        <v>75</v>
      </c>
      <c r="T122" s="161">
        <v>0</v>
      </c>
      <c r="U122" s="162">
        <v>1</v>
      </c>
      <c r="V122" s="162">
        <v>0</v>
      </c>
      <c r="W122" s="161">
        <v>0</v>
      </c>
      <c r="X122" s="161">
        <v>0</v>
      </c>
      <c r="Y122" s="161">
        <v>0</v>
      </c>
      <c r="Z122" s="161">
        <v>0</v>
      </c>
      <c r="AA122" s="161">
        <v>0</v>
      </c>
      <c r="AB122" s="161">
        <v>1</v>
      </c>
      <c r="AC122" s="161">
        <v>0</v>
      </c>
      <c r="AD122" s="161">
        <v>0</v>
      </c>
      <c r="AE122" s="161">
        <v>1</v>
      </c>
      <c r="AF122" s="161">
        <v>0</v>
      </c>
      <c r="AG122" s="161">
        <v>1</v>
      </c>
      <c r="AH122" s="161">
        <v>0</v>
      </c>
      <c r="AI122" s="161">
        <v>0</v>
      </c>
      <c r="AJ122" s="161">
        <v>0</v>
      </c>
      <c r="AK122" s="161">
        <v>0</v>
      </c>
      <c r="AL122" s="161">
        <v>0</v>
      </c>
      <c r="AM122" s="161">
        <v>1</v>
      </c>
      <c r="AN122" s="161">
        <v>1</v>
      </c>
      <c r="AO122" s="161">
        <v>1</v>
      </c>
      <c r="AP122" s="161">
        <v>1</v>
      </c>
      <c r="AQ122" s="161">
        <v>0</v>
      </c>
      <c r="AR122" s="161">
        <v>1</v>
      </c>
      <c r="AS122" s="161">
        <v>0</v>
      </c>
      <c r="AT122" s="161">
        <v>0</v>
      </c>
      <c r="AU122" s="161">
        <v>0</v>
      </c>
      <c r="AV122" s="161">
        <v>0</v>
      </c>
      <c r="AW122" s="161">
        <v>0</v>
      </c>
      <c r="AX122" s="161">
        <v>0</v>
      </c>
      <c r="AY122" s="161">
        <v>0</v>
      </c>
      <c r="AZ122" s="161">
        <v>0</v>
      </c>
      <c r="BA122" s="161">
        <v>0</v>
      </c>
      <c r="BB122" s="161">
        <v>0</v>
      </c>
      <c r="BC122" s="161">
        <v>0</v>
      </c>
      <c r="BD122" s="161">
        <v>0</v>
      </c>
      <c r="BE122" s="161">
        <v>0</v>
      </c>
      <c r="BF122" s="161">
        <v>0</v>
      </c>
      <c r="BG122" s="161">
        <v>0</v>
      </c>
      <c r="BH122" s="161">
        <v>0</v>
      </c>
      <c r="BI122" s="161">
        <v>0</v>
      </c>
      <c r="BJ122" s="161">
        <v>0</v>
      </c>
      <c r="BK122" s="161">
        <v>0</v>
      </c>
      <c r="BL122" s="161">
        <v>0</v>
      </c>
      <c r="BM122" s="161">
        <v>0</v>
      </c>
      <c r="BN122" s="161">
        <v>0</v>
      </c>
      <c r="BO122" s="161">
        <v>0</v>
      </c>
      <c r="BP122" s="161">
        <v>0</v>
      </c>
      <c r="BQ122" s="161">
        <v>0</v>
      </c>
      <c r="BR122" s="161">
        <v>0</v>
      </c>
      <c r="BS122" s="161">
        <v>0</v>
      </c>
      <c r="BT122" s="161">
        <v>0</v>
      </c>
      <c r="BU122" s="161">
        <v>0</v>
      </c>
      <c r="BV122" s="163">
        <f t="shared" si="4"/>
        <v>8</v>
      </c>
      <c r="BW122" s="8" t="b">
        <f t="shared" si="5"/>
        <v>1</v>
      </c>
    </row>
    <row r="123" spans="1:75">
      <c r="A123" s="157" t="s">
        <v>2977</v>
      </c>
      <c r="B123" s="158" t="s">
        <v>2978</v>
      </c>
      <c r="C123" s="9" t="str">
        <f t="shared" si="3"/>
        <v>https://hh.ru/resume/304a574200015a5b040039ed1f375a7732736e?query=%D0%A1%D0%BE%D1%86%D0%B8%D0%B0%D0%BB%D1%8C%D0%BD%D1%8B%D0%B9+%D1%80%D0%B0%D0%B1%D0%BE%D1%82%D0%BD%D0%B8%D0%BA&amp;searchRid=1712591907827e697f4ff3098f8323bc&amp;hhtmFrom=resume_search_result</v>
      </c>
      <c r="D123" s="158" t="s">
        <v>43</v>
      </c>
      <c r="E123" s="159">
        <v>41</v>
      </c>
      <c r="F123" s="160">
        <v>20000</v>
      </c>
      <c r="G123" s="161">
        <v>2</v>
      </c>
      <c r="H123" s="158" t="s">
        <v>2979</v>
      </c>
      <c r="I123" s="158" t="s">
        <v>2980</v>
      </c>
      <c r="J123" s="158" t="s">
        <v>2981</v>
      </c>
      <c r="K123" s="158" t="s">
        <v>2982</v>
      </c>
      <c r="L123" s="158" t="s">
        <v>2298</v>
      </c>
      <c r="M123" s="158">
        <v>0</v>
      </c>
      <c r="N123" s="158">
        <v>0</v>
      </c>
      <c r="O123" s="158">
        <v>1</v>
      </c>
      <c r="P123" s="158">
        <v>0</v>
      </c>
      <c r="Q123" s="158">
        <v>0</v>
      </c>
      <c r="R123" s="158" t="s">
        <v>53</v>
      </c>
      <c r="S123" s="158" t="s">
        <v>343</v>
      </c>
      <c r="T123" s="161">
        <v>0</v>
      </c>
      <c r="U123" s="162">
        <v>1</v>
      </c>
      <c r="V123" s="162">
        <v>0</v>
      </c>
      <c r="W123" s="161">
        <v>0</v>
      </c>
      <c r="X123" s="161">
        <v>0</v>
      </c>
      <c r="Y123" s="161">
        <v>0</v>
      </c>
      <c r="Z123" s="161">
        <v>0</v>
      </c>
      <c r="AA123" s="161">
        <v>0</v>
      </c>
      <c r="AB123" s="161">
        <v>0</v>
      </c>
      <c r="AC123" s="161">
        <v>0</v>
      </c>
      <c r="AD123" s="161">
        <v>0</v>
      </c>
      <c r="AE123" s="161">
        <v>0</v>
      </c>
      <c r="AF123" s="161">
        <v>0</v>
      </c>
      <c r="AG123" s="161">
        <v>0</v>
      </c>
      <c r="AH123" s="161">
        <v>0</v>
      </c>
      <c r="AI123" s="161">
        <v>0</v>
      </c>
      <c r="AJ123" s="161">
        <v>0</v>
      </c>
      <c r="AK123" s="161">
        <v>0</v>
      </c>
      <c r="AL123" s="161">
        <v>0</v>
      </c>
      <c r="AM123" s="161">
        <v>0</v>
      </c>
      <c r="AN123" s="161">
        <v>0</v>
      </c>
      <c r="AO123" s="161">
        <v>0</v>
      </c>
      <c r="AP123" s="161">
        <v>0</v>
      </c>
      <c r="AQ123" s="161">
        <v>0</v>
      </c>
      <c r="AR123" s="161">
        <v>0</v>
      </c>
      <c r="AS123" s="161">
        <v>0</v>
      </c>
      <c r="AT123" s="161">
        <v>0</v>
      </c>
      <c r="AU123" s="161">
        <v>0</v>
      </c>
      <c r="AV123" s="161">
        <v>0</v>
      </c>
      <c r="AW123" s="161">
        <v>0</v>
      </c>
      <c r="AX123" s="161">
        <v>0</v>
      </c>
      <c r="AY123" s="161">
        <v>0</v>
      </c>
      <c r="AZ123" s="161">
        <v>0</v>
      </c>
      <c r="BA123" s="161">
        <v>0</v>
      </c>
      <c r="BB123" s="161">
        <v>0</v>
      </c>
      <c r="BC123" s="161">
        <v>0</v>
      </c>
      <c r="BD123" s="161">
        <v>0</v>
      </c>
      <c r="BE123" s="161">
        <v>0</v>
      </c>
      <c r="BF123" s="161">
        <v>0</v>
      </c>
      <c r="BG123" s="161">
        <v>0</v>
      </c>
      <c r="BH123" s="161">
        <v>0</v>
      </c>
      <c r="BI123" s="161">
        <v>0</v>
      </c>
      <c r="BJ123" s="161">
        <v>0</v>
      </c>
      <c r="BK123" s="161">
        <v>0</v>
      </c>
      <c r="BL123" s="161">
        <v>0</v>
      </c>
      <c r="BM123" s="161">
        <v>0</v>
      </c>
      <c r="BN123" s="161">
        <v>0</v>
      </c>
      <c r="BO123" s="161">
        <v>0</v>
      </c>
      <c r="BP123" s="161">
        <v>0</v>
      </c>
      <c r="BQ123" s="161">
        <v>0</v>
      </c>
      <c r="BR123" s="161">
        <v>0</v>
      </c>
      <c r="BS123" s="161">
        <v>0</v>
      </c>
      <c r="BT123" s="161">
        <v>0</v>
      </c>
      <c r="BU123" s="161">
        <v>0</v>
      </c>
      <c r="BV123" s="163">
        <f t="shared" si="4"/>
        <v>0</v>
      </c>
      <c r="BW123" s="8" t="b">
        <f t="shared" si="5"/>
        <v>0</v>
      </c>
    </row>
    <row r="124" spans="1:75">
      <c r="A124" s="157" t="s">
        <v>2983</v>
      </c>
      <c r="B124" s="158" t="s">
        <v>2984</v>
      </c>
      <c r="C124" s="9" t="str">
        <f t="shared" si="3"/>
        <v>https://hh.ru/resume/2654209d0001a67bb30039ed1f786c63585441?query=%D0%A1%D0%BE%D1%86%D0%B8%D0%B0%D0%BB%D1%8C%D0%BD%D1%8B%D0%B9+%D1%80%D0%B0%D0%B1%D0%BE%D1%82%D0%BD%D0%B8%D0%BA&amp;searchRid=1712591907827e697f4ff3098f8323bc&amp;hhtmFrom=resume_search_result</v>
      </c>
      <c r="D124" s="158" t="s">
        <v>43</v>
      </c>
      <c r="E124" s="159">
        <v>29</v>
      </c>
      <c r="F124" s="160">
        <v>35000</v>
      </c>
      <c r="G124" s="161">
        <v>5</v>
      </c>
      <c r="H124" s="158" t="s">
        <v>2985</v>
      </c>
      <c r="I124" s="158" t="s">
        <v>2650</v>
      </c>
      <c r="J124" s="158" t="s">
        <v>2986</v>
      </c>
      <c r="K124" s="158" t="s">
        <v>2987</v>
      </c>
      <c r="L124" s="158" t="s">
        <v>2298</v>
      </c>
      <c r="M124" s="158">
        <v>0</v>
      </c>
      <c r="N124" s="158">
        <v>0</v>
      </c>
      <c r="O124" s="158">
        <v>1</v>
      </c>
      <c r="P124" s="158">
        <v>0</v>
      </c>
      <c r="Q124" s="158">
        <v>0</v>
      </c>
      <c r="R124" s="158" t="s">
        <v>53</v>
      </c>
      <c r="S124" s="158" t="s">
        <v>2299</v>
      </c>
      <c r="T124" s="161">
        <v>0</v>
      </c>
      <c r="U124" s="162">
        <v>1</v>
      </c>
      <c r="V124" s="162">
        <v>0</v>
      </c>
      <c r="W124" s="161">
        <v>0</v>
      </c>
      <c r="X124" s="161">
        <v>0</v>
      </c>
      <c r="Y124" s="161">
        <v>0</v>
      </c>
      <c r="Z124" s="161">
        <v>0</v>
      </c>
      <c r="AA124" s="161">
        <v>0</v>
      </c>
      <c r="AB124" s="161">
        <v>0</v>
      </c>
      <c r="AC124" s="161">
        <v>0</v>
      </c>
      <c r="AD124" s="161">
        <v>0</v>
      </c>
      <c r="AE124" s="161">
        <v>0</v>
      </c>
      <c r="AF124" s="161">
        <v>0</v>
      </c>
      <c r="AG124" s="161">
        <v>0</v>
      </c>
      <c r="AH124" s="161">
        <v>0</v>
      </c>
      <c r="AI124" s="161">
        <v>0</v>
      </c>
      <c r="AJ124" s="161">
        <v>0</v>
      </c>
      <c r="AK124" s="161">
        <v>0</v>
      </c>
      <c r="AL124" s="161">
        <v>0</v>
      </c>
      <c r="AM124" s="161">
        <v>0</v>
      </c>
      <c r="AN124" s="161">
        <v>0</v>
      </c>
      <c r="AO124" s="161">
        <v>0</v>
      </c>
      <c r="AP124" s="161">
        <v>0</v>
      </c>
      <c r="AQ124" s="161">
        <v>0</v>
      </c>
      <c r="AR124" s="161">
        <v>0</v>
      </c>
      <c r="AS124" s="161">
        <v>0</v>
      </c>
      <c r="AT124" s="161">
        <v>0</v>
      </c>
      <c r="AU124" s="161">
        <v>0</v>
      </c>
      <c r="AV124" s="161">
        <v>0</v>
      </c>
      <c r="AW124" s="161">
        <v>0</v>
      </c>
      <c r="AX124" s="161">
        <v>0</v>
      </c>
      <c r="AY124" s="161">
        <v>0</v>
      </c>
      <c r="AZ124" s="161">
        <v>0</v>
      </c>
      <c r="BA124" s="161">
        <v>0</v>
      </c>
      <c r="BB124" s="161">
        <v>0</v>
      </c>
      <c r="BC124" s="161">
        <v>0</v>
      </c>
      <c r="BD124" s="161">
        <v>0</v>
      </c>
      <c r="BE124" s="161">
        <v>0</v>
      </c>
      <c r="BF124" s="161">
        <v>0</v>
      </c>
      <c r="BG124" s="161">
        <v>0</v>
      </c>
      <c r="BH124" s="161">
        <v>0</v>
      </c>
      <c r="BI124" s="161">
        <v>0</v>
      </c>
      <c r="BJ124" s="161">
        <v>0</v>
      </c>
      <c r="BK124" s="161">
        <v>0</v>
      </c>
      <c r="BL124" s="161">
        <v>0</v>
      </c>
      <c r="BM124" s="161">
        <v>0</v>
      </c>
      <c r="BN124" s="161">
        <v>0</v>
      </c>
      <c r="BO124" s="161">
        <v>0</v>
      </c>
      <c r="BP124" s="161">
        <v>0</v>
      </c>
      <c r="BQ124" s="161">
        <v>0</v>
      </c>
      <c r="BR124" s="161">
        <v>0</v>
      </c>
      <c r="BS124" s="161">
        <v>0</v>
      </c>
      <c r="BT124" s="161">
        <v>0</v>
      </c>
      <c r="BU124" s="161">
        <v>0</v>
      </c>
      <c r="BV124" s="163">
        <f t="shared" si="4"/>
        <v>0</v>
      </c>
      <c r="BW124" s="8" t="b">
        <f t="shared" si="5"/>
        <v>0</v>
      </c>
    </row>
    <row r="125" spans="1:75">
      <c r="A125" s="157" t="s">
        <v>2439</v>
      </c>
      <c r="B125" s="158" t="s">
        <v>2988</v>
      </c>
      <c r="C125" s="9" t="str">
        <f t="shared" si="3"/>
        <v>https://hh.ru/resume/15507aa30001d9e9120039ed1f4a3652393932?query=%D0%A1%D0%BE%D1%86%D0%B8%D0%B0%D0%BB%D1%8C%D0%BD%D1%8B%D0%B9+%D1%80%D0%B0%D0%B1%D0%BE%D1%82%D0%BD%D0%B8%D0%BA&amp;searchRid=1712591907827e697f4ff3098f8323bc&amp;hhtmFrom=resume_search_result</v>
      </c>
      <c r="D125" s="158" t="s">
        <v>43</v>
      </c>
      <c r="E125" s="159">
        <v>47</v>
      </c>
      <c r="F125" s="160">
        <v>40000</v>
      </c>
      <c r="G125" s="161">
        <v>28</v>
      </c>
      <c r="H125" s="158" t="s">
        <v>2990</v>
      </c>
      <c r="I125" s="158" t="s">
        <v>2991</v>
      </c>
      <c r="J125" s="158" t="s">
        <v>2992</v>
      </c>
      <c r="K125" s="158" t="s">
        <v>2993</v>
      </c>
      <c r="L125" s="158" t="s">
        <v>2298</v>
      </c>
      <c r="M125" s="158">
        <v>1</v>
      </c>
      <c r="N125" s="158">
        <v>0</v>
      </c>
      <c r="O125" s="158">
        <v>0</v>
      </c>
      <c r="P125" s="158">
        <v>0</v>
      </c>
      <c r="Q125" s="158">
        <v>0</v>
      </c>
      <c r="R125" s="158" t="s">
        <v>53</v>
      </c>
      <c r="S125" s="158" t="s">
        <v>343</v>
      </c>
      <c r="T125" s="161">
        <v>1</v>
      </c>
      <c r="U125" s="162">
        <v>1</v>
      </c>
      <c r="V125" s="162">
        <v>0</v>
      </c>
      <c r="W125" s="161">
        <v>0</v>
      </c>
      <c r="X125" s="161">
        <v>0</v>
      </c>
      <c r="Y125" s="161">
        <v>0</v>
      </c>
      <c r="Z125" s="161">
        <v>0</v>
      </c>
      <c r="AA125" s="161">
        <v>0</v>
      </c>
      <c r="AB125" s="161">
        <v>0</v>
      </c>
      <c r="AC125" s="161">
        <v>0</v>
      </c>
      <c r="AD125" s="161">
        <v>0</v>
      </c>
      <c r="AE125" s="161">
        <v>0</v>
      </c>
      <c r="AF125" s="161">
        <v>0</v>
      </c>
      <c r="AG125" s="161">
        <v>0</v>
      </c>
      <c r="AH125" s="161">
        <v>0</v>
      </c>
      <c r="AI125" s="161">
        <v>0</v>
      </c>
      <c r="AJ125" s="161">
        <v>0</v>
      </c>
      <c r="AK125" s="161">
        <v>0</v>
      </c>
      <c r="AL125" s="161">
        <v>0</v>
      </c>
      <c r="AM125" s="161">
        <v>0</v>
      </c>
      <c r="AN125" s="161">
        <v>0</v>
      </c>
      <c r="AO125" s="161">
        <v>0</v>
      </c>
      <c r="AP125" s="161">
        <v>0</v>
      </c>
      <c r="AQ125" s="161">
        <v>0</v>
      </c>
      <c r="AR125" s="161">
        <v>0</v>
      </c>
      <c r="AS125" s="161">
        <v>0</v>
      </c>
      <c r="AT125" s="161">
        <v>0</v>
      </c>
      <c r="AU125" s="161">
        <v>0</v>
      </c>
      <c r="AV125" s="161">
        <v>0</v>
      </c>
      <c r="AW125" s="161">
        <v>0</v>
      </c>
      <c r="AX125" s="161">
        <v>0</v>
      </c>
      <c r="AY125" s="161">
        <v>0</v>
      </c>
      <c r="AZ125" s="161">
        <v>0</v>
      </c>
      <c r="BA125" s="161">
        <v>0</v>
      </c>
      <c r="BB125" s="161">
        <v>0</v>
      </c>
      <c r="BC125" s="161">
        <v>0</v>
      </c>
      <c r="BD125" s="161">
        <v>0</v>
      </c>
      <c r="BE125" s="161">
        <v>0</v>
      </c>
      <c r="BF125" s="161">
        <v>0</v>
      </c>
      <c r="BG125" s="161">
        <v>0</v>
      </c>
      <c r="BH125" s="161">
        <v>0</v>
      </c>
      <c r="BI125" s="161">
        <v>0</v>
      </c>
      <c r="BJ125" s="161">
        <v>0</v>
      </c>
      <c r="BK125" s="161">
        <v>0</v>
      </c>
      <c r="BL125" s="161">
        <v>0</v>
      </c>
      <c r="BM125" s="161">
        <v>0</v>
      </c>
      <c r="BN125" s="161">
        <v>0</v>
      </c>
      <c r="BO125" s="161">
        <v>0</v>
      </c>
      <c r="BP125" s="161">
        <v>0</v>
      </c>
      <c r="BQ125" s="161">
        <v>0</v>
      </c>
      <c r="BR125" s="161">
        <v>0</v>
      </c>
      <c r="BS125" s="161">
        <v>0</v>
      </c>
      <c r="BT125" s="161">
        <v>0</v>
      </c>
      <c r="BU125" s="161">
        <v>0</v>
      </c>
      <c r="BV125" s="163">
        <f t="shared" si="4"/>
        <v>0</v>
      </c>
      <c r="BW125" s="8" t="b">
        <f t="shared" si="5"/>
        <v>0</v>
      </c>
    </row>
    <row r="126" spans="1:75">
      <c r="A126" s="157" t="s">
        <v>2994</v>
      </c>
      <c r="B126" s="158" t="s">
        <v>2995</v>
      </c>
      <c r="C126" s="9" t="str">
        <f t="shared" si="3"/>
        <v>https://hh.ru/resume/3b31d95d0001dc77250039ed1f3949664b3854?query=%D0%A1%D0%BE%D1%86%D0%B8%D0%B0%D0%BB%D1%8C%D0%BD%D1%8B%D0%B9+%D1%80%D0%B0%D0%B1%D0%BE%D1%82%D0%BD%D0%B8%D0%BA&amp;searchRid=1712591907827e697f4ff3098f8323bc&amp;hhtmFrom=resume_search_result</v>
      </c>
      <c r="D126" s="158" t="s">
        <v>43</v>
      </c>
      <c r="E126" s="159">
        <v>38</v>
      </c>
      <c r="F126" s="160">
        <v>15000</v>
      </c>
      <c r="G126" s="161">
        <v>2</v>
      </c>
      <c r="H126" s="158" t="s">
        <v>2996</v>
      </c>
      <c r="I126" s="158" t="s">
        <v>2997</v>
      </c>
      <c r="J126" s="158" t="s">
        <v>2998</v>
      </c>
      <c r="K126" s="158" t="s">
        <v>2999</v>
      </c>
      <c r="L126" s="158" t="s">
        <v>2298</v>
      </c>
      <c r="M126" s="158">
        <v>1</v>
      </c>
      <c r="N126" s="158">
        <v>0</v>
      </c>
      <c r="O126" s="158">
        <v>0</v>
      </c>
      <c r="P126" s="158">
        <v>0</v>
      </c>
      <c r="Q126" s="158">
        <v>0</v>
      </c>
      <c r="R126" s="158" t="s">
        <v>384</v>
      </c>
      <c r="S126" s="158" t="s">
        <v>343</v>
      </c>
      <c r="T126" s="161">
        <v>1</v>
      </c>
      <c r="U126" s="162">
        <v>1</v>
      </c>
      <c r="V126" s="162">
        <v>0</v>
      </c>
      <c r="W126" s="161">
        <v>0</v>
      </c>
      <c r="X126" s="161">
        <v>0</v>
      </c>
      <c r="Y126" s="161">
        <v>0</v>
      </c>
      <c r="Z126" s="161">
        <v>0</v>
      </c>
      <c r="AA126" s="161">
        <v>0</v>
      </c>
      <c r="AB126" s="161">
        <v>0</v>
      </c>
      <c r="AC126" s="161">
        <v>0</v>
      </c>
      <c r="AD126" s="161">
        <v>0</v>
      </c>
      <c r="AE126" s="161">
        <v>0</v>
      </c>
      <c r="AF126" s="161">
        <v>0</v>
      </c>
      <c r="AG126" s="161">
        <v>0</v>
      </c>
      <c r="AH126" s="161">
        <v>0</v>
      </c>
      <c r="AI126" s="161">
        <v>0</v>
      </c>
      <c r="AJ126" s="161">
        <v>0</v>
      </c>
      <c r="AK126" s="161">
        <v>0</v>
      </c>
      <c r="AL126" s="161">
        <v>0</v>
      </c>
      <c r="AM126" s="161">
        <v>0</v>
      </c>
      <c r="AN126" s="161">
        <v>0</v>
      </c>
      <c r="AO126" s="161">
        <v>0</v>
      </c>
      <c r="AP126" s="161">
        <v>0</v>
      </c>
      <c r="AQ126" s="161">
        <v>0</v>
      </c>
      <c r="AR126" s="161">
        <v>0</v>
      </c>
      <c r="AS126" s="161">
        <v>0</v>
      </c>
      <c r="AT126" s="161">
        <v>0</v>
      </c>
      <c r="AU126" s="161">
        <v>0</v>
      </c>
      <c r="AV126" s="161">
        <v>0</v>
      </c>
      <c r="AW126" s="161">
        <v>0</v>
      </c>
      <c r="AX126" s="161">
        <v>0</v>
      </c>
      <c r="AY126" s="161">
        <v>0</v>
      </c>
      <c r="AZ126" s="161">
        <v>0</v>
      </c>
      <c r="BA126" s="161">
        <v>0</v>
      </c>
      <c r="BB126" s="161">
        <v>0</v>
      </c>
      <c r="BC126" s="161">
        <v>0</v>
      </c>
      <c r="BD126" s="161">
        <v>0</v>
      </c>
      <c r="BE126" s="161">
        <v>0</v>
      </c>
      <c r="BF126" s="161">
        <v>0</v>
      </c>
      <c r="BG126" s="161">
        <v>0</v>
      </c>
      <c r="BH126" s="161">
        <v>0</v>
      </c>
      <c r="BI126" s="161">
        <v>0</v>
      </c>
      <c r="BJ126" s="161">
        <v>0</v>
      </c>
      <c r="BK126" s="161">
        <v>0</v>
      </c>
      <c r="BL126" s="161">
        <v>0</v>
      </c>
      <c r="BM126" s="161">
        <v>0</v>
      </c>
      <c r="BN126" s="161">
        <v>0</v>
      </c>
      <c r="BO126" s="161">
        <v>0</v>
      </c>
      <c r="BP126" s="161">
        <v>0</v>
      </c>
      <c r="BQ126" s="161">
        <v>0</v>
      </c>
      <c r="BR126" s="161">
        <v>0</v>
      </c>
      <c r="BS126" s="161">
        <v>0</v>
      </c>
      <c r="BT126" s="161">
        <v>0</v>
      </c>
      <c r="BU126" s="161">
        <v>0</v>
      </c>
      <c r="BV126" s="163">
        <f t="shared" si="4"/>
        <v>0</v>
      </c>
      <c r="BW126" s="8" t="b">
        <f t="shared" si="5"/>
        <v>0</v>
      </c>
    </row>
    <row r="127" spans="1:75">
      <c r="A127" s="157" t="s">
        <v>3000</v>
      </c>
      <c r="B127" s="158" t="s">
        <v>3001</v>
      </c>
      <c r="C127" s="9" t="str">
        <f t="shared" si="3"/>
        <v>https://hh.ru/resume/244709590001e3cb110039ed1f5657416c335a?query=%D0%A1%D0%BE%D1%86%D0%B8%D0%B0%D0%BB%D1%8C%D0%BD%D1%8B%D0%B9+%D1%80%D0%B0%D0%B1%D0%BE%D1%82%D0%BD%D0%B8%D0%BA&amp;searchRid=1712591907827e697f4ff3098f8323bc&amp;hhtmFrom=resume_search_result</v>
      </c>
      <c r="D127" s="158" t="s">
        <v>43</v>
      </c>
      <c r="E127" s="159">
        <v>47</v>
      </c>
      <c r="F127" s="160">
        <v>25000</v>
      </c>
      <c r="G127" s="161">
        <v>15</v>
      </c>
      <c r="H127" s="158" t="s">
        <v>3002</v>
      </c>
      <c r="I127" s="158" t="s">
        <v>3003</v>
      </c>
      <c r="J127" s="158" t="s">
        <v>3004</v>
      </c>
      <c r="K127" s="158" t="s">
        <v>3005</v>
      </c>
      <c r="L127" s="158" t="s">
        <v>2327</v>
      </c>
      <c r="M127" s="158">
        <v>1</v>
      </c>
      <c r="N127" s="158">
        <v>0</v>
      </c>
      <c r="O127" s="158">
        <v>0</v>
      </c>
      <c r="P127" s="158">
        <v>0</v>
      </c>
      <c r="Q127" s="158">
        <v>0</v>
      </c>
      <c r="R127" s="158" t="s">
        <v>3006</v>
      </c>
      <c r="S127" s="158" t="s">
        <v>343</v>
      </c>
      <c r="T127" s="161">
        <v>0</v>
      </c>
      <c r="U127" s="162">
        <v>1</v>
      </c>
      <c r="V127" s="162">
        <v>0</v>
      </c>
      <c r="W127" s="161">
        <v>0</v>
      </c>
      <c r="X127" s="161">
        <v>0</v>
      </c>
      <c r="Y127" s="161">
        <v>0</v>
      </c>
      <c r="Z127" s="161">
        <v>0</v>
      </c>
      <c r="AA127" s="161">
        <v>0</v>
      </c>
      <c r="AB127" s="161">
        <v>0</v>
      </c>
      <c r="AC127" s="161">
        <v>0</v>
      </c>
      <c r="AD127" s="161">
        <v>0</v>
      </c>
      <c r="AE127" s="161">
        <v>0</v>
      </c>
      <c r="AF127" s="161">
        <v>0</v>
      </c>
      <c r="AG127" s="161">
        <v>0</v>
      </c>
      <c r="AH127" s="161">
        <v>0</v>
      </c>
      <c r="AI127" s="161">
        <v>0</v>
      </c>
      <c r="AJ127" s="161">
        <v>0</v>
      </c>
      <c r="AK127" s="161">
        <v>0</v>
      </c>
      <c r="AL127" s="161">
        <v>0</v>
      </c>
      <c r="AM127" s="161">
        <v>0</v>
      </c>
      <c r="AN127" s="161">
        <v>0</v>
      </c>
      <c r="AO127" s="161">
        <v>0</v>
      </c>
      <c r="AP127" s="161">
        <v>0</v>
      </c>
      <c r="AQ127" s="161">
        <v>0</v>
      </c>
      <c r="AR127" s="161">
        <v>0</v>
      </c>
      <c r="AS127" s="161">
        <v>0</v>
      </c>
      <c r="AT127" s="161">
        <v>0</v>
      </c>
      <c r="AU127" s="161">
        <v>0</v>
      </c>
      <c r="AV127" s="161">
        <v>0</v>
      </c>
      <c r="AW127" s="161">
        <v>0</v>
      </c>
      <c r="AX127" s="161">
        <v>0</v>
      </c>
      <c r="AY127" s="161">
        <v>0</v>
      </c>
      <c r="AZ127" s="161">
        <v>0</v>
      </c>
      <c r="BA127" s="161">
        <v>0</v>
      </c>
      <c r="BB127" s="161">
        <v>0</v>
      </c>
      <c r="BC127" s="161">
        <v>0</v>
      </c>
      <c r="BD127" s="161">
        <v>0</v>
      </c>
      <c r="BE127" s="161">
        <v>0</v>
      </c>
      <c r="BF127" s="161">
        <v>0</v>
      </c>
      <c r="BG127" s="161">
        <v>0</v>
      </c>
      <c r="BH127" s="161">
        <v>0</v>
      </c>
      <c r="BI127" s="161">
        <v>0</v>
      </c>
      <c r="BJ127" s="161">
        <v>0</v>
      </c>
      <c r="BK127" s="161">
        <v>0</v>
      </c>
      <c r="BL127" s="161">
        <v>0</v>
      </c>
      <c r="BM127" s="161">
        <v>0</v>
      </c>
      <c r="BN127" s="161">
        <v>0</v>
      </c>
      <c r="BO127" s="161">
        <v>0</v>
      </c>
      <c r="BP127" s="161">
        <v>0</v>
      </c>
      <c r="BQ127" s="161">
        <v>0</v>
      </c>
      <c r="BR127" s="161">
        <v>0</v>
      </c>
      <c r="BS127" s="161">
        <v>0</v>
      </c>
      <c r="BT127" s="161">
        <v>0</v>
      </c>
      <c r="BU127" s="161">
        <v>0</v>
      </c>
      <c r="BV127" s="163">
        <f t="shared" si="4"/>
        <v>0</v>
      </c>
      <c r="BW127" s="8" t="b">
        <f t="shared" si="5"/>
        <v>0</v>
      </c>
    </row>
    <row r="128" spans="1:75">
      <c r="A128" s="157" t="s">
        <v>3007</v>
      </c>
      <c r="B128" s="158" t="s">
        <v>3008</v>
      </c>
      <c r="C128" s="9" t="str">
        <f t="shared" si="3"/>
        <v>https://hh.ru/resume/a19d774f0001fc03860039ed1f665341785a54?query=%D0%A1%D0%BE%D1%86%D0%B8%D0%B0%D0%BB%D1%8C%D0%BD%D1%8B%D0%B9+%D1%80%D0%B0%D0%B1%D0%BE%D1%82%D0%BD%D0%B8%D0%BA&amp;searchRid=1712591907827e697f4ff3098f8323bc&amp;hhtmFrom=resume_search_result</v>
      </c>
      <c r="D128" s="158" t="s">
        <v>43</v>
      </c>
      <c r="E128" s="159">
        <v>31</v>
      </c>
      <c r="F128" s="158" t="s">
        <v>133</v>
      </c>
      <c r="G128" s="161">
        <v>2</v>
      </c>
      <c r="H128" s="158" t="s">
        <v>3009</v>
      </c>
      <c r="I128" s="158" t="s">
        <v>3010</v>
      </c>
      <c r="J128" s="158" t="s">
        <v>3011</v>
      </c>
      <c r="K128" s="158" t="s">
        <v>3012</v>
      </c>
      <c r="L128" s="158" t="s">
        <v>2327</v>
      </c>
      <c r="M128" s="158">
        <v>0</v>
      </c>
      <c r="N128" s="158">
        <v>1</v>
      </c>
      <c r="O128" s="158">
        <v>0</v>
      </c>
      <c r="P128" s="158">
        <v>0</v>
      </c>
      <c r="Q128" s="158">
        <v>0</v>
      </c>
      <c r="R128" s="158" t="s">
        <v>46</v>
      </c>
      <c r="S128" s="158" t="s">
        <v>50</v>
      </c>
      <c r="T128" s="161">
        <v>0</v>
      </c>
      <c r="U128" s="162">
        <v>1</v>
      </c>
      <c r="V128" s="162">
        <v>0</v>
      </c>
      <c r="W128" s="161">
        <v>0</v>
      </c>
      <c r="X128" s="161">
        <v>0</v>
      </c>
      <c r="Y128" s="161">
        <v>0</v>
      </c>
      <c r="Z128" s="161">
        <v>0</v>
      </c>
      <c r="AA128" s="161">
        <v>0</v>
      </c>
      <c r="AB128" s="161">
        <v>0</v>
      </c>
      <c r="AC128" s="161">
        <v>0</v>
      </c>
      <c r="AD128" s="161">
        <v>0</v>
      </c>
      <c r="AE128" s="161">
        <v>0</v>
      </c>
      <c r="AF128" s="161">
        <v>0</v>
      </c>
      <c r="AG128" s="161">
        <v>0</v>
      </c>
      <c r="AH128" s="161">
        <v>0</v>
      </c>
      <c r="AI128" s="161">
        <v>0</v>
      </c>
      <c r="AJ128" s="161">
        <v>0</v>
      </c>
      <c r="AK128" s="161">
        <v>0</v>
      </c>
      <c r="AL128" s="161">
        <v>0</v>
      </c>
      <c r="AM128" s="161">
        <v>0</v>
      </c>
      <c r="AN128" s="161">
        <v>0</v>
      </c>
      <c r="AO128" s="161">
        <v>0</v>
      </c>
      <c r="AP128" s="161">
        <v>0</v>
      </c>
      <c r="AQ128" s="161">
        <v>1</v>
      </c>
      <c r="AR128" s="161">
        <v>0</v>
      </c>
      <c r="AS128" s="161">
        <v>0</v>
      </c>
      <c r="AT128" s="161">
        <v>0</v>
      </c>
      <c r="AU128" s="161">
        <v>0</v>
      </c>
      <c r="AV128" s="161">
        <v>0</v>
      </c>
      <c r="AW128" s="161">
        <v>0</v>
      </c>
      <c r="AX128" s="161">
        <v>0</v>
      </c>
      <c r="AY128" s="161">
        <v>0</v>
      </c>
      <c r="AZ128" s="161">
        <v>0</v>
      </c>
      <c r="BA128" s="161">
        <v>0</v>
      </c>
      <c r="BB128" s="161">
        <v>0</v>
      </c>
      <c r="BC128" s="161">
        <v>0</v>
      </c>
      <c r="BD128" s="161">
        <v>0</v>
      </c>
      <c r="BE128" s="161">
        <v>0</v>
      </c>
      <c r="BF128" s="161">
        <v>0</v>
      </c>
      <c r="BG128" s="161">
        <v>0</v>
      </c>
      <c r="BH128" s="161">
        <v>0</v>
      </c>
      <c r="BI128" s="161">
        <v>0</v>
      </c>
      <c r="BJ128" s="161">
        <v>0</v>
      </c>
      <c r="BK128" s="161">
        <v>0</v>
      </c>
      <c r="BL128" s="161">
        <v>0</v>
      </c>
      <c r="BM128" s="161">
        <v>0</v>
      </c>
      <c r="BN128" s="161">
        <v>0</v>
      </c>
      <c r="BO128" s="161">
        <v>0</v>
      </c>
      <c r="BP128" s="161">
        <v>0</v>
      </c>
      <c r="BQ128" s="161">
        <v>0</v>
      </c>
      <c r="BR128" s="161">
        <v>0</v>
      </c>
      <c r="BS128" s="161">
        <v>0</v>
      </c>
      <c r="BT128" s="161">
        <v>0</v>
      </c>
      <c r="BU128" s="161">
        <v>0</v>
      </c>
      <c r="BV128" s="163">
        <f t="shared" si="4"/>
        <v>1</v>
      </c>
      <c r="BW128" s="8" t="b">
        <f t="shared" si="5"/>
        <v>0</v>
      </c>
    </row>
    <row r="129" spans="1:75">
      <c r="A129" s="157" t="s">
        <v>2735</v>
      </c>
      <c r="B129" s="158" t="s">
        <v>3013</v>
      </c>
      <c r="C129" s="9" t="str">
        <f t="shared" si="3"/>
        <v>https://hh.ru/resume/013d05990001fe6d020039ed1f714770663376?query=%D0%A1%D0%BE%D1%86%D0%B8%D0%B0%D0%BB%D1%8C%D0%BD%D1%8B%D0%B9+%D1%80%D0%B0%D0%B1%D0%BE%D1%82%D0%BD%D0%B8%D0%BA&amp;searchRid=1712591907827e697f4ff3098f8323bc&amp;hhtmFrom=resume_search_result</v>
      </c>
      <c r="D129" s="158" t="s">
        <v>43</v>
      </c>
      <c r="E129" s="159">
        <v>42</v>
      </c>
      <c r="F129" s="160">
        <v>30000</v>
      </c>
      <c r="G129" s="161">
        <v>3</v>
      </c>
      <c r="H129" s="158" t="s">
        <v>3014</v>
      </c>
      <c r="I129" s="158" t="s">
        <v>3015</v>
      </c>
      <c r="J129" s="158" t="s">
        <v>3016</v>
      </c>
      <c r="K129" s="158" t="s">
        <v>3017</v>
      </c>
      <c r="L129" s="158" t="s">
        <v>2298</v>
      </c>
      <c r="M129" s="158">
        <v>1</v>
      </c>
      <c r="N129" s="158">
        <v>0</v>
      </c>
      <c r="O129" s="158">
        <v>0</v>
      </c>
      <c r="P129" s="158">
        <v>0</v>
      </c>
      <c r="Q129" s="158">
        <v>0</v>
      </c>
      <c r="R129" s="158" t="s">
        <v>2067</v>
      </c>
      <c r="S129" s="158" t="s">
        <v>343</v>
      </c>
      <c r="T129" s="161">
        <v>0</v>
      </c>
      <c r="U129" s="162">
        <v>1</v>
      </c>
      <c r="V129" s="162">
        <v>0</v>
      </c>
      <c r="W129" s="161">
        <v>0</v>
      </c>
      <c r="X129" s="161">
        <v>0</v>
      </c>
      <c r="Y129" s="161">
        <v>0</v>
      </c>
      <c r="Z129" s="161">
        <v>0</v>
      </c>
      <c r="AA129" s="161">
        <v>0</v>
      </c>
      <c r="AB129" s="161">
        <v>0</v>
      </c>
      <c r="AC129" s="161">
        <v>0</v>
      </c>
      <c r="AD129" s="161">
        <v>0</v>
      </c>
      <c r="AE129" s="161">
        <v>0</v>
      </c>
      <c r="AF129" s="161">
        <v>0</v>
      </c>
      <c r="AG129" s="161">
        <v>0</v>
      </c>
      <c r="AH129" s="161">
        <v>0</v>
      </c>
      <c r="AI129" s="161">
        <v>0</v>
      </c>
      <c r="AJ129" s="161">
        <v>0</v>
      </c>
      <c r="AK129" s="161">
        <v>0</v>
      </c>
      <c r="AL129" s="161">
        <v>0</v>
      </c>
      <c r="AM129" s="161">
        <v>0</v>
      </c>
      <c r="AN129" s="161">
        <v>0</v>
      </c>
      <c r="AO129" s="161">
        <v>0</v>
      </c>
      <c r="AP129" s="161">
        <v>0</v>
      </c>
      <c r="AQ129" s="161">
        <v>0</v>
      </c>
      <c r="AR129" s="161">
        <v>0</v>
      </c>
      <c r="AS129" s="161">
        <v>0</v>
      </c>
      <c r="AT129" s="161">
        <v>0</v>
      </c>
      <c r="AU129" s="161">
        <v>0</v>
      </c>
      <c r="AV129" s="161">
        <v>0</v>
      </c>
      <c r="AW129" s="161">
        <v>0</v>
      </c>
      <c r="AX129" s="161">
        <v>0</v>
      </c>
      <c r="AY129" s="161">
        <v>0</v>
      </c>
      <c r="AZ129" s="161">
        <v>0</v>
      </c>
      <c r="BA129" s="161">
        <v>0</v>
      </c>
      <c r="BB129" s="161">
        <v>0</v>
      </c>
      <c r="BC129" s="161">
        <v>0</v>
      </c>
      <c r="BD129" s="161">
        <v>0</v>
      </c>
      <c r="BE129" s="161">
        <v>0</v>
      </c>
      <c r="BF129" s="161">
        <v>0</v>
      </c>
      <c r="BG129" s="161">
        <v>0</v>
      </c>
      <c r="BH129" s="161">
        <v>0</v>
      </c>
      <c r="BI129" s="161">
        <v>0</v>
      </c>
      <c r="BJ129" s="161">
        <v>0</v>
      </c>
      <c r="BK129" s="161">
        <v>0</v>
      </c>
      <c r="BL129" s="161">
        <v>0</v>
      </c>
      <c r="BM129" s="161">
        <v>0</v>
      </c>
      <c r="BN129" s="161">
        <v>0</v>
      </c>
      <c r="BO129" s="161">
        <v>0</v>
      </c>
      <c r="BP129" s="161">
        <v>0</v>
      </c>
      <c r="BQ129" s="161">
        <v>0</v>
      </c>
      <c r="BR129" s="161">
        <v>0</v>
      </c>
      <c r="BS129" s="161">
        <v>0</v>
      </c>
      <c r="BT129" s="161">
        <v>0</v>
      </c>
      <c r="BU129" s="161">
        <v>0</v>
      </c>
      <c r="BV129" s="163">
        <f t="shared" si="4"/>
        <v>0</v>
      </c>
      <c r="BW129" s="8" t="b">
        <f t="shared" si="5"/>
        <v>0</v>
      </c>
    </row>
    <row r="130" spans="1:75">
      <c r="A130" s="157" t="s">
        <v>3018</v>
      </c>
      <c r="B130" s="158" t="s">
        <v>3019</v>
      </c>
      <c r="C130" s="9" t="str">
        <f t="shared" ref="C130:C193" si="6">HYPERLINK(B130)</f>
        <v>https://hh.ru/resume/9b86429a00020e339f0039ed1f585958764833?query=%D0%A1%D0%BE%D1%86%D0%B8%D0%B0%D0%BB%D1%8C%D0%BD%D1%8B%D0%B9+%D1%80%D0%B0%D0%B1%D0%BE%D1%82%D0%BD%D0%B8%D0%BA&amp;searchRid=1712591907827e697f4ff3098f8323bc&amp;hhtmFrom=resume_search_result</v>
      </c>
      <c r="D130" s="158" t="s">
        <v>2338</v>
      </c>
      <c r="E130" s="159">
        <v>64</v>
      </c>
      <c r="F130" s="160">
        <v>30000</v>
      </c>
      <c r="G130" s="161">
        <v>6</v>
      </c>
      <c r="H130" s="158" t="s">
        <v>3020</v>
      </c>
      <c r="I130" s="158" t="s">
        <v>3021</v>
      </c>
      <c r="J130" s="158" t="s">
        <v>3022</v>
      </c>
      <c r="K130" s="158" t="s">
        <v>3023</v>
      </c>
      <c r="L130" s="158" t="s">
        <v>2298</v>
      </c>
      <c r="M130" s="158">
        <v>1</v>
      </c>
      <c r="N130" s="158">
        <v>1</v>
      </c>
      <c r="O130" s="158">
        <v>1</v>
      </c>
      <c r="P130" s="158">
        <v>0</v>
      </c>
      <c r="Q130" s="158">
        <v>0</v>
      </c>
      <c r="R130" s="158" t="s">
        <v>53</v>
      </c>
      <c r="S130" s="158" t="s">
        <v>75</v>
      </c>
      <c r="T130" s="161">
        <v>1</v>
      </c>
      <c r="U130" s="162">
        <v>1</v>
      </c>
      <c r="V130" s="162">
        <v>0</v>
      </c>
      <c r="W130" s="161">
        <v>0</v>
      </c>
      <c r="X130" s="161">
        <v>0</v>
      </c>
      <c r="Y130" s="161">
        <v>0</v>
      </c>
      <c r="Z130" s="161">
        <v>0</v>
      </c>
      <c r="AA130" s="161">
        <v>0</v>
      </c>
      <c r="AB130" s="161">
        <v>0</v>
      </c>
      <c r="AC130" s="161">
        <v>0</v>
      </c>
      <c r="AD130" s="161">
        <v>0</v>
      </c>
      <c r="AE130" s="161">
        <v>0</v>
      </c>
      <c r="AF130" s="161">
        <v>0</v>
      </c>
      <c r="AG130" s="161">
        <v>0</v>
      </c>
      <c r="AH130" s="161">
        <v>0</v>
      </c>
      <c r="AI130" s="161">
        <v>0</v>
      </c>
      <c r="AJ130" s="161">
        <v>0</v>
      </c>
      <c r="AK130" s="161">
        <v>0</v>
      </c>
      <c r="AL130" s="161">
        <v>0</v>
      </c>
      <c r="AM130" s="161">
        <v>0</v>
      </c>
      <c r="AN130" s="161">
        <v>0</v>
      </c>
      <c r="AO130" s="161">
        <v>0</v>
      </c>
      <c r="AP130" s="161">
        <v>0</v>
      </c>
      <c r="AQ130" s="161">
        <v>0</v>
      </c>
      <c r="AR130" s="161">
        <v>0</v>
      </c>
      <c r="AS130" s="161">
        <v>0</v>
      </c>
      <c r="AT130" s="161">
        <v>0</v>
      </c>
      <c r="AU130" s="161">
        <v>0</v>
      </c>
      <c r="AV130" s="161">
        <v>0</v>
      </c>
      <c r="AW130" s="161">
        <v>0</v>
      </c>
      <c r="AX130" s="161">
        <v>0</v>
      </c>
      <c r="AY130" s="161">
        <v>0</v>
      </c>
      <c r="AZ130" s="161">
        <v>0</v>
      </c>
      <c r="BA130" s="161">
        <v>0</v>
      </c>
      <c r="BB130" s="161">
        <v>0</v>
      </c>
      <c r="BC130" s="161">
        <v>0</v>
      </c>
      <c r="BD130" s="161">
        <v>0</v>
      </c>
      <c r="BE130" s="161">
        <v>0</v>
      </c>
      <c r="BF130" s="161">
        <v>0</v>
      </c>
      <c r="BG130" s="161">
        <v>0</v>
      </c>
      <c r="BH130" s="161">
        <v>0</v>
      </c>
      <c r="BI130" s="161">
        <v>0</v>
      </c>
      <c r="BJ130" s="161">
        <v>0</v>
      </c>
      <c r="BK130" s="161">
        <v>0</v>
      </c>
      <c r="BL130" s="161">
        <v>0</v>
      </c>
      <c r="BM130" s="161">
        <v>0</v>
      </c>
      <c r="BN130" s="161">
        <v>0</v>
      </c>
      <c r="BO130" s="161">
        <v>0</v>
      </c>
      <c r="BP130" s="161">
        <v>0</v>
      </c>
      <c r="BQ130" s="161">
        <v>0</v>
      </c>
      <c r="BR130" s="161">
        <v>0</v>
      </c>
      <c r="BS130" s="161">
        <v>0</v>
      </c>
      <c r="BT130" s="161">
        <v>0</v>
      </c>
      <c r="BU130" s="161">
        <v>0</v>
      </c>
      <c r="BV130" s="163">
        <f t="shared" si="4"/>
        <v>0</v>
      </c>
      <c r="BW130" s="8" t="b">
        <f t="shared" si="5"/>
        <v>0</v>
      </c>
    </row>
    <row r="131" spans="1:75">
      <c r="A131" s="157" t="s">
        <v>3024</v>
      </c>
      <c r="B131" s="158" t="s">
        <v>3025</v>
      </c>
      <c r="C131" s="9" t="str">
        <f t="shared" si="6"/>
        <v>https://hh.ru/resume/3506f92900022037440039ed1f635672357768?query=%D0%A1%D0%BE%D1%86%D0%B8%D0%B0%D0%BB%D1%8C%D0%BD%D1%8B%D0%B9+%D1%80%D0%B0%D0%B1%D0%BE%D1%82%D0%BD%D0%B8%D0%BA&amp;searchRid=1712591907827e697f4ff3098f8323bc&amp;hhtmFrom=resume_search_result</v>
      </c>
      <c r="D131" s="158" t="s">
        <v>43</v>
      </c>
      <c r="E131" s="159">
        <v>36</v>
      </c>
      <c r="F131" s="158"/>
      <c r="G131" s="161" t="s">
        <v>133</v>
      </c>
      <c r="H131" s="158" t="s">
        <v>133</v>
      </c>
      <c r="I131" s="158" t="s">
        <v>133</v>
      </c>
      <c r="J131" s="158" t="s">
        <v>133</v>
      </c>
      <c r="K131" s="158" t="s">
        <v>3027</v>
      </c>
      <c r="L131" s="158" t="s">
        <v>2298</v>
      </c>
      <c r="M131" s="158">
        <v>1</v>
      </c>
      <c r="N131" s="158">
        <v>0</v>
      </c>
      <c r="O131" s="158">
        <v>0</v>
      </c>
      <c r="P131" s="158">
        <v>0</v>
      </c>
      <c r="Q131" s="158">
        <v>1</v>
      </c>
      <c r="R131" s="158" t="s">
        <v>1677</v>
      </c>
      <c r="S131" s="158" t="s">
        <v>75</v>
      </c>
      <c r="T131" s="161">
        <v>0</v>
      </c>
      <c r="U131" s="162">
        <v>1</v>
      </c>
      <c r="V131" s="162">
        <v>0</v>
      </c>
      <c r="W131" s="161">
        <v>0</v>
      </c>
      <c r="X131" s="161">
        <v>0</v>
      </c>
      <c r="Y131" s="161">
        <v>0</v>
      </c>
      <c r="Z131" s="161">
        <v>0</v>
      </c>
      <c r="AA131" s="161">
        <v>0</v>
      </c>
      <c r="AB131" s="161">
        <v>0</v>
      </c>
      <c r="AC131" s="161">
        <v>0</v>
      </c>
      <c r="AD131" s="161">
        <v>0</v>
      </c>
      <c r="AE131" s="161">
        <v>0</v>
      </c>
      <c r="AF131" s="161">
        <v>0</v>
      </c>
      <c r="AG131" s="161">
        <v>0</v>
      </c>
      <c r="AH131" s="161">
        <v>0</v>
      </c>
      <c r="AI131" s="161">
        <v>0</v>
      </c>
      <c r="AJ131" s="161">
        <v>0</v>
      </c>
      <c r="AK131" s="161">
        <v>0</v>
      </c>
      <c r="AL131" s="161">
        <v>0</v>
      </c>
      <c r="AM131" s="161">
        <v>0</v>
      </c>
      <c r="AN131" s="161">
        <v>0</v>
      </c>
      <c r="AO131" s="161">
        <v>0</v>
      </c>
      <c r="AP131" s="161">
        <v>0</v>
      </c>
      <c r="AQ131" s="161">
        <v>0</v>
      </c>
      <c r="AR131" s="161">
        <v>0</v>
      </c>
      <c r="AS131" s="161">
        <v>0</v>
      </c>
      <c r="AT131" s="161">
        <v>0</v>
      </c>
      <c r="AU131" s="161">
        <v>0</v>
      </c>
      <c r="AV131" s="161">
        <v>0</v>
      </c>
      <c r="AW131" s="161">
        <v>0</v>
      </c>
      <c r="AX131" s="161">
        <v>0</v>
      </c>
      <c r="AY131" s="161">
        <v>0</v>
      </c>
      <c r="AZ131" s="161">
        <v>0</v>
      </c>
      <c r="BA131" s="161">
        <v>0</v>
      </c>
      <c r="BB131" s="161">
        <v>0</v>
      </c>
      <c r="BC131" s="161">
        <v>0</v>
      </c>
      <c r="BD131" s="161">
        <v>0</v>
      </c>
      <c r="BE131" s="161">
        <v>0</v>
      </c>
      <c r="BF131" s="161">
        <v>0</v>
      </c>
      <c r="BG131" s="161">
        <v>0</v>
      </c>
      <c r="BH131" s="161">
        <v>0</v>
      </c>
      <c r="BI131" s="161">
        <v>0</v>
      </c>
      <c r="BJ131" s="161">
        <v>0</v>
      </c>
      <c r="BK131" s="161">
        <v>0</v>
      </c>
      <c r="BL131" s="161">
        <v>0</v>
      </c>
      <c r="BM131" s="161">
        <v>0</v>
      </c>
      <c r="BN131" s="161">
        <v>0</v>
      </c>
      <c r="BO131" s="161">
        <v>0</v>
      </c>
      <c r="BP131" s="161">
        <v>0</v>
      </c>
      <c r="BQ131" s="161">
        <v>0</v>
      </c>
      <c r="BR131" s="161">
        <v>0</v>
      </c>
      <c r="BS131" s="161">
        <v>0</v>
      </c>
      <c r="BT131" s="161">
        <v>0</v>
      </c>
      <c r="BU131" s="161">
        <v>0</v>
      </c>
      <c r="BV131" s="163">
        <f t="shared" ref="BV131:BV194" si="7">SUM(W131:BU131)</f>
        <v>0</v>
      </c>
      <c r="BW131" s="8" t="b">
        <f t="shared" ref="BW131:BW194" si="8">AND(AR131=1,AE131=1)</f>
        <v>0</v>
      </c>
    </row>
    <row r="132" spans="1:75">
      <c r="A132" s="157" t="s">
        <v>3028</v>
      </c>
      <c r="B132" s="158" t="s">
        <v>3029</v>
      </c>
      <c r="C132" s="9" t="str">
        <f t="shared" si="6"/>
        <v>https://hh.ru/resume/30754f0b00022444010039ed1f315649496b46?query=%D0%A1%D0%BE%D1%86%D0%B8%D0%B0%D0%BB%D1%8C%D0%BD%D1%8B%D0%B9+%D1%80%D0%B0%D0%B1%D0%BE%D1%82%D0%BD%D0%B8%D0%BA&amp;searchRid=1712591907827e697f4ff3098f8323bc&amp;hhtmFrom=resume_search_result</v>
      </c>
      <c r="D132" s="158" t="s">
        <v>43</v>
      </c>
      <c r="E132" s="159">
        <v>32</v>
      </c>
      <c r="F132" s="158" t="s">
        <v>133</v>
      </c>
      <c r="G132" s="161" t="s">
        <v>133</v>
      </c>
      <c r="H132" s="158" t="s">
        <v>133</v>
      </c>
      <c r="I132" s="158" t="s">
        <v>133</v>
      </c>
      <c r="J132" s="158" t="s">
        <v>133</v>
      </c>
      <c r="K132" s="158" t="s">
        <v>3030</v>
      </c>
      <c r="L132" s="158" t="s">
        <v>2298</v>
      </c>
      <c r="M132" s="158">
        <v>1</v>
      </c>
      <c r="N132" s="158">
        <v>0</v>
      </c>
      <c r="O132" s="158">
        <v>0</v>
      </c>
      <c r="P132" s="158">
        <v>0</v>
      </c>
      <c r="Q132" s="158">
        <v>0</v>
      </c>
      <c r="R132" s="158" t="s">
        <v>53</v>
      </c>
      <c r="S132" s="158" t="s">
        <v>343</v>
      </c>
      <c r="T132" s="161">
        <v>0</v>
      </c>
      <c r="U132" s="162">
        <v>1</v>
      </c>
      <c r="V132" s="162">
        <v>0</v>
      </c>
      <c r="W132" s="161">
        <v>0</v>
      </c>
      <c r="X132" s="161">
        <v>0</v>
      </c>
      <c r="Y132" s="161">
        <v>0</v>
      </c>
      <c r="Z132" s="161">
        <v>0</v>
      </c>
      <c r="AA132" s="161">
        <v>0</v>
      </c>
      <c r="AB132" s="161">
        <v>0</v>
      </c>
      <c r="AC132" s="161">
        <v>0</v>
      </c>
      <c r="AD132" s="161">
        <v>0</v>
      </c>
      <c r="AE132" s="161">
        <v>0</v>
      </c>
      <c r="AF132" s="161">
        <v>0</v>
      </c>
      <c r="AG132" s="161">
        <v>0</v>
      </c>
      <c r="AH132" s="161">
        <v>0</v>
      </c>
      <c r="AI132" s="161">
        <v>0</v>
      </c>
      <c r="AJ132" s="161">
        <v>0</v>
      </c>
      <c r="AK132" s="161">
        <v>0</v>
      </c>
      <c r="AL132" s="161">
        <v>0</v>
      </c>
      <c r="AM132" s="161">
        <v>0</v>
      </c>
      <c r="AN132" s="161">
        <v>0</v>
      </c>
      <c r="AO132" s="161">
        <v>0</v>
      </c>
      <c r="AP132" s="161">
        <v>0</v>
      </c>
      <c r="AQ132" s="161">
        <v>0</v>
      </c>
      <c r="AR132" s="161">
        <v>0</v>
      </c>
      <c r="AS132" s="161">
        <v>0</v>
      </c>
      <c r="AT132" s="161">
        <v>0</v>
      </c>
      <c r="AU132" s="161">
        <v>0</v>
      </c>
      <c r="AV132" s="161">
        <v>0</v>
      </c>
      <c r="AW132" s="161">
        <v>0</v>
      </c>
      <c r="AX132" s="161">
        <v>0</v>
      </c>
      <c r="AY132" s="161">
        <v>0</v>
      </c>
      <c r="AZ132" s="161">
        <v>0</v>
      </c>
      <c r="BA132" s="161">
        <v>0</v>
      </c>
      <c r="BB132" s="161">
        <v>0</v>
      </c>
      <c r="BC132" s="161">
        <v>0</v>
      </c>
      <c r="BD132" s="161">
        <v>0</v>
      </c>
      <c r="BE132" s="161">
        <v>0</v>
      </c>
      <c r="BF132" s="161">
        <v>0</v>
      </c>
      <c r="BG132" s="161">
        <v>0</v>
      </c>
      <c r="BH132" s="161">
        <v>0</v>
      </c>
      <c r="BI132" s="161">
        <v>0</v>
      </c>
      <c r="BJ132" s="161">
        <v>0</v>
      </c>
      <c r="BK132" s="161">
        <v>0</v>
      </c>
      <c r="BL132" s="161">
        <v>0</v>
      </c>
      <c r="BM132" s="161">
        <v>0</v>
      </c>
      <c r="BN132" s="161">
        <v>0</v>
      </c>
      <c r="BO132" s="161">
        <v>0</v>
      </c>
      <c r="BP132" s="161">
        <v>0</v>
      </c>
      <c r="BQ132" s="161">
        <v>0</v>
      </c>
      <c r="BR132" s="161">
        <v>0</v>
      </c>
      <c r="BS132" s="161">
        <v>0</v>
      </c>
      <c r="BT132" s="161">
        <v>0</v>
      </c>
      <c r="BU132" s="161">
        <v>0</v>
      </c>
      <c r="BV132" s="163">
        <f t="shared" si="7"/>
        <v>0</v>
      </c>
      <c r="BW132" s="8" t="b">
        <f t="shared" si="8"/>
        <v>0</v>
      </c>
    </row>
    <row r="133" spans="1:75">
      <c r="A133" s="157" t="s">
        <v>3031</v>
      </c>
      <c r="B133" s="158" t="s">
        <v>3032</v>
      </c>
      <c r="C133" s="9" t="str">
        <f t="shared" si="6"/>
        <v>https://hh.ru/resume/4ddd0a6600022ab45b0039ed1f683572593276?query=%D0%A1%D0%BE%D1%86%D0%B8%D0%B0%D0%BB%D1%8C%D0%BD%D1%8B%D0%B9+%D1%80%D0%B0%D0%B1%D0%BE%D1%82%D0%BD%D0%B8%D0%BA&amp;searchRid=1712591907827e697f4ff3098f8323bc&amp;hhtmFrom=resume_search_result</v>
      </c>
      <c r="D133" s="158" t="s">
        <v>43</v>
      </c>
      <c r="E133" s="159">
        <v>58</v>
      </c>
      <c r="F133" s="160">
        <v>35000</v>
      </c>
      <c r="G133" s="164">
        <f>4/12</f>
        <v>0.33333333333333331</v>
      </c>
      <c r="H133" s="158" t="s">
        <v>3033</v>
      </c>
      <c r="I133" s="158" t="s">
        <v>3034</v>
      </c>
      <c r="J133" s="158" t="s">
        <v>3035</v>
      </c>
      <c r="K133" s="158" t="s">
        <v>3036</v>
      </c>
      <c r="L133" s="158" t="s">
        <v>2298</v>
      </c>
      <c r="M133" s="158">
        <v>1</v>
      </c>
      <c r="N133" s="158">
        <v>0</v>
      </c>
      <c r="O133" s="158">
        <v>0</v>
      </c>
      <c r="P133" s="158">
        <v>0</v>
      </c>
      <c r="Q133" s="158">
        <v>0</v>
      </c>
      <c r="R133" s="158" t="s">
        <v>53</v>
      </c>
      <c r="S133" s="158" t="s">
        <v>343</v>
      </c>
      <c r="T133" s="161">
        <v>0</v>
      </c>
      <c r="U133" s="162">
        <v>1</v>
      </c>
      <c r="V133" s="162">
        <v>0</v>
      </c>
      <c r="W133" s="161">
        <v>0</v>
      </c>
      <c r="X133" s="161">
        <v>0</v>
      </c>
      <c r="Y133" s="161">
        <v>0</v>
      </c>
      <c r="Z133" s="161">
        <v>0</v>
      </c>
      <c r="AA133" s="161">
        <v>0</v>
      </c>
      <c r="AB133" s="161">
        <v>0</v>
      </c>
      <c r="AC133" s="161">
        <v>0</v>
      </c>
      <c r="AD133" s="161">
        <v>0</v>
      </c>
      <c r="AE133" s="161">
        <v>0</v>
      </c>
      <c r="AF133" s="161">
        <v>0</v>
      </c>
      <c r="AG133" s="161">
        <v>0</v>
      </c>
      <c r="AH133" s="161">
        <v>0</v>
      </c>
      <c r="AI133" s="161">
        <v>0</v>
      </c>
      <c r="AJ133" s="161">
        <v>0</v>
      </c>
      <c r="AK133" s="161">
        <v>0</v>
      </c>
      <c r="AL133" s="161">
        <v>0</v>
      </c>
      <c r="AM133" s="161">
        <v>0</v>
      </c>
      <c r="AN133" s="161">
        <v>0</v>
      </c>
      <c r="AO133" s="161">
        <v>0</v>
      </c>
      <c r="AP133" s="161">
        <v>0</v>
      </c>
      <c r="AQ133" s="161">
        <v>0</v>
      </c>
      <c r="AR133" s="161">
        <v>0</v>
      </c>
      <c r="AS133" s="161">
        <v>0</v>
      </c>
      <c r="AT133" s="161">
        <v>0</v>
      </c>
      <c r="AU133" s="161">
        <v>0</v>
      </c>
      <c r="AV133" s="161">
        <v>0</v>
      </c>
      <c r="AW133" s="161">
        <v>0</v>
      </c>
      <c r="AX133" s="161">
        <v>0</v>
      </c>
      <c r="AY133" s="161">
        <v>0</v>
      </c>
      <c r="AZ133" s="161">
        <v>0</v>
      </c>
      <c r="BA133" s="161">
        <v>0</v>
      </c>
      <c r="BB133" s="161">
        <v>0</v>
      </c>
      <c r="BC133" s="161">
        <v>0</v>
      </c>
      <c r="BD133" s="161">
        <v>0</v>
      </c>
      <c r="BE133" s="161">
        <v>0</v>
      </c>
      <c r="BF133" s="161">
        <v>0</v>
      </c>
      <c r="BG133" s="161">
        <v>0</v>
      </c>
      <c r="BH133" s="161">
        <v>0</v>
      </c>
      <c r="BI133" s="161">
        <v>0</v>
      </c>
      <c r="BJ133" s="161">
        <v>0</v>
      </c>
      <c r="BK133" s="161">
        <v>0</v>
      </c>
      <c r="BL133" s="161">
        <v>0</v>
      </c>
      <c r="BM133" s="161">
        <v>0</v>
      </c>
      <c r="BN133" s="161">
        <v>0</v>
      </c>
      <c r="BO133" s="161">
        <v>0</v>
      </c>
      <c r="BP133" s="161">
        <v>0</v>
      </c>
      <c r="BQ133" s="161">
        <v>0</v>
      </c>
      <c r="BR133" s="161">
        <v>0</v>
      </c>
      <c r="BS133" s="161">
        <v>0</v>
      </c>
      <c r="BT133" s="161">
        <v>0</v>
      </c>
      <c r="BU133" s="161">
        <v>0</v>
      </c>
      <c r="BV133" s="163">
        <f t="shared" si="7"/>
        <v>0</v>
      </c>
      <c r="BW133" s="8" t="b">
        <f t="shared" si="8"/>
        <v>0</v>
      </c>
    </row>
    <row r="134" spans="1:75">
      <c r="A134" s="157" t="s">
        <v>3037</v>
      </c>
      <c r="B134" s="158" t="s">
        <v>3038</v>
      </c>
      <c r="C134" s="9" t="str">
        <f t="shared" si="6"/>
        <v>https://hh.ru/resume/5becb92600024d05870039ed1f437965453741?query=%D0%A1%D0%BE%D1%86%D0%B8%D0%B0%D0%BB%D1%8C%D0%BD%D1%8B%D0%B9+%D1%80%D0%B0%D0%B1%D0%BE%D1%82%D0%BD%D0%B8%D0%BA&amp;searchRid=1712591907827e697f4ff3098f8323bc&amp;hhtmFrom=resume_search_result</v>
      </c>
      <c r="D134" s="158" t="s">
        <v>43</v>
      </c>
      <c r="E134" s="159">
        <v>48</v>
      </c>
      <c r="F134" s="160">
        <v>20000</v>
      </c>
      <c r="G134" s="164">
        <f>11/12</f>
        <v>0.91666666666666663</v>
      </c>
      <c r="H134" s="158" t="s">
        <v>3039</v>
      </c>
      <c r="I134" s="158" t="s">
        <v>2623</v>
      </c>
      <c r="J134" s="158" t="s">
        <v>3040</v>
      </c>
      <c r="K134" s="158" t="s">
        <v>3041</v>
      </c>
      <c r="L134" s="158" t="s">
        <v>2298</v>
      </c>
      <c r="M134" s="158">
        <v>1</v>
      </c>
      <c r="N134" s="158">
        <v>1</v>
      </c>
      <c r="O134" s="158">
        <v>0</v>
      </c>
      <c r="P134" s="158">
        <v>1</v>
      </c>
      <c r="Q134" s="158">
        <v>0</v>
      </c>
      <c r="R134" s="158" t="s">
        <v>1444</v>
      </c>
      <c r="S134" s="158" t="s">
        <v>75</v>
      </c>
      <c r="T134" s="161">
        <v>0</v>
      </c>
      <c r="U134" s="162">
        <v>1</v>
      </c>
      <c r="V134" s="162">
        <v>0</v>
      </c>
      <c r="W134" s="161">
        <v>0</v>
      </c>
      <c r="X134" s="161">
        <v>0</v>
      </c>
      <c r="Y134" s="161">
        <v>0</v>
      </c>
      <c r="Z134" s="161">
        <v>0</v>
      </c>
      <c r="AA134" s="161">
        <v>0</v>
      </c>
      <c r="AB134" s="161">
        <v>0</v>
      </c>
      <c r="AC134" s="161">
        <v>0</v>
      </c>
      <c r="AD134" s="161">
        <v>0</v>
      </c>
      <c r="AE134" s="161">
        <v>0</v>
      </c>
      <c r="AF134" s="161">
        <v>0</v>
      </c>
      <c r="AG134" s="161">
        <v>0</v>
      </c>
      <c r="AH134" s="161">
        <v>0</v>
      </c>
      <c r="AI134" s="161">
        <v>0</v>
      </c>
      <c r="AJ134" s="161">
        <v>0</v>
      </c>
      <c r="AK134" s="161">
        <v>0</v>
      </c>
      <c r="AL134" s="161">
        <v>0</v>
      </c>
      <c r="AM134" s="161">
        <v>0</v>
      </c>
      <c r="AN134" s="161">
        <v>0</v>
      </c>
      <c r="AO134" s="161">
        <v>0</v>
      </c>
      <c r="AP134" s="161">
        <v>0</v>
      </c>
      <c r="AQ134" s="161">
        <v>0</v>
      </c>
      <c r="AR134" s="161">
        <v>0</v>
      </c>
      <c r="AS134" s="161">
        <v>0</v>
      </c>
      <c r="AT134" s="161">
        <v>0</v>
      </c>
      <c r="AU134" s="161">
        <v>0</v>
      </c>
      <c r="AV134" s="161">
        <v>0</v>
      </c>
      <c r="AW134" s="161">
        <v>0</v>
      </c>
      <c r="AX134" s="161">
        <v>0</v>
      </c>
      <c r="AY134" s="161">
        <v>0</v>
      </c>
      <c r="AZ134" s="161">
        <v>0</v>
      </c>
      <c r="BA134" s="161">
        <v>0</v>
      </c>
      <c r="BB134" s="161">
        <v>0</v>
      </c>
      <c r="BC134" s="161">
        <v>0</v>
      </c>
      <c r="BD134" s="161">
        <v>0</v>
      </c>
      <c r="BE134" s="161">
        <v>0</v>
      </c>
      <c r="BF134" s="161">
        <v>0</v>
      </c>
      <c r="BG134" s="161">
        <v>0</v>
      </c>
      <c r="BH134" s="161">
        <v>0</v>
      </c>
      <c r="BI134" s="161">
        <v>0</v>
      </c>
      <c r="BJ134" s="161">
        <v>0</v>
      </c>
      <c r="BK134" s="161">
        <v>0</v>
      </c>
      <c r="BL134" s="161">
        <v>0</v>
      </c>
      <c r="BM134" s="161">
        <v>0</v>
      </c>
      <c r="BN134" s="161">
        <v>0</v>
      </c>
      <c r="BO134" s="161">
        <v>0</v>
      </c>
      <c r="BP134" s="161">
        <v>0</v>
      </c>
      <c r="BQ134" s="161">
        <v>0</v>
      </c>
      <c r="BR134" s="161">
        <v>0</v>
      </c>
      <c r="BS134" s="161">
        <v>0</v>
      </c>
      <c r="BT134" s="161">
        <v>0</v>
      </c>
      <c r="BU134" s="161">
        <v>0</v>
      </c>
      <c r="BV134" s="163">
        <f t="shared" si="7"/>
        <v>0</v>
      </c>
      <c r="BW134" s="8" t="b">
        <f t="shared" si="8"/>
        <v>0</v>
      </c>
    </row>
    <row r="135" spans="1:75">
      <c r="A135" s="157" t="s">
        <v>3042</v>
      </c>
      <c r="B135" s="158" t="s">
        <v>3043</v>
      </c>
      <c r="C135" s="9" t="str">
        <f t="shared" si="6"/>
        <v>https://hh.ru/resume/86f3653e00029f1ab80039ed1f69494d6f4872?query=%D0%A1%D0%BE%D1%86%D0%B8%D0%B0%D0%BB%D1%8C%D0%BD%D1%8B%D0%B9+%D1%80%D0%B0%D0%B1%D0%BE%D1%82%D0%BD%D0%B8%D0%BA&amp;searchRid=1712591909505573e8097112121ffab2&amp;hhtmFrom=resume_search_result</v>
      </c>
      <c r="D135" s="158" t="s">
        <v>43</v>
      </c>
      <c r="E135" s="159">
        <v>33</v>
      </c>
      <c r="F135" s="160">
        <v>30000</v>
      </c>
      <c r="G135" s="161">
        <v>9</v>
      </c>
      <c r="H135" s="158" t="s">
        <v>3044</v>
      </c>
      <c r="I135" s="158" t="s">
        <v>2638</v>
      </c>
      <c r="J135" s="158" t="s">
        <v>3045</v>
      </c>
      <c r="K135" s="158" t="s">
        <v>3046</v>
      </c>
      <c r="L135" s="158" t="s">
        <v>2298</v>
      </c>
      <c r="M135" s="158">
        <v>1</v>
      </c>
      <c r="N135" s="158">
        <v>0</v>
      </c>
      <c r="O135" s="158">
        <v>0</v>
      </c>
      <c r="P135" s="158">
        <v>0</v>
      </c>
      <c r="Q135" s="158">
        <v>0</v>
      </c>
      <c r="R135" s="158" t="s">
        <v>53</v>
      </c>
      <c r="S135" s="158" t="s">
        <v>343</v>
      </c>
      <c r="T135" s="161">
        <v>1</v>
      </c>
      <c r="U135" s="162">
        <v>1</v>
      </c>
      <c r="V135" s="162">
        <v>0</v>
      </c>
      <c r="W135" s="161">
        <v>0</v>
      </c>
      <c r="X135" s="161">
        <v>0</v>
      </c>
      <c r="Y135" s="161">
        <v>0</v>
      </c>
      <c r="Z135" s="161">
        <v>0</v>
      </c>
      <c r="AA135" s="161">
        <v>0</v>
      </c>
      <c r="AB135" s="161">
        <v>0</v>
      </c>
      <c r="AC135" s="161">
        <v>0</v>
      </c>
      <c r="AD135" s="161">
        <v>0</v>
      </c>
      <c r="AE135" s="161">
        <v>0</v>
      </c>
      <c r="AF135" s="161">
        <v>0</v>
      </c>
      <c r="AG135" s="161">
        <v>0</v>
      </c>
      <c r="AH135" s="161">
        <v>0</v>
      </c>
      <c r="AI135" s="161">
        <v>0</v>
      </c>
      <c r="AJ135" s="161">
        <v>0</v>
      </c>
      <c r="AK135" s="161">
        <v>0</v>
      </c>
      <c r="AL135" s="161">
        <v>1</v>
      </c>
      <c r="AM135" s="161">
        <v>0</v>
      </c>
      <c r="AN135" s="161">
        <v>0</v>
      </c>
      <c r="AO135" s="161">
        <v>0</v>
      </c>
      <c r="AP135" s="161">
        <v>0</v>
      </c>
      <c r="AQ135" s="161">
        <v>0</v>
      </c>
      <c r="AR135" s="161">
        <v>0</v>
      </c>
      <c r="AS135" s="161">
        <v>0</v>
      </c>
      <c r="AT135" s="161">
        <v>0</v>
      </c>
      <c r="AU135" s="161">
        <v>0</v>
      </c>
      <c r="AV135" s="161">
        <v>0</v>
      </c>
      <c r="AW135" s="161">
        <v>0</v>
      </c>
      <c r="AX135" s="161">
        <v>0</v>
      </c>
      <c r="AY135" s="161">
        <v>0</v>
      </c>
      <c r="AZ135" s="161">
        <v>0</v>
      </c>
      <c r="BA135" s="161">
        <v>0</v>
      </c>
      <c r="BB135" s="161">
        <v>0</v>
      </c>
      <c r="BC135" s="161">
        <v>0</v>
      </c>
      <c r="BD135" s="161">
        <v>0</v>
      </c>
      <c r="BE135" s="161">
        <v>0</v>
      </c>
      <c r="BF135" s="161">
        <v>0</v>
      </c>
      <c r="BG135" s="161">
        <v>0</v>
      </c>
      <c r="BH135" s="161">
        <v>0</v>
      </c>
      <c r="BI135" s="161">
        <v>0</v>
      </c>
      <c r="BJ135" s="161">
        <v>0</v>
      </c>
      <c r="BK135" s="161">
        <v>0</v>
      </c>
      <c r="BL135" s="161">
        <v>0</v>
      </c>
      <c r="BM135" s="161">
        <v>0</v>
      </c>
      <c r="BN135" s="161">
        <v>0</v>
      </c>
      <c r="BO135" s="161">
        <v>0</v>
      </c>
      <c r="BP135" s="161">
        <v>0</v>
      </c>
      <c r="BQ135" s="161">
        <v>0</v>
      </c>
      <c r="BR135" s="161">
        <v>0</v>
      </c>
      <c r="BS135" s="161">
        <v>0</v>
      </c>
      <c r="BT135" s="161">
        <v>0</v>
      </c>
      <c r="BU135" s="161">
        <v>0</v>
      </c>
      <c r="BV135" s="163">
        <f t="shared" si="7"/>
        <v>1</v>
      </c>
      <c r="BW135" s="8" t="b">
        <f t="shared" si="8"/>
        <v>0</v>
      </c>
    </row>
    <row r="136" spans="1:75">
      <c r="A136" s="157" t="s">
        <v>3047</v>
      </c>
      <c r="B136" s="158" t="s">
        <v>3048</v>
      </c>
      <c r="C136" s="9" t="str">
        <f t="shared" si="6"/>
        <v>https://hh.ru/resume/c7cbb9cc0002b25b0c0039ed1f337733454663?query=%D0%A1%D0%BE%D1%86%D0%B8%D0%B0%D0%BB%D1%8C%D0%BD%D1%8B%D0%B9+%D1%80%D0%B0%D0%B1%D0%BE%D1%82%D0%BD%D0%B8%D0%BA&amp;searchRid=1712591909505573e8097112121ffab2&amp;hhtmFrom=resume_search_result</v>
      </c>
      <c r="D136" s="158" t="s">
        <v>43</v>
      </c>
      <c r="E136" s="159">
        <v>30</v>
      </c>
      <c r="F136" s="158" t="s">
        <v>133</v>
      </c>
      <c r="G136" s="161">
        <v>2</v>
      </c>
      <c r="H136" s="158" t="s">
        <v>3049</v>
      </c>
      <c r="I136" s="158" t="s">
        <v>3050</v>
      </c>
      <c r="J136" s="158" t="s">
        <v>3051</v>
      </c>
      <c r="K136" s="158" t="s">
        <v>3052</v>
      </c>
      <c r="L136" s="158" t="s">
        <v>2327</v>
      </c>
      <c r="M136" s="158">
        <v>1</v>
      </c>
      <c r="N136" s="158">
        <v>1</v>
      </c>
      <c r="O136" s="158">
        <v>0</v>
      </c>
      <c r="P136" s="158">
        <v>0</v>
      </c>
      <c r="Q136" s="158">
        <v>0</v>
      </c>
      <c r="R136" s="158" t="s">
        <v>2067</v>
      </c>
      <c r="S136" s="158" t="s">
        <v>50</v>
      </c>
      <c r="T136" s="161">
        <v>0</v>
      </c>
      <c r="U136" s="162">
        <v>1</v>
      </c>
      <c r="V136" s="162">
        <v>0</v>
      </c>
      <c r="W136" s="161">
        <v>0</v>
      </c>
      <c r="X136" s="161">
        <v>0</v>
      </c>
      <c r="Y136" s="161">
        <v>1</v>
      </c>
      <c r="Z136" s="161">
        <v>0</v>
      </c>
      <c r="AA136" s="161">
        <v>1</v>
      </c>
      <c r="AB136" s="161">
        <v>1</v>
      </c>
      <c r="AC136" s="161">
        <v>0</v>
      </c>
      <c r="AD136" s="161">
        <v>1</v>
      </c>
      <c r="AE136" s="161">
        <v>1</v>
      </c>
      <c r="AF136" s="161">
        <v>1</v>
      </c>
      <c r="AG136" s="161">
        <v>1</v>
      </c>
      <c r="AH136" s="161">
        <v>1</v>
      </c>
      <c r="AI136" s="161">
        <v>0</v>
      </c>
      <c r="AJ136" s="161">
        <v>0</v>
      </c>
      <c r="AK136" s="161">
        <v>1</v>
      </c>
      <c r="AL136" s="161">
        <v>1</v>
      </c>
      <c r="AM136" s="161">
        <v>0</v>
      </c>
      <c r="AN136" s="161">
        <v>0</v>
      </c>
      <c r="AO136" s="161">
        <v>1</v>
      </c>
      <c r="AP136" s="161">
        <v>0</v>
      </c>
      <c r="AQ136" s="161">
        <v>1</v>
      </c>
      <c r="AR136" s="161">
        <v>0</v>
      </c>
      <c r="AS136" s="161">
        <v>0</v>
      </c>
      <c r="AT136" s="161">
        <v>0</v>
      </c>
      <c r="AU136" s="161">
        <v>0</v>
      </c>
      <c r="AV136" s="161">
        <v>0</v>
      </c>
      <c r="AW136" s="161">
        <v>0</v>
      </c>
      <c r="AX136" s="161">
        <v>1</v>
      </c>
      <c r="AY136" s="161">
        <v>0</v>
      </c>
      <c r="AZ136" s="161">
        <v>1</v>
      </c>
      <c r="BA136" s="161">
        <v>0</v>
      </c>
      <c r="BB136" s="161">
        <v>1</v>
      </c>
      <c r="BC136" s="161">
        <v>0</v>
      </c>
      <c r="BD136" s="161">
        <v>0</v>
      </c>
      <c r="BE136" s="161">
        <v>0</v>
      </c>
      <c r="BF136" s="161">
        <v>0</v>
      </c>
      <c r="BG136" s="161">
        <v>0</v>
      </c>
      <c r="BH136" s="161">
        <v>0</v>
      </c>
      <c r="BI136" s="161">
        <v>0</v>
      </c>
      <c r="BJ136" s="161">
        <v>1</v>
      </c>
      <c r="BK136" s="161">
        <v>1</v>
      </c>
      <c r="BL136" s="161">
        <v>0</v>
      </c>
      <c r="BM136" s="161">
        <v>0</v>
      </c>
      <c r="BN136" s="161">
        <v>0</v>
      </c>
      <c r="BO136" s="161">
        <v>0</v>
      </c>
      <c r="BP136" s="161">
        <v>0</v>
      </c>
      <c r="BQ136" s="161">
        <v>0</v>
      </c>
      <c r="BR136" s="161">
        <v>0</v>
      </c>
      <c r="BS136" s="161">
        <v>0</v>
      </c>
      <c r="BT136" s="161">
        <v>0</v>
      </c>
      <c r="BU136" s="161">
        <v>0</v>
      </c>
      <c r="BV136" s="163">
        <f t="shared" si="7"/>
        <v>17</v>
      </c>
      <c r="BW136" s="8" t="b">
        <f t="shared" si="8"/>
        <v>0</v>
      </c>
    </row>
    <row r="137" spans="1:75">
      <c r="A137" s="157" t="s">
        <v>3053</v>
      </c>
      <c r="B137" s="158" t="s">
        <v>3054</v>
      </c>
      <c r="C137" s="9" t="str">
        <f t="shared" si="6"/>
        <v>https://hh.ru/resume/8bcb3f7f0002bd7e7b0039ed1f5a5a68675136?query=%D0%A1%D0%BE%D1%86%D0%B8%D0%B0%D0%BB%D1%8C%D0%BD%D1%8B%D0%B9+%D1%80%D0%B0%D0%B1%D0%BE%D1%82%D0%BD%D0%B8%D0%BA&amp;searchRid=1712591909505573e8097112121ffab2&amp;hhtmFrom=resume_search_result</v>
      </c>
      <c r="D137" s="158" t="s">
        <v>43</v>
      </c>
      <c r="E137" s="159">
        <v>51</v>
      </c>
      <c r="F137" s="160">
        <v>30000</v>
      </c>
      <c r="G137" s="161">
        <v>20</v>
      </c>
      <c r="H137" s="158" t="s">
        <v>3055</v>
      </c>
      <c r="I137" s="158" t="s">
        <v>3056</v>
      </c>
      <c r="J137" s="158" t="s">
        <v>3057</v>
      </c>
      <c r="K137" s="158" t="s">
        <v>3058</v>
      </c>
      <c r="L137" s="158" t="s">
        <v>2298</v>
      </c>
      <c r="M137" s="158">
        <v>1</v>
      </c>
      <c r="N137" s="158">
        <v>0</v>
      </c>
      <c r="O137" s="158">
        <v>0</v>
      </c>
      <c r="P137" s="158">
        <v>0</v>
      </c>
      <c r="Q137" s="158">
        <v>0</v>
      </c>
      <c r="R137" s="158" t="s">
        <v>53</v>
      </c>
      <c r="S137" s="158" t="s">
        <v>50</v>
      </c>
      <c r="T137" s="161">
        <v>0</v>
      </c>
      <c r="U137" s="162">
        <v>1</v>
      </c>
      <c r="V137" s="162">
        <v>0</v>
      </c>
      <c r="W137" s="161">
        <v>0</v>
      </c>
      <c r="X137" s="161">
        <v>0</v>
      </c>
      <c r="Y137" s="161">
        <v>0</v>
      </c>
      <c r="Z137" s="161">
        <v>0</v>
      </c>
      <c r="AA137" s="161">
        <v>0</v>
      </c>
      <c r="AB137" s="161">
        <v>0</v>
      </c>
      <c r="AC137" s="161">
        <v>0</v>
      </c>
      <c r="AD137" s="161">
        <v>0</v>
      </c>
      <c r="AE137" s="161">
        <v>0</v>
      </c>
      <c r="AF137" s="161">
        <v>0</v>
      </c>
      <c r="AG137" s="161">
        <v>0</v>
      </c>
      <c r="AH137" s="161">
        <v>0</v>
      </c>
      <c r="AI137" s="161">
        <v>0</v>
      </c>
      <c r="AJ137" s="161">
        <v>0</v>
      </c>
      <c r="AK137" s="161">
        <v>0</v>
      </c>
      <c r="AL137" s="161">
        <v>0</v>
      </c>
      <c r="AM137" s="161">
        <v>0</v>
      </c>
      <c r="AN137" s="161">
        <v>0</v>
      </c>
      <c r="AO137" s="161">
        <v>0</v>
      </c>
      <c r="AP137" s="161">
        <v>0</v>
      </c>
      <c r="AQ137" s="161">
        <v>0</v>
      </c>
      <c r="AR137" s="161">
        <v>0</v>
      </c>
      <c r="AS137" s="161">
        <v>0</v>
      </c>
      <c r="AT137" s="161">
        <v>0</v>
      </c>
      <c r="AU137" s="161">
        <v>0</v>
      </c>
      <c r="AV137" s="161">
        <v>0</v>
      </c>
      <c r="AW137" s="161">
        <v>0</v>
      </c>
      <c r="AX137" s="161">
        <v>0</v>
      </c>
      <c r="AY137" s="161">
        <v>0</v>
      </c>
      <c r="AZ137" s="161">
        <v>0</v>
      </c>
      <c r="BA137" s="161">
        <v>0</v>
      </c>
      <c r="BB137" s="161">
        <v>0</v>
      </c>
      <c r="BC137" s="161">
        <v>0</v>
      </c>
      <c r="BD137" s="161">
        <v>0</v>
      </c>
      <c r="BE137" s="161">
        <v>0</v>
      </c>
      <c r="BF137" s="161">
        <v>0</v>
      </c>
      <c r="BG137" s="161">
        <v>0</v>
      </c>
      <c r="BH137" s="161">
        <v>0</v>
      </c>
      <c r="BI137" s="161">
        <v>0</v>
      </c>
      <c r="BJ137" s="161">
        <v>0</v>
      </c>
      <c r="BK137" s="161">
        <v>0</v>
      </c>
      <c r="BL137" s="161">
        <v>0</v>
      </c>
      <c r="BM137" s="161">
        <v>0</v>
      </c>
      <c r="BN137" s="161">
        <v>0</v>
      </c>
      <c r="BO137" s="161">
        <v>0</v>
      </c>
      <c r="BP137" s="161">
        <v>0</v>
      </c>
      <c r="BQ137" s="161">
        <v>0</v>
      </c>
      <c r="BR137" s="161">
        <v>0</v>
      </c>
      <c r="BS137" s="161">
        <v>0</v>
      </c>
      <c r="BT137" s="161">
        <v>0</v>
      </c>
      <c r="BU137" s="161">
        <v>0</v>
      </c>
      <c r="BV137" s="163">
        <f t="shared" si="7"/>
        <v>0</v>
      </c>
      <c r="BW137" s="8" t="b">
        <f t="shared" si="8"/>
        <v>0</v>
      </c>
    </row>
    <row r="138" spans="1:75">
      <c r="A138" s="157" t="s">
        <v>3059</v>
      </c>
      <c r="B138" s="158" t="s">
        <v>3060</v>
      </c>
      <c r="C138" s="9" t="str">
        <f t="shared" si="6"/>
        <v>https://hh.ru/resume/253e5d210002bf42ef0039ed1f41656670596d?query=%D0%A1%D0%BE%D1%86%D0%B8%D0%B0%D0%BB%D1%8C%D0%BD%D1%8B%D0%B9+%D1%80%D0%B0%D0%B1%D0%BE%D1%82%D0%BD%D0%B8%D0%BA&amp;searchRid=1712591909505573e8097112121ffab2&amp;hhtmFrom=resume_search_result</v>
      </c>
      <c r="D138" s="158" t="s">
        <v>43</v>
      </c>
      <c r="E138" s="159">
        <v>32</v>
      </c>
      <c r="F138" s="160">
        <v>15000</v>
      </c>
      <c r="G138" s="161" t="s">
        <v>133</v>
      </c>
      <c r="H138" s="158" t="s">
        <v>133</v>
      </c>
      <c r="I138" s="158" t="s">
        <v>133</v>
      </c>
      <c r="J138" s="158" t="s">
        <v>133</v>
      </c>
      <c r="K138" s="158" t="s">
        <v>3061</v>
      </c>
      <c r="L138" s="158" t="s">
        <v>2298</v>
      </c>
      <c r="M138" s="158">
        <v>1</v>
      </c>
      <c r="N138" s="158">
        <v>1</v>
      </c>
      <c r="O138" s="158">
        <v>1</v>
      </c>
      <c r="P138" s="158">
        <v>0</v>
      </c>
      <c r="Q138" s="158">
        <v>0</v>
      </c>
      <c r="R138" s="158" t="s">
        <v>588</v>
      </c>
      <c r="S138" s="158" t="s">
        <v>2299</v>
      </c>
      <c r="T138" s="161">
        <v>0</v>
      </c>
      <c r="U138" s="162">
        <v>1</v>
      </c>
      <c r="V138" s="162">
        <v>0</v>
      </c>
      <c r="W138" s="161">
        <v>0</v>
      </c>
      <c r="X138" s="161">
        <v>0</v>
      </c>
      <c r="Y138" s="161">
        <v>0</v>
      </c>
      <c r="Z138" s="161">
        <v>0</v>
      </c>
      <c r="AA138" s="161">
        <v>0</v>
      </c>
      <c r="AB138" s="161">
        <v>0</v>
      </c>
      <c r="AC138" s="161">
        <v>0</v>
      </c>
      <c r="AD138" s="161">
        <v>0</v>
      </c>
      <c r="AE138" s="161">
        <v>0</v>
      </c>
      <c r="AF138" s="161">
        <v>0</v>
      </c>
      <c r="AG138" s="161">
        <v>0</v>
      </c>
      <c r="AH138" s="161">
        <v>0</v>
      </c>
      <c r="AI138" s="161">
        <v>0</v>
      </c>
      <c r="AJ138" s="161">
        <v>0</v>
      </c>
      <c r="AK138" s="161">
        <v>0</v>
      </c>
      <c r="AL138" s="161">
        <v>0</v>
      </c>
      <c r="AM138" s="161">
        <v>0</v>
      </c>
      <c r="AN138" s="161">
        <v>0</v>
      </c>
      <c r="AO138" s="161">
        <v>0</v>
      </c>
      <c r="AP138" s="161">
        <v>0</v>
      </c>
      <c r="AQ138" s="161">
        <v>0</v>
      </c>
      <c r="AR138" s="161">
        <v>0</v>
      </c>
      <c r="AS138" s="161">
        <v>0</v>
      </c>
      <c r="AT138" s="161">
        <v>0</v>
      </c>
      <c r="AU138" s="161">
        <v>0</v>
      </c>
      <c r="AV138" s="161">
        <v>0</v>
      </c>
      <c r="AW138" s="161">
        <v>0</v>
      </c>
      <c r="AX138" s="161">
        <v>0</v>
      </c>
      <c r="AY138" s="161">
        <v>0</v>
      </c>
      <c r="AZ138" s="161">
        <v>0</v>
      </c>
      <c r="BA138" s="161">
        <v>0</v>
      </c>
      <c r="BB138" s="161">
        <v>0</v>
      </c>
      <c r="BC138" s="161">
        <v>0</v>
      </c>
      <c r="BD138" s="161">
        <v>0</v>
      </c>
      <c r="BE138" s="161">
        <v>0</v>
      </c>
      <c r="BF138" s="161">
        <v>0</v>
      </c>
      <c r="BG138" s="161">
        <v>0</v>
      </c>
      <c r="BH138" s="161">
        <v>0</v>
      </c>
      <c r="BI138" s="161">
        <v>0</v>
      </c>
      <c r="BJ138" s="161">
        <v>0</v>
      </c>
      <c r="BK138" s="161">
        <v>0</v>
      </c>
      <c r="BL138" s="161">
        <v>0</v>
      </c>
      <c r="BM138" s="161">
        <v>0</v>
      </c>
      <c r="BN138" s="161">
        <v>0</v>
      </c>
      <c r="BO138" s="161">
        <v>0</v>
      </c>
      <c r="BP138" s="161">
        <v>0</v>
      </c>
      <c r="BQ138" s="161">
        <v>0</v>
      </c>
      <c r="BR138" s="161">
        <v>0</v>
      </c>
      <c r="BS138" s="161">
        <v>0</v>
      </c>
      <c r="BT138" s="161">
        <v>0</v>
      </c>
      <c r="BU138" s="161">
        <v>0</v>
      </c>
      <c r="BV138" s="163">
        <f t="shared" si="7"/>
        <v>0</v>
      </c>
      <c r="BW138" s="8" t="b">
        <f t="shared" si="8"/>
        <v>0</v>
      </c>
    </row>
    <row r="139" spans="1:75">
      <c r="A139" s="157" t="s">
        <v>3062</v>
      </c>
      <c r="B139" s="158" t="s">
        <v>3063</v>
      </c>
      <c r="C139" s="9" t="str">
        <f t="shared" si="6"/>
        <v>https://hh.ru/resume/68aa338b0002d2bc1d0039ed1f7479766b3450?query=%D0%A1%D0%BE%D1%86%D0%B8%D0%B0%D0%BB%D1%8C%D0%BD%D1%8B%D0%B9+%D1%80%D0%B0%D0%B1%D0%BE%D1%82%D0%BD%D0%B8%D0%BA&amp;searchRid=1712591909505573e8097112121ffab2&amp;hhtmFrom=resume_search_result</v>
      </c>
      <c r="D139" s="158" t="s">
        <v>43</v>
      </c>
      <c r="E139" s="159">
        <v>61</v>
      </c>
      <c r="F139" s="160">
        <v>40000</v>
      </c>
      <c r="G139" s="161">
        <v>29</v>
      </c>
      <c r="H139" s="158" t="s">
        <v>3064</v>
      </c>
      <c r="I139" s="158" t="s">
        <v>43</v>
      </c>
      <c r="J139" s="158" t="s">
        <v>3065</v>
      </c>
      <c r="K139" s="158" t="s">
        <v>3066</v>
      </c>
      <c r="L139" s="158" t="s">
        <v>2298</v>
      </c>
      <c r="M139" s="158">
        <v>1</v>
      </c>
      <c r="N139" s="158">
        <v>1</v>
      </c>
      <c r="O139" s="158">
        <v>1</v>
      </c>
      <c r="P139" s="158">
        <v>1</v>
      </c>
      <c r="Q139" s="158">
        <v>0</v>
      </c>
      <c r="R139" s="158" t="s">
        <v>53</v>
      </c>
      <c r="S139" s="158" t="s">
        <v>343</v>
      </c>
      <c r="T139" s="161">
        <v>0</v>
      </c>
      <c r="U139" s="162">
        <v>1</v>
      </c>
      <c r="V139" s="162">
        <v>1</v>
      </c>
      <c r="W139" s="161">
        <v>0</v>
      </c>
      <c r="X139" s="161">
        <v>0</v>
      </c>
      <c r="Y139" s="161">
        <v>0</v>
      </c>
      <c r="Z139" s="161">
        <v>0</v>
      </c>
      <c r="AA139" s="161">
        <v>0</v>
      </c>
      <c r="AB139" s="161">
        <v>0</v>
      </c>
      <c r="AC139" s="161">
        <v>0</v>
      </c>
      <c r="AD139" s="161">
        <v>0</v>
      </c>
      <c r="AE139" s="161">
        <v>0</v>
      </c>
      <c r="AF139" s="161">
        <v>0</v>
      </c>
      <c r="AG139" s="161">
        <v>0</v>
      </c>
      <c r="AH139" s="161">
        <v>0</v>
      </c>
      <c r="AI139" s="161">
        <v>0</v>
      </c>
      <c r="AJ139" s="161">
        <v>0</v>
      </c>
      <c r="AK139" s="161">
        <v>0</v>
      </c>
      <c r="AL139" s="161">
        <v>0</v>
      </c>
      <c r="AM139" s="161">
        <v>0</v>
      </c>
      <c r="AN139" s="161">
        <v>0</v>
      </c>
      <c r="AO139" s="161">
        <v>0</v>
      </c>
      <c r="AP139" s="161">
        <v>0</v>
      </c>
      <c r="AQ139" s="161">
        <v>1</v>
      </c>
      <c r="AR139" s="161">
        <v>0</v>
      </c>
      <c r="AS139" s="161">
        <v>0</v>
      </c>
      <c r="AT139" s="161">
        <v>0</v>
      </c>
      <c r="AU139" s="161">
        <v>0</v>
      </c>
      <c r="AV139" s="161">
        <v>0</v>
      </c>
      <c r="AW139" s="161">
        <v>0</v>
      </c>
      <c r="AX139" s="161">
        <v>0</v>
      </c>
      <c r="AY139" s="161">
        <v>0</v>
      </c>
      <c r="AZ139" s="161">
        <v>0</v>
      </c>
      <c r="BA139" s="161">
        <v>0</v>
      </c>
      <c r="BB139" s="161">
        <v>0</v>
      </c>
      <c r="BC139" s="161">
        <v>0</v>
      </c>
      <c r="BD139" s="161">
        <v>0</v>
      </c>
      <c r="BE139" s="161">
        <v>0</v>
      </c>
      <c r="BF139" s="161">
        <v>0</v>
      </c>
      <c r="BG139" s="161">
        <v>0</v>
      </c>
      <c r="BH139" s="161">
        <v>0</v>
      </c>
      <c r="BI139" s="161">
        <v>0</v>
      </c>
      <c r="BJ139" s="161">
        <v>0</v>
      </c>
      <c r="BK139" s="161">
        <v>0</v>
      </c>
      <c r="BL139" s="161">
        <v>0</v>
      </c>
      <c r="BM139" s="161">
        <v>0</v>
      </c>
      <c r="BN139" s="161">
        <v>0</v>
      </c>
      <c r="BO139" s="161">
        <v>0</v>
      </c>
      <c r="BP139" s="161">
        <v>0</v>
      </c>
      <c r="BQ139" s="161">
        <v>0</v>
      </c>
      <c r="BR139" s="161">
        <v>0</v>
      </c>
      <c r="BS139" s="161">
        <v>0</v>
      </c>
      <c r="BT139" s="161">
        <v>0</v>
      </c>
      <c r="BU139" s="161">
        <v>0</v>
      </c>
      <c r="BV139" s="163">
        <f t="shared" si="7"/>
        <v>1</v>
      </c>
      <c r="BW139" s="8" t="b">
        <f t="shared" si="8"/>
        <v>0</v>
      </c>
    </row>
    <row r="140" spans="1:75">
      <c r="A140" s="157" t="s">
        <v>3067</v>
      </c>
      <c r="B140" s="158" t="s">
        <v>3068</v>
      </c>
      <c r="C140" s="9" t="str">
        <f t="shared" si="6"/>
        <v>https://hh.ru/resume/0e2751510002e608040039ed1f39645776386c?query=%D0%A1%D0%BE%D1%86%D0%B8%D0%B0%D0%BB%D1%8C%D0%BD%D1%8B%D0%B9+%D1%80%D0%B0%D0%B1%D0%BE%D1%82%D0%BD%D0%B8%D0%BA&amp;searchRid=1712591909505573e8097112121ffab2&amp;hhtmFrom=resume_search_result</v>
      </c>
      <c r="D140" s="158" t="s">
        <v>43</v>
      </c>
      <c r="E140" s="159">
        <v>27</v>
      </c>
      <c r="F140" s="160">
        <v>20000</v>
      </c>
      <c r="G140" s="161" t="s">
        <v>133</v>
      </c>
      <c r="H140" s="158" t="s">
        <v>133</v>
      </c>
      <c r="I140" s="158" t="s">
        <v>133</v>
      </c>
      <c r="J140" s="158" t="s">
        <v>133</v>
      </c>
      <c r="K140" s="158" t="s">
        <v>3069</v>
      </c>
      <c r="L140" s="158" t="s">
        <v>2327</v>
      </c>
      <c r="M140" s="158">
        <v>0</v>
      </c>
      <c r="N140" s="158">
        <v>1</v>
      </c>
      <c r="O140" s="158">
        <v>1</v>
      </c>
      <c r="P140" s="158">
        <v>0</v>
      </c>
      <c r="Q140" s="158">
        <v>0</v>
      </c>
      <c r="R140" s="158" t="s">
        <v>2067</v>
      </c>
      <c r="S140" s="158" t="s">
        <v>50</v>
      </c>
      <c r="T140" s="161">
        <v>0</v>
      </c>
      <c r="U140" s="162">
        <v>1</v>
      </c>
      <c r="V140" s="162">
        <v>0</v>
      </c>
      <c r="W140" s="161">
        <v>0</v>
      </c>
      <c r="X140" s="161">
        <v>0</v>
      </c>
      <c r="Y140" s="161">
        <v>0</v>
      </c>
      <c r="Z140" s="161">
        <v>0</v>
      </c>
      <c r="AA140" s="161">
        <v>0</v>
      </c>
      <c r="AB140" s="161">
        <v>0</v>
      </c>
      <c r="AC140" s="161">
        <v>0</v>
      </c>
      <c r="AD140" s="161">
        <v>0</v>
      </c>
      <c r="AE140" s="161">
        <v>0</v>
      </c>
      <c r="AF140" s="161">
        <v>0</v>
      </c>
      <c r="AG140" s="161">
        <v>0</v>
      </c>
      <c r="AH140" s="161">
        <v>0</v>
      </c>
      <c r="AI140" s="161">
        <v>0</v>
      </c>
      <c r="AJ140" s="161">
        <v>0</v>
      </c>
      <c r="AK140" s="161">
        <v>0</v>
      </c>
      <c r="AL140" s="161">
        <v>0</v>
      </c>
      <c r="AM140" s="161">
        <v>0</v>
      </c>
      <c r="AN140" s="161">
        <v>0</v>
      </c>
      <c r="AO140" s="161">
        <v>0</v>
      </c>
      <c r="AP140" s="161">
        <v>0</v>
      </c>
      <c r="AQ140" s="161">
        <v>0</v>
      </c>
      <c r="AR140" s="161">
        <v>0</v>
      </c>
      <c r="AS140" s="161">
        <v>0</v>
      </c>
      <c r="AT140" s="161">
        <v>0</v>
      </c>
      <c r="AU140" s="161">
        <v>0</v>
      </c>
      <c r="AV140" s="161">
        <v>0</v>
      </c>
      <c r="AW140" s="161">
        <v>0</v>
      </c>
      <c r="AX140" s="161">
        <v>0</v>
      </c>
      <c r="AY140" s="161">
        <v>0</v>
      </c>
      <c r="AZ140" s="161">
        <v>0</v>
      </c>
      <c r="BA140" s="161">
        <v>0</v>
      </c>
      <c r="BB140" s="161">
        <v>0</v>
      </c>
      <c r="BC140" s="161">
        <v>0</v>
      </c>
      <c r="BD140" s="161">
        <v>0</v>
      </c>
      <c r="BE140" s="161">
        <v>0</v>
      </c>
      <c r="BF140" s="161">
        <v>0</v>
      </c>
      <c r="BG140" s="161">
        <v>0</v>
      </c>
      <c r="BH140" s="161">
        <v>0</v>
      </c>
      <c r="BI140" s="161">
        <v>0</v>
      </c>
      <c r="BJ140" s="161">
        <v>0</v>
      </c>
      <c r="BK140" s="161">
        <v>0</v>
      </c>
      <c r="BL140" s="161">
        <v>0</v>
      </c>
      <c r="BM140" s="161">
        <v>0</v>
      </c>
      <c r="BN140" s="161">
        <v>0</v>
      </c>
      <c r="BO140" s="161">
        <v>0</v>
      </c>
      <c r="BP140" s="161">
        <v>0</v>
      </c>
      <c r="BQ140" s="161">
        <v>0</v>
      </c>
      <c r="BR140" s="161">
        <v>0</v>
      </c>
      <c r="BS140" s="161">
        <v>0</v>
      </c>
      <c r="BT140" s="161">
        <v>0</v>
      </c>
      <c r="BU140" s="161">
        <v>0</v>
      </c>
      <c r="BV140" s="163">
        <f t="shared" si="7"/>
        <v>0</v>
      </c>
      <c r="BW140" s="8" t="b">
        <f t="shared" si="8"/>
        <v>0</v>
      </c>
    </row>
    <row r="141" spans="1:75">
      <c r="A141" s="157" t="s">
        <v>3070</v>
      </c>
      <c r="B141" s="158" t="s">
        <v>3071</v>
      </c>
      <c r="C141" s="9" t="str">
        <f t="shared" si="6"/>
        <v>https://hh.ru/resume/9747c64c0002e6885c0039ed1f705537434a6c?query=%D0%A1%D0%BE%D1%86%D0%B8%D0%B0%D0%BB%D1%8C%D0%BD%D1%8B%D0%B9+%D1%80%D0%B0%D0%B1%D0%BE%D1%82%D0%BD%D0%B8%D0%BA&amp;searchRid=1712591909505573e8097112121ffab2&amp;hhtmFrom=resume_search_result</v>
      </c>
      <c r="D141" s="158" t="s">
        <v>43</v>
      </c>
      <c r="E141" s="159">
        <v>46</v>
      </c>
      <c r="F141" s="160">
        <v>40000</v>
      </c>
      <c r="G141" s="161">
        <v>15</v>
      </c>
      <c r="H141" s="158" t="s">
        <v>3072</v>
      </c>
      <c r="I141" s="158" t="s">
        <v>43</v>
      </c>
      <c r="J141" s="158" t="s">
        <v>3073</v>
      </c>
      <c r="K141" s="158" t="s">
        <v>3074</v>
      </c>
      <c r="L141" s="158" t="s">
        <v>2298</v>
      </c>
      <c r="M141" s="158">
        <v>1</v>
      </c>
      <c r="N141" s="158">
        <v>0</v>
      </c>
      <c r="O141" s="158">
        <v>0</v>
      </c>
      <c r="P141" s="158">
        <v>0</v>
      </c>
      <c r="Q141" s="158">
        <v>0</v>
      </c>
      <c r="R141" s="158" t="s">
        <v>53</v>
      </c>
      <c r="S141" s="158" t="s">
        <v>75</v>
      </c>
      <c r="T141" s="161">
        <v>0</v>
      </c>
      <c r="U141" s="162">
        <v>1</v>
      </c>
      <c r="V141" s="162">
        <v>1</v>
      </c>
      <c r="W141" s="161">
        <v>0</v>
      </c>
      <c r="X141" s="161">
        <v>0</v>
      </c>
      <c r="Y141" s="161">
        <v>0</v>
      </c>
      <c r="Z141" s="161">
        <v>0</v>
      </c>
      <c r="AA141" s="161">
        <v>0</v>
      </c>
      <c r="AB141" s="161">
        <v>0</v>
      </c>
      <c r="AC141" s="161">
        <v>0</v>
      </c>
      <c r="AD141" s="161">
        <v>0</v>
      </c>
      <c r="AE141" s="161">
        <v>0</v>
      </c>
      <c r="AF141" s="161">
        <v>0</v>
      </c>
      <c r="AG141" s="161">
        <v>0</v>
      </c>
      <c r="AH141" s="161">
        <v>0</v>
      </c>
      <c r="AI141" s="161">
        <v>0</v>
      </c>
      <c r="AJ141" s="161">
        <v>0</v>
      </c>
      <c r="AK141" s="161">
        <v>0</v>
      </c>
      <c r="AL141" s="161">
        <v>0</v>
      </c>
      <c r="AM141" s="161">
        <v>0</v>
      </c>
      <c r="AN141" s="161">
        <v>0</v>
      </c>
      <c r="AO141" s="161">
        <v>0</v>
      </c>
      <c r="AP141" s="161">
        <v>0</v>
      </c>
      <c r="AQ141" s="161">
        <v>0</v>
      </c>
      <c r="AR141" s="161">
        <v>0</v>
      </c>
      <c r="AS141" s="161">
        <v>0</v>
      </c>
      <c r="AT141" s="161">
        <v>0</v>
      </c>
      <c r="AU141" s="161">
        <v>0</v>
      </c>
      <c r="AV141" s="161">
        <v>0</v>
      </c>
      <c r="AW141" s="161">
        <v>0</v>
      </c>
      <c r="AX141" s="161">
        <v>0</v>
      </c>
      <c r="AY141" s="161">
        <v>0</v>
      </c>
      <c r="AZ141" s="161">
        <v>0</v>
      </c>
      <c r="BA141" s="161">
        <v>0</v>
      </c>
      <c r="BB141" s="161">
        <v>0</v>
      </c>
      <c r="BC141" s="161">
        <v>0</v>
      </c>
      <c r="BD141" s="161">
        <v>0</v>
      </c>
      <c r="BE141" s="161">
        <v>0</v>
      </c>
      <c r="BF141" s="161">
        <v>0</v>
      </c>
      <c r="BG141" s="161">
        <v>0</v>
      </c>
      <c r="BH141" s="161">
        <v>0</v>
      </c>
      <c r="BI141" s="161">
        <v>0</v>
      </c>
      <c r="BJ141" s="161">
        <v>0</v>
      </c>
      <c r="BK141" s="161">
        <v>0</v>
      </c>
      <c r="BL141" s="161">
        <v>0</v>
      </c>
      <c r="BM141" s="161">
        <v>0</v>
      </c>
      <c r="BN141" s="161">
        <v>0</v>
      </c>
      <c r="BO141" s="161">
        <v>0</v>
      </c>
      <c r="BP141" s="161">
        <v>0</v>
      </c>
      <c r="BQ141" s="161">
        <v>0</v>
      </c>
      <c r="BR141" s="161">
        <v>0</v>
      </c>
      <c r="BS141" s="161">
        <v>0</v>
      </c>
      <c r="BT141" s="161">
        <v>0</v>
      </c>
      <c r="BU141" s="161">
        <v>0</v>
      </c>
      <c r="BV141" s="163">
        <f t="shared" si="7"/>
        <v>0</v>
      </c>
      <c r="BW141" s="8" t="b">
        <f t="shared" si="8"/>
        <v>0</v>
      </c>
    </row>
    <row r="142" spans="1:75">
      <c r="A142" s="157" t="s">
        <v>3075</v>
      </c>
      <c r="B142" s="158" t="s">
        <v>3076</v>
      </c>
      <c r="C142" s="9" t="str">
        <f t="shared" si="6"/>
        <v>https://hh.ru/resume/34ff71a400031396bf0039ed1f7158656f3230?query=%D0%A1%D0%BE%D1%86%D0%B8%D0%B0%D0%BB%D1%8C%D0%BD%D1%8B%D0%B9+%D1%80%D0%B0%D0%B1%D0%BE%D1%82%D0%BD%D0%B8%D0%BA&amp;searchRid=1712591909505573e8097112121ffab2&amp;hhtmFrom=resume_search_result</v>
      </c>
      <c r="D142" s="158" t="s">
        <v>43</v>
      </c>
      <c r="E142" s="159">
        <v>33</v>
      </c>
      <c r="F142" s="158" t="s">
        <v>133</v>
      </c>
      <c r="G142" s="161">
        <v>7</v>
      </c>
      <c r="H142" s="158" t="s">
        <v>3077</v>
      </c>
      <c r="I142" s="158" t="s">
        <v>3078</v>
      </c>
      <c r="J142" s="158" t="s">
        <v>3079</v>
      </c>
      <c r="K142" s="158" t="s">
        <v>3080</v>
      </c>
      <c r="L142" s="158" t="s">
        <v>2327</v>
      </c>
      <c r="M142" s="158">
        <v>0</v>
      </c>
      <c r="N142" s="158">
        <v>0</v>
      </c>
      <c r="O142" s="158">
        <v>1</v>
      </c>
      <c r="P142" s="158">
        <v>0</v>
      </c>
      <c r="Q142" s="158">
        <v>0</v>
      </c>
      <c r="R142" s="158" t="s">
        <v>1602</v>
      </c>
      <c r="S142" s="158" t="s">
        <v>75</v>
      </c>
      <c r="T142" s="161">
        <v>0</v>
      </c>
      <c r="U142" s="162">
        <v>1</v>
      </c>
      <c r="V142" s="162">
        <v>0</v>
      </c>
      <c r="W142" s="161">
        <v>0</v>
      </c>
      <c r="X142" s="161">
        <v>0</v>
      </c>
      <c r="Y142" s="161">
        <v>0</v>
      </c>
      <c r="Z142" s="161">
        <v>0</v>
      </c>
      <c r="AA142" s="161">
        <v>0</v>
      </c>
      <c r="AB142" s="161">
        <v>1</v>
      </c>
      <c r="AC142" s="161">
        <v>0</v>
      </c>
      <c r="AD142" s="161">
        <v>0</v>
      </c>
      <c r="AE142" s="161">
        <v>0</v>
      </c>
      <c r="AF142" s="161">
        <v>0</v>
      </c>
      <c r="AG142" s="161">
        <v>0</v>
      </c>
      <c r="AH142" s="161">
        <v>0</v>
      </c>
      <c r="AI142" s="161">
        <v>1</v>
      </c>
      <c r="AJ142" s="161">
        <v>1</v>
      </c>
      <c r="AK142" s="161">
        <v>0</v>
      </c>
      <c r="AL142" s="161">
        <v>0</v>
      </c>
      <c r="AM142" s="161">
        <v>0</v>
      </c>
      <c r="AN142" s="161">
        <v>0</v>
      </c>
      <c r="AO142" s="161">
        <v>0</v>
      </c>
      <c r="AP142" s="161">
        <v>0</v>
      </c>
      <c r="AQ142" s="161">
        <v>0</v>
      </c>
      <c r="AR142" s="161">
        <v>0</v>
      </c>
      <c r="AS142" s="161">
        <v>0</v>
      </c>
      <c r="AT142" s="161">
        <v>0</v>
      </c>
      <c r="AU142" s="161">
        <v>0</v>
      </c>
      <c r="AV142" s="161">
        <v>0</v>
      </c>
      <c r="AW142" s="161">
        <v>0</v>
      </c>
      <c r="AX142" s="161">
        <v>0</v>
      </c>
      <c r="AY142" s="161">
        <v>0</v>
      </c>
      <c r="AZ142" s="161">
        <v>0</v>
      </c>
      <c r="BA142" s="161">
        <v>0</v>
      </c>
      <c r="BB142" s="161">
        <v>0</v>
      </c>
      <c r="BC142" s="161">
        <v>0</v>
      </c>
      <c r="BD142" s="161">
        <v>0</v>
      </c>
      <c r="BE142" s="161">
        <v>0</v>
      </c>
      <c r="BF142" s="161">
        <v>0</v>
      </c>
      <c r="BG142" s="161">
        <v>0</v>
      </c>
      <c r="BH142" s="161">
        <v>0</v>
      </c>
      <c r="BI142" s="161">
        <v>0</v>
      </c>
      <c r="BJ142" s="161">
        <v>0</v>
      </c>
      <c r="BK142" s="161">
        <v>0</v>
      </c>
      <c r="BL142" s="161">
        <v>0</v>
      </c>
      <c r="BM142" s="161">
        <v>0</v>
      </c>
      <c r="BN142" s="161">
        <v>0</v>
      </c>
      <c r="BO142" s="161">
        <v>0</v>
      </c>
      <c r="BP142" s="161">
        <v>0</v>
      </c>
      <c r="BQ142" s="161">
        <v>0</v>
      </c>
      <c r="BR142" s="161">
        <v>0</v>
      </c>
      <c r="BS142" s="161">
        <v>0</v>
      </c>
      <c r="BT142" s="161">
        <v>0</v>
      </c>
      <c r="BU142" s="161">
        <v>0</v>
      </c>
      <c r="BV142" s="163">
        <f t="shared" si="7"/>
        <v>3</v>
      </c>
      <c r="BW142" s="8" t="b">
        <f t="shared" si="8"/>
        <v>0</v>
      </c>
    </row>
    <row r="143" spans="1:75">
      <c r="A143" s="157" t="s">
        <v>3081</v>
      </c>
      <c r="B143" s="158" t="s">
        <v>3082</v>
      </c>
      <c r="C143" s="9" t="str">
        <f t="shared" si="6"/>
        <v>https://hh.ru/resume/cc81603500032a2ca40039ed1f6d644c643076?query=%D0%A1%D0%BE%D1%86%D0%B8%D0%B0%D0%BB%D1%8C%D0%BD%D1%8B%D0%B9+%D1%80%D0%B0%D0%B1%D0%BE%D1%82%D0%BD%D0%B8%D0%BA&amp;searchRid=1712591909505573e8097112121ffab2&amp;hhtmFrom=resume_search_result</v>
      </c>
      <c r="D143" s="158" t="s">
        <v>43</v>
      </c>
      <c r="E143" s="159">
        <v>63</v>
      </c>
      <c r="F143" s="160">
        <v>40000</v>
      </c>
      <c r="G143" s="161">
        <v>9</v>
      </c>
      <c r="H143" s="158" t="s">
        <v>3083</v>
      </c>
      <c r="I143" s="158" t="s">
        <v>3084</v>
      </c>
      <c r="J143" s="158" t="s">
        <v>3085</v>
      </c>
      <c r="K143" s="158" t="s">
        <v>3086</v>
      </c>
      <c r="L143" s="158" t="s">
        <v>2298</v>
      </c>
      <c r="M143" s="158">
        <v>0</v>
      </c>
      <c r="N143" s="158">
        <v>0</v>
      </c>
      <c r="O143" s="158">
        <v>1</v>
      </c>
      <c r="P143" s="158">
        <v>0</v>
      </c>
      <c r="Q143" s="158">
        <v>0</v>
      </c>
      <c r="R143" s="158" t="s">
        <v>2067</v>
      </c>
      <c r="S143" s="158" t="s">
        <v>75</v>
      </c>
      <c r="T143" s="161">
        <v>0</v>
      </c>
      <c r="U143" s="162">
        <v>1</v>
      </c>
      <c r="V143" s="162">
        <v>0</v>
      </c>
      <c r="W143" s="161">
        <v>0</v>
      </c>
      <c r="X143" s="161">
        <v>0</v>
      </c>
      <c r="Y143" s="161">
        <v>0</v>
      </c>
      <c r="Z143" s="161">
        <v>0</v>
      </c>
      <c r="AA143" s="161">
        <v>0</v>
      </c>
      <c r="AB143" s="161">
        <v>1</v>
      </c>
      <c r="AC143" s="161">
        <v>0</v>
      </c>
      <c r="AD143" s="161">
        <v>1</v>
      </c>
      <c r="AE143" s="161">
        <v>0</v>
      </c>
      <c r="AF143" s="161">
        <v>1</v>
      </c>
      <c r="AG143" s="161">
        <v>0</v>
      </c>
      <c r="AH143" s="161">
        <v>0</v>
      </c>
      <c r="AI143" s="161">
        <v>1</v>
      </c>
      <c r="AJ143" s="161">
        <v>0</v>
      </c>
      <c r="AK143" s="161">
        <v>0</v>
      </c>
      <c r="AL143" s="161">
        <v>0</v>
      </c>
      <c r="AM143" s="161">
        <v>0</v>
      </c>
      <c r="AN143" s="161">
        <v>0</v>
      </c>
      <c r="AO143" s="161">
        <v>0</v>
      </c>
      <c r="AP143" s="161">
        <v>0</v>
      </c>
      <c r="AQ143" s="161">
        <v>0</v>
      </c>
      <c r="AR143" s="161">
        <v>0</v>
      </c>
      <c r="AS143" s="161">
        <v>0</v>
      </c>
      <c r="AT143" s="161">
        <v>0</v>
      </c>
      <c r="AU143" s="161">
        <v>0</v>
      </c>
      <c r="AV143" s="161">
        <v>0</v>
      </c>
      <c r="AW143" s="161">
        <v>0</v>
      </c>
      <c r="AX143" s="161">
        <v>0</v>
      </c>
      <c r="AY143" s="161">
        <v>0</v>
      </c>
      <c r="AZ143" s="161">
        <v>0</v>
      </c>
      <c r="BA143" s="161">
        <v>0</v>
      </c>
      <c r="BB143" s="161">
        <v>0</v>
      </c>
      <c r="BC143" s="161">
        <v>0</v>
      </c>
      <c r="BD143" s="161">
        <v>0</v>
      </c>
      <c r="BE143" s="161">
        <v>0</v>
      </c>
      <c r="BF143" s="161">
        <v>0</v>
      </c>
      <c r="BG143" s="161">
        <v>0</v>
      </c>
      <c r="BH143" s="161">
        <v>0</v>
      </c>
      <c r="BI143" s="161">
        <v>0</v>
      </c>
      <c r="BJ143" s="161">
        <v>0</v>
      </c>
      <c r="BK143" s="161">
        <v>0</v>
      </c>
      <c r="BL143" s="161">
        <v>0</v>
      </c>
      <c r="BM143" s="161">
        <v>0</v>
      </c>
      <c r="BN143" s="161">
        <v>0</v>
      </c>
      <c r="BO143" s="161">
        <v>0</v>
      </c>
      <c r="BP143" s="161">
        <v>0</v>
      </c>
      <c r="BQ143" s="161">
        <v>0</v>
      </c>
      <c r="BR143" s="161">
        <v>0</v>
      </c>
      <c r="BS143" s="161">
        <v>0</v>
      </c>
      <c r="BT143" s="161">
        <v>0</v>
      </c>
      <c r="BU143" s="161">
        <v>0</v>
      </c>
      <c r="BV143" s="163">
        <f t="shared" si="7"/>
        <v>4</v>
      </c>
      <c r="BW143" s="8" t="b">
        <f t="shared" si="8"/>
        <v>0</v>
      </c>
    </row>
    <row r="144" spans="1:75">
      <c r="A144" s="157" t="s">
        <v>2491</v>
      </c>
      <c r="B144" s="158" t="s">
        <v>3087</v>
      </c>
      <c r="C144" s="9" t="str">
        <f t="shared" si="6"/>
        <v>https://hh.ru/resume/623880be000344133e0039ed1f646a7a765150?query=%D0%A1%D0%BE%D1%86%D0%B8%D0%B0%D0%BB%D1%8C%D0%BD%D1%8B%D0%B9+%D1%80%D0%B0%D0%B1%D0%BE%D1%82%D0%BD%D0%B8%D0%BA&amp;searchRid=1712591909505573e8097112121ffab2&amp;hhtmFrom=resume_search_result</v>
      </c>
      <c r="D144" s="158" t="s">
        <v>43</v>
      </c>
      <c r="E144" s="159">
        <v>48</v>
      </c>
      <c r="F144" s="160">
        <v>20000</v>
      </c>
      <c r="G144" s="161">
        <v>8</v>
      </c>
      <c r="H144" s="158" t="s">
        <v>3088</v>
      </c>
      <c r="I144" s="158" t="s">
        <v>3089</v>
      </c>
      <c r="J144" s="158" t="s">
        <v>3090</v>
      </c>
      <c r="K144" s="158" t="s">
        <v>3091</v>
      </c>
      <c r="L144" s="158" t="s">
        <v>2298</v>
      </c>
      <c r="M144" s="158">
        <v>1</v>
      </c>
      <c r="N144" s="158">
        <v>0</v>
      </c>
      <c r="O144" s="158">
        <v>0</v>
      </c>
      <c r="P144" s="158">
        <v>0</v>
      </c>
      <c r="Q144" s="158">
        <v>0</v>
      </c>
      <c r="R144" s="158" t="s">
        <v>547</v>
      </c>
      <c r="S144" s="158" t="s">
        <v>75</v>
      </c>
      <c r="T144" s="161">
        <v>1</v>
      </c>
      <c r="U144" s="162">
        <v>1</v>
      </c>
      <c r="V144" s="162">
        <v>0</v>
      </c>
      <c r="W144" s="161">
        <v>0</v>
      </c>
      <c r="X144" s="161">
        <v>0</v>
      </c>
      <c r="Y144" s="161">
        <v>0</v>
      </c>
      <c r="Z144" s="161">
        <v>0</v>
      </c>
      <c r="AA144" s="161">
        <v>0</v>
      </c>
      <c r="AB144" s="161">
        <v>0</v>
      </c>
      <c r="AC144" s="161">
        <v>0</v>
      </c>
      <c r="AD144" s="161">
        <v>0</v>
      </c>
      <c r="AE144" s="161">
        <v>0</v>
      </c>
      <c r="AF144" s="161">
        <v>0</v>
      </c>
      <c r="AG144" s="161">
        <v>0</v>
      </c>
      <c r="AH144" s="161">
        <v>0</v>
      </c>
      <c r="AI144" s="161">
        <v>0</v>
      </c>
      <c r="AJ144" s="161">
        <v>0</v>
      </c>
      <c r="AK144" s="161">
        <v>0</v>
      </c>
      <c r="AL144" s="161">
        <v>0</v>
      </c>
      <c r="AM144" s="161">
        <v>0</v>
      </c>
      <c r="AN144" s="161">
        <v>0</v>
      </c>
      <c r="AO144" s="161">
        <v>0</v>
      </c>
      <c r="AP144" s="161">
        <v>0</v>
      </c>
      <c r="AQ144" s="161">
        <v>0</v>
      </c>
      <c r="AR144" s="161">
        <v>0</v>
      </c>
      <c r="AS144" s="161">
        <v>0</v>
      </c>
      <c r="AT144" s="161">
        <v>0</v>
      </c>
      <c r="AU144" s="161">
        <v>0</v>
      </c>
      <c r="AV144" s="161">
        <v>0</v>
      </c>
      <c r="AW144" s="161">
        <v>0</v>
      </c>
      <c r="AX144" s="161">
        <v>0</v>
      </c>
      <c r="AY144" s="161">
        <v>0</v>
      </c>
      <c r="AZ144" s="161">
        <v>0</v>
      </c>
      <c r="BA144" s="161">
        <v>0</v>
      </c>
      <c r="BB144" s="161">
        <v>0</v>
      </c>
      <c r="BC144" s="161">
        <v>0</v>
      </c>
      <c r="BD144" s="161">
        <v>0</v>
      </c>
      <c r="BE144" s="161">
        <v>0</v>
      </c>
      <c r="BF144" s="161">
        <v>0</v>
      </c>
      <c r="BG144" s="161">
        <v>0</v>
      </c>
      <c r="BH144" s="161">
        <v>0</v>
      </c>
      <c r="BI144" s="161">
        <v>0</v>
      </c>
      <c r="BJ144" s="161">
        <v>0</v>
      </c>
      <c r="BK144" s="161">
        <v>0</v>
      </c>
      <c r="BL144" s="161">
        <v>0</v>
      </c>
      <c r="BM144" s="161">
        <v>0</v>
      </c>
      <c r="BN144" s="161">
        <v>0</v>
      </c>
      <c r="BO144" s="161">
        <v>0</v>
      </c>
      <c r="BP144" s="161">
        <v>0</v>
      </c>
      <c r="BQ144" s="161">
        <v>0</v>
      </c>
      <c r="BR144" s="161">
        <v>0</v>
      </c>
      <c r="BS144" s="161">
        <v>0</v>
      </c>
      <c r="BT144" s="161">
        <v>0</v>
      </c>
      <c r="BU144" s="161">
        <v>0</v>
      </c>
      <c r="BV144" s="163">
        <f t="shared" si="7"/>
        <v>0</v>
      </c>
      <c r="BW144" s="8" t="b">
        <f t="shared" si="8"/>
        <v>0</v>
      </c>
    </row>
    <row r="145" spans="1:75">
      <c r="A145" s="157" t="s">
        <v>3092</v>
      </c>
      <c r="B145" s="158" t="s">
        <v>3093</v>
      </c>
      <c r="C145" s="9" t="str">
        <f t="shared" si="6"/>
        <v>https://hh.ru/resume/068357c300035a67ac0039ed1f7439794a4c36?query=%D0%A1%D0%BE%D1%86%D0%B8%D0%B0%D0%BB%D1%8C%D0%BD%D1%8B%D0%B9+%D1%80%D0%B0%D0%B1%D0%BE%D1%82%D0%BD%D0%B8%D0%BA&amp;searchRid=1712591909505573e8097112121ffab2&amp;hhtmFrom=resume_search_result</v>
      </c>
      <c r="D145" s="158" t="s">
        <v>43</v>
      </c>
      <c r="E145" s="159">
        <v>45</v>
      </c>
      <c r="F145" s="160">
        <v>40000</v>
      </c>
      <c r="G145" s="161">
        <v>8</v>
      </c>
      <c r="H145" s="158" t="s">
        <v>3094</v>
      </c>
      <c r="I145" s="158" t="s">
        <v>3095</v>
      </c>
      <c r="J145" s="158" t="s">
        <v>3096</v>
      </c>
      <c r="K145" s="158" t="s">
        <v>3097</v>
      </c>
      <c r="L145" s="158" t="s">
        <v>2298</v>
      </c>
      <c r="M145" s="158">
        <v>1</v>
      </c>
      <c r="N145" s="158">
        <v>1</v>
      </c>
      <c r="O145" s="158">
        <v>0</v>
      </c>
      <c r="P145" s="158">
        <v>0</v>
      </c>
      <c r="Q145" s="158">
        <v>0</v>
      </c>
      <c r="R145" s="158" t="s">
        <v>53</v>
      </c>
      <c r="S145" s="158" t="s">
        <v>343</v>
      </c>
      <c r="T145" s="161">
        <v>1</v>
      </c>
      <c r="U145" s="162">
        <v>1</v>
      </c>
      <c r="V145" s="162">
        <v>0</v>
      </c>
      <c r="W145" s="161">
        <v>0</v>
      </c>
      <c r="X145" s="161">
        <v>0</v>
      </c>
      <c r="Y145" s="161">
        <v>0</v>
      </c>
      <c r="Z145" s="161">
        <v>0</v>
      </c>
      <c r="AA145" s="161">
        <v>0</v>
      </c>
      <c r="AB145" s="161">
        <v>1</v>
      </c>
      <c r="AC145" s="161">
        <v>0</v>
      </c>
      <c r="AD145" s="161">
        <v>0</v>
      </c>
      <c r="AE145" s="161">
        <v>0</v>
      </c>
      <c r="AF145" s="161">
        <v>0</v>
      </c>
      <c r="AG145" s="161">
        <v>0</v>
      </c>
      <c r="AH145" s="161">
        <v>0</v>
      </c>
      <c r="AI145" s="161">
        <v>0</v>
      </c>
      <c r="AJ145" s="161">
        <v>0</v>
      </c>
      <c r="AK145" s="161">
        <v>0</v>
      </c>
      <c r="AL145" s="161">
        <v>0</v>
      </c>
      <c r="AM145" s="161">
        <v>0</v>
      </c>
      <c r="AN145" s="161">
        <v>0</v>
      </c>
      <c r="AO145" s="161">
        <v>0</v>
      </c>
      <c r="AP145" s="161">
        <v>0</v>
      </c>
      <c r="AQ145" s="161">
        <v>0</v>
      </c>
      <c r="AR145" s="161">
        <v>0</v>
      </c>
      <c r="AS145" s="161">
        <v>0</v>
      </c>
      <c r="AT145" s="161">
        <v>0</v>
      </c>
      <c r="AU145" s="161">
        <v>0</v>
      </c>
      <c r="AV145" s="161">
        <v>0</v>
      </c>
      <c r="AW145" s="161">
        <v>0</v>
      </c>
      <c r="AX145" s="161">
        <v>0</v>
      </c>
      <c r="AY145" s="161">
        <v>0</v>
      </c>
      <c r="AZ145" s="161">
        <v>0</v>
      </c>
      <c r="BA145" s="161">
        <v>0</v>
      </c>
      <c r="BB145" s="161">
        <v>0</v>
      </c>
      <c r="BC145" s="161">
        <v>0</v>
      </c>
      <c r="BD145" s="161">
        <v>0</v>
      </c>
      <c r="BE145" s="161">
        <v>0</v>
      </c>
      <c r="BF145" s="161">
        <v>0</v>
      </c>
      <c r="BG145" s="161">
        <v>0</v>
      </c>
      <c r="BH145" s="161">
        <v>0</v>
      </c>
      <c r="BI145" s="161">
        <v>0</v>
      </c>
      <c r="BJ145" s="161">
        <v>0</v>
      </c>
      <c r="BK145" s="161">
        <v>0</v>
      </c>
      <c r="BL145" s="161">
        <v>0</v>
      </c>
      <c r="BM145" s="161">
        <v>0</v>
      </c>
      <c r="BN145" s="161">
        <v>0</v>
      </c>
      <c r="BO145" s="161">
        <v>0</v>
      </c>
      <c r="BP145" s="161">
        <v>0</v>
      </c>
      <c r="BQ145" s="161">
        <v>0</v>
      </c>
      <c r="BR145" s="161">
        <v>0</v>
      </c>
      <c r="BS145" s="161">
        <v>0</v>
      </c>
      <c r="BT145" s="161">
        <v>0</v>
      </c>
      <c r="BU145" s="161">
        <v>0</v>
      </c>
      <c r="BV145" s="163">
        <f t="shared" si="7"/>
        <v>1</v>
      </c>
      <c r="BW145" s="8" t="b">
        <f t="shared" si="8"/>
        <v>0</v>
      </c>
    </row>
    <row r="146" spans="1:75">
      <c r="A146" s="157" t="s">
        <v>3098</v>
      </c>
      <c r="B146" s="158" t="s">
        <v>3099</v>
      </c>
      <c r="C146" s="9" t="str">
        <f t="shared" si="6"/>
        <v>https://hh.ru/resume/3599a0d400035ba2f40039ed1f457465395a68?query=%D0%A1%D0%BE%D1%86%D0%B8%D0%B0%D0%BB%D1%8C%D0%BD%D1%8B%D0%B9+%D1%80%D0%B0%D0%B1%D0%BE%D1%82%D0%BD%D0%B8%D0%BA&amp;searchRid=1712591909505573e8097112121ffab2&amp;hhtmFrom=resume_search_result</v>
      </c>
      <c r="D146" s="158" t="s">
        <v>43</v>
      </c>
      <c r="E146" s="159">
        <v>34</v>
      </c>
      <c r="F146" s="160">
        <v>8000</v>
      </c>
      <c r="G146" s="161" t="s">
        <v>133</v>
      </c>
      <c r="H146" s="158" t="s">
        <v>133</v>
      </c>
      <c r="I146" s="158" t="s">
        <v>133</v>
      </c>
      <c r="J146" s="158" t="s">
        <v>133</v>
      </c>
      <c r="K146" s="158" t="s">
        <v>3100</v>
      </c>
      <c r="L146" s="158" t="s">
        <v>2298</v>
      </c>
      <c r="M146" s="158">
        <v>1</v>
      </c>
      <c r="N146" s="158">
        <v>1</v>
      </c>
      <c r="O146" s="158">
        <v>1</v>
      </c>
      <c r="P146" s="158">
        <v>0</v>
      </c>
      <c r="Q146" s="158">
        <v>0</v>
      </c>
      <c r="R146" s="158" t="s">
        <v>1102</v>
      </c>
      <c r="S146" s="158" t="s">
        <v>50</v>
      </c>
      <c r="T146" s="161">
        <v>0</v>
      </c>
      <c r="U146" s="162">
        <v>1</v>
      </c>
      <c r="V146" s="162">
        <v>0</v>
      </c>
      <c r="W146" s="161">
        <v>0</v>
      </c>
      <c r="X146" s="161">
        <v>0</v>
      </c>
      <c r="Y146" s="161">
        <v>0</v>
      </c>
      <c r="Z146" s="161">
        <v>0</v>
      </c>
      <c r="AA146" s="161">
        <v>0</v>
      </c>
      <c r="AB146" s="161">
        <v>0</v>
      </c>
      <c r="AC146" s="161">
        <v>0</v>
      </c>
      <c r="AD146" s="161">
        <v>0</v>
      </c>
      <c r="AE146" s="161">
        <v>0</v>
      </c>
      <c r="AF146" s="161">
        <v>0</v>
      </c>
      <c r="AG146" s="161">
        <v>0</v>
      </c>
      <c r="AH146" s="161">
        <v>0</v>
      </c>
      <c r="AI146" s="161">
        <v>0</v>
      </c>
      <c r="AJ146" s="161">
        <v>0</v>
      </c>
      <c r="AK146" s="161">
        <v>0</v>
      </c>
      <c r="AL146" s="161">
        <v>0</v>
      </c>
      <c r="AM146" s="161">
        <v>0</v>
      </c>
      <c r="AN146" s="161">
        <v>0</v>
      </c>
      <c r="AO146" s="161">
        <v>0</v>
      </c>
      <c r="AP146" s="161">
        <v>0</v>
      </c>
      <c r="AQ146" s="161">
        <v>0</v>
      </c>
      <c r="AR146" s="161">
        <v>0</v>
      </c>
      <c r="AS146" s="161">
        <v>0</v>
      </c>
      <c r="AT146" s="161">
        <v>0</v>
      </c>
      <c r="AU146" s="161">
        <v>0</v>
      </c>
      <c r="AV146" s="161">
        <v>0</v>
      </c>
      <c r="AW146" s="161">
        <v>0</v>
      </c>
      <c r="AX146" s="161">
        <v>0</v>
      </c>
      <c r="AY146" s="161">
        <v>0</v>
      </c>
      <c r="AZ146" s="161">
        <v>0</v>
      </c>
      <c r="BA146" s="161">
        <v>0</v>
      </c>
      <c r="BB146" s="161">
        <v>0</v>
      </c>
      <c r="BC146" s="161">
        <v>0</v>
      </c>
      <c r="BD146" s="161">
        <v>0</v>
      </c>
      <c r="BE146" s="161">
        <v>0</v>
      </c>
      <c r="BF146" s="161">
        <v>0</v>
      </c>
      <c r="BG146" s="161">
        <v>0</v>
      </c>
      <c r="BH146" s="161">
        <v>0</v>
      </c>
      <c r="BI146" s="161">
        <v>0</v>
      </c>
      <c r="BJ146" s="161">
        <v>0</v>
      </c>
      <c r="BK146" s="161">
        <v>0</v>
      </c>
      <c r="BL146" s="161">
        <v>0</v>
      </c>
      <c r="BM146" s="161">
        <v>0</v>
      </c>
      <c r="BN146" s="161">
        <v>0</v>
      </c>
      <c r="BO146" s="161">
        <v>0</v>
      </c>
      <c r="BP146" s="161">
        <v>0</v>
      </c>
      <c r="BQ146" s="161">
        <v>0</v>
      </c>
      <c r="BR146" s="161">
        <v>0</v>
      </c>
      <c r="BS146" s="161">
        <v>0</v>
      </c>
      <c r="BT146" s="161">
        <v>0</v>
      </c>
      <c r="BU146" s="161">
        <v>0</v>
      </c>
      <c r="BV146" s="163">
        <f t="shared" si="7"/>
        <v>0</v>
      </c>
      <c r="BW146" s="8" t="b">
        <f t="shared" si="8"/>
        <v>0</v>
      </c>
    </row>
    <row r="147" spans="1:75">
      <c r="A147" s="157" t="s">
        <v>3101</v>
      </c>
      <c r="B147" s="158" t="s">
        <v>3102</v>
      </c>
      <c r="C147" s="9" t="str">
        <f t="shared" si="6"/>
        <v>https://hh.ru/resume/2194c01200037d01d20039ed1f56574a515549?query=%D0%A1%D0%BE%D1%86%D0%B8%D0%B0%D0%BB%D1%8C%D0%BD%D1%8B%D0%B9+%D1%80%D0%B0%D0%B1%D0%BE%D1%82%D0%BD%D0%B8%D0%BA&amp;searchRid=1712591909505573e8097112121ffab2&amp;hhtmFrom=resume_search_result</v>
      </c>
      <c r="D147" s="158" t="s">
        <v>43</v>
      </c>
      <c r="E147" s="159">
        <v>59</v>
      </c>
      <c r="F147" s="160">
        <v>30000</v>
      </c>
      <c r="G147" s="161">
        <v>15</v>
      </c>
      <c r="H147" s="158" t="s">
        <v>3103</v>
      </c>
      <c r="I147" s="158" t="s">
        <v>3104</v>
      </c>
      <c r="J147" s="158" t="s">
        <v>3105</v>
      </c>
      <c r="K147" s="158" t="s">
        <v>3106</v>
      </c>
      <c r="L147" s="158" t="s">
        <v>2327</v>
      </c>
      <c r="M147" s="158">
        <v>1</v>
      </c>
      <c r="N147" s="158">
        <v>0</v>
      </c>
      <c r="O147" s="158">
        <v>0</v>
      </c>
      <c r="P147" s="158">
        <v>0</v>
      </c>
      <c r="Q147" s="158">
        <v>0</v>
      </c>
      <c r="R147" s="158" t="s">
        <v>53</v>
      </c>
      <c r="S147" s="158" t="s">
        <v>343</v>
      </c>
      <c r="T147" s="161">
        <v>0</v>
      </c>
      <c r="U147" s="162">
        <v>1</v>
      </c>
      <c r="V147" s="162">
        <v>0</v>
      </c>
      <c r="W147" s="161">
        <v>0</v>
      </c>
      <c r="X147" s="161">
        <v>0</v>
      </c>
      <c r="Y147" s="161">
        <v>0</v>
      </c>
      <c r="Z147" s="161">
        <v>0</v>
      </c>
      <c r="AA147" s="161">
        <v>0</v>
      </c>
      <c r="AB147" s="161">
        <v>1</v>
      </c>
      <c r="AC147" s="161">
        <v>1</v>
      </c>
      <c r="AD147" s="161">
        <v>1</v>
      </c>
      <c r="AE147" s="161">
        <v>0</v>
      </c>
      <c r="AF147" s="161">
        <v>0</v>
      </c>
      <c r="AG147" s="161">
        <v>1</v>
      </c>
      <c r="AH147" s="161">
        <v>1</v>
      </c>
      <c r="AI147" s="161">
        <v>0</v>
      </c>
      <c r="AJ147" s="161">
        <v>0</v>
      </c>
      <c r="AK147" s="161">
        <v>1</v>
      </c>
      <c r="AL147" s="161">
        <v>0</v>
      </c>
      <c r="AM147" s="161">
        <v>0</v>
      </c>
      <c r="AN147" s="161">
        <v>1</v>
      </c>
      <c r="AO147" s="161">
        <v>0</v>
      </c>
      <c r="AP147" s="161">
        <v>0</v>
      </c>
      <c r="AQ147" s="161">
        <v>0</v>
      </c>
      <c r="AR147" s="161">
        <v>0</v>
      </c>
      <c r="AS147" s="161">
        <v>0</v>
      </c>
      <c r="AT147" s="161">
        <v>0</v>
      </c>
      <c r="AU147" s="161">
        <v>0</v>
      </c>
      <c r="AV147" s="161">
        <v>0</v>
      </c>
      <c r="AW147" s="161">
        <v>0</v>
      </c>
      <c r="AX147" s="161">
        <v>0</v>
      </c>
      <c r="AY147" s="161">
        <v>0</v>
      </c>
      <c r="AZ147" s="161">
        <v>0</v>
      </c>
      <c r="BA147" s="161">
        <v>0</v>
      </c>
      <c r="BB147" s="161">
        <v>0</v>
      </c>
      <c r="BC147" s="161">
        <v>1</v>
      </c>
      <c r="BD147" s="161">
        <v>0</v>
      </c>
      <c r="BE147" s="161">
        <v>0</v>
      </c>
      <c r="BF147" s="161">
        <v>0</v>
      </c>
      <c r="BG147" s="161">
        <v>0</v>
      </c>
      <c r="BH147" s="161">
        <v>0</v>
      </c>
      <c r="BI147" s="161">
        <v>0</v>
      </c>
      <c r="BJ147" s="161">
        <v>0</v>
      </c>
      <c r="BK147" s="161">
        <v>0</v>
      </c>
      <c r="BL147" s="161">
        <v>0</v>
      </c>
      <c r="BM147" s="161">
        <v>0</v>
      </c>
      <c r="BN147" s="161">
        <v>1</v>
      </c>
      <c r="BO147" s="161">
        <v>0</v>
      </c>
      <c r="BP147" s="161">
        <v>0</v>
      </c>
      <c r="BQ147" s="161">
        <v>0</v>
      </c>
      <c r="BR147" s="161">
        <v>0</v>
      </c>
      <c r="BS147" s="161">
        <v>0</v>
      </c>
      <c r="BT147" s="161">
        <v>0</v>
      </c>
      <c r="BU147" s="161">
        <v>0</v>
      </c>
      <c r="BV147" s="163">
        <f t="shared" si="7"/>
        <v>9</v>
      </c>
      <c r="BW147" s="8" t="b">
        <f t="shared" si="8"/>
        <v>0</v>
      </c>
    </row>
    <row r="148" spans="1:75">
      <c r="A148" s="157" t="s">
        <v>3107</v>
      </c>
      <c r="B148" s="158" t="s">
        <v>3108</v>
      </c>
      <c r="C148" s="9" t="str">
        <f t="shared" si="6"/>
        <v>https://hh.ru/resume/1fd3bef300038a68f80039ed1f75393746336b?query=%D0%A1%D0%BE%D1%86%D0%B8%D0%B0%D0%BB%D1%8C%D0%BD%D1%8B%D0%B9+%D1%80%D0%B0%D0%B1%D0%BE%D1%82%D0%BD%D0%B8%D0%BA&amp;searchRid=1712591909505573e8097112121ffab2&amp;hhtmFrom=resume_search_result</v>
      </c>
      <c r="D148" s="158" t="s">
        <v>43</v>
      </c>
      <c r="E148" s="159">
        <v>58</v>
      </c>
      <c r="F148" s="158" t="s">
        <v>133</v>
      </c>
      <c r="G148" s="161">
        <v>33</v>
      </c>
      <c r="H148" s="158" t="s">
        <v>3109</v>
      </c>
      <c r="I148" s="158" t="s">
        <v>3110</v>
      </c>
      <c r="J148" s="158" t="s">
        <v>3111</v>
      </c>
      <c r="K148" s="158" t="s">
        <v>3112</v>
      </c>
      <c r="L148" s="158" t="s">
        <v>2298</v>
      </c>
      <c r="M148" s="158">
        <v>1</v>
      </c>
      <c r="N148" s="158">
        <v>0</v>
      </c>
      <c r="O148" s="158">
        <v>0</v>
      </c>
      <c r="P148" s="158">
        <v>0</v>
      </c>
      <c r="Q148" s="158">
        <v>0</v>
      </c>
      <c r="R148" s="158" t="s">
        <v>46</v>
      </c>
      <c r="S148" s="158" t="s">
        <v>2299</v>
      </c>
      <c r="T148" s="161">
        <v>1</v>
      </c>
      <c r="U148" s="162">
        <v>1</v>
      </c>
      <c r="V148" s="162">
        <v>0</v>
      </c>
      <c r="W148" s="161">
        <v>0</v>
      </c>
      <c r="X148" s="161">
        <v>0</v>
      </c>
      <c r="Y148" s="161">
        <v>0</v>
      </c>
      <c r="Z148" s="161">
        <v>0</v>
      </c>
      <c r="AA148" s="161">
        <v>0</v>
      </c>
      <c r="AB148" s="161">
        <v>0</v>
      </c>
      <c r="AC148" s="161">
        <v>0</v>
      </c>
      <c r="AD148" s="161">
        <v>0</v>
      </c>
      <c r="AE148" s="161">
        <v>0</v>
      </c>
      <c r="AF148" s="161">
        <v>0</v>
      </c>
      <c r="AG148" s="161">
        <v>0</v>
      </c>
      <c r="AH148" s="161">
        <v>0</v>
      </c>
      <c r="AI148" s="161">
        <v>0</v>
      </c>
      <c r="AJ148" s="161">
        <v>0</v>
      </c>
      <c r="AK148" s="161">
        <v>0</v>
      </c>
      <c r="AL148" s="161">
        <v>0</v>
      </c>
      <c r="AM148" s="161">
        <v>0</v>
      </c>
      <c r="AN148" s="161">
        <v>0</v>
      </c>
      <c r="AO148" s="161">
        <v>0</v>
      </c>
      <c r="AP148" s="161">
        <v>0</v>
      </c>
      <c r="AQ148" s="161">
        <v>0</v>
      </c>
      <c r="AR148" s="161">
        <v>0</v>
      </c>
      <c r="AS148" s="161">
        <v>0</v>
      </c>
      <c r="AT148" s="161">
        <v>0</v>
      </c>
      <c r="AU148" s="161">
        <v>0</v>
      </c>
      <c r="AV148" s="161">
        <v>0</v>
      </c>
      <c r="AW148" s="161">
        <v>0</v>
      </c>
      <c r="AX148" s="161">
        <v>0</v>
      </c>
      <c r="AY148" s="161">
        <v>0</v>
      </c>
      <c r="AZ148" s="161">
        <v>0</v>
      </c>
      <c r="BA148" s="161">
        <v>0</v>
      </c>
      <c r="BB148" s="161">
        <v>0</v>
      </c>
      <c r="BC148" s="161">
        <v>0</v>
      </c>
      <c r="BD148" s="161">
        <v>0</v>
      </c>
      <c r="BE148" s="161">
        <v>0</v>
      </c>
      <c r="BF148" s="161">
        <v>0</v>
      </c>
      <c r="BG148" s="161">
        <v>0</v>
      </c>
      <c r="BH148" s="161">
        <v>0</v>
      </c>
      <c r="BI148" s="161">
        <v>0</v>
      </c>
      <c r="BJ148" s="161">
        <v>0</v>
      </c>
      <c r="BK148" s="161">
        <v>0</v>
      </c>
      <c r="BL148" s="161">
        <v>0</v>
      </c>
      <c r="BM148" s="161">
        <v>0</v>
      </c>
      <c r="BN148" s="161">
        <v>0</v>
      </c>
      <c r="BO148" s="161">
        <v>0</v>
      </c>
      <c r="BP148" s="161">
        <v>0</v>
      </c>
      <c r="BQ148" s="161">
        <v>0</v>
      </c>
      <c r="BR148" s="161">
        <v>0</v>
      </c>
      <c r="BS148" s="161">
        <v>0</v>
      </c>
      <c r="BT148" s="161">
        <v>0</v>
      </c>
      <c r="BU148" s="161">
        <v>0</v>
      </c>
      <c r="BV148" s="163">
        <f t="shared" si="7"/>
        <v>0</v>
      </c>
      <c r="BW148" s="8" t="b">
        <f t="shared" si="8"/>
        <v>0</v>
      </c>
    </row>
    <row r="149" spans="1:75">
      <c r="A149" s="157" t="s">
        <v>3113</v>
      </c>
      <c r="B149" s="158" t="s">
        <v>3114</v>
      </c>
      <c r="C149" s="9" t="str">
        <f t="shared" si="6"/>
        <v>https://hh.ru/resume/7c5b3cde000399a6c80039ed1f393366413571?query=%D0%A1%D0%BE%D1%86%D0%B8%D0%B0%D0%BB%D1%8C%D0%BD%D1%8B%D0%B9+%D1%80%D0%B0%D0%B1%D0%BE%D1%82%D0%BD%D0%B8%D0%BA&amp;searchRid=1712591909505573e8097112121ffab2&amp;hhtmFrom=resume_search_result</v>
      </c>
      <c r="D149" s="158" t="s">
        <v>43</v>
      </c>
      <c r="E149" s="159">
        <v>42</v>
      </c>
      <c r="F149" s="160">
        <v>30000</v>
      </c>
      <c r="G149" s="161">
        <v>20</v>
      </c>
      <c r="H149" s="158" t="s">
        <v>3115</v>
      </c>
      <c r="I149" s="158" t="s">
        <v>3116</v>
      </c>
      <c r="J149" s="158" t="s">
        <v>2717</v>
      </c>
      <c r="K149" s="158" t="s">
        <v>3117</v>
      </c>
      <c r="L149" s="158" t="s">
        <v>2298</v>
      </c>
      <c r="M149" s="158">
        <v>1</v>
      </c>
      <c r="N149" s="158">
        <v>0</v>
      </c>
      <c r="O149" s="158">
        <v>0</v>
      </c>
      <c r="P149" s="158">
        <v>0</v>
      </c>
      <c r="Q149" s="158">
        <v>0</v>
      </c>
      <c r="R149" s="158" t="s">
        <v>53</v>
      </c>
      <c r="S149" s="158" t="s">
        <v>343</v>
      </c>
      <c r="T149" s="161">
        <v>0</v>
      </c>
      <c r="U149" s="162">
        <v>1</v>
      </c>
      <c r="V149" s="162">
        <v>0</v>
      </c>
      <c r="W149" s="161">
        <v>0</v>
      </c>
      <c r="X149" s="161">
        <v>0</v>
      </c>
      <c r="Y149" s="161">
        <v>0</v>
      </c>
      <c r="Z149" s="161">
        <v>0</v>
      </c>
      <c r="AA149" s="161">
        <v>0</v>
      </c>
      <c r="AB149" s="161">
        <v>0</v>
      </c>
      <c r="AC149" s="161">
        <v>0</v>
      </c>
      <c r="AD149" s="161">
        <v>1</v>
      </c>
      <c r="AE149" s="161">
        <v>1</v>
      </c>
      <c r="AF149" s="161">
        <v>1</v>
      </c>
      <c r="AG149" s="161">
        <v>0</v>
      </c>
      <c r="AH149" s="161">
        <v>0</v>
      </c>
      <c r="AI149" s="161">
        <v>0</v>
      </c>
      <c r="AJ149" s="161">
        <v>0</v>
      </c>
      <c r="AK149" s="161">
        <v>0</v>
      </c>
      <c r="AL149" s="161">
        <v>1</v>
      </c>
      <c r="AM149" s="161">
        <v>0</v>
      </c>
      <c r="AN149" s="161">
        <v>0</v>
      </c>
      <c r="AO149" s="161">
        <v>0</v>
      </c>
      <c r="AP149" s="161">
        <v>0</v>
      </c>
      <c r="AQ149" s="161">
        <v>0</v>
      </c>
      <c r="AR149" s="161">
        <v>0</v>
      </c>
      <c r="AS149" s="161">
        <v>0</v>
      </c>
      <c r="AT149" s="161">
        <v>0</v>
      </c>
      <c r="AU149" s="161">
        <v>0</v>
      </c>
      <c r="AV149" s="161">
        <v>0</v>
      </c>
      <c r="AW149" s="161">
        <v>0</v>
      </c>
      <c r="AX149" s="161">
        <v>0</v>
      </c>
      <c r="AY149" s="161">
        <v>0</v>
      </c>
      <c r="AZ149" s="161">
        <v>0</v>
      </c>
      <c r="BA149" s="161">
        <v>0</v>
      </c>
      <c r="BB149" s="161">
        <v>0</v>
      </c>
      <c r="BC149" s="161">
        <v>0</v>
      </c>
      <c r="BD149" s="161">
        <v>0</v>
      </c>
      <c r="BE149" s="161">
        <v>0</v>
      </c>
      <c r="BF149" s="161">
        <v>0</v>
      </c>
      <c r="BG149" s="161">
        <v>0</v>
      </c>
      <c r="BH149" s="161">
        <v>0</v>
      </c>
      <c r="BI149" s="161">
        <v>0</v>
      </c>
      <c r="BJ149" s="161">
        <v>0</v>
      </c>
      <c r="BK149" s="161">
        <v>0</v>
      </c>
      <c r="BL149" s="161">
        <v>0</v>
      </c>
      <c r="BM149" s="161">
        <v>0</v>
      </c>
      <c r="BN149" s="161">
        <v>0</v>
      </c>
      <c r="BO149" s="161">
        <v>0</v>
      </c>
      <c r="BP149" s="161">
        <v>0</v>
      </c>
      <c r="BQ149" s="161">
        <v>0</v>
      </c>
      <c r="BR149" s="161">
        <v>0</v>
      </c>
      <c r="BS149" s="161">
        <v>0</v>
      </c>
      <c r="BT149" s="161">
        <v>0</v>
      </c>
      <c r="BU149" s="161">
        <v>0</v>
      </c>
      <c r="BV149" s="163">
        <f t="shared" si="7"/>
        <v>4</v>
      </c>
      <c r="BW149" s="8" t="b">
        <f t="shared" si="8"/>
        <v>0</v>
      </c>
    </row>
    <row r="150" spans="1:75">
      <c r="A150" s="157" t="s">
        <v>3118</v>
      </c>
      <c r="B150" s="158" t="s">
        <v>3119</v>
      </c>
      <c r="C150" s="9" t="str">
        <f t="shared" si="6"/>
        <v>https://hh.ru/resume/30772cf40003a09fca0039ed1f436d36474430?query=%D0%A1%D0%BE%D1%86%D0%B8%D0%B0%D0%BB%D1%8C%D0%BD%D1%8B%D0%B9+%D1%80%D0%B0%D0%B1%D0%BE%D1%82%D0%BD%D0%B8%D0%BA&amp;searchRid=1712591909505573e8097112121ffab2&amp;hhtmFrom=resume_search_result</v>
      </c>
      <c r="D150" s="158" t="s">
        <v>43</v>
      </c>
      <c r="E150" s="159">
        <v>41</v>
      </c>
      <c r="F150" s="160">
        <v>35000</v>
      </c>
      <c r="G150" s="161">
        <v>4</v>
      </c>
      <c r="H150" s="158" t="s">
        <v>3120</v>
      </c>
      <c r="I150" s="158" t="s">
        <v>2837</v>
      </c>
      <c r="J150" s="158" t="s">
        <v>3121</v>
      </c>
      <c r="K150" s="158" t="s">
        <v>3122</v>
      </c>
      <c r="L150" s="158" t="s">
        <v>2298</v>
      </c>
      <c r="M150" s="158">
        <v>1</v>
      </c>
      <c r="N150" s="158">
        <v>1</v>
      </c>
      <c r="O150" s="158">
        <v>0</v>
      </c>
      <c r="P150" s="158">
        <v>0</v>
      </c>
      <c r="Q150" s="158">
        <v>0</v>
      </c>
      <c r="R150" s="158" t="s">
        <v>46</v>
      </c>
      <c r="S150" s="158" t="s">
        <v>50</v>
      </c>
      <c r="T150" s="161">
        <v>0</v>
      </c>
      <c r="U150" s="162">
        <v>1</v>
      </c>
      <c r="V150" s="162">
        <v>0</v>
      </c>
      <c r="W150" s="161">
        <v>0</v>
      </c>
      <c r="X150" s="161">
        <v>0</v>
      </c>
      <c r="Y150" s="161">
        <v>0</v>
      </c>
      <c r="Z150" s="161">
        <v>0</v>
      </c>
      <c r="AA150" s="161">
        <v>0</v>
      </c>
      <c r="AB150" s="161">
        <v>0</v>
      </c>
      <c r="AC150" s="161">
        <v>0</v>
      </c>
      <c r="AD150" s="161">
        <v>0</v>
      </c>
      <c r="AE150" s="161">
        <v>0</v>
      </c>
      <c r="AF150" s="161">
        <v>0</v>
      </c>
      <c r="AG150" s="161">
        <v>0</v>
      </c>
      <c r="AH150" s="161">
        <v>0</v>
      </c>
      <c r="AI150" s="161">
        <v>0</v>
      </c>
      <c r="AJ150" s="161">
        <v>0</v>
      </c>
      <c r="AK150" s="161">
        <v>0</v>
      </c>
      <c r="AL150" s="161">
        <v>0</v>
      </c>
      <c r="AM150" s="161">
        <v>0</v>
      </c>
      <c r="AN150" s="161">
        <v>0</v>
      </c>
      <c r="AO150" s="161">
        <v>0</v>
      </c>
      <c r="AP150" s="161">
        <v>0</v>
      </c>
      <c r="AQ150" s="161">
        <v>0</v>
      </c>
      <c r="AR150" s="161">
        <v>0</v>
      </c>
      <c r="AS150" s="161">
        <v>0</v>
      </c>
      <c r="AT150" s="161">
        <v>0</v>
      </c>
      <c r="AU150" s="161">
        <v>0</v>
      </c>
      <c r="AV150" s="161">
        <v>0</v>
      </c>
      <c r="AW150" s="161">
        <v>0</v>
      </c>
      <c r="AX150" s="161">
        <v>0</v>
      </c>
      <c r="AY150" s="161">
        <v>0</v>
      </c>
      <c r="AZ150" s="161">
        <v>0</v>
      </c>
      <c r="BA150" s="161">
        <v>0</v>
      </c>
      <c r="BB150" s="161">
        <v>0</v>
      </c>
      <c r="BC150" s="161">
        <v>0</v>
      </c>
      <c r="BD150" s="161">
        <v>0</v>
      </c>
      <c r="BE150" s="161">
        <v>0</v>
      </c>
      <c r="BF150" s="161">
        <v>0</v>
      </c>
      <c r="BG150" s="161">
        <v>0</v>
      </c>
      <c r="BH150" s="161">
        <v>0</v>
      </c>
      <c r="BI150" s="161">
        <v>0</v>
      </c>
      <c r="BJ150" s="161">
        <v>0</v>
      </c>
      <c r="BK150" s="161">
        <v>0</v>
      </c>
      <c r="BL150" s="161">
        <v>0</v>
      </c>
      <c r="BM150" s="161">
        <v>0</v>
      </c>
      <c r="BN150" s="161">
        <v>0</v>
      </c>
      <c r="BO150" s="161">
        <v>0</v>
      </c>
      <c r="BP150" s="161">
        <v>0</v>
      </c>
      <c r="BQ150" s="161">
        <v>0</v>
      </c>
      <c r="BR150" s="161">
        <v>0</v>
      </c>
      <c r="BS150" s="161">
        <v>0</v>
      </c>
      <c r="BT150" s="161">
        <v>0</v>
      </c>
      <c r="BU150" s="161">
        <v>0</v>
      </c>
      <c r="BV150" s="163">
        <f t="shared" si="7"/>
        <v>0</v>
      </c>
      <c r="BW150" s="8" t="b">
        <f t="shared" si="8"/>
        <v>0</v>
      </c>
    </row>
    <row r="151" spans="1:75">
      <c r="A151" s="157" t="s">
        <v>3123</v>
      </c>
      <c r="B151" s="158" t="s">
        <v>3124</v>
      </c>
      <c r="C151" s="9" t="str">
        <f t="shared" si="6"/>
        <v>https://hh.ru/resume/ade5cacf0003aa05b60039ed1f43567130666b?query=%D0%A1%D0%BE%D1%86%D0%B8%D0%B0%D0%BB%D1%8C%D0%BD%D1%8B%D0%B9+%D1%80%D0%B0%D0%B1%D0%BE%D1%82%D0%BD%D0%B8%D0%BA&amp;searchRid=1712591909505573e8097112121ffab2&amp;hhtmFrom=resume_search_result</v>
      </c>
      <c r="D151" s="158" t="s">
        <v>43</v>
      </c>
      <c r="E151" s="159">
        <v>44</v>
      </c>
      <c r="F151" s="160">
        <v>45000</v>
      </c>
      <c r="G151" s="161">
        <v>17</v>
      </c>
      <c r="H151" s="158" t="s">
        <v>3125</v>
      </c>
      <c r="I151" s="158" t="s">
        <v>3126</v>
      </c>
      <c r="J151" s="158" t="s">
        <v>3127</v>
      </c>
      <c r="K151" s="158" t="s">
        <v>3128</v>
      </c>
      <c r="L151" s="158" t="s">
        <v>2298</v>
      </c>
      <c r="M151" s="158">
        <v>1</v>
      </c>
      <c r="N151" s="158">
        <v>1</v>
      </c>
      <c r="O151" s="158">
        <v>0</v>
      </c>
      <c r="P151" s="158">
        <v>0</v>
      </c>
      <c r="Q151" s="158">
        <v>0</v>
      </c>
      <c r="R151" s="158" t="s">
        <v>53</v>
      </c>
      <c r="S151" s="158" t="s">
        <v>343</v>
      </c>
      <c r="T151" s="161">
        <v>1</v>
      </c>
      <c r="U151" s="162">
        <v>1</v>
      </c>
      <c r="V151" s="162">
        <v>0</v>
      </c>
      <c r="W151" s="161">
        <v>0</v>
      </c>
      <c r="X151" s="161">
        <v>0</v>
      </c>
      <c r="Y151" s="161">
        <v>0</v>
      </c>
      <c r="Z151" s="161">
        <v>0</v>
      </c>
      <c r="AA151" s="161">
        <v>0</v>
      </c>
      <c r="AB151" s="161">
        <v>1</v>
      </c>
      <c r="AC151" s="161">
        <v>0</v>
      </c>
      <c r="AD151" s="161">
        <v>1</v>
      </c>
      <c r="AE151" s="161">
        <v>1</v>
      </c>
      <c r="AF151" s="161">
        <v>0</v>
      </c>
      <c r="AG151" s="161">
        <v>0</v>
      </c>
      <c r="AH151" s="161">
        <v>0</v>
      </c>
      <c r="AI151" s="161">
        <v>0</v>
      </c>
      <c r="AJ151" s="161">
        <v>0</v>
      </c>
      <c r="AK151" s="161">
        <v>1</v>
      </c>
      <c r="AL151" s="161">
        <v>0</v>
      </c>
      <c r="AM151" s="161">
        <v>1</v>
      </c>
      <c r="AN151" s="161">
        <v>0</v>
      </c>
      <c r="AO151" s="161">
        <v>0</v>
      </c>
      <c r="AP151" s="161">
        <v>0</v>
      </c>
      <c r="AQ151" s="161">
        <v>0</v>
      </c>
      <c r="AR151" s="161">
        <v>1</v>
      </c>
      <c r="AS151" s="161">
        <v>0</v>
      </c>
      <c r="AT151" s="161">
        <v>0</v>
      </c>
      <c r="AU151" s="161">
        <v>0</v>
      </c>
      <c r="AV151" s="161">
        <v>0</v>
      </c>
      <c r="AW151" s="161">
        <v>0</v>
      </c>
      <c r="AX151" s="161">
        <v>0</v>
      </c>
      <c r="AY151" s="161">
        <v>0</v>
      </c>
      <c r="AZ151" s="161">
        <v>0</v>
      </c>
      <c r="BA151" s="161">
        <v>0</v>
      </c>
      <c r="BB151" s="161">
        <v>0</v>
      </c>
      <c r="BC151" s="161">
        <v>0</v>
      </c>
      <c r="BD151" s="161">
        <v>0</v>
      </c>
      <c r="BE151" s="161">
        <v>0</v>
      </c>
      <c r="BF151" s="161">
        <v>0</v>
      </c>
      <c r="BG151" s="161">
        <v>0</v>
      </c>
      <c r="BH151" s="161">
        <v>0</v>
      </c>
      <c r="BI151" s="161">
        <v>0</v>
      </c>
      <c r="BJ151" s="161">
        <v>0</v>
      </c>
      <c r="BK151" s="161">
        <v>0</v>
      </c>
      <c r="BL151" s="161">
        <v>0</v>
      </c>
      <c r="BM151" s="161">
        <v>0</v>
      </c>
      <c r="BN151" s="161">
        <v>0</v>
      </c>
      <c r="BO151" s="161">
        <v>0</v>
      </c>
      <c r="BP151" s="161">
        <v>0</v>
      </c>
      <c r="BQ151" s="161">
        <v>0</v>
      </c>
      <c r="BR151" s="161">
        <v>0</v>
      </c>
      <c r="BS151" s="161">
        <v>0</v>
      </c>
      <c r="BT151" s="161">
        <v>0</v>
      </c>
      <c r="BU151" s="161">
        <v>0</v>
      </c>
      <c r="BV151" s="163">
        <f t="shared" si="7"/>
        <v>6</v>
      </c>
      <c r="BW151" s="8" t="b">
        <f t="shared" si="8"/>
        <v>1</v>
      </c>
    </row>
    <row r="152" spans="1:75">
      <c r="A152" s="157" t="s">
        <v>3129</v>
      </c>
      <c r="B152" s="158" t="s">
        <v>3130</v>
      </c>
      <c r="C152" s="9" t="str">
        <f t="shared" si="6"/>
        <v>https://hh.ru/resume/f6b8c6010003b51d8f0039ed1f4d37704d6459?query=%D0%A1%D0%BE%D1%86%D0%B8%D0%B0%D0%BB%D1%8C%D0%BD%D1%8B%D0%B9+%D1%80%D0%B0%D0%B1%D0%BE%D1%82%D0%BD%D0%B8%D0%BA&amp;searchRid=1712591909505573e8097112121ffab2&amp;hhtmFrom=resume_search_result</v>
      </c>
      <c r="D152" s="158" t="s">
        <v>43</v>
      </c>
      <c r="E152" s="159">
        <v>36</v>
      </c>
      <c r="F152" s="160">
        <v>23000</v>
      </c>
      <c r="G152" s="161">
        <v>10</v>
      </c>
      <c r="H152" s="158" t="s">
        <v>3131</v>
      </c>
      <c r="I152" s="158" t="s">
        <v>3132</v>
      </c>
      <c r="J152" s="158" t="s">
        <v>3133</v>
      </c>
      <c r="K152" s="158" t="s">
        <v>3134</v>
      </c>
      <c r="L152" s="158" t="s">
        <v>2298</v>
      </c>
      <c r="M152" s="158">
        <v>0</v>
      </c>
      <c r="N152" s="158">
        <v>1</v>
      </c>
      <c r="O152" s="158">
        <v>1</v>
      </c>
      <c r="P152" s="158">
        <v>1</v>
      </c>
      <c r="Q152" s="158">
        <v>0</v>
      </c>
      <c r="R152" s="158" t="s">
        <v>588</v>
      </c>
      <c r="S152" s="158" t="s">
        <v>2299</v>
      </c>
      <c r="T152" s="161">
        <v>0</v>
      </c>
      <c r="U152" s="162">
        <v>1</v>
      </c>
      <c r="V152" s="162">
        <v>0</v>
      </c>
      <c r="W152" s="161">
        <v>0</v>
      </c>
      <c r="X152" s="161">
        <v>0</v>
      </c>
      <c r="Y152" s="161">
        <v>0</v>
      </c>
      <c r="Z152" s="161">
        <v>0</v>
      </c>
      <c r="AA152" s="161">
        <v>0</v>
      </c>
      <c r="AB152" s="161">
        <v>1</v>
      </c>
      <c r="AC152" s="161">
        <v>0</v>
      </c>
      <c r="AD152" s="161">
        <v>1</v>
      </c>
      <c r="AE152" s="161">
        <v>1</v>
      </c>
      <c r="AF152" s="161">
        <v>0</v>
      </c>
      <c r="AG152" s="161">
        <v>1</v>
      </c>
      <c r="AH152" s="161">
        <v>1</v>
      </c>
      <c r="AI152" s="161">
        <v>0</v>
      </c>
      <c r="AJ152" s="161">
        <v>0</v>
      </c>
      <c r="AK152" s="161">
        <v>1</v>
      </c>
      <c r="AL152" s="161">
        <v>0</v>
      </c>
      <c r="AM152" s="161">
        <v>0</v>
      </c>
      <c r="AN152" s="161">
        <v>1</v>
      </c>
      <c r="AO152" s="161">
        <v>0</v>
      </c>
      <c r="AP152" s="161">
        <v>0</v>
      </c>
      <c r="AQ152" s="161">
        <v>0</v>
      </c>
      <c r="AR152" s="161">
        <v>0</v>
      </c>
      <c r="AS152" s="161">
        <v>0</v>
      </c>
      <c r="AT152" s="161">
        <v>1</v>
      </c>
      <c r="AU152" s="161">
        <v>0</v>
      </c>
      <c r="AV152" s="161">
        <v>0</v>
      </c>
      <c r="AW152" s="161">
        <v>0</v>
      </c>
      <c r="AX152" s="161">
        <v>1</v>
      </c>
      <c r="AY152" s="161">
        <v>1</v>
      </c>
      <c r="AZ152" s="161">
        <v>0</v>
      </c>
      <c r="BA152" s="161">
        <v>0</v>
      </c>
      <c r="BB152" s="161">
        <v>0</v>
      </c>
      <c r="BC152" s="161">
        <v>0</v>
      </c>
      <c r="BD152" s="161">
        <v>0</v>
      </c>
      <c r="BE152" s="161">
        <v>0</v>
      </c>
      <c r="BF152" s="161">
        <v>0</v>
      </c>
      <c r="BG152" s="161">
        <v>0</v>
      </c>
      <c r="BH152" s="161">
        <v>0</v>
      </c>
      <c r="BI152" s="161">
        <v>0</v>
      </c>
      <c r="BJ152" s="161">
        <v>0</v>
      </c>
      <c r="BK152" s="161">
        <v>0</v>
      </c>
      <c r="BL152" s="161">
        <v>1</v>
      </c>
      <c r="BM152" s="161">
        <v>1</v>
      </c>
      <c r="BN152" s="161">
        <v>0</v>
      </c>
      <c r="BO152" s="161">
        <v>0</v>
      </c>
      <c r="BP152" s="161">
        <v>0</v>
      </c>
      <c r="BQ152" s="161">
        <v>0</v>
      </c>
      <c r="BR152" s="161">
        <v>0</v>
      </c>
      <c r="BS152" s="161">
        <v>0</v>
      </c>
      <c r="BT152" s="161">
        <v>0</v>
      </c>
      <c r="BU152" s="161">
        <v>1</v>
      </c>
      <c r="BV152" s="163">
        <f t="shared" si="7"/>
        <v>13</v>
      </c>
      <c r="BW152" s="8" t="b">
        <f t="shared" si="8"/>
        <v>0</v>
      </c>
    </row>
    <row r="153" spans="1:75">
      <c r="A153" s="157" t="s">
        <v>3135</v>
      </c>
      <c r="B153" s="158" t="s">
        <v>3136</v>
      </c>
      <c r="C153" s="9" t="str">
        <f t="shared" si="6"/>
        <v>https://hh.ru/resume/aaa692d90003b8a8c00039ed1f796436544e45?query=%D0%A1%D0%BE%D1%86%D0%B8%D0%B0%D0%BB%D1%8C%D0%BD%D1%8B%D0%B9+%D1%80%D0%B0%D0%B1%D0%BE%D1%82%D0%BD%D0%B8%D0%BA&amp;searchRid=1712591909505573e8097112121ffab2&amp;hhtmFrom=resume_search_result</v>
      </c>
      <c r="D153" s="158" t="s">
        <v>43</v>
      </c>
      <c r="E153" s="159">
        <v>53</v>
      </c>
      <c r="F153" s="160">
        <v>23000</v>
      </c>
      <c r="G153" s="161">
        <v>23</v>
      </c>
      <c r="H153" s="158" t="s">
        <v>3137</v>
      </c>
      <c r="I153" s="158" t="s">
        <v>3138</v>
      </c>
      <c r="J153" s="158" t="s">
        <v>3139</v>
      </c>
      <c r="K153" s="158" t="s">
        <v>3140</v>
      </c>
      <c r="L153" s="158" t="s">
        <v>2298</v>
      </c>
      <c r="M153" s="158">
        <v>1</v>
      </c>
      <c r="N153" s="158">
        <v>0</v>
      </c>
      <c r="O153" s="158">
        <v>0</v>
      </c>
      <c r="P153" s="158">
        <v>0</v>
      </c>
      <c r="Q153" s="158">
        <v>0</v>
      </c>
      <c r="R153" s="158" t="s">
        <v>368</v>
      </c>
      <c r="S153" s="158" t="s">
        <v>50</v>
      </c>
      <c r="T153" s="161">
        <v>0</v>
      </c>
      <c r="U153" s="162">
        <v>1</v>
      </c>
      <c r="V153" s="162">
        <v>0</v>
      </c>
      <c r="W153" s="161">
        <v>0</v>
      </c>
      <c r="X153" s="161">
        <v>0</v>
      </c>
      <c r="Y153" s="161">
        <v>0</v>
      </c>
      <c r="Z153" s="161">
        <v>0</v>
      </c>
      <c r="AA153" s="161">
        <v>0</v>
      </c>
      <c r="AB153" s="161">
        <v>0</v>
      </c>
      <c r="AC153" s="161">
        <v>0</v>
      </c>
      <c r="AD153" s="161">
        <v>0</v>
      </c>
      <c r="AE153" s="161">
        <v>0</v>
      </c>
      <c r="AF153" s="161">
        <v>0</v>
      </c>
      <c r="AG153" s="161">
        <v>0</v>
      </c>
      <c r="AH153" s="161">
        <v>0</v>
      </c>
      <c r="AI153" s="161">
        <v>0</v>
      </c>
      <c r="AJ153" s="161">
        <v>0</v>
      </c>
      <c r="AK153" s="161">
        <v>0</v>
      </c>
      <c r="AL153" s="161">
        <v>0</v>
      </c>
      <c r="AM153" s="161">
        <v>0</v>
      </c>
      <c r="AN153" s="161">
        <v>0</v>
      </c>
      <c r="AO153" s="161">
        <v>0</v>
      </c>
      <c r="AP153" s="161">
        <v>0</v>
      </c>
      <c r="AQ153" s="161">
        <v>0</v>
      </c>
      <c r="AR153" s="161">
        <v>0</v>
      </c>
      <c r="AS153" s="161">
        <v>0</v>
      </c>
      <c r="AT153" s="161">
        <v>0</v>
      </c>
      <c r="AU153" s="161">
        <v>0</v>
      </c>
      <c r="AV153" s="161">
        <v>0</v>
      </c>
      <c r="AW153" s="161">
        <v>0</v>
      </c>
      <c r="AX153" s="161">
        <v>0</v>
      </c>
      <c r="AY153" s="161">
        <v>0</v>
      </c>
      <c r="AZ153" s="161">
        <v>0</v>
      </c>
      <c r="BA153" s="161">
        <v>0</v>
      </c>
      <c r="BB153" s="161">
        <v>0</v>
      </c>
      <c r="BC153" s="161">
        <v>0</v>
      </c>
      <c r="BD153" s="161">
        <v>0</v>
      </c>
      <c r="BE153" s="161">
        <v>0</v>
      </c>
      <c r="BF153" s="161">
        <v>0</v>
      </c>
      <c r="BG153" s="161">
        <v>0</v>
      </c>
      <c r="BH153" s="161">
        <v>0</v>
      </c>
      <c r="BI153" s="161">
        <v>0</v>
      </c>
      <c r="BJ153" s="161">
        <v>0</v>
      </c>
      <c r="BK153" s="161">
        <v>0</v>
      </c>
      <c r="BL153" s="161">
        <v>0</v>
      </c>
      <c r="BM153" s="161">
        <v>0</v>
      </c>
      <c r="BN153" s="161">
        <v>0</v>
      </c>
      <c r="BO153" s="161">
        <v>0</v>
      </c>
      <c r="BP153" s="161">
        <v>0</v>
      </c>
      <c r="BQ153" s="161">
        <v>0</v>
      </c>
      <c r="BR153" s="161">
        <v>0</v>
      </c>
      <c r="BS153" s="161">
        <v>0</v>
      </c>
      <c r="BT153" s="161">
        <v>0</v>
      </c>
      <c r="BU153" s="161">
        <v>0</v>
      </c>
      <c r="BV153" s="163">
        <f t="shared" si="7"/>
        <v>0</v>
      </c>
      <c r="BW153" s="8" t="b">
        <f t="shared" si="8"/>
        <v>0</v>
      </c>
    </row>
    <row r="154" spans="1:75">
      <c r="A154" s="157" t="s">
        <v>3141</v>
      </c>
      <c r="B154" s="158" t="s">
        <v>3142</v>
      </c>
      <c r="C154" s="9" t="str">
        <f t="shared" si="6"/>
        <v>https://hh.ru/resume/b9537a330003bdb1670039ed1f396650635835?query=%D0%A1%D0%BE%D1%86%D0%B8%D0%B0%D0%BB%D1%8C%D0%BD%D1%8B%D0%B9+%D1%80%D0%B0%D0%B1%D0%BE%D1%82%D0%BD%D0%B8%D0%BA&amp;searchRid=1712591909505573e8097112121ffab2&amp;hhtmFrom=resume_search_result</v>
      </c>
      <c r="D154" s="158" t="s">
        <v>43</v>
      </c>
      <c r="E154" s="159">
        <v>42</v>
      </c>
      <c r="F154" s="160">
        <v>35000</v>
      </c>
      <c r="G154" s="161">
        <v>21</v>
      </c>
      <c r="H154" s="158" t="s">
        <v>3143</v>
      </c>
      <c r="I154" s="158" t="s">
        <v>3144</v>
      </c>
      <c r="J154" s="158" t="s">
        <v>3145</v>
      </c>
      <c r="K154" s="158" t="s">
        <v>3146</v>
      </c>
      <c r="L154" s="158" t="s">
        <v>2298</v>
      </c>
      <c r="M154" s="158">
        <v>1</v>
      </c>
      <c r="N154" s="158">
        <v>1</v>
      </c>
      <c r="O154" s="158">
        <v>1</v>
      </c>
      <c r="P154" s="158">
        <v>0</v>
      </c>
      <c r="Q154" s="158">
        <v>0</v>
      </c>
      <c r="R154" s="158" t="s">
        <v>547</v>
      </c>
      <c r="S154" s="158" t="s">
        <v>343</v>
      </c>
      <c r="T154" s="161">
        <v>1</v>
      </c>
      <c r="U154" s="162">
        <v>1</v>
      </c>
      <c r="V154" s="162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1</v>
      </c>
      <c r="AG154" s="161">
        <v>1</v>
      </c>
      <c r="AH154" s="161">
        <v>0</v>
      </c>
      <c r="AI154" s="161">
        <v>0</v>
      </c>
      <c r="AJ154" s="161">
        <v>0</v>
      </c>
      <c r="AK154" s="161">
        <v>0</v>
      </c>
      <c r="AL154" s="161">
        <v>1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1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3">
        <f t="shared" si="7"/>
        <v>4</v>
      </c>
      <c r="BW154" s="8" t="b">
        <f t="shared" si="8"/>
        <v>0</v>
      </c>
    </row>
    <row r="155" spans="1:75">
      <c r="A155" s="157" t="s">
        <v>3147</v>
      </c>
      <c r="B155" s="158" t="s">
        <v>3148</v>
      </c>
      <c r="C155" s="9" t="str">
        <f t="shared" si="6"/>
        <v>https://hh.ru/resume/efbf35c40003ecd3c70039ed1f753673417561?query=%D0%A1%D0%BE%D1%86%D0%B8%D0%B0%D0%BB%D1%8C%D0%BD%D1%8B%D0%B9+%D1%80%D0%B0%D0%B1%D0%BE%D1%82%D0%BD%D0%B8%D0%BA&amp;searchRid=1712591909505573e8097112121ffab2&amp;hhtmFrom=resume_search_result</v>
      </c>
      <c r="D155" s="158" t="s">
        <v>43</v>
      </c>
      <c r="E155" s="159">
        <v>53</v>
      </c>
      <c r="F155" s="160">
        <v>30000</v>
      </c>
      <c r="G155" s="161">
        <v>34</v>
      </c>
      <c r="H155" s="158" t="s">
        <v>133</v>
      </c>
      <c r="I155" s="158" t="s">
        <v>3149</v>
      </c>
      <c r="J155" s="158" t="s">
        <v>3150</v>
      </c>
      <c r="K155" s="158" t="s">
        <v>3151</v>
      </c>
      <c r="L155" s="158" t="s">
        <v>2298</v>
      </c>
      <c r="M155" s="158">
        <v>0</v>
      </c>
      <c r="N155" s="158">
        <v>0</v>
      </c>
      <c r="O155" s="158">
        <v>1</v>
      </c>
      <c r="P155" s="158">
        <v>0</v>
      </c>
      <c r="Q155" s="158">
        <v>0</v>
      </c>
      <c r="R155" s="158" t="s">
        <v>1767</v>
      </c>
      <c r="S155" s="158" t="s">
        <v>343</v>
      </c>
      <c r="T155" s="161">
        <v>1</v>
      </c>
      <c r="U155" s="162">
        <v>1</v>
      </c>
      <c r="V155" s="162">
        <v>1</v>
      </c>
      <c r="W155" s="161">
        <v>0</v>
      </c>
      <c r="X155" s="161">
        <v>0</v>
      </c>
      <c r="Y155" s="161">
        <v>0</v>
      </c>
      <c r="Z155" s="161">
        <v>0</v>
      </c>
      <c r="AA155" s="161">
        <v>0</v>
      </c>
      <c r="AB155" s="161">
        <v>1</v>
      </c>
      <c r="AC155" s="161">
        <v>0</v>
      </c>
      <c r="AD155" s="161">
        <v>0</v>
      </c>
      <c r="AE155" s="161">
        <v>0</v>
      </c>
      <c r="AF155" s="161">
        <v>1</v>
      </c>
      <c r="AG155" s="161">
        <v>0</v>
      </c>
      <c r="AH155" s="161">
        <v>0</v>
      </c>
      <c r="AI155" s="161">
        <v>0</v>
      </c>
      <c r="AJ155" s="161">
        <v>1</v>
      </c>
      <c r="AK155" s="161">
        <v>0</v>
      </c>
      <c r="AL155" s="161">
        <v>0</v>
      </c>
      <c r="AM155" s="161">
        <v>0</v>
      </c>
      <c r="AN155" s="161">
        <v>0</v>
      </c>
      <c r="AO155" s="161">
        <v>0</v>
      </c>
      <c r="AP155" s="161">
        <v>0</v>
      </c>
      <c r="AQ155" s="161">
        <v>1</v>
      </c>
      <c r="AR155" s="161">
        <v>0</v>
      </c>
      <c r="AS155" s="161">
        <v>0</v>
      </c>
      <c r="AT155" s="161">
        <v>0</v>
      </c>
      <c r="AU155" s="161">
        <v>0</v>
      </c>
      <c r="AV155" s="161">
        <v>0</v>
      </c>
      <c r="AW155" s="161">
        <v>0</v>
      </c>
      <c r="AX155" s="161">
        <v>0</v>
      </c>
      <c r="AY155" s="161">
        <v>1</v>
      </c>
      <c r="AZ155" s="161">
        <v>0</v>
      </c>
      <c r="BA155" s="161">
        <v>0</v>
      </c>
      <c r="BB155" s="161">
        <v>0</v>
      </c>
      <c r="BC155" s="161">
        <v>0</v>
      </c>
      <c r="BD155" s="161">
        <v>0</v>
      </c>
      <c r="BE155" s="161">
        <v>0</v>
      </c>
      <c r="BF155" s="161">
        <v>0</v>
      </c>
      <c r="BG155" s="161">
        <v>0</v>
      </c>
      <c r="BH155" s="161">
        <v>0</v>
      </c>
      <c r="BI155" s="161">
        <v>0</v>
      </c>
      <c r="BJ155" s="161">
        <v>0</v>
      </c>
      <c r="BK155" s="161">
        <v>0</v>
      </c>
      <c r="BL155" s="161">
        <v>0</v>
      </c>
      <c r="BM155" s="161">
        <v>0</v>
      </c>
      <c r="BN155" s="161">
        <v>0</v>
      </c>
      <c r="BO155" s="161">
        <v>0</v>
      </c>
      <c r="BP155" s="161">
        <v>0</v>
      </c>
      <c r="BQ155" s="161">
        <v>0</v>
      </c>
      <c r="BR155" s="161">
        <v>0</v>
      </c>
      <c r="BS155" s="161">
        <v>0</v>
      </c>
      <c r="BT155" s="161">
        <v>0</v>
      </c>
      <c r="BU155" s="161">
        <v>0</v>
      </c>
      <c r="BV155" s="163">
        <f t="shared" si="7"/>
        <v>5</v>
      </c>
      <c r="BW155" s="8" t="b">
        <f t="shared" si="8"/>
        <v>0</v>
      </c>
    </row>
    <row r="156" spans="1:75">
      <c r="A156" s="157" t="s">
        <v>3152</v>
      </c>
      <c r="B156" s="158" t="s">
        <v>3153</v>
      </c>
      <c r="C156" s="9" t="str">
        <f t="shared" si="6"/>
        <v>https://hh.ru/resume/028e4b530003edbcf90039ed1f576942775854?query=%D0%A1%D0%BE%D1%86%D0%B8%D0%B0%D0%BB%D1%8C%D0%BD%D1%8B%D0%B9+%D1%80%D0%B0%D0%B1%D0%BE%D1%82%D0%BD%D0%B8%D0%BA&amp;searchRid=1712591909505573e8097112121ffab2&amp;hhtmFrom=resume_search_result</v>
      </c>
      <c r="D156" s="158" t="s">
        <v>43</v>
      </c>
      <c r="E156" s="159">
        <v>30</v>
      </c>
      <c r="F156" s="160">
        <v>40000</v>
      </c>
      <c r="G156" s="161">
        <v>2</v>
      </c>
      <c r="H156" s="158" t="s">
        <v>3154</v>
      </c>
      <c r="I156" s="158" t="s">
        <v>3155</v>
      </c>
      <c r="J156" s="158" t="s">
        <v>3156</v>
      </c>
      <c r="K156" s="158" t="s">
        <v>3157</v>
      </c>
      <c r="L156" s="158" t="s">
        <v>2327</v>
      </c>
      <c r="M156" s="158">
        <v>1</v>
      </c>
      <c r="N156" s="158">
        <v>0</v>
      </c>
      <c r="O156" s="158">
        <v>0</v>
      </c>
      <c r="P156" s="158">
        <v>0</v>
      </c>
      <c r="Q156" s="158">
        <v>0</v>
      </c>
      <c r="R156" s="158" t="s">
        <v>53</v>
      </c>
      <c r="S156" s="158" t="s">
        <v>343</v>
      </c>
      <c r="T156" s="161">
        <v>1</v>
      </c>
      <c r="U156" s="162">
        <v>1</v>
      </c>
      <c r="V156" s="162">
        <v>0</v>
      </c>
      <c r="W156" s="161">
        <v>0</v>
      </c>
      <c r="X156" s="161">
        <v>0</v>
      </c>
      <c r="Y156" s="161">
        <v>0</v>
      </c>
      <c r="Z156" s="161">
        <v>0</v>
      </c>
      <c r="AA156" s="161">
        <v>0</v>
      </c>
      <c r="AB156" s="161">
        <v>1</v>
      </c>
      <c r="AC156" s="161">
        <v>1</v>
      </c>
      <c r="AD156" s="161">
        <v>1</v>
      </c>
      <c r="AE156" s="161">
        <v>1</v>
      </c>
      <c r="AF156" s="161">
        <v>1</v>
      </c>
      <c r="AG156" s="161">
        <v>1</v>
      </c>
      <c r="AH156" s="161">
        <v>1</v>
      </c>
      <c r="AI156" s="161">
        <v>1</v>
      </c>
      <c r="AJ156" s="161">
        <v>0</v>
      </c>
      <c r="AK156" s="161">
        <v>0</v>
      </c>
      <c r="AL156" s="161">
        <v>0</v>
      </c>
      <c r="AM156" s="161">
        <v>0</v>
      </c>
      <c r="AN156" s="161">
        <v>0</v>
      </c>
      <c r="AO156" s="161">
        <v>1</v>
      </c>
      <c r="AP156" s="161">
        <v>0</v>
      </c>
      <c r="AQ156" s="161">
        <v>0</v>
      </c>
      <c r="AR156" s="161">
        <v>0</v>
      </c>
      <c r="AS156" s="161">
        <v>0</v>
      </c>
      <c r="AT156" s="161">
        <v>0</v>
      </c>
      <c r="AU156" s="161">
        <v>0</v>
      </c>
      <c r="AV156" s="161">
        <v>0</v>
      </c>
      <c r="AW156" s="161">
        <v>0</v>
      </c>
      <c r="AX156" s="161">
        <v>0</v>
      </c>
      <c r="AY156" s="161">
        <v>0</v>
      </c>
      <c r="AZ156" s="161">
        <v>0</v>
      </c>
      <c r="BA156" s="161">
        <v>0</v>
      </c>
      <c r="BB156" s="161">
        <v>0</v>
      </c>
      <c r="BC156" s="161">
        <v>0</v>
      </c>
      <c r="BD156" s="161">
        <v>0</v>
      </c>
      <c r="BE156" s="161">
        <v>0</v>
      </c>
      <c r="BF156" s="161">
        <v>0</v>
      </c>
      <c r="BG156" s="161">
        <v>0</v>
      </c>
      <c r="BH156" s="161">
        <v>0</v>
      </c>
      <c r="BI156" s="161">
        <v>0</v>
      </c>
      <c r="BJ156" s="161">
        <v>0</v>
      </c>
      <c r="BK156" s="161">
        <v>0</v>
      </c>
      <c r="BL156" s="161">
        <v>0</v>
      </c>
      <c r="BM156" s="161">
        <v>0</v>
      </c>
      <c r="BN156" s="161">
        <v>0</v>
      </c>
      <c r="BO156" s="161">
        <v>0</v>
      </c>
      <c r="BP156" s="161">
        <v>0</v>
      </c>
      <c r="BQ156" s="161">
        <v>0</v>
      </c>
      <c r="BR156" s="161">
        <v>0</v>
      </c>
      <c r="BS156" s="161">
        <v>0</v>
      </c>
      <c r="BT156" s="161">
        <v>0</v>
      </c>
      <c r="BU156" s="161">
        <v>0</v>
      </c>
      <c r="BV156" s="163">
        <f t="shared" si="7"/>
        <v>9</v>
      </c>
      <c r="BW156" s="8" t="b">
        <f t="shared" si="8"/>
        <v>0</v>
      </c>
    </row>
    <row r="157" spans="1:75">
      <c r="A157" s="157" t="s">
        <v>3158</v>
      </c>
      <c r="B157" s="158" t="s">
        <v>3159</v>
      </c>
      <c r="C157" s="9" t="str">
        <f t="shared" si="6"/>
        <v>https://hh.ru/resume/5c2260da00042d8db70039ed1f526b6931555a?query=%D0%A1%D0%BE%D1%86%D0%B8%D0%B0%D0%BB%D1%8C%D0%BD%D1%8B%D0%B9+%D1%80%D0%B0%D0%B1%D0%BE%D1%82%D0%BD%D0%B8%D0%BA&amp;searchRid=1712591909505573e8097112121ffab2&amp;hhtmFrom=resume_search_result</v>
      </c>
      <c r="D157" s="158" t="s">
        <v>43</v>
      </c>
      <c r="E157" s="159">
        <v>58</v>
      </c>
      <c r="F157" s="160">
        <v>80000</v>
      </c>
      <c r="G157" s="161">
        <v>36</v>
      </c>
      <c r="H157" s="158" t="s">
        <v>3055</v>
      </c>
      <c r="I157" s="158" t="s">
        <v>3162</v>
      </c>
      <c r="J157" s="158" t="s">
        <v>3163</v>
      </c>
      <c r="K157" s="158" t="s">
        <v>3164</v>
      </c>
      <c r="L157" s="158" t="s">
        <v>2298</v>
      </c>
      <c r="M157" s="158">
        <v>1</v>
      </c>
      <c r="N157" s="158">
        <v>0</v>
      </c>
      <c r="O157" s="158">
        <v>0</v>
      </c>
      <c r="P157" s="158">
        <v>0</v>
      </c>
      <c r="Q157" s="158">
        <v>0</v>
      </c>
      <c r="R157" s="158" t="s">
        <v>53</v>
      </c>
      <c r="S157" s="158" t="s">
        <v>343</v>
      </c>
      <c r="T157" s="161">
        <v>0</v>
      </c>
      <c r="U157" s="162">
        <v>1</v>
      </c>
      <c r="V157" s="162">
        <v>0</v>
      </c>
      <c r="W157" s="161">
        <v>0</v>
      </c>
      <c r="X157" s="161">
        <v>0</v>
      </c>
      <c r="Y157" s="161">
        <v>0</v>
      </c>
      <c r="Z157" s="161">
        <v>0</v>
      </c>
      <c r="AA157" s="161">
        <v>0</v>
      </c>
      <c r="AB157" s="161">
        <v>1</v>
      </c>
      <c r="AC157" s="161">
        <v>0</v>
      </c>
      <c r="AD157" s="161">
        <v>1</v>
      </c>
      <c r="AE157" s="161">
        <v>1</v>
      </c>
      <c r="AF157" s="161">
        <v>0</v>
      </c>
      <c r="AG157" s="161">
        <v>0</v>
      </c>
      <c r="AH157" s="161">
        <v>0</v>
      </c>
      <c r="AI157" s="161">
        <v>0</v>
      </c>
      <c r="AJ157" s="161">
        <v>0</v>
      </c>
      <c r="AK157" s="161">
        <v>0</v>
      </c>
      <c r="AL157" s="161">
        <v>0</v>
      </c>
      <c r="AM157" s="161">
        <v>1</v>
      </c>
      <c r="AN157" s="161">
        <v>0</v>
      </c>
      <c r="AO157" s="161">
        <v>0</v>
      </c>
      <c r="AP157" s="161">
        <v>0</v>
      </c>
      <c r="AQ157" s="161">
        <v>0</v>
      </c>
      <c r="AR157" s="161">
        <v>0</v>
      </c>
      <c r="AS157" s="161">
        <v>0</v>
      </c>
      <c r="AT157" s="161">
        <v>0</v>
      </c>
      <c r="AU157" s="161">
        <v>0</v>
      </c>
      <c r="AV157" s="161">
        <v>0</v>
      </c>
      <c r="AW157" s="161">
        <v>0</v>
      </c>
      <c r="AX157" s="161">
        <v>0</v>
      </c>
      <c r="AY157" s="161">
        <v>0</v>
      </c>
      <c r="AZ157" s="161">
        <v>0</v>
      </c>
      <c r="BA157" s="161">
        <v>0</v>
      </c>
      <c r="BB157" s="161">
        <v>0</v>
      </c>
      <c r="BC157" s="161">
        <v>0</v>
      </c>
      <c r="BD157" s="161">
        <v>0</v>
      </c>
      <c r="BE157" s="161">
        <v>0</v>
      </c>
      <c r="BF157" s="161">
        <v>0</v>
      </c>
      <c r="BG157" s="161">
        <v>0</v>
      </c>
      <c r="BH157" s="161">
        <v>0</v>
      </c>
      <c r="BI157" s="161">
        <v>0</v>
      </c>
      <c r="BJ157" s="161">
        <v>0</v>
      </c>
      <c r="BK157" s="161">
        <v>0</v>
      </c>
      <c r="BL157" s="161">
        <v>0</v>
      </c>
      <c r="BM157" s="161">
        <v>0</v>
      </c>
      <c r="BN157" s="161">
        <v>0</v>
      </c>
      <c r="BO157" s="161">
        <v>0</v>
      </c>
      <c r="BP157" s="161">
        <v>0</v>
      </c>
      <c r="BQ157" s="161">
        <v>0</v>
      </c>
      <c r="BR157" s="161">
        <v>0</v>
      </c>
      <c r="BS157" s="161">
        <v>0</v>
      </c>
      <c r="BT157" s="161">
        <v>0</v>
      </c>
      <c r="BU157" s="161">
        <v>0</v>
      </c>
      <c r="BV157" s="163">
        <f t="shared" si="7"/>
        <v>4</v>
      </c>
      <c r="BW157" s="8" t="b">
        <f t="shared" si="8"/>
        <v>0</v>
      </c>
    </row>
    <row r="158" spans="1:75">
      <c r="A158" s="157" t="s">
        <v>3165</v>
      </c>
      <c r="B158" s="158" t="s">
        <v>3166</v>
      </c>
      <c r="C158" s="9" t="str">
        <f t="shared" si="6"/>
        <v>https://hh.ru/resume/883b93c700043175470039ed1f55435756576d?query=%D0%A1%D0%BE%D1%86%D0%B8%D0%B0%D0%BB%D1%8C%D0%BD%D1%8B%D0%B9+%D1%80%D0%B0%D0%B1%D0%BE%D1%82%D0%BD%D0%B8%D0%BA&amp;searchRid=1712591909505573e8097112121ffab2&amp;hhtmFrom=resume_search_result</v>
      </c>
      <c r="D158" s="158" t="s">
        <v>43</v>
      </c>
      <c r="E158" s="159">
        <v>64</v>
      </c>
      <c r="F158" s="160">
        <v>15000</v>
      </c>
      <c r="G158" s="161">
        <v>20</v>
      </c>
      <c r="H158" s="158" t="s">
        <v>3167</v>
      </c>
      <c r="I158" s="158" t="s">
        <v>3168</v>
      </c>
      <c r="J158" s="158" t="s">
        <v>3169</v>
      </c>
      <c r="K158" s="158" t="s">
        <v>3170</v>
      </c>
      <c r="L158" s="158" t="s">
        <v>2298</v>
      </c>
      <c r="M158" s="158">
        <v>0</v>
      </c>
      <c r="N158" s="158">
        <v>0</v>
      </c>
      <c r="O158" s="158">
        <v>1</v>
      </c>
      <c r="P158" s="158">
        <v>0</v>
      </c>
      <c r="Q158" s="158">
        <v>0</v>
      </c>
      <c r="R158" s="158" t="s">
        <v>547</v>
      </c>
      <c r="S158" s="158" t="s">
        <v>343</v>
      </c>
      <c r="T158" s="161">
        <v>0</v>
      </c>
      <c r="U158" s="162">
        <v>1</v>
      </c>
      <c r="V158" s="162">
        <v>0</v>
      </c>
      <c r="W158" s="161">
        <v>0</v>
      </c>
      <c r="X158" s="161">
        <v>0</v>
      </c>
      <c r="Y158" s="161">
        <v>0</v>
      </c>
      <c r="Z158" s="161">
        <v>0</v>
      </c>
      <c r="AA158" s="161">
        <v>0</v>
      </c>
      <c r="AB158" s="161">
        <v>0</v>
      </c>
      <c r="AC158" s="161">
        <v>0</v>
      </c>
      <c r="AD158" s="161">
        <v>0</v>
      </c>
      <c r="AE158" s="161">
        <v>0</v>
      </c>
      <c r="AF158" s="161">
        <v>0</v>
      </c>
      <c r="AG158" s="161">
        <v>0</v>
      </c>
      <c r="AH158" s="161">
        <v>0</v>
      </c>
      <c r="AI158" s="161">
        <v>0</v>
      </c>
      <c r="AJ158" s="161">
        <v>0</v>
      </c>
      <c r="AK158" s="161">
        <v>0</v>
      </c>
      <c r="AL158" s="161">
        <v>0</v>
      </c>
      <c r="AM158" s="161">
        <v>0</v>
      </c>
      <c r="AN158" s="161">
        <v>0</v>
      </c>
      <c r="AO158" s="161">
        <v>0</v>
      </c>
      <c r="AP158" s="161">
        <v>0</v>
      </c>
      <c r="AQ158" s="161">
        <v>0</v>
      </c>
      <c r="AR158" s="161">
        <v>0</v>
      </c>
      <c r="AS158" s="161">
        <v>0</v>
      </c>
      <c r="AT158" s="161">
        <v>0</v>
      </c>
      <c r="AU158" s="161">
        <v>0</v>
      </c>
      <c r="AV158" s="161">
        <v>0</v>
      </c>
      <c r="AW158" s="161">
        <v>0</v>
      </c>
      <c r="AX158" s="161">
        <v>0</v>
      </c>
      <c r="AY158" s="161">
        <v>0</v>
      </c>
      <c r="AZ158" s="161">
        <v>0</v>
      </c>
      <c r="BA158" s="161">
        <v>0</v>
      </c>
      <c r="BB158" s="161">
        <v>0</v>
      </c>
      <c r="BC158" s="161">
        <v>0</v>
      </c>
      <c r="BD158" s="161">
        <v>0</v>
      </c>
      <c r="BE158" s="161">
        <v>0</v>
      </c>
      <c r="BF158" s="161">
        <v>0</v>
      </c>
      <c r="BG158" s="161">
        <v>0</v>
      </c>
      <c r="BH158" s="161">
        <v>0</v>
      </c>
      <c r="BI158" s="161">
        <v>0</v>
      </c>
      <c r="BJ158" s="161">
        <v>0</v>
      </c>
      <c r="BK158" s="161">
        <v>0</v>
      </c>
      <c r="BL158" s="161">
        <v>0</v>
      </c>
      <c r="BM158" s="161">
        <v>0</v>
      </c>
      <c r="BN158" s="161">
        <v>0</v>
      </c>
      <c r="BO158" s="161">
        <v>0</v>
      </c>
      <c r="BP158" s="161">
        <v>0</v>
      </c>
      <c r="BQ158" s="161">
        <v>0</v>
      </c>
      <c r="BR158" s="161">
        <v>0</v>
      </c>
      <c r="BS158" s="161">
        <v>0</v>
      </c>
      <c r="BT158" s="161">
        <v>0</v>
      </c>
      <c r="BU158" s="161">
        <v>0</v>
      </c>
      <c r="BV158" s="163">
        <f t="shared" si="7"/>
        <v>0</v>
      </c>
      <c r="BW158" s="8" t="b">
        <f t="shared" si="8"/>
        <v>0</v>
      </c>
    </row>
    <row r="159" spans="1:75">
      <c r="A159" s="157" t="s">
        <v>3171</v>
      </c>
      <c r="B159" s="158" t="s">
        <v>3172</v>
      </c>
      <c r="C159" s="9" t="str">
        <f t="shared" si="6"/>
        <v>https://hh.ru/resume/9a0ab61c000453d0cf0039ed1f6d6a49587750?query=%D0%A1%D0%BE%D1%86%D0%B8%D0%B0%D0%BB%D1%8C%D0%BD%D1%8B%D0%B9+%D1%80%D0%B0%D0%B1%D0%BE%D1%82%D0%BD%D0%B8%D0%BA&amp;searchRid=1712591909505573e8097112121ffab2&amp;hhtmFrom=resume_search_result</v>
      </c>
      <c r="D159" s="158" t="s">
        <v>43</v>
      </c>
      <c r="E159" s="159">
        <v>30</v>
      </c>
      <c r="F159" s="160">
        <v>30000</v>
      </c>
      <c r="G159" s="161" t="s">
        <v>133</v>
      </c>
      <c r="H159" s="158" t="s">
        <v>133</v>
      </c>
      <c r="I159" s="158" t="s">
        <v>133</v>
      </c>
      <c r="J159" s="158" t="s">
        <v>133</v>
      </c>
      <c r="K159" s="158" t="s">
        <v>3173</v>
      </c>
      <c r="L159" s="158" t="s">
        <v>2298</v>
      </c>
      <c r="M159" s="158">
        <v>1</v>
      </c>
      <c r="N159" s="158">
        <v>1</v>
      </c>
      <c r="O159" s="158">
        <v>1</v>
      </c>
      <c r="P159" s="158">
        <v>1</v>
      </c>
      <c r="Q159" s="158">
        <v>1</v>
      </c>
      <c r="R159" s="158" t="s">
        <v>46</v>
      </c>
      <c r="S159" s="158" t="s">
        <v>75</v>
      </c>
      <c r="T159" s="161">
        <v>0</v>
      </c>
      <c r="U159" s="162">
        <v>1</v>
      </c>
      <c r="V159" s="162">
        <v>0</v>
      </c>
      <c r="W159" s="161">
        <v>0</v>
      </c>
      <c r="X159" s="161">
        <v>0</v>
      </c>
      <c r="Y159" s="161">
        <v>0</v>
      </c>
      <c r="Z159" s="161">
        <v>0</v>
      </c>
      <c r="AA159" s="161">
        <v>0</v>
      </c>
      <c r="AB159" s="161">
        <v>0</v>
      </c>
      <c r="AC159" s="161">
        <v>0</v>
      </c>
      <c r="AD159" s="161">
        <v>0</v>
      </c>
      <c r="AE159" s="161">
        <v>0</v>
      </c>
      <c r="AF159" s="161">
        <v>0</v>
      </c>
      <c r="AG159" s="161">
        <v>0</v>
      </c>
      <c r="AH159" s="161">
        <v>0</v>
      </c>
      <c r="AI159" s="161">
        <v>0</v>
      </c>
      <c r="AJ159" s="161">
        <v>0</v>
      </c>
      <c r="AK159" s="161">
        <v>0</v>
      </c>
      <c r="AL159" s="161">
        <v>0</v>
      </c>
      <c r="AM159" s="161">
        <v>0</v>
      </c>
      <c r="AN159" s="161">
        <v>0</v>
      </c>
      <c r="AO159" s="161">
        <v>0</v>
      </c>
      <c r="AP159" s="161">
        <v>0</v>
      </c>
      <c r="AQ159" s="161">
        <v>0</v>
      </c>
      <c r="AR159" s="161">
        <v>0</v>
      </c>
      <c r="AS159" s="161">
        <v>0</v>
      </c>
      <c r="AT159" s="161">
        <v>0</v>
      </c>
      <c r="AU159" s="161">
        <v>0</v>
      </c>
      <c r="AV159" s="161">
        <v>0</v>
      </c>
      <c r="AW159" s="161">
        <v>0</v>
      </c>
      <c r="AX159" s="161">
        <v>0</v>
      </c>
      <c r="AY159" s="161">
        <v>0</v>
      </c>
      <c r="AZ159" s="161">
        <v>0</v>
      </c>
      <c r="BA159" s="161">
        <v>0</v>
      </c>
      <c r="BB159" s="161">
        <v>0</v>
      </c>
      <c r="BC159" s="161">
        <v>0</v>
      </c>
      <c r="BD159" s="161">
        <v>0</v>
      </c>
      <c r="BE159" s="161">
        <v>0</v>
      </c>
      <c r="BF159" s="161">
        <v>0</v>
      </c>
      <c r="BG159" s="161">
        <v>0</v>
      </c>
      <c r="BH159" s="161">
        <v>0</v>
      </c>
      <c r="BI159" s="161">
        <v>0</v>
      </c>
      <c r="BJ159" s="161">
        <v>0</v>
      </c>
      <c r="BK159" s="161">
        <v>0</v>
      </c>
      <c r="BL159" s="161">
        <v>0</v>
      </c>
      <c r="BM159" s="161">
        <v>0</v>
      </c>
      <c r="BN159" s="161">
        <v>0</v>
      </c>
      <c r="BO159" s="161">
        <v>0</v>
      </c>
      <c r="BP159" s="161">
        <v>0</v>
      </c>
      <c r="BQ159" s="161">
        <v>0</v>
      </c>
      <c r="BR159" s="161">
        <v>0</v>
      </c>
      <c r="BS159" s="161">
        <v>0</v>
      </c>
      <c r="BT159" s="161">
        <v>0</v>
      </c>
      <c r="BU159" s="161">
        <v>0</v>
      </c>
      <c r="BV159" s="163">
        <f t="shared" si="7"/>
        <v>0</v>
      </c>
      <c r="BW159" s="8" t="b">
        <f t="shared" si="8"/>
        <v>0</v>
      </c>
    </row>
    <row r="160" spans="1:75">
      <c r="A160" s="157" t="s">
        <v>2605</v>
      </c>
      <c r="B160" s="158" t="s">
        <v>3174</v>
      </c>
      <c r="C160" s="9" t="str">
        <f t="shared" si="6"/>
        <v>https://hh.ru/resume/6ac7d2480004cd346b0039ed1f63776b6d5448?query=%D0%A1%D0%BE%D1%86%D0%B8%D0%B0%D0%BB%D1%8C%D0%BD%D1%8B%D0%B9+%D1%80%D0%B0%D0%B1%D0%BE%D1%82%D0%BD%D0%B8%D0%BA&amp;searchRid=1712591909505573e8097112121ffab2&amp;hhtmFrom=resume_search_result</v>
      </c>
      <c r="D160" s="158" t="s">
        <v>43</v>
      </c>
      <c r="E160" s="159">
        <v>36</v>
      </c>
      <c r="F160" s="158" t="s">
        <v>133</v>
      </c>
      <c r="G160" s="161">
        <v>1</v>
      </c>
      <c r="H160" s="158" t="s">
        <v>3175</v>
      </c>
      <c r="I160" s="158" t="s">
        <v>3176</v>
      </c>
      <c r="J160" s="158" t="s">
        <v>3177</v>
      </c>
      <c r="K160" s="158" t="s">
        <v>3178</v>
      </c>
      <c r="L160" s="158" t="s">
        <v>2298</v>
      </c>
      <c r="M160" s="158">
        <v>1</v>
      </c>
      <c r="N160" s="158">
        <v>0</v>
      </c>
      <c r="O160" s="158">
        <v>0</v>
      </c>
      <c r="P160" s="158">
        <v>0</v>
      </c>
      <c r="Q160" s="158">
        <v>0</v>
      </c>
      <c r="R160" s="158" t="s">
        <v>53</v>
      </c>
      <c r="S160" s="158" t="s">
        <v>2299</v>
      </c>
      <c r="T160" s="161">
        <v>0</v>
      </c>
      <c r="U160" s="162">
        <v>1</v>
      </c>
      <c r="V160" s="162">
        <v>0</v>
      </c>
      <c r="W160" s="161">
        <v>0</v>
      </c>
      <c r="X160" s="161">
        <v>0</v>
      </c>
      <c r="Y160" s="161">
        <v>0</v>
      </c>
      <c r="Z160" s="161">
        <v>0</v>
      </c>
      <c r="AA160" s="161">
        <v>0</v>
      </c>
      <c r="AB160" s="161">
        <v>0</v>
      </c>
      <c r="AC160" s="161">
        <v>0</v>
      </c>
      <c r="AD160" s="161">
        <v>0</v>
      </c>
      <c r="AE160" s="161">
        <v>0</v>
      </c>
      <c r="AF160" s="161">
        <v>0</v>
      </c>
      <c r="AG160" s="161">
        <v>0</v>
      </c>
      <c r="AH160" s="161">
        <v>0</v>
      </c>
      <c r="AI160" s="161">
        <v>0</v>
      </c>
      <c r="AJ160" s="161">
        <v>0</v>
      </c>
      <c r="AK160" s="161">
        <v>0</v>
      </c>
      <c r="AL160" s="161">
        <v>0</v>
      </c>
      <c r="AM160" s="161">
        <v>0</v>
      </c>
      <c r="AN160" s="161">
        <v>0</v>
      </c>
      <c r="AO160" s="161">
        <v>0</v>
      </c>
      <c r="AP160" s="161">
        <v>0</v>
      </c>
      <c r="AQ160" s="161">
        <v>0</v>
      </c>
      <c r="AR160" s="161">
        <v>0</v>
      </c>
      <c r="AS160" s="161">
        <v>0</v>
      </c>
      <c r="AT160" s="161">
        <v>0</v>
      </c>
      <c r="AU160" s="161">
        <v>0</v>
      </c>
      <c r="AV160" s="161">
        <v>0</v>
      </c>
      <c r="AW160" s="161">
        <v>0</v>
      </c>
      <c r="AX160" s="161">
        <v>0</v>
      </c>
      <c r="AY160" s="161">
        <v>0</v>
      </c>
      <c r="AZ160" s="161">
        <v>0</v>
      </c>
      <c r="BA160" s="161">
        <v>0</v>
      </c>
      <c r="BB160" s="161">
        <v>0</v>
      </c>
      <c r="BC160" s="161">
        <v>0</v>
      </c>
      <c r="BD160" s="161">
        <v>0</v>
      </c>
      <c r="BE160" s="161">
        <v>0</v>
      </c>
      <c r="BF160" s="161">
        <v>0</v>
      </c>
      <c r="BG160" s="161">
        <v>0</v>
      </c>
      <c r="BH160" s="161">
        <v>0</v>
      </c>
      <c r="BI160" s="161">
        <v>0</v>
      </c>
      <c r="BJ160" s="161">
        <v>0</v>
      </c>
      <c r="BK160" s="161">
        <v>0</v>
      </c>
      <c r="BL160" s="161">
        <v>0</v>
      </c>
      <c r="BM160" s="161">
        <v>0</v>
      </c>
      <c r="BN160" s="161">
        <v>0</v>
      </c>
      <c r="BO160" s="161">
        <v>0</v>
      </c>
      <c r="BP160" s="161">
        <v>0</v>
      </c>
      <c r="BQ160" s="161">
        <v>0</v>
      </c>
      <c r="BR160" s="161">
        <v>0</v>
      </c>
      <c r="BS160" s="161">
        <v>0</v>
      </c>
      <c r="BT160" s="161">
        <v>0</v>
      </c>
      <c r="BU160" s="161">
        <v>0</v>
      </c>
      <c r="BV160" s="163">
        <f t="shared" si="7"/>
        <v>0</v>
      </c>
      <c r="BW160" s="8" t="b">
        <f t="shared" si="8"/>
        <v>0</v>
      </c>
    </row>
    <row r="161" spans="1:75">
      <c r="A161" s="157" t="s">
        <v>3179</v>
      </c>
      <c r="B161" s="158" t="s">
        <v>3180</v>
      </c>
      <c r="C161" s="9" t="str">
        <f t="shared" si="6"/>
        <v>https://hh.ru/resume/f063092e0004ce26d30039ed1f497062635039?query=%D0%A1%D0%BE%D1%86%D0%B8%D0%B0%D0%BB%D1%8C%D0%BD%D1%8B%D0%B9+%D1%80%D0%B0%D0%B1%D0%BE%D1%82%D0%BD%D0%B8%D0%BA&amp;searchRid=1712591909505573e8097112121ffab2&amp;hhtmFrom=resume_search_result</v>
      </c>
      <c r="D161" s="158" t="s">
        <v>43</v>
      </c>
      <c r="E161" s="159">
        <v>33</v>
      </c>
      <c r="F161" s="160">
        <v>8000</v>
      </c>
      <c r="G161" s="161" t="s">
        <v>133</v>
      </c>
      <c r="H161" s="158" t="s">
        <v>133</v>
      </c>
      <c r="I161" s="158" t="s">
        <v>133</v>
      </c>
      <c r="J161" s="158" t="s">
        <v>133</v>
      </c>
      <c r="K161" s="158" t="s">
        <v>3181</v>
      </c>
      <c r="L161" s="158" t="s">
        <v>2327</v>
      </c>
      <c r="M161" s="158">
        <v>1</v>
      </c>
      <c r="N161" s="158">
        <v>0</v>
      </c>
      <c r="O161" s="158">
        <v>0</v>
      </c>
      <c r="P161" s="158">
        <v>0</v>
      </c>
      <c r="Q161" s="158">
        <v>0</v>
      </c>
      <c r="R161" s="158" t="s">
        <v>2067</v>
      </c>
      <c r="S161" s="158" t="s">
        <v>75</v>
      </c>
      <c r="T161" s="161">
        <v>1</v>
      </c>
      <c r="U161" s="162">
        <v>1</v>
      </c>
      <c r="V161" s="162">
        <v>0</v>
      </c>
      <c r="W161" s="161">
        <v>0</v>
      </c>
      <c r="X161" s="161">
        <v>0</v>
      </c>
      <c r="Y161" s="161">
        <v>0</v>
      </c>
      <c r="Z161" s="161">
        <v>0</v>
      </c>
      <c r="AA161" s="161">
        <v>0</v>
      </c>
      <c r="AB161" s="161">
        <v>0</v>
      </c>
      <c r="AC161" s="161">
        <v>0</v>
      </c>
      <c r="AD161" s="161">
        <v>0</v>
      </c>
      <c r="AE161" s="161">
        <v>0</v>
      </c>
      <c r="AF161" s="161">
        <v>0</v>
      </c>
      <c r="AG161" s="161">
        <v>0</v>
      </c>
      <c r="AH161" s="161">
        <v>0</v>
      </c>
      <c r="AI161" s="161">
        <v>0</v>
      </c>
      <c r="AJ161" s="161">
        <v>0</v>
      </c>
      <c r="AK161" s="161">
        <v>0</v>
      </c>
      <c r="AL161" s="161">
        <v>0</v>
      </c>
      <c r="AM161" s="161">
        <v>0</v>
      </c>
      <c r="AN161" s="161">
        <v>0</v>
      </c>
      <c r="AO161" s="161">
        <v>0</v>
      </c>
      <c r="AP161" s="161">
        <v>0</v>
      </c>
      <c r="AQ161" s="161">
        <v>0</v>
      </c>
      <c r="AR161" s="161">
        <v>0</v>
      </c>
      <c r="AS161" s="161">
        <v>0</v>
      </c>
      <c r="AT161" s="161">
        <v>0</v>
      </c>
      <c r="AU161" s="161">
        <v>0</v>
      </c>
      <c r="AV161" s="161">
        <v>0</v>
      </c>
      <c r="AW161" s="161">
        <v>0</v>
      </c>
      <c r="AX161" s="161">
        <v>0</v>
      </c>
      <c r="AY161" s="161">
        <v>0</v>
      </c>
      <c r="AZ161" s="161">
        <v>0</v>
      </c>
      <c r="BA161" s="161">
        <v>0</v>
      </c>
      <c r="BB161" s="161">
        <v>0</v>
      </c>
      <c r="BC161" s="161">
        <v>0</v>
      </c>
      <c r="BD161" s="161">
        <v>0</v>
      </c>
      <c r="BE161" s="161">
        <v>0</v>
      </c>
      <c r="BF161" s="161">
        <v>0</v>
      </c>
      <c r="BG161" s="161">
        <v>0</v>
      </c>
      <c r="BH161" s="161">
        <v>0</v>
      </c>
      <c r="BI161" s="161">
        <v>0</v>
      </c>
      <c r="BJ161" s="161">
        <v>0</v>
      </c>
      <c r="BK161" s="161">
        <v>0</v>
      </c>
      <c r="BL161" s="161">
        <v>0</v>
      </c>
      <c r="BM161" s="161">
        <v>0</v>
      </c>
      <c r="BN161" s="161">
        <v>0</v>
      </c>
      <c r="BO161" s="161">
        <v>0</v>
      </c>
      <c r="BP161" s="161">
        <v>0</v>
      </c>
      <c r="BQ161" s="161">
        <v>0</v>
      </c>
      <c r="BR161" s="161">
        <v>0</v>
      </c>
      <c r="BS161" s="161">
        <v>0</v>
      </c>
      <c r="BT161" s="161">
        <v>0</v>
      </c>
      <c r="BU161" s="161">
        <v>0</v>
      </c>
      <c r="BV161" s="163">
        <f t="shared" si="7"/>
        <v>0</v>
      </c>
      <c r="BW161" s="8" t="b">
        <f t="shared" si="8"/>
        <v>0</v>
      </c>
    </row>
    <row r="162" spans="1:75">
      <c r="A162" s="157" t="s">
        <v>2605</v>
      </c>
      <c r="B162" s="158" t="s">
        <v>3182</v>
      </c>
      <c r="C162" s="9" t="str">
        <f t="shared" si="6"/>
        <v>https://hh.ru/resume/f312c5650004cf287d0039ed1f563236445278?query=%D0%A1%D0%BE%D1%86%D0%B8%D0%B0%D0%BB%D1%8C%D0%BD%D1%8B%D0%B9+%D1%80%D0%B0%D0%B1%D0%BE%D1%82%D0%BD%D0%B8%D0%BA&amp;searchRid=1712591909505573e8097112121ffab2&amp;hhtmFrom=resume_search_result</v>
      </c>
      <c r="D162" s="158" t="s">
        <v>43</v>
      </c>
      <c r="E162" s="159">
        <v>35</v>
      </c>
      <c r="F162" s="160">
        <v>7000</v>
      </c>
      <c r="G162" s="161" t="s">
        <v>133</v>
      </c>
      <c r="H162" s="158" t="s">
        <v>133</v>
      </c>
      <c r="I162" s="158" t="s">
        <v>133</v>
      </c>
      <c r="J162" s="158" t="s">
        <v>133</v>
      </c>
      <c r="K162" s="158" t="s">
        <v>3184</v>
      </c>
      <c r="L162" s="158" t="s">
        <v>2298</v>
      </c>
      <c r="M162" s="158">
        <v>1</v>
      </c>
      <c r="N162" s="158">
        <v>0</v>
      </c>
      <c r="O162" s="158">
        <v>0</v>
      </c>
      <c r="P162" s="158">
        <v>0</v>
      </c>
      <c r="Q162" s="158">
        <v>0</v>
      </c>
      <c r="R162" s="158" t="s">
        <v>1602</v>
      </c>
      <c r="S162" s="158" t="s">
        <v>343</v>
      </c>
      <c r="T162" s="161">
        <v>0</v>
      </c>
      <c r="U162" s="162">
        <v>1</v>
      </c>
      <c r="V162" s="162">
        <v>0</v>
      </c>
      <c r="W162" s="161">
        <v>0</v>
      </c>
      <c r="X162" s="161">
        <v>0</v>
      </c>
      <c r="Y162" s="161">
        <v>0</v>
      </c>
      <c r="Z162" s="161">
        <v>0</v>
      </c>
      <c r="AA162" s="161">
        <v>0</v>
      </c>
      <c r="AB162" s="161">
        <v>0</v>
      </c>
      <c r="AC162" s="161">
        <v>0</v>
      </c>
      <c r="AD162" s="161">
        <v>0</v>
      </c>
      <c r="AE162" s="161">
        <v>0</v>
      </c>
      <c r="AF162" s="161">
        <v>0</v>
      </c>
      <c r="AG162" s="161">
        <v>0</v>
      </c>
      <c r="AH162" s="161">
        <v>0</v>
      </c>
      <c r="AI162" s="161">
        <v>0</v>
      </c>
      <c r="AJ162" s="161">
        <v>0</v>
      </c>
      <c r="AK162" s="161">
        <v>0</v>
      </c>
      <c r="AL162" s="161">
        <v>0</v>
      </c>
      <c r="AM162" s="161">
        <v>0</v>
      </c>
      <c r="AN162" s="161">
        <v>0</v>
      </c>
      <c r="AO162" s="161">
        <v>0</v>
      </c>
      <c r="AP162" s="161">
        <v>0</v>
      </c>
      <c r="AQ162" s="161">
        <v>0</v>
      </c>
      <c r="AR162" s="161">
        <v>0</v>
      </c>
      <c r="AS162" s="161">
        <v>0</v>
      </c>
      <c r="AT162" s="161">
        <v>0</v>
      </c>
      <c r="AU162" s="161">
        <v>0</v>
      </c>
      <c r="AV162" s="161">
        <v>0</v>
      </c>
      <c r="AW162" s="161">
        <v>0</v>
      </c>
      <c r="AX162" s="161">
        <v>0</v>
      </c>
      <c r="AY162" s="161">
        <v>0</v>
      </c>
      <c r="AZ162" s="161">
        <v>0</v>
      </c>
      <c r="BA162" s="161">
        <v>0</v>
      </c>
      <c r="BB162" s="161">
        <v>0</v>
      </c>
      <c r="BC162" s="161">
        <v>0</v>
      </c>
      <c r="BD162" s="161">
        <v>0</v>
      </c>
      <c r="BE162" s="161">
        <v>0</v>
      </c>
      <c r="BF162" s="161">
        <v>0</v>
      </c>
      <c r="BG162" s="161">
        <v>0</v>
      </c>
      <c r="BH162" s="161">
        <v>0</v>
      </c>
      <c r="BI162" s="161">
        <v>0</v>
      </c>
      <c r="BJ162" s="161">
        <v>0</v>
      </c>
      <c r="BK162" s="161">
        <v>0</v>
      </c>
      <c r="BL162" s="161">
        <v>0</v>
      </c>
      <c r="BM162" s="161">
        <v>0</v>
      </c>
      <c r="BN162" s="161">
        <v>0</v>
      </c>
      <c r="BO162" s="161">
        <v>0</v>
      </c>
      <c r="BP162" s="161">
        <v>0</v>
      </c>
      <c r="BQ162" s="161">
        <v>0</v>
      </c>
      <c r="BR162" s="161">
        <v>0</v>
      </c>
      <c r="BS162" s="161">
        <v>0</v>
      </c>
      <c r="BT162" s="161">
        <v>0</v>
      </c>
      <c r="BU162" s="161">
        <v>0</v>
      </c>
      <c r="BV162" s="163">
        <f t="shared" si="7"/>
        <v>0</v>
      </c>
      <c r="BW162" s="8" t="b">
        <f t="shared" si="8"/>
        <v>0</v>
      </c>
    </row>
    <row r="163" spans="1:75">
      <c r="A163" s="157" t="s">
        <v>2605</v>
      </c>
      <c r="B163" s="158" t="s">
        <v>3185</v>
      </c>
      <c r="C163" s="9" t="str">
        <f t="shared" si="6"/>
        <v>https://hh.ru/resume/f0a0d8200004cf42290039ed1f676c744c4563?query=%D0%A1%D0%BE%D1%86%D0%B8%D0%B0%D0%BB%D1%8C%D0%BD%D1%8B%D0%B9+%D1%80%D0%B0%D0%B1%D0%BE%D1%82%D0%BD%D0%B8%D0%BA&amp;searchRid=1712591909505573e8097112121ffab2&amp;hhtmFrom=resume_search_result</v>
      </c>
      <c r="D163" s="158" t="s">
        <v>43</v>
      </c>
      <c r="E163" s="159">
        <v>59</v>
      </c>
      <c r="F163" s="160">
        <v>30000</v>
      </c>
      <c r="G163" s="161">
        <v>1</v>
      </c>
      <c r="H163" s="158" t="s">
        <v>3186</v>
      </c>
      <c r="I163" s="158" t="s">
        <v>2338</v>
      </c>
      <c r="J163" s="158" t="s">
        <v>3187</v>
      </c>
      <c r="K163" s="158" t="s">
        <v>3188</v>
      </c>
      <c r="L163" s="158" t="s">
        <v>2298</v>
      </c>
      <c r="M163" s="158">
        <v>1</v>
      </c>
      <c r="N163" s="158">
        <v>0</v>
      </c>
      <c r="O163" s="158">
        <v>0</v>
      </c>
      <c r="P163" s="158">
        <v>0</v>
      </c>
      <c r="Q163" s="158">
        <v>0</v>
      </c>
      <c r="R163" s="158" t="s">
        <v>53</v>
      </c>
      <c r="S163" s="158" t="s">
        <v>343</v>
      </c>
      <c r="T163" s="161">
        <v>0</v>
      </c>
      <c r="U163" s="162">
        <v>1</v>
      </c>
      <c r="V163" s="162">
        <v>1</v>
      </c>
      <c r="W163" s="161">
        <v>0</v>
      </c>
      <c r="X163" s="161">
        <v>0</v>
      </c>
      <c r="Y163" s="161">
        <v>0</v>
      </c>
      <c r="Z163" s="161">
        <v>0</v>
      </c>
      <c r="AA163" s="161">
        <v>0</v>
      </c>
      <c r="AB163" s="161">
        <v>0</v>
      </c>
      <c r="AC163" s="161">
        <v>0</v>
      </c>
      <c r="AD163" s="161">
        <v>0</v>
      </c>
      <c r="AE163" s="161">
        <v>0</v>
      </c>
      <c r="AF163" s="161">
        <v>0</v>
      </c>
      <c r="AG163" s="161">
        <v>0</v>
      </c>
      <c r="AH163" s="161">
        <v>0</v>
      </c>
      <c r="AI163" s="161">
        <v>0</v>
      </c>
      <c r="AJ163" s="161">
        <v>0</v>
      </c>
      <c r="AK163" s="161">
        <v>0</v>
      </c>
      <c r="AL163" s="161">
        <v>0</v>
      </c>
      <c r="AM163" s="161">
        <v>0</v>
      </c>
      <c r="AN163" s="161">
        <v>0</v>
      </c>
      <c r="AO163" s="161">
        <v>0</v>
      </c>
      <c r="AP163" s="161">
        <v>0</v>
      </c>
      <c r="AQ163" s="161">
        <v>0</v>
      </c>
      <c r="AR163" s="161">
        <v>0</v>
      </c>
      <c r="AS163" s="161">
        <v>0</v>
      </c>
      <c r="AT163" s="161">
        <v>0</v>
      </c>
      <c r="AU163" s="161">
        <v>0</v>
      </c>
      <c r="AV163" s="161">
        <v>0</v>
      </c>
      <c r="AW163" s="161">
        <v>0</v>
      </c>
      <c r="AX163" s="161">
        <v>0</v>
      </c>
      <c r="AY163" s="161">
        <v>0</v>
      </c>
      <c r="AZ163" s="161">
        <v>0</v>
      </c>
      <c r="BA163" s="161">
        <v>0</v>
      </c>
      <c r="BB163" s="161">
        <v>0</v>
      </c>
      <c r="BC163" s="161">
        <v>0</v>
      </c>
      <c r="BD163" s="161">
        <v>0</v>
      </c>
      <c r="BE163" s="161">
        <v>0</v>
      </c>
      <c r="BF163" s="161">
        <v>0</v>
      </c>
      <c r="BG163" s="161">
        <v>0</v>
      </c>
      <c r="BH163" s="161">
        <v>0</v>
      </c>
      <c r="BI163" s="161">
        <v>0</v>
      </c>
      <c r="BJ163" s="161">
        <v>0</v>
      </c>
      <c r="BK163" s="161">
        <v>0</v>
      </c>
      <c r="BL163" s="161">
        <v>0</v>
      </c>
      <c r="BM163" s="161">
        <v>0</v>
      </c>
      <c r="BN163" s="161">
        <v>0</v>
      </c>
      <c r="BO163" s="161">
        <v>0</v>
      </c>
      <c r="BP163" s="161">
        <v>0</v>
      </c>
      <c r="BQ163" s="161">
        <v>0</v>
      </c>
      <c r="BR163" s="161">
        <v>0</v>
      </c>
      <c r="BS163" s="161">
        <v>0</v>
      </c>
      <c r="BT163" s="161">
        <v>0</v>
      </c>
      <c r="BU163" s="161">
        <v>0</v>
      </c>
      <c r="BV163" s="163">
        <f t="shared" si="7"/>
        <v>0</v>
      </c>
      <c r="BW163" s="8" t="b">
        <f t="shared" si="8"/>
        <v>0</v>
      </c>
    </row>
    <row r="164" spans="1:75">
      <c r="A164" s="157" t="s">
        <v>2605</v>
      </c>
      <c r="B164" s="158" t="s">
        <v>3189</v>
      </c>
      <c r="C164" s="9" t="str">
        <f t="shared" si="6"/>
        <v>https://hh.ru/resume/5d2bb6520004d566f50039ed1f574c67307954?query=%D0%A1%D0%BE%D1%86%D0%B8%D0%B0%D0%BB%D1%8C%D0%BD%D1%8B%D0%B9+%D1%80%D0%B0%D0%B1%D0%BE%D1%82%D0%BD%D0%B8%D0%BA&amp;searchRid=1712591909505573e8097112121ffab2&amp;hhtmFrom=resume_search_result</v>
      </c>
      <c r="D164" s="158" t="s">
        <v>43</v>
      </c>
      <c r="E164" s="159">
        <v>64</v>
      </c>
      <c r="F164" s="160">
        <v>5000</v>
      </c>
      <c r="G164" s="161">
        <v>2</v>
      </c>
      <c r="H164" s="158" t="s">
        <v>3190</v>
      </c>
      <c r="I164" s="158" t="s">
        <v>3191</v>
      </c>
      <c r="J164" s="158" t="s">
        <v>3192</v>
      </c>
      <c r="K164" s="158" t="s">
        <v>3193</v>
      </c>
      <c r="L164" s="158" t="s">
        <v>2298</v>
      </c>
      <c r="M164" s="158">
        <v>1</v>
      </c>
      <c r="N164" s="158">
        <v>0</v>
      </c>
      <c r="O164" s="158">
        <v>0</v>
      </c>
      <c r="P164" s="158">
        <v>0</v>
      </c>
      <c r="Q164" s="158">
        <v>0</v>
      </c>
      <c r="R164" s="158" t="s">
        <v>2460</v>
      </c>
      <c r="S164" s="158" t="s">
        <v>343</v>
      </c>
      <c r="T164" s="161">
        <v>0</v>
      </c>
      <c r="U164" s="162">
        <v>1</v>
      </c>
      <c r="V164" s="162">
        <v>0</v>
      </c>
      <c r="W164" s="161">
        <v>0</v>
      </c>
      <c r="X164" s="161">
        <v>0</v>
      </c>
      <c r="Y164" s="161">
        <v>0</v>
      </c>
      <c r="Z164" s="161">
        <v>0</v>
      </c>
      <c r="AA164" s="161">
        <v>0</v>
      </c>
      <c r="AB164" s="161">
        <v>0</v>
      </c>
      <c r="AC164" s="161">
        <v>0</v>
      </c>
      <c r="AD164" s="161">
        <v>0</v>
      </c>
      <c r="AE164" s="161">
        <v>0</v>
      </c>
      <c r="AF164" s="161">
        <v>0</v>
      </c>
      <c r="AG164" s="161">
        <v>0</v>
      </c>
      <c r="AH164" s="161">
        <v>0</v>
      </c>
      <c r="AI164" s="161">
        <v>0</v>
      </c>
      <c r="AJ164" s="161">
        <v>0</v>
      </c>
      <c r="AK164" s="161">
        <v>0</v>
      </c>
      <c r="AL164" s="161">
        <v>0</v>
      </c>
      <c r="AM164" s="161">
        <v>0</v>
      </c>
      <c r="AN164" s="161">
        <v>0</v>
      </c>
      <c r="AO164" s="161">
        <v>0</v>
      </c>
      <c r="AP164" s="161">
        <v>0</v>
      </c>
      <c r="AQ164" s="161">
        <v>0</v>
      </c>
      <c r="AR164" s="161">
        <v>0</v>
      </c>
      <c r="AS164" s="161">
        <v>0</v>
      </c>
      <c r="AT164" s="161">
        <v>0</v>
      </c>
      <c r="AU164" s="161">
        <v>0</v>
      </c>
      <c r="AV164" s="161">
        <v>0</v>
      </c>
      <c r="AW164" s="161">
        <v>0</v>
      </c>
      <c r="AX164" s="161">
        <v>0</v>
      </c>
      <c r="AY164" s="161">
        <v>0</v>
      </c>
      <c r="AZ164" s="161">
        <v>0</v>
      </c>
      <c r="BA164" s="161">
        <v>0</v>
      </c>
      <c r="BB164" s="161">
        <v>0</v>
      </c>
      <c r="BC164" s="161">
        <v>0</v>
      </c>
      <c r="BD164" s="161">
        <v>0</v>
      </c>
      <c r="BE164" s="161">
        <v>0</v>
      </c>
      <c r="BF164" s="161">
        <v>0</v>
      </c>
      <c r="BG164" s="161">
        <v>0</v>
      </c>
      <c r="BH164" s="161">
        <v>0</v>
      </c>
      <c r="BI164" s="161">
        <v>0</v>
      </c>
      <c r="BJ164" s="161">
        <v>0</v>
      </c>
      <c r="BK164" s="161">
        <v>0</v>
      </c>
      <c r="BL164" s="161">
        <v>0</v>
      </c>
      <c r="BM164" s="161">
        <v>0</v>
      </c>
      <c r="BN164" s="161">
        <v>0</v>
      </c>
      <c r="BO164" s="161">
        <v>0</v>
      </c>
      <c r="BP164" s="161">
        <v>0</v>
      </c>
      <c r="BQ164" s="161">
        <v>0</v>
      </c>
      <c r="BR164" s="161">
        <v>0</v>
      </c>
      <c r="BS164" s="161">
        <v>0</v>
      </c>
      <c r="BT164" s="161">
        <v>0</v>
      </c>
      <c r="BU164" s="161">
        <v>0</v>
      </c>
      <c r="BV164" s="163">
        <f t="shared" si="7"/>
        <v>0</v>
      </c>
      <c r="BW164" s="8" t="b">
        <f t="shared" si="8"/>
        <v>0</v>
      </c>
    </row>
    <row r="165" spans="1:75">
      <c r="A165" s="157" t="s">
        <v>2605</v>
      </c>
      <c r="B165" s="158" t="s">
        <v>3194</v>
      </c>
      <c r="C165" s="9" t="str">
        <f t="shared" si="6"/>
        <v>https://hh.ru/resume/ada222ad0004d5c17d0039ed1f686f50363549?query=%D0%A1%D0%BE%D1%86%D0%B8%D0%B0%D0%BB%D1%8C%D0%BD%D1%8B%D0%B9+%D1%80%D0%B0%D0%B1%D0%BE%D1%82%D0%BD%D0%B8%D0%BA&amp;searchRid=1712591909505573e8097112121ffab2&amp;hhtmFrom=resume_search_result</v>
      </c>
      <c r="D165" s="158" t="s">
        <v>2338</v>
      </c>
      <c r="E165" s="159">
        <v>35</v>
      </c>
      <c r="F165" s="158" t="s">
        <v>133</v>
      </c>
      <c r="G165" s="161" t="s">
        <v>133</v>
      </c>
      <c r="H165" s="158" t="s">
        <v>133</v>
      </c>
      <c r="I165" s="158" t="s">
        <v>133</v>
      </c>
      <c r="J165" s="158" t="s">
        <v>133</v>
      </c>
      <c r="K165" s="158" t="s">
        <v>3195</v>
      </c>
      <c r="L165" s="158" t="s">
        <v>2298</v>
      </c>
      <c r="M165" s="158">
        <v>1</v>
      </c>
      <c r="N165" s="158">
        <v>0</v>
      </c>
      <c r="O165" s="158">
        <v>0</v>
      </c>
      <c r="P165" s="158">
        <v>0</v>
      </c>
      <c r="Q165" s="158">
        <v>0</v>
      </c>
      <c r="R165" s="158" t="s">
        <v>2067</v>
      </c>
      <c r="S165" s="158" t="s">
        <v>343</v>
      </c>
      <c r="T165" s="161">
        <v>0</v>
      </c>
      <c r="U165" s="162">
        <v>1</v>
      </c>
      <c r="V165" s="162">
        <v>0</v>
      </c>
      <c r="W165" s="161">
        <v>0</v>
      </c>
      <c r="X165" s="161">
        <v>0</v>
      </c>
      <c r="Y165" s="161">
        <v>0</v>
      </c>
      <c r="Z165" s="161">
        <v>0</v>
      </c>
      <c r="AA165" s="161">
        <v>0</v>
      </c>
      <c r="AB165" s="161">
        <v>0</v>
      </c>
      <c r="AC165" s="161">
        <v>0</v>
      </c>
      <c r="AD165" s="161">
        <v>0</v>
      </c>
      <c r="AE165" s="161">
        <v>0</v>
      </c>
      <c r="AF165" s="161">
        <v>0</v>
      </c>
      <c r="AG165" s="161">
        <v>0</v>
      </c>
      <c r="AH165" s="161">
        <v>0</v>
      </c>
      <c r="AI165" s="161">
        <v>0</v>
      </c>
      <c r="AJ165" s="161">
        <v>0</v>
      </c>
      <c r="AK165" s="161">
        <v>0</v>
      </c>
      <c r="AL165" s="161">
        <v>0</v>
      </c>
      <c r="AM165" s="161">
        <v>0</v>
      </c>
      <c r="AN165" s="161">
        <v>0</v>
      </c>
      <c r="AO165" s="161">
        <v>0</v>
      </c>
      <c r="AP165" s="161">
        <v>0</v>
      </c>
      <c r="AQ165" s="161">
        <v>0</v>
      </c>
      <c r="AR165" s="161">
        <v>0</v>
      </c>
      <c r="AS165" s="161">
        <v>0</v>
      </c>
      <c r="AT165" s="161">
        <v>0</v>
      </c>
      <c r="AU165" s="161">
        <v>0</v>
      </c>
      <c r="AV165" s="161">
        <v>0</v>
      </c>
      <c r="AW165" s="161">
        <v>0</v>
      </c>
      <c r="AX165" s="161">
        <v>0</v>
      </c>
      <c r="AY165" s="161">
        <v>0</v>
      </c>
      <c r="AZ165" s="161">
        <v>0</v>
      </c>
      <c r="BA165" s="161">
        <v>0</v>
      </c>
      <c r="BB165" s="161">
        <v>0</v>
      </c>
      <c r="BC165" s="161">
        <v>0</v>
      </c>
      <c r="BD165" s="161">
        <v>0</v>
      </c>
      <c r="BE165" s="161">
        <v>0</v>
      </c>
      <c r="BF165" s="161">
        <v>0</v>
      </c>
      <c r="BG165" s="161">
        <v>0</v>
      </c>
      <c r="BH165" s="161">
        <v>0</v>
      </c>
      <c r="BI165" s="161">
        <v>0</v>
      </c>
      <c r="BJ165" s="161">
        <v>0</v>
      </c>
      <c r="BK165" s="161">
        <v>0</v>
      </c>
      <c r="BL165" s="161">
        <v>0</v>
      </c>
      <c r="BM165" s="161">
        <v>0</v>
      </c>
      <c r="BN165" s="161">
        <v>0</v>
      </c>
      <c r="BO165" s="161">
        <v>0</v>
      </c>
      <c r="BP165" s="161">
        <v>0</v>
      </c>
      <c r="BQ165" s="161">
        <v>0</v>
      </c>
      <c r="BR165" s="161">
        <v>0</v>
      </c>
      <c r="BS165" s="161">
        <v>0</v>
      </c>
      <c r="BT165" s="161">
        <v>0</v>
      </c>
      <c r="BU165" s="161">
        <v>0</v>
      </c>
      <c r="BV165" s="163">
        <f t="shared" si="7"/>
        <v>0</v>
      </c>
      <c r="BW165" s="8" t="b">
        <f t="shared" si="8"/>
        <v>0</v>
      </c>
    </row>
    <row r="166" spans="1:75">
      <c r="A166" s="157" t="s">
        <v>3196</v>
      </c>
      <c r="B166" s="158" t="s">
        <v>3197</v>
      </c>
      <c r="C166" s="9" t="str">
        <f t="shared" si="6"/>
        <v>https://hh.ru/resume/e07524ff0004d7dacd0039ed1f755075687a5a?query=%D0%A1%D0%BE%D1%86%D0%B8%D0%B0%D0%BB%D1%8C%D0%BD%D1%8B%D0%B9+%D1%80%D0%B0%D0%B1%D0%BE%D1%82%D0%BD%D0%B8%D0%BA&amp;searchRid=1712591909505573e8097112121ffab2&amp;hhtmFrom=resume_search_result</v>
      </c>
      <c r="D166" s="158" t="s">
        <v>43</v>
      </c>
      <c r="E166" s="159">
        <v>36</v>
      </c>
      <c r="F166" s="160">
        <v>27000</v>
      </c>
      <c r="G166" s="161" t="s">
        <v>133</v>
      </c>
      <c r="H166" s="158" t="s">
        <v>133</v>
      </c>
      <c r="I166" s="158" t="s">
        <v>133</v>
      </c>
      <c r="J166" s="158" t="s">
        <v>133</v>
      </c>
      <c r="K166" s="158" t="s">
        <v>3199</v>
      </c>
      <c r="L166" s="158" t="s">
        <v>2327</v>
      </c>
      <c r="M166" s="158">
        <v>1</v>
      </c>
      <c r="N166" s="158">
        <v>0</v>
      </c>
      <c r="O166" s="158">
        <v>0</v>
      </c>
      <c r="P166" s="158">
        <v>0</v>
      </c>
      <c r="Q166" s="158">
        <v>0</v>
      </c>
      <c r="R166" s="158" t="s">
        <v>2067</v>
      </c>
      <c r="S166" s="158" t="s">
        <v>2299</v>
      </c>
      <c r="T166" s="161">
        <v>1</v>
      </c>
      <c r="U166" s="162">
        <v>1</v>
      </c>
      <c r="V166" s="162">
        <v>0</v>
      </c>
      <c r="W166" s="161">
        <v>0</v>
      </c>
      <c r="X166" s="161">
        <v>0</v>
      </c>
      <c r="Y166" s="161">
        <v>0</v>
      </c>
      <c r="Z166" s="161">
        <v>0</v>
      </c>
      <c r="AA166" s="161">
        <v>0</v>
      </c>
      <c r="AB166" s="161">
        <v>0</v>
      </c>
      <c r="AC166" s="161">
        <v>0</v>
      </c>
      <c r="AD166" s="161">
        <v>0</v>
      </c>
      <c r="AE166" s="161">
        <v>0</v>
      </c>
      <c r="AF166" s="161">
        <v>0</v>
      </c>
      <c r="AG166" s="161">
        <v>0</v>
      </c>
      <c r="AH166" s="161">
        <v>0</v>
      </c>
      <c r="AI166" s="161">
        <v>0</v>
      </c>
      <c r="AJ166" s="161">
        <v>0</v>
      </c>
      <c r="AK166" s="161">
        <v>0</v>
      </c>
      <c r="AL166" s="161">
        <v>0</v>
      </c>
      <c r="AM166" s="161">
        <v>0</v>
      </c>
      <c r="AN166" s="161">
        <v>0</v>
      </c>
      <c r="AO166" s="161">
        <v>0</v>
      </c>
      <c r="AP166" s="161">
        <v>0</v>
      </c>
      <c r="AQ166" s="161">
        <v>0</v>
      </c>
      <c r="AR166" s="161">
        <v>0</v>
      </c>
      <c r="AS166" s="161">
        <v>0</v>
      </c>
      <c r="AT166" s="161">
        <v>0</v>
      </c>
      <c r="AU166" s="161">
        <v>0</v>
      </c>
      <c r="AV166" s="161">
        <v>0</v>
      </c>
      <c r="AW166" s="161">
        <v>0</v>
      </c>
      <c r="AX166" s="161">
        <v>0</v>
      </c>
      <c r="AY166" s="161">
        <v>0</v>
      </c>
      <c r="AZ166" s="161">
        <v>0</v>
      </c>
      <c r="BA166" s="161">
        <v>0</v>
      </c>
      <c r="BB166" s="161">
        <v>0</v>
      </c>
      <c r="BC166" s="161">
        <v>0</v>
      </c>
      <c r="BD166" s="161">
        <v>0</v>
      </c>
      <c r="BE166" s="161">
        <v>0</v>
      </c>
      <c r="BF166" s="161">
        <v>0</v>
      </c>
      <c r="BG166" s="161">
        <v>0</v>
      </c>
      <c r="BH166" s="161">
        <v>0</v>
      </c>
      <c r="BI166" s="161">
        <v>0</v>
      </c>
      <c r="BJ166" s="161">
        <v>0</v>
      </c>
      <c r="BK166" s="161">
        <v>0</v>
      </c>
      <c r="BL166" s="161">
        <v>0</v>
      </c>
      <c r="BM166" s="161">
        <v>0</v>
      </c>
      <c r="BN166" s="161">
        <v>0</v>
      </c>
      <c r="BO166" s="161">
        <v>0</v>
      </c>
      <c r="BP166" s="161">
        <v>0</v>
      </c>
      <c r="BQ166" s="161">
        <v>0</v>
      </c>
      <c r="BR166" s="161">
        <v>0</v>
      </c>
      <c r="BS166" s="161">
        <v>0</v>
      </c>
      <c r="BT166" s="161">
        <v>0</v>
      </c>
      <c r="BU166" s="161">
        <v>0</v>
      </c>
      <c r="BV166" s="163">
        <f t="shared" si="7"/>
        <v>0</v>
      </c>
      <c r="BW166" s="8" t="b">
        <f t="shared" si="8"/>
        <v>0</v>
      </c>
    </row>
    <row r="167" spans="1:75">
      <c r="A167" s="157" t="s">
        <v>2605</v>
      </c>
      <c r="B167" s="158" t="s">
        <v>3200</v>
      </c>
      <c r="C167" s="9" t="str">
        <f t="shared" si="6"/>
        <v>https://hh.ru/resume/93a15d610004d88dc00039ed1f7038456f694a?query=%D0%A1%D0%BE%D1%86%D0%B8%D0%B0%D0%BB%D1%8C%D0%BD%D1%8B%D0%B9+%D1%80%D0%B0%D0%B1%D0%BE%D1%82%D0%BD%D0%B8%D0%BA&amp;searchRid=1712591909505573e8097112121ffab2&amp;hhtmFrom=resume_search_result</v>
      </c>
      <c r="D167" s="158" t="s">
        <v>43</v>
      </c>
      <c r="E167" s="159">
        <v>34</v>
      </c>
      <c r="F167" s="158" t="s">
        <v>133</v>
      </c>
      <c r="G167" s="161" t="s">
        <v>133</v>
      </c>
      <c r="H167" s="158" t="s">
        <v>133</v>
      </c>
      <c r="I167" s="158" t="s">
        <v>133</v>
      </c>
      <c r="J167" s="158" t="s">
        <v>133</v>
      </c>
      <c r="K167" s="158" t="s">
        <v>3201</v>
      </c>
      <c r="L167" s="158" t="s">
        <v>2298</v>
      </c>
      <c r="M167" s="158">
        <v>1</v>
      </c>
      <c r="N167" s="158">
        <v>0</v>
      </c>
      <c r="O167" s="158">
        <v>0</v>
      </c>
      <c r="P167" s="158">
        <v>0</v>
      </c>
      <c r="Q167" s="158">
        <v>0</v>
      </c>
      <c r="R167" s="158" t="s">
        <v>511</v>
      </c>
      <c r="S167" s="158" t="s">
        <v>2299</v>
      </c>
      <c r="T167" s="161">
        <v>0</v>
      </c>
      <c r="U167" s="162">
        <v>1</v>
      </c>
      <c r="V167" s="162">
        <v>0</v>
      </c>
      <c r="W167" s="161">
        <v>0</v>
      </c>
      <c r="X167" s="161">
        <v>0</v>
      </c>
      <c r="Y167" s="161">
        <v>0</v>
      </c>
      <c r="Z167" s="161">
        <v>0</v>
      </c>
      <c r="AA167" s="161">
        <v>0</v>
      </c>
      <c r="AB167" s="161">
        <v>0</v>
      </c>
      <c r="AC167" s="161">
        <v>0</v>
      </c>
      <c r="AD167" s="161">
        <v>0</v>
      </c>
      <c r="AE167" s="161">
        <v>0</v>
      </c>
      <c r="AF167" s="161">
        <v>0</v>
      </c>
      <c r="AG167" s="161">
        <v>0</v>
      </c>
      <c r="AH167" s="161">
        <v>0</v>
      </c>
      <c r="AI167" s="161">
        <v>0</v>
      </c>
      <c r="AJ167" s="161">
        <v>0</v>
      </c>
      <c r="AK167" s="161">
        <v>0</v>
      </c>
      <c r="AL167" s="161">
        <v>0</v>
      </c>
      <c r="AM167" s="161">
        <v>0</v>
      </c>
      <c r="AN167" s="161">
        <v>0</v>
      </c>
      <c r="AO167" s="161">
        <v>0</v>
      </c>
      <c r="AP167" s="161">
        <v>0</v>
      </c>
      <c r="AQ167" s="161">
        <v>0</v>
      </c>
      <c r="AR167" s="161">
        <v>0</v>
      </c>
      <c r="AS167" s="161">
        <v>0</v>
      </c>
      <c r="AT167" s="161">
        <v>0</v>
      </c>
      <c r="AU167" s="161">
        <v>0</v>
      </c>
      <c r="AV167" s="161">
        <v>0</v>
      </c>
      <c r="AW167" s="161">
        <v>0</v>
      </c>
      <c r="AX167" s="161">
        <v>0</v>
      </c>
      <c r="AY167" s="161">
        <v>0</v>
      </c>
      <c r="AZ167" s="161">
        <v>0</v>
      </c>
      <c r="BA167" s="161">
        <v>0</v>
      </c>
      <c r="BB167" s="161">
        <v>0</v>
      </c>
      <c r="BC167" s="161">
        <v>0</v>
      </c>
      <c r="BD167" s="161">
        <v>0</v>
      </c>
      <c r="BE167" s="161">
        <v>0</v>
      </c>
      <c r="BF167" s="161">
        <v>0</v>
      </c>
      <c r="BG167" s="161">
        <v>0</v>
      </c>
      <c r="BH167" s="161">
        <v>0</v>
      </c>
      <c r="BI167" s="161">
        <v>0</v>
      </c>
      <c r="BJ167" s="161">
        <v>0</v>
      </c>
      <c r="BK167" s="161">
        <v>0</v>
      </c>
      <c r="BL167" s="161">
        <v>0</v>
      </c>
      <c r="BM167" s="161">
        <v>0</v>
      </c>
      <c r="BN167" s="161">
        <v>0</v>
      </c>
      <c r="BO167" s="161">
        <v>0</v>
      </c>
      <c r="BP167" s="161">
        <v>0</v>
      </c>
      <c r="BQ167" s="161">
        <v>0</v>
      </c>
      <c r="BR167" s="161">
        <v>0</v>
      </c>
      <c r="BS167" s="161">
        <v>0</v>
      </c>
      <c r="BT167" s="161">
        <v>0</v>
      </c>
      <c r="BU167" s="161">
        <v>0</v>
      </c>
      <c r="BV167" s="163">
        <f t="shared" si="7"/>
        <v>0</v>
      </c>
      <c r="BW167" s="8" t="b">
        <f t="shared" si="8"/>
        <v>0</v>
      </c>
    </row>
    <row r="168" spans="1:75">
      <c r="A168" s="157" t="s">
        <v>2605</v>
      </c>
      <c r="B168" s="158" t="s">
        <v>3202</v>
      </c>
      <c r="C168" s="9" t="str">
        <f t="shared" si="6"/>
        <v>https://hh.ru/resume/0cabf1960004d9a4de0039ed1f5a426836776d?query=%D0%A1%D0%BE%D1%86%D0%B8%D0%B0%D0%BB%D1%8C%D0%BD%D1%8B%D0%B9+%D1%80%D0%B0%D0%B1%D0%BE%D1%82%D0%BD%D0%B8%D0%BA&amp;searchRid=1712591909505573e8097112121ffab2&amp;hhtmFrom=resume_search_result</v>
      </c>
      <c r="D168" s="158" t="s">
        <v>2338</v>
      </c>
      <c r="E168" s="159">
        <v>40</v>
      </c>
      <c r="F168" s="160">
        <v>18000</v>
      </c>
      <c r="G168" s="161" t="s">
        <v>133</v>
      </c>
      <c r="H168" s="158" t="s">
        <v>133</v>
      </c>
      <c r="I168" s="158" t="s">
        <v>133</v>
      </c>
      <c r="J168" s="158" t="s">
        <v>133</v>
      </c>
      <c r="K168" s="158" t="s">
        <v>3203</v>
      </c>
      <c r="L168" s="158" t="s">
        <v>2298</v>
      </c>
      <c r="M168" s="158">
        <v>1</v>
      </c>
      <c r="N168" s="158">
        <v>0</v>
      </c>
      <c r="O168" s="158">
        <v>0</v>
      </c>
      <c r="P168" s="158">
        <v>0</v>
      </c>
      <c r="Q168" s="158">
        <v>0</v>
      </c>
      <c r="R168" s="158" t="s">
        <v>53</v>
      </c>
      <c r="S168" s="158" t="s">
        <v>343</v>
      </c>
      <c r="T168" s="161">
        <v>0</v>
      </c>
      <c r="U168" s="162">
        <v>1</v>
      </c>
      <c r="V168" s="162">
        <v>0</v>
      </c>
      <c r="W168" s="161">
        <v>0</v>
      </c>
      <c r="X168" s="161">
        <v>0</v>
      </c>
      <c r="Y168" s="161">
        <v>0</v>
      </c>
      <c r="Z168" s="161">
        <v>0</v>
      </c>
      <c r="AA168" s="161">
        <v>0</v>
      </c>
      <c r="AB168" s="161">
        <v>0</v>
      </c>
      <c r="AC168" s="161">
        <v>0</v>
      </c>
      <c r="AD168" s="161">
        <v>0</v>
      </c>
      <c r="AE168" s="161">
        <v>0</v>
      </c>
      <c r="AF168" s="161">
        <v>0</v>
      </c>
      <c r="AG168" s="161">
        <v>0</v>
      </c>
      <c r="AH168" s="161">
        <v>0</v>
      </c>
      <c r="AI168" s="161">
        <v>0</v>
      </c>
      <c r="AJ168" s="161">
        <v>0</v>
      </c>
      <c r="AK168" s="161">
        <v>0</v>
      </c>
      <c r="AL168" s="161">
        <v>0</v>
      </c>
      <c r="AM168" s="161">
        <v>0</v>
      </c>
      <c r="AN168" s="161">
        <v>0</v>
      </c>
      <c r="AO168" s="161">
        <v>0</v>
      </c>
      <c r="AP168" s="161">
        <v>0</v>
      </c>
      <c r="AQ168" s="161">
        <v>0</v>
      </c>
      <c r="AR168" s="161">
        <v>0</v>
      </c>
      <c r="AS168" s="161">
        <v>0</v>
      </c>
      <c r="AT168" s="161">
        <v>0</v>
      </c>
      <c r="AU168" s="161">
        <v>0</v>
      </c>
      <c r="AV168" s="161">
        <v>0</v>
      </c>
      <c r="AW168" s="161">
        <v>0</v>
      </c>
      <c r="AX168" s="161">
        <v>0</v>
      </c>
      <c r="AY168" s="161">
        <v>0</v>
      </c>
      <c r="AZ168" s="161">
        <v>0</v>
      </c>
      <c r="BA168" s="161">
        <v>0</v>
      </c>
      <c r="BB168" s="161">
        <v>0</v>
      </c>
      <c r="BC168" s="161">
        <v>0</v>
      </c>
      <c r="BD168" s="161">
        <v>0</v>
      </c>
      <c r="BE168" s="161">
        <v>0</v>
      </c>
      <c r="BF168" s="161">
        <v>0</v>
      </c>
      <c r="BG168" s="161">
        <v>0</v>
      </c>
      <c r="BH168" s="161">
        <v>0</v>
      </c>
      <c r="BI168" s="161">
        <v>0</v>
      </c>
      <c r="BJ168" s="161">
        <v>0</v>
      </c>
      <c r="BK168" s="161">
        <v>0</v>
      </c>
      <c r="BL168" s="161">
        <v>0</v>
      </c>
      <c r="BM168" s="161">
        <v>0</v>
      </c>
      <c r="BN168" s="161">
        <v>0</v>
      </c>
      <c r="BO168" s="161">
        <v>0</v>
      </c>
      <c r="BP168" s="161">
        <v>0</v>
      </c>
      <c r="BQ168" s="161">
        <v>0</v>
      </c>
      <c r="BR168" s="161">
        <v>0</v>
      </c>
      <c r="BS168" s="161">
        <v>0</v>
      </c>
      <c r="BT168" s="161">
        <v>0</v>
      </c>
      <c r="BU168" s="161">
        <v>0</v>
      </c>
      <c r="BV168" s="163">
        <f t="shared" si="7"/>
        <v>0</v>
      </c>
      <c r="BW168" s="8" t="b">
        <f t="shared" si="8"/>
        <v>0</v>
      </c>
    </row>
    <row r="169" spans="1:75">
      <c r="A169" s="157" t="s">
        <v>2605</v>
      </c>
      <c r="B169" s="158" t="s">
        <v>3204</v>
      </c>
      <c r="C169" s="9" t="str">
        <f t="shared" si="6"/>
        <v>https://hh.ru/resume/a10b9a690004dba8930039ed1f617675643542?query=%D0%A1%D0%BE%D1%86%D0%B8%D0%B0%D0%BB%D1%8C%D0%BD%D1%8B%D0%B9+%D1%80%D0%B0%D0%B1%D0%BE%D1%82%D0%BD%D0%B8%D0%BA&amp;searchRid=1712591909505573e8097112121ffab2&amp;hhtmFrom=resume_search_result</v>
      </c>
      <c r="D169" s="158" t="s">
        <v>2338</v>
      </c>
      <c r="E169" s="159">
        <v>35</v>
      </c>
      <c r="F169" s="160">
        <v>8000</v>
      </c>
      <c r="G169" s="164">
        <f>4/12</f>
        <v>0.33333333333333331</v>
      </c>
      <c r="H169" s="158" t="s">
        <v>3205</v>
      </c>
      <c r="I169" s="158" t="s">
        <v>3206</v>
      </c>
      <c r="J169" s="158" t="s">
        <v>3207</v>
      </c>
      <c r="K169" s="158" t="s">
        <v>3208</v>
      </c>
      <c r="L169" s="158" t="s">
        <v>2298</v>
      </c>
      <c r="M169" s="158">
        <v>1</v>
      </c>
      <c r="N169" s="158">
        <v>0</v>
      </c>
      <c r="O169" s="158">
        <v>0</v>
      </c>
      <c r="P169" s="158">
        <v>0</v>
      </c>
      <c r="Q169" s="158">
        <v>0</v>
      </c>
      <c r="R169" s="158" t="s">
        <v>452</v>
      </c>
      <c r="S169" s="158" t="s">
        <v>343</v>
      </c>
      <c r="T169" s="161">
        <v>0</v>
      </c>
      <c r="U169" s="162">
        <v>1</v>
      </c>
      <c r="V169" s="162">
        <v>0</v>
      </c>
      <c r="W169" s="161">
        <v>0</v>
      </c>
      <c r="X169" s="161">
        <v>0</v>
      </c>
      <c r="Y169" s="161">
        <v>0</v>
      </c>
      <c r="Z169" s="161">
        <v>0</v>
      </c>
      <c r="AA169" s="161">
        <v>0</v>
      </c>
      <c r="AB169" s="161">
        <v>0</v>
      </c>
      <c r="AC169" s="161">
        <v>0</v>
      </c>
      <c r="AD169" s="161">
        <v>0</v>
      </c>
      <c r="AE169" s="161">
        <v>0</v>
      </c>
      <c r="AF169" s="161">
        <v>0</v>
      </c>
      <c r="AG169" s="161">
        <v>0</v>
      </c>
      <c r="AH169" s="161">
        <v>0</v>
      </c>
      <c r="AI169" s="161">
        <v>0</v>
      </c>
      <c r="AJ169" s="161">
        <v>0</v>
      </c>
      <c r="AK169" s="161">
        <v>0</v>
      </c>
      <c r="AL169" s="161">
        <v>0</v>
      </c>
      <c r="AM169" s="161">
        <v>0</v>
      </c>
      <c r="AN169" s="161">
        <v>0</v>
      </c>
      <c r="AO169" s="161">
        <v>0</v>
      </c>
      <c r="AP169" s="161">
        <v>0</v>
      </c>
      <c r="AQ169" s="161">
        <v>0</v>
      </c>
      <c r="AR169" s="161">
        <v>0</v>
      </c>
      <c r="AS169" s="161">
        <v>0</v>
      </c>
      <c r="AT169" s="161">
        <v>0</v>
      </c>
      <c r="AU169" s="161">
        <v>0</v>
      </c>
      <c r="AV169" s="161">
        <v>0</v>
      </c>
      <c r="AW169" s="161">
        <v>0</v>
      </c>
      <c r="AX169" s="161">
        <v>0</v>
      </c>
      <c r="AY169" s="161">
        <v>0</v>
      </c>
      <c r="AZ169" s="161">
        <v>0</v>
      </c>
      <c r="BA169" s="161">
        <v>0</v>
      </c>
      <c r="BB169" s="161">
        <v>0</v>
      </c>
      <c r="BC169" s="161">
        <v>0</v>
      </c>
      <c r="BD169" s="161">
        <v>0</v>
      </c>
      <c r="BE169" s="161">
        <v>0</v>
      </c>
      <c r="BF169" s="161">
        <v>0</v>
      </c>
      <c r="BG169" s="161">
        <v>0</v>
      </c>
      <c r="BH169" s="161">
        <v>0</v>
      </c>
      <c r="BI169" s="161">
        <v>0</v>
      </c>
      <c r="BJ169" s="161">
        <v>0</v>
      </c>
      <c r="BK169" s="161">
        <v>0</v>
      </c>
      <c r="BL169" s="161">
        <v>0</v>
      </c>
      <c r="BM169" s="161">
        <v>0</v>
      </c>
      <c r="BN169" s="161">
        <v>0</v>
      </c>
      <c r="BO169" s="161">
        <v>0</v>
      </c>
      <c r="BP169" s="161">
        <v>0</v>
      </c>
      <c r="BQ169" s="161">
        <v>0</v>
      </c>
      <c r="BR169" s="161">
        <v>0</v>
      </c>
      <c r="BS169" s="161">
        <v>0</v>
      </c>
      <c r="BT169" s="161">
        <v>0</v>
      </c>
      <c r="BU169" s="161">
        <v>0</v>
      </c>
      <c r="BV169" s="163">
        <f t="shared" si="7"/>
        <v>0</v>
      </c>
      <c r="BW169" s="8" t="b">
        <f t="shared" si="8"/>
        <v>0</v>
      </c>
    </row>
    <row r="170" spans="1:75">
      <c r="A170" s="157" t="s">
        <v>2605</v>
      </c>
      <c r="B170" s="158" t="s">
        <v>3209</v>
      </c>
      <c r="C170" s="9" t="str">
        <f t="shared" si="6"/>
        <v>https://hh.ru/resume/c8b0f2710004dbd2800039ed1f7a4f4a31444a?query=%D0%A1%D0%BE%D1%86%D0%B8%D0%B0%D0%BB%D1%8C%D0%BD%D1%8B%D0%B9+%D1%80%D0%B0%D0%B1%D0%BE%D1%82%D0%BD%D0%B8%D0%BA&amp;searchRid=1712591909505573e8097112121ffab2&amp;hhtmFrom=resume_search_result</v>
      </c>
      <c r="D170" s="158" t="s">
        <v>2338</v>
      </c>
      <c r="E170" s="159">
        <v>38</v>
      </c>
      <c r="F170" s="160">
        <v>15000</v>
      </c>
      <c r="G170" s="161" t="s">
        <v>133</v>
      </c>
      <c r="H170" s="158" t="s">
        <v>133</v>
      </c>
      <c r="I170" s="158" t="s">
        <v>133</v>
      </c>
      <c r="J170" s="158" t="s">
        <v>133</v>
      </c>
      <c r="K170" s="158" t="s">
        <v>3210</v>
      </c>
      <c r="L170" s="158" t="s">
        <v>2298</v>
      </c>
      <c r="M170" s="158">
        <v>1</v>
      </c>
      <c r="N170" s="158">
        <v>0</v>
      </c>
      <c r="O170" s="158">
        <v>0</v>
      </c>
      <c r="P170" s="158">
        <v>0</v>
      </c>
      <c r="Q170" s="158">
        <v>0</v>
      </c>
      <c r="R170" s="158" t="s">
        <v>46</v>
      </c>
      <c r="S170" s="158" t="s">
        <v>343</v>
      </c>
      <c r="T170" s="161">
        <v>0</v>
      </c>
      <c r="U170" s="162">
        <v>1</v>
      </c>
      <c r="V170" s="162">
        <v>0</v>
      </c>
      <c r="W170" s="161">
        <v>0</v>
      </c>
      <c r="X170" s="161">
        <v>0</v>
      </c>
      <c r="Y170" s="161">
        <v>0</v>
      </c>
      <c r="Z170" s="161">
        <v>0</v>
      </c>
      <c r="AA170" s="161">
        <v>0</v>
      </c>
      <c r="AB170" s="161">
        <v>0</v>
      </c>
      <c r="AC170" s="161">
        <v>0</v>
      </c>
      <c r="AD170" s="161">
        <v>0</v>
      </c>
      <c r="AE170" s="161">
        <v>0</v>
      </c>
      <c r="AF170" s="161">
        <v>0</v>
      </c>
      <c r="AG170" s="161">
        <v>0</v>
      </c>
      <c r="AH170" s="161">
        <v>0</v>
      </c>
      <c r="AI170" s="161">
        <v>0</v>
      </c>
      <c r="AJ170" s="161">
        <v>0</v>
      </c>
      <c r="AK170" s="161">
        <v>0</v>
      </c>
      <c r="AL170" s="161">
        <v>0</v>
      </c>
      <c r="AM170" s="161">
        <v>0</v>
      </c>
      <c r="AN170" s="161">
        <v>0</v>
      </c>
      <c r="AO170" s="161">
        <v>0</v>
      </c>
      <c r="AP170" s="161">
        <v>0</v>
      </c>
      <c r="AQ170" s="161">
        <v>0</v>
      </c>
      <c r="AR170" s="161">
        <v>0</v>
      </c>
      <c r="AS170" s="161">
        <v>0</v>
      </c>
      <c r="AT170" s="161">
        <v>0</v>
      </c>
      <c r="AU170" s="161">
        <v>0</v>
      </c>
      <c r="AV170" s="161">
        <v>0</v>
      </c>
      <c r="AW170" s="161">
        <v>0</v>
      </c>
      <c r="AX170" s="161">
        <v>0</v>
      </c>
      <c r="AY170" s="161">
        <v>0</v>
      </c>
      <c r="AZ170" s="161">
        <v>0</v>
      </c>
      <c r="BA170" s="161">
        <v>0</v>
      </c>
      <c r="BB170" s="161">
        <v>0</v>
      </c>
      <c r="BC170" s="161">
        <v>0</v>
      </c>
      <c r="BD170" s="161">
        <v>0</v>
      </c>
      <c r="BE170" s="161">
        <v>0</v>
      </c>
      <c r="BF170" s="161">
        <v>0</v>
      </c>
      <c r="BG170" s="161">
        <v>0</v>
      </c>
      <c r="BH170" s="161">
        <v>0</v>
      </c>
      <c r="BI170" s="161">
        <v>0</v>
      </c>
      <c r="BJ170" s="161">
        <v>0</v>
      </c>
      <c r="BK170" s="161">
        <v>0</v>
      </c>
      <c r="BL170" s="161">
        <v>0</v>
      </c>
      <c r="BM170" s="161">
        <v>0</v>
      </c>
      <c r="BN170" s="161">
        <v>0</v>
      </c>
      <c r="BO170" s="161">
        <v>0</v>
      </c>
      <c r="BP170" s="161">
        <v>0</v>
      </c>
      <c r="BQ170" s="161">
        <v>0</v>
      </c>
      <c r="BR170" s="161">
        <v>0</v>
      </c>
      <c r="BS170" s="161">
        <v>0</v>
      </c>
      <c r="BT170" s="161">
        <v>0</v>
      </c>
      <c r="BU170" s="161">
        <v>0</v>
      </c>
      <c r="BV170" s="163">
        <f t="shared" si="7"/>
        <v>0</v>
      </c>
      <c r="BW170" s="8" t="b">
        <f t="shared" si="8"/>
        <v>0</v>
      </c>
    </row>
    <row r="171" spans="1:75">
      <c r="A171" s="157" t="s">
        <v>2605</v>
      </c>
      <c r="B171" s="158" t="s">
        <v>3211</v>
      </c>
      <c r="C171" s="9" t="str">
        <f t="shared" si="6"/>
        <v>https://hh.ru/resume/696b4c2f0004e33cbd0039ed1f4b3153686f53?query=%D0%A1%D0%BE%D1%86%D0%B8%D0%B0%D0%BB%D1%8C%D0%BD%D1%8B%D0%B9+%D1%80%D0%B0%D0%B1%D0%BE%D1%82%D0%BD%D0%B8%D0%BA&amp;searchRid=1712591909505573e8097112121ffab2&amp;hhtmFrom=resume_search_result</v>
      </c>
      <c r="D171" s="158" t="s">
        <v>43</v>
      </c>
      <c r="E171" s="159">
        <v>38</v>
      </c>
      <c r="F171" s="160">
        <v>20000</v>
      </c>
      <c r="G171" s="161" t="s">
        <v>133</v>
      </c>
      <c r="H171" s="158" t="s">
        <v>133</v>
      </c>
      <c r="I171" s="158" t="s">
        <v>133</v>
      </c>
      <c r="J171" s="158" t="s">
        <v>133</v>
      </c>
      <c r="K171" s="158" t="s">
        <v>3212</v>
      </c>
      <c r="L171" s="158" t="s">
        <v>2298</v>
      </c>
      <c r="M171" s="158">
        <v>1</v>
      </c>
      <c r="N171" s="158">
        <v>0</v>
      </c>
      <c r="O171" s="158">
        <v>0</v>
      </c>
      <c r="P171" s="158">
        <v>0</v>
      </c>
      <c r="Q171" s="158">
        <v>0</v>
      </c>
      <c r="R171" s="158" t="s">
        <v>53</v>
      </c>
      <c r="S171" s="158" t="s">
        <v>343</v>
      </c>
      <c r="T171" s="161">
        <v>0</v>
      </c>
      <c r="U171" s="162">
        <v>1</v>
      </c>
      <c r="V171" s="162">
        <v>0</v>
      </c>
      <c r="W171" s="161">
        <v>0</v>
      </c>
      <c r="X171" s="161">
        <v>0</v>
      </c>
      <c r="Y171" s="161">
        <v>0</v>
      </c>
      <c r="Z171" s="161">
        <v>0</v>
      </c>
      <c r="AA171" s="161">
        <v>0</v>
      </c>
      <c r="AB171" s="161">
        <v>0</v>
      </c>
      <c r="AC171" s="161">
        <v>0</v>
      </c>
      <c r="AD171" s="161">
        <v>0</v>
      </c>
      <c r="AE171" s="161">
        <v>0</v>
      </c>
      <c r="AF171" s="161">
        <v>0</v>
      </c>
      <c r="AG171" s="161">
        <v>0</v>
      </c>
      <c r="AH171" s="161">
        <v>0</v>
      </c>
      <c r="AI171" s="161">
        <v>0</v>
      </c>
      <c r="AJ171" s="161">
        <v>0</v>
      </c>
      <c r="AK171" s="161">
        <v>0</v>
      </c>
      <c r="AL171" s="161">
        <v>0</v>
      </c>
      <c r="AM171" s="161">
        <v>0</v>
      </c>
      <c r="AN171" s="161">
        <v>0</v>
      </c>
      <c r="AO171" s="161">
        <v>0</v>
      </c>
      <c r="AP171" s="161">
        <v>0</v>
      </c>
      <c r="AQ171" s="161">
        <v>0</v>
      </c>
      <c r="AR171" s="161">
        <v>0</v>
      </c>
      <c r="AS171" s="161">
        <v>0</v>
      </c>
      <c r="AT171" s="161">
        <v>0</v>
      </c>
      <c r="AU171" s="161">
        <v>0</v>
      </c>
      <c r="AV171" s="161">
        <v>0</v>
      </c>
      <c r="AW171" s="161">
        <v>0</v>
      </c>
      <c r="AX171" s="161">
        <v>0</v>
      </c>
      <c r="AY171" s="161">
        <v>0</v>
      </c>
      <c r="AZ171" s="161">
        <v>0</v>
      </c>
      <c r="BA171" s="161">
        <v>0</v>
      </c>
      <c r="BB171" s="161">
        <v>0</v>
      </c>
      <c r="BC171" s="161">
        <v>0</v>
      </c>
      <c r="BD171" s="161">
        <v>0</v>
      </c>
      <c r="BE171" s="161">
        <v>0</v>
      </c>
      <c r="BF171" s="161">
        <v>0</v>
      </c>
      <c r="BG171" s="161">
        <v>0</v>
      </c>
      <c r="BH171" s="161">
        <v>0</v>
      </c>
      <c r="BI171" s="161">
        <v>0</v>
      </c>
      <c r="BJ171" s="161">
        <v>0</v>
      </c>
      <c r="BK171" s="161">
        <v>0</v>
      </c>
      <c r="BL171" s="161">
        <v>0</v>
      </c>
      <c r="BM171" s="161">
        <v>0</v>
      </c>
      <c r="BN171" s="161">
        <v>0</v>
      </c>
      <c r="BO171" s="161">
        <v>0</v>
      </c>
      <c r="BP171" s="161">
        <v>0</v>
      </c>
      <c r="BQ171" s="161">
        <v>0</v>
      </c>
      <c r="BR171" s="161">
        <v>0</v>
      </c>
      <c r="BS171" s="161">
        <v>0</v>
      </c>
      <c r="BT171" s="161">
        <v>0</v>
      </c>
      <c r="BU171" s="161">
        <v>0</v>
      </c>
      <c r="BV171" s="163">
        <f t="shared" si="7"/>
        <v>0</v>
      </c>
      <c r="BW171" s="8" t="b">
        <f t="shared" si="8"/>
        <v>0</v>
      </c>
    </row>
    <row r="172" spans="1:75">
      <c r="A172" s="157" t="s">
        <v>2605</v>
      </c>
      <c r="B172" s="158" t="s">
        <v>3213</v>
      </c>
      <c r="C172" s="9" t="str">
        <f t="shared" si="6"/>
        <v>https://hh.ru/resume/58360c860004ef0a110039ed1f4b545658744a?query=%D0%A1%D0%BE%D1%86%D0%B8%D0%B0%D0%BB%D1%8C%D0%BD%D1%8B%D0%B9+%D1%80%D0%B0%D0%B1%D0%BE%D1%82%D0%BD%D0%B8%D0%BA&amp;searchRid=1712591909505573e8097112121ffab2&amp;hhtmFrom=resume_search_result</v>
      </c>
      <c r="D172" s="158" t="s">
        <v>2338</v>
      </c>
      <c r="E172" s="159">
        <v>38</v>
      </c>
      <c r="F172" s="160">
        <v>5000</v>
      </c>
      <c r="G172" s="161" t="s">
        <v>133</v>
      </c>
      <c r="H172" s="158" t="s">
        <v>133</v>
      </c>
      <c r="I172" s="158" t="s">
        <v>133</v>
      </c>
      <c r="J172" s="158" t="s">
        <v>133</v>
      </c>
      <c r="K172" s="158" t="s">
        <v>3214</v>
      </c>
      <c r="L172" s="158" t="s">
        <v>2298</v>
      </c>
      <c r="M172" s="158">
        <v>1</v>
      </c>
      <c r="N172" s="158">
        <v>0</v>
      </c>
      <c r="O172" s="158">
        <v>0</v>
      </c>
      <c r="P172" s="158">
        <v>0</v>
      </c>
      <c r="Q172" s="158">
        <v>0</v>
      </c>
      <c r="R172" s="158" t="s">
        <v>2976</v>
      </c>
      <c r="S172" s="158" t="s">
        <v>343</v>
      </c>
      <c r="T172" s="161">
        <v>0</v>
      </c>
      <c r="U172" s="162">
        <v>1</v>
      </c>
      <c r="V172" s="162">
        <v>0</v>
      </c>
      <c r="W172" s="161">
        <v>0</v>
      </c>
      <c r="X172" s="161">
        <v>0</v>
      </c>
      <c r="Y172" s="161">
        <v>0</v>
      </c>
      <c r="Z172" s="161">
        <v>0</v>
      </c>
      <c r="AA172" s="161">
        <v>0</v>
      </c>
      <c r="AB172" s="161">
        <v>0</v>
      </c>
      <c r="AC172" s="161">
        <v>0</v>
      </c>
      <c r="AD172" s="161">
        <v>0</v>
      </c>
      <c r="AE172" s="161">
        <v>0</v>
      </c>
      <c r="AF172" s="161">
        <v>0</v>
      </c>
      <c r="AG172" s="161">
        <v>0</v>
      </c>
      <c r="AH172" s="161">
        <v>0</v>
      </c>
      <c r="AI172" s="161">
        <v>0</v>
      </c>
      <c r="AJ172" s="161">
        <v>0</v>
      </c>
      <c r="AK172" s="161">
        <v>0</v>
      </c>
      <c r="AL172" s="161">
        <v>0</v>
      </c>
      <c r="AM172" s="161">
        <v>0</v>
      </c>
      <c r="AN172" s="161">
        <v>0</v>
      </c>
      <c r="AO172" s="161">
        <v>0</v>
      </c>
      <c r="AP172" s="161">
        <v>0</v>
      </c>
      <c r="AQ172" s="161">
        <v>0</v>
      </c>
      <c r="AR172" s="161">
        <v>0</v>
      </c>
      <c r="AS172" s="161">
        <v>0</v>
      </c>
      <c r="AT172" s="161">
        <v>0</v>
      </c>
      <c r="AU172" s="161">
        <v>0</v>
      </c>
      <c r="AV172" s="161">
        <v>0</v>
      </c>
      <c r="AW172" s="161">
        <v>0</v>
      </c>
      <c r="AX172" s="161">
        <v>0</v>
      </c>
      <c r="AY172" s="161">
        <v>0</v>
      </c>
      <c r="AZ172" s="161">
        <v>0</v>
      </c>
      <c r="BA172" s="161">
        <v>0</v>
      </c>
      <c r="BB172" s="161">
        <v>0</v>
      </c>
      <c r="BC172" s="161">
        <v>0</v>
      </c>
      <c r="BD172" s="161">
        <v>0</v>
      </c>
      <c r="BE172" s="161">
        <v>0</v>
      </c>
      <c r="BF172" s="161">
        <v>0</v>
      </c>
      <c r="BG172" s="161">
        <v>0</v>
      </c>
      <c r="BH172" s="161">
        <v>0</v>
      </c>
      <c r="BI172" s="161">
        <v>0</v>
      </c>
      <c r="BJ172" s="161">
        <v>0</v>
      </c>
      <c r="BK172" s="161">
        <v>0</v>
      </c>
      <c r="BL172" s="161">
        <v>0</v>
      </c>
      <c r="BM172" s="161">
        <v>0</v>
      </c>
      <c r="BN172" s="161">
        <v>0</v>
      </c>
      <c r="BO172" s="161">
        <v>0</v>
      </c>
      <c r="BP172" s="161">
        <v>0</v>
      </c>
      <c r="BQ172" s="161">
        <v>0</v>
      </c>
      <c r="BR172" s="161">
        <v>0</v>
      </c>
      <c r="BS172" s="161">
        <v>0</v>
      </c>
      <c r="BT172" s="161">
        <v>0</v>
      </c>
      <c r="BU172" s="161">
        <v>0</v>
      </c>
      <c r="BV172" s="163">
        <f t="shared" si="7"/>
        <v>0</v>
      </c>
      <c r="BW172" s="8" t="b">
        <f t="shared" si="8"/>
        <v>0</v>
      </c>
    </row>
    <row r="173" spans="1:75">
      <c r="A173" s="157" t="s">
        <v>2605</v>
      </c>
      <c r="B173" s="158" t="s">
        <v>3215</v>
      </c>
      <c r="C173" s="9" t="str">
        <f t="shared" si="6"/>
        <v>https://hh.ru/resume/7e9c71200004f8f6d70039ed1f6b5647666865?query=%D0%A1%D0%BE%D1%86%D0%B8%D0%B0%D0%BB%D1%8C%D0%BD%D1%8B%D0%B9+%D1%80%D0%B0%D0%B1%D0%BE%D1%82%D0%BD%D0%B8%D0%BA&amp;searchRid=1712591909505573e8097112121ffab2&amp;hhtmFrom=resume_search_result</v>
      </c>
      <c r="D173" s="158" t="s">
        <v>43</v>
      </c>
      <c r="E173" s="159">
        <v>49</v>
      </c>
      <c r="F173" s="160">
        <v>10000</v>
      </c>
      <c r="G173" s="161" t="s">
        <v>133</v>
      </c>
      <c r="H173" s="158" t="s">
        <v>133</v>
      </c>
      <c r="I173" s="158" t="s">
        <v>133</v>
      </c>
      <c r="J173" s="158" t="s">
        <v>133</v>
      </c>
      <c r="K173" s="158" t="s">
        <v>3216</v>
      </c>
      <c r="L173" s="158" t="s">
        <v>2298</v>
      </c>
      <c r="M173" s="158">
        <v>1</v>
      </c>
      <c r="N173" s="158">
        <v>0</v>
      </c>
      <c r="O173" s="158">
        <v>0</v>
      </c>
      <c r="P173" s="158">
        <v>0</v>
      </c>
      <c r="Q173" s="158">
        <v>0</v>
      </c>
      <c r="R173" s="158" t="s">
        <v>1444</v>
      </c>
      <c r="S173" s="158" t="s">
        <v>75</v>
      </c>
      <c r="T173" s="161">
        <v>0</v>
      </c>
      <c r="U173" s="162">
        <v>1</v>
      </c>
      <c r="V173" s="162">
        <v>0</v>
      </c>
      <c r="W173" s="161">
        <v>0</v>
      </c>
      <c r="X173" s="161">
        <v>0</v>
      </c>
      <c r="Y173" s="161">
        <v>0</v>
      </c>
      <c r="Z173" s="161">
        <v>0</v>
      </c>
      <c r="AA173" s="161">
        <v>0</v>
      </c>
      <c r="AB173" s="161">
        <v>0</v>
      </c>
      <c r="AC173" s="161">
        <v>0</v>
      </c>
      <c r="AD173" s="161">
        <v>0</v>
      </c>
      <c r="AE173" s="161">
        <v>0</v>
      </c>
      <c r="AF173" s="161">
        <v>0</v>
      </c>
      <c r="AG173" s="161">
        <v>0</v>
      </c>
      <c r="AH173" s="161">
        <v>0</v>
      </c>
      <c r="AI173" s="161">
        <v>0</v>
      </c>
      <c r="AJ173" s="161">
        <v>0</v>
      </c>
      <c r="AK173" s="161">
        <v>0</v>
      </c>
      <c r="AL173" s="161">
        <v>0</v>
      </c>
      <c r="AM173" s="161">
        <v>0</v>
      </c>
      <c r="AN173" s="161">
        <v>0</v>
      </c>
      <c r="AO173" s="161">
        <v>0</v>
      </c>
      <c r="AP173" s="161">
        <v>0</v>
      </c>
      <c r="AQ173" s="161">
        <v>0</v>
      </c>
      <c r="AR173" s="161">
        <v>0</v>
      </c>
      <c r="AS173" s="161">
        <v>0</v>
      </c>
      <c r="AT173" s="161">
        <v>0</v>
      </c>
      <c r="AU173" s="161">
        <v>0</v>
      </c>
      <c r="AV173" s="161">
        <v>0</v>
      </c>
      <c r="AW173" s="161">
        <v>0</v>
      </c>
      <c r="AX173" s="161">
        <v>0</v>
      </c>
      <c r="AY173" s="161">
        <v>0</v>
      </c>
      <c r="AZ173" s="161">
        <v>0</v>
      </c>
      <c r="BA173" s="161">
        <v>0</v>
      </c>
      <c r="BB173" s="161">
        <v>0</v>
      </c>
      <c r="BC173" s="161">
        <v>0</v>
      </c>
      <c r="BD173" s="161">
        <v>0</v>
      </c>
      <c r="BE173" s="161">
        <v>0</v>
      </c>
      <c r="BF173" s="161">
        <v>0</v>
      </c>
      <c r="BG173" s="161">
        <v>0</v>
      </c>
      <c r="BH173" s="161">
        <v>0</v>
      </c>
      <c r="BI173" s="161">
        <v>0</v>
      </c>
      <c r="BJ173" s="161">
        <v>0</v>
      </c>
      <c r="BK173" s="161">
        <v>0</v>
      </c>
      <c r="BL173" s="161">
        <v>0</v>
      </c>
      <c r="BM173" s="161">
        <v>0</v>
      </c>
      <c r="BN173" s="161">
        <v>0</v>
      </c>
      <c r="BO173" s="161">
        <v>0</v>
      </c>
      <c r="BP173" s="161">
        <v>0</v>
      </c>
      <c r="BQ173" s="161">
        <v>0</v>
      </c>
      <c r="BR173" s="161">
        <v>0</v>
      </c>
      <c r="BS173" s="161">
        <v>0</v>
      </c>
      <c r="BT173" s="161">
        <v>0</v>
      </c>
      <c r="BU173" s="161">
        <v>0</v>
      </c>
      <c r="BV173" s="163">
        <f t="shared" si="7"/>
        <v>0</v>
      </c>
      <c r="BW173" s="8" t="b">
        <f t="shared" si="8"/>
        <v>0</v>
      </c>
    </row>
    <row r="174" spans="1:75">
      <c r="A174" s="157" t="s">
        <v>3217</v>
      </c>
      <c r="B174" s="158" t="s">
        <v>3218</v>
      </c>
      <c r="C174" s="9" t="str">
        <f t="shared" si="6"/>
        <v>https://hh.ru/resume/aa9d1d4b0005162dde0039ed1f6d564e726d4a?query=%D0%A1%D0%BE%D1%86%D0%B8%D0%B0%D0%BB%D1%8C%D0%BD%D1%8B%D0%B9+%D1%80%D0%B0%D0%B1%D0%BE%D1%82%D0%BD%D0%B8%D0%BA&amp;searchRid=1712591909505573e8097112121ffab2&amp;hhtmFrom=resume_search_result</v>
      </c>
      <c r="D174" s="158" t="s">
        <v>43</v>
      </c>
      <c r="E174" s="159">
        <v>23</v>
      </c>
      <c r="F174" s="158" t="s">
        <v>133</v>
      </c>
      <c r="G174" s="161" t="s">
        <v>133</v>
      </c>
      <c r="H174" s="158" t="s">
        <v>133</v>
      </c>
      <c r="I174" s="158" t="s">
        <v>133</v>
      </c>
      <c r="J174" s="158" t="s">
        <v>133</v>
      </c>
      <c r="K174" s="158" t="s">
        <v>3219</v>
      </c>
      <c r="L174" s="158" t="s">
        <v>2298</v>
      </c>
      <c r="M174" s="158">
        <v>1</v>
      </c>
      <c r="N174" s="158">
        <v>0</v>
      </c>
      <c r="O174" s="158">
        <v>0</v>
      </c>
      <c r="P174" s="158">
        <v>0</v>
      </c>
      <c r="Q174" s="158">
        <v>0</v>
      </c>
      <c r="R174" s="158" t="s">
        <v>368</v>
      </c>
      <c r="S174" s="158" t="s">
        <v>50</v>
      </c>
      <c r="T174" s="161">
        <v>0</v>
      </c>
      <c r="U174" s="162">
        <v>1</v>
      </c>
      <c r="V174" s="162">
        <v>0</v>
      </c>
      <c r="W174" s="161">
        <v>0</v>
      </c>
      <c r="X174" s="161">
        <v>0</v>
      </c>
      <c r="Y174" s="161">
        <v>0</v>
      </c>
      <c r="Z174" s="161">
        <v>0</v>
      </c>
      <c r="AA174" s="161">
        <v>0</v>
      </c>
      <c r="AB174" s="161">
        <v>0</v>
      </c>
      <c r="AC174" s="161">
        <v>0</v>
      </c>
      <c r="AD174" s="161">
        <v>0</v>
      </c>
      <c r="AE174" s="161">
        <v>0</v>
      </c>
      <c r="AF174" s="161">
        <v>0</v>
      </c>
      <c r="AG174" s="161">
        <v>0</v>
      </c>
      <c r="AH174" s="161">
        <v>0</v>
      </c>
      <c r="AI174" s="161">
        <v>0</v>
      </c>
      <c r="AJ174" s="161">
        <v>0</v>
      </c>
      <c r="AK174" s="161">
        <v>0</v>
      </c>
      <c r="AL174" s="161">
        <v>0</v>
      </c>
      <c r="AM174" s="161">
        <v>0</v>
      </c>
      <c r="AN174" s="161">
        <v>0</v>
      </c>
      <c r="AO174" s="161">
        <v>0</v>
      </c>
      <c r="AP174" s="161">
        <v>0</v>
      </c>
      <c r="AQ174" s="161">
        <v>0</v>
      </c>
      <c r="AR174" s="161">
        <v>0</v>
      </c>
      <c r="AS174" s="161">
        <v>0</v>
      </c>
      <c r="AT174" s="161">
        <v>0</v>
      </c>
      <c r="AU174" s="161">
        <v>0</v>
      </c>
      <c r="AV174" s="161">
        <v>0</v>
      </c>
      <c r="AW174" s="161">
        <v>0</v>
      </c>
      <c r="AX174" s="161">
        <v>0</v>
      </c>
      <c r="AY174" s="161">
        <v>0</v>
      </c>
      <c r="AZ174" s="161">
        <v>0</v>
      </c>
      <c r="BA174" s="161">
        <v>0</v>
      </c>
      <c r="BB174" s="161">
        <v>0</v>
      </c>
      <c r="BC174" s="161">
        <v>0</v>
      </c>
      <c r="BD174" s="161">
        <v>0</v>
      </c>
      <c r="BE174" s="161">
        <v>0</v>
      </c>
      <c r="BF174" s="161">
        <v>0</v>
      </c>
      <c r="BG174" s="161">
        <v>0</v>
      </c>
      <c r="BH174" s="161">
        <v>0</v>
      </c>
      <c r="BI174" s="161">
        <v>0</v>
      </c>
      <c r="BJ174" s="161">
        <v>0</v>
      </c>
      <c r="BK174" s="161">
        <v>0</v>
      </c>
      <c r="BL174" s="161">
        <v>0</v>
      </c>
      <c r="BM174" s="161">
        <v>0</v>
      </c>
      <c r="BN174" s="161">
        <v>0</v>
      </c>
      <c r="BO174" s="161">
        <v>0</v>
      </c>
      <c r="BP174" s="161">
        <v>0</v>
      </c>
      <c r="BQ174" s="161">
        <v>0</v>
      </c>
      <c r="BR174" s="161">
        <v>0</v>
      </c>
      <c r="BS174" s="161">
        <v>0</v>
      </c>
      <c r="BT174" s="161">
        <v>0</v>
      </c>
      <c r="BU174" s="161">
        <v>0</v>
      </c>
      <c r="BV174" s="163">
        <f t="shared" si="7"/>
        <v>0</v>
      </c>
      <c r="BW174" s="8" t="b">
        <f t="shared" si="8"/>
        <v>0</v>
      </c>
    </row>
    <row r="175" spans="1:75">
      <c r="A175" s="157" t="s">
        <v>3220</v>
      </c>
      <c r="B175" s="158" t="s">
        <v>3221</v>
      </c>
      <c r="C175" s="9" t="str">
        <f t="shared" si="6"/>
        <v>https://hh.ru/resume/e2ed18ab000518fee90039ed1f6b3236655455?query=%D0%A1%D0%BE%D1%86%D0%B8%D0%B0%D0%BB%D1%8C%D0%BD%D1%8B%D0%B9+%D1%80%D0%B0%D0%B1%D0%BE%D1%82%D0%BD%D0%B8%D0%BA&amp;searchRid=1712591909505573e8097112121ffab2&amp;hhtmFrom=resume_search_result</v>
      </c>
      <c r="D175" s="158" t="s">
        <v>43</v>
      </c>
      <c r="E175" s="159">
        <v>36</v>
      </c>
      <c r="F175" s="158" t="s">
        <v>133</v>
      </c>
      <c r="G175" s="161">
        <v>2</v>
      </c>
      <c r="H175" s="158" t="s">
        <v>3222</v>
      </c>
      <c r="I175" s="158" t="s">
        <v>2638</v>
      </c>
      <c r="J175" s="158" t="s">
        <v>3223</v>
      </c>
      <c r="K175" s="158" t="s">
        <v>3224</v>
      </c>
      <c r="L175" s="158" t="s">
        <v>2298</v>
      </c>
      <c r="M175" s="158">
        <v>1</v>
      </c>
      <c r="N175" s="158">
        <v>0</v>
      </c>
      <c r="O175" s="158">
        <v>0</v>
      </c>
      <c r="P175" s="158">
        <v>0</v>
      </c>
      <c r="Q175" s="158">
        <v>0</v>
      </c>
      <c r="R175" s="158" t="s">
        <v>3225</v>
      </c>
      <c r="S175" s="158" t="s">
        <v>343</v>
      </c>
      <c r="T175" s="161">
        <v>1</v>
      </c>
      <c r="U175" s="162">
        <v>1</v>
      </c>
      <c r="V175" s="162">
        <v>0</v>
      </c>
      <c r="W175" s="161">
        <v>0</v>
      </c>
      <c r="X175" s="161">
        <v>0</v>
      </c>
      <c r="Y175" s="161">
        <v>0</v>
      </c>
      <c r="Z175" s="161">
        <v>0</v>
      </c>
      <c r="AA175" s="161">
        <v>0</v>
      </c>
      <c r="AB175" s="161">
        <v>0</v>
      </c>
      <c r="AC175" s="161">
        <v>0</v>
      </c>
      <c r="AD175" s="161">
        <v>1</v>
      </c>
      <c r="AE175" s="161">
        <v>0</v>
      </c>
      <c r="AF175" s="161">
        <v>0</v>
      </c>
      <c r="AG175" s="161">
        <v>0</v>
      </c>
      <c r="AH175" s="161">
        <v>0</v>
      </c>
      <c r="AI175" s="161">
        <v>0</v>
      </c>
      <c r="AJ175" s="161">
        <v>0</v>
      </c>
      <c r="AK175" s="161">
        <v>0</v>
      </c>
      <c r="AL175" s="161">
        <v>0</v>
      </c>
      <c r="AM175" s="161">
        <v>0</v>
      </c>
      <c r="AN175" s="161">
        <v>0</v>
      </c>
      <c r="AO175" s="161">
        <v>0</v>
      </c>
      <c r="AP175" s="161">
        <v>0</v>
      </c>
      <c r="AQ175" s="161">
        <v>0</v>
      </c>
      <c r="AR175" s="161">
        <v>0</v>
      </c>
      <c r="AS175" s="161">
        <v>0</v>
      </c>
      <c r="AT175" s="161">
        <v>0</v>
      </c>
      <c r="AU175" s="161">
        <v>0</v>
      </c>
      <c r="AV175" s="161">
        <v>0</v>
      </c>
      <c r="AW175" s="161">
        <v>0</v>
      </c>
      <c r="AX175" s="161">
        <v>0</v>
      </c>
      <c r="AY175" s="161">
        <v>0</v>
      </c>
      <c r="AZ175" s="161">
        <v>1</v>
      </c>
      <c r="BA175" s="161">
        <v>0</v>
      </c>
      <c r="BB175" s="161">
        <v>0</v>
      </c>
      <c r="BC175" s="161">
        <v>0</v>
      </c>
      <c r="BD175" s="161">
        <v>0</v>
      </c>
      <c r="BE175" s="161">
        <v>0</v>
      </c>
      <c r="BF175" s="161">
        <v>0</v>
      </c>
      <c r="BG175" s="161">
        <v>0</v>
      </c>
      <c r="BH175" s="161">
        <v>0</v>
      </c>
      <c r="BI175" s="161">
        <v>0</v>
      </c>
      <c r="BJ175" s="161">
        <v>0</v>
      </c>
      <c r="BK175" s="161">
        <v>0</v>
      </c>
      <c r="BL175" s="161">
        <v>0</v>
      </c>
      <c r="BM175" s="161">
        <v>0</v>
      </c>
      <c r="BN175" s="161">
        <v>0</v>
      </c>
      <c r="BO175" s="161">
        <v>0</v>
      </c>
      <c r="BP175" s="161">
        <v>0</v>
      </c>
      <c r="BQ175" s="161">
        <v>0</v>
      </c>
      <c r="BR175" s="161">
        <v>0</v>
      </c>
      <c r="BS175" s="161">
        <v>0</v>
      </c>
      <c r="BT175" s="161">
        <v>0</v>
      </c>
      <c r="BU175" s="161">
        <v>0</v>
      </c>
      <c r="BV175" s="163">
        <f t="shared" si="7"/>
        <v>2</v>
      </c>
      <c r="BW175" s="8" t="b">
        <f t="shared" si="8"/>
        <v>0</v>
      </c>
    </row>
    <row r="176" spans="1:75">
      <c r="A176" s="157" t="s">
        <v>3226</v>
      </c>
      <c r="B176" s="158" t="s">
        <v>3227</v>
      </c>
      <c r="C176" s="9" t="str">
        <f t="shared" si="6"/>
        <v>https://hh.ru/resume/ed0b5f7c000528d5510039ed1f4e6d7a4f5766?query=%D0%A1%D0%BE%D1%86%D0%B8%D0%B0%D0%BB%D1%8C%D0%BD%D1%8B%D0%B9+%D1%80%D0%B0%D0%B1%D0%BE%D1%82%D0%BD%D0%B8%D0%BA&amp;searchRid=1712591909505573e8097112121ffab2&amp;hhtmFrom=resume_search_result</v>
      </c>
      <c r="D176" s="158" t="s">
        <v>43</v>
      </c>
      <c r="E176" s="159">
        <v>62</v>
      </c>
      <c r="F176" s="160">
        <v>25000</v>
      </c>
      <c r="G176" s="161">
        <v>35</v>
      </c>
      <c r="H176" s="158" t="s">
        <v>3228</v>
      </c>
      <c r="I176" s="158" t="s">
        <v>3229</v>
      </c>
      <c r="J176" s="158" t="s">
        <v>3230</v>
      </c>
      <c r="K176" s="158" t="s">
        <v>3231</v>
      </c>
      <c r="L176" s="158" t="s">
        <v>2298</v>
      </c>
      <c r="M176" s="158">
        <v>1</v>
      </c>
      <c r="N176" s="158">
        <v>1</v>
      </c>
      <c r="O176" s="158">
        <v>1</v>
      </c>
      <c r="P176" s="158">
        <v>0</v>
      </c>
      <c r="Q176" s="158">
        <v>0</v>
      </c>
      <c r="R176" s="158" t="s">
        <v>1651</v>
      </c>
      <c r="S176" s="158" t="s">
        <v>50</v>
      </c>
      <c r="T176" s="161">
        <v>0</v>
      </c>
      <c r="U176" s="162">
        <v>1</v>
      </c>
      <c r="V176" s="162">
        <v>0</v>
      </c>
      <c r="W176" s="161">
        <v>0</v>
      </c>
      <c r="X176" s="161">
        <v>0</v>
      </c>
      <c r="Y176" s="161">
        <v>0</v>
      </c>
      <c r="Z176" s="161">
        <v>0</v>
      </c>
      <c r="AA176" s="161">
        <v>0</v>
      </c>
      <c r="AB176" s="161">
        <v>0</v>
      </c>
      <c r="AC176" s="161">
        <v>0</v>
      </c>
      <c r="AD176" s="161">
        <v>0</v>
      </c>
      <c r="AE176" s="161">
        <v>0</v>
      </c>
      <c r="AF176" s="161">
        <v>0</v>
      </c>
      <c r="AG176" s="161">
        <v>0</v>
      </c>
      <c r="AH176" s="161">
        <v>0</v>
      </c>
      <c r="AI176" s="161">
        <v>0</v>
      </c>
      <c r="AJ176" s="161">
        <v>0</v>
      </c>
      <c r="AK176" s="161">
        <v>0</v>
      </c>
      <c r="AL176" s="161">
        <v>0</v>
      </c>
      <c r="AM176" s="161">
        <v>0</v>
      </c>
      <c r="AN176" s="161">
        <v>0</v>
      </c>
      <c r="AO176" s="161">
        <v>0</v>
      </c>
      <c r="AP176" s="161">
        <v>0</v>
      </c>
      <c r="AQ176" s="161">
        <v>0</v>
      </c>
      <c r="AR176" s="161">
        <v>0</v>
      </c>
      <c r="AS176" s="161">
        <v>0</v>
      </c>
      <c r="AT176" s="161">
        <v>0</v>
      </c>
      <c r="AU176" s="161">
        <v>0</v>
      </c>
      <c r="AV176" s="161">
        <v>0</v>
      </c>
      <c r="AW176" s="161">
        <v>0</v>
      </c>
      <c r="AX176" s="161">
        <v>0</v>
      </c>
      <c r="AY176" s="161">
        <v>0</v>
      </c>
      <c r="AZ176" s="161">
        <v>0</v>
      </c>
      <c r="BA176" s="161">
        <v>0</v>
      </c>
      <c r="BB176" s="161">
        <v>0</v>
      </c>
      <c r="BC176" s="161">
        <v>0</v>
      </c>
      <c r="BD176" s="161">
        <v>0</v>
      </c>
      <c r="BE176" s="161">
        <v>0</v>
      </c>
      <c r="BF176" s="161">
        <v>0</v>
      </c>
      <c r="BG176" s="161">
        <v>0</v>
      </c>
      <c r="BH176" s="161">
        <v>0</v>
      </c>
      <c r="BI176" s="161">
        <v>0</v>
      </c>
      <c r="BJ176" s="161">
        <v>0</v>
      </c>
      <c r="BK176" s="161">
        <v>0</v>
      </c>
      <c r="BL176" s="161">
        <v>0</v>
      </c>
      <c r="BM176" s="161">
        <v>0</v>
      </c>
      <c r="BN176" s="161">
        <v>0</v>
      </c>
      <c r="BO176" s="161">
        <v>0</v>
      </c>
      <c r="BP176" s="161">
        <v>0</v>
      </c>
      <c r="BQ176" s="161">
        <v>0</v>
      </c>
      <c r="BR176" s="161">
        <v>0</v>
      </c>
      <c r="BS176" s="161">
        <v>0</v>
      </c>
      <c r="BT176" s="161">
        <v>0</v>
      </c>
      <c r="BU176" s="161">
        <v>0</v>
      </c>
      <c r="BV176" s="163">
        <f t="shared" si="7"/>
        <v>0</v>
      </c>
      <c r="BW176" s="8" t="b">
        <f t="shared" si="8"/>
        <v>0</v>
      </c>
    </row>
    <row r="177" spans="1:75">
      <c r="A177" s="157" t="s">
        <v>3232</v>
      </c>
      <c r="B177" s="158" t="s">
        <v>3233</v>
      </c>
      <c r="C177" s="9" t="str">
        <f t="shared" si="6"/>
        <v>https://hh.ru/resume/675f68d2000550de0e0039ed1f695538687162?query=%D0%A1%D0%BE%D1%86%D0%B8%D0%B0%D0%BB%D1%8C%D0%BD%D1%8B%D0%B9+%D1%80%D0%B0%D0%B1%D0%BE%D1%82%D0%BD%D0%B8%D0%BA&amp;searchRid=1712591909505573e8097112121ffab2&amp;hhtmFrom=resume_search_result</v>
      </c>
      <c r="D177" s="158" t="s">
        <v>43</v>
      </c>
      <c r="E177" s="159">
        <v>42</v>
      </c>
      <c r="F177" s="160">
        <v>20000</v>
      </c>
      <c r="G177" s="161">
        <v>6</v>
      </c>
      <c r="H177" s="158" t="s">
        <v>3234</v>
      </c>
      <c r="I177" s="158" t="s">
        <v>3235</v>
      </c>
      <c r="J177" s="158" t="s">
        <v>3236</v>
      </c>
      <c r="K177" s="158" t="s">
        <v>3237</v>
      </c>
      <c r="L177" s="158" t="s">
        <v>2298</v>
      </c>
      <c r="M177" s="158">
        <v>1</v>
      </c>
      <c r="N177" s="158">
        <v>0</v>
      </c>
      <c r="O177" s="158">
        <v>0</v>
      </c>
      <c r="P177" s="158">
        <v>0</v>
      </c>
      <c r="Q177" s="158">
        <v>0</v>
      </c>
      <c r="R177" s="158" t="s">
        <v>240</v>
      </c>
      <c r="S177" s="158" t="s">
        <v>75</v>
      </c>
      <c r="T177" s="161">
        <v>0</v>
      </c>
      <c r="U177" s="162">
        <v>1</v>
      </c>
      <c r="V177" s="162">
        <v>0</v>
      </c>
      <c r="W177" s="161">
        <v>0</v>
      </c>
      <c r="X177" s="161">
        <v>0</v>
      </c>
      <c r="Y177" s="161">
        <v>0</v>
      </c>
      <c r="Z177" s="161">
        <v>0</v>
      </c>
      <c r="AA177" s="161">
        <v>0</v>
      </c>
      <c r="AB177" s="161">
        <v>0</v>
      </c>
      <c r="AC177" s="161">
        <v>0</v>
      </c>
      <c r="AD177" s="161">
        <v>1</v>
      </c>
      <c r="AE177" s="161">
        <v>0</v>
      </c>
      <c r="AF177" s="161">
        <v>1</v>
      </c>
      <c r="AG177" s="161">
        <v>0</v>
      </c>
      <c r="AH177" s="161">
        <v>0</v>
      </c>
      <c r="AI177" s="161">
        <v>0</v>
      </c>
      <c r="AJ177" s="161">
        <v>0</v>
      </c>
      <c r="AK177" s="161">
        <v>0</v>
      </c>
      <c r="AL177" s="161">
        <v>0</v>
      </c>
      <c r="AM177" s="161">
        <v>0</v>
      </c>
      <c r="AN177" s="161">
        <v>0</v>
      </c>
      <c r="AO177" s="161">
        <v>0</v>
      </c>
      <c r="AP177" s="161">
        <v>0</v>
      </c>
      <c r="AQ177" s="161">
        <v>1</v>
      </c>
      <c r="AR177" s="161">
        <v>0</v>
      </c>
      <c r="AS177" s="161">
        <v>0</v>
      </c>
      <c r="AT177" s="161">
        <v>0</v>
      </c>
      <c r="AU177" s="161">
        <v>0</v>
      </c>
      <c r="AV177" s="161">
        <v>0</v>
      </c>
      <c r="AW177" s="161">
        <v>0</v>
      </c>
      <c r="AX177" s="161">
        <v>0</v>
      </c>
      <c r="AY177" s="161">
        <v>0</v>
      </c>
      <c r="AZ177" s="161">
        <v>0</v>
      </c>
      <c r="BA177" s="161">
        <v>0</v>
      </c>
      <c r="BB177" s="161">
        <v>0</v>
      </c>
      <c r="BC177" s="161">
        <v>0</v>
      </c>
      <c r="BD177" s="161">
        <v>0</v>
      </c>
      <c r="BE177" s="161">
        <v>0</v>
      </c>
      <c r="BF177" s="161">
        <v>0</v>
      </c>
      <c r="BG177" s="161">
        <v>0</v>
      </c>
      <c r="BH177" s="161">
        <v>0</v>
      </c>
      <c r="BI177" s="161">
        <v>0</v>
      </c>
      <c r="BJ177" s="161">
        <v>0</v>
      </c>
      <c r="BK177" s="161">
        <v>0</v>
      </c>
      <c r="BL177" s="161">
        <v>0</v>
      </c>
      <c r="BM177" s="161">
        <v>0</v>
      </c>
      <c r="BN177" s="161">
        <v>0</v>
      </c>
      <c r="BO177" s="161">
        <v>0</v>
      </c>
      <c r="BP177" s="161">
        <v>0</v>
      </c>
      <c r="BQ177" s="161">
        <v>0</v>
      </c>
      <c r="BR177" s="161">
        <v>0</v>
      </c>
      <c r="BS177" s="161">
        <v>0</v>
      </c>
      <c r="BT177" s="161">
        <v>0</v>
      </c>
      <c r="BU177" s="161">
        <v>0</v>
      </c>
      <c r="BV177" s="163">
        <f t="shared" si="7"/>
        <v>3</v>
      </c>
      <c r="BW177" s="8" t="b">
        <f t="shared" si="8"/>
        <v>0</v>
      </c>
    </row>
    <row r="178" spans="1:75">
      <c r="A178" s="157" t="s">
        <v>3238</v>
      </c>
      <c r="B178" s="158" t="s">
        <v>3239</v>
      </c>
      <c r="C178" s="9" t="str">
        <f t="shared" si="6"/>
        <v>https://hh.ru/resume/9dec09ce00059c21be0039ed1f70506d6b7878?query=%D0%A1%D0%BE%D1%86%D0%B8%D0%B0%D0%BB%D1%8C%D0%BD%D1%8B%D0%B9+%D1%80%D0%B0%D0%B1%D0%BE%D1%82%D0%BD%D0%B8%D0%BA&amp;searchRid=1712591909505573e8097112121ffab2&amp;hhtmFrom=resume_search_result</v>
      </c>
      <c r="D178" s="158" t="s">
        <v>43</v>
      </c>
      <c r="E178" s="159">
        <v>25</v>
      </c>
      <c r="F178" s="160">
        <v>25000</v>
      </c>
      <c r="G178" s="164">
        <f>11/12</f>
        <v>0.91666666666666663</v>
      </c>
      <c r="H178" s="158" t="s">
        <v>3240</v>
      </c>
      <c r="I178" s="158" t="s">
        <v>2850</v>
      </c>
      <c r="J178" s="158" t="s">
        <v>3241</v>
      </c>
      <c r="K178" s="158" t="s">
        <v>3242</v>
      </c>
      <c r="L178" s="158" t="s">
        <v>2298</v>
      </c>
      <c r="M178" s="158">
        <v>1</v>
      </c>
      <c r="N178" s="158">
        <v>0</v>
      </c>
      <c r="O178" s="158">
        <v>0</v>
      </c>
      <c r="P178" s="158">
        <v>0</v>
      </c>
      <c r="Q178" s="158">
        <v>0</v>
      </c>
      <c r="R178" s="158" t="s">
        <v>1444</v>
      </c>
      <c r="S178" s="158" t="s">
        <v>75</v>
      </c>
      <c r="T178" s="161">
        <v>1</v>
      </c>
      <c r="U178" s="162">
        <v>1</v>
      </c>
      <c r="V178" s="162">
        <v>0</v>
      </c>
      <c r="W178" s="161">
        <v>0</v>
      </c>
      <c r="X178" s="161">
        <v>0</v>
      </c>
      <c r="Y178" s="161">
        <v>0</v>
      </c>
      <c r="Z178" s="161">
        <v>0</v>
      </c>
      <c r="AA178" s="161">
        <v>0</v>
      </c>
      <c r="AB178" s="161">
        <v>0</v>
      </c>
      <c r="AC178" s="161">
        <v>0</v>
      </c>
      <c r="AD178" s="161">
        <v>0</v>
      </c>
      <c r="AE178" s="161">
        <v>0</v>
      </c>
      <c r="AF178" s="161">
        <v>0</v>
      </c>
      <c r="AG178" s="161">
        <v>0</v>
      </c>
      <c r="AH178" s="161">
        <v>0</v>
      </c>
      <c r="AI178" s="161">
        <v>0</v>
      </c>
      <c r="AJ178" s="161">
        <v>0</v>
      </c>
      <c r="AK178" s="161">
        <v>0</v>
      </c>
      <c r="AL178" s="161">
        <v>0</v>
      </c>
      <c r="AM178" s="161">
        <v>0</v>
      </c>
      <c r="AN178" s="161">
        <v>0</v>
      </c>
      <c r="AO178" s="161">
        <v>0</v>
      </c>
      <c r="AP178" s="161">
        <v>0</v>
      </c>
      <c r="AQ178" s="161">
        <v>0</v>
      </c>
      <c r="AR178" s="161">
        <v>0</v>
      </c>
      <c r="AS178" s="161">
        <v>0</v>
      </c>
      <c r="AT178" s="161">
        <v>0</v>
      </c>
      <c r="AU178" s="161">
        <v>0</v>
      </c>
      <c r="AV178" s="161">
        <v>0</v>
      </c>
      <c r="AW178" s="161">
        <v>0</v>
      </c>
      <c r="AX178" s="161">
        <v>0</v>
      </c>
      <c r="AY178" s="161">
        <v>0</v>
      </c>
      <c r="AZ178" s="161">
        <v>0</v>
      </c>
      <c r="BA178" s="161">
        <v>0</v>
      </c>
      <c r="BB178" s="161">
        <v>0</v>
      </c>
      <c r="BC178" s="161">
        <v>0</v>
      </c>
      <c r="BD178" s="161">
        <v>0</v>
      </c>
      <c r="BE178" s="161">
        <v>0</v>
      </c>
      <c r="BF178" s="161">
        <v>0</v>
      </c>
      <c r="BG178" s="161">
        <v>0</v>
      </c>
      <c r="BH178" s="161">
        <v>0</v>
      </c>
      <c r="BI178" s="161">
        <v>0</v>
      </c>
      <c r="BJ178" s="161">
        <v>0</v>
      </c>
      <c r="BK178" s="161">
        <v>0</v>
      </c>
      <c r="BL178" s="161">
        <v>0</v>
      </c>
      <c r="BM178" s="161">
        <v>0</v>
      </c>
      <c r="BN178" s="161">
        <v>0</v>
      </c>
      <c r="BO178" s="161">
        <v>0</v>
      </c>
      <c r="BP178" s="161">
        <v>0</v>
      </c>
      <c r="BQ178" s="161">
        <v>0</v>
      </c>
      <c r="BR178" s="161">
        <v>0</v>
      </c>
      <c r="BS178" s="161">
        <v>0</v>
      </c>
      <c r="BT178" s="161">
        <v>0</v>
      </c>
      <c r="BU178" s="161">
        <v>0</v>
      </c>
      <c r="BV178" s="163">
        <f t="shared" si="7"/>
        <v>0</v>
      </c>
      <c r="BW178" s="8" t="b">
        <f t="shared" si="8"/>
        <v>0</v>
      </c>
    </row>
    <row r="179" spans="1:75">
      <c r="A179" s="157" t="s">
        <v>3243</v>
      </c>
      <c r="B179" s="158" t="s">
        <v>3244</v>
      </c>
      <c r="C179" s="9" t="str">
        <f t="shared" si="6"/>
        <v>https://hh.ru/resume/5590e28f0005b567b10039ed1f48323337564e?query=%D0%A1%D0%BE%D1%86%D0%B8%D0%B0%D0%BB%D1%8C%D0%BD%D1%8B%D0%B9+%D1%80%D0%B0%D0%B1%D0%BE%D1%82%D0%BD%D0%B8%D0%BA&amp;searchRid=1712591910945866300e1e39581478df&amp;hhtmFrom=resume_search_result</v>
      </c>
      <c r="D179" s="158" t="s">
        <v>43</v>
      </c>
      <c r="E179" s="159">
        <v>38</v>
      </c>
      <c r="F179" s="160">
        <v>18000</v>
      </c>
      <c r="G179" s="161">
        <v>4</v>
      </c>
      <c r="H179" s="158" t="s">
        <v>3245</v>
      </c>
      <c r="I179" s="158" t="s">
        <v>3246</v>
      </c>
      <c r="J179" s="158" t="s">
        <v>3247</v>
      </c>
      <c r="K179" s="158" t="s">
        <v>3248</v>
      </c>
      <c r="L179" s="158" t="s">
        <v>2298</v>
      </c>
      <c r="M179" s="158">
        <v>1</v>
      </c>
      <c r="N179" s="158">
        <v>0</v>
      </c>
      <c r="O179" s="158">
        <v>0</v>
      </c>
      <c r="P179" s="158">
        <v>0</v>
      </c>
      <c r="Q179" s="158">
        <v>0</v>
      </c>
      <c r="R179" s="158" t="s">
        <v>452</v>
      </c>
      <c r="S179" s="158" t="s">
        <v>75</v>
      </c>
      <c r="T179" s="161">
        <v>1</v>
      </c>
      <c r="U179" s="162">
        <v>1</v>
      </c>
      <c r="V179" s="162">
        <v>0</v>
      </c>
      <c r="W179" s="161">
        <v>0</v>
      </c>
      <c r="X179" s="161">
        <v>0</v>
      </c>
      <c r="Y179" s="161">
        <v>0</v>
      </c>
      <c r="Z179" s="161">
        <v>0</v>
      </c>
      <c r="AA179" s="161">
        <v>0</v>
      </c>
      <c r="AB179" s="161">
        <v>0</v>
      </c>
      <c r="AC179" s="161">
        <v>0</v>
      </c>
      <c r="AD179" s="161">
        <v>0</v>
      </c>
      <c r="AE179" s="161">
        <v>0</v>
      </c>
      <c r="AF179" s="161">
        <v>0</v>
      </c>
      <c r="AG179" s="161">
        <v>0</v>
      </c>
      <c r="AH179" s="161">
        <v>0</v>
      </c>
      <c r="AI179" s="161">
        <v>0</v>
      </c>
      <c r="AJ179" s="161">
        <v>0</v>
      </c>
      <c r="AK179" s="161">
        <v>0</v>
      </c>
      <c r="AL179" s="161">
        <v>0</v>
      </c>
      <c r="AM179" s="161">
        <v>0</v>
      </c>
      <c r="AN179" s="161">
        <v>0</v>
      </c>
      <c r="AO179" s="161">
        <v>0</v>
      </c>
      <c r="AP179" s="161">
        <v>0</v>
      </c>
      <c r="AQ179" s="161">
        <v>0</v>
      </c>
      <c r="AR179" s="161">
        <v>0</v>
      </c>
      <c r="AS179" s="161">
        <v>0</v>
      </c>
      <c r="AT179" s="161">
        <v>0</v>
      </c>
      <c r="AU179" s="161">
        <v>0</v>
      </c>
      <c r="AV179" s="161">
        <v>0</v>
      </c>
      <c r="AW179" s="161">
        <v>0</v>
      </c>
      <c r="AX179" s="161">
        <v>0</v>
      </c>
      <c r="AY179" s="161">
        <v>0</v>
      </c>
      <c r="AZ179" s="161">
        <v>0</v>
      </c>
      <c r="BA179" s="161">
        <v>0</v>
      </c>
      <c r="BB179" s="161">
        <v>0</v>
      </c>
      <c r="BC179" s="161">
        <v>0</v>
      </c>
      <c r="BD179" s="161">
        <v>0</v>
      </c>
      <c r="BE179" s="161">
        <v>0</v>
      </c>
      <c r="BF179" s="161">
        <v>0</v>
      </c>
      <c r="BG179" s="161">
        <v>0</v>
      </c>
      <c r="BH179" s="161">
        <v>0</v>
      </c>
      <c r="BI179" s="161">
        <v>0</v>
      </c>
      <c r="BJ179" s="161">
        <v>0</v>
      </c>
      <c r="BK179" s="161">
        <v>0</v>
      </c>
      <c r="BL179" s="161">
        <v>0</v>
      </c>
      <c r="BM179" s="161">
        <v>0</v>
      </c>
      <c r="BN179" s="161">
        <v>0</v>
      </c>
      <c r="BO179" s="161">
        <v>0</v>
      </c>
      <c r="BP179" s="161">
        <v>0</v>
      </c>
      <c r="BQ179" s="161">
        <v>0</v>
      </c>
      <c r="BR179" s="161">
        <v>0</v>
      </c>
      <c r="BS179" s="161">
        <v>0</v>
      </c>
      <c r="BT179" s="161">
        <v>0</v>
      </c>
      <c r="BU179" s="161">
        <v>0</v>
      </c>
      <c r="BV179" s="163">
        <f t="shared" si="7"/>
        <v>0</v>
      </c>
      <c r="BW179" s="8" t="b">
        <f t="shared" si="8"/>
        <v>0</v>
      </c>
    </row>
    <row r="180" spans="1:75">
      <c r="A180" s="157" t="s">
        <v>3249</v>
      </c>
      <c r="B180" s="158" t="s">
        <v>3250</v>
      </c>
      <c r="C180" s="9" t="str">
        <f t="shared" si="6"/>
        <v>https://hh.ru/resume/7c40d8550005c49fb00039ed1f73734b333339?query=%D0%A1%D0%BE%D1%86%D0%B8%D0%B0%D0%BB%D1%8C%D0%BD%D1%8B%D0%B9+%D1%80%D0%B0%D0%B1%D0%BE%D1%82%D0%BD%D0%B8%D0%BA&amp;searchRid=1712591910945866300e1e39581478df&amp;hhtmFrom=resume_search_result</v>
      </c>
      <c r="D180" s="158" t="s">
        <v>43</v>
      </c>
      <c r="E180" s="159">
        <v>33</v>
      </c>
      <c r="F180" s="158" t="s">
        <v>133</v>
      </c>
      <c r="G180" s="161">
        <v>3</v>
      </c>
      <c r="H180" s="158" t="s">
        <v>3251</v>
      </c>
      <c r="I180" s="158" t="s">
        <v>2638</v>
      </c>
      <c r="J180" s="158" t="s">
        <v>3252</v>
      </c>
      <c r="K180" s="158" t="s">
        <v>3253</v>
      </c>
      <c r="L180" s="158" t="s">
        <v>2298</v>
      </c>
      <c r="M180" s="158">
        <v>1</v>
      </c>
      <c r="N180" s="158">
        <v>1</v>
      </c>
      <c r="O180" s="158">
        <v>0</v>
      </c>
      <c r="P180" s="158">
        <v>0</v>
      </c>
      <c r="Q180" s="158">
        <v>0</v>
      </c>
      <c r="R180" s="158" t="s">
        <v>547</v>
      </c>
      <c r="S180" s="158" t="s">
        <v>75</v>
      </c>
      <c r="T180" s="161">
        <v>1</v>
      </c>
      <c r="U180" s="162">
        <v>1</v>
      </c>
      <c r="V180" s="162">
        <v>1</v>
      </c>
      <c r="W180" s="161">
        <v>0</v>
      </c>
      <c r="X180" s="161">
        <v>0</v>
      </c>
      <c r="Y180" s="161">
        <v>0</v>
      </c>
      <c r="Z180" s="161">
        <v>0</v>
      </c>
      <c r="AA180" s="161">
        <v>0</v>
      </c>
      <c r="AB180" s="161">
        <v>0</v>
      </c>
      <c r="AC180" s="161">
        <v>0</v>
      </c>
      <c r="AD180" s="161">
        <v>0</v>
      </c>
      <c r="AE180" s="161">
        <v>0</v>
      </c>
      <c r="AF180" s="161">
        <v>0</v>
      </c>
      <c r="AG180" s="161">
        <v>1</v>
      </c>
      <c r="AH180" s="161">
        <v>0</v>
      </c>
      <c r="AI180" s="161">
        <v>0</v>
      </c>
      <c r="AJ180" s="161">
        <v>0</v>
      </c>
      <c r="AK180" s="161">
        <v>0</v>
      </c>
      <c r="AL180" s="161">
        <v>0</v>
      </c>
      <c r="AM180" s="161">
        <v>0</v>
      </c>
      <c r="AN180" s="161">
        <v>0</v>
      </c>
      <c r="AO180" s="161">
        <v>0</v>
      </c>
      <c r="AP180" s="161">
        <v>0</v>
      </c>
      <c r="AQ180" s="161">
        <v>0</v>
      </c>
      <c r="AR180" s="161">
        <v>0</v>
      </c>
      <c r="AS180" s="161">
        <v>0</v>
      </c>
      <c r="AT180" s="161">
        <v>0</v>
      </c>
      <c r="AU180" s="161">
        <v>0</v>
      </c>
      <c r="AV180" s="161">
        <v>0</v>
      </c>
      <c r="AW180" s="161">
        <v>0</v>
      </c>
      <c r="AX180" s="161">
        <v>1</v>
      </c>
      <c r="AY180" s="161">
        <v>0</v>
      </c>
      <c r="AZ180" s="161">
        <v>0</v>
      </c>
      <c r="BA180" s="161">
        <v>0</v>
      </c>
      <c r="BB180" s="161">
        <v>0</v>
      </c>
      <c r="BC180" s="161">
        <v>0</v>
      </c>
      <c r="BD180" s="161">
        <v>0</v>
      </c>
      <c r="BE180" s="161">
        <v>0</v>
      </c>
      <c r="BF180" s="161">
        <v>0</v>
      </c>
      <c r="BG180" s="161">
        <v>0</v>
      </c>
      <c r="BH180" s="161">
        <v>0</v>
      </c>
      <c r="BI180" s="161">
        <v>0</v>
      </c>
      <c r="BJ180" s="161">
        <v>0</v>
      </c>
      <c r="BK180" s="161">
        <v>0</v>
      </c>
      <c r="BL180" s="161">
        <v>0</v>
      </c>
      <c r="BM180" s="161">
        <v>0</v>
      </c>
      <c r="BN180" s="161">
        <v>0</v>
      </c>
      <c r="BO180" s="161">
        <v>0</v>
      </c>
      <c r="BP180" s="161">
        <v>0</v>
      </c>
      <c r="BQ180" s="161">
        <v>0</v>
      </c>
      <c r="BR180" s="161">
        <v>0</v>
      </c>
      <c r="BS180" s="161">
        <v>0</v>
      </c>
      <c r="BT180" s="161">
        <v>0</v>
      </c>
      <c r="BU180" s="161">
        <v>0</v>
      </c>
      <c r="BV180" s="163">
        <f t="shared" si="7"/>
        <v>2</v>
      </c>
      <c r="BW180" s="8" t="b">
        <f t="shared" si="8"/>
        <v>0</v>
      </c>
    </row>
    <row r="181" spans="1:75">
      <c r="A181" s="157" t="s">
        <v>3254</v>
      </c>
      <c r="B181" s="158" t="s">
        <v>3255</v>
      </c>
      <c r="C181" s="9" t="str">
        <f t="shared" si="6"/>
        <v>https://hh.ru/resume/c3da89600005ca46e00039ed1f73674e6d7a45?query=%D0%A1%D0%BE%D1%86%D0%B8%D0%B0%D0%BB%D1%8C%D0%BD%D1%8B%D0%B9+%D1%80%D0%B0%D0%B1%D0%BE%D1%82%D0%BD%D0%B8%D0%BA&amp;searchRid=1712591910945866300e1e39581478df&amp;hhtmFrom=resume_search_result</v>
      </c>
      <c r="D181" s="158" t="s">
        <v>43</v>
      </c>
      <c r="E181" s="159">
        <v>29</v>
      </c>
      <c r="F181" s="158" t="s">
        <v>133</v>
      </c>
      <c r="G181" s="161">
        <v>3</v>
      </c>
      <c r="H181" s="158" t="s">
        <v>3256</v>
      </c>
      <c r="I181" s="158" t="s">
        <v>2650</v>
      </c>
      <c r="J181" s="158" t="s">
        <v>3257</v>
      </c>
      <c r="K181" s="158" t="s">
        <v>3258</v>
      </c>
      <c r="L181" s="158" t="s">
        <v>2298</v>
      </c>
      <c r="M181" s="158">
        <v>1</v>
      </c>
      <c r="N181" s="158">
        <v>0</v>
      </c>
      <c r="O181" s="158">
        <v>0</v>
      </c>
      <c r="P181" s="158">
        <v>0</v>
      </c>
      <c r="Q181" s="158">
        <v>0</v>
      </c>
      <c r="R181" s="158" t="s">
        <v>502</v>
      </c>
      <c r="S181" s="158" t="s">
        <v>343</v>
      </c>
      <c r="T181" s="161">
        <v>0</v>
      </c>
      <c r="U181" s="162">
        <v>1</v>
      </c>
      <c r="V181" s="162">
        <v>0</v>
      </c>
      <c r="W181" s="161">
        <v>0</v>
      </c>
      <c r="X181" s="161">
        <v>1</v>
      </c>
      <c r="Y181" s="161">
        <v>0</v>
      </c>
      <c r="Z181" s="161">
        <v>0</v>
      </c>
      <c r="AA181" s="161">
        <v>1</v>
      </c>
      <c r="AB181" s="161">
        <v>0</v>
      </c>
      <c r="AC181" s="161">
        <v>0</v>
      </c>
      <c r="AD181" s="161">
        <v>1</v>
      </c>
      <c r="AE181" s="161">
        <v>0</v>
      </c>
      <c r="AF181" s="161">
        <v>0</v>
      </c>
      <c r="AG181" s="161">
        <v>0</v>
      </c>
      <c r="AH181" s="161">
        <v>0</v>
      </c>
      <c r="AI181" s="161">
        <v>0</v>
      </c>
      <c r="AJ181" s="161">
        <v>0</v>
      </c>
      <c r="AK181" s="161">
        <v>0</v>
      </c>
      <c r="AL181" s="161">
        <v>0</v>
      </c>
      <c r="AM181" s="161">
        <v>0</v>
      </c>
      <c r="AN181" s="161">
        <v>0</v>
      </c>
      <c r="AO181" s="161">
        <v>0</v>
      </c>
      <c r="AP181" s="161">
        <v>0</v>
      </c>
      <c r="AQ181" s="161">
        <v>1</v>
      </c>
      <c r="AR181" s="161">
        <v>0</v>
      </c>
      <c r="AS181" s="161">
        <v>0</v>
      </c>
      <c r="AT181" s="161">
        <v>0</v>
      </c>
      <c r="AU181" s="161">
        <v>0</v>
      </c>
      <c r="AV181" s="161">
        <v>0</v>
      </c>
      <c r="AW181" s="161">
        <v>0</v>
      </c>
      <c r="AX181" s="161">
        <v>0</v>
      </c>
      <c r="AY181" s="161">
        <v>0</v>
      </c>
      <c r="AZ181" s="161">
        <v>0</v>
      </c>
      <c r="BA181" s="161">
        <v>0</v>
      </c>
      <c r="BB181" s="161">
        <v>0</v>
      </c>
      <c r="BC181" s="161">
        <v>0</v>
      </c>
      <c r="BD181" s="161">
        <v>0</v>
      </c>
      <c r="BE181" s="161">
        <v>0</v>
      </c>
      <c r="BF181" s="161">
        <v>0</v>
      </c>
      <c r="BG181" s="161">
        <v>0</v>
      </c>
      <c r="BH181" s="161">
        <v>0</v>
      </c>
      <c r="BI181" s="161">
        <v>0</v>
      </c>
      <c r="BJ181" s="161">
        <v>0</v>
      </c>
      <c r="BK181" s="161">
        <v>0</v>
      </c>
      <c r="BL181" s="161">
        <v>0</v>
      </c>
      <c r="BM181" s="161">
        <v>0</v>
      </c>
      <c r="BN181" s="161">
        <v>0</v>
      </c>
      <c r="BO181" s="161">
        <v>0</v>
      </c>
      <c r="BP181" s="161">
        <v>0</v>
      </c>
      <c r="BQ181" s="161">
        <v>0</v>
      </c>
      <c r="BR181" s="161">
        <v>0</v>
      </c>
      <c r="BS181" s="161">
        <v>0</v>
      </c>
      <c r="BT181" s="161">
        <v>0</v>
      </c>
      <c r="BU181" s="161">
        <v>0</v>
      </c>
      <c r="BV181" s="163">
        <f t="shared" si="7"/>
        <v>4</v>
      </c>
      <c r="BW181" s="8" t="b">
        <f t="shared" si="8"/>
        <v>0</v>
      </c>
    </row>
    <row r="182" spans="1:75">
      <c r="A182" s="157" t="s">
        <v>3259</v>
      </c>
      <c r="B182" s="158" t="s">
        <v>3260</v>
      </c>
      <c r="C182" s="9" t="str">
        <f t="shared" si="6"/>
        <v>https://hh.ru/resume/5d4cc19400072395700039ed1f4d6738445a54?query=%D0%A1%D0%BE%D1%86%D0%B8%D0%B0%D0%BB%D1%8C%D0%BD%D1%8B%D0%B9+%D1%80%D0%B0%D0%B1%D0%BE%D1%82%D0%BD%D0%B8%D0%BA&amp;searchRid=1712591910945866300e1e39581478df&amp;hhtmFrom=resume_search_result</v>
      </c>
      <c r="D182" s="158" t="s">
        <v>43</v>
      </c>
      <c r="E182" s="159">
        <v>27</v>
      </c>
      <c r="F182" s="160">
        <v>30000</v>
      </c>
      <c r="G182" s="161" t="s">
        <v>133</v>
      </c>
      <c r="H182" s="158" t="s">
        <v>133</v>
      </c>
      <c r="I182" s="158" t="s">
        <v>133</v>
      </c>
      <c r="J182" s="158" t="s">
        <v>133</v>
      </c>
      <c r="K182" s="158" t="s">
        <v>3261</v>
      </c>
      <c r="L182" s="158" t="s">
        <v>2327</v>
      </c>
      <c r="M182" s="158">
        <v>1</v>
      </c>
      <c r="N182" s="158">
        <v>0</v>
      </c>
      <c r="O182" s="158">
        <v>0</v>
      </c>
      <c r="P182" s="158">
        <v>0</v>
      </c>
      <c r="Q182" s="158">
        <v>0</v>
      </c>
      <c r="R182" s="158" t="s">
        <v>46</v>
      </c>
      <c r="S182" s="158" t="s">
        <v>75</v>
      </c>
      <c r="T182" s="161">
        <v>0</v>
      </c>
      <c r="U182" s="162">
        <v>1</v>
      </c>
      <c r="V182" s="162">
        <v>0</v>
      </c>
      <c r="W182" s="161">
        <v>1</v>
      </c>
      <c r="X182" s="161">
        <v>0</v>
      </c>
      <c r="Y182" s="161">
        <v>0</v>
      </c>
      <c r="Z182" s="161">
        <v>0</v>
      </c>
      <c r="AA182" s="161">
        <v>1</v>
      </c>
      <c r="AB182" s="161">
        <v>0</v>
      </c>
      <c r="AC182" s="161">
        <v>0</v>
      </c>
      <c r="AD182" s="161">
        <v>0</v>
      </c>
      <c r="AE182" s="161">
        <v>0</v>
      </c>
      <c r="AF182" s="161">
        <v>0</v>
      </c>
      <c r="AG182" s="161">
        <v>0</v>
      </c>
      <c r="AH182" s="161">
        <v>0</v>
      </c>
      <c r="AI182" s="161">
        <v>0</v>
      </c>
      <c r="AJ182" s="161">
        <v>0</v>
      </c>
      <c r="AK182" s="161">
        <v>0</v>
      </c>
      <c r="AL182" s="161">
        <v>0</v>
      </c>
      <c r="AM182" s="161">
        <v>0</v>
      </c>
      <c r="AN182" s="161">
        <v>0</v>
      </c>
      <c r="AO182" s="161">
        <v>0</v>
      </c>
      <c r="AP182" s="161">
        <v>0</v>
      </c>
      <c r="AQ182" s="161">
        <v>0</v>
      </c>
      <c r="AR182" s="161">
        <v>0</v>
      </c>
      <c r="AS182" s="161">
        <v>0</v>
      </c>
      <c r="AT182" s="161">
        <v>0</v>
      </c>
      <c r="AU182" s="161">
        <v>0</v>
      </c>
      <c r="AV182" s="161">
        <v>0</v>
      </c>
      <c r="AW182" s="161">
        <v>0</v>
      </c>
      <c r="AX182" s="161">
        <v>0</v>
      </c>
      <c r="AY182" s="161">
        <v>0</v>
      </c>
      <c r="AZ182" s="161">
        <v>0</v>
      </c>
      <c r="BA182" s="161">
        <v>0</v>
      </c>
      <c r="BB182" s="161">
        <v>0</v>
      </c>
      <c r="BC182" s="161">
        <v>0</v>
      </c>
      <c r="BD182" s="161">
        <v>0</v>
      </c>
      <c r="BE182" s="161">
        <v>0</v>
      </c>
      <c r="BF182" s="161">
        <v>0</v>
      </c>
      <c r="BG182" s="161">
        <v>0</v>
      </c>
      <c r="BH182" s="161">
        <v>0</v>
      </c>
      <c r="BI182" s="161">
        <v>0</v>
      </c>
      <c r="BJ182" s="161">
        <v>0</v>
      </c>
      <c r="BK182" s="161">
        <v>0</v>
      </c>
      <c r="BL182" s="161">
        <v>0</v>
      </c>
      <c r="BM182" s="161">
        <v>0</v>
      </c>
      <c r="BN182" s="161">
        <v>0</v>
      </c>
      <c r="BO182" s="161">
        <v>0</v>
      </c>
      <c r="BP182" s="161">
        <v>0</v>
      </c>
      <c r="BQ182" s="161">
        <v>0</v>
      </c>
      <c r="BR182" s="161">
        <v>0</v>
      </c>
      <c r="BS182" s="161">
        <v>0</v>
      </c>
      <c r="BT182" s="161">
        <v>0</v>
      </c>
      <c r="BU182" s="161">
        <v>0</v>
      </c>
      <c r="BV182" s="163">
        <f t="shared" si="7"/>
        <v>2</v>
      </c>
      <c r="BW182" s="8" t="b">
        <f t="shared" si="8"/>
        <v>0</v>
      </c>
    </row>
    <row r="183" spans="1:75">
      <c r="A183" s="157" t="s">
        <v>3262</v>
      </c>
      <c r="B183" s="158" t="s">
        <v>3263</v>
      </c>
      <c r="C183" s="9" t="str">
        <f t="shared" si="6"/>
        <v>https://hh.ru/resume/78f74a5800072bf9df0039ed1f784b55574a30?query=%D0%A1%D0%BE%D1%86%D0%B8%D0%B0%D0%BB%D1%8C%D0%BD%D1%8B%D0%B9+%D1%80%D0%B0%D0%B1%D0%BE%D1%82%D0%BD%D0%B8%D0%BA&amp;searchRid=1712591910945866300e1e39581478df&amp;hhtmFrom=resume_search_result</v>
      </c>
      <c r="D183" s="158" t="s">
        <v>43</v>
      </c>
      <c r="E183" s="159">
        <v>20</v>
      </c>
      <c r="F183" s="158" t="s">
        <v>133</v>
      </c>
      <c r="G183" s="161" t="s">
        <v>133</v>
      </c>
      <c r="H183" s="158" t="s">
        <v>133</v>
      </c>
      <c r="I183" s="158" t="s">
        <v>133</v>
      </c>
      <c r="J183" s="158" t="s">
        <v>133</v>
      </c>
      <c r="K183" s="158" t="s">
        <v>3264</v>
      </c>
      <c r="L183" s="158" t="s">
        <v>2298</v>
      </c>
      <c r="M183" s="158">
        <v>0</v>
      </c>
      <c r="N183" s="158">
        <v>1</v>
      </c>
      <c r="O183" s="158">
        <v>0</v>
      </c>
      <c r="P183" s="158">
        <v>1</v>
      </c>
      <c r="Q183" s="158">
        <v>1</v>
      </c>
      <c r="R183" s="158" t="s">
        <v>2460</v>
      </c>
      <c r="S183" s="158" t="s">
        <v>50</v>
      </c>
      <c r="T183" s="161">
        <v>0</v>
      </c>
      <c r="U183" s="162">
        <v>1</v>
      </c>
      <c r="V183" s="162">
        <v>0</v>
      </c>
      <c r="W183" s="161">
        <v>0</v>
      </c>
      <c r="X183" s="161">
        <v>0</v>
      </c>
      <c r="Y183" s="161">
        <v>0</v>
      </c>
      <c r="Z183" s="161">
        <v>0</v>
      </c>
      <c r="AA183" s="161">
        <v>0</v>
      </c>
      <c r="AB183" s="161">
        <v>0</v>
      </c>
      <c r="AC183" s="161">
        <v>0</v>
      </c>
      <c r="AD183" s="161">
        <v>0</v>
      </c>
      <c r="AE183" s="161">
        <v>0</v>
      </c>
      <c r="AF183" s="161">
        <v>0</v>
      </c>
      <c r="AG183" s="161">
        <v>0</v>
      </c>
      <c r="AH183" s="161">
        <v>0</v>
      </c>
      <c r="AI183" s="161">
        <v>0</v>
      </c>
      <c r="AJ183" s="161">
        <v>0</v>
      </c>
      <c r="AK183" s="161">
        <v>0</v>
      </c>
      <c r="AL183" s="161">
        <v>0</v>
      </c>
      <c r="AM183" s="161">
        <v>0</v>
      </c>
      <c r="AN183" s="161">
        <v>0</v>
      </c>
      <c r="AO183" s="161">
        <v>0</v>
      </c>
      <c r="AP183" s="161">
        <v>0</v>
      </c>
      <c r="AQ183" s="161">
        <v>0</v>
      </c>
      <c r="AR183" s="161">
        <v>0</v>
      </c>
      <c r="AS183" s="161">
        <v>0</v>
      </c>
      <c r="AT183" s="161">
        <v>0</v>
      </c>
      <c r="AU183" s="161">
        <v>0</v>
      </c>
      <c r="AV183" s="161">
        <v>0</v>
      </c>
      <c r="AW183" s="161">
        <v>0</v>
      </c>
      <c r="AX183" s="161">
        <v>0</v>
      </c>
      <c r="AY183" s="161">
        <v>0</v>
      </c>
      <c r="AZ183" s="161">
        <v>0</v>
      </c>
      <c r="BA183" s="161">
        <v>0</v>
      </c>
      <c r="BB183" s="161">
        <v>0</v>
      </c>
      <c r="BC183" s="161">
        <v>0</v>
      </c>
      <c r="BD183" s="161">
        <v>0</v>
      </c>
      <c r="BE183" s="161">
        <v>0</v>
      </c>
      <c r="BF183" s="161">
        <v>0</v>
      </c>
      <c r="BG183" s="161">
        <v>0</v>
      </c>
      <c r="BH183" s="161">
        <v>0</v>
      </c>
      <c r="BI183" s="161">
        <v>0</v>
      </c>
      <c r="BJ183" s="161">
        <v>0</v>
      </c>
      <c r="BK183" s="161">
        <v>0</v>
      </c>
      <c r="BL183" s="161">
        <v>0</v>
      </c>
      <c r="BM183" s="161">
        <v>0</v>
      </c>
      <c r="BN183" s="161">
        <v>0</v>
      </c>
      <c r="BO183" s="161">
        <v>0</v>
      </c>
      <c r="BP183" s="161">
        <v>0</v>
      </c>
      <c r="BQ183" s="161">
        <v>0</v>
      </c>
      <c r="BR183" s="161">
        <v>0</v>
      </c>
      <c r="BS183" s="161">
        <v>0</v>
      </c>
      <c r="BT183" s="161">
        <v>0</v>
      </c>
      <c r="BU183" s="161">
        <v>0</v>
      </c>
      <c r="BV183" s="163">
        <f t="shared" si="7"/>
        <v>0</v>
      </c>
      <c r="BW183" s="8" t="b">
        <f t="shared" si="8"/>
        <v>0</v>
      </c>
    </row>
    <row r="184" spans="1:75">
      <c r="A184" s="157" t="s">
        <v>3265</v>
      </c>
      <c r="B184" s="158" t="s">
        <v>3266</v>
      </c>
      <c r="C184" s="9" t="str">
        <f t="shared" si="6"/>
        <v>https://hh.ru/resume/397e6126000779eb380039ed1f5a584b506d71?query=%D0%A1%D0%BE%D1%86%D0%B8%D0%B0%D0%BB%D1%8C%D0%BD%D1%8B%D0%B9+%D1%80%D0%B0%D0%B1%D0%BE%D1%82%D0%BD%D0%B8%D0%BA&amp;searchRid=1712591910945866300e1e39581478df&amp;hhtmFrom=resume_search_result</v>
      </c>
      <c r="D184" s="158" t="s">
        <v>43</v>
      </c>
      <c r="E184" s="159">
        <v>34</v>
      </c>
      <c r="F184" s="160">
        <v>25000</v>
      </c>
      <c r="G184" s="161">
        <v>9</v>
      </c>
      <c r="H184" s="158" t="s">
        <v>3267</v>
      </c>
      <c r="I184" s="158" t="s">
        <v>3268</v>
      </c>
      <c r="J184" s="158" t="s">
        <v>3269</v>
      </c>
      <c r="K184" s="158" t="s">
        <v>3270</v>
      </c>
      <c r="L184" s="158" t="s">
        <v>2298</v>
      </c>
      <c r="M184" s="158">
        <v>1</v>
      </c>
      <c r="N184" s="158">
        <v>0</v>
      </c>
      <c r="O184" s="158">
        <v>0</v>
      </c>
      <c r="P184" s="158">
        <v>0</v>
      </c>
      <c r="Q184" s="158">
        <v>0</v>
      </c>
      <c r="R184" s="158" t="s">
        <v>323</v>
      </c>
      <c r="S184" s="158" t="s">
        <v>343</v>
      </c>
      <c r="T184" s="161">
        <v>1</v>
      </c>
      <c r="U184" s="162">
        <v>1</v>
      </c>
      <c r="V184" s="162">
        <v>0</v>
      </c>
      <c r="W184" s="161">
        <v>0</v>
      </c>
      <c r="X184" s="161">
        <v>0</v>
      </c>
      <c r="Y184" s="161">
        <v>0</v>
      </c>
      <c r="Z184" s="161">
        <v>0</v>
      </c>
      <c r="AA184" s="161">
        <v>0</v>
      </c>
      <c r="AB184" s="161">
        <v>0</v>
      </c>
      <c r="AC184" s="161">
        <v>0</v>
      </c>
      <c r="AD184" s="161">
        <v>0</v>
      </c>
      <c r="AE184" s="161">
        <v>0</v>
      </c>
      <c r="AF184" s="161">
        <v>0</v>
      </c>
      <c r="AG184" s="161">
        <v>0</v>
      </c>
      <c r="AH184" s="161">
        <v>0</v>
      </c>
      <c r="AI184" s="161">
        <v>0</v>
      </c>
      <c r="AJ184" s="161">
        <v>0</v>
      </c>
      <c r="AK184" s="161">
        <v>0</v>
      </c>
      <c r="AL184" s="161">
        <v>0</v>
      </c>
      <c r="AM184" s="161">
        <v>0</v>
      </c>
      <c r="AN184" s="161">
        <v>0</v>
      </c>
      <c r="AO184" s="161">
        <v>0</v>
      </c>
      <c r="AP184" s="161">
        <v>0</v>
      </c>
      <c r="AQ184" s="161">
        <v>0</v>
      </c>
      <c r="AR184" s="161">
        <v>0</v>
      </c>
      <c r="AS184" s="161">
        <v>0</v>
      </c>
      <c r="AT184" s="161">
        <v>0</v>
      </c>
      <c r="AU184" s="161">
        <v>0</v>
      </c>
      <c r="AV184" s="161">
        <v>0</v>
      </c>
      <c r="AW184" s="161">
        <v>0</v>
      </c>
      <c r="AX184" s="161">
        <v>0</v>
      </c>
      <c r="AY184" s="161">
        <v>0</v>
      </c>
      <c r="AZ184" s="161">
        <v>0</v>
      </c>
      <c r="BA184" s="161">
        <v>0</v>
      </c>
      <c r="BB184" s="161">
        <v>0</v>
      </c>
      <c r="BC184" s="161">
        <v>0</v>
      </c>
      <c r="BD184" s="161">
        <v>0</v>
      </c>
      <c r="BE184" s="161">
        <v>0</v>
      </c>
      <c r="BF184" s="161">
        <v>0</v>
      </c>
      <c r="BG184" s="161">
        <v>0</v>
      </c>
      <c r="BH184" s="161">
        <v>0</v>
      </c>
      <c r="BI184" s="161">
        <v>0</v>
      </c>
      <c r="BJ184" s="161">
        <v>0</v>
      </c>
      <c r="BK184" s="161">
        <v>0</v>
      </c>
      <c r="BL184" s="161">
        <v>0</v>
      </c>
      <c r="BM184" s="161">
        <v>0</v>
      </c>
      <c r="BN184" s="161">
        <v>0</v>
      </c>
      <c r="BO184" s="161">
        <v>0</v>
      </c>
      <c r="BP184" s="161">
        <v>0</v>
      </c>
      <c r="BQ184" s="161">
        <v>0</v>
      </c>
      <c r="BR184" s="161">
        <v>0</v>
      </c>
      <c r="BS184" s="161">
        <v>0</v>
      </c>
      <c r="BT184" s="161">
        <v>0</v>
      </c>
      <c r="BU184" s="161">
        <v>0</v>
      </c>
      <c r="BV184" s="163">
        <f t="shared" si="7"/>
        <v>0</v>
      </c>
      <c r="BW184" s="8" t="b">
        <f t="shared" si="8"/>
        <v>0</v>
      </c>
    </row>
    <row r="185" spans="1:75">
      <c r="A185" s="157" t="s">
        <v>3271</v>
      </c>
      <c r="B185" s="158" t="s">
        <v>3272</v>
      </c>
      <c r="C185" s="9" t="str">
        <f t="shared" si="6"/>
        <v>https://hh.ru/resume/9b5134c900079fc2130039ed1f4650764f6957?query=%D0%A1%D0%BE%D1%86%D0%B8%D0%B0%D0%BB%D1%8C%D0%BD%D1%8B%D0%B9+%D1%80%D0%B0%D0%B1%D0%BE%D1%82%D0%BD%D0%B8%D0%BA&amp;searchRid=1712591910945866300e1e39581478df&amp;hhtmFrom=resume_search_result</v>
      </c>
      <c r="D185" s="158" t="s">
        <v>43</v>
      </c>
      <c r="E185" s="159">
        <v>33</v>
      </c>
      <c r="F185" s="160">
        <v>60000</v>
      </c>
      <c r="G185" s="161">
        <v>10</v>
      </c>
      <c r="H185" s="158" t="s">
        <v>3273</v>
      </c>
      <c r="I185" s="158" t="s">
        <v>43</v>
      </c>
      <c r="J185" s="158" t="s">
        <v>3274</v>
      </c>
      <c r="K185" s="158" t="s">
        <v>3275</v>
      </c>
      <c r="L185" s="158" t="s">
        <v>2327</v>
      </c>
      <c r="M185" s="158">
        <v>1</v>
      </c>
      <c r="N185" s="158">
        <v>0</v>
      </c>
      <c r="O185" s="158">
        <v>1</v>
      </c>
      <c r="P185" s="158">
        <v>1</v>
      </c>
      <c r="Q185" s="158">
        <v>0</v>
      </c>
      <c r="R185" s="158" t="s">
        <v>53</v>
      </c>
      <c r="S185" s="158" t="s">
        <v>50</v>
      </c>
      <c r="T185" s="161">
        <v>0</v>
      </c>
      <c r="U185" s="162">
        <v>1</v>
      </c>
      <c r="V185" s="162">
        <v>1</v>
      </c>
      <c r="W185" s="161">
        <v>0</v>
      </c>
      <c r="X185" s="161">
        <v>0</v>
      </c>
      <c r="Y185" s="161">
        <v>0</v>
      </c>
      <c r="Z185" s="161">
        <v>0</v>
      </c>
      <c r="AA185" s="161">
        <v>0</v>
      </c>
      <c r="AB185" s="161">
        <v>0</v>
      </c>
      <c r="AC185" s="161">
        <v>0</v>
      </c>
      <c r="AD185" s="161">
        <v>0</v>
      </c>
      <c r="AE185" s="161">
        <v>0</v>
      </c>
      <c r="AF185" s="161">
        <v>0</v>
      </c>
      <c r="AG185" s="161">
        <v>0</v>
      </c>
      <c r="AH185" s="161">
        <v>0</v>
      </c>
      <c r="AI185" s="161">
        <v>0</v>
      </c>
      <c r="AJ185" s="161">
        <v>0</v>
      </c>
      <c r="AK185" s="161">
        <v>0</v>
      </c>
      <c r="AL185" s="161">
        <v>0</v>
      </c>
      <c r="AM185" s="161">
        <v>0</v>
      </c>
      <c r="AN185" s="161">
        <v>0</v>
      </c>
      <c r="AO185" s="161">
        <v>0</v>
      </c>
      <c r="AP185" s="161">
        <v>0</v>
      </c>
      <c r="AQ185" s="161">
        <v>0</v>
      </c>
      <c r="AR185" s="161">
        <v>0</v>
      </c>
      <c r="AS185" s="161">
        <v>0</v>
      </c>
      <c r="AT185" s="161">
        <v>0</v>
      </c>
      <c r="AU185" s="161">
        <v>0</v>
      </c>
      <c r="AV185" s="161">
        <v>0</v>
      </c>
      <c r="AW185" s="161">
        <v>0</v>
      </c>
      <c r="AX185" s="161">
        <v>0</v>
      </c>
      <c r="AY185" s="161">
        <v>0</v>
      </c>
      <c r="AZ185" s="161">
        <v>0</v>
      </c>
      <c r="BA185" s="161">
        <v>0</v>
      </c>
      <c r="BB185" s="161">
        <v>0</v>
      </c>
      <c r="BC185" s="161">
        <v>0</v>
      </c>
      <c r="BD185" s="161">
        <v>0</v>
      </c>
      <c r="BE185" s="161">
        <v>0</v>
      </c>
      <c r="BF185" s="161">
        <v>0</v>
      </c>
      <c r="BG185" s="161">
        <v>0</v>
      </c>
      <c r="BH185" s="161">
        <v>0</v>
      </c>
      <c r="BI185" s="161">
        <v>0</v>
      </c>
      <c r="BJ185" s="161">
        <v>0</v>
      </c>
      <c r="BK185" s="161">
        <v>0</v>
      </c>
      <c r="BL185" s="161">
        <v>0</v>
      </c>
      <c r="BM185" s="161">
        <v>0</v>
      </c>
      <c r="BN185" s="161">
        <v>0</v>
      </c>
      <c r="BO185" s="161">
        <v>0</v>
      </c>
      <c r="BP185" s="161">
        <v>0</v>
      </c>
      <c r="BQ185" s="161">
        <v>0</v>
      </c>
      <c r="BR185" s="161">
        <v>0</v>
      </c>
      <c r="BS185" s="161">
        <v>0</v>
      </c>
      <c r="BT185" s="161">
        <v>0</v>
      </c>
      <c r="BU185" s="161">
        <v>0</v>
      </c>
      <c r="BV185" s="163">
        <f t="shared" si="7"/>
        <v>0</v>
      </c>
      <c r="BW185" s="8" t="b">
        <f t="shared" si="8"/>
        <v>0</v>
      </c>
    </row>
    <row r="186" spans="1:75">
      <c r="A186" s="157" t="s">
        <v>3276</v>
      </c>
      <c r="B186" s="158" t="s">
        <v>3277</v>
      </c>
      <c r="C186" s="9" t="str">
        <f t="shared" si="6"/>
        <v>https://hh.ru/resume/ea219b6a0007c604820039ed1f3078344e7168?query=%D0%A1%D0%BE%D1%86%D0%B8%D0%B0%D0%BB%D1%8C%D0%BD%D1%8B%D0%B9+%D1%80%D0%B0%D0%B1%D0%BE%D1%82%D0%BD%D0%B8%D0%BA&amp;searchRid=1712591910945866300e1e39581478df&amp;hhtmFrom=resume_search_result</v>
      </c>
      <c r="D186" s="158" t="s">
        <v>43</v>
      </c>
      <c r="E186" s="159">
        <v>23</v>
      </c>
      <c r="F186" s="160">
        <v>35000</v>
      </c>
      <c r="G186" s="164">
        <f>2/12</f>
        <v>0.16666666666666666</v>
      </c>
      <c r="H186" s="158" t="s">
        <v>3278</v>
      </c>
      <c r="I186" s="158" t="s">
        <v>3279</v>
      </c>
      <c r="J186" s="158" t="s">
        <v>3280</v>
      </c>
      <c r="K186" s="158" t="s">
        <v>3281</v>
      </c>
      <c r="L186" s="158" t="s">
        <v>2298</v>
      </c>
      <c r="M186" s="158">
        <v>1</v>
      </c>
      <c r="N186" s="158">
        <v>1</v>
      </c>
      <c r="O186" s="158">
        <v>1</v>
      </c>
      <c r="P186" s="158">
        <v>0</v>
      </c>
      <c r="Q186" s="158">
        <v>0</v>
      </c>
      <c r="R186" s="158" t="s">
        <v>53</v>
      </c>
      <c r="S186" s="158" t="s">
        <v>75</v>
      </c>
      <c r="T186" s="161">
        <v>1</v>
      </c>
      <c r="U186" s="162">
        <v>1</v>
      </c>
      <c r="V186" s="162">
        <v>0</v>
      </c>
      <c r="W186" s="161">
        <v>0</v>
      </c>
      <c r="X186" s="161">
        <v>0</v>
      </c>
      <c r="Y186" s="161">
        <v>0</v>
      </c>
      <c r="Z186" s="161">
        <v>0</v>
      </c>
      <c r="AA186" s="161">
        <v>0</v>
      </c>
      <c r="AB186" s="161">
        <v>0</v>
      </c>
      <c r="AC186" s="161">
        <v>0</v>
      </c>
      <c r="AD186" s="161">
        <v>0</v>
      </c>
      <c r="AE186" s="161">
        <v>0</v>
      </c>
      <c r="AF186" s="161">
        <v>0</v>
      </c>
      <c r="AG186" s="161">
        <v>0</v>
      </c>
      <c r="AH186" s="161">
        <v>0</v>
      </c>
      <c r="AI186" s="161">
        <v>0</v>
      </c>
      <c r="AJ186" s="161">
        <v>0</v>
      </c>
      <c r="AK186" s="161">
        <v>0</v>
      </c>
      <c r="AL186" s="161">
        <v>0</v>
      </c>
      <c r="AM186" s="161">
        <v>0</v>
      </c>
      <c r="AN186" s="161">
        <v>0</v>
      </c>
      <c r="AO186" s="161">
        <v>0</v>
      </c>
      <c r="AP186" s="161">
        <v>0</v>
      </c>
      <c r="AQ186" s="161">
        <v>0</v>
      </c>
      <c r="AR186" s="161">
        <v>0</v>
      </c>
      <c r="AS186" s="161">
        <v>0</v>
      </c>
      <c r="AT186" s="161">
        <v>0</v>
      </c>
      <c r="AU186" s="161">
        <v>0</v>
      </c>
      <c r="AV186" s="161">
        <v>0</v>
      </c>
      <c r="AW186" s="161">
        <v>0</v>
      </c>
      <c r="AX186" s="161">
        <v>0</v>
      </c>
      <c r="AY186" s="161">
        <v>0</v>
      </c>
      <c r="AZ186" s="161">
        <v>0</v>
      </c>
      <c r="BA186" s="161">
        <v>0</v>
      </c>
      <c r="BB186" s="161">
        <v>0</v>
      </c>
      <c r="BC186" s="161">
        <v>0</v>
      </c>
      <c r="BD186" s="161">
        <v>0</v>
      </c>
      <c r="BE186" s="161">
        <v>0</v>
      </c>
      <c r="BF186" s="161">
        <v>0</v>
      </c>
      <c r="BG186" s="161">
        <v>0</v>
      </c>
      <c r="BH186" s="161">
        <v>0</v>
      </c>
      <c r="BI186" s="161">
        <v>0</v>
      </c>
      <c r="BJ186" s="161">
        <v>0</v>
      </c>
      <c r="BK186" s="161">
        <v>0</v>
      </c>
      <c r="BL186" s="161">
        <v>0</v>
      </c>
      <c r="BM186" s="161">
        <v>0</v>
      </c>
      <c r="BN186" s="161">
        <v>0</v>
      </c>
      <c r="BO186" s="161">
        <v>0</v>
      </c>
      <c r="BP186" s="161">
        <v>0</v>
      </c>
      <c r="BQ186" s="161">
        <v>0</v>
      </c>
      <c r="BR186" s="161">
        <v>0</v>
      </c>
      <c r="BS186" s="161">
        <v>0</v>
      </c>
      <c r="BT186" s="161">
        <v>0</v>
      </c>
      <c r="BU186" s="161">
        <v>0</v>
      </c>
      <c r="BV186" s="163">
        <f t="shared" si="7"/>
        <v>0</v>
      </c>
      <c r="BW186" s="8" t="b">
        <f t="shared" si="8"/>
        <v>0</v>
      </c>
    </row>
    <row r="187" spans="1:75">
      <c r="A187" s="157" t="s">
        <v>3282</v>
      </c>
      <c r="B187" s="158" t="s">
        <v>3283</v>
      </c>
      <c r="C187" s="9" t="str">
        <f t="shared" si="6"/>
        <v>https://hh.ru/resume/d3def7eb0000e5ccd70039ed1f66446279544c?query=%D0%A1%D0%BE%D1%86%D0%B8%D0%B0%D0%BB%D1%8C%D0%BD%D1%8B%D0%B9+%D1%80%D0%B0%D0%B1%D0%BE%D1%82%D0%BD%D0%B8%D0%BA&amp;searchRid=1712591910945866300e1e39581478df&amp;hhtmFrom=resume_search_result</v>
      </c>
      <c r="D187" s="158" t="s">
        <v>43</v>
      </c>
      <c r="E187" s="159">
        <v>44</v>
      </c>
      <c r="F187" s="158" t="s">
        <v>133</v>
      </c>
      <c r="G187" s="161">
        <v>23</v>
      </c>
      <c r="H187" s="158" t="s">
        <v>3284</v>
      </c>
      <c r="I187" s="158" t="s">
        <v>3285</v>
      </c>
      <c r="J187" s="158" t="s">
        <v>3286</v>
      </c>
      <c r="K187" s="158" t="s">
        <v>3287</v>
      </c>
      <c r="L187" s="158" t="s">
        <v>2298</v>
      </c>
      <c r="M187" s="158">
        <v>1</v>
      </c>
      <c r="N187" s="158">
        <v>1</v>
      </c>
      <c r="O187" s="158">
        <v>1</v>
      </c>
      <c r="P187" s="158">
        <v>1</v>
      </c>
      <c r="Q187" s="158">
        <v>0</v>
      </c>
      <c r="R187" s="158" t="s">
        <v>53</v>
      </c>
      <c r="S187" s="158" t="s">
        <v>343</v>
      </c>
      <c r="T187" s="161">
        <v>0</v>
      </c>
      <c r="U187" s="162">
        <v>1</v>
      </c>
      <c r="V187" s="162">
        <v>0</v>
      </c>
      <c r="W187" s="161">
        <v>0</v>
      </c>
      <c r="X187" s="161">
        <v>0</v>
      </c>
      <c r="Y187" s="161">
        <v>0</v>
      </c>
      <c r="Z187" s="161">
        <v>0</v>
      </c>
      <c r="AA187" s="161">
        <v>0</v>
      </c>
      <c r="AB187" s="161">
        <v>0</v>
      </c>
      <c r="AC187" s="161">
        <v>0</v>
      </c>
      <c r="AD187" s="161">
        <v>0</v>
      </c>
      <c r="AE187" s="161">
        <v>0</v>
      </c>
      <c r="AF187" s="161">
        <v>0</v>
      </c>
      <c r="AG187" s="161">
        <v>0</v>
      </c>
      <c r="AH187" s="161">
        <v>0</v>
      </c>
      <c r="AI187" s="161">
        <v>0</v>
      </c>
      <c r="AJ187" s="161">
        <v>0</v>
      </c>
      <c r="AK187" s="161">
        <v>0</v>
      </c>
      <c r="AL187" s="161">
        <v>0</v>
      </c>
      <c r="AM187" s="161">
        <v>0</v>
      </c>
      <c r="AN187" s="161">
        <v>0</v>
      </c>
      <c r="AO187" s="161">
        <v>0</v>
      </c>
      <c r="AP187" s="161">
        <v>0</v>
      </c>
      <c r="AQ187" s="161">
        <v>0</v>
      </c>
      <c r="AR187" s="161">
        <v>0</v>
      </c>
      <c r="AS187" s="161">
        <v>0</v>
      </c>
      <c r="AT187" s="161">
        <v>0</v>
      </c>
      <c r="AU187" s="161">
        <v>0</v>
      </c>
      <c r="AV187" s="161">
        <v>0</v>
      </c>
      <c r="AW187" s="161">
        <v>0</v>
      </c>
      <c r="AX187" s="161">
        <v>0</v>
      </c>
      <c r="AY187" s="161">
        <v>0</v>
      </c>
      <c r="AZ187" s="161">
        <v>0</v>
      </c>
      <c r="BA187" s="161">
        <v>0</v>
      </c>
      <c r="BB187" s="161">
        <v>0</v>
      </c>
      <c r="BC187" s="161">
        <v>0</v>
      </c>
      <c r="BD187" s="161">
        <v>0</v>
      </c>
      <c r="BE187" s="161">
        <v>0</v>
      </c>
      <c r="BF187" s="161">
        <v>0</v>
      </c>
      <c r="BG187" s="161">
        <v>0</v>
      </c>
      <c r="BH187" s="161">
        <v>0</v>
      </c>
      <c r="BI187" s="161">
        <v>0</v>
      </c>
      <c r="BJ187" s="161">
        <v>0</v>
      </c>
      <c r="BK187" s="161">
        <v>0</v>
      </c>
      <c r="BL187" s="161">
        <v>0</v>
      </c>
      <c r="BM187" s="161">
        <v>0</v>
      </c>
      <c r="BN187" s="161">
        <v>0</v>
      </c>
      <c r="BO187" s="161">
        <v>0</v>
      </c>
      <c r="BP187" s="161">
        <v>0</v>
      </c>
      <c r="BQ187" s="161">
        <v>0</v>
      </c>
      <c r="BR187" s="161">
        <v>0</v>
      </c>
      <c r="BS187" s="161">
        <v>0</v>
      </c>
      <c r="BT187" s="161">
        <v>0</v>
      </c>
      <c r="BU187" s="161">
        <v>0</v>
      </c>
      <c r="BV187" s="163">
        <f t="shared" si="7"/>
        <v>0</v>
      </c>
      <c r="BW187" s="8" t="b">
        <f t="shared" si="8"/>
        <v>0</v>
      </c>
    </row>
    <row r="188" spans="1:75">
      <c r="A188" s="157" t="s">
        <v>3288</v>
      </c>
      <c r="B188" s="158" t="s">
        <v>3289</v>
      </c>
      <c r="C188" s="9" t="str">
        <f t="shared" si="6"/>
        <v>https://hh.ru/resume/05f340c000019888a90039ed1f787338547259?query=%D0%A1%D0%BE%D1%86%D0%B8%D0%B0%D0%BB%D1%8C%D0%BD%D1%8B%D0%B9+%D1%80%D0%B0%D0%B1%D0%BE%D1%82%D0%BD%D0%B8%D0%BA&amp;searchRid=1712591910945866300e1e39581478df&amp;hhtmFrom=resume_search_result</v>
      </c>
      <c r="D188" s="158" t="s">
        <v>43</v>
      </c>
      <c r="E188" s="159">
        <v>67</v>
      </c>
      <c r="F188" s="160">
        <v>30000</v>
      </c>
      <c r="G188" s="161">
        <v>34</v>
      </c>
      <c r="H188" s="158" t="s">
        <v>3290</v>
      </c>
      <c r="I188" s="158" t="s">
        <v>2514</v>
      </c>
      <c r="J188" s="158" t="s">
        <v>3291</v>
      </c>
      <c r="K188" s="158" t="s">
        <v>3292</v>
      </c>
      <c r="L188" s="158" t="s">
        <v>2298</v>
      </c>
      <c r="M188" s="158">
        <v>0</v>
      </c>
      <c r="N188" s="158">
        <v>1</v>
      </c>
      <c r="O188" s="158">
        <v>0</v>
      </c>
      <c r="P188" s="158">
        <v>0</v>
      </c>
      <c r="Q188" s="158">
        <v>0</v>
      </c>
      <c r="R188" s="158" t="s">
        <v>53</v>
      </c>
      <c r="S188" s="158" t="s">
        <v>75</v>
      </c>
      <c r="T188" s="161">
        <v>0</v>
      </c>
      <c r="U188" s="162">
        <v>1</v>
      </c>
      <c r="V188" s="162">
        <v>0</v>
      </c>
      <c r="W188" s="161">
        <v>0</v>
      </c>
      <c r="X188" s="161">
        <v>0</v>
      </c>
      <c r="Y188" s="161">
        <v>0</v>
      </c>
      <c r="Z188" s="161">
        <v>0</v>
      </c>
      <c r="AA188" s="161">
        <v>0</v>
      </c>
      <c r="AB188" s="161">
        <v>0</v>
      </c>
      <c r="AC188" s="161">
        <v>0</v>
      </c>
      <c r="AD188" s="161">
        <v>0</v>
      </c>
      <c r="AE188" s="161">
        <v>0</v>
      </c>
      <c r="AF188" s="161">
        <v>0</v>
      </c>
      <c r="AG188" s="161">
        <v>0</v>
      </c>
      <c r="AH188" s="161">
        <v>0</v>
      </c>
      <c r="AI188" s="161">
        <v>0</v>
      </c>
      <c r="AJ188" s="161">
        <v>0</v>
      </c>
      <c r="AK188" s="161">
        <v>0</v>
      </c>
      <c r="AL188" s="161">
        <v>0</v>
      </c>
      <c r="AM188" s="161">
        <v>0</v>
      </c>
      <c r="AN188" s="161">
        <v>0</v>
      </c>
      <c r="AO188" s="161">
        <v>0</v>
      </c>
      <c r="AP188" s="161">
        <v>0</v>
      </c>
      <c r="AQ188" s="161">
        <v>0</v>
      </c>
      <c r="AR188" s="161">
        <v>0</v>
      </c>
      <c r="AS188" s="161">
        <v>0</v>
      </c>
      <c r="AT188" s="161">
        <v>0</v>
      </c>
      <c r="AU188" s="161">
        <v>0</v>
      </c>
      <c r="AV188" s="161">
        <v>0</v>
      </c>
      <c r="AW188" s="161">
        <v>0</v>
      </c>
      <c r="AX188" s="161">
        <v>0</v>
      </c>
      <c r="AY188" s="161">
        <v>0</v>
      </c>
      <c r="AZ188" s="161">
        <v>0</v>
      </c>
      <c r="BA188" s="161">
        <v>0</v>
      </c>
      <c r="BB188" s="161">
        <v>0</v>
      </c>
      <c r="BC188" s="161">
        <v>0</v>
      </c>
      <c r="BD188" s="161">
        <v>0</v>
      </c>
      <c r="BE188" s="161">
        <v>0</v>
      </c>
      <c r="BF188" s="161">
        <v>0</v>
      </c>
      <c r="BG188" s="161">
        <v>0</v>
      </c>
      <c r="BH188" s="161">
        <v>0</v>
      </c>
      <c r="BI188" s="161">
        <v>0</v>
      </c>
      <c r="BJ188" s="161">
        <v>0</v>
      </c>
      <c r="BK188" s="161">
        <v>0</v>
      </c>
      <c r="BL188" s="161">
        <v>0</v>
      </c>
      <c r="BM188" s="161">
        <v>0</v>
      </c>
      <c r="BN188" s="161">
        <v>0</v>
      </c>
      <c r="BO188" s="161">
        <v>0</v>
      </c>
      <c r="BP188" s="161">
        <v>0</v>
      </c>
      <c r="BQ188" s="161">
        <v>0</v>
      </c>
      <c r="BR188" s="161">
        <v>0</v>
      </c>
      <c r="BS188" s="161">
        <v>0</v>
      </c>
      <c r="BT188" s="161">
        <v>0</v>
      </c>
      <c r="BU188" s="161">
        <v>0</v>
      </c>
      <c r="BV188" s="163">
        <f t="shared" si="7"/>
        <v>0</v>
      </c>
      <c r="BW188" s="8" t="b">
        <f t="shared" si="8"/>
        <v>0</v>
      </c>
    </row>
    <row r="189" spans="1:75">
      <c r="A189" s="157" t="s">
        <v>3293</v>
      </c>
      <c r="B189" s="158" t="s">
        <v>3294</v>
      </c>
      <c r="C189" s="9" t="str">
        <f t="shared" si="6"/>
        <v>https://hh.ru/resume/f2f116790001e86d3e0039ed1f514563497137?query=%D0%A1%D0%BE%D1%86%D0%B8%D0%B0%D0%BB%D1%8C%D0%BD%D1%8B%D0%B9+%D1%80%D0%B0%D0%B1%D0%BE%D1%82%D0%BD%D0%B8%D0%BA&amp;searchRid=1712591910945866300e1e39581478df&amp;hhtmFrom=resume_search_result</v>
      </c>
      <c r="D189" s="158" t="s">
        <v>43</v>
      </c>
      <c r="E189" s="159">
        <v>32</v>
      </c>
      <c r="F189" s="160">
        <v>20000</v>
      </c>
      <c r="G189" s="161" t="s">
        <v>133</v>
      </c>
      <c r="H189" s="158" t="s">
        <v>133</v>
      </c>
      <c r="I189" s="158" t="s">
        <v>133</v>
      </c>
      <c r="J189" s="158" t="s">
        <v>133</v>
      </c>
      <c r="K189" s="158" t="s">
        <v>3295</v>
      </c>
      <c r="L189" s="158" t="s">
        <v>2298</v>
      </c>
      <c r="M189" s="158">
        <v>1</v>
      </c>
      <c r="N189" s="158">
        <v>0</v>
      </c>
      <c r="O189" s="158">
        <v>0</v>
      </c>
      <c r="P189" s="158">
        <v>0</v>
      </c>
      <c r="Q189" s="158">
        <v>0</v>
      </c>
      <c r="R189" s="158" t="s">
        <v>547</v>
      </c>
      <c r="S189" s="158" t="s">
        <v>343</v>
      </c>
      <c r="T189" s="161">
        <v>1</v>
      </c>
      <c r="U189" s="162">
        <v>1</v>
      </c>
      <c r="V189" s="162">
        <v>0</v>
      </c>
      <c r="W189" s="161">
        <v>0</v>
      </c>
      <c r="X189" s="161">
        <v>0</v>
      </c>
      <c r="Y189" s="161">
        <v>0</v>
      </c>
      <c r="Z189" s="161">
        <v>0</v>
      </c>
      <c r="AA189" s="161">
        <v>0</v>
      </c>
      <c r="AB189" s="161">
        <v>0</v>
      </c>
      <c r="AC189" s="161">
        <v>0</v>
      </c>
      <c r="AD189" s="161">
        <v>0</v>
      </c>
      <c r="AE189" s="161">
        <v>0</v>
      </c>
      <c r="AF189" s="161">
        <v>0</v>
      </c>
      <c r="AG189" s="161">
        <v>0</v>
      </c>
      <c r="AH189" s="161">
        <v>0</v>
      </c>
      <c r="AI189" s="161">
        <v>0</v>
      </c>
      <c r="AJ189" s="161">
        <v>0</v>
      </c>
      <c r="AK189" s="161">
        <v>0</v>
      </c>
      <c r="AL189" s="161">
        <v>0</v>
      </c>
      <c r="AM189" s="161">
        <v>0</v>
      </c>
      <c r="AN189" s="161">
        <v>0</v>
      </c>
      <c r="AO189" s="161">
        <v>0</v>
      </c>
      <c r="AP189" s="161">
        <v>0</v>
      </c>
      <c r="AQ189" s="161">
        <v>0</v>
      </c>
      <c r="AR189" s="161">
        <v>0</v>
      </c>
      <c r="AS189" s="161">
        <v>0</v>
      </c>
      <c r="AT189" s="161">
        <v>0</v>
      </c>
      <c r="AU189" s="161">
        <v>0</v>
      </c>
      <c r="AV189" s="161">
        <v>0</v>
      </c>
      <c r="AW189" s="161">
        <v>0</v>
      </c>
      <c r="AX189" s="161">
        <v>0</v>
      </c>
      <c r="AY189" s="161">
        <v>0</v>
      </c>
      <c r="AZ189" s="161">
        <v>0</v>
      </c>
      <c r="BA189" s="161">
        <v>0</v>
      </c>
      <c r="BB189" s="161">
        <v>0</v>
      </c>
      <c r="BC189" s="161">
        <v>0</v>
      </c>
      <c r="BD189" s="161">
        <v>0</v>
      </c>
      <c r="BE189" s="161">
        <v>0</v>
      </c>
      <c r="BF189" s="161">
        <v>0</v>
      </c>
      <c r="BG189" s="161">
        <v>0</v>
      </c>
      <c r="BH189" s="161">
        <v>0</v>
      </c>
      <c r="BI189" s="161">
        <v>0</v>
      </c>
      <c r="BJ189" s="161">
        <v>0</v>
      </c>
      <c r="BK189" s="161">
        <v>0</v>
      </c>
      <c r="BL189" s="161">
        <v>0</v>
      </c>
      <c r="BM189" s="161">
        <v>0</v>
      </c>
      <c r="BN189" s="161">
        <v>0</v>
      </c>
      <c r="BO189" s="161">
        <v>0</v>
      </c>
      <c r="BP189" s="161">
        <v>0</v>
      </c>
      <c r="BQ189" s="161">
        <v>0</v>
      </c>
      <c r="BR189" s="161">
        <v>0</v>
      </c>
      <c r="BS189" s="161">
        <v>0</v>
      </c>
      <c r="BT189" s="161">
        <v>0</v>
      </c>
      <c r="BU189" s="161">
        <v>0</v>
      </c>
      <c r="BV189" s="163">
        <f t="shared" si="7"/>
        <v>0</v>
      </c>
      <c r="BW189" s="8" t="b">
        <f t="shared" si="8"/>
        <v>0</v>
      </c>
    </row>
    <row r="190" spans="1:75">
      <c r="A190" s="157" t="s">
        <v>3296</v>
      </c>
      <c r="B190" s="158" t="s">
        <v>3297</v>
      </c>
      <c r="C190" s="9" t="str">
        <f t="shared" si="6"/>
        <v>https://hh.ru/resume/316f372c000230386c0039ed1f447644553655?query=%D0%A1%D0%BE%D1%86%D0%B8%D0%B0%D0%BB%D1%8C%D0%BD%D1%8B%D0%B9+%D1%80%D0%B0%D0%B1%D0%BE%D1%82%D0%BD%D0%B8%D0%BA&amp;searchRid=1712591910945866300e1e39581478df&amp;hhtmFrom=resume_search_result</v>
      </c>
      <c r="D190" s="158" t="s">
        <v>43</v>
      </c>
      <c r="E190" s="159">
        <v>36</v>
      </c>
      <c r="F190" s="160">
        <v>30000</v>
      </c>
      <c r="G190" s="161">
        <v>11</v>
      </c>
      <c r="H190" s="158" t="s">
        <v>3298</v>
      </c>
      <c r="I190" s="158" t="s">
        <v>43</v>
      </c>
      <c r="J190" s="158" t="s">
        <v>2992</v>
      </c>
      <c r="K190" s="158" t="s">
        <v>3299</v>
      </c>
      <c r="L190" s="158" t="s">
        <v>2298</v>
      </c>
      <c r="M190" s="158">
        <v>1</v>
      </c>
      <c r="N190" s="158">
        <v>1</v>
      </c>
      <c r="O190" s="158">
        <v>0</v>
      </c>
      <c r="P190" s="158">
        <v>0</v>
      </c>
      <c r="Q190" s="158">
        <v>0</v>
      </c>
      <c r="R190" s="158" t="s">
        <v>53</v>
      </c>
      <c r="S190" s="158" t="s">
        <v>75</v>
      </c>
      <c r="T190" s="161">
        <v>0</v>
      </c>
      <c r="U190" s="162">
        <v>1</v>
      </c>
      <c r="V190" s="162">
        <v>1</v>
      </c>
      <c r="W190" s="161">
        <v>0</v>
      </c>
      <c r="X190" s="161">
        <v>0</v>
      </c>
      <c r="Y190" s="161">
        <v>0</v>
      </c>
      <c r="Z190" s="161">
        <v>0</v>
      </c>
      <c r="AA190" s="161">
        <v>0</v>
      </c>
      <c r="AB190" s="161">
        <v>0</v>
      </c>
      <c r="AC190" s="161">
        <v>0</v>
      </c>
      <c r="AD190" s="161">
        <v>0</v>
      </c>
      <c r="AE190" s="161">
        <v>0</v>
      </c>
      <c r="AF190" s="161">
        <v>0</v>
      </c>
      <c r="AG190" s="161">
        <v>0</v>
      </c>
      <c r="AH190" s="161">
        <v>0</v>
      </c>
      <c r="AI190" s="161">
        <v>0</v>
      </c>
      <c r="AJ190" s="161">
        <v>0</v>
      </c>
      <c r="AK190" s="161">
        <v>0</v>
      </c>
      <c r="AL190" s="161">
        <v>0</v>
      </c>
      <c r="AM190" s="161">
        <v>0</v>
      </c>
      <c r="AN190" s="161">
        <v>0</v>
      </c>
      <c r="AO190" s="161">
        <v>0</v>
      </c>
      <c r="AP190" s="161">
        <v>0</v>
      </c>
      <c r="AQ190" s="161">
        <v>0</v>
      </c>
      <c r="AR190" s="161">
        <v>0</v>
      </c>
      <c r="AS190" s="161">
        <v>0</v>
      </c>
      <c r="AT190" s="161">
        <v>0</v>
      </c>
      <c r="AU190" s="161">
        <v>0</v>
      </c>
      <c r="AV190" s="161">
        <v>0</v>
      </c>
      <c r="AW190" s="161">
        <v>0</v>
      </c>
      <c r="AX190" s="161">
        <v>0</v>
      </c>
      <c r="AY190" s="161">
        <v>0</v>
      </c>
      <c r="AZ190" s="161">
        <v>0</v>
      </c>
      <c r="BA190" s="161">
        <v>0</v>
      </c>
      <c r="BB190" s="161">
        <v>0</v>
      </c>
      <c r="BC190" s="161">
        <v>0</v>
      </c>
      <c r="BD190" s="161">
        <v>0</v>
      </c>
      <c r="BE190" s="161">
        <v>0</v>
      </c>
      <c r="BF190" s="161">
        <v>0</v>
      </c>
      <c r="BG190" s="161">
        <v>0</v>
      </c>
      <c r="BH190" s="161">
        <v>0</v>
      </c>
      <c r="BI190" s="161">
        <v>0</v>
      </c>
      <c r="BJ190" s="161">
        <v>0</v>
      </c>
      <c r="BK190" s="161">
        <v>0</v>
      </c>
      <c r="BL190" s="161">
        <v>0</v>
      </c>
      <c r="BM190" s="161">
        <v>0</v>
      </c>
      <c r="BN190" s="161">
        <v>0</v>
      </c>
      <c r="BO190" s="161">
        <v>0</v>
      </c>
      <c r="BP190" s="161">
        <v>0</v>
      </c>
      <c r="BQ190" s="161">
        <v>0</v>
      </c>
      <c r="BR190" s="161">
        <v>0</v>
      </c>
      <c r="BS190" s="161">
        <v>0</v>
      </c>
      <c r="BT190" s="161">
        <v>0</v>
      </c>
      <c r="BU190" s="161">
        <v>0</v>
      </c>
      <c r="BV190" s="163">
        <f t="shared" si="7"/>
        <v>0</v>
      </c>
      <c r="BW190" s="8" t="b">
        <f t="shared" si="8"/>
        <v>0</v>
      </c>
    </row>
    <row r="191" spans="1:75">
      <c r="A191" s="157" t="s">
        <v>3300</v>
      </c>
      <c r="B191" s="158" t="s">
        <v>3301</v>
      </c>
      <c r="C191" s="9" t="str">
        <f t="shared" si="6"/>
        <v>https://hh.ru/resume/2525af6600023128a50039ed1f427431566d65?query=%D0%A1%D0%BE%D1%86%D0%B8%D0%B0%D0%BB%D1%8C%D0%BD%D1%8B%D0%B9+%D1%80%D0%B0%D0%B1%D0%BE%D1%82%D0%BD%D0%B8%D0%BA&amp;searchRid=1712591910945866300e1e39581478df&amp;hhtmFrom=resume_search_result</v>
      </c>
      <c r="D191" s="158" t="s">
        <v>43</v>
      </c>
      <c r="E191" s="159">
        <v>64</v>
      </c>
      <c r="F191" s="160">
        <v>25000</v>
      </c>
      <c r="G191" s="161">
        <v>39</v>
      </c>
      <c r="H191" s="158" t="s">
        <v>3303</v>
      </c>
      <c r="I191" s="158" t="s">
        <v>3304</v>
      </c>
      <c r="J191" s="158" t="s">
        <v>3305</v>
      </c>
      <c r="K191" s="158" t="s">
        <v>3306</v>
      </c>
      <c r="L191" s="158" t="s">
        <v>2298</v>
      </c>
      <c r="M191" s="158">
        <v>1</v>
      </c>
      <c r="N191" s="158">
        <v>0</v>
      </c>
      <c r="O191" s="158">
        <v>0</v>
      </c>
      <c r="P191" s="158">
        <v>0</v>
      </c>
      <c r="Q191" s="158">
        <v>0</v>
      </c>
      <c r="R191" s="158" t="s">
        <v>244</v>
      </c>
      <c r="S191" s="158" t="s">
        <v>343</v>
      </c>
      <c r="T191" s="161">
        <v>0</v>
      </c>
      <c r="U191" s="162">
        <v>1</v>
      </c>
      <c r="V191" s="162">
        <v>0</v>
      </c>
      <c r="W191" s="161">
        <v>0</v>
      </c>
      <c r="X191" s="161">
        <v>0</v>
      </c>
      <c r="Y191" s="161">
        <v>0</v>
      </c>
      <c r="Z191" s="161">
        <v>0</v>
      </c>
      <c r="AA191" s="161">
        <v>0</v>
      </c>
      <c r="AB191" s="161">
        <v>0</v>
      </c>
      <c r="AC191" s="161">
        <v>0</v>
      </c>
      <c r="AD191" s="161">
        <v>0</v>
      </c>
      <c r="AE191" s="161">
        <v>0</v>
      </c>
      <c r="AF191" s="161">
        <v>0</v>
      </c>
      <c r="AG191" s="161">
        <v>0</v>
      </c>
      <c r="AH191" s="161">
        <v>0</v>
      </c>
      <c r="AI191" s="161">
        <v>0</v>
      </c>
      <c r="AJ191" s="161">
        <v>0</v>
      </c>
      <c r="AK191" s="161">
        <v>0</v>
      </c>
      <c r="AL191" s="161">
        <v>0</v>
      </c>
      <c r="AM191" s="161">
        <v>0</v>
      </c>
      <c r="AN191" s="161">
        <v>0</v>
      </c>
      <c r="AO191" s="161">
        <v>0</v>
      </c>
      <c r="AP191" s="161">
        <v>0</v>
      </c>
      <c r="AQ191" s="161">
        <v>0</v>
      </c>
      <c r="AR191" s="161">
        <v>0</v>
      </c>
      <c r="AS191" s="161">
        <v>0</v>
      </c>
      <c r="AT191" s="161">
        <v>0</v>
      </c>
      <c r="AU191" s="161">
        <v>0</v>
      </c>
      <c r="AV191" s="161">
        <v>0</v>
      </c>
      <c r="AW191" s="161">
        <v>0</v>
      </c>
      <c r="AX191" s="161">
        <v>0</v>
      </c>
      <c r="AY191" s="161">
        <v>0</v>
      </c>
      <c r="AZ191" s="161">
        <v>0</v>
      </c>
      <c r="BA191" s="161">
        <v>0</v>
      </c>
      <c r="BB191" s="161">
        <v>0</v>
      </c>
      <c r="BC191" s="161">
        <v>0</v>
      </c>
      <c r="BD191" s="161">
        <v>0</v>
      </c>
      <c r="BE191" s="161">
        <v>0</v>
      </c>
      <c r="BF191" s="161">
        <v>0</v>
      </c>
      <c r="BG191" s="161">
        <v>0</v>
      </c>
      <c r="BH191" s="161">
        <v>0</v>
      </c>
      <c r="BI191" s="161">
        <v>0</v>
      </c>
      <c r="BJ191" s="161">
        <v>0</v>
      </c>
      <c r="BK191" s="161">
        <v>0</v>
      </c>
      <c r="BL191" s="161">
        <v>0</v>
      </c>
      <c r="BM191" s="161">
        <v>0</v>
      </c>
      <c r="BN191" s="161">
        <v>0</v>
      </c>
      <c r="BO191" s="161">
        <v>0</v>
      </c>
      <c r="BP191" s="161">
        <v>0</v>
      </c>
      <c r="BQ191" s="161">
        <v>0</v>
      </c>
      <c r="BR191" s="161">
        <v>0</v>
      </c>
      <c r="BS191" s="161">
        <v>0</v>
      </c>
      <c r="BT191" s="161">
        <v>0</v>
      </c>
      <c r="BU191" s="161">
        <v>0</v>
      </c>
      <c r="BV191" s="163">
        <f t="shared" si="7"/>
        <v>0</v>
      </c>
      <c r="BW191" s="8" t="b">
        <f t="shared" si="8"/>
        <v>0</v>
      </c>
    </row>
    <row r="192" spans="1:75">
      <c r="A192" s="157" t="s">
        <v>3307</v>
      </c>
      <c r="B192" s="158" t="s">
        <v>3308</v>
      </c>
      <c r="C192" s="9" t="str">
        <f t="shared" si="6"/>
        <v>https://hh.ru/resume/8315ab2b000255ae670039ed1f696c43645861?query=%D0%A1%D0%BE%D1%86%D0%B8%D0%B0%D0%BB%D1%8C%D0%BD%D1%8B%D0%B9+%D1%80%D0%B0%D0%B1%D0%BE%D1%82%D0%BD%D0%B8%D0%BA&amp;searchRid=1712591910945866300e1e39581478df&amp;hhtmFrom=resume_search_result</v>
      </c>
      <c r="D192" s="158" t="s">
        <v>43</v>
      </c>
      <c r="E192" s="159">
        <v>59</v>
      </c>
      <c r="F192" s="160">
        <v>12000</v>
      </c>
      <c r="G192" s="161">
        <v>9</v>
      </c>
      <c r="H192" s="158" t="s">
        <v>3309</v>
      </c>
      <c r="I192" s="158" t="s">
        <v>43</v>
      </c>
      <c r="J192" s="158" t="s">
        <v>3310</v>
      </c>
      <c r="K192" s="158" t="s">
        <v>3311</v>
      </c>
      <c r="L192" s="158" t="s">
        <v>2298</v>
      </c>
      <c r="M192" s="158">
        <v>1</v>
      </c>
      <c r="N192" s="158">
        <v>0</v>
      </c>
      <c r="O192" s="158">
        <v>0</v>
      </c>
      <c r="P192" s="158">
        <v>0</v>
      </c>
      <c r="Q192" s="158">
        <v>0</v>
      </c>
      <c r="R192" s="158" t="s">
        <v>1444</v>
      </c>
      <c r="S192" s="158" t="s">
        <v>75</v>
      </c>
      <c r="T192" s="161">
        <v>0</v>
      </c>
      <c r="U192" s="162">
        <v>1</v>
      </c>
      <c r="V192" s="162">
        <v>1</v>
      </c>
      <c r="W192" s="161">
        <v>0</v>
      </c>
      <c r="X192" s="161">
        <v>0</v>
      </c>
      <c r="Y192" s="161">
        <v>0</v>
      </c>
      <c r="Z192" s="161">
        <v>0</v>
      </c>
      <c r="AA192" s="161">
        <v>0</v>
      </c>
      <c r="AB192" s="161">
        <v>0</v>
      </c>
      <c r="AC192" s="161">
        <v>0</v>
      </c>
      <c r="AD192" s="161">
        <v>0</v>
      </c>
      <c r="AE192" s="161">
        <v>0</v>
      </c>
      <c r="AF192" s="161">
        <v>0</v>
      </c>
      <c r="AG192" s="161">
        <v>0</v>
      </c>
      <c r="AH192" s="161">
        <v>0</v>
      </c>
      <c r="AI192" s="161">
        <v>0</v>
      </c>
      <c r="AJ192" s="161">
        <v>0</v>
      </c>
      <c r="AK192" s="161">
        <v>0</v>
      </c>
      <c r="AL192" s="161">
        <v>0</v>
      </c>
      <c r="AM192" s="161">
        <v>0</v>
      </c>
      <c r="AN192" s="161">
        <v>0</v>
      </c>
      <c r="AO192" s="161">
        <v>0</v>
      </c>
      <c r="AP192" s="161">
        <v>0</v>
      </c>
      <c r="AQ192" s="161">
        <v>0</v>
      </c>
      <c r="AR192" s="161">
        <v>0</v>
      </c>
      <c r="AS192" s="161">
        <v>0</v>
      </c>
      <c r="AT192" s="161">
        <v>0</v>
      </c>
      <c r="AU192" s="161">
        <v>0</v>
      </c>
      <c r="AV192" s="161">
        <v>0</v>
      </c>
      <c r="AW192" s="161">
        <v>0</v>
      </c>
      <c r="AX192" s="161">
        <v>0</v>
      </c>
      <c r="AY192" s="161">
        <v>0</v>
      </c>
      <c r="AZ192" s="161">
        <v>0</v>
      </c>
      <c r="BA192" s="161">
        <v>0</v>
      </c>
      <c r="BB192" s="161">
        <v>0</v>
      </c>
      <c r="BC192" s="161">
        <v>0</v>
      </c>
      <c r="BD192" s="161">
        <v>0</v>
      </c>
      <c r="BE192" s="161">
        <v>0</v>
      </c>
      <c r="BF192" s="161">
        <v>0</v>
      </c>
      <c r="BG192" s="161">
        <v>0</v>
      </c>
      <c r="BH192" s="161">
        <v>0</v>
      </c>
      <c r="BI192" s="161">
        <v>0</v>
      </c>
      <c r="BJ192" s="161">
        <v>0</v>
      </c>
      <c r="BK192" s="161">
        <v>0</v>
      </c>
      <c r="BL192" s="161">
        <v>0</v>
      </c>
      <c r="BM192" s="161">
        <v>0</v>
      </c>
      <c r="BN192" s="161">
        <v>0</v>
      </c>
      <c r="BO192" s="161">
        <v>0</v>
      </c>
      <c r="BP192" s="161">
        <v>0</v>
      </c>
      <c r="BQ192" s="161">
        <v>0</v>
      </c>
      <c r="BR192" s="161">
        <v>0</v>
      </c>
      <c r="BS192" s="161">
        <v>0</v>
      </c>
      <c r="BT192" s="161">
        <v>0</v>
      </c>
      <c r="BU192" s="161">
        <v>0</v>
      </c>
      <c r="BV192" s="163">
        <f t="shared" si="7"/>
        <v>0</v>
      </c>
      <c r="BW192" s="8" t="b">
        <f t="shared" si="8"/>
        <v>0</v>
      </c>
    </row>
    <row r="193" spans="1:75">
      <c r="A193" s="157" t="s">
        <v>3312</v>
      </c>
      <c r="B193" s="158" t="s">
        <v>3313</v>
      </c>
      <c r="C193" s="9" t="str">
        <f t="shared" si="6"/>
        <v>https://hh.ru/resume/dc79d3af0002651f6d0039ed1f7a4e4257677a?query=%D0%A1%D0%BE%D1%86%D0%B8%D0%B0%D0%BB%D1%8C%D0%BD%D1%8B%D0%B9+%D1%80%D0%B0%D0%B1%D0%BE%D1%82%D0%BD%D0%B8%D0%BA&amp;searchRid=1712591910945866300e1e39581478df&amp;hhtmFrom=resume_search_result</v>
      </c>
      <c r="D193" s="158" t="s">
        <v>43</v>
      </c>
      <c r="E193" s="159">
        <v>27</v>
      </c>
      <c r="F193" s="160">
        <v>10000</v>
      </c>
      <c r="G193" s="161">
        <v>2</v>
      </c>
      <c r="H193" s="158" t="s">
        <v>3314</v>
      </c>
      <c r="I193" s="158" t="s">
        <v>3315</v>
      </c>
      <c r="J193" s="158" t="s">
        <v>3316</v>
      </c>
      <c r="K193" s="158" t="s">
        <v>3317</v>
      </c>
      <c r="L193" s="158" t="s">
        <v>2298</v>
      </c>
      <c r="M193" s="158">
        <v>1</v>
      </c>
      <c r="N193" s="158">
        <v>1</v>
      </c>
      <c r="O193" s="158">
        <v>1</v>
      </c>
      <c r="P193" s="158">
        <v>0</v>
      </c>
      <c r="Q193" s="158">
        <v>0</v>
      </c>
      <c r="R193" s="158" t="s">
        <v>163</v>
      </c>
      <c r="S193" s="158" t="s">
        <v>343</v>
      </c>
      <c r="T193" s="161">
        <v>0</v>
      </c>
      <c r="U193" s="162">
        <v>1</v>
      </c>
      <c r="V193" s="162">
        <v>0</v>
      </c>
      <c r="W193" s="161">
        <v>0</v>
      </c>
      <c r="X193" s="161">
        <v>0</v>
      </c>
      <c r="Y193" s="161">
        <v>0</v>
      </c>
      <c r="Z193" s="161">
        <v>0</v>
      </c>
      <c r="AA193" s="161">
        <v>0</v>
      </c>
      <c r="AB193" s="161">
        <v>0</v>
      </c>
      <c r="AC193" s="161">
        <v>0</v>
      </c>
      <c r="AD193" s="161">
        <v>0</v>
      </c>
      <c r="AE193" s="161">
        <v>0</v>
      </c>
      <c r="AF193" s="161">
        <v>0</v>
      </c>
      <c r="AG193" s="161">
        <v>0</v>
      </c>
      <c r="AH193" s="161">
        <v>0</v>
      </c>
      <c r="AI193" s="161">
        <v>0</v>
      </c>
      <c r="AJ193" s="161">
        <v>0</v>
      </c>
      <c r="AK193" s="161">
        <v>0</v>
      </c>
      <c r="AL193" s="161">
        <v>0</v>
      </c>
      <c r="AM193" s="161">
        <v>0</v>
      </c>
      <c r="AN193" s="161">
        <v>0</v>
      </c>
      <c r="AO193" s="161">
        <v>0</v>
      </c>
      <c r="AP193" s="161">
        <v>0</v>
      </c>
      <c r="AQ193" s="161">
        <v>0</v>
      </c>
      <c r="AR193" s="161">
        <v>0</v>
      </c>
      <c r="AS193" s="161">
        <v>0</v>
      </c>
      <c r="AT193" s="161">
        <v>0</v>
      </c>
      <c r="AU193" s="161">
        <v>0</v>
      </c>
      <c r="AV193" s="161">
        <v>0</v>
      </c>
      <c r="AW193" s="161">
        <v>0</v>
      </c>
      <c r="AX193" s="161">
        <v>0</v>
      </c>
      <c r="AY193" s="161">
        <v>0</v>
      </c>
      <c r="AZ193" s="161">
        <v>1</v>
      </c>
      <c r="BA193" s="161">
        <v>0</v>
      </c>
      <c r="BB193" s="161">
        <v>0</v>
      </c>
      <c r="BC193" s="161">
        <v>0</v>
      </c>
      <c r="BD193" s="161">
        <v>0</v>
      </c>
      <c r="BE193" s="161">
        <v>0</v>
      </c>
      <c r="BF193" s="161">
        <v>0</v>
      </c>
      <c r="BG193" s="161">
        <v>0</v>
      </c>
      <c r="BH193" s="161">
        <v>0</v>
      </c>
      <c r="BI193" s="161">
        <v>0</v>
      </c>
      <c r="BJ193" s="161">
        <v>0</v>
      </c>
      <c r="BK193" s="161">
        <v>1</v>
      </c>
      <c r="BL193" s="161">
        <v>0</v>
      </c>
      <c r="BM193" s="161">
        <v>0</v>
      </c>
      <c r="BN193" s="161">
        <v>0</v>
      </c>
      <c r="BO193" s="161">
        <v>0</v>
      </c>
      <c r="BP193" s="161">
        <v>0</v>
      </c>
      <c r="BQ193" s="161">
        <v>0</v>
      </c>
      <c r="BR193" s="161">
        <v>0</v>
      </c>
      <c r="BS193" s="161">
        <v>0</v>
      </c>
      <c r="BT193" s="161">
        <v>1</v>
      </c>
      <c r="BU193" s="161">
        <v>0</v>
      </c>
      <c r="BV193" s="163">
        <f t="shared" si="7"/>
        <v>3</v>
      </c>
      <c r="BW193" s="8" t="b">
        <f t="shared" si="8"/>
        <v>0</v>
      </c>
    </row>
    <row r="194" spans="1:75">
      <c r="A194" s="157" t="s">
        <v>3318</v>
      </c>
      <c r="B194" s="158" t="s">
        <v>3319</v>
      </c>
      <c r="C194" s="9" t="str">
        <f t="shared" ref="C194:C257" si="9">HYPERLINK(B194)</f>
        <v>https://hh.ru/resume/214d5f9d00026f0c300039ed1f51486d544f36?query=%D0%A1%D0%BE%D1%86%D0%B8%D0%B0%D0%BB%D1%8C%D0%BD%D1%8B%D0%B9+%D1%80%D0%B0%D0%B1%D0%BE%D1%82%D0%BD%D0%B8%D0%BA&amp;searchRid=1712591910945866300e1e39581478df&amp;hhtmFrom=resume_search_result</v>
      </c>
      <c r="D194" s="158" t="s">
        <v>43</v>
      </c>
      <c r="E194" s="159">
        <v>57</v>
      </c>
      <c r="F194" s="160">
        <v>20000</v>
      </c>
      <c r="G194" s="161">
        <v>31</v>
      </c>
      <c r="H194" s="158" t="s">
        <v>3321</v>
      </c>
      <c r="I194" s="158" t="s">
        <v>3322</v>
      </c>
      <c r="J194" s="158" t="s">
        <v>3323</v>
      </c>
      <c r="K194" s="158" t="s">
        <v>3324</v>
      </c>
      <c r="L194" s="158" t="s">
        <v>2298</v>
      </c>
      <c r="M194" s="158">
        <v>1</v>
      </c>
      <c r="N194" s="158">
        <v>1</v>
      </c>
      <c r="O194" s="158">
        <v>0</v>
      </c>
      <c r="P194" s="158">
        <v>0</v>
      </c>
      <c r="Q194" s="158">
        <v>0</v>
      </c>
      <c r="R194" s="158" t="s">
        <v>434</v>
      </c>
      <c r="S194" s="158" t="s">
        <v>75</v>
      </c>
      <c r="T194" s="161">
        <v>0</v>
      </c>
      <c r="U194" s="162">
        <v>1</v>
      </c>
      <c r="V194" s="162">
        <v>0</v>
      </c>
      <c r="W194" s="161">
        <v>0</v>
      </c>
      <c r="X194" s="161">
        <v>0</v>
      </c>
      <c r="Y194" s="161">
        <v>0</v>
      </c>
      <c r="Z194" s="161">
        <v>0</v>
      </c>
      <c r="AA194" s="161">
        <v>0</v>
      </c>
      <c r="AB194" s="161">
        <v>0</v>
      </c>
      <c r="AC194" s="161">
        <v>0</v>
      </c>
      <c r="AD194" s="161">
        <v>0</v>
      </c>
      <c r="AE194" s="161">
        <v>1</v>
      </c>
      <c r="AF194" s="161">
        <v>0</v>
      </c>
      <c r="AG194" s="161">
        <v>0</v>
      </c>
      <c r="AH194" s="161">
        <v>0</v>
      </c>
      <c r="AI194" s="161">
        <v>0</v>
      </c>
      <c r="AJ194" s="161">
        <v>0</v>
      </c>
      <c r="AK194" s="161">
        <v>0</v>
      </c>
      <c r="AL194" s="161">
        <v>0</v>
      </c>
      <c r="AM194" s="161">
        <v>0</v>
      </c>
      <c r="AN194" s="161">
        <v>0</v>
      </c>
      <c r="AO194" s="161">
        <v>0</v>
      </c>
      <c r="AP194" s="161">
        <v>0</v>
      </c>
      <c r="AQ194" s="161">
        <v>0</v>
      </c>
      <c r="AR194" s="161">
        <v>0</v>
      </c>
      <c r="AS194" s="161">
        <v>0</v>
      </c>
      <c r="AT194" s="161">
        <v>0</v>
      </c>
      <c r="AU194" s="161">
        <v>0</v>
      </c>
      <c r="AV194" s="161">
        <v>0</v>
      </c>
      <c r="AW194" s="161">
        <v>0</v>
      </c>
      <c r="AX194" s="161">
        <v>0</v>
      </c>
      <c r="AY194" s="161">
        <v>0</v>
      </c>
      <c r="AZ194" s="161">
        <v>0</v>
      </c>
      <c r="BA194" s="161">
        <v>1</v>
      </c>
      <c r="BB194" s="161">
        <v>0</v>
      </c>
      <c r="BC194" s="161">
        <v>0</v>
      </c>
      <c r="BD194" s="161">
        <v>0</v>
      </c>
      <c r="BE194" s="161">
        <v>0</v>
      </c>
      <c r="BF194" s="161">
        <v>0</v>
      </c>
      <c r="BG194" s="161">
        <v>0</v>
      </c>
      <c r="BH194" s="161">
        <v>0</v>
      </c>
      <c r="BI194" s="161">
        <v>0</v>
      </c>
      <c r="BJ194" s="161">
        <v>0</v>
      </c>
      <c r="BK194" s="161">
        <v>0</v>
      </c>
      <c r="BL194" s="161">
        <v>0</v>
      </c>
      <c r="BM194" s="161">
        <v>0</v>
      </c>
      <c r="BN194" s="161">
        <v>0</v>
      </c>
      <c r="BO194" s="161">
        <v>0</v>
      </c>
      <c r="BP194" s="161">
        <v>0</v>
      </c>
      <c r="BQ194" s="161">
        <v>1</v>
      </c>
      <c r="BR194" s="161">
        <v>0</v>
      </c>
      <c r="BS194" s="161">
        <v>0</v>
      </c>
      <c r="BT194" s="161">
        <v>0</v>
      </c>
      <c r="BU194" s="161">
        <v>0</v>
      </c>
      <c r="BV194" s="163">
        <f t="shared" si="7"/>
        <v>3</v>
      </c>
      <c r="BW194" s="8" t="b">
        <f t="shared" si="8"/>
        <v>0</v>
      </c>
    </row>
    <row r="195" spans="1:75">
      <c r="A195" s="157" t="s">
        <v>3325</v>
      </c>
      <c r="B195" s="158" t="s">
        <v>3326</v>
      </c>
      <c r="C195" s="9" t="str">
        <f t="shared" si="9"/>
        <v>https://hh.ru/resume/1f6a8640000281b3fd0039ed1f4d556336304b?query=%D0%A1%D0%BE%D1%86%D0%B8%D0%B0%D0%BB%D1%8C%D0%BD%D1%8B%D0%B9+%D1%80%D0%B0%D0%B1%D0%BE%D1%82%D0%BD%D0%B8%D0%BA&amp;searchRid=1712591910945866300e1e39581478df&amp;hhtmFrom=resume_search_result</v>
      </c>
      <c r="D195" s="158" t="s">
        <v>43</v>
      </c>
      <c r="E195" s="159">
        <v>28</v>
      </c>
      <c r="F195" s="160">
        <v>40000</v>
      </c>
      <c r="G195" s="161">
        <v>11</v>
      </c>
      <c r="H195" s="158" t="s">
        <v>3327</v>
      </c>
      <c r="I195" s="158" t="s">
        <v>3328</v>
      </c>
      <c r="J195" s="158" t="s">
        <v>3329</v>
      </c>
      <c r="K195" s="158" t="s">
        <v>3330</v>
      </c>
      <c r="L195" s="158" t="s">
        <v>2298</v>
      </c>
      <c r="M195" s="158">
        <v>0</v>
      </c>
      <c r="N195" s="158">
        <v>1</v>
      </c>
      <c r="O195" s="158">
        <v>0</v>
      </c>
      <c r="P195" s="158">
        <v>0</v>
      </c>
      <c r="Q195" s="158">
        <v>0</v>
      </c>
      <c r="R195" s="158" t="s">
        <v>46</v>
      </c>
      <c r="S195" s="158" t="s">
        <v>50</v>
      </c>
      <c r="T195" s="161">
        <v>0</v>
      </c>
      <c r="U195" s="162">
        <v>1</v>
      </c>
      <c r="V195" s="162">
        <v>0</v>
      </c>
      <c r="W195" s="161">
        <v>0</v>
      </c>
      <c r="X195" s="161">
        <v>0</v>
      </c>
      <c r="Y195" s="161">
        <v>0</v>
      </c>
      <c r="Z195" s="161">
        <v>0</v>
      </c>
      <c r="AA195" s="161">
        <v>0</v>
      </c>
      <c r="AB195" s="161">
        <v>0</v>
      </c>
      <c r="AC195" s="161">
        <v>0</v>
      </c>
      <c r="AD195" s="161">
        <v>0</v>
      </c>
      <c r="AE195" s="161">
        <v>0</v>
      </c>
      <c r="AF195" s="161">
        <v>0</v>
      </c>
      <c r="AG195" s="161">
        <v>0</v>
      </c>
      <c r="AH195" s="161">
        <v>0</v>
      </c>
      <c r="AI195" s="161">
        <v>0</v>
      </c>
      <c r="AJ195" s="161">
        <v>0</v>
      </c>
      <c r="AK195" s="161">
        <v>0</v>
      </c>
      <c r="AL195" s="161">
        <v>0</v>
      </c>
      <c r="AM195" s="161">
        <v>0</v>
      </c>
      <c r="AN195" s="161">
        <v>0</v>
      </c>
      <c r="AO195" s="161">
        <v>0</v>
      </c>
      <c r="AP195" s="161">
        <v>0</v>
      </c>
      <c r="AQ195" s="161">
        <v>0</v>
      </c>
      <c r="AR195" s="161">
        <v>0</v>
      </c>
      <c r="AS195" s="161">
        <v>0</v>
      </c>
      <c r="AT195" s="161">
        <v>0</v>
      </c>
      <c r="AU195" s="161">
        <v>0</v>
      </c>
      <c r="AV195" s="161">
        <v>0</v>
      </c>
      <c r="AW195" s="161">
        <v>0</v>
      </c>
      <c r="AX195" s="161">
        <v>0</v>
      </c>
      <c r="AY195" s="161">
        <v>0</v>
      </c>
      <c r="AZ195" s="161">
        <v>0</v>
      </c>
      <c r="BA195" s="161">
        <v>0</v>
      </c>
      <c r="BB195" s="161">
        <v>0</v>
      </c>
      <c r="BC195" s="161">
        <v>0</v>
      </c>
      <c r="BD195" s="161">
        <v>0</v>
      </c>
      <c r="BE195" s="161">
        <v>0</v>
      </c>
      <c r="BF195" s="161">
        <v>0</v>
      </c>
      <c r="BG195" s="161">
        <v>0</v>
      </c>
      <c r="BH195" s="161">
        <v>0</v>
      </c>
      <c r="BI195" s="161">
        <v>0</v>
      </c>
      <c r="BJ195" s="161">
        <v>0</v>
      </c>
      <c r="BK195" s="161">
        <v>0</v>
      </c>
      <c r="BL195" s="161">
        <v>0</v>
      </c>
      <c r="BM195" s="161">
        <v>0</v>
      </c>
      <c r="BN195" s="161">
        <v>0</v>
      </c>
      <c r="BO195" s="161">
        <v>0</v>
      </c>
      <c r="BP195" s="161">
        <v>0</v>
      </c>
      <c r="BQ195" s="161">
        <v>0</v>
      </c>
      <c r="BR195" s="161">
        <v>0</v>
      </c>
      <c r="BS195" s="161">
        <v>0</v>
      </c>
      <c r="BT195" s="161">
        <v>0</v>
      </c>
      <c r="BU195" s="161">
        <v>0</v>
      </c>
      <c r="BV195" s="163">
        <f t="shared" ref="BV195:BV258" si="10">SUM(W195:BU195)</f>
        <v>0</v>
      </c>
      <c r="BW195" s="8" t="b">
        <f t="shared" ref="BW195:BW258" si="11">AND(AR195=1,AE195=1)</f>
        <v>0</v>
      </c>
    </row>
    <row r="196" spans="1:75">
      <c r="A196" s="157" t="s">
        <v>3331</v>
      </c>
      <c r="B196" s="158" t="s">
        <v>3332</v>
      </c>
      <c r="C196" s="9" t="str">
        <f t="shared" si="9"/>
        <v>https://hh.ru/resume/82676a6900028beac60039ed1f4152456c786f?query=%D0%A1%D0%BE%D1%86%D0%B8%D0%B0%D0%BB%D1%8C%D0%BD%D1%8B%D0%B9+%D1%80%D0%B0%D0%B1%D0%BE%D1%82%D0%BD%D0%B8%D0%BA&amp;searchRid=1712591910945866300e1e39581478df&amp;hhtmFrom=resume_search_result</v>
      </c>
      <c r="D196" s="158" t="s">
        <v>43</v>
      </c>
      <c r="E196" s="159">
        <v>28</v>
      </c>
      <c r="F196" s="160">
        <v>15000</v>
      </c>
      <c r="G196" s="161" t="s">
        <v>133</v>
      </c>
      <c r="H196" s="158" t="s">
        <v>133</v>
      </c>
      <c r="I196" s="158" t="s">
        <v>133</v>
      </c>
      <c r="J196" s="158" t="s">
        <v>133</v>
      </c>
      <c r="K196" s="158" t="s">
        <v>3333</v>
      </c>
      <c r="L196" s="158" t="s">
        <v>2298</v>
      </c>
      <c r="M196" s="158">
        <v>1</v>
      </c>
      <c r="N196" s="158">
        <v>0</v>
      </c>
      <c r="O196" s="158">
        <v>0</v>
      </c>
      <c r="P196" s="158">
        <v>0</v>
      </c>
      <c r="Q196" s="158">
        <v>0</v>
      </c>
      <c r="R196" s="158" t="s">
        <v>1854</v>
      </c>
      <c r="S196" s="158" t="s">
        <v>75</v>
      </c>
      <c r="T196" s="161">
        <v>0</v>
      </c>
      <c r="U196" s="162">
        <v>1</v>
      </c>
      <c r="V196" s="162">
        <v>0</v>
      </c>
      <c r="W196" s="161">
        <v>0</v>
      </c>
      <c r="X196" s="161">
        <v>0</v>
      </c>
      <c r="Y196" s="161">
        <v>0</v>
      </c>
      <c r="Z196" s="161">
        <v>0</v>
      </c>
      <c r="AA196" s="161">
        <v>0</v>
      </c>
      <c r="AB196" s="161">
        <v>0</v>
      </c>
      <c r="AC196" s="161">
        <v>0</v>
      </c>
      <c r="AD196" s="161">
        <v>0</v>
      </c>
      <c r="AE196" s="161">
        <v>0</v>
      </c>
      <c r="AF196" s="161">
        <v>0</v>
      </c>
      <c r="AG196" s="161">
        <v>0</v>
      </c>
      <c r="AH196" s="161">
        <v>0</v>
      </c>
      <c r="AI196" s="161">
        <v>0</v>
      </c>
      <c r="AJ196" s="161">
        <v>0</v>
      </c>
      <c r="AK196" s="161">
        <v>0</v>
      </c>
      <c r="AL196" s="161">
        <v>0</v>
      </c>
      <c r="AM196" s="161">
        <v>0</v>
      </c>
      <c r="AN196" s="161">
        <v>0</v>
      </c>
      <c r="AO196" s="161">
        <v>0</v>
      </c>
      <c r="AP196" s="161">
        <v>0</v>
      </c>
      <c r="AQ196" s="161">
        <v>0</v>
      </c>
      <c r="AR196" s="161">
        <v>0</v>
      </c>
      <c r="AS196" s="161">
        <v>0</v>
      </c>
      <c r="AT196" s="161">
        <v>0</v>
      </c>
      <c r="AU196" s="161">
        <v>0</v>
      </c>
      <c r="AV196" s="161">
        <v>0</v>
      </c>
      <c r="AW196" s="161">
        <v>0</v>
      </c>
      <c r="AX196" s="161">
        <v>0</v>
      </c>
      <c r="AY196" s="161">
        <v>0</v>
      </c>
      <c r="AZ196" s="161">
        <v>0</v>
      </c>
      <c r="BA196" s="161">
        <v>0</v>
      </c>
      <c r="BB196" s="161">
        <v>0</v>
      </c>
      <c r="BC196" s="161">
        <v>0</v>
      </c>
      <c r="BD196" s="161">
        <v>0</v>
      </c>
      <c r="BE196" s="161">
        <v>0</v>
      </c>
      <c r="BF196" s="161">
        <v>0</v>
      </c>
      <c r="BG196" s="161">
        <v>0</v>
      </c>
      <c r="BH196" s="161">
        <v>0</v>
      </c>
      <c r="BI196" s="161">
        <v>0</v>
      </c>
      <c r="BJ196" s="161">
        <v>0</v>
      </c>
      <c r="BK196" s="161">
        <v>0</v>
      </c>
      <c r="BL196" s="161">
        <v>0</v>
      </c>
      <c r="BM196" s="161">
        <v>0</v>
      </c>
      <c r="BN196" s="161">
        <v>0</v>
      </c>
      <c r="BO196" s="161">
        <v>0</v>
      </c>
      <c r="BP196" s="161">
        <v>0</v>
      </c>
      <c r="BQ196" s="161">
        <v>0</v>
      </c>
      <c r="BR196" s="161">
        <v>0</v>
      </c>
      <c r="BS196" s="161">
        <v>0</v>
      </c>
      <c r="BT196" s="161">
        <v>0</v>
      </c>
      <c r="BU196" s="161">
        <v>0</v>
      </c>
      <c r="BV196" s="163">
        <f t="shared" si="10"/>
        <v>0</v>
      </c>
      <c r="BW196" s="8" t="b">
        <f t="shared" si="11"/>
        <v>0</v>
      </c>
    </row>
    <row r="197" spans="1:75">
      <c r="A197" s="157" t="s">
        <v>3334</v>
      </c>
      <c r="B197" s="158" t="s">
        <v>3335</v>
      </c>
      <c r="C197" s="9" t="str">
        <f t="shared" si="9"/>
        <v>https://hh.ru/resume/9016756e0002a5ef500039ed1f625637717778?query=%D0%A1%D0%BE%D1%86%D0%B8%D0%B0%D0%BB%D1%8C%D0%BD%D1%8B%D0%B9+%D1%80%D0%B0%D0%B1%D0%BE%D1%82%D0%BD%D0%B8%D0%BA&amp;searchRid=1712591910945866300e1e39581478df&amp;hhtmFrom=resume_search_result</v>
      </c>
      <c r="D197" s="158" t="s">
        <v>43</v>
      </c>
      <c r="E197" s="159">
        <v>30</v>
      </c>
      <c r="F197" s="160">
        <v>10000</v>
      </c>
      <c r="G197" s="161">
        <v>1</v>
      </c>
      <c r="H197" s="158" t="s">
        <v>3336</v>
      </c>
      <c r="I197" s="158" t="s">
        <v>3337</v>
      </c>
      <c r="J197" s="158" t="s">
        <v>3338</v>
      </c>
      <c r="K197" s="158" t="s">
        <v>3339</v>
      </c>
      <c r="L197" s="158" t="s">
        <v>2298</v>
      </c>
      <c r="M197" s="158">
        <v>0</v>
      </c>
      <c r="N197" s="158">
        <v>1</v>
      </c>
      <c r="O197" s="158">
        <v>1</v>
      </c>
      <c r="P197" s="158">
        <v>0</v>
      </c>
      <c r="Q197" s="158">
        <v>0</v>
      </c>
      <c r="R197" s="158" t="s">
        <v>547</v>
      </c>
      <c r="S197" s="158" t="s">
        <v>343</v>
      </c>
      <c r="T197" s="161">
        <v>0</v>
      </c>
      <c r="U197" s="162">
        <v>1</v>
      </c>
      <c r="V197" s="162">
        <v>0</v>
      </c>
      <c r="W197" s="161">
        <v>0</v>
      </c>
      <c r="X197" s="161">
        <v>0</v>
      </c>
      <c r="Y197" s="161">
        <v>0</v>
      </c>
      <c r="Z197" s="161">
        <v>0</v>
      </c>
      <c r="AA197" s="161">
        <v>0</v>
      </c>
      <c r="AB197" s="161">
        <v>0</v>
      </c>
      <c r="AC197" s="161">
        <v>0</v>
      </c>
      <c r="AD197" s="161">
        <v>1</v>
      </c>
      <c r="AE197" s="161">
        <v>1</v>
      </c>
      <c r="AF197" s="161">
        <v>1</v>
      </c>
      <c r="AG197" s="161">
        <v>0</v>
      </c>
      <c r="AH197" s="161">
        <v>0</v>
      </c>
      <c r="AI197" s="161">
        <v>0</v>
      </c>
      <c r="AJ197" s="161">
        <v>0</v>
      </c>
      <c r="AK197" s="161">
        <v>0</v>
      </c>
      <c r="AL197" s="161">
        <v>1</v>
      </c>
      <c r="AM197" s="161">
        <v>0</v>
      </c>
      <c r="AN197" s="161">
        <v>0</v>
      </c>
      <c r="AO197" s="161">
        <v>0</v>
      </c>
      <c r="AP197" s="161">
        <v>0</v>
      </c>
      <c r="AQ197" s="161">
        <v>0</v>
      </c>
      <c r="AR197" s="161">
        <v>0</v>
      </c>
      <c r="AS197" s="161">
        <v>0</v>
      </c>
      <c r="AT197" s="161">
        <v>0</v>
      </c>
      <c r="AU197" s="161">
        <v>0</v>
      </c>
      <c r="AV197" s="161">
        <v>0</v>
      </c>
      <c r="AW197" s="161">
        <v>0</v>
      </c>
      <c r="AX197" s="161">
        <v>0</v>
      </c>
      <c r="AY197" s="161">
        <v>0</v>
      </c>
      <c r="AZ197" s="161">
        <v>0</v>
      </c>
      <c r="BA197" s="161">
        <v>0</v>
      </c>
      <c r="BB197" s="161">
        <v>0</v>
      </c>
      <c r="BC197" s="161">
        <v>0</v>
      </c>
      <c r="BD197" s="161">
        <v>0</v>
      </c>
      <c r="BE197" s="161">
        <v>0</v>
      </c>
      <c r="BF197" s="161">
        <v>0</v>
      </c>
      <c r="BG197" s="161">
        <v>0</v>
      </c>
      <c r="BH197" s="161">
        <v>0</v>
      </c>
      <c r="BI197" s="161">
        <v>0</v>
      </c>
      <c r="BJ197" s="161">
        <v>0</v>
      </c>
      <c r="BK197" s="161">
        <v>0</v>
      </c>
      <c r="BL197" s="161">
        <v>0</v>
      </c>
      <c r="BM197" s="161">
        <v>0</v>
      </c>
      <c r="BN197" s="161">
        <v>0</v>
      </c>
      <c r="BO197" s="161">
        <v>0</v>
      </c>
      <c r="BP197" s="161">
        <v>0</v>
      </c>
      <c r="BQ197" s="161">
        <v>0</v>
      </c>
      <c r="BR197" s="161">
        <v>1</v>
      </c>
      <c r="BS197" s="161">
        <v>0</v>
      </c>
      <c r="BT197" s="161">
        <v>0</v>
      </c>
      <c r="BU197" s="161">
        <v>0</v>
      </c>
      <c r="BV197" s="163">
        <f t="shared" si="10"/>
        <v>5</v>
      </c>
      <c r="BW197" s="8" t="b">
        <f t="shared" si="11"/>
        <v>0</v>
      </c>
    </row>
    <row r="198" spans="1:75">
      <c r="A198" s="157" t="s">
        <v>3340</v>
      </c>
      <c r="B198" s="158" t="s">
        <v>3341</v>
      </c>
      <c r="C198" s="9" t="str">
        <f t="shared" si="9"/>
        <v>https://hh.ru/resume/3a951ff80002c5a0ae0039ed1f756a4e4d7444?query=%D0%A1%D0%BE%D1%86%D0%B8%D0%B0%D0%BB%D1%8C%D0%BD%D1%8B%D0%B9+%D1%80%D0%B0%D0%B1%D0%BE%D1%82%D0%BD%D0%B8%D0%BA&amp;searchRid=1712591910945866300e1e39581478df&amp;hhtmFrom=resume_search_result</v>
      </c>
      <c r="D198" s="158" t="s">
        <v>43</v>
      </c>
      <c r="E198" s="159">
        <v>53</v>
      </c>
      <c r="F198" s="160">
        <v>30000</v>
      </c>
      <c r="G198" s="161">
        <v>20</v>
      </c>
      <c r="H198" s="158" t="s">
        <v>3342</v>
      </c>
      <c r="I198" s="158" t="s">
        <v>43</v>
      </c>
      <c r="J198" s="158" t="s">
        <v>3343</v>
      </c>
      <c r="K198" s="158" t="s">
        <v>3344</v>
      </c>
      <c r="L198" s="158" t="s">
        <v>2298</v>
      </c>
      <c r="M198" s="158">
        <v>1</v>
      </c>
      <c r="N198" s="158">
        <v>1</v>
      </c>
      <c r="O198" s="158">
        <v>0</v>
      </c>
      <c r="P198" s="158">
        <v>0</v>
      </c>
      <c r="Q198" s="158">
        <v>0</v>
      </c>
      <c r="R198" s="158" t="s">
        <v>53</v>
      </c>
      <c r="S198" s="158" t="s">
        <v>343</v>
      </c>
      <c r="T198" s="161">
        <v>1</v>
      </c>
      <c r="U198" s="162">
        <v>1</v>
      </c>
      <c r="V198" s="162">
        <v>1</v>
      </c>
      <c r="W198" s="161">
        <v>0</v>
      </c>
      <c r="X198" s="161">
        <v>0</v>
      </c>
      <c r="Y198" s="161">
        <v>0</v>
      </c>
      <c r="Z198" s="161">
        <v>0</v>
      </c>
      <c r="AA198" s="161">
        <v>0</v>
      </c>
      <c r="AB198" s="161">
        <v>0</v>
      </c>
      <c r="AC198" s="161">
        <v>0</v>
      </c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3">
        <f t="shared" si="10"/>
        <v>0</v>
      </c>
      <c r="BW198" s="8" t="b">
        <f t="shared" si="11"/>
        <v>0</v>
      </c>
    </row>
    <row r="199" spans="1:75">
      <c r="A199" s="157" t="s">
        <v>3345</v>
      </c>
      <c r="B199" s="158" t="s">
        <v>3346</v>
      </c>
      <c r="C199" s="9" t="str">
        <f t="shared" si="9"/>
        <v>https://hh.ru/resume/d8df416f0002df03cf0039ed1f324379564144?query=%D0%A1%D0%BE%D1%86%D0%B8%D0%B0%D0%BB%D1%8C%D0%BD%D1%8B%D0%B9+%D1%80%D0%B0%D0%B1%D0%BE%D1%82%D0%BD%D0%B8%D0%BA&amp;searchRid=1712591910945866300e1e39581478df&amp;hhtmFrom=resume_search_result</v>
      </c>
      <c r="D199" s="158" t="s">
        <v>43</v>
      </c>
      <c r="E199" s="159">
        <v>45</v>
      </c>
      <c r="F199" s="160">
        <v>50000</v>
      </c>
      <c r="G199" s="161">
        <v>23</v>
      </c>
      <c r="H199" s="158" t="s">
        <v>3347</v>
      </c>
      <c r="I199" s="158" t="s">
        <v>43</v>
      </c>
      <c r="J199" s="158" t="s">
        <v>3348</v>
      </c>
      <c r="K199" s="158" t="s">
        <v>3349</v>
      </c>
      <c r="L199" s="158" t="s">
        <v>2298</v>
      </c>
      <c r="M199" s="158">
        <v>1</v>
      </c>
      <c r="N199" s="158">
        <v>0</v>
      </c>
      <c r="O199" s="158">
        <v>0</v>
      </c>
      <c r="P199" s="158">
        <v>1</v>
      </c>
      <c r="Q199" s="158">
        <v>0</v>
      </c>
      <c r="R199" s="158" t="s">
        <v>53</v>
      </c>
      <c r="S199" s="158" t="s">
        <v>343</v>
      </c>
      <c r="T199" s="161">
        <v>0</v>
      </c>
      <c r="U199" s="162">
        <v>1</v>
      </c>
      <c r="V199" s="162">
        <v>1</v>
      </c>
      <c r="W199" s="161">
        <v>0</v>
      </c>
      <c r="X199" s="161">
        <v>0</v>
      </c>
      <c r="Y199" s="161">
        <v>0</v>
      </c>
      <c r="Z199" s="161">
        <v>0</v>
      </c>
      <c r="AA199" s="161">
        <v>0</v>
      </c>
      <c r="AB199" s="161">
        <v>0</v>
      </c>
      <c r="AC199" s="161">
        <v>0</v>
      </c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3">
        <f t="shared" si="10"/>
        <v>0</v>
      </c>
      <c r="BW199" s="8" t="b">
        <f t="shared" si="11"/>
        <v>0</v>
      </c>
    </row>
    <row r="200" spans="1:75">
      <c r="A200" s="157" t="s">
        <v>3350</v>
      </c>
      <c r="B200" s="158" t="s">
        <v>3351</v>
      </c>
      <c r="C200" s="9" t="str">
        <f t="shared" si="9"/>
        <v>https://hh.ru/resume/f303e8ea0002e5909e0039ed1f61423830374f?query=%D0%A1%D0%BE%D1%86%D0%B8%D0%B0%D0%BB%D1%8C%D0%BD%D1%8B%D0%B9+%D1%80%D0%B0%D0%B1%D0%BE%D1%82%D0%BD%D0%B8%D0%BA&amp;searchRid=1712591910945866300e1e39581478df&amp;hhtmFrom=resume_search_result</v>
      </c>
      <c r="D200" s="158" t="s">
        <v>43</v>
      </c>
      <c r="E200" s="159">
        <v>31</v>
      </c>
      <c r="F200" s="160">
        <v>30000</v>
      </c>
      <c r="G200" s="161">
        <v>1</v>
      </c>
      <c r="H200" s="158" t="s">
        <v>3352</v>
      </c>
      <c r="I200" s="158" t="s">
        <v>3353</v>
      </c>
      <c r="J200" s="158" t="s">
        <v>3354</v>
      </c>
      <c r="K200" s="158" t="s">
        <v>3355</v>
      </c>
      <c r="L200" s="158" t="s">
        <v>2327</v>
      </c>
      <c r="M200" s="158">
        <v>1</v>
      </c>
      <c r="N200" s="158">
        <v>0</v>
      </c>
      <c r="O200" s="158">
        <v>0</v>
      </c>
      <c r="P200" s="158">
        <v>0</v>
      </c>
      <c r="Q200" s="158">
        <v>0</v>
      </c>
      <c r="R200" s="158" t="s">
        <v>3356</v>
      </c>
      <c r="S200" s="158" t="s">
        <v>343</v>
      </c>
      <c r="T200" s="161">
        <v>0</v>
      </c>
      <c r="U200" s="162">
        <v>1</v>
      </c>
      <c r="V200" s="162">
        <v>0</v>
      </c>
      <c r="W200" s="161">
        <v>0</v>
      </c>
      <c r="X200" s="161">
        <v>0</v>
      </c>
      <c r="Y200" s="161">
        <v>0</v>
      </c>
      <c r="Z200" s="161">
        <v>0</v>
      </c>
      <c r="AA200" s="161">
        <v>0</v>
      </c>
      <c r="AB200" s="161">
        <v>0</v>
      </c>
      <c r="AC200" s="161">
        <v>0</v>
      </c>
      <c r="AD200" s="161">
        <v>0</v>
      </c>
      <c r="AE200" s="161">
        <v>1</v>
      </c>
      <c r="AF200" s="161">
        <v>0</v>
      </c>
      <c r="AG200" s="161">
        <v>1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1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3">
        <f t="shared" si="10"/>
        <v>3</v>
      </c>
      <c r="BW200" s="8" t="b">
        <f t="shared" si="11"/>
        <v>0</v>
      </c>
    </row>
    <row r="201" spans="1:75">
      <c r="A201" s="157" t="s">
        <v>3357</v>
      </c>
      <c r="B201" s="158" t="s">
        <v>3358</v>
      </c>
      <c r="C201" s="9" t="str">
        <f t="shared" si="9"/>
        <v>https://hh.ru/resume/13abe665000310414d0039ed1f316f4b4d3265?query=%D0%A1%D0%BE%D1%86%D0%B8%D0%B0%D0%BB%D1%8C%D0%BD%D1%8B%D0%B9+%D1%80%D0%B0%D0%B1%D0%BE%D1%82%D0%BD%D0%B8%D0%BA&amp;searchRid=1712591910945866300e1e39581478df&amp;hhtmFrom=resume_search_result</v>
      </c>
      <c r="D201" s="158" t="s">
        <v>43</v>
      </c>
      <c r="E201" s="159">
        <v>59</v>
      </c>
      <c r="F201" s="160">
        <v>27000</v>
      </c>
      <c r="G201" s="161">
        <v>25</v>
      </c>
      <c r="H201" s="158" t="s">
        <v>3359</v>
      </c>
      <c r="I201" s="158" t="s">
        <v>3360</v>
      </c>
      <c r="J201" s="158" t="s">
        <v>3361</v>
      </c>
      <c r="K201" s="158" t="s">
        <v>3362</v>
      </c>
      <c r="L201" s="158" t="s">
        <v>2298</v>
      </c>
      <c r="M201" s="158">
        <v>1</v>
      </c>
      <c r="N201" s="158">
        <v>0</v>
      </c>
      <c r="O201" s="158">
        <v>0</v>
      </c>
      <c r="P201" s="158">
        <v>0</v>
      </c>
      <c r="Q201" s="158">
        <v>0</v>
      </c>
      <c r="R201" s="158" t="s">
        <v>46</v>
      </c>
      <c r="S201" s="158" t="s">
        <v>343</v>
      </c>
      <c r="T201" s="161">
        <v>0</v>
      </c>
      <c r="U201" s="162">
        <v>1</v>
      </c>
      <c r="V201" s="162">
        <v>0</v>
      </c>
      <c r="W201" s="161">
        <v>0</v>
      </c>
      <c r="X201" s="161">
        <v>0</v>
      </c>
      <c r="Y201" s="161">
        <v>0</v>
      </c>
      <c r="Z201" s="161">
        <v>0</v>
      </c>
      <c r="AA201" s="161">
        <v>0</v>
      </c>
      <c r="AB201" s="161">
        <v>0</v>
      </c>
      <c r="AC201" s="161">
        <v>0</v>
      </c>
      <c r="AD201" s="161">
        <v>0</v>
      </c>
      <c r="AE201" s="161">
        <v>0</v>
      </c>
      <c r="AF201" s="161">
        <v>1</v>
      </c>
      <c r="AG201" s="161">
        <v>0</v>
      </c>
      <c r="AH201" s="161">
        <v>1</v>
      </c>
      <c r="AI201" s="161">
        <v>1</v>
      </c>
      <c r="AJ201" s="161">
        <v>0</v>
      </c>
      <c r="AK201" s="161">
        <v>0</v>
      </c>
      <c r="AL201" s="161">
        <v>0</v>
      </c>
      <c r="AM201" s="161">
        <v>0</v>
      </c>
      <c r="AN201" s="161">
        <v>1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1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3">
        <f t="shared" si="10"/>
        <v>5</v>
      </c>
      <c r="BW201" s="8" t="b">
        <f t="shared" si="11"/>
        <v>0</v>
      </c>
    </row>
    <row r="202" spans="1:75">
      <c r="A202" s="157" t="s">
        <v>3363</v>
      </c>
      <c r="B202" s="158" t="s">
        <v>3364</v>
      </c>
      <c r="C202" s="9" t="str">
        <f t="shared" si="9"/>
        <v>https://hh.ru/resume/4dc3c6400003152a830039ed1f343962657846?query=%D0%A1%D0%BE%D1%86%D0%B8%D0%B0%D0%BB%D1%8C%D0%BD%D1%8B%D0%B9+%D1%80%D0%B0%D0%B1%D0%BE%D1%82%D0%BD%D0%B8%D0%BA&amp;searchRid=1712591910945866300e1e39581478df&amp;hhtmFrom=resume_search_result</v>
      </c>
      <c r="D202" s="158" t="s">
        <v>43</v>
      </c>
      <c r="E202" s="159">
        <v>53</v>
      </c>
      <c r="F202" s="160">
        <v>35000</v>
      </c>
      <c r="G202" s="161">
        <v>25</v>
      </c>
      <c r="H202" s="158" t="s">
        <v>3365</v>
      </c>
      <c r="I202" s="158" t="s">
        <v>3366</v>
      </c>
      <c r="J202" s="158" t="s">
        <v>3367</v>
      </c>
      <c r="K202" s="158" t="s">
        <v>3368</v>
      </c>
      <c r="L202" s="158" t="s">
        <v>2298</v>
      </c>
      <c r="M202" s="158">
        <v>1</v>
      </c>
      <c r="N202" s="158">
        <v>1</v>
      </c>
      <c r="O202" s="158">
        <v>0</v>
      </c>
      <c r="P202" s="158">
        <v>0</v>
      </c>
      <c r="Q202" s="158">
        <v>1</v>
      </c>
      <c r="R202" s="158" t="s">
        <v>547</v>
      </c>
      <c r="S202" s="158" t="s">
        <v>75</v>
      </c>
      <c r="T202" s="161">
        <v>0</v>
      </c>
      <c r="U202" s="162">
        <v>1</v>
      </c>
      <c r="V202" s="162">
        <v>1</v>
      </c>
      <c r="W202" s="161">
        <v>0</v>
      </c>
      <c r="X202" s="161">
        <v>0</v>
      </c>
      <c r="Y202" s="161">
        <v>0</v>
      </c>
      <c r="Z202" s="161">
        <v>0</v>
      </c>
      <c r="AA202" s="161">
        <v>0</v>
      </c>
      <c r="AB202" s="161">
        <v>1</v>
      </c>
      <c r="AC202" s="161">
        <v>0</v>
      </c>
      <c r="AD202" s="161">
        <v>0</v>
      </c>
      <c r="AE202" s="161">
        <v>1</v>
      </c>
      <c r="AF202" s="161">
        <v>0</v>
      </c>
      <c r="AG202" s="161">
        <v>1</v>
      </c>
      <c r="AH202" s="161">
        <v>0</v>
      </c>
      <c r="AI202" s="161">
        <v>0</v>
      </c>
      <c r="AJ202" s="161">
        <v>1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1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1</v>
      </c>
      <c r="BR202" s="161">
        <v>0</v>
      </c>
      <c r="BS202" s="161">
        <v>0</v>
      </c>
      <c r="BT202" s="161">
        <v>0</v>
      </c>
      <c r="BU202" s="161">
        <v>0</v>
      </c>
      <c r="BV202" s="163">
        <f t="shared" si="10"/>
        <v>6</v>
      </c>
      <c r="BW202" s="8" t="b">
        <f t="shared" si="11"/>
        <v>0</v>
      </c>
    </row>
    <row r="203" spans="1:75">
      <c r="A203" s="157" t="s">
        <v>3369</v>
      </c>
      <c r="B203" s="158" t="s">
        <v>3370</v>
      </c>
      <c r="C203" s="9" t="str">
        <f t="shared" si="9"/>
        <v>https://hh.ru/resume/fbe230dc00031530d80039ed1f62705a366643?query=%D0%A1%D0%BE%D1%86%D0%B8%D0%B0%D0%BB%D1%8C%D0%BD%D1%8B%D0%B9+%D1%80%D0%B0%D0%B1%D0%BE%D1%82%D0%BD%D0%B8%D0%BA&amp;searchRid=1712591910945866300e1e39581478df&amp;hhtmFrom=resume_search_result</v>
      </c>
      <c r="D203" s="158" t="s">
        <v>43</v>
      </c>
      <c r="E203" s="159">
        <v>26</v>
      </c>
      <c r="F203" s="158"/>
      <c r="G203" s="164">
        <f>3/12</f>
        <v>0.25</v>
      </c>
      <c r="H203" s="158" t="s">
        <v>3372</v>
      </c>
      <c r="I203" s="158" t="s">
        <v>3373</v>
      </c>
      <c r="J203" s="158" t="s">
        <v>3374</v>
      </c>
      <c r="K203" s="158" t="s">
        <v>3375</v>
      </c>
      <c r="L203" s="158" t="s">
        <v>2327</v>
      </c>
      <c r="M203" s="158">
        <v>1</v>
      </c>
      <c r="N203" s="158">
        <v>0</v>
      </c>
      <c r="O203" s="158">
        <v>1</v>
      </c>
      <c r="P203" s="158">
        <v>0</v>
      </c>
      <c r="Q203" s="158">
        <v>0</v>
      </c>
      <c r="R203" s="158" t="s">
        <v>2067</v>
      </c>
      <c r="S203" s="158" t="s">
        <v>50</v>
      </c>
      <c r="T203" s="161">
        <v>0</v>
      </c>
      <c r="U203" s="162">
        <v>1</v>
      </c>
      <c r="V203" s="162">
        <v>0</v>
      </c>
      <c r="W203" s="161">
        <v>0</v>
      </c>
      <c r="X203" s="161">
        <v>0</v>
      </c>
      <c r="Y203" s="161">
        <v>0</v>
      </c>
      <c r="Z203" s="161">
        <v>0</v>
      </c>
      <c r="AA203" s="161">
        <v>0</v>
      </c>
      <c r="AB203" s="161">
        <v>0</v>
      </c>
      <c r="AC203" s="161">
        <v>0</v>
      </c>
      <c r="AD203" s="161">
        <v>0</v>
      </c>
      <c r="AE203" s="161">
        <v>1</v>
      </c>
      <c r="AF203" s="161">
        <v>0</v>
      </c>
      <c r="AG203" s="161">
        <v>0</v>
      </c>
      <c r="AH203" s="161">
        <v>0</v>
      </c>
      <c r="AI203" s="161">
        <v>0</v>
      </c>
      <c r="AJ203" s="161">
        <v>0</v>
      </c>
      <c r="AK203" s="161">
        <v>0</v>
      </c>
      <c r="AL203" s="161">
        <v>0</v>
      </c>
      <c r="AM203" s="161">
        <v>0</v>
      </c>
      <c r="AN203" s="161">
        <v>0</v>
      </c>
      <c r="AO203" s="161">
        <v>0</v>
      </c>
      <c r="AP203" s="161">
        <v>0</v>
      </c>
      <c r="AQ203" s="161">
        <v>0</v>
      </c>
      <c r="AR203" s="161">
        <v>0</v>
      </c>
      <c r="AS203" s="161">
        <v>0</v>
      </c>
      <c r="AT203" s="161">
        <v>0</v>
      </c>
      <c r="AU203" s="161">
        <v>0</v>
      </c>
      <c r="AV203" s="161">
        <v>0</v>
      </c>
      <c r="AW203" s="161">
        <v>0</v>
      </c>
      <c r="AX203" s="161">
        <v>0</v>
      </c>
      <c r="AY203" s="161">
        <v>0</v>
      </c>
      <c r="AZ203" s="161">
        <v>0</v>
      </c>
      <c r="BA203" s="161">
        <v>0</v>
      </c>
      <c r="BB203" s="161">
        <v>0</v>
      </c>
      <c r="BC203" s="161">
        <v>0</v>
      </c>
      <c r="BD203" s="161">
        <v>0</v>
      </c>
      <c r="BE203" s="161">
        <v>0</v>
      </c>
      <c r="BF203" s="161">
        <v>0</v>
      </c>
      <c r="BG203" s="161">
        <v>0</v>
      </c>
      <c r="BH203" s="161">
        <v>0</v>
      </c>
      <c r="BI203" s="161">
        <v>0</v>
      </c>
      <c r="BJ203" s="161">
        <v>0</v>
      </c>
      <c r="BK203" s="161">
        <v>0</v>
      </c>
      <c r="BL203" s="161">
        <v>0</v>
      </c>
      <c r="BM203" s="161">
        <v>0</v>
      </c>
      <c r="BN203" s="161">
        <v>0</v>
      </c>
      <c r="BO203" s="161">
        <v>0</v>
      </c>
      <c r="BP203" s="161">
        <v>0</v>
      </c>
      <c r="BQ203" s="161">
        <v>0</v>
      </c>
      <c r="BR203" s="161">
        <v>0</v>
      </c>
      <c r="BS203" s="161">
        <v>0</v>
      </c>
      <c r="BT203" s="161">
        <v>0</v>
      </c>
      <c r="BU203" s="161">
        <v>0</v>
      </c>
      <c r="BV203" s="163">
        <f t="shared" si="10"/>
        <v>1</v>
      </c>
      <c r="BW203" s="8" t="b">
        <f t="shared" si="11"/>
        <v>0</v>
      </c>
    </row>
    <row r="204" spans="1:75">
      <c r="A204" s="157" t="s">
        <v>3376</v>
      </c>
      <c r="B204" s="158" t="s">
        <v>3377</v>
      </c>
      <c r="C204" s="9" t="str">
        <f t="shared" si="9"/>
        <v>https://hh.ru/resume/a2c7e0b700034992fd0039ed1f694c676e3438?query=%D0%A1%D0%BE%D1%86%D0%B8%D0%B0%D0%BB%D1%8C%D0%BD%D1%8B%D0%B9+%D1%80%D0%B0%D0%B1%D0%BE%D1%82%D0%BD%D0%B8%D0%BA&amp;searchRid=1712591910945866300e1e39581478df&amp;hhtmFrom=resume_search_result</v>
      </c>
      <c r="D204" s="158" t="s">
        <v>43</v>
      </c>
      <c r="E204" s="159">
        <v>54</v>
      </c>
      <c r="F204" s="160">
        <v>60000</v>
      </c>
      <c r="G204" s="161">
        <v>28</v>
      </c>
      <c r="H204" s="158" t="s">
        <v>3378</v>
      </c>
      <c r="I204" s="158" t="s">
        <v>3379</v>
      </c>
      <c r="J204" s="158" t="s">
        <v>3380</v>
      </c>
      <c r="K204" s="158" t="s">
        <v>3381</v>
      </c>
      <c r="L204" s="158" t="s">
        <v>2298</v>
      </c>
      <c r="M204" s="158">
        <v>1</v>
      </c>
      <c r="N204" s="158">
        <v>0</v>
      </c>
      <c r="O204" s="158">
        <v>0</v>
      </c>
      <c r="P204" s="158">
        <v>0</v>
      </c>
      <c r="Q204" s="158">
        <v>1</v>
      </c>
      <c r="R204" s="158" t="s">
        <v>53</v>
      </c>
      <c r="S204" s="158" t="s">
        <v>75</v>
      </c>
      <c r="T204" s="161">
        <v>0</v>
      </c>
      <c r="U204" s="162">
        <v>1</v>
      </c>
      <c r="V204" s="162">
        <v>1</v>
      </c>
      <c r="W204" s="161">
        <v>0</v>
      </c>
      <c r="X204" s="161">
        <v>0</v>
      </c>
      <c r="Y204" s="161">
        <v>0</v>
      </c>
      <c r="Z204" s="161">
        <v>0</v>
      </c>
      <c r="AA204" s="161">
        <v>0</v>
      </c>
      <c r="AB204" s="161">
        <v>1</v>
      </c>
      <c r="AC204" s="161">
        <v>0</v>
      </c>
      <c r="AD204" s="161">
        <v>0</v>
      </c>
      <c r="AE204" s="161">
        <v>1</v>
      </c>
      <c r="AF204" s="161">
        <v>1</v>
      </c>
      <c r="AG204" s="161">
        <v>1</v>
      </c>
      <c r="AH204" s="161">
        <v>0</v>
      </c>
      <c r="AI204" s="161">
        <v>1</v>
      </c>
      <c r="AJ204" s="161">
        <v>0</v>
      </c>
      <c r="AK204" s="161">
        <v>0</v>
      </c>
      <c r="AL204" s="161">
        <v>0</v>
      </c>
      <c r="AM204" s="161">
        <v>0</v>
      </c>
      <c r="AN204" s="161">
        <v>0</v>
      </c>
      <c r="AO204" s="161">
        <v>0</v>
      </c>
      <c r="AP204" s="161">
        <v>0</v>
      </c>
      <c r="AQ204" s="161">
        <v>0</v>
      </c>
      <c r="AR204" s="161">
        <v>0</v>
      </c>
      <c r="AS204" s="161">
        <v>0</v>
      </c>
      <c r="AT204" s="161">
        <v>0</v>
      </c>
      <c r="AU204" s="161">
        <v>1</v>
      </c>
      <c r="AV204" s="161">
        <v>0</v>
      </c>
      <c r="AW204" s="161">
        <v>0</v>
      </c>
      <c r="AX204" s="161">
        <v>0</v>
      </c>
      <c r="AY204" s="161">
        <v>0</v>
      </c>
      <c r="AZ204" s="161">
        <v>0</v>
      </c>
      <c r="BA204" s="161">
        <v>0</v>
      </c>
      <c r="BB204" s="161">
        <v>0</v>
      </c>
      <c r="BC204" s="161">
        <v>0</v>
      </c>
      <c r="BD204" s="161">
        <v>0</v>
      </c>
      <c r="BE204" s="161">
        <v>0</v>
      </c>
      <c r="BF204" s="161">
        <v>0</v>
      </c>
      <c r="BG204" s="161">
        <v>0</v>
      </c>
      <c r="BH204" s="161">
        <v>0</v>
      </c>
      <c r="BI204" s="161">
        <v>0</v>
      </c>
      <c r="BJ204" s="161">
        <v>0</v>
      </c>
      <c r="BK204" s="161">
        <v>0</v>
      </c>
      <c r="BL204" s="161">
        <v>0</v>
      </c>
      <c r="BM204" s="161">
        <v>0</v>
      </c>
      <c r="BN204" s="161">
        <v>0</v>
      </c>
      <c r="BO204" s="161">
        <v>0</v>
      </c>
      <c r="BP204" s="161">
        <v>0</v>
      </c>
      <c r="BQ204" s="161">
        <v>0</v>
      </c>
      <c r="BR204" s="161">
        <v>0</v>
      </c>
      <c r="BS204" s="161">
        <v>0</v>
      </c>
      <c r="BT204" s="161">
        <v>0</v>
      </c>
      <c r="BU204" s="161">
        <v>0</v>
      </c>
      <c r="BV204" s="163">
        <f t="shared" si="10"/>
        <v>6</v>
      </c>
      <c r="BW204" s="8" t="b">
        <f t="shared" si="11"/>
        <v>0</v>
      </c>
    </row>
    <row r="205" spans="1:75">
      <c r="A205" s="157" t="s">
        <v>3382</v>
      </c>
      <c r="B205" s="158" t="s">
        <v>3383</v>
      </c>
      <c r="C205" s="9" t="str">
        <f t="shared" si="9"/>
        <v>https://hh.ru/resume/e6f4a12b00034cb0430039ed1f4f7674483742?query=%D0%A1%D0%BE%D1%86%D0%B8%D0%B0%D0%BB%D1%8C%D0%BD%D1%8B%D0%B9+%D1%80%D0%B0%D0%B1%D0%BE%D1%82%D0%BD%D0%B8%D0%BA&amp;searchRid=1712591910945866300e1e39581478df&amp;hhtmFrom=resume_search_result</v>
      </c>
      <c r="D205" s="158" t="s">
        <v>2338</v>
      </c>
      <c r="E205" s="159">
        <v>59</v>
      </c>
      <c r="F205" s="160">
        <v>40000</v>
      </c>
      <c r="G205" s="161">
        <v>13</v>
      </c>
      <c r="H205" s="158" t="s">
        <v>3384</v>
      </c>
      <c r="I205" s="158" t="s">
        <v>3385</v>
      </c>
      <c r="J205" s="158" t="s">
        <v>3386</v>
      </c>
      <c r="K205" s="158" t="s">
        <v>3387</v>
      </c>
      <c r="L205" s="158" t="s">
        <v>2298</v>
      </c>
      <c r="M205" s="158">
        <v>1</v>
      </c>
      <c r="N205" s="158">
        <v>1</v>
      </c>
      <c r="O205" s="158">
        <v>0</v>
      </c>
      <c r="P205" s="158">
        <v>0</v>
      </c>
      <c r="Q205" s="158">
        <v>0</v>
      </c>
      <c r="R205" s="158" t="s">
        <v>53</v>
      </c>
      <c r="S205" s="158" t="s">
        <v>75</v>
      </c>
      <c r="T205" s="161">
        <v>0</v>
      </c>
      <c r="U205" s="162">
        <v>1</v>
      </c>
      <c r="V205" s="162">
        <v>0</v>
      </c>
      <c r="W205" s="161">
        <v>0</v>
      </c>
      <c r="X205" s="161">
        <v>0</v>
      </c>
      <c r="Y205" s="161">
        <v>0</v>
      </c>
      <c r="Z205" s="161">
        <v>0</v>
      </c>
      <c r="AA205" s="161">
        <v>0</v>
      </c>
      <c r="AB205" s="161">
        <v>1</v>
      </c>
      <c r="AC205" s="161">
        <v>0</v>
      </c>
      <c r="AD205" s="161">
        <v>1</v>
      </c>
      <c r="AE205" s="161">
        <v>1</v>
      </c>
      <c r="AF205" s="161">
        <v>1</v>
      </c>
      <c r="AG205" s="161">
        <v>0</v>
      </c>
      <c r="AH205" s="161">
        <v>0</v>
      </c>
      <c r="AI205" s="161">
        <v>0</v>
      </c>
      <c r="AJ205" s="161">
        <v>1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1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3">
        <f t="shared" si="10"/>
        <v>6</v>
      </c>
      <c r="BW205" s="8" t="b">
        <f t="shared" si="11"/>
        <v>0</v>
      </c>
    </row>
    <row r="206" spans="1:75">
      <c r="A206" s="157" t="s">
        <v>3388</v>
      </c>
      <c r="B206" s="158" t="s">
        <v>3389</v>
      </c>
      <c r="C206" s="9" t="str">
        <f t="shared" si="9"/>
        <v>https://hh.ru/resume/7f34877f00035f11f80039ed1f326544646238?query=%D0%A1%D0%BE%D1%86%D0%B8%D0%B0%D0%BB%D1%8C%D0%BD%D1%8B%D0%B9+%D1%80%D0%B0%D0%B1%D0%BE%D1%82%D0%BD%D0%B8%D0%BA&amp;searchRid=1712591910945866300e1e39581478df&amp;hhtmFrom=resume_search_result</v>
      </c>
      <c r="D206" s="158" t="s">
        <v>43</v>
      </c>
      <c r="E206" s="159">
        <v>53</v>
      </c>
      <c r="F206" s="158" t="s">
        <v>133</v>
      </c>
      <c r="G206" s="161">
        <v>12</v>
      </c>
      <c r="H206" s="158" t="s">
        <v>3390</v>
      </c>
      <c r="I206" s="158" t="s">
        <v>3391</v>
      </c>
      <c r="J206" s="158" t="s">
        <v>3392</v>
      </c>
      <c r="K206" s="158" t="s">
        <v>3393</v>
      </c>
      <c r="L206" s="158" t="s">
        <v>2298</v>
      </c>
      <c r="M206" s="158">
        <v>1</v>
      </c>
      <c r="N206" s="158">
        <v>1</v>
      </c>
      <c r="O206" s="158">
        <v>1</v>
      </c>
      <c r="P206" s="158">
        <v>0</v>
      </c>
      <c r="Q206" s="158">
        <v>0</v>
      </c>
      <c r="R206" s="158" t="s">
        <v>46</v>
      </c>
      <c r="S206" s="158" t="s">
        <v>343</v>
      </c>
      <c r="T206" s="161">
        <v>1</v>
      </c>
      <c r="U206" s="162">
        <v>1</v>
      </c>
      <c r="V206" s="162">
        <v>1</v>
      </c>
      <c r="W206" s="161">
        <v>0</v>
      </c>
      <c r="X206" s="161">
        <v>0</v>
      </c>
      <c r="Y206" s="161">
        <v>0</v>
      </c>
      <c r="Z206" s="161">
        <v>0</v>
      </c>
      <c r="AA206" s="161">
        <v>0</v>
      </c>
      <c r="AB206" s="161">
        <v>1</v>
      </c>
      <c r="AC206" s="161">
        <v>1</v>
      </c>
      <c r="AD206" s="161">
        <v>0</v>
      </c>
      <c r="AE206" s="161">
        <v>1</v>
      </c>
      <c r="AF206" s="161">
        <v>1</v>
      </c>
      <c r="AG206" s="161">
        <v>1</v>
      </c>
      <c r="AH206" s="161">
        <v>1</v>
      </c>
      <c r="AI206" s="161">
        <v>1</v>
      </c>
      <c r="AJ206" s="161">
        <v>1</v>
      </c>
      <c r="AK206" s="161">
        <v>0</v>
      </c>
      <c r="AL206" s="161">
        <v>0</v>
      </c>
      <c r="AM206" s="161">
        <v>1</v>
      </c>
      <c r="AN206" s="161">
        <v>0</v>
      </c>
      <c r="AO206" s="161">
        <v>0</v>
      </c>
      <c r="AP206" s="161">
        <v>1</v>
      </c>
      <c r="AQ206" s="161">
        <v>1</v>
      </c>
      <c r="AR206" s="161">
        <v>0</v>
      </c>
      <c r="AS206" s="161">
        <v>1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1</v>
      </c>
      <c r="BD206" s="161">
        <v>0</v>
      </c>
      <c r="BE206" s="161">
        <v>0</v>
      </c>
      <c r="BF206" s="161">
        <v>1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1</v>
      </c>
      <c r="BS206" s="161">
        <v>0</v>
      </c>
      <c r="BT206" s="161">
        <v>0</v>
      </c>
      <c r="BU206" s="161">
        <v>0</v>
      </c>
      <c r="BV206" s="163">
        <f t="shared" si="10"/>
        <v>15</v>
      </c>
      <c r="BW206" s="8" t="b">
        <f t="shared" si="11"/>
        <v>0</v>
      </c>
    </row>
    <row r="207" spans="1:75">
      <c r="A207" s="157" t="s">
        <v>3394</v>
      </c>
      <c r="B207" s="158" t="s">
        <v>3395</v>
      </c>
      <c r="C207" s="9" t="str">
        <f t="shared" si="9"/>
        <v>https://hh.ru/resume/cbf3bd43000385772a0039ed1f754c61367841?query=%D0%A1%D0%BE%D1%86%D0%B8%D0%B0%D0%BB%D1%8C%D0%BD%D1%8B%D0%B9+%D1%80%D0%B0%D0%B1%D0%BE%D1%82%D0%BD%D0%B8%D0%BA&amp;searchRid=1712591910945866300e1e39581478df&amp;hhtmFrom=resume_search_result</v>
      </c>
      <c r="D207" s="158" t="s">
        <v>43</v>
      </c>
      <c r="E207" s="159">
        <v>35</v>
      </c>
      <c r="F207" s="160">
        <v>60000</v>
      </c>
      <c r="G207" s="161">
        <v>17</v>
      </c>
      <c r="H207" s="158" t="s">
        <v>3396</v>
      </c>
      <c r="I207" s="158" t="s">
        <v>3397</v>
      </c>
      <c r="J207" s="158" t="s">
        <v>3398</v>
      </c>
      <c r="K207" s="158" t="s">
        <v>3399</v>
      </c>
      <c r="L207" s="158" t="s">
        <v>2298</v>
      </c>
      <c r="M207" s="158">
        <v>1</v>
      </c>
      <c r="N207" s="158">
        <v>1</v>
      </c>
      <c r="O207" s="158">
        <v>1</v>
      </c>
      <c r="P207" s="158">
        <v>0</v>
      </c>
      <c r="Q207" s="158">
        <v>0</v>
      </c>
      <c r="R207" s="158" t="s">
        <v>3400</v>
      </c>
      <c r="S207" s="158" t="s">
        <v>75</v>
      </c>
      <c r="T207" s="161">
        <v>0</v>
      </c>
      <c r="U207" s="162">
        <v>1</v>
      </c>
      <c r="V207" s="162">
        <v>0</v>
      </c>
      <c r="W207" s="161">
        <v>0</v>
      </c>
      <c r="X207" s="161">
        <v>0</v>
      </c>
      <c r="Y207" s="161">
        <v>0</v>
      </c>
      <c r="Z207" s="161">
        <v>0</v>
      </c>
      <c r="AA207" s="161">
        <v>0</v>
      </c>
      <c r="AB207" s="161">
        <v>0</v>
      </c>
      <c r="AC207" s="161">
        <v>0</v>
      </c>
      <c r="AD207" s="161">
        <v>1</v>
      </c>
      <c r="AE207" s="161">
        <v>1</v>
      </c>
      <c r="AF207" s="161">
        <v>1</v>
      </c>
      <c r="AG207" s="161">
        <v>0</v>
      </c>
      <c r="AH207" s="161">
        <v>1</v>
      </c>
      <c r="AI207" s="161">
        <v>0</v>
      </c>
      <c r="AJ207" s="161">
        <v>0</v>
      </c>
      <c r="AK207" s="161">
        <v>0</v>
      </c>
      <c r="AL207" s="161">
        <v>0</v>
      </c>
      <c r="AM207" s="161">
        <v>0</v>
      </c>
      <c r="AN207" s="161">
        <v>0</v>
      </c>
      <c r="AO207" s="161">
        <v>0</v>
      </c>
      <c r="AP207" s="161">
        <v>0</v>
      </c>
      <c r="AQ207" s="161">
        <v>0</v>
      </c>
      <c r="AR207" s="161">
        <v>0</v>
      </c>
      <c r="AS207" s="161">
        <v>0</v>
      </c>
      <c r="AT207" s="161">
        <v>0</v>
      </c>
      <c r="AU207" s="161">
        <v>0</v>
      </c>
      <c r="AV207" s="161">
        <v>0</v>
      </c>
      <c r="AW207" s="161">
        <v>0</v>
      </c>
      <c r="AX207" s="161">
        <v>0</v>
      </c>
      <c r="AY207" s="161">
        <v>0</v>
      </c>
      <c r="AZ207" s="161">
        <v>0</v>
      </c>
      <c r="BA207" s="161">
        <v>0</v>
      </c>
      <c r="BB207" s="161">
        <v>0</v>
      </c>
      <c r="BC207" s="161">
        <v>0</v>
      </c>
      <c r="BD207" s="161">
        <v>0</v>
      </c>
      <c r="BE207" s="161">
        <v>0</v>
      </c>
      <c r="BF207" s="161">
        <v>0</v>
      </c>
      <c r="BG207" s="161">
        <v>0</v>
      </c>
      <c r="BH207" s="161">
        <v>0</v>
      </c>
      <c r="BI207" s="161">
        <v>0</v>
      </c>
      <c r="BJ207" s="161">
        <v>0</v>
      </c>
      <c r="BK207" s="161">
        <v>0</v>
      </c>
      <c r="BL207" s="161">
        <v>0</v>
      </c>
      <c r="BM207" s="161">
        <v>0</v>
      </c>
      <c r="BN207" s="161">
        <v>1</v>
      </c>
      <c r="BO207" s="161">
        <v>0</v>
      </c>
      <c r="BP207" s="161">
        <v>0</v>
      </c>
      <c r="BQ207" s="161">
        <v>0</v>
      </c>
      <c r="BR207" s="161">
        <v>0</v>
      </c>
      <c r="BS207" s="161">
        <v>0</v>
      </c>
      <c r="BT207" s="161">
        <v>0</v>
      </c>
      <c r="BU207" s="161">
        <v>0</v>
      </c>
      <c r="BV207" s="163">
        <f t="shared" si="10"/>
        <v>5</v>
      </c>
      <c r="BW207" s="8" t="b">
        <f t="shared" si="11"/>
        <v>0</v>
      </c>
    </row>
    <row r="208" spans="1:75">
      <c r="A208" s="157" t="s">
        <v>3401</v>
      </c>
      <c r="B208" s="158" t="s">
        <v>3402</v>
      </c>
      <c r="C208" s="9" t="str">
        <f t="shared" si="9"/>
        <v>https://hh.ru/resume/e48d61b10003950bac0039ed1f425a65563978?query=%D0%A1%D0%BE%D1%86%D0%B8%D0%B0%D0%BB%D1%8C%D0%BD%D1%8B%D0%B9+%D1%80%D0%B0%D0%B1%D0%BE%D1%82%D0%BD%D0%B8%D0%BA&amp;searchRid=1712591910945866300e1e39581478df&amp;hhtmFrom=resume_search_result</v>
      </c>
      <c r="D208" s="158" t="s">
        <v>43</v>
      </c>
      <c r="E208" s="159">
        <v>49</v>
      </c>
      <c r="F208" s="158" t="s">
        <v>133</v>
      </c>
      <c r="G208" s="161">
        <v>19</v>
      </c>
      <c r="H208" s="158" t="s">
        <v>3403</v>
      </c>
      <c r="I208" s="158" t="s">
        <v>3404</v>
      </c>
      <c r="J208" s="158" t="s">
        <v>3405</v>
      </c>
      <c r="K208" s="158" t="s">
        <v>3406</v>
      </c>
      <c r="L208" s="158" t="s">
        <v>2298</v>
      </c>
      <c r="M208" s="158">
        <v>1</v>
      </c>
      <c r="N208" s="158">
        <v>0</v>
      </c>
      <c r="O208" s="158">
        <v>0</v>
      </c>
      <c r="P208" s="158">
        <v>0</v>
      </c>
      <c r="Q208" s="158">
        <v>0</v>
      </c>
      <c r="R208" s="158" t="s">
        <v>53</v>
      </c>
      <c r="S208" s="158" t="s">
        <v>343</v>
      </c>
      <c r="T208" s="161">
        <v>0</v>
      </c>
      <c r="U208" s="162">
        <v>1</v>
      </c>
      <c r="V208" s="162">
        <v>0</v>
      </c>
      <c r="W208" s="161">
        <v>0</v>
      </c>
      <c r="X208" s="161">
        <v>0</v>
      </c>
      <c r="Y208" s="161">
        <v>0</v>
      </c>
      <c r="Z208" s="161">
        <v>0</v>
      </c>
      <c r="AA208" s="161">
        <v>0</v>
      </c>
      <c r="AB208" s="161">
        <v>0</v>
      </c>
      <c r="AC208" s="161">
        <v>0</v>
      </c>
      <c r="AD208" s="161">
        <v>0</v>
      </c>
      <c r="AE208" s="161">
        <v>0</v>
      </c>
      <c r="AF208" s="161">
        <v>0</v>
      </c>
      <c r="AG208" s="161">
        <v>0</v>
      </c>
      <c r="AH208" s="161">
        <v>0</v>
      </c>
      <c r="AI208" s="161">
        <v>0</v>
      </c>
      <c r="AJ208" s="161">
        <v>0</v>
      </c>
      <c r="AK208" s="161">
        <v>0</v>
      </c>
      <c r="AL208" s="161">
        <v>0</v>
      </c>
      <c r="AM208" s="161">
        <v>0</v>
      </c>
      <c r="AN208" s="161">
        <v>0</v>
      </c>
      <c r="AO208" s="161">
        <v>0</v>
      </c>
      <c r="AP208" s="161">
        <v>0</v>
      </c>
      <c r="AQ208" s="161">
        <v>0</v>
      </c>
      <c r="AR208" s="161">
        <v>0</v>
      </c>
      <c r="AS208" s="161">
        <v>0</v>
      </c>
      <c r="AT208" s="161">
        <v>0</v>
      </c>
      <c r="AU208" s="161">
        <v>0</v>
      </c>
      <c r="AV208" s="161">
        <v>0</v>
      </c>
      <c r="AW208" s="161">
        <v>0</v>
      </c>
      <c r="AX208" s="161">
        <v>0</v>
      </c>
      <c r="AY208" s="161">
        <v>0</v>
      </c>
      <c r="AZ208" s="161">
        <v>0</v>
      </c>
      <c r="BA208" s="161">
        <v>0</v>
      </c>
      <c r="BB208" s="161">
        <v>0</v>
      </c>
      <c r="BC208" s="161">
        <v>0</v>
      </c>
      <c r="BD208" s="161">
        <v>0</v>
      </c>
      <c r="BE208" s="161">
        <v>0</v>
      </c>
      <c r="BF208" s="161">
        <v>0</v>
      </c>
      <c r="BG208" s="161">
        <v>0</v>
      </c>
      <c r="BH208" s="161">
        <v>0</v>
      </c>
      <c r="BI208" s="161">
        <v>0</v>
      </c>
      <c r="BJ208" s="161">
        <v>0</v>
      </c>
      <c r="BK208" s="161">
        <v>0</v>
      </c>
      <c r="BL208" s="161">
        <v>0</v>
      </c>
      <c r="BM208" s="161">
        <v>0</v>
      </c>
      <c r="BN208" s="161">
        <v>0</v>
      </c>
      <c r="BO208" s="161">
        <v>0</v>
      </c>
      <c r="BP208" s="161">
        <v>0</v>
      </c>
      <c r="BQ208" s="161">
        <v>0</v>
      </c>
      <c r="BR208" s="161">
        <v>0</v>
      </c>
      <c r="BS208" s="161">
        <v>0</v>
      </c>
      <c r="BT208" s="161">
        <v>0</v>
      </c>
      <c r="BU208" s="161">
        <v>0</v>
      </c>
      <c r="BV208" s="163">
        <f t="shared" si="10"/>
        <v>0</v>
      </c>
      <c r="BW208" s="8" t="b">
        <f t="shared" si="11"/>
        <v>0</v>
      </c>
    </row>
    <row r="209" spans="1:75">
      <c r="A209" s="157" t="s">
        <v>3407</v>
      </c>
      <c r="B209" s="158" t="s">
        <v>3408</v>
      </c>
      <c r="C209" s="9" t="str">
        <f t="shared" si="9"/>
        <v>https://hh.ru/resume/f26fd51000039ea7790039ed1f3549534b5642?query=%D0%A1%D0%BE%D1%86%D0%B8%D0%B0%D0%BB%D1%8C%D0%BD%D1%8B%D0%B9+%D1%80%D0%B0%D0%B1%D0%BE%D1%82%D0%BD%D0%B8%D0%BA&amp;searchRid=1712591910945866300e1e39581478df&amp;hhtmFrom=resume_search_result</v>
      </c>
      <c r="D209" s="158" t="s">
        <v>43</v>
      </c>
      <c r="E209" s="159">
        <v>62</v>
      </c>
      <c r="F209" s="160">
        <v>40000</v>
      </c>
      <c r="G209" s="161">
        <v>35</v>
      </c>
      <c r="H209" s="158" t="s">
        <v>3409</v>
      </c>
      <c r="I209" s="158" t="s">
        <v>3410</v>
      </c>
      <c r="J209" s="158" t="s">
        <v>3411</v>
      </c>
      <c r="K209" s="158" t="s">
        <v>3412</v>
      </c>
      <c r="L209" s="158" t="s">
        <v>2327</v>
      </c>
      <c r="M209" s="158">
        <v>0</v>
      </c>
      <c r="N209" s="158">
        <v>1</v>
      </c>
      <c r="O209" s="158">
        <v>0</v>
      </c>
      <c r="P209" s="158">
        <v>0</v>
      </c>
      <c r="Q209" s="158">
        <v>0</v>
      </c>
      <c r="R209" s="158" t="s">
        <v>53</v>
      </c>
      <c r="S209" s="158" t="s">
        <v>343</v>
      </c>
      <c r="T209" s="161">
        <v>0</v>
      </c>
      <c r="U209" s="162">
        <v>1</v>
      </c>
      <c r="V209" s="162">
        <v>0</v>
      </c>
      <c r="W209" s="161">
        <v>0</v>
      </c>
      <c r="X209" s="161">
        <v>0</v>
      </c>
      <c r="Y209" s="161">
        <v>0</v>
      </c>
      <c r="Z209" s="161">
        <v>0</v>
      </c>
      <c r="AA209" s="161">
        <v>0</v>
      </c>
      <c r="AB209" s="161">
        <v>0</v>
      </c>
      <c r="AC209" s="161">
        <v>1</v>
      </c>
      <c r="AD209" s="161">
        <v>1</v>
      </c>
      <c r="AE209" s="161">
        <v>0</v>
      </c>
      <c r="AF209" s="161">
        <v>1</v>
      </c>
      <c r="AG209" s="161">
        <v>1</v>
      </c>
      <c r="AH209" s="161">
        <v>0</v>
      </c>
      <c r="AI209" s="161">
        <v>1</v>
      </c>
      <c r="AJ209" s="161">
        <v>0</v>
      </c>
      <c r="AK209" s="161">
        <v>0</v>
      </c>
      <c r="AL209" s="161">
        <v>0</v>
      </c>
      <c r="AM209" s="161">
        <v>0</v>
      </c>
      <c r="AN209" s="161">
        <v>0</v>
      </c>
      <c r="AO209" s="161">
        <v>0</v>
      </c>
      <c r="AP209" s="161">
        <v>0</v>
      </c>
      <c r="AQ209" s="161">
        <v>1</v>
      </c>
      <c r="AR209" s="161">
        <v>0</v>
      </c>
      <c r="AS209" s="161">
        <v>1</v>
      </c>
      <c r="AT209" s="161">
        <v>0</v>
      </c>
      <c r="AU209" s="161">
        <v>0</v>
      </c>
      <c r="AV209" s="161">
        <v>0</v>
      </c>
      <c r="AW209" s="161">
        <v>0</v>
      </c>
      <c r="AX209" s="161">
        <v>0</v>
      </c>
      <c r="AY209" s="161">
        <v>0</v>
      </c>
      <c r="AZ209" s="161">
        <v>0</v>
      </c>
      <c r="BA209" s="161">
        <v>0</v>
      </c>
      <c r="BB209" s="161">
        <v>0</v>
      </c>
      <c r="BC209" s="161">
        <v>0</v>
      </c>
      <c r="BD209" s="161">
        <v>0</v>
      </c>
      <c r="BE209" s="161">
        <v>0</v>
      </c>
      <c r="BF209" s="161">
        <v>0</v>
      </c>
      <c r="BG209" s="161">
        <v>0</v>
      </c>
      <c r="BH209" s="161">
        <v>0</v>
      </c>
      <c r="BI209" s="161">
        <v>0</v>
      </c>
      <c r="BJ209" s="161">
        <v>0</v>
      </c>
      <c r="BK209" s="161">
        <v>1</v>
      </c>
      <c r="BL209" s="161">
        <v>0</v>
      </c>
      <c r="BM209" s="161">
        <v>0</v>
      </c>
      <c r="BN209" s="161">
        <v>0</v>
      </c>
      <c r="BO209" s="161">
        <v>0</v>
      </c>
      <c r="BP209" s="161">
        <v>0</v>
      </c>
      <c r="BQ209" s="161">
        <v>0</v>
      </c>
      <c r="BR209" s="161">
        <v>0</v>
      </c>
      <c r="BS209" s="161">
        <v>0</v>
      </c>
      <c r="BT209" s="161">
        <v>1</v>
      </c>
      <c r="BU209" s="161">
        <v>0</v>
      </c>
      <c r="BV209" s="163">
        <f t="shared" si="10"/>
        <v>9</v>
      </c>
      <c r="BW209" s="8" t="b">
        <f t="shared" si="11"/>
        <v>0</v>
      </c>
    </row>
    <row r="210" spans="1:75">
      <c r="A210" s="157" t="s">
        <v>3413</v>
      </c>
      <c r="B210" s="158" t="s">
        <v>3414</v>
      </c>
      <c r="C210" s="9" t="str">
        <f t="shared" si="9"/>
        <v>https://hh.ru/resume/7c18aa6a0003b103190039ed1f6867486d6b57?query=%D0%A1%D0%BE%D1%86%D0%B8%D0%B0%D0%BB%D1%8C%D0%BD%D1%8B%D0%B9+%D1%80%D0%B0%D0%B1%D0%BE%D1%82%D0%BD%D0%B8%D0%BA&amp;searchRid=1712591910945866300e1e39581478df&amp;hhtmFrom=resume_search_result</v>
      </c>
      <c r="D210" s="158" t="s">
        <v>43</v>
      </c>
      <c r="E210" s="159">
        <v>45</v>
      </c>
      <c r="F210" s="160">
        <v>20000</v>
      </c>
      <c r="G210" s="161">
        <v>10</v>
      </c>
      <c r="H210" s="158" t="s">
        <v>3415</v>
      </c>
      <c r="I210" s="158" t="s">
        <v>2638</v>
      </c>
      <c r="J210" s="158" t="s">
        <v>3416</v>
      </c>
      <c r="K210" s="158" t="s">
        <v>3417</v>
      </c>
      <c r="L210" s="158" t="s">
        <v>2298</v>
      </c>
      <c r="M210" s="158">
        <v>1</v>
      </c>
      <c r="N210" s="158">
        <v>0</v>
      </c>
      <c r="O210" s="158">
        <v>0</v>
      </c>
      <c r="P210" s="158">
        <v>0</v>
      </c>
      <c r="Q210" s="158">
        <v>0</v>
      </c>
      <c r="R210" s="158" t="s">
        <v>588</v>
      </c>
      <c r="S210" s="158" t="s">
        <v>343</v>
      </c>
      <c r="T210" s="161">
        <v>0</v>
      </c>
      <c r="U210" s="162">
        <v>1</v>
      </c>
      <c r="V210" s="162">
        <v>0</v>
      </c>
      <c r="W210" s="161">
        <v>0</v>
      </c>
      <c r="X210" s="161">
        <v>0</v>
      </c>
      <c r="Y210" s="161">
        <v>0</v>
      </c>
      <c r="Z210" s="161">
        <v>0</v>
      </c>
      <c r="AA210" s="161">
        <v>0</v>
      </c>
      <c r="AB210" s="161">
        <v>1</v>
      </c>
      <c r="AC210" s="161">
        <v>0</v>
      </c>
      <c r="AD210" s="161">
        <v>1</v>
      </c>
      <c r="AE210" s="161">
        <v>0</v>
      </c>
      <c r="AF210" s="161">
        <v>0</v>
      </c>
      <c r="AG210" s="161">
        <v>0</v>
      </c>
      <c r="AH210" s="161">
        <v>0</v>
      </c>
      <c r="AI210" s="161">
        <v>0</v>
      </c>
      <c r="AJ210" s="161">
        <v>0</v>
      </c>
      <c r="AK210" s="161">
        <v>0</v>
      </c>
      <c r="AL210" s="161">
        <v>0</v>
      </c>
      <c r="AM210" s="161">
        <v>0</v>
      </c>
      <c r="AN210" s="161">
        <v>0</v>
      </c>
      <c r="AO210" s="161">
        <v>0</v>
      </c>
      <c r="AP210" s="161">
        <v>0</v>
      </c>
      <c r="AQ210" s="161">
        <v>0</v>
      </c>
      <c r="AR210" s="161">
        <v>0</v>
      </c>
      <c r="AS210" s="161">
        <v>0</v>
      </c>
      <c r="AT210" s="161">
        <v>0</v>
      </c>
      <c r="AU210" s="161">
        <v>0</v>
      </c>
      <c r="AV210" s="161">
        <v>0</v>
      </c>
      <c r="AW210" s="161">
        <v>0</v>
      </c>
      <c r="AX210" s="161">
        <v>0</v>
      </c>
      <c r="AY210" s="161">
        <v>0</v>
      </c>
      <c r="AZ210" s="161">
        <v>0</v>
      </c>
      <c r="BA210" s="161">
        <v>0</v>
      </c>
      <c r="BB210" s="161">
        <v>0</v>
      </c>
      <c r="BC210" s="161">
        <v>0</v>
      </c>
      <c r="BD210" s="161">
        <v>0</v>
      </c>
      <c r="BE210" s="161">
        <v>0</v>
      </c>
      <c r="BF210" s="161">
        <v>0</v>
      </c>
      <c r="BG210" s="161">
        <v>0</v>
      </c>
      <c r="BH210" s="161">
        <v>0</v>
      </c>
      <c r="BI210" s="161">
        <v>0</v>
      </c>
      <c r="BJ210" s="161">
        <v>0</v>
      </c>
      <c r="BK210" s="161">
        <v>0</v>
      </c>
      <c r="BL210" s="161">
        <v>0</v>
      </c>
      <c r="BM210" s="161">
        <v>0</v>
      </c>
      <c r="BN210" s="161">
        <v>0</v>
      </c>
      <c r="BO210" s="161">
        <v>0</v>
      </c>
      <c r="BP210" s="161">
        <v>0</v>
      </c>
      <c r="BQ210" s="161">
        <v>0</v>
      </c>
      <c r="BR210" s="161">
        <v>0</v>
      </c>
      <c r="BS210" s="161">
        <v>0</v>
      </c>
      <c r="BT210" s="161">
        <v>0</v>
      </c>
      <c r="BU210" s="161">
        <v>0</v>
      </c>
      <c r="BV210" s="163">
        <f t="shared" si="10"/>
        <v>2</v>
      </c>
      <c r="BW210" s="8" t="b">
        <f t="shared" si="11"/>
        <v>0</v>
      </c>
    </row>
    <row r="211" spans="1:75">
      <c r="A211" s="157" t="s">
        <v>3418</v>
      </c>
      <c r="B211" s="158" t="s">
        <v>3419</v>
      </c>
      <c r="C211" s="9" t="str">
        <f t="shared" si="9"/>
        <v>https://hh.ru/resume/586e648b0003e3f03e0039ed1f5a7450667179?query=%D0%A1%D0%BE%D1%86%D0%B8%D0%B0%D0%BB%D1%8C%D0%BD%D1%8B%D0%B9+%D1%80%D0%B0%D0%B1%D0%BE%D1%82%D0%BD%D0%B8%D0%BA&amp;searchRid=1712591910945866300e1e39581478df&amp;hhtmFrom=resume_search_result</v>
      </c>
      <c r="D211" s="158" t="s">
        <v>43</v>
      </c>
      <c r="E211" s="159">
        <v>29</v>
      </c>
      <c r="F211" s="158" t="s">
        <v>133</v>
      </c>
      <c r="G211" s="161" t="s">
        <v>133</v>
      </c>
      <c r="H211" s="158" t="s">
        <v>133</v>
      </c>
      <c r="I211" s="158" t="s">
        <v>133</v>
      </c>
      <c r="J211" s="158" t="s">
        <v>133</v>
      </c>
      <c r="K211" s="158" t="s">
        <v>3420</v>
      </c>
      <c r="L211" s="158" t="s">
        <v>2298</v>
      </c>
      <c r="M211" s="158">
        <v>1</v>
      </c>
      <c r="N211" s="158">
        <v>0</v>
      </c>
      <c r="O211" s="158">
        <v>0</v>
      </c>
      <c r="P211" s="158">
        <v>0</v>
      </c>
      <c r="Q211" s="158">
        <v>0</v>
      </c>
      <c r="R211" s="158" t="s">
        <v>769</v>
      </c>
      <c r="S211" s="158" t="s">
        <v>75</v>
      </c>
      <c r="T211" s="161">
        <v>1</v>
      </c>
      <c r="U211" s="162">
        <v>1</v>
      </c>
      <c r="V211" s="162">
        <v>0</v>
      </c>
      <c r="W211" s="161">
        <v>0</v>
      </c>
      <c r="X211" s="161">
        <v>0</v>
      </c>
      <c r="Y211" s="161">
        <v>0</v>
      </c>
      <c r="Z211" s="161">
        <v>0</v>
      </c>
      <c r="AA211" s="161">
        <v>0</v>
      </c>
      <c r="AB211" s="161">
        <v>0</v>
      </c>
      <c r="AC211" s="161">
        <v>0</v>
      </c>
      <c r="AD211" s="161">
        <v>0</v>
      </c>
      <c r="AE211" s="161">
        <v>0</v>
      </c>
      <c r="AF211" s="161">
        <v>0</v>
      </c>
      <c r="AG211" s="161">
        <v>0</v>
      </c>
      <c r="AH211" s="161">
        <v>0</v>
      </c>
      <c r="AI211" s="161">
        <v>0</v>
      </c>
      <c r="AJ211" s="161">
        <v>0</v>
      </c>
      <c r="AK211" s="161">
        <v>0</v>
      </c>
      <c r="AL211" s="161">
        <v>0</v>
      </c>
      <c r="AM211" s="161">
        <v>0</v>
      </c>
      <c r="AN211" s="161">
        <v>0</v>
      </c>
      <c r="AO211" s="161">
        <v>0</v>
      </c>
      <c r="AP211" s="161">
        <v>0</v>
      </c>
      <c r="AQ211" s="161">
        <v>0</v>
      </c>
      <c r="AR211" s="161">
        <v>0</v>
      </c>
      <c r="AS211" s="161">
        <v>0</v>
      </c>
      <c r="AT211" s="161">
        <v>0</v>
      </c>
      <c r="AU211" s="161">
        <v>0</v>
      </c>
      <c r="AV211" s="161">
        <v>0</v>
      </c>
      <c r="AW211" s="161">
        <v>0</v>
      </c>
      <c r="AX211" s="161">
        <v>0</v>
      </c>
      <c r="AY211" s="161">
        <v>0</v>
      </c>
      <c r="AZ211" s="161">
        <v>0</v>
      </c>
      <c r="BA211" s="161">
        <v>0</v>
      </c>
      <c r="BB211" s="161">
        <v>0</v>
      </c>
      <c r="BC211" s="161">
        <v>0</v>
      </c>
      <c r="BD211" s="161">
        <v>0</v>
      </c>
      <c r="BE211" s="161">
        <v>0</v>
      </c>
      <c r="BF211" s="161">
        <v>0</v>
      </c>
      <c r="BG211" s="161">
        <v>0</v>
      </c>
      <c r="BH211" s="161">
        <v>0</v>
      </c>
      <c r="BI211" s="161">
        <v>0</v>
      </c>
      <c r="BJ211" s="161">
        <v>0</v>
      </c>
      <c r="BK211" s="161">
        <v>0</v>
      </c>
      <c r="BL211" s="161">
        <v>0</v>
      </c>
      <c r="BM211" s="161">
        <v>0</v>
      </c>
      <c r="BN211" s="161">
        <v>0</v>
      </c>
      <c r="BO211" s="161">
        <v>0</v>
      </c>
      <c r="BP211" s="161">
        <v>0</v>
      </c>
      <c r="BQ211" s="161">
        <v>0</v>
      </c>
      <c r="BR211" s="161">
        <v>0</v>
      </c>
      <c r="BS211" s="161">
        <v>0</v>
      </c>
      <c r="BT211" s="161">
        <v>0</v>
      </c>
      <c r="BU211" s="161">
        <v>0</v>
      </c>
      <c r="BV211" s="163">
        <f t="shared" si="10"/>
        <v>0</v>
      </c>
      <c r="BW211" s="8" t="b">
        <f t="shared" si="11"/>
        <v>0</v>
      </c>
    </row>
    <row r="212" spans="1:75">
      <c r="A212" s="157" t="s">
        <v>3421</v>
      </c>
      <c r="B212" s="158" t="s">
        <v>3422</v>
      </c>
      <c r="C212" s="9" t="str">
        <f t="shared" si="9"/>
        <v>https://hh.ru/resume/e26156e100041008ca0039ed1f487062766337?query=%D0%A1%D0%BE%D1%86%D0%B8%D0%B0%D0%BB%D1%8C%D0%BD%D1%8B%D0%B9+%D1%80%D0%B0%D0%B1%D0%BE%D1%82%D0%BD%D0%B8%D0%BA&amp;searchRid=1712591910945866300e1e39581478df&amp;hhtmFrom=resume_search_result</v>
      </c>
      <c r="D212" s="158" t="s">
        <v>43</v>
      </c>
      <c r="E212" s="159">
        <v>52</v>
      </c>
      <c r="F212" s="160">
        <v>40000</v>
      </c>
      <c r="G212" s="161">
        <v>21</v>
      </c>
      <c r="H212" s="158" t="s">
        <v>3423</v>
      </c>
      <c r="I212" s="158" t="s">
        <v>2533</v>
      </c>
      <c r="J212" s="158" t="s">
        <v>3424</v>
      </c>
      <c r="K212" s="158" t="s">
        <v>3425</v>
      </c>
      <c r="L212" s="158" t="s">
        <v>2298</v>
      </c>
      <c r="M212" s="158">
        <v>0</v>
      </c>
      <c r="N212" s="158">
        <v>0</v>
      </c>
      <c r="O212" s="158">
        <v>1</v>
      </c>
      <c r="P212" s="158">
        <v>0</v>
      </c>
      <c r="Q212" s="158">
        <v>0</v>
      </c>
      <c r="R212" s="158" t="s">
        <v>53</v>
      </c>
      <c r="S212" s="158" t="s">
        <v>343</v>
      </c>
      <c r="T212" s="161">
        <v>0</v>
      </c>
      <c r="U212" s="162">
        <v>1</v>
      </c>
      <c r="V212" s="162">
        <v>0</v>
      </c>
      <c r="W212" s="161">
        <v>0</v>
      </c>
      <c r="X212" s="161">
        <v>0</v>
      </c>
      <c r="Y212" s="161">
        <v>0</v>
      </c>
      <c r="Z212" s="161">
        <v>0</v>
      </c>
      <c r="AA212" s="161">
        <v>0</v>
      </c>
      <c r="AB212" s="161">
        <v>0</v>
      </c>
      <c r="AC212" s="161">
        <v>0</v>
      </c>
      <c r="AD212" s="161">
        <v>0</v>
      </c>
      <c r="AE212" s="161">
        <v>1</v>
      </c>
      <c r="AF212" s="161">
        <v>0</v>
      </c>
      <c r="AG212" s="161">
        <v>0</v>
      </c>
      <c r="AH212" s="161">
        <v>0</v>
      </c>
      <c r="AI212" s="161">
        <v>0</v>
      </c>
      <c r="AJ212" s="161">
        <v>1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3">
        <f t="shared" si="10"/>
        <v>2</v>
      </c>
      <c r="BW212" s="8" t="b">
        <f t="shared" si="11"/>
        <v>0</v>
      </c>
    </row>
    <row r="213" spans="1:75">
      <c r="A213" s="157" t="s">
        <v>3426</v>
      </c>
      <c r="B213" s="158" t="s">
        <v>3427</v>
      </c>
      <c r="C213" s="9" t="str">
        <f t="shared" si="9"/>
        <v>https://hh.ru/resume/9ed80614000418b2630039ed1f6c5336695072?query=%D0%A1%D0%BE%D1%86%D0%B8%D0%B0%D0%BB%D1%8C%D0%BD%D1%8B%D0%B9+%D1%80%D0%B0%D0%B1%D0%BE%D1%82%D0%BD%D0%B8%D0%BA&amp;searchRid=1712591910945866300e1e39581478df&amp;hhtmFrom=resume_search_result</v>
      </c>
      <c r="D213" s="158" t="s">
        <v>2338</v>
      </c>
      <c r="E213" s="159">
        <v>56</v>
      </c>
      <c r="F213" s="158" t="s">
        <v>133</v>
      </c>
      <c r="G213" s="161">
        <v>6</v>
      </c>
      <c r="H213" s="158" t="s">
        <v>3428</v>
      </c>
      <c r="I213" s="158" t="s">
        <v>3429</v>
      </c>
      <c r="J213" s="158" t="s">
        <v>3430</v>
      </c>
      <c r="K213" s="158" t="s">
        <v>3431</v>
      </c>
      <c r="L213" s="158" t="s">
        <v>2298</v>
      </c>
      <c r="M213" s="158">
        <v>1</v>
      </c>
      <c r="N213" s="158">
        <v>0</v>
      </c>
      <c r="O213" s="158">
        <v>0</v>
      </c>
      <c r="P213" s="158">
        <v>0</v>
      </c>
      <c r="Q213" s="158">
        <v>0</v>
      </c>
      <c r="R213" s="158" t="s">
        <v>53</v>
      </c>
      <c r="S213" s="158" t="s">
        <v>75</v>
      </c>
      <c r="T213" s="161">
        <v>0</v>
      </c>
      <c r="U213" s="162">
        <v>1</v>
      </c>
      <c r="V213" s="162">
        <v>0</v>
      </c>
      <c r="W213" s="161">
        <v>0</v>
      </c>
      <c r="X213" s="161">
        <v>0</v>
      </c>
      <c r="Y213" s="161">
        <v>0</v>
      </c>
      <c r="Z213" s="161">
        <v>0</v>
      </c>
      <c r="AA213" s="161">
        <v>0</v>
      </c>
      <c r="AB213" s="161">
        <v>0</v>
      </c>
      <c r="AC213" s="161">
        <v>0</v>
      </c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3">
        <f t="shared" si="10"/>
        <v>0</v>
      </c>
      <c r="BW213" s="8" t="b">
        <f t="shared" si="11"/>
        <v>0</v>
      </c>
    </row>
    <row r="214" spans="1:75">
      <c r="A214" s="157" t="s">
        <v>3432</v>
      </c>
      <c r="B214" s="158" t="s">
        <v>3433</v>
      </c>
      <c r="C214" s="9" t="str">
        <f t="shared" si="9"/>
        <v>https://hh.ru/resume/d937eb48000423c6890039ed1f3759536c366d?query=%D0%A1%D0%BE%D1%86%D0%B8%D0%B0%D0%BB%D1%8C%D0%BD%D1%8B%D0%B9+%D1%80%D0%B0%D0%B1%D0%BE%D1%82%D0%BD%D0%B8%D0%BA&amp;searchRid=1712591910945866300e1e39581478df&amp;hhtmFrom=resume_search_result</v>
      </c>
      <c r="D214" s="158" t="s">
        <v>43</v>
      </c>
      <c r="E214" s="159">
        <v>50</v>
      </c>
      <c r="F214" s="160">
        <v>50000</v>
      </c>
      <c r="G214" s="161">
        <v>11</v>
      </c>
      <c r="H214" s="158" t="s">
        <v>3434</v>
      </c>
      <c r="I214" s="158" t="s">
        <v>3435</v>
      </c>
      <c r="J214" s="158" t="s">
        <v>3436</v>
      </c>
      <c r="K214" s="158" t="s">
        <v>3437</v>
      </c>
      <c r="L214" s="158" t="s">
        <v>2298</v>
      </c>
      <c r="M214" s="158">
        <v>1</v>
      </c>
      <c r="N214" s="158">
        <v>0</v>
      </c>
      <c r="O214" s="158">
        <v>0</v>
      </c>
      <c r="P214" s="158">
        <v>0</v>
      </c>
      <c r="Q214" s="158">
        <v>0</v>
      </c>
      <c r="R214" s="158" t="s">
        <v>547</v>
      </c>
      <c r="S214" s="158" t="s">
        <v>343</v>
      </c>
      <c r="T214" s="161">
        <v>0</v>
      </c>
      <c r="U214" s="162">
        <v>1</v>
      </c>
      <c r="V214" s="162">
        <v>0</v>
      </c>
      <c r="W214" s="161">
        <v>0</v>
      </c>
      <c r="X214" s="161">
        <v>0</v>
      </c>
      <c r="Y214" s="161">
        <v>0</v>
      </c>
      <c r="Z214" s="161">
        <v>0</v>
      </c>
      <c r="AA214" s="161">
        <v>0</v>
      </c>
      <c r="AB214" s="161">
        <v>1</v>
      </c>
      <c r="AC214" s="161">
        <v>0</v>
      </c>
      <c r="AD214" s="161">
        <v>0</v>
      </c>
      <c r="AE214" s="161">
        <v>1</v>
      </c>
      <c r="AF214" s="161">
        <v>0</v>
      </c>
      <c r="AG214" s="161">
        <v>0</v>
      </c>
      <c r="AH214" s="161">
        <v>0</v>
      </c>
      <c r="AI214" s="161">
        <v>1</v>
      </c>
      <c r="AJ214" s="161">
        <v>0</v>
      </c>
      <c r="AK214" s="161">
        <v>0</v>
      </c>
      <c r="AL214" s="161">
        <v>1</v>
      </c>
      <c r="AM214" s="161">
        <v>0</v>
      </c>
      <c r="AN214" s="161">
        <v>0</v>
      </c>
      <c r="AO214" s="161">
        <v>0</v>
      </c>
      <c r="AP214" s="161">
        <v>0</v>
      </c>
      <c r="AQ214" s="161">
        <v>0</v>
      </c>
      <c r="AR214" s="161">
        <v>0</v>
      </c>
      <c r="AS214" s="161">
        <v>0</v>
      </c>
      <c r="AT214" s="161">
        <v>0</v>
      </c>
      <c r="AU214" s="161">
        <v>0</v>
      </c>
      <c r="AV214" s="161">
        <v>0</v>
      </c>
      <c r="AW214" s="161">
        <v>0</v>
      </c>
      <c r="AX214" s="161">
        <v>0</v>
      </c>
      <c r="AY214" s="161">
        <v>0</v>
      </c>
      <c r="AZ214" s="161">
        <v>1</v>
      </c>
      <c r="BA214" s="161">
        <v>0</v>
      </c>
      <c r="BB214" s="161">
        <v>0</v>
      </c>
      <c r="BC214" s="161">
        <v>0</v>
      </c>
      <c r="BD214" s="161">
        <v>0</v>
      </c>
      <c r="BE214" s="161">
        <v>0</v>
      </c>
      <c r="BF214" s="161">
        <v>0</v>
      </c>
      <c r="BG214" s="161">
        <v>0</v>
      </c>
      <c r="BH214" s="161">
        <v>0</v>
      </c>
      <c r="BI214" s="161">
        <v>0</v>
      </c>
      <c r="BJ214" s="161">
        <v>0</v>
      </c>
      <c r="BK214" s="161">
        <v>0</v>
      </c>
      <c r="BL214" s="161">
        <v>0</v>
      </c>
      <c r="BM214" s="161">
        <v>0</v>
      </c>
      <c r="BN214" s="161">
        <v>0</v>
      </c>
      <c r="BO214" s="161">
        <v>0</v>
      </c>
      <c r="BP214" s="161">
        <v>0</v>
      </c>
      <c r="BQ214" s="161">
        <v>0</v>
      </c>
      <c r="BR214" s="161">
        <v>0</v>
      </c>
      <c r="BS214" s="161">
        <v>0</v>
      </c>
      <c r="BT214" s="161">
        <v>1</v>
      </c>
      <c r="BU214" s="161">
        <v>0</v>
      </c>
      <c r="BV214" s="163">
        <f t="shared" si="10"/>
        <v>6</v>
      </c>
      <c r="BW214" s="8" t="b">
        <f t="shared" si="11"/>
        <v>0</v>
      </c>
    </row>
    <row r="215" spans="1:75">
      <c r="A215" s="157" t="s">
        <v>3438</v>
      </c>
      <c r="B215" s="158" t="s">
        <v>3439</v>
      </c>
      <c r="C215" s="9" t="str">
        <f t="shared" si="9"/>
        <v>https://hh.ru/resume/86e9428500042dde910039ed1f58764b646f7a?query=%D0%A1%D0%BE%D1%86%D0%B8%D0%B0%D0%BB%D1%8C%D0%BD%D1%8B%D0%B9+%D1%80%D0%B0%D0%B1%D0%BE%D1%82%D0%BD%D0%B8%D0%BA&amp;searchRid=1712591910945866300e1e39581478df&amp;hhtmFrom=resume_search_result</v>
      </c>
      <c r="D215" s="158" t="s">
        <v>43</v>
      </c>
      <c r="E215" s="159">
        <v>32</v>
      </c>
      <c r="F215" s="160">
        <v>15000</v>
      </c>
      <c r="G215" s="161">
        <v>2</v>
      </c>
      <c r="H215" s="158" t="s">
        <v>3440</v>
      </c>
      <c r="I215" s="158" t="s">
        <v>43</v>
      </c>
      <c r="J215" s="158" t="s">
        <v>3441</v>
      </c>
      <c r="K215" s="158" t="s">
        <v>3442</v>
      </c>
      <c r="L215" s="158" t="s">
        <v>2298</v>
      </c>
      <c r="M215" s="158">
        <v>1</v>
      </c>
      <c r="N215" s="158">
        <v>0</v>
      </c>
      <c r="O215" s="158">
        <v>0</v>
      </c>
      <c r="P215" s="158">
        <v>0</v>
      </c>
      <c r="Q215" s="158">
        <v>0</v>
      </c>
      <c r="R215" s="158" t="s">
        <v>2460</v>
      </c>
      <c r="S215" s="158" t="s">
        <v>343</v>
      </c>
      <c r="T215" s="161">
        <v>0</v>
      </c>
      <c r="U215" s="162">
        <v>1</v>
      </c>
      <c r="V215" s="162">
        <v>1</v>
      </c>
      <c r="W215" s="161">
        <v>0</v>
      </c>
      <c r="X215" s="161">
        <v>0</v>
      </c>
      <c r="Y215" s="161">
        <v>0</v>
      </c>
      <c r="Z215" s="161">
        <v>0</v>
      </c>
      <c r="AA215" s="161">
        <v>0</v>
      </c>
      <c r="AB215" s="161">
        <v>0</v>
      </c>
      <c r="AC215" s="161">
        <v>0</v>
      </c>
      <c r="AD215" s="161">
        <v>0</v>
      </c>
      <c r="AE215" s="161">
        <v>0</v>
      </c>
      <c r="AF215" s="161">
        <v>0</v>
      </c>
      <c r="AG215" s="161">
        <v>0</v>
      </c>
      <c r="AH215" s="161">
        <v>0</v>
      </c>
      <c r="AI215" s="161">
        <v>0</v>
      </c>
      <c r="AJ215" s="161">
        <v>0</v>
      </c>
      <c r="AK215" s="161">
        <v>0</v>
      </c>
      <c r="AL215" s="161">
        <v>0</v>
      </c>
      <c r="AM215" s="161">
        <v>0</v>
      </c>
      <c r="AN215" s="161">
        <v>0</v>
      </c>
      <c r="AO215" s="161">
        <v>1</v>
      </c>
      <c r="AP215" s="161">
        <v>0</v>
      </c>
      <c r="AQ215" s="161">
        <v>0</v>
      </c>
      <c r="AR215" s="161">
        <v>0</v>
      </c>
      <c r="AS215" s="161">
        <v>0</v>
      </c>
      <c r="AT215" s="161">
        <v>1</v>
      </c>
      <c r="AU215" s="161">
        <v>0</v>
      </c>
      <c r="AV215" s="161">
        <v>0</v>
      </c>
      <c r="AW215" s="161">
        <v>0</v>
      </c>
      <c r="AX215" s="161">
        <v>0</v>
      </c>
      <c r="AY215" s="161">
        <v>0</v>
      </c>
      <c r="AZ215" s="161">
        <v>0</v>
      </c>
      <c r="BA215" s="161">
        <v>0</v>
      </c>
      <c r="BB215" s="161">
        <v>0</v>
      </c>
      <c r="BC215" s="161">
        <v>0</v>
      </c>
      <c r="BD215" s="161">
        <v>0</v>
      </c>
      <c r="BE215" s="161">
        <v>0</v>
      </c>
      <c r="BF215" s="161">
        <v>0</v>
      </c>
      <c r="BG215" s="161">
        <v>0</v>
      </c>
      <c r="BH215" s="161">
        <v>0</v>
      </c>
      <c r="BI215" s="161">
        <v>0</v>
      </c>
      <c r="BJ215" s="161">
        <v>0</v>
      </c>
      <c r="BK215" s="161">
        <v>0</v>
      </c>
      <c r="BL215" s="161">
        <v>0</v>
      </c>
      <c r="BM215" s="161">
        <v>0</v>
      </c>
      <c r="BN215" s="161">
        <v>0</v>
      </c>
      <c r="BO215" s="161">
        <v>0</v>
      </c>
      <c r="BP215" s="161">
        <v>0</v>
      </c>
      <c r="BQ215" s="161">
        <v>0</v>
      </c>
      <c r="BR215" s="161">
        <v>0</v>
      </c>
      <c r="BS215" s="161">
        <v>0</v>
      </c>
      <c r="BT215" s="161">
        <v>0</v>
      </c>
      <c r="BU215" s="161">
        <v>0</v>
      </c>
      <c r="BV215" s="163">
        <f t="shared" si="10"/>
        <v>2</v>
      </c>
      <c r="BW215" s="8" t="b">
        <f t="shared" si="11"/>
        <v>0</v>
      </c>
    </row>
    <row r="216" spans="1:75">
      <c r="A216" s="157" t="s">
        <v>2896</v>
      </c>
      <c r="B216" s="158" t="s">
        <v>3443</v>
      </c>
      <c r="C216" s="9" t="str">
        <f t="shared" si="9"/>
        <v>https://hh.ru/resume/730db3e500043a4b0e0039ed1f7158306e6b52?query=%D0%A1%D0%BE%D1%86%D0%B8%D0%B0%D0%BB%D1%8C%D0%BD%D1%8B%D0%B9+%D1%80%D0%B0%D0%B1%D0%BE%D1%82%D0%BD%D0%B8%D0%BA&amp;searchRid=1712591910945866300e1e39581478df&amp;hhtmFrom=resume_search_result</v>
      </c>
      <c r="D216" s="158" t="s">
        <v>43</v>
      </c>
      <c r="E216" s="159">
        <v>67</v>
      </c>
      <c r="F216" s="158" t="s">
        <v>133</v>
      </c>
      <c r="G216" s="161">
        <v>34</v>
      </c>
      <c r="H216" s="158" t="s">
        <v>3444</v>
      </c>
      <c r="I216" s="158" t="s">
        <v>3445</v>
      </c>
      <c r="J216" s="158" t="s">
        <v>3291</v>
      </c>
      <c r="K216" s="158" t="s">
        <v>3446</v>
      </c>
      <c r="L216" s="158" t="s">
        <v>2298</v>
      </c>
      <c r="M216" s="158">
        <v>1</v>
      </c>
      <c r="N216" s="158">
        <v>0</v>
      </c>
      <c r="O216" s="158">
        <v>0</v>
      </c>
      <c r="P216" s="158">
        <v>0</v>
      </c>
      <c r="Q216" s="158">
        <v>0</v>
      </c>
      <c r="R216" s="158" t="s">
        <v>2824</v>
      </c>
      <c r="S216" s="158" t="s">
        <v>343</v>
      </c>
      <c r="T216" s="161">
        <v>0</v>
      </c>
      <c r="U216" s="162">
        <v>1</v>
      </c>
      <c r="V216" s="162">
        <v>0</v>
      </c>
      <c r="W216" s="161">
        <v>0</v>
      </c>
      <c r="X216" s="161">
        <v>0</v>
      </c>
      <c r="Y216" s="161">
        <v>0</v>
      </c>
      <c r="Z216" s="161">
        <v>0</v>
      </c>
      <c r="AA216" s="161">
        <v>0</v>
      </c>
      <c r="AB216" s="161">
        <v>0</v>
      </c>
      <c r="AC216" s="161">
        <v>0</v>
      </c>
      <c r="AD216" s="161">
        <v>0</v>
      </c>
      <c r="AE216" s="161">
        <v>0</v>
      </c>
      <c r="AF216" s="161">
        <v>0</v>
      </c>
      <c r="AG216" s="161">
        <v>0</v>
      </c>
      <c r="AH216" s="161">
        <v>0</v>
      </c>
      <c r="AI216" s="161">
        <v>0</v>
      </c>
      <c r="AJ216" s="161">
        <v>0</v>
      </c>
      <c r="AK216" s="161">
        <v>0</v>
      </c>
      <c r="AL216" s="161">
        <v>0</v>
      </c>
      <c r="AM216" s="161">
        <v>0</v>
      </c>
      <c r="AN216" s="161">
        <v>0</v>
      </c>
      <c r="AO216" s="161">
        <v>0</v>
      </c>
      <c r="AP216" s="161">
        <v>0</v>
      </c>
      <c r="AQ216" s="161">
        <v>0</v>
      </c>
      <c r="AR216" s="161">
        <v>0</v>
      </c>
      <c r="AS216" s="161">
        <v>0</v>
      </c>
      <c r="AT216" s="161">
        <v>0</v>
      </c>
      <c r="AU216" s="161">
        <v>0</v>
      </c>
      <c r="AV216" s="161">
        <v>0</v>
      </c>
      <c r="AW216" s="161">
        <v>0</v>
      </c>
      <c r="AX216" s="161">
        <v>0</v>
      </c>
      <c r="AY216" s="161">
        <v>0</v>
      </c>
      <c r="AZ216" s="161">
        <v>0</v>
      </c>
      <c r="BA216" s="161">
        <v>0</v>
      </c>
      <c r="BB216" s="161">
        <v>0</v>
      </c>
      <c r="BC216" s="161">
        <v>0</v>
      </c>
      <c r="BD216" s="161">
        <v>0</v>
      </c>
      <c r="BE216" s="161">
        <v>0</v>
      </c>
      <c r="BF216" s="161">
        <v>0</v>
      </c>
      <c r="BG216" s="161">
        <v>0</v>
      </c>
      <c r="BH216" s="161">
        <v>0</v>
      </c>
      <c r="BI216" s="161">
        <v>0</v>
      </c>
      <c r="BJ216" s="161">
        <v>0</v>
      </c>
      <c r="BK216" s="161">
        <v>0</v>
      </c>
      <c r="BL216" s="161">
        <v>0</v>
      </c>
      <c r="BM216" s="161">
        <v>0</v>
      </c>
      <c r="BN216" s="161">
        <v>0</v>
      </c>
      <c r="BO216" s="161">
        <v>0</v>
      </c>
      <c r="BP216" s="161">
        <v>0</v>
      </c>
      <c r="BQ216" s="161">
        <v>0</v>
      </c>
      <c r="BR216" s="161">
        <v>0</v>
      </c>
      <c r="BS216" s="161">
        <v>0</v>
      </c>
      <c r="BT216" s="161">
        <v>0</v>
      </c>
      <c r="BU216" s="161">
        <v>0</v>
      </c>
      <c r="BV216" s="163">
        <f t="shared" si="10"/>
        <v>0</v>
      </c>
      <c r="BW216" s="8" t="b">
        <f t="shared" si="11"/>
        <v>0</v>
      </c>
    </row>
    <row r="217" spans="1:75">
      <c r="A217" s="157" t="s">
        <v>2605</v>
      </c>
      <c r="B217" s="158" t="s">
        <v>3447</v>
      </c>
      <c r="C217" s="9" t="str">
        <f t="shared" si="9"/>
        <v>https://hh.ru/resume/b177bc630004dc88b70039ed1f7933525a4e4e?query=%D0%A1%D0%BE%D1%86%D0%B8%D0%B0%D0%BB%D1%8C%D0%BD%D1%8B%D0%B9+%D1%80%D0%B0%D0%B1%D0%BE%D1%82%D0%BD%D0%B8%D0%BA&amp;searchRid=1712591910945866300e1e39581478df&amp;hhtmFrom=resume_search_result</v>
      </c>
      <c r="D217" s="158" t="s">
        <v>43</v>
      </c>
      <c r="E217" s="159">
        <v>34</v>
      </c>
      <c r="F217" s="160">
        <v>5000</v>
      </c>
      <c r="G217" s="161" t="s">
        <v>133</v>
      </c>
      <c r="H217" s="158" t="s">
        <v>133</v>
      </c>
      <c r="I217" s="158" t="s">
        <v>133</v>
      </c>
      <c r="J217" s="158" t="s">
        <v>133</v>
      </c>
      <c r="K217" s="158" t="s">
        <v>3448</v>
      </c>
      <c r="L217" s="158" t="s">
        <v>2298</v>
      </c>
      <c r="M217" s="158">
        <v>1</v>
      </c>
      <c r="N217" s="158">
        <v>0</v>
      </c>
      <c r="O217" s="158">
        <v>0</v>
      </c>
      <c r="P217" s="158">
        <v>0</v>
      </c>
      <c r="Q217" s="158">
        <v>0</v>
      </c>
      <c r="R217" s="158" t="s">
        <v>145</v>
      </c>
      <c r="S217" s="158" t="s">
        <v>75</v>
      </c>
      <c r="T217" s="161">
        <v>1</v>
      </c>
      <c r="U217" s="162">
        <v>1</v>
      </c>
      <c r="V217" s="162">
        <v>0</v>
      </c>
      <c r="W217" s="161">
        <v>0</v>
      </c>
      <c r="X217" s="161">
        <v>0</v>
      </c>
      <c r="Y217" s="161">
        <v>0</v>
      </c>
      <c r="Z217" s="161">
        <v>0</v>
      </c>
      <c r="AA217" s="161">
        <v>0</v>
      </c>
      <c r="AB217" s="161">
        <v>0</v>
      </c>
      <c r="AC217" s="161">
        <v>0</v>
      </c>
      <c r="AD217" s="161">
        <v>0</v>
      </c>
      <c r="AE217" s="161">
        <v>0</v>
      </c>
      <c r="AF217" s="161">
        <v>0</v>
      </c>
      <c r="AG217" s="161">
        <v>0</v>
      </c>
      <c r="AH217" s="161">
        <v>0</v>
      </c>
      <c r="AI217" s="161">
        <v>0</v>
      </c>
      <c r="AJ217" s="161">
        <v>0</v>
      </c>
      <c r="AK217" s="161">
        <v>0</v>
      </c>
      <c r="AL217" s="161">
        <v>0</v>
      </c>
      <c r="AM217" s="161">
        <v>0</v>
      </c>
      <c r="AN217" s="161">
        <v>0</v>
      </c>
      <c r="AO217" s="161">
        <v>0</v>
      </c>
      <c r="AP217" s="161">
        <v>0</v>
      </c>
      <c r="AQ217" s="161">
        <v>0</v>
      </c>
      <c r="AR217" s="161">
        <v>0</v>
      </c>
      <c r="AS217" s="161">
        <v>0</v>
      </c>
      <c r="AT217" s="161">
        <v>0</v>
      </c>
      <c r="AU217" s="161">
        <v>0</v>
      </c>
      <c r="AV217" s="161">
        <v>0</v>
      </c>
      <c r="AW217" s="161">
        <v>0</v>
      </c>
      <c r="AX217" s="161">
        <v>0</v>
      </c>
      <c r="AY217" s="161">
        <v>0</v>
      </c>
      <c r="AZ217" s="161">
        <v>0</v>
      </c>
      <c r="BA217" s="161">
        <v>0</v>
      </c>
      <c r="BB217" s="161">
        <v>0</v>
      </c>
      <c r="BC217" s="161">
        <v>0</v>
      </c>
      <c r="BD217" s="161">
        <v>0</v>
      </c>
      <c r="BE217" s="161">
        <v>0</v>
      </c>
      <c r="BF217" s="161">
        <v>0</v>
      </c>
      <c r="BG217" s="161">
        <v>0</v>
      </c>
      <c r="BH217" s="161">
        <v>0</v>
      </c>
      <c r="BI217" s="161">
        <v>0</v>
      </c>
      <c r="BJ217" s="161">
        <v>0</v>
      </c>
      <c r="BK217" s="161">
        <v>0</v>
      </c>
      <c r="BL217" s="161">
        <v>0</v>
      </c>
      <c r="BM217" s="161">
        <v>0</v>
      </c>
      <c r="BN217" s="161">
        <v>0</v>
      </c>
      <c r="BO217" s="161">
        <v>0</v>
      </c>
      <c r="BP217" s="161">
        <v>0</v>
      </c>
      <c r="BQ217" s="161">
        <v>0</v>
      </c>
      <c r="BR217" s="161">
        <v>0</v>
      </c>
      <c r="BS217" s="161">
        <v>0</v>
      </c>
      <c r="BT217" s="161">
        <v>0</v>
      </c>
      <c r="BU217" s="161">
        <v>0</v>
      </c>
      <c r="BV217" s="163">
        <f t="shared" si="10"/>
        <v>0</v>
      </c>
      <c r="BW217" s="8" t="b">
        <f t="shared" si="11"/>
        <v>0</v>
      </c>
    </row>
    <row r="218" spans="1:75">
      <c r="A218" s="157" t="s">
        <v>2605</v>
      </c>
      <c r="B218" s="158" t="s">
        <v>3449</v>
      </c>
      <c r="C218" s="9" t="str">
        <f t="shared" si="9"/>
        <v>https://hh.ru/resume/30647d280004dd04500039ed1f6935564a5669?query=%D0%A1%D0%BE%D1%86%D0%B8%D0%B0%D0%BB%D1%8C%D0%BD%D1%8B%D0%B9+%D1%80%D0%B0%D0%B1%D0%BE%D1%82%D0%BD%D0%B8%D0%BA&amp;searchRid=1712591910945866300e1e39581478df&amp;hhtmFrom=resume_search_result</v>
      </c>
      <c r="D218" s="158" t="s">
        <v>43</v>
      </c>
      <c r="E218" s="159">
        <v>40</v>
      </c>
      <c r="F218" s="160">
        <v>15000</v>
      </c>
      <c r="G218" s="161">
        <v>16</v>
      </c>
      <c r="H218" s="158" t="s">
        <v>3450</v>
      </c>
      <c r="I218" s="158" t="s">
        <v>2623</v>
      </c>
      <c r="J218" s="158" t="s">
        <v>3451</v>
      </c>
      <c r="K218" s="158" t="s">
        <v>3452</v>
      </c>
      <c r="L218" s="158" t="s">
        <v>2327</v>
      </c>
      <c r="M218" s="158">
        <v>1</v>
      </c>
      <c r="N218" s="158">
        <v>0</v>
      </c>
      <c r="O218" s="158">
        <v>0</v>
      </c>
      <c r="P218" s="158">
        <v>0</v>
      </c>
      <c r="Q218" s="158">
        <v>0</v>
      </c>
      <c r="R218" s="158" t="s">
        <v>358</v>
      </c>
      <c r="S218" s="158" t="s">
        <v>343</v>
      </c>
      <c r="T218" s="161">
        <v>0</v>
      </c>
      <c r="U218" s="162">
        <v>1</v>
      </c>
      <c r="V218" s="162">
        <v>0</v>
      </c>
      <c r="W218" s="161">
        <v>0</v>
      </c>
      <c r="X218" s="161">
        <v>0</v>
      </c>
      <c r="Y218" s="161">
        <v>0</v>
      </c>
      <c r="Z218" s="161">
        <v>0</v>
      </c>
      <c r="AA218" s="161">
        <v>0</v>
      </c>
      <c r="AB218" s="161">
        <v>0</v>
      </c>
      <c r="AC218" s="161">
        <v>0</v>
      </c>
      <c r="AD218" s="161">
        <v>0</v>
      </c>
      <c r="AE218" s="161">
        <v>0</v>
      </c>
      <c r="AF218" s="161">
        <v>0</v>
      </c>
      <c r="AG218" s="161">
        <v>0</v>
      </c>
      <c r="AH218" s="161">
        <v>0</v>
      </c>
      <c r="AI218" s="161">
        <v>0</v>
      </c>
      <c r="AJ218" s="161">
        <v>0</v>
      </c>
      <c r="AK218" s="161">
        <v>0</v>
      </c>
      <c r="AL218" s="161">
        <v>0</v>
      </c>
      <c r="AM218" s="161">
        <v>0</v>
      </c>
      <c r="AN218" s="161">
        <v>0</v>
      </c>
      <c r="AO218" s="161">
        <v>0</v>
      </c>
      <c r="AP218" s="161">
        <v>0</v>
      </c>
      <c r="AQ218" s="161">
        <v>0</v>
      </c>
      <c r="AR218" s="161">
        <v>0</v>
      </c>
      <c r="AS218" s="161">
        <v>0</v>
      </c>
      <c r="AT218" s="161">
        <v>0</v>
      </c>
      <c r="AU218" s="161">
        <v>0</v>
      </c>
      <c r="AV218" s="161">
        <v>0</v>
      </c>
      <c r="AW218" s="161">
        <v>0</v>
      </c>
      <c r="AX218" s="161">
        <v>0</v>
      </c>
      <c r="AY218" s="161">
        <v>0</v>
      </c>
      <c r="AZ218" s="161">
        <v>0</v>
      </c>
      <c r="BA218" s="161">
        <v>0</v>
      </c>
      <c r="BB218" s="161">
        <v>0</v>
      </c>
      <c r="BC218" s="161">
        <v>0</v>
      </c>
      <c r="BD218" s="161">
        <v>0</v>
      </c>
      <c r="BE218" s="161">
        <v>0</v>
      </c>
      <c r="BF218" s="161">
        <v>0</v>
      </c>
      <c r="BG218" s="161">
        <v>0</v>
      </c>
      <c r="BH218" s="161">
        <v>0</v>
      </c>
      <c r="BI218" s="161">
        <v>0</v>
      </c>
      <c r="BJ218" s="161">
        <v>0</v>
      </c>
      <c r="BK218" s="161">
        <v>0</v>
      </c>
      <c r="BL218" s="161">
        <v>0</v>
      </c>
      <c r="BM218" s="161">
        <v>0</v>
      </c>
      <c r="BN218" s="161">
        <v>0</v>
      </c>
      <c r="BO218" s="161">
        <v>0</v>
      </c>
      <c r="BP218" s="161">
        <v>0</v>
      </c>
      <c r="BQ218" s="161">
        <v>0</v>
      </c>
      <c r="BR218" s="161">
        <v>0</v>
      </c>
      <c r="BS218" s="161">
        <v>0</v>
      </c>
      <c r="BT218" s="161">
        <v>0</v>
      </c>
      <c r="BU218" s="161">
        <v>0</v>
      </c>
      <c r="BV218" s="163">
        <f t="shared" si="10"/>
        <v>0</v>
      </c>
      <c r="BW218" s="8" t="b">
        <f t="shared" si="11"/>
        <v>0</v>
      </c>
    </row>
    <row r="219" spans="1:75">
      <c r="A219" s="157" t="s">
        <v>2605</v>
      </c>
      <c r="B219" s="158" t="s">
        <v>3453</v>
      </c>
      <c r="C219" s="9" t="str">
        <f t="shared" si="9"/>
        <v>https://hh.ru/resume/155ad9800004e5a71b0039ed1f3438666a4639?query=%D0%A1%D0%BE%D1%86%D0%B8%D0%B0%D0%BB%D1%8C%D0%BD%D1%8B%D0%B9+%D1%80%D0%B0%D0%B1%D0%BE%D1%82%D0%BD%D0%B8%D0%BA&amp;searchRid=1712591910945866300e1e39581478df&amp;hhtmFrom=resume_search_result</v>
      </c>
      <c r="D219" s="158" t="s">
        <v>43</v>
      </c>
      <c r="E219" s="159">
        <v>37</v>
      </c>
      <c r="F219" s="160">
        <v>8000</v>
      </c>
      <c r="G219" s="161">
        <v>16</v>
      </c>
      <c r="H219" s="158" t="s">
        <v>3454</v>
      </c>
      <c r="I219" s="158" t="s">
        <v>3455</v>
      </c>
      <c r="J219" s="158" t="s">
        <v>3456</v>
      </c>
      <c r="K219" s="158" t="s">
        <v>3457</v>
      </c>
      <c r="L219" s="158" t="s">
        <v>2298</v>
      </c>
      <c r="M219" s="158">
        <v>1</v>
      </c>
      <c r="N219" s="158">
        <v>0</v>
      </c>
      <c r="O219" s="158">
        <v>0</v>
      </c>
      <c r="P219" s="158">
        <v>0</v>
      </c>
      <c r="Q219" s="158">
        <v>0</v>
      </c>
      <c r="R219" s="158" t="s">
        <v>2460</v>
      </c>
      <c r="S219" s="158" t="s">
        <v>343</v>
      </c>
      <c r="T219" s="161">
        <v>1</v>
      </c>
      <c r="U219" s="162">
        <v>1</v>
      </c>
      <c r="V219" s="162">
        <v>0</v>
      </c>
      <c r="W219" s="161">
        <v>0</v>
      </c>
      <c r="X219" s="161">
        <v>0</v>
      </c>
      <c r="Y219" s="161">
        <v>0</v>
      </c>
      <c r="Z219" s="161">
        <v>0</v>
      </c>
      <c r="AA219" s="161">
        <v>0</v>
      </c>
      <c r="AB219" s="161">
        <v>0</v>
      </c>
      <c r="AC219" s="161">
        <v>0</v>
      </c>
      <c r="AD219" s="161">
        <v>0</v>
      </c>
      <c r="AE219" s="161">
        <v>0</v>
      </c>
      <c r="AF219" s="161">
        <v>0</v>
      </c>
      <c r="AG219" s="161">
        <v>0</v>
      </c>
      <c r="AH219" s="161">
        <v>0</v>
      </c>
      <c r="AI219" s="161">
        <v>0</v>
      </c>
      <c r="AJ219" s="161">
        <v>0</v>
      </c>
      <c r="AK219" s="161">
        <v>0</v>
      </c>
      <c r="AL219" s="161">
        <v>0</v>
      </c>
      <c r="AM219" s="161">
        <v>0</v>
      </c>
      <c r="AN219" s="161">
        <v>0</v>
      </c>
      <c r="AO219" s="161">
        <v>0</v>
      </c>
      <c r="AP219" s="161">
        <v>0</v>
      </c>
      <c r="AQ219" s="161">
        <v>0</v>
      </c>
      <c r="AR219" s="161">
        <v>0</v>
      </c>
      <c r="AS219" s="161">
        <v>0</v>
      </c>
      <c r="AT219" s="161">
        <v>0</v>
      </c>
      <c r="AU219" s="161">
        <v>0</v>
      </c>
      <c r="AV219" s="161">
        <v>0</v>
      </c>
      <c r="AW219" s="161">
        <v>0</v>
      </c>
      <c r="AX219" s="161">
        <v>0</v>
      </c>
      <c r="AY219" s="161">
        <v>0</v>
      </c>
      <c r="AZ219" s="161">
        <v>0</v>
      </c>
      <c r="BA219" s="161">
        <v>0</v>
      </c>
      <c r="BB219" s="161">
        <v>0</v>
      </c>
      <c r="BC219" s="161">
        <v>0</v>
      </c>
      <c r="BD219" s="161">
        <v>0</v>
      </c>
      <c r="BE219" s="161">
        <v>0</v>
      </c>
      <c r="BF219" s="161">
        <v>0</v>
      </c>
      <c r="BG219" s="161">
        <v>0</v>
      </c>
      <c r="BH219" s="161">
        <v>0</v>
      </c>
      <c r="BI219" s="161">
        <v>0</v>
      </c>
      <c r="BJ219" s="161">
        <v>0</v>
      </c>
      <c r="BK219" s="161">
        <v>0</v>
      </c>
      <c r="BL219" s="161">
        <v>0</v>
      </c>
      <c r="BM219" s="161">
        <v>0</v>
      </c>
      <c r="BN219" s="161">
        <v>0</v>
      </c>
      <c r="BO219" s="161">
        <v>0</v>
      </c>
      <c r="BP219" s="161">
        <v>0</v>
      </c>
      <c r="BQ219" s="161">
        <v>0</v>
      </c>
      <c r="BR219" s="161">
        <v>0</v>
      </c>
      <c r="BS219" s="161">
        <v>0</v>
      </c>
      <c r="BT219" s="161">
        <v>0</v>
      </c>
      <c r="BU219" s="161">
        <v>0</v>
      </c>
      <c r="BV219" s="163">
        <f t="shared" si="10"/>
        <v>0</v>
      </c>
      <c r="BW219" s="8" t="b">
        <f t="shared" si="11"/>
        <v>0</v>
      </c>
    </row>
    <row r="220" spans="1:75">
      <c r="A220" s="157" t="s">
        <v>3458</v>
      </c>
      <c r="B220" s="158" t="s">
        <v>3459</v>
      </c>
      <c r="C220" s="9" t="str">
        <f t="shared" si="9"/>
        <v>https://hh.ru/resume/8a4662c400050b8a160039ed1f573954514577?query=%D0%A1%D0%BE%D1%86%D0%B8%D0%B0%D0%BB%D1%8C%D0%BD%D1%8B%D0%B9+%D1%80%D0%B0%D0%B1%D0%BE%D1%82%D0%BD%D0%B8%D0%BA&amp;searchRid=1712591910945866300e1e39581478df&amp;hhtmFrom=resume_search_result</v>
      </c>
      <c r="D220" s="158" t="s">
        <v>43</v>
      </c>
      <c r="E220" s="159">
        <v>27</v>
      </c>
      <c r="F220" s="160">
        <v>20000</v>
      </c>
      <c r="G220" s="161" t="s">
        <v>133</v>
      </c>
      <c r="H220" s="158" t="s">
        <v>133</v>
      </c>
      <c r="I220" s="158" t="s">
        <v>133</v>
      </c>
      <c r="J220" s="158" t="s">
        <v>133</v>
      </c>
      <c r="K220" s="158" t="s">
        <v>3460</v>
      </c>
      <c r="L220" s="158" t="s">
        <v>2298</v>
      </c>
      <c r="M220" s="158">
        <v>1</v>
      </c>
      <c r="N220" s="158">
        <v>0</v>
      </c>
      <c r="O220" s="158">
        <v>0</v>
      </c>
      <c r="P220" s="158">
        <v>0</v>
      </c>
      <c r="Q220" s="158">
        <v>0</v>
      </c>
      <c r="R220" s="158" t="s">
        <v>547</v>
      </c>
      <c r="S220" s="158" t="s">
        <v>75</v>
      </c>
      <c r="T220" s="161">
        <v>0</v>
      </c>
      <c r="U220" s="162">
        <v>1</v>
      </c>
      <c r="V220" s="162">
        <v>0</v>
      </c>
      <c r="W220" s="161">
        <v>0</v>
      </c>
      <c r="X220" s="161">
        <v>0</v>
      </c>
      <c r="Y220" s="161">
        <v>0</v>
      </c>
      <c r="Z220" s="161">
        <v>0</v>
      </c>
      <c r="AA220" s="161">
        <v>0</v>
      </c>
      <c r="AB220" s="161">
        <v>0</v>
      </c>
      <c r="AC220" s="161">
        <v>0</v>
      </c>
      <c r="AD220" s="161">
        <v>0</v>
      </c>
      <c r="AE220" s="161">
        <v>0</v>
      </c>
      <c r="AF220" s="161">
        <v>0</v>
      </c>
      <c r="AG220" s="161">
        <v>0</v>
      </c>
      <c r="AH220" s="161">
        <v>0</v>
      </c>
      <c r="AI220" s="161">
        <v>0</v>
      </c>
      <c r="AJ220" s="161">
        <v>0</v>
      </c>
      <c r="AK220" s="161">
        <v>0</v>
      </c>
      <c r="AL220" s="161">
        <v>0</v>
      </c>
      <c r="AM220" s="161">
        <v>0</v>
      </c>
      <c r="AN220" s="161">
        <v>0</v>
      </c>
      <c r="AO220" s="161">
        <v>0</v>
      </c>
      <c r="AP220" s="161">
        <v>0</v>
      </c>
      <c r="AQ220" s="161">
        <v>0</v>
      </c>
      <c r="AR220" s="161">
        <v>0</v>
      </c>
      <c r="AS220" s="161">
        <v>0</v>
      </c>
      <c r="AT220" s="161">
        <v>0</v>
      </c>
      <c r="AU220" s="161">
        <v>0</v>
      </c>
      <c r="AV220" s="161">
        <v>0</v>
      </c>
      <c r="AW220" s="161">
        <v>0</v>
      </c>
      <c r="AX220" s="161">
        <v>0</v>
      </c>
      <c r="AY220" s="161">
        <v>0</v>
      </c>
      <c r="AZ220" s="161">
        <v>0</v>
      </c>
      <c r="BA220" s="161">
        <v>0</v>
      </c>
      <c r="BB220" s="161">
        <v>0</v>
      </c>
      <c r="BC220" s="161">
        <v>0</v>
      </c>
      <c r="BD220" s="161">
        <v>0</v>
      </c>
      <c r="BE220" s="161">
        <v>0</v>
      </c>
      <c r="BF220" s="161">
        <v>0</v>
      </c>
      <c r="BG220" s="161">
        <v>0</v>
      </c>
      <c r="BH220" s="161">
        <v>0</v>
      </c>
      <c r="BI220" s="161">
        <v>0</v>
      </c>
      <c r="BJ220" s="161">
        <v>0</v>
      </c>
      <c r="BK220" s="161">
        <v>0</v>
      </c>
      <c r="BL220" s="161">
        <v>0</v>
      </c>
      <c r="BM220" s="161">
        <v>0</v>
      </c>
      <c r="BN220" s="161">
        <v>0</v>
      </c>
      <c r="BO220" s="161">
        <v>0</v>
      </c>
      <c r="BP220" s="161">
        <v>0</v>
      </c>
      <c r="BQ220" s="161">
        <v>0</v>
      </c>
      <c r="BR220" s="161">
        <v>0</v>
      </c>
      <c r="BS220" s="161">
        <v>0</v>
      </c>
      <c r="BT220" s="161">
        <v>0</v>
      </c>
      <c r="BU220" s="161">
        <v>0</v>
      </c>
      <c r="BV220" s="163">
        <f t="shared" si="10"/>
        <v>0</v>
      </c>
      <c r="BW220" s="8" t="b">
        <f t="shared" si="11"/>
        <v>0</v>
      </c>
    </row>
    <row r="221" spans="1:75">
      <c r="A221" s="157" t="s">
        <v>3461</v>
      </c>
      <c r="B221" s="158" t="s">
        <v>3462</v>
      </c>
      <c r="C221" s="9" t="str">
        <f t="shared" si="9"/>
        <v>https://hh.ru/resume/bc586b8e00050f6e3c0039ed1f797746775835?query=%D0%A1%D0%BE%D1%86%D0%B8%D0%B0%D0%BB%D1%8C%D0%BD%D1%8B%D0%B9+%D1%80%D0%B0%D0%B1%D0%BE%D1%82%D0%BD%D0%B8%D0%BA&amp;searchRid=1712591910945866300e1e39581478df&amp;hhtmFrom=resume_search_result</v>
      </c>
      <c r="D221" s="158" t="s">
        <v>43</v>
      </c>
      <c r="E221" s="159">
        <v>46</v>
      </c>
      <c r="F221" s="160">
        <v>50000</v>
      </c>
      <c r="G221" s="161">
        <v>15</v>
      </c>
      <c r="H221" s="158" t="s">
        <v>3463</v>
      </c>
      <c r="I221" s="158" t="s">
        <v>3464</v>
      </c>
      <c r="J221" s="158" t="s">
        <v>3465</v>
      </c>
      <c r="K221" s="158" t="s">
        <v>3466</v>
      </c>
      <c r="L221" s="158" t="s">
        <v>2298</v>
      </c>
      <c r="M221" s="158">
        <v>1</v>
      </c>
      <c r="N221" s="158">
        <v>1</v>
      </c>
      <c r="O221" s="158">
        <v>1</v>
      </c>
      <c r="P221" s="158">
        <v>0</v>
      </c>
      <c r="Q221" s="158">
        <v>0</v>
      </c>
      <c r="R221" s="158" t="s">
        <v>53</v>
      </c>
      <c r="S221" s="158" t="s">
        <v>343</v>
      </c>
      <c r="T221" s="161">
        <v>0</v>
      </c>
      <c r="U221" s="162">
        <v>1</v>
      </c>
      <c r="V221" s="162">
        <v>0</v>
      </c>
      <c r="W221" s="161">
        <v>0</v>
      </c>
      <c r="X221" s="161">
        <v>0</v>
      </c>
      <c r="Y221" s="161">
        <v>0</v>
      </c>
      <c r="Z221" s="161">
        <v>0</v>
      </c>
      <c r="AA221" s="161">
        <v>0</v>
      </c>
      <c r="AB221" s="161">
        <v>0</v>
      </c>
      <c r="AC221" s="161">
        <v>0</v>
      </c>
      <c r="AD221" s="161">
        <v>0</v>
      </c>
      <c r="AE221" s="161">
        <v>0</v>
      </c>
      <c r="AF221" s="161">
        <v>0</v>
      </c>
      <c r="AG221" s="161">
        <v>0</v>
      </c>
      <c r="AH221" s="161">
        <v>0</v>
      </c>
      <c r="AI221" s="161">
        <v>0</v>
      </c>
      <c r="AJ221" s="161">
        <v>0</v>
      </c>
      <c r="AK221" s="161">
        <v>0</v>
      </c>
      <c r="AL221" s="161">
        <v>0</v>
      </c>
      <c r="AM221" s="161">
        <v>0</v>
      </c>
      <c r="AN221" s="161">
        <v>0</v>
      </c>
      <c r="AO221" s="161">
        <v>0</v>
      </c>
      <c r="AP221" s="161">
        <v>0</v>
      </c>
      <c r="AQ221" s="161">
        <v>0</v>
      </c>
      <c r="AR221" s="161">
        <v>0</v>
      </c>
      <c r="AS221" s="161">
        <v>0</v>
      </c>
      <c r="AT221" s="161">
        <v>0</v>
      </c>
      <c r="AU221" s="161">
        <v>0</v>
      </c>
      <c r="AV221" s="161">
        <v>0</v>
      </c>
      <c r="AW221" s="161">
        <v>0</v>
      </c>
      <c r="AX221" s="161">
        <v>0</v>
      </c>
      <c r="AY221" s="161">
        <v>0</v>
      </c>
      <c r="AZ221" s="161">
        <v>0</v>
      </c>
      <c r="BA221" s="161">
        <v>0</v>
      </c>
      <c r="BB221" s="161">
        <v>0</v>
      </c>
      <c r="BC221" s="161">
        <v>0</v>
      </c>
      <c r="BD221" s="161">
        <v>0</v>
      </c>
      <c r="BE221" s="161">
        <v>0</v>
      </c>
      <c r="BF221" s="161">
        <v>0</v>
      </c>
      <c r="BG221" s="161">
        <v>0</v>
      </c>
      <c r="BH221" s="161">
        <v>0</v>
      </c>
      <c r="BI221" s="161">
        <v>0</v>
      </c>
      <c r="BJ221" s="161">
        <v>0</v>
      </c>
      <c r="BK221" s="161">
        <v>0</v>
      </c>
      <c r="BL221" s="161">
        <v>0</v>
      </c>
      <c r="BM221" s="161">
        <v>0</v>
      </c>
      <c r="BN221" s="161">
        <v>0</v>
      </c>
      <c r="BO221" s="161">
        <v>0</v>
      </c>
      <c r="BP221" s="161">
        <v>0</v>
      </c>
      <c r="BQ221" s="161">
        <v>0</v>
      </c>
      <c r="BR221" s="161">
        <v>0</v>
      </c>
      <c r="BS221" s="161">
        <v>0</v>
      </c>
      <c r="BT221" s="161">
        <v>0</v>
      </c>
      <c r="BU221" s="161">
        <v>0</v>
      </c>
      <c r="BV221" s="163">
        <f t="shared" si="10"/>
        <v>0</v>
      </c>
      <c r="BW221" s="8" t="b">
        <f t="shared" si="11"/>
        <v>0</v>
      </c>
    </row>
    <row r="222" spans="1:75">
      <c r="A222" s="157" t="s">
        <v>3467</v>
      </c>
      <c r="B222" s="158" t="s">
        <v>3468</v>
      </c>
      <c r="C222" s="9" t="str">
        <f t="shared" si="9"/>
        <v>https://hh.ru/resume/d06c4f6a00050feb230039ed1f6d4f49717751?query=%D0%A1%D0%BE%D1%86%D0%B8%D0%B0%D0%BB%D1%8C%D0%BD%D1%8B%D0%B9+%D1%80%D0%B0%D0%B1%D0%BE%D1%82%D0%BD%D0%B8%D0%BA&amp;searchRid=1712591910945866300e1e39581478df&amp;hhtmFrom=resume_search_result</v>
      </c>
      <c r="D222" s="158" t="s">
        <v>43</v>
      </c>
      <c r="E222" s="159">
        <v>53</v>
      </c>
      <c r="F222" s="160">
        <v>50000</v>
      </c>
      <c r="G222" s="161">
        <v>23</v>
      </c>
      <c r="H222" s="158" t="s">
        <v>3469</v>
      </c>
      <c r="I222" s="158" t="s">
        <v>3470</v>
      </c>
      <c r="J222" s="158" t="s">
        <v>3133</v>
      </c>
      <c r="K222" s="158" t="s">
        <v>3471</v>
      </c>
      <c r="L222" s="158" t="s">
        <v>2298</v>
      </c>
      <c r="M222" s="158">
        <v>1</v>
      </c>
      <c r="N222" s="158">
        <v>1</v>
      </c>
      <c r="O222" s="158">
        <v>0</v>
      </c>
      <c r="P222" s="158">
        <v>1</v>
      </c>
      <c r="Q222" s="158">
        <v>1</v>
      </c>
      <c r="R222" s="158" t="s">
        <v>434</v>
      </c>
      <c r="S222" s="158" t="s">
        <v>343</v>
      </c>
      <c r="T222" s="161">
        <v>0</v>
      </c>
      <c r="U222" s="162">
        <v>1</v>
      </c>
      <c r="V222" s="162">
        <v>0</v>
      </c>
      <c r="W222" s="161">
        <v>0</v>
      </c>
      <c r="X222" s="161">
        <v>0</v>
      </c>
      <c r="Y222" s="161">
        <v>0</v>
      </c>
      <c r="Z222" s="161">
        <v>0</v>
      </c>
      <c r="AA222" s="161">
        <v>0</v>
      </c>
      <c r="AB222" s="161">
        <v>0</v>
      </c>
      <c r="AC222" s="161">
        <v>0</v>
      </c>
      <c r="AD222" s="161">
        <v>1</v>
      </c>
      <c r="AE222" s="161">
        <v>1</v>
      </c>
      <c r="AF222" s="161">
        <v>1</v>
      </c>
      <c r="AG222" s="161">
        <v>0</v>
      </c>
      <c r="AH222" s="161">
        <v>0</v>
      </c>
      <c r="AI222" s="161">
        <v>1</v>
      </c>
      <c r="AJ222" s="161">
        <v>0</v>
      </c>
      <c r="AK222" s="161">
        <v>0</v>
      </c>
      <c r="AL222" s="161">
        <v>0</v>
      </c>
      <c r="AM222" s="161">
        <v>0</v>
      </c>
      <c r="AN222" s="161">
        <v>0</v>
      </c>
      <c r="AO222" s="161">
        <v>0</v>
      </c>
      <c r="AP222" s="161">
        <v>0</v>
      </c>
      <c r="AQ222" s="161">
        <v>0</v>
      </c>
      <c r="AR222" s="161">
        <v>0</v>
      </c>
      <c r="AS222" s="161">
        <v>0</v>
      </c>
      <c r="AT222" s="161">
        <v>0</v>
      </c>
      <c r="AU222" s="161">
        <v>0</v>
      </c>
      <c r="AV222" s="161">
        <v>0</v>
      </c>
      <c r="AW222" s="161">
        <v>0</v>
      </c>
      <c r="AX222" s="161">
        <v>1</v>
      </c>
      <c r="AY222" s="161">
        <v>0</v>
      </c>
      <c r="AZ222" s="161">
        <v>0</v>
      </c>
      <c r="BA222" s="161">
        <v>0</v>
      </c>
      <c r="BB222" s="161">
        <v>0</v>
      </c>
      <c r="BC222" s="161">
        <v>0</v>
      </c>
      <c r="BD222" s="161">
        <v>0</v>
      </c>
      <c r="BE222" s="161">
        <v>0</v>
      </c>
      <c r="BF222" s="161">
        <v>0</v>
      </c>
      <c r="BG222" s="161">
        <v>0</v>
      </c>
      <c r="BH222" s="161">
        <v>0</v>
      </c>
      <c r="BI222" s="161">
        <v>0</v>
      </c>
      <c r="BJ222" s="161">
        <v>0</v>
      </c>
      <c r="BK222" s="161">
        <v>0</v>
      </c>
      <c r="BL222" s="161">
        <v>0</v>
      </c>
      <c r="BM222" s="161">
        <v>0</v>
      </c>
      <c r="BN222" s="161">
        <v>0</v>
      </c>
      <c r="BO222" s="161">
        <v>0</v>
      </c>
      <c r="BP222" s="161">
        <v>0</v>
      </c>
      <c r="BQ222" s="161">
        <v>0</v>
      </c>
      <c r="BR222" s="161">
        <v>0</v>
      </c>
      <c r="BS222" s="161">
        <v>0</v>
      </c>
      <c r="BT222" s="161">
        <v>0</v>
      </c>
      <c r="BU222" s="161">
        <v>0</v>
      </c>
      <c r="BV222" s="163">
        <f t="shared" si="10"/>
        <v>5</v>
      </c>
      <c r="BW222" s="8" t="b">
        <f t="shared" si="11"/>
        <v>0</v>
      </c>
    </row>
    <row r="223" spans="1:75">
      <c r="A223" s="157" t="s">
        <v>3472</v>
      </c>
      <c r="B223" s="158" t="s">
        <v>3473</v>
      </c>
      <c r="C223" s="9" t="str">
        <f t="shared" si="9"/>
        <v>https://hh.ru/resume/6e88fe8f000512cc6b0039ed1f6d6963525747?query=%D0%A1%D0%BE%D1%86%D0%B8%D0%B0%D0%BB%D1%8C%D0%BD%D1%8B%D0%B9+%D1%80%D0%B0%D0%B1%D0%BE%D1%82%D0%BD%D0%B8%D0%BA&amp;searchRid=1712591912394cfe243f86806ccfa032&amp;hhtmFrom=resume_search_result</v>
      </c>
      <c r="D223" s="158" t="s">
        <v>43</v>
      </c>
      <c r="E223" s="159">
        <v>26</v>
      </c>
      <c r="F223" s="160">
        <v>35000</v>
      </c>
      <c r="G223" s="161">
        <v>3</v>
      </c>
      <c r="H223" s="158" t="s">
        <v>3474</v>
      </c>
      <c r="I223" s="158" t="s">
        <v>3475</v>
      </c>
      <c r="J223" s="158" t="s">
        <v>3476</v>
      </c>
      <c r="K223" s="158" t="s">
        <v>3477</v>
      </c>
      <c r="L223" s="158" t="s">
        <v>2298</v>
      </c>
      <c r="M223" s="158">
        <v>1</v>
      </c>
      <c r="N223" s="158">
        <v>1</v>
      </c>
      <c r="O223" s="158">
        <v>1</v>
      </c>
      <c r="P223" s="158">
        <v>1</v>
      </c>
      <c r="Q223" s="158">
        <v>1</v>
      </c>
      <c r="R223" s="158" t="s">
        <v>547</v>
      </c>
      <c r="S223" s="158" t="s">
        <v>75</v>
      </c>
      <c r="T223" s="161">
        <v>0</v>
      </c>
      <c r="U223" s="162">
        <v>1</v>
      </c>
      <c r="V223" s="162">
        <v>0</v>
      </c>
      <c r="W223" s="161">
        <v>0</v>
      </c>
      <c r="X223" s="161">
        <v>0</v>
      </c>
      <c r="Y223" s="161">
        <v>0</v>
      </c>
      <c r="Z223" s="161">
        <v>0</v>
      </c>
      <c r="AA223" s="161">
        <v>0</v>
      </c>
      <c r="AB223" s="161">
        <v>1</v>
      </c>
      <c r="AC223" s="161">
        <v>0</v>
      </c>
      <c r="AD223" s="161">
        <v>1</v>
      </c>
      <c r="AE223" s="161">
        <v>1</v>
      </c>
      <c r="AF223" s="161">
        <v>0</v>
      </c>
      <c r="AG223" s="161">
        <v>1</v>
      </c>
      <c r="AH223" s="161">
        <v>0</v>
      </c>
      <c r="AI223" s="161">
        <v>0</v>
      </c>
      <c r="AJ223" s="161">
        <v>0</v>
      </c>
      <c r="AK223" s="161">
        <v>1</v>
      </c>
      <c r="AL223" s="161">
        <v>0</v>
      </c>
      <c r="AM223" s="161">
        <v>0</v>
      </c>
      <c r="AN223" s="161">
        <v>0</v>
      </c>
      <c r="AO223" s="161">
        <v>1</v>
      </c>
      <c r="AP223" s="161">
        <v>0</v>
      </c>
      <c r="AQ223" s="161">
        <v>0</v>
      </c>
      <c r="AR223" s="161">
        <v>1</v>
      </c>
      <c r="AS223" s="161">
        <v>0</v>
      </c>
      <c r="AT223" s="161">
        <v>0</v>
      </c>
      <c r="AU223" s="161">
        <v>0</v>
      </c>
      <c r="AV223" s="161">
        <v>0</v>
      </c>
      <c r="AW223" s="161">
        <v>0</v>
      </c>
      <c r="AX223" s="161">
        <v>0</v>
      </c>
      <c r="AY223" s="161">
        <v>0</v>
      </c>
      <c r="AZ223" s="161">
        <v>0</v>
      </c>
      <c r="BA223" s="161">
        <v>0</v>
      </c>
      <c r="BB223" s="161">
        <v>0</v>
      </c>
      <c r="BC223" s="161">
        <v>0</v>
      </c>
      <c r="BD223" s="161">
        <v>1</v>
      </c>
      <c r="BE223" s="161">
        <v>0</v>
      </c>
      <c r="BF223" s="161">
        <v>0</v>
      </c>
      <c r="BG223" s="161">
        <v>0</v>
      </c>
      <c r="BH223" s="161">
        <v>0</v>
      </c>
      <c r="BI223" s="161">
        <v>1</v>
      </c>
      <c r="BJ223" s="161">
        <v>0</v>
      </c>
      <c r="BK223" s="161">
        <v>1</v>
      </c>
      <c r="BL223" s="161">
        <v>0</v>
      </c>
      <c r="BM223" s="161">
        <v>0</v>
      </c>
      <c r="BN223" s="161">
        <v>0</v>
      </c>
      <c r="BO223" s="161">
        <v>0</v>
      </c>
      <c r="BP223" s="161">
        <v>1</v>
      </c>
      <c r="BQ223" s="161">
        <v>0</v>
      </c>
      <c r="BR223" s="161">
        <v>0</v>
      </c>
      <c r="BS223" s="161">
        <v>0</v>
      </c>
      <c r="BT223" s="161">
        <v>0</v>
      </c>
      <c r="BU223" s="161">
        <v>0</v>
      </c>
      <c r="BV223" s="163">
        <f t="shared" si="10"/>
        <v>11</v>
      </c>
      <c r="BW223" s="8" t="b">
        <f t="shared" si="11"/>
        <v>1</v>
      </c>
    </row>
    <row r="224" spans="1:75">
      <c r="A224" s="157" t="s">
        <v>3478</v>
      </c>
      <c r="B224" s="158" t="s">
        <v>3479</v>
      </c>
      <c r="C224" s="9" t="str">
        <f t="shared" si="9"/>
        <v>https://hh.ru/resume/284422ea00051c14aa0039ed1f6f6b73393874?query=%D0%A1%D0%BE%D1%86%D0%B8%D0%B0%D0%BB%D1%8C%D0%BD%D1%8B%D0%B9+%D1%80%D0%B0%D0%B1%D0%BE%D1%82%D0%BD%D0%B8%D0%BA&amp;searchRid=1712591912394cfe243f86806ccfa032&amp;hhtmFrom=resume_search_result</v>
      </c>
      <c r="D224" s="158" t="s">
        <v>43</v>
      </c>
      <c r="E224" s="159">
        <v>55</v>
      </c>
      <c r="F224" s="160">
        <v>20000</v>
      </c>
      <c r="G224" s="161">
        <v>14</v>
      </c>
      <c r="H224" s="158" t="s">
        <v>3480</v>
      </c>
      <c r="I224" s="158" t="s">
        <v>3481</v>
      </c>
      <c r="J224" s="158" t="s">
        <v>3482</v>
      </c>
      <c r="K224" s="158" t="s">
        <v>3483</v>
      </c>
      <c r="L224" s="158" t="s">
        <v>2298</v>
      </c>
      <c r="M224" s="158">
        <v>1</v>
      </c>
      <c r="N224" s="158">
        <v>0</v>
      </c>
      <c r="O224" s="158">
        <v>0</v>
      </c>
      <c r="P224" s="158">
        <v>0</v>
      </c>
      <c r="Q224" s="158">
        <v>0</v>
      </c>
      <c r="R224" s="158" t="s">
        <v>145</v>
      </c>
      <c r="S224" s="158" t="s">
        <v>343</v>
      </c>
      <c r="T224" s="161">
        <v>1</v>
      </c>
      <c r="U224" s="162">
        <v>1</v>
      </c>
      <c r="V224" s="162">
        <v>0</v>
      </c>
      <c r="W224" s="161">
        <v>0</v>
      </c>
      <c r="X224" s="161">
        <v>0</v>
      </c>
      <c r="Y224" s="161">
        <v>0</v>
      </c>
      <c r="Z224" s="161">
        <v>0</v>
      </c>
      <c r="AA224" s="161">
        <v>0</v>
      </c>
      <c r="AB224" s="161">
        <v>1</v>
      </c>
      <c r="AC224" s="161">
        <v>0</v>
      </c>
      <c r="AD224" s="161">
        <v>1</v>
      </c>
      <c r="AE224" s="161">
        <v>0</v>
      </c>
      <c r="AF224" s="161">
        <v>1</v>
      </c>
      <c r="AG224" s="161">
        <v>0</v>
      </c>
      <c r="AH224" s="161">
        <v>0</v>
      </c>
      <c r="AI224" s="161">
        <v>0</v>
      </c>
      <c r="AJ224" s="161">
        <v>0</v>
      </c>
      <c r="AK224" s="161">
        <v>0</v>
      </c>
      <c r="AL224" s="161">
        <v>0</v>
      </c>
      <c r="AM224" s="161">
        <v>0</v>
      </c>
      <c r="AN224" s="161">
        <v>0</v>
      </c>
      <c r="AO224" s="161">
        <v>0</v>
      </c>
      <c r="AP224" s="161">
        <v>0</v>
      </c>
      <c r="AQ224" s="161">
        <v>0</v>
      </c>
      <c r="AR224" s="161">
        <v>0</v>
      </c>
      <c r="AS224" s="161">
        <v>0</v>
      </c>
      <c r="AT224" s="161">
        <v>0</v>
      </c>
      <c r="AU224" s="161">
        <v>0</v>
      </c>
      <c r="AV224" s="161">
        <v>0</v>
      </c>
      <c r="AW224" s="161">
        <v>0</v>
      </c>
      <c r="AX224" s="161">
        <v>0</v>
      </c>
      <c r="AY224" s="161">
        <v>0</v>
      </c>
      <c r="AZ224" s="161">
        <v>0</v>
      </c>
      <c r="BA224" s="161">
        <v>0</v>
      </c>
      <c r="BB224" s="161">
        <v>0</v>
      </c>
      <c r="BC224" s="161">
        <v>0</v>
      </c>
      <c r="BD224" s="161">
        <v>1</v>
      </c>
      <c r="BE224" s="161">
        <v>0</v>
      </c>
      <c r="BF224" s="161">
        <v>0</v>
      </c>
      <c r="BG224" s="161">
        <v>0</v>
      </c>
      <c r="BH224" s="161">
        <v>0</v>
      </c>
      <c r="BI224" s="161">
        <v>0</v>
      </c>
      <c r="BJ224" s="161">
        <v>0</v>
      </c>
      <c r="BK224" s="161">
        <v>0</v>
      </c>
      <c r="BL224" s="161">
        <v>0</v>
      </c>
      <c r="BM224" s="161">
        <v>0</v>
      </c>
      <c r="BN224" s="161">
        <v>0</v>
      </c>
      <c r="BO224" s="161">
        <v>0</v>
      </c>
      <c r="BP224" s="161">
        <v>0</v>
      </c>
      <c r="BQ224" s="161">
        <v>0</v>
      </c>
      <c r="BR224" s="161">
        <v>0</v>
      </c>
      <c r="BS224" s="161">
        <v>0</v>
      </c>
      <c r="BT224" s="161">
        <v>0</v>
      </c>
      <c r="BU224" s="161">
        <v>0</v>
      </c>
      <c r="BV224" s="163">
        <f t="shared" si="10"/>
        <v>4</v>
      </c>
      <c r="BW224" s="8" t="b">
        <f t="shared" si="11"/>
        <v>0</v>
      </c>
    </row>
    <row r="225" spans="1:75">
      <c r="A225" s="157" t="s">
        <v>3484</v>
      </c>
      <c r="B225" s="158" t="s">
        <v>3485</v>
      </c>
      <c r="C225" s="9" t="str">
        <f t="shared" si="9"/>
        <v>https://hh.ru/resume/09f0171d00052b1ece0039ed1f477837333157?query=%D0%A1%D0%BE%D1%86%D0%B8%D0%B0%D0%BB%D1%8C%D0%BD%D1%8B%D0%B9+%D1%80%D0%B0%D0%B1%D0%BE%D1%82%D0%BD%D0%B8%D0%BA&amp;searchRid=1712591912394cfe243f86806ccfa032&amp;hhtmFrom=resume_search_result</v>
      </c>
      <c r="D225" s="158" t="s">
        <v>43</v>
      </c>
      <c r="E225" s="159">
        <v>27</v>
      </c>
      <c r="F225" s="160">
        <v>20000</v>
      </c>
      <c r="G225" s="161">
        <v>1</v>
      </c>
      <c r="H225" s="158" t="s">
        <v>3486</v>
      </c>
      <c r="I225" s="158" t="s">
        <v>2644</v>
      </c>
      <c r="J225" s="158" t="s">
        <v>3487</v>
      </c>
      <c r="K225" s="158" t="s">
        <v>3488</v>
      </c>
      <c r="L225" s="158" t="s">
        <v>2298</v>
      </c>
      <c r="M225" s="158">
        <v>1</v>
      </c>
      <c r="N225" s="158">
        <v>0</v>
      </c>
      <c r="O225" s="158">
        <v>0</v>
      </c>
      <c r="P225" s="158">
        <v>0</v>
      </c>
      <c r="Q225" s="158">
        <v>0</v>
      </c>
      <c r="R225" s="158" t="s">
        <v>145</v>
      </c>
      <c r="S225" s="158" t="s">
        <v>75</v>
      </c>
      <c r="T225" s="161">
        <v>0</v>
      </c>
      <c r="U225" s="162">
        <v>1</v>
      </c>
      <c r="V225" s="162">
        <v>0</v>
      </c>
      <c r="W225" s="161">
        <v>0</v>
      </c>
      <c r="X225" s="161">
        <v>0</v>
      </c>
      <c r="Y225" s="161">
        <v>0</v>
      </c>
      <c r="Z225" s="161">
        <v>0</v>
      </c>
      <c r="AA225" s="161">
        <v>0</v>
      </c>
      <c r="AB225" s="161">
        <v>0</v>
      </c>
      <c r="AC225" s="161">
        <v>0</v>
      </c>
      <c r="AD225" s="161">
        <v>0</v>
      </c>
      <c r="AE225" s="161">
        <v>0</v>
      </c>
      <c r="AF225" s="161">
        <v>0</v>
      </c>
      <c r="AG225" s="161">
        <v>0</v>
      </c>
      <c r="AH225" s="161">
        <v>0</v>
      </c>
      <c r="AI225" s="161">
        <v>0</v>
      </c>
      <c r="AJ225" s="161">
        <v>0</v>
      </c>
      <c r="AK225" s="161">
        <v>0</v>
      </c>
      <c r="AL225" s="161">
        <v>1</v>
      </c>
      <c r="AM225" s="161">
        <v>0</v>
      </c>
      <c r="AN225" s="161">
        <v>0</v>
      </c>
      <c r="AO225" s="161">
        <v>0</v>
      </c>
      <c r="AP225" s="161">
        <v>0</v>
      </c>
      <c r="AQ225" s="161">
        <v>0</v>
      </c>
      <c r="AR225" s="161">
        <v>0</v>
      </c>
      <c r="AS225" s="161">
        <v>0</v>
      </c>
      <c r="AT225" s="161">
        <v>0</v>
      </c>
      <c r="AU225" s="161">
        <v>0</v>
      </c>
      <c r="AV225" s="161">
        <v>0</v>
      </c>
      <c r="AW225" s="161">
        <v>0</v>
      </c>
      <c r="AX225" s="161">
        <v>0</v>
      </c>
      <c r="AY225" s="161">
        <v>0</v>
      </c>
      <c r="AZ225" s="161">
        <v>0</v>
      </c>
      <c r="BA225" s="161">
        <v>0</v>
      </c>
      <c r="BB225" s="161">
        <v>0</v>
      </c>
      <c r="BC225" s="161">
        <v>0</v>
      </c>
      <c r="BD225" s="161">
        <v>0</v>
      </c>
      <c r="BE225" s="161">
        <v>0</v>
      </c>
      <c r="BF225" s="161">
        <v>0</v>
      </c>
      <c r="BG225" s="161">
        <v>0</v>
      </c>
      <c r="BH225" s="161">
        <v>0</v>
      </c>
      <c r="BI225" s="161">
        <v>0</v>
      </c>
      <c r="BJ225" s="161">
        <v>0</v>
      </c>
      <c r="BK225" s="161">
        <v>0</v>
      </c>
      <c r="BL225" s="161">
        <v>0</v>
      </c>
      <c r="BM225" s="161">
        <v>0</v>
      </c>
      <c r="BN225" s="161">
        <v>0</v>
      </c>
      <c r="BO225" s="161">
        <v>0</v>
      </c>
      <c r="BP225" s="161">
        <v>0</v>
      </c>
      <c r="BQ225" s="161">
        <v>0</v>
      </c>
      <c r="BR225" s="161">
        <v>0</v>
      </c>
      <c r="BS225" s="161">
        <v>0</v>
      </c>
      <c r="BT225" s="161">
        <v>0</v>
      </c>
      <c r="BU225" s="161">
        <v>0</v>
      </c>
      <c r="BV225" s="163">
        <f t="shared" si="10"/>
        <v>1</v>
      </c>
      <c r="BW225" s="8" t="b">
        <f t="shared" si="11"/>
        <v>0</v>
      </c>
    </row>
    <row r="226" spans="1:75">
      <c r="A226" s="157" t="s">
        <v>3489</v>
      </c>
      <c r="B226" s="158" t="s">
        <v>3490</v>
      </c>
      <c r="C226" s="9" t="str">
        <f t="shared" si="9"/>
        <v>https://hh.ru/resume/17e2db5400052ccc900039ed1f6c714648574a?query=%D0%A1%D0%BE%D1%86%D0%B8%D0%B0%D0%BB%D1%8C%D0%BD%D1%8B%D0%B9+%D1%80%D0%B0%D0%B1%D0%BE%D1%82%D0%BD%D0%B8%D0%BA&amp;searchRid=1712591912394cfe243f86806ccfa032&amp;hhtmFrom=resume_search_result</v>
      </c>
      <c r="D226" s="158" t="s">
        <v>43</v>
      </c>
      <c r="E226" s="159">
        <v>32</v>
      </c>
      <c r="F226" s="160">
        <v>20000</v>
      </c>
      <c r="G226" s="161" t="s">
        <v>133</v>
      </c>
      <c r="H226" s="158" t="s">
        <v>133</v>
      </c>
      <c r="I226" s="158" t="s">
        <v>133</v>
      </c>
      <c r="J226" s="158" t="s">
        <v>133</v>
      </c>
      <c r="K226" s="158" t="s">
        <v>3491</v>
      </c>
      <c r="L226" s="158" t="s">
        <v>2298</v>
      </c>
      <c r="M226" s="158">
        <v>1</v>
      </c>
      <c r="N226" s="158">
        <v>0</v>
      </c>
      <c r="O226" s="158">
        <v>0</v>
      </c>
      <c r="P226" s="158">
        <v>0</v>
      </c>
      <c r="Q226" s="158">
        <v>0</v>
      </c>
      <c r="R226" s="158" t="s">
        <v>3492</v>
      </c>
      <c r="S226" s="158" t="s">
        <v>343</v>
      </c>
      <c r="T226" s="161">
        <v>1</v>
      </c>
      <c r="U226" s="162">
        <v>1</v>
      </c>
      <c r="V226" s="162">
        <v>0</v>
      </c>
      <c r="W226" s="161">
        <v>0</v>
      </c>
      <c r="X226" s="161">
        <v>0</v>
      </c>
      <c r="Y226" s="161">
        <v>0</v>
      </c>
      <c r="Z226" s="161">
        <v>0</v>
      </c>
      <c r="AA226" s="161">
        <v>0</v>
      </c>
      <c r="AB226" s="161">
        <v>0</v>
      </c>
      <c r="AC226" s="161">
        <v>0</v>
      </c>
      <c r="AD226" s="161">
        <v>0</v>
      </c>
      <c r="AE226" s="161">
        <v>0</v>
      </c>
      <c r="AF226" s="161">
        <v>0</v>
      </c>
      <c r="AG226" s="161">
        <v>0</v>
      </c>
      <c r="AH226" s="161">
        <v>0</v>
      </c>
      <c r="AI226" s="161">
        <v>0</v>
      </c>
      <c r="AJ226" s="161">
        <v>0</v>
      </c>
      <c r="AK226" s="161">
        <v>0</v>
      </c>
      <c r="AL226" s="161">
        <v>0</v>
      </c>
      <c r="AM226" s="161">
        <v>0</v>
      </c>
      <c r="AN226" s="161">
        <v>0</v>
      </c>
      <c r="AO226" s="161">
        <v>0</v>
      </c>
      <c r="AP226" s="161">
        <v>0</v>
      </c>
      <c r="AQ226" s="161">
        <v>0</v>
      </c>
      <c r="AR226" s="161">
        <v>0</v>
      </c>
      <c r="AS226" s="161">
        <v>0</v>
      </c>
      <c r="AT226" s="161">
        <v>0</v>
      </c>
      <c r="AU226" s="161">
        <v>0</v>
      </c>
      <c r="AV226" s="161">
        <v>0</v>
      </c>
      <c r="AW226" s="161">
        <v>0</v>
      </c>
      <c r="AX226" s="161">
        <v>0</v>
      </c>
      <c r="AY226" s="161">
        <v>0</v>
      </c>
      <c r="AZ226" s="161">
        <v>0</v>
      </c>
      <c r="BA226" s="161">
        <v>0</v>
      </c>
      <c r="BB226" s="161">
        <v>0</v>
      </c>
      <c r="BC226" s="161">
        <v>0</v>
      </c>
      <c r="BD226" s="161">
        <v>0</v>
      </c>
      <c r="BE226" s="161">
        <v>0</v>
      </c>
      <c r="BF226" s="161">
        <v>0</v>
      </c>
      <c r="BG226" s="161">
        <v>0</v>
      </c>
      <c r="BH226" s="161">
        <v>0</v>
      </c>
      <c r="BI226" s="161">
        <v>0</v>
      </c>
      <c r="BJ226" s="161">
        <v>0</v>
      </c>
      <c r="BK226" s="161">
        <v>0</v>
      </c>
      <c r="BL226" s="161">
        <v>0</v>
      </c>
      <c r="BM226" s="161">
        <v>0</v>
      </c>
      <c r="BN226" s="161">
        <v>0</v>
      </c>
      <c r="BO226" s="161">
        <v>0</v>
      </c>
      <c r="BP226" s="161">
        <v>0</v>
      </c>
      <c r="BQ226" s="161">
        <v>0</v>
      </c>
      <c r="BR226" s="161">
        <v>0</v>
      </c>
      <c r="BS226" s="161">
        <v>0</v>
      </c>
      <c r="BT226" s="161">
        <v>0</v>
      </c>
      <c r="BU226" s="161">
        <v>0</v>
      </c>
      <c r="BV226" s="163">
        <f t="shared" si="10"/>
        <v>0</v>
      </c>
      <c r="BW226" s="8" t="b">
        <f t="shared" si="11"/>
        <v>0</v>
      </c>
    </row>
    <row r="227" spans="1:75">
      <c r="A227" s="157" t="s">
        <v>3493</v>
      </c>
      <c r="B227" s="158" t="s">
        <v>3494</v>
      </c>
      <c r="C227" s="9" t="str">
        <f t="shared" si="9"/>
        <v>https://hh.ru/resume/fa5bc1de00052d1eff0039ed1f6e68646e6548?query=%D0%A1%D0%BE%D1%86%D0%B8%D0%B0%D0%BB%D1%8C%D0%BD%D1%8B%D0%B9+%D1%80%D0%B0%D0%B1%D0%BE%D1%82%D0%BD%D0%B8%D0%BA&amp;searchRid=1712591912394cfe243f86806ccfa032&amp;hhtmFrom=resume_search_result</v>
      </c>
      <c r="D227" s="158" t="s">
        <v>43</v>
      </c>
      <c r="E227" s="159">
        <v>27</v>
      </c>
      <c r="F227" s="160">
        <v>40000</v>
      </c>
      <c r="G227" s="161" t="s">
        <v>133</v>
      </c>
      <c r="H227" s="158" t="s">
        <v>133</v>
      </c>
      <c r="I227" s="158" t="s">
        <v>133</v>
      </c>
      <c r="J227" s="158" t="s">
        <v>133</v>
      </c>
      <c r="K227" s="158" t="s">
        <v>3495</v>
      </c>
      <c r="L227" s="158" t="s">
        <v>2327</v>
      </c>
      <c r="M227" s="158">
        <v>1</v>
      </c>
      <c r="N227" s="158">
        <v>1</v>
      </c>
      <c r="O227" s="158">
        <v>1</v>
      </c>
      <c r="P227" s="158">
        <v>0</v>
      </c>
      <c r="Q227" s="158">
        <v>0</v>
      </c>
      <c r="R227" s="158" t="s">
        <v>46</v>
      </c>
      <c r="S227" s="158" t="s">
        <v>75</v>
      </c>
      <c r="T227" s="161">
        <v>0</v>
      </c>
      <c r="U227" s="162">
        <v>1</v>
      </c>
      <c r="V227" s="162">
        <v>0</v>
      </c>
      <c r="W227" s="161">
        <v>0</v>
      </c>
      <c r="X227" s="161">
        <v>0</v>
      </c>
      <c r="Y227" s="161">
        <v>0</v>
      </c>
      <c r="Z227" s="161">
        <v>0</v>
      </c>
      <c r="AA227" s="161">
        <v>0</v>
      </c>
      <c r="AB227" s="161">
        <v>0</v>
      </c>
      <c r="AC227" s="161">
        <v>0</v>
      </c>
      <c r="AD227" s="161">
        <v>0</v>
      </c>
      <c r="AE227" s="161">
        <v>0</v>
      </c>
      <c r="AF227" s="161">
        <v>0</v>
      </c>
      <c r="AG227" s="161">
        <v>0</v>
      </c>
      <c r="AH227" s="161">
        <v>0</v>
      </c>
      <c r="AI227" s="161">
        <v>0</v>
      </c>
      <c r="AJ227" s="161">
        <v>0</v>
      </c>
      <c r="AK227" s="161">
        <v>0</v>
      </c>
      <c r="AL227" s="161">
        <v>0</v>
      </c>
      <c r="AM227" s="161">
        <v>0</v>
      </c>
      <c r="AN227" s="161">
        <v>0</v>
      </c>
      <c r="AO227" s="161">
        <v>0</v>
      </c>
      <c r="AP227" s="161">
        <v>0</v>
      </c>
      <c r="AQ227" s="161">
        <v>0</v>
      </c>
      <c r="AR227" s="161">
        <v>0</v>
      </c>
      <c r="AS227" s="161">
        <v>0</v>
      </c>
      <c r="AT227" s="161">
        <v>0</v>
      </c>
      <c r="AU227" s="161">
        <v>0</v>
      </c>
      <c r="AV227" s="161">
        <v>0</v>
      </c>
      <c r="AW227" s="161">
        <v>0</v>
      </c>
      <c r="AX227" s="161">
        <v>0</v>
      </c>
      <c r="AY227" s="161">
        <v>0</v>
      </c>
      <c r="AZ227" s="161">
        <v>0</v>
      </c>
      <c r="BA227" s="161">
        <v>0</v>
      </c>
      <c r="BB227" s="161">
        <v>0</v>
      </c>
      <c r="BC227" s="161">
        <v>0</v>
      </c>
      <c r="BD227" s="161">
        <v>0</v>
      </c>
      <c r="BE227" s="161">
        <v>0</v>
      </c>
      <c r="BF227" s="161">
        <v>0</v>
      </c>
      <c r="BG227" s="161">
        <v>0</v>
      </c>
      <c r="BH227" s="161">
        <v>0</v>
      </c>
      <c r="BI227" s="161">
        <v>0</v>
      </c>
      <c r="BJ227" s="161">
        <v>0</v>
      </c>
      <c r="BK227" s="161">
        <v>0</v>
      </c>
      <c r="BL227" s="161">
        <v>0</v>
      </c>
      <c r="BM227" s="161">
        <v>0</v>
      </c>
      <c r="BN227" s="161">
        <v>0</v>
      </c>
      <c r="BO227" s="161">
        <v>0</v>
      </c>
      <c r="BP227" s="161">
        <v>0</v>
      </c>
      <c r="BQ227" s="161">
        <v>0</v>
      </c>
      <c r="BR227" s="161">
        <v>0</v>
      </c>
      <c r="BS227" s="161">
        <v>0</v>
      </c>
      <c r="BT227" s="161">
        <v>0</v>
      </c>
      <c r="BU227" s="161">
        <v>0</v>
      </c>
      <c r="BV227" s="163">
        <f t="shared" si="10"/>
        <v>0</v>
      </c>
      <c r="BW227" s="8" t="b">
        <f t="shared" si="11"/>
        <v>0</v>
      </c>
    </row>
    <row r="228" spans="1:75">
      <c r="A228" s="157" t="s">
        <v>3496</v>
      </c>
      <c r="B228" s="158" t="s">
        <v>3497</v>
      </c>
      <c r="C228" s="9" t="str">
        <f t="shared" si="9"/>
        <v>https://hh.ru/resume/5dfc3d9f0005785b2c0039ed1f684372704961?query=%D0%A1%D0%BE%D1%86%D0%B8%D0%B0%D0%BB%D1%8C%D0%BD%D1%8B%D0%B9+%D1%80%D0%B0%D0%B1%D0%BE%D1%82%D0%BD%D0%B8%D0%BA&amp;searchRid=1712591912394cfe243f86806ccfa032&amp;hhtmFrom=resume_search_result</v>
      </c>
      <c r="D228" s="158" t="s">
        <v>43</v>
      </c>
      <c r="E228" s="159">
        <v>65</v>
      </c>
      <c r="F228" s="160">
        <v>45000</v>
      </c>
      <c r="G228" s="161">
        <v>14</v>
      </c>
      <c r="H228" s="158" t="s">
        <v>3498</v>
      </c>
      <c r="I228" s="158" t="s">
        <v>3499</v>
      </c>
      <c r="J228" s="158" t="s">
        <v>3500</v>
      </c>
      <c r="K228" s="158" t="s">
        <v>3501</v>
      </c>
      <c r="L228" s="158" t="s">
        <v>2327</v>
      </c>
      <c r="M228" s="158">
        <v>1</v>
      </c>
      <c r="N228" s="158">
        <v>1</v>
      </c>
      <c r="O228" s="158">
        <v>1</v>
      </c>
      <c r="P228" s="158">
        <v>0</v>
      </c>
      <c r="Q228" s="158">
        <v>0</v>
      </c>
      <c r="R228" s="158" t="s">
        <v>53</v>
      </c>
      <c r="S228" s="158" t="s">
        <v>343</v>
      </c>
      <c r="T228" s="161">
        <v>0</v>
      </c>
      <c r="U228" s="162">
        <v>1</v>
      </c>
      <c r="V228" s="162">
        <v>0</v>
      </c>
      <c r="W228" s="161">
        <v>0</v>
      </c>
      <c r="X228" s="161">
        <v>0</v>
      </c>
      <c r="Y228" s="161">
        <v>0</v>
      </c>
      <c r="Z228" s="161">
        <v>0</v>
      </c>
      <c r="AA228" s="161">
        <v>0</v>
      </c>
      <c r="AB228" s="161">
        <v>1</v>
      </c>
      <c r="AC228" s="161">
        <v>0</v>
      </c>
      <c r="AD228" s="161">
        <v>1</v>
      </c>
      <c r="AE228" s="161">
        <v>1</v>
      </c>
      <c r="AF228" s="161">
        <v>1</v>
      </c>
      <c r="AG228" s="161">
        <v>0</v>
      </c>
      <c r="AH228" s="161">
        <v>1</v>
      </c>
      <c r="AI228" s="161">
        <v>1</v>
      </c>
      <c r="AJ228" s="161">
        <v>0</v>
      </c>
      <c r="AK228" s="161">
        <v>1</v>
      </c>
      <c r="AL228" s="161">
        <v>0</v>
      </c>
      <c r="AM228" s="161">
        <v>0</v>
      </c>
      <c r="AN228" s="161">
        <v>1</v>
      </c>
      <c r="AO228" s="161">
        <v>0</v>
      </c>
      <c r="AP228" s="161">
        <v>0</v>
      </c>
      <c r="AQ228" s="161">
        <v>1</v>
      </c>
      <c r="AR228" s="161">
        <v>0</v>
      </c>
      <c r="AS228" s="161">
        <v>1</v>
      </c>
      <c r="AT228" s="161">
        <v>0</v>
      </c>
      <c r="AU228" s="161">
        <v>0</v>
      </c>
      <c r="AV228" s="161">
        <v>0</v>
      </c>
      <c r="AW228" s="161">
        <v>0</v>
      </c>
      <c r="AX228" s="161">
        <v>0</v>
      </c>
      <c r="AY228" s="161">
        <v>0</v>
      </c>
      <c r="AZ228" s="161">
        <v>0</v>
      </c>
      <c r="BA228" s="161">
        <v>0</v>
      </c>
      <c r="BB228" s="161">
        <v>0</v>
      </c>
      <c r="BC228" s="161">
        <v>0</v>
      </c>
      <c r="BD228" s="161">
        <v>0</v>
      </c>
      <c r="BE228" s="161">
        <v>0</v>
      </c>
      <c r="BF228" s="161">
        <v>1</v>
      </c>
      <c r="BG228" s="161">
        <v>0</v>
      </c>
      <c r="BH228" s="161">
        <v>0</v>
      </c>
      <c r="BI228" s="161">
        <v>0</v>
      </c>
      <c r="BJ228" s="161">
        <v>0</v>
      </c>
      <c r="BK228" s="161">
        <v>0</v>
      </c>
      <c r="BL228" s="161">
        <v>0</v>
      </c>
      <c r="BM228" s="161">
        <v>0</v>
      </c>
      <c r="BN228" s="161">
        <v>0</v>
      </c>
      <c r="BO228" s="161">
        <v>0</v>
      </c>
      <c r="BP228" s="161">
        <v>0</v>
      </c>
      <c r="BQ228" s="161">
        <v>0</v>
      </c>
      <c r="BR228" s="161">
        <v>0</v>
      </c>
      <c r="BS228" s="161">
        <v>0</v>
      </c>
      <c r="BT228" s="161">
        <v>0</v>
      </c>
      <c r="BU228" s="161">
        <v>0</v>
      </c>
      <c r="BV228" s="163">
        <f t="shared" si="10"/>
        <v>11</v>
      </c>
      <c r="BW228" s="8" t="b">
        <f t="shared" si="11"/>
        <v>0</v>
      </c>
    </row>
    <row r="229" spans="1:75">
      <c r="A229" s="157" t="s">
        <v>2878</v>
      </c>
      <c r="B229" s="158" t="s">
        <v>3502</v>
      </c>
      <c r="C229" s="9" t="str">
        <f t="shared" si="9"/>
        <v>https://hh.ru/resume/919a0f1800057a118e0039ed1f457055734138?query=%D0%A1%D0%BE%D1%86%D0%B8%D0%B0%D0%BB%D1%8C%D0%BD%D1%8B%D0%B9+%D1%80%D0%B0%D0%B1%D0%BE%D1%82%D0%BD%D0%B8%D0%BA&amp;searchRid=1712591912394cfe243f86806ccfa032&amp;hhtmFrom=resume_search_result</v>
      </c>
      <c r="D229" s="158" t="s">
        <v>43</v>
      </c>
      <c r="E229" s="159">
        <v>66</v>
      </c>
      <c r="F229" s="160">
        <v>35000</v>
      </c>
      <c r="G229" s="161">
        <v>31</v>
      </c>
      <c r="H229" s="158" t="s">
        <v>3503</v>
      </c>
      <c r="I229" s="158" t="s">
        <v>3504</v>
      </c>
      <c r="J229" s="158" t="s">
        <v>3505</v>
      </c>
      <c r="K229" s="158" t="s">
        <v>3506</v>
      </c>
      <c r="L229" s="158" t="s">
        <v>2298</v>
      </c>
      <c r="M229" s="158">
        <v>1</v>
      </c>
      <c r="N229" s="158">
        <v>0</v>
      </c>
      <c r="O229" s="158">
        <v>0</v>
      </c>
      <c r="P229" s="158">
        <v>0</v>
      </c>
      <c r="Q229" s="158">
        <v>0</v>
      </c>
      <c r="R229" s="158" t="s">
        <v>53</v>
      </c>
      <c r="S229" s="158" t="s">
        <v>75</v>
      </c>
      <c r="T229" s="161">
        <v>0</v>
      </c>
      <c r="U229" s="162">
        <v>0</v>
      </c>
      <c r="V229" s="162">
        <v>1</v>
      </c>
      <c r="W229" s="161">
        <v>0</v>
      </c>
      <c r="X229" s="161">
        <v>0</v>
      </c>
      <c r="Y229" s="161">
        <v>0</v>
      </c>
      <c r="Z229" s="161">
        <v>0</v>
      </c>
      <c r="AA229" s="161">
        <v>0</v>
      </c>
      <c r="AB229" s="161">
        <v>0</v>
      </c>
      <c r="AC229" s="161">
        <v>0</v>
      </c>
      <c r="AD229" s="161">
        <v>0</v>
      </c>
      <c r="AE229" s="161">
        <v>0</v>
      </c>
      <c r="AF229" s="161">
        <v>1</v>
      </c>
      <c r="AG229" s="161">
        <v>0</v>
      </c>
      <c r="AH229" s="161">
        <v>0</v>
      </c>
      <c r="AI229" s="161">
        <v>1</v>
      </c>
      <c r="AJ229" s="161">
        <v>0</v>
      </c>
      <c r="AK229" s="161">
        <v>0</v>
      </c>
      <c r="AL229" s="161">
        <v>0</v>
      </c>
      <c r="AM229" s="161">
        <v>0</v>
      </c>
      <c r="AN229" s="161">
        <v>0</v>
      </c>
      <c r="AO229" s="161">
        <v>0</v>
      </c>
      <c r="AP229" s="161">
        <v>0</v>
      </c>
      <c r="AQ229" s="161">
        <v>0</v>
      </c>
      <c r="AR229" s="161">
        <v>0</v>
      </c>
      <c r="AS229" s="161">
        <v>1</v>
      </c>
      <c r="AT229" s="161">
        <v>0</v>
      </c>
      <c r="AU229" s="161">
        <v>0</v>
      </c>
      <c r="AV229" s="161">
        <v>0</v>
      </c>
      <c r="AW229" s="161">
        <v>0</v>
      </c>
      <c r="AX229" s="161">
        <v>0</v>
      </c>
      <c r="AY229" s="161">
        <v>0</v>
      </c>
      <c r="AZ229" s="161">
        <v>0</v>
      </c>
      <c r="BA229" s="161">
        <v>0</v>
      </c>
      <c r="BB229" s="161">
        <v>0</v>
      </c>
      <c r="BC229" s="161">
        <v>0</v>
      </c>
      <c r="BD229" s="161">
        <v>1</v>
      </c>
      <c r="BE229" s="161">
        <v>0</v>
      </c>
      <c r="BF229" s="161">
        <v>1</v>
      </c>
      <c r="BG229" s="161">
        <v>0</v>
      </c>
      <c r="BH229" s="161">
        <v>0</v>
      </c>
      <c r="BI229" s="161">
        <v>0</v>
      </c>
      <c r="BJ229" s="161">
        <v>0</v>
      </c>
      <c r="BK229" s="161">
        <v>0</v>
      </c>
      <c r="BL229" s="161">
        <v>0</v>
      </c>
      <c r="BM229" s="161">
        <v>0</v>
      </c>
      <c r="BN229" s="161">
        <v>0</v>
      </c>
      <c r="BO229" s="161">
        <v>0</v>
      </c>
      <c r="BP229" s="161">
        <v>0</v>
      </c>
      <c r="BQ229" s="161">
        <v>0</v>
      </c>
      <c r="BR229" s="161">
        <v>0</v>
      </c>
      <c r="BS229" s="161">
        <v>0</v>
      </c>
      <c r="BT229" s="161">
        <v>0</v>
      </c>
      <c r="BU229" s="161">
        <v>0</v>
      </c>
      <c r="BV229" s="163">
        <f t="shared" si="10"/>
        <v>5</v>
      </c>
      <c r="BW229" s="8" t="b">
        <f t="shared" si="11"/>
        <v>0</v>
      </c>
    </row>
    <row r="230" spans="1:75">
      <c r="A230" s="157" t="s">
        <v>3507</v>
      </c>
      <c r="B230" s="158" t="s">
        <v>3508</v>
      </c>
      <c r="C230" s="9" t="str">
        <f t="shared" si="9"/>
        <v>https://hh.ru/resume/ca7a4451000587fa1a0039ed1f4a7672734976?query=%D0%A1%D0%BE%D1%86%D0%B8%D0%B0%D0%BB%D1%8C%D0%BD%D1%8B%D0%B9+%D1%80%D0%B0%D0%B1%D0%BE%D1%82%D0%BD%D0%B8%D0%BA&amp;searchRid=1712591912394cfe243f86806ccfa032&amp;hhtmFrom=resume_search_result</v>
      </c>
      <c r="D230" s="158" t="s">
        <v>43</v>
      </c>
      <c r="E230" s="159">
        <v>26</v>
      </c>
      <c r="F230" s="160">
        <v>13000</v>
      </c>
      <c r="G230" s="164">
        <f>1/12</f>
        <v>8.3333333333333329E-2</v>
      </c>
      <c r="H230" s="158" t="s">
        <v>3510</v>
      </c>
      <c r="I230" s="158" t="s">
        <v>3511</v>
      </c>
      <c r="J230" s="158" t="s">
        <v>2645</v>
      </c>
      <c r="K230" s="158" t="s">
        <v>3512</v>
      </c>
      <c r="L230" s="158" t="s">
        <v>2298</v>
      </c>
      <c r="M230" s="158">
        <v>1</v>
      </c>
      <c r="N230" s="158">
        <v>0</v>
      </c>
      <c r="O230" s="158">
        <v>0</v>
      </c>
      <c r="P230" s="158">
        <v>0</v>
      </c>
      <c r="Q230" s="158">
        <v>0</v>
      </c>
      <c r="R230" s="158" t="s">
        <v>434</v>
      </c>
      <c r="S230" s="158" t="s">
        <v>2299</v>
      </c>
      <c r="T230" s="161">
        <v>1</v>
      </c>
      <c r="U230" s="162">
        <v>1</v>
      </c>
      <c r="V230" s="162">
        <v>0</v>
      </c>
      <c r="W230" s="161">
        <v>0</v>
      </c>
      <c r="X230" s="161">
        <v>0</v>
      </c>
      <c r="Y230" s="161">
        <v>0</v>
      </c>
      <c r="Z230" s="161">
        <v>0</v>
      </c>
      <c r="AA230" s="161">
        <v>0</v>
      </c>
      <c r="AB230" s="161">
        <v>0</v>
      </c>
      <c r="AC230" s="161">
        <v>0</v>
      </c>
      <c r="AD230" s="161">
        <v>0</v>
      </c>
      <c r="AE230" s="161">
        <v>0</v>
      </c>
      <c r="AF230" s="161">
        <v>0</v>
      </c>
      <c r="AG230" s="161">
        <v>0</v>
      </c>
      <c r="AH230" s="161">
        <v>0</v>
      </c>
      <c r="AI230" s="161">
        <v>0</v>
      </c>
      <c r="AJ230" s="161">
        <v>0</v>
      </c>
      <c r="AK230" s="161">
        <v>0</v>
      </c>
      <c r="AL230" s="161">
        <v>0</v>
      </c>
      <c r="AM230" s="161">
        <v>0</v>
      </c>
      <c r="AN230" s="161">
        <v>0</v>
      </c>
      <c r="AO230" s="161">
        <v>0</v>
      </c>
      <c r="AP230" s="161">
        <v>0</v>
      </c>
      <c r="AQ230" s="161">
        <v>0</v>
      </c>
      <c r="AR230" s="161">
        <v>0</v>
      </c>
      <c r="AS230" s="161">
        <v>0</v>
      </c>
      <c r="AT230" s="161">
        <v>0</v>
      </c>
      <c r="AU230" s="161">
        <v>0</v>
      </c>
      <c r="AV230" s="161">
        <v>0</v>
      </c>
      <c r="AW230" s="161">
        <v>0</v>
      </c>
      <c r="AX230" s="161">
        <v>0</v>
      </c>
      <c r="AY230" s="161">
        <v>0</v>
      </c>
      <c r="AZ230" s="161">
        <v>0</v>
      </c>
      <c r="BA230" s="161">
        <v>0</v>
      </c>
      <c r="BB230" s="161">
        <v>0</v>
      </c>
      <c r="BC230" s="161">
        <v>0</v>
      </c>
      <c r="BD230" s="161">
        <v>0</v>
      </c>
      <c r="BE230" s="161">
        <v>0</v>
      </c>
      <c r="BF230" s="161">
        <v>0</v>
      </c>
      <c r="BG230" s="161">
        <v>0</v>
      </c>
      <c r="BH230" s="161">
        <v>0</v>
      </c>
      <c r="BI230" s="161">
        <v>0</v>
      </c>
      <c r="BJ230" s="161">
        <v>0</v>
      </c>
      <c r="BK230" s="161">
        <v>0</v>
      </c>
      <c r="BL230" s="161">
        <v>0</v>
      </c>
      <c r="BM230" s="161">
        <v>0</v>
      </c>
      <c r="BN230" s="161">
        <v>0</v>
      </c>
      <c r="BO230" s="161">
        <v>0</v>
      </c>
      <c r="BP230" s="161">
        <v>0</v>
      </c>
      <c r="BQ230" s="161">
        <v>0</v>
      </c>
      <c r="BR230" s="161">
        <v>0</v>
      </c>
      <c r="BS230" s="161">
        <v>0</v>
      </c>
      <c r="BT230" s="161">
        <v>0</v>
      </c>
      <c r="BU230" s="161">
        <v>0</v>
      </c>
      <c r="BV230" s="163">
        <f t="shared" si="10"/>
        <v>0</v>
      </c>
      <c r="BW230" s="8" t="b">
        <f t="shared" si="11"/>
        <v>0</v>
      </c>
    </row>
    <row r="231" spans="1:75">
      <c r="A231" s="157" t="s">
        <v>3513</v>
      </c>
      <c r="B231" s="158" t="s">
        <v>3514</v>
      </c>
      <c r="C231" s="9" t="str">
        <f t="shared" si="9"/>
        <v>https://hh.ru/resume/f770dbec0005b559820039ed1f59335035724d?query=%D0%A1%D0%BE%D1%86%D0%B8%D0%B0%D0%BB%D1%8C%D0%BD%D1%8B%D0%B9+%D1%80%D0%B0%D0%B1%D0%BE%D1%82%D0%BD%D0%B8%D0%BA&amp;searchRid=1712591912394cfe243f86806ccfa032&amp;hhtmFrom=resume_search_result</v>
      </c>
      <c r="D231" s="158" t="s">
        <v>43</v>
      </c>
      <c r="E231" s="159">
        <v>28</v>
      </c>
      <c r="F231" s="158" t="s">
        <v>133</v>
      </c>
      <c r="G231" s="161">
        <v>3</v>
      </c>
      <c r="H231" s="158" t="s">
        <v>3515</v>
      </c>
      <c r="I231" s="158" t="s">
        <v>3516</v>
      </c>
      <c r="J231" s="158" t="s">
        <v>3517</v>
      </c>
      <c r="K231" s="158" t="s">
        <v>3518</v>
      </c>
      <c r="L231" s="158" t="s">
        <v>2298</v>
      </c>
      <c r="M231" s="158">
        <v>1</v>
      </c>
      <c r="N231" s="158">
        <v>0</v>
      </c>
      <c r="O231" s="158">
        <v>0</v>
      </c>
      <c r="P231" s="158">
        <v>0</v>
      </c>
      <c r="Q231" s="158">
        <v>0</v>
      </c>
      <c r="R231" s="158" t="s">
        <v>1651</v>
      </c>
      <c r="S231" s="158" t="s">
        <v>343</v>
      </c>
      <c r="T231" s="161">
        <v>0</v>
      </c>
      <c r="U231" s="162">
        <v>1</v>
      </c>
      <c r="V231" s="162">
        <v>0</v>
      </c>
      <c r="W231" s="161">
        <v>0</v>
      </c>
      <c r="X231" s="161">
        <v>0</v>
      </c>
      <c r="Y231" s="161">
        <v>0</v>
      </c>
      <c r="Z231" s="161">
        <v>0</v>
      </c>
      <c r="AA231" s="161">
        <v>0</v>
      </c>
      <c r="AB231" s="161">
        <v>1</v>
      </c>
      <c r="AC231" s="161">
        <v>0</v>
      </c>
      <c r="AD231" s="161">
        <v>0</v>
      </c>
      <c r="AE231" s="161">
        <v>0</v>
      </c>
      <c r="AF231" s="161">
        <v>0</v>
      </c>
      <c r="AG231" s="161">
        <v>0</v>
      </c>
      <c r="AH231" s="161">
        <v>0</v>
      </c>
      <c r="AI231" s="161">
        <v>0</v>
      </c>
      <c r="AJ231" s="161">
        <v>0</v>
      </c>
      <c r="AK231" s="161">
        <v>0</v>
      </c>
      <c r="AL231" s="161">
        <v>0</v>
      </c>
      <c r="AM231" s="161">
        <v>0</v>
      </c>
      <c r="AN231" s="161">
        <v>1</v>
      </c>
      <c r="AO231" s="161">
        <v>1</v>
      </c>
      <c r="AP231" s="161">
        <v>0</v>
      </c>
      <c r="AQ231" s="161">
        <v>0</v>
      </c>
      <c r="AR231" s="161">
        <v>0</v>
      </c>
      <c r="AS231" s="161">
        <v>0</v>
      </c>
      <c r="AT231" s="161">
        <v>0</v>
      </c>
      <c r="AU231" s="161">
        <v>0</v>
      </c>
      <c r="AV231" s="161">
        <v>0</v>
      </c>
      <c r="AW231" s="161">
        <v>0</v>
      </c>
      <c r="AX231" s="161">
        <v>0</v>
      </c>
      <c r="AY231" s="161">
        <v>0</v>
      </c>
      <c r="AZ231" s="161">
        <v>0</v>
      </c>
      <c r="BA231" s="161">
        <v>0</v>
      </c>
      <c r="BB231" s="161">
        <v>0</v>
      </c>
      <c r="BC231" s="161">
        <v>0</v>
      </c>
      <c r="BD231" s="161">
        <v>0</v>
      </c>
      <c r="BE231" s="161">
        <v>0</v>
      </c>
      <c r="BF231" s="161">
        <v>0</v>
      </c>
      <c r="BG231" s="161">
        <v>0</v>
      </c>
      <c r="BH231" s="161">
        <v>0</v>
      </c>
      <c r="BI231" s="161">
        <v>0</v>
      </c>
      <c r="BJ231" s="161">
        <v>0</v>
      </c>
      <c r="BK231" s="161">
        <v>0</v>
      </c>
      <c r="BL231" s="161">
        <v>0</v>
      </c>
      <c r="BM231" s="161">
        <v>0</v>
      </c>
      <c r="BN231" s="161">
        <v>0</v>
      </c>
      <c r="BO231" s="161">
        <v>0</v>
      </c>
      <c r="BP231" s="161">
        <v>0</v>
      </c>
      <c r="BQ231" s="161">
        <v>0</v>
      </c>
      <c r="BR231" s="161">
        <v>0</v>
      </c>
      <c r="BS231" s="161">
        <v>0</v>
      </c>
      <c r="BT231" s="161">
        <v>0</v>
      </c>
      <c r="BU231" s="161">
        <v>0</v>
      </c>
      <c r="BV231" s="163">
        <f t="shared" si="10"/>
        <v>3</v>
      </c>
      <c r="BW231" s="8" t="b">
        <f t="shared" si="11"/>
        <v>0</v>
      </c>
    </row>
    <row r="232" spans="1:75">
      <c r="A232" s="157" t="s">
        <v>3519</v>
      </c>
      <c r="B232" s="158" t="s">
        <v>3520</v>
      </c>
      <c r="C232" s="9" t="str">
        <f t="shared" si="9"/>
        <v>https://hh.ru/resume/6526ef8e0005cd2eeb0039ed1f484e51634a35?query=%D0%A1%D0%BE%D1%86%D0%B8%D0%B0%D0%BB%D1%8C%D0%BD%D1%8B%D0%B9+%D1%80%D0%B0%D0%B1%D0%BE%D1%82%D0%BD%D0%B8%D0%BA&amp;searchRid=1712591912394cfe243f86806ccfa032&amp;hhtmFrom=resume_search_result</v>
      </c>
      <c r="D232" s="158" t="s">
        <v>43</v>
      </c>
      <c r="E232" s="159">
        <v>34</v>
      </c>
      <c r="F232" s="158" t="s">
        <v>133</v>
      </c>
      <c r="G232" s="161">
        <v>3</v>
      </c>
      <c r="H232" s="158" t="s">
        <v>3521</v>
      </c>
      <c r="I232" s="158" t="s">
        <v>3522</v>
      </c>
      <c r="J232" s="158" t="s">
        <v>3523</v>
      </c>
      <c r="K232" s="158" t="s">
        <v>3524</v>
      </c>
      <c r="L232" s="158" t="s">
        <v>2298</v>
      </c>
      <c r="M232" s="158">
        <v>0</v>
      </c>
      <c r="N232" s="158">
        <v>0</v>
      </c>
      <c r="O232" s="158">
        <v>1</v>
      </c>
      <c r="P232" s="158">
        <v>0</v>
      </c>
      <c r="Q232" s="158">
        <v>0</v>
      </c>
      <c r="R232" s="158" t="s">
        <v>1602</v>
      </c>
      <c r="S232" s="158" t="s">
        <v>343</v>
      </c>
      <c r="T232" s="161">
        <v>1</v>
      </c>
      <c r="U232" s="162">
        <v>1</v>
      </c>
      <c r="V232" s="162">
        <v>0</v>
      </c>
      <c r="W232" s="161">
        <v>0</v>
      </c>
      <c r="X232" s="161">
        <v>1</v>
      </c>
      <c r="Y232" s="161">
        <v>0</v>
      </c>
      <c r="Z232" s="161">
        <v>0</v>
      </c>
      <c r="AA232" s="161">
        <v>1</v>
      </c>
      <c r="AB232" s="161">
        <v>1</v>
      </c>
      <c r="AC232" s="161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1</v>
      </c>
      <c r="AK232" s="161">
        <v>0</v>
      </c>
      <c r="AL232" s="161">
        <v>0</v>
      </c>
      <c r="AM232" s="161">
        <v>0</v>
      </c>
      <c r="AN232" s="161">
        <v>1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1</v>
      </c>
      <c r="AX232" s="161">
        <v>0</v>
      </c>
      <c r="AY232" s="161">
        <v>1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0</v>
      </c>
      <c r="BM232" s="161">
        <v>0</v>
      </c>
      <c r="BN232" s="161">
        <v>0</v>
      </c>
      <c r="BO232" s="161">
        <v>0</v>
      </c>
      <c r="BP232" s="161">
        <v>0</v>
      </c>
      <c r="BQ232" s="161">
        <v>0</v>
      </c>
      <c r="BR232" s="161">
        <v>0</v>
      </c>
      <c r="BS232" s="161">
        <v>0</v>
      </c>
      <c r="BT232" s="161">
        <v>0</v>
      </c>
      <c r="BU232" s="161">
        <v>0</v>
      </c>
      <c r="BV232" s="163">
        <f t="shared" si="10"/>
        <v>7</v>
      </c>
      <c r="BW232" s="8" t="b">
        <f t="shared" si="11"/>
        <v>0</v>
      </c>
    </row>
    <row r="233" spans="1:75">
      <c r="A233" s="157" t="s">
        <v>3525</v>
      </c>
      <c r="B233" s="158" t="s">
        <v>3526</v>
      </c>
      <c r="C233" s="9" t="str">
        <f t="shared" si="9"/>
        <v>https://hh.ru/resume/d531875b000765e2890039ed1f4f6774586475?query=%D0%A1%D0%BE%D1%86%D0%B8%D0%B0%D0%BB%D1%8C%D0%BD%D1%8B%D0%B9+%D1%80%D0%B0%D0%B1%D0%BE%D1%82%D0%BD%D0%B8%D0%BA&amp;searchRid=1712591912394cfe243f86806ccfa032&amp;hhtmFrom=resume_search_result</v>
      </c>
      <c r="D233" s="158" t="s">
        <v>43</v>
      </c>
      <c r="E233" s="159">
        <v>40</v>
      </c>
      <c r="F233" s="160">
        <v>45000</v>
      </c>
      <c r="G233" s="161">
        <v>15</v>
      </c>
      <c r="H233" s="158" t="s">
        <v>3527</v>
      </c>
      <c r="I233" s="158" t="s">
        <v>2899</v>
      </c>
      <c r="J233" s="158" t="s">
        <v>3528</v>
      </c>
      <c r="K233" s="158" t="s">
        <v>3529</v>
      </c>
      <c r="L233" s="158" t="s">
        <v>2298</v>
      </c>
      <c r="M233" s="158">
        <v>1</v>
      </c>
      <c r="N233" s="158">
        <v>0</v>
      </c>
      <c r="O233" s="158">
        <v>0</v>
      </c>
      <c r="P233" s="158">
        <v>0</v>
      </c>
      <c r="Q233" s="158">
        <v>0</v>
      </c>
      <c r="R233" s="158" t="s">
        <v>53</v>
      </c>
      <c r="S233" s="158" t="s">
        <v>343</v>
      </c>
      <c r="T233" s="161">
        <v>0</v>
      </c>
      <c r="U233" s="162">
        <v>1</v>
      </c>
      <c r="V233" s="162">
        <v>0</v>
      </c>
      <c r="W233" s="161">
        <v>0</v>
      </c>
      <c r="X233" s="161">
        <v>0</v>
      </c>
      <c r="Y233" s="161">
        <v>0</v>
      </c>
      <c r="Z233" s="161">
        <v>0</v>
      </c>
      <c r="AA233" s="161">
        <v>0</v>
      </c>
      <c r="AB233" s="161">
        <v>0</v>
      </c>
      <c r="AC233" s="161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3">
        <f t="shared" si="10"/>
        <v>0</v>
      </c>
      <c r="BW233" s="8" t="b">
        <f t="shared" si="11"/>
        <v>0</v>
      </c>
    </row>
    <row r="234" spans="1:75">
      <c r="A234" s="157" t="s">
        <v>3530</v>
      </c>
      <c r="B234" s="158" t="s">
        <v>3531</v>
      </c>
      <c r="C234" s="9" t="str">
        <f t="shared" si="9"/>
        <v>https://hh.ru/resume/2ae57c1a0007784da90039ed1f344161316152?query=%D0%A1%D0%BE%D1%86%D0%B8%D0%B0%D0%BB%D1%8C%D0%BD%D1%8B%D0%B9+%D1%80%D0%B0%D0%B1%D0%BE%D1%82%D0%BD%D0%B8%D0%BA&amp;searchRid=1712591912394cfe243f86806ccfa032&amp;hhtmFrom=resume_search_result</v>
      </c>
      <c r="D234" s="158" t="s">
        <v>43</v>
      </c>
      <c r="E234" s="159">
        <v>49</v>
      </c>
      <c r="F234" s="160">
        <v>30000</v>
      </c>
      <c r="G234" s="161">
        <v>8</v>
      </c>
      <c r="H234" s="158" t="s">
        <v>3532</v>
      </c>
      <c r="I234" s="158" t="s">
        <v>3533</v>
      </c>
      <c r="J234" s="158" t="s">
        <v>3534</v>
      </c>
      <c r="K234" s="158" t="s">
        <v>3535</v>
      </c>
      <c r="L234" s="158" t="s">
        <v>2298</v>
      </c>
      <c r="M234" s="158">
        <v>1</v>
      </c>
      <c r="N234" s="158">
        <v>1</v>
      </c>
      <c r="O234" s="158">
        <v>0</v>
      </c>
      <c r="P234" s="158">
        <v>0</v>
      </c>
      <c r="Q234" s="158">
        <v>0</v>
      </c>
      <c r="R234" s="158" t="s">
        <v>2067</v>
      </c>
      <c r="S234" s="158" t="s">
        <v>75</v>
      </c>
      <c r="T234" s="161">
        <v>1</v>
      </c>
      <c r="U234" s="162">
        <v>1</v>
      </c>
      <c r="V234" s="162">
        <v>0</v>
      </c>
      <c r="W234" s="161">
        <v>0</v>
      </c>
      <c r="X234" s="161">
        <v>0</v>
      </c>
      <c r="Y234" s="161">
        <v>0</v>
      </c>
      <c r="Z234" s="161">
        <v>0</v>
      </c>
      <c r="AA234" s="161">
        <v>0</v>
      </c>
      <c r="AB234" s="161">
        <v>0</v>
      </c>
      <c r="AC234" s="161">
        <v>0</v>
      </c>
      <c r="AD234" s="161">
        <v>0</v>
      </c>
      <c r="AE234" s="161">
        <v>0</v>
      </c>
      <c r="AF234" s="161">
        <v>0</v>
      </c>
      <c r="AG234" s="161">
        <v>0</v>
      </c>
      <c r="AH234" s="161">
        <v>0</v>
      </c>
      <c r="AI234" s="161">
        <v>0</v>
      </c>
      <c r="AJ234" s="161">
        <v>0</v>
      </c>
      <c r="AK234" s="161">
        <v>0</v>
      </c>
      <c r="AL234" s="161">
        <v>0</v>
      </c>
      <c r="AM234" s="161">
        <v>0</v>
      </c>
      <c r="AN234" s="161">
        <v>0</v>
      </c>
      <c r="AO234" s="161">
        <v>0</v>
      </c>
      <c r="AP234" s="161">
        <v>0</v>
      </c>
      <c r="AQ234" s="161">
        <v>0</v>
      </c>
      <c r="AR234" s="161">
        <v>0</v>
      </c>
      <c r="AS234" s="161">
        <v>0</v>
      </c>
      <c r="AT234" s="161">
        <v>0</v>
      </c>
      <c r="AU234" s="161">
        <v>0</v>
      </c>
      <c r="AV234" s="161">
        <v>0</v>
      </c>
      <c r="AW234" s="161">
        <v>0</v>
      </c>
      <c r="AX234" s="161">
        <v>0</v>
      </c>
      <c r="AY234" s="161">
        <v>0</v>
      </c>
      <c r="AZ234" s="161">
        <v>0</v>
      </c>
      <c r="BA234" s="161">
        <v>0</v>
      </c>
      <c r="BB234" s="161">
        <v>0</v>
      </c>
      <c r="BC234" s="161">
        <v>0</v>
      </c>
      <c r="BD234" s="161">
        <v>0</v>
      </c>
      <c r="BE234" s="161">
        <v>0</v>
      </c>
      <c r="BF234" s="161">
        <v>0</v>
      </c>
      <c r="BG234" s="161">
        <v>0</v>
      </c>
      <c r="BH234" s="161">
        <v>0</v>
      </c>
      <c r="BI234" s="161">
        <v>0</v>
      </c>
      <c r="BJ234" s="161">
        <v>0</v>
      </c>
      <c r="BK234" s="161">
        <v>0</v>
      </c>
      <c r="BL234" s="161">
        <v>0</v>
      </c>
      <c r="BM234" s="161">
        <v>0</v>
      </c>
      <c r="BN234" s="161">
        <v>0</v>
      </c>
      <c r="BO234" s="161">
        <v>0</v>
      </c>
      <c r="BP234" s="161">
        <v>0</v>
      </c>
      <c r="BQ234" s="161">
        <v>0</v>
      </c>
      <c r="BR234" s="161">
        <v>0</v>
      </c>
      <c r="BS234" s="161">
        <v>0</v>
      </c>
      <c r="BT234" s="161">
        <v>0</v>
      </c>
      <c r="BU234" s="161">
        <v>0</v>
      </c>
      <c r="BV234" s="163">
        <f t="shared" si="10"/>
        <v>0</v>
      </c>
      <c r="BW234" s="8" t="b">
        <f t="shared" si="11"/>
        <v>0</v>
      </c>
    </row>
    <row r="235" spans="1:75">
      <c r="A235" s="157" t="s">
        <v>3536</v>
      </c>
      <c r="B235" s="158" t="s">
        <v>3537</v>
      </c>
      <c r="C235" s="9" t="str">
        <f t="shared" si="9"/>
        <v>https://hh.ru/resume/771da8720007d159ce0039ed1f506e626d3856?query=%D0%A1%D0%BE%D1%86%D0%B8%D0%B0%D0%BB%D1%8C%D0%BD%D1%8B%D0%B9+%D1%80%D0%B0%D0%B1%D0%BE%D1%82%D0%BD%D0%B8%D0%BA&amp;searchRid=1712591912394cfe243f86806ccfa032&amp;hhtmFrom=resume_search_result</v>
      </c>
      <c r="D235" s="158" t="s">
        <v>43</v>
      </c>
      <c r="E235" s="159">
        <v>51</v>
      </c>
      <c r="F235" s="158" t="s">
        <v>133</v>
      </c>
      <c r="G235" s="161">
        <v>33</v>
      </c>
      <c r="H235" s="158" t="s">
        <v>3538</v>
      </c>
      <c r="I235" s="158" t="s">
        <v>3429</v>
      </c>
      <c r="J235" s="158" t="s">
        <v>3539</v>
      </c>
      <c r="K235" s="158" t="s">
        <v>3540</v>
      </c>
      <c r="L235" s="158" t="s">
        <v>2298</v>
      </c>
      <c r="M235" s="158">
        <v>1</v>
      </c>
      <c r="N235" s="158">
        <v>0</v>
      </c>
      <c r="O235" s="158">
        <v>0</v>
      </c>
      <c r="P235" s="158">
        <v>0</v>
      </c>
      <c r="Q235" s="158">
        <v>0</v>
      </c>
      <c r="R235" s="158" t="s">
        <v>1767</v>
      </c>
      <c r="S235" s="158" t="s">
        <v>75</v>
      </c>
      <c r="T235" s="161">
        <v>0</v>
      </c>
      <c r="U235" s="162">
        <v>1</v>
      </c>
      <c r="V235" s="162">
        <v>0</v>
      </c>
      <c r="W235" s="161">
        <v>0</v>
      </c>
      <c r="X235" s="161">
        <v>0</v>
      </c>
      <c r="Y235" s="161">
        <v>0</v>
      </c>
      <c r="Z235" s="161">
        <v>0</v>
      </c>
      <c r="AA235" s="161">
        <v>0</v>
      </c>
      <c r="AB235" s="161">
        <v>0</v>
      </c>
      <c r="AC235" s="161">
        <v>0</v>
      </c>
      <c r="AD235" s="161">
        <v>0</v>
      </c>
      <c r="AE235" s="161">
        <v>0</v>
      </c>
      <c r="AF235" s="161">
        <v>0</v>
      </c>
      <c r="AG235" s="161">
        <v>0</v>
      </c>
      <c r="AH235" s="161">
        <v>0</v>
      </c>
      <c r="AI235" s="161">
        <v>0</v>
      </c>
      <c r="AJ235" s="161">
        <v>0</v>
      </c>
      <c r="AK235" s="161">
        <v>0</v>
      </c>
      <c r="AL235" s="161">
        <v>0</v>
      </c>
      <c r="AM235" s="161">
        <v>0</v>
      </c>
      <c r="AN235" s="161">
        <v>0</v>
      </c>
      <c r="AO235" s="161">
        <v>0</v>
      </c>
      <c r="AP235" s="161">
        <v>0</v>
      </c>
      <c r="AQ235" s="161">
        <v>0</v>
      </c>
      <c r="AR235" s="161">
        <v>0</v>
      </c>
      <c r="AS235" s="161">
        <v>0</v>
      </c>
      <c r="AT235" s="161">
        <v>0</v>
      </c>
      <c r="AU235" s="161">
        <v>0</v>
      </c>
      <c r="AV235" s="161">
        <v>0</v>
      </c>
      <c r="AW235" s="161">
        <v>0</v>
      </c>
      <c r="AX235" s="161">
        <v>0</v>
      </c>
      <c r="AY235" s="161">
        <v>0</v>
      </c>
      <c r="AZ235" s="161">
        <v>0</v>
      </c>
      <c r="BA235" s="161">
        <v>0</v>
      </c>
      <c r="BB235" s="161">
        <v>0</v>
      </c>
      <c r="BC235" s="161">
        <v>0</v>
      </c>
      <c r="BD235" s="161">
        <v>0</v>
      </c>
      <c r="BE235" s="161">
        <v>0</v>
      </c>
      <c r="BF235" s="161">
        <v>0</v>
      </c>
      <c r="BG235" s="161">
        <v>0</v>
      </c>
      <c r="BH235" s="161">
        <v>0</v>
      </c>
      <c r="BI235" s="161">
        <v>0</v>
      </c>
      <c r="BJ235" s="161">
        <v>0</v>
      </c>
      <c r="BK235" s="161">
        <v>0</v>
      </c>
      <c r="BL235" s="161">
        <v>0</v>
      </c>
      <c r="BM235" s="161">
        <v>0</v>
      </c>
      <c r="BN235" s="161">
        <v>0</v>
      </c>
      <c r="BO235" s="161">
        <v>0</v>
      </c>
      <c r="BP235" s="161">
        <v>0</v>
      </c>
      <c r="BQ235" s="161">
        <v>0</v>
      </c>
      <c r="BR235" s="161">
        <v>0</v>
      </c>
      <c r="BS235" s="161">
        <v>0</v>
      </c>
      <c r="BT235" s="161">
        <v>0</v>
      </c>
      <c r="BU235" s="161">
        <v>0</v>
      </c>
      <c r="BV235" s="163">
        <f t="shared" si="10"/>
        <v>0</v>
      </c>
      <c r="BW235" s="8" t="b">
        <f t="shared" si="11"/>
        <v>0</v>
      </c>
    </row>
    <row r="236" spans="1:75">
      <c r="A236" s="157" t="s">
        <v>3541</v>
      </c>
      <c r="B236" s="158" t="s">
        <v>3542</v>
      </c>
      <c r="C236" s="9" t="str">
        <f t="shared" si="9"/>
        <v>https://hh.ru/resume/ed5c3f8e00088d224c0039ed1f674f41737932?query=%D0%A1%D0%BE%D1%86%D0%B8%D0%B0%D0%BB%D1%8C%D0%BD%D1%8B%D0%B9+%D1%80%D0%B0%D0%B1%D0%BE%D1%82%D0%BD%D0%B8%D0%BA&amp;searchRid=1712591912394cfe243f86806ccfa032&amp;hhtmFrom=resume_search_result</v>
      </c>
      <c r="D236" s="158" t="s">
        <v>43</v>
      </c>
      <c r="E236" s="159">
        <v>29</v>
      </c>
      <c r="F236" s="160">
        <v>40000</v>
      </c>
      <c r="G236" s="161">
        <v>2</v>
      </c>
      <c r="H236" s="158" t="s">
        <v>3543</v>
      </c>
      <c r="I236" s="158" t="s">
        <v>2644</v>
      </c>
      <c r="J236" s="158" t="s">
        <v>3544</v>
      </c>
      <c r="K236" s="158" t="s">
        <v>3545</v>
      </c>
      <c r="L236" s="158" t="s">
        <v>2298</v>
      </c>
      <c r="M236" s="158">
        <v>1</v>
      </c>
      <c r="N236" s="158">
        <v>0</v>
      </c>
      <c r="O236" s="158">
        <v>0</v>
      </c>
      <c r="P236" s="158">
        <v>0</v>
      </c>
      <c r="Q236" s="158">
        <v>0</v>
      </c>
      <c r="R236" s="158" t="s">
        <v>53</v>
      </c>
      <c r="S236" s="158" t="s">
        <v>343</v>
      </c>
      <c r="T236" s="161">
        <v>1</v>
      </c>
      <c r="U236" s="162">
        <v>1</v>
      </c>
      <c r="V236" s="162">
        <v>0</v>
      </c>
      <c r="W236" s="161">
        <v>0</v>
      </c>
      <c r="X236" s="161">
        <v>0</v>
      </c>
      <c r="Y236" s="161">
        <v>0</v>
      </c>
      <c r="Z236" s="161">
        <v>0</v>
      </c>
      <c r="AA236" s="161">
        <v>0</v>
      </c>
      <c r="AB236" s="161">
        <v>1</v>
      </c>
      <c r="AC236" s="161">
        <v>0</v>
      </c>
      <c r="AD236" s="161">
        <v>0</v>
      </c>
      <c r="AE236" s="161">
        <v>1</v>
      </c>
      <c r="AF236" s="161">
        <v>0</v>
      </c>
      <c r="AG236" s="161">
        <v>0</v>
      </c>
      <c r="AH236" s="161">
        <v>0</v>
      </c>
      <c r="AI236" s="161">
        <v>0</v>
      </c>
      <c r="AJ236" s="161">
        <v>1</v>
      </c>
      <c r="AK236" s="161">
        <v>0</v>
      </c>
      <c r="AL236" s="161">
        <v>0</v>
      </c>
      <c r="AM236" s="161">
        <v>0</v>
      </c>
      <c r="AN236" s="161">
        <v>0</v>
      </c>
      <c r="AO236" s="161">
        <v>1</v>
      </c>
      <c r="AP236" s="161">
        <v>0</v>
      </c>
      <c r="AQ236" s="161">
        <v>0</v>
      </c>
      <c r="AR236" s="161">
        <v>1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1</v>
      </c>
      <c r="BT236" s="161">
        <v>0</v>
      </c>
      <c r="BU236" s="161">
        <v>0</v>
      </c>
      <c r="BV236" s="163">
        <f t="shared" si="10"/>
        <v>6</v>
      </c>
      <c r="BW236" s="8" t="b">
        <f t="shared" si="11"/>
        <v>1</v>
      </c>
    </row>
    <row r="237" spans="1:75">
      <c r="A237" s="157" t="s">
        <v>3546</v>
      </c>
      <c r="B237" s="158" t="s">
        <v>3547</v>
      </c>
      <c r="C237" s="9" t="str">
        <f t="shared" si="9"/>
        <v>https://hh.ru/resume/8f117f3400089e07920039ed1f6344334a5974?query=%D0%A1%D0%BE%D1%86%D0%B8%D0%B0%D0%BB%D1%8C%D0%BD%D1%8B%D0%B9+%D1%80%D0%B0%D0%B1%D0%BE%D1%82%D0%BD%D0%B8%D0%BA&amp;searchRid=1712591912394cfe243f86806ccfa032&amp;hhtmFrom=resume_search_result</v>
      </c>
      <c r="D237" s="158" t="s">
        <v>43</v>
      </c>
      <c r="E237" s="159">
        <v>38</v>
      </c>
      <c r="F237" s="158" t="s">
        <v>133</v>
      </c>
      <c r="G237" s="161">
        <v>15</v>
      </c>
      <c r="H237" s="158" t="s">
        <v>3548</v>
      </c>
      <c r="I237" s="158" t="s">
        <v>3126</v>
      </c>
      <c r="J237" s="158" t="s">
        <v>2455</v>
      </c>
      <c r="K237" s="158" t="s">
        <v>3549</v>
      </c>
      <c r="L237" s="158" t="s">
        <v>2298</v>
      </c>
      <c r="M237" s="158">
        <v>1</v>
      </c>
      <c r="N237" s="158">
        <v>0</v>
      </c>
      <c r="O237" s="158">
        <v>0</v>
      </c>
      <c r="P237" s="158">
        <v>0</v>
      </c>
      <c r="Q237" s="158">
        <v>0</v>
      </c>
      <c r="R237" s="158" t="s">
        <v>2067</v>
      </c>
      <c r="S237" s="158" t="s">
        <v>75</v>
      </c>
      <c r="T237" s="161">
        <v>0</v>
      </c>
      <c r="U237" s="162">
        <v>0</v>
      </c>
      <c r="V237" s="162">
        <v>0</v>
      </c>
      <c r="W237" s="161">
        <v>0</v>
      </c>
      <c r="X237" s="161">
        <v>0</v>
      </c>
      <c r="Y237" s="161">
        <v>0</v>
      </c>
      <c r="Z237" s="161">
        <v>0</v>
      </c>
      <c r="AA237" s="161">
        <v>0</v>
      </c>
      <c r="AB237" s="161">
        <v>0</v>
      </c>
      <c r="AC237" s="161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3">
        <f t="shared" si="10"/>
        <v>0</v>
      </c>
      <c r="BW237" s="8" t="b">
        <f t="shared" si="11"/>
        <v>0</v>
      </c>
    </row>
    <row r="238" spans="1:75">
      <c r="A238" s="157" t="s">
        <v>3550</v>
      </c>
      <c r="B238" s="158" t="s">
        <v>3551</v>
      </c>
      <c r="C238" s="9" t="str">
        <f t="shared" si="9"/>
        <v>https://hh.ru/resume/055780140000e3ea8d0039ed1f44514d77366b?query=%D0%A1%D0%BE%D1%86%D0%B8%D0%B0%D0%BB%D1%8C%D0%BD%D1%8B%D0%B9+%D1%80%D0%B0%D0%B1%D0%BE%D1%82%D0%BD%D0%B8%D0%BA&amp;searchRid=1712591912394cfe243f86806ccfa032&amp;hhtmFrom=resume_search_result</v>
      </c>
      <c r="D238" s="158" t="s">
        <v>43</v>
      </c>
      <c r="E238" s="159">
        <v>36</v>
      </c>
      <c r="F238" s="160">
        <v>12000</v>
      </c>
      <c r="G238" s="161">
        <v>7</v>
      </c>
      <c r="H238" s="158" t="s">
        <v>3552</v>
      </c>
      <c r="I238" s="158" t="s">
        <v>3553</v>
      </c>
      <c r="J238" s="158" t="s">
        <v>3554</v>
      </c>
      <c r="K238" s="158" t="s">
        <v>3555</v>
      </c>
      <c r="L238" s="158" t="s">
        <v>2298</v>
      </c>
      <c r="M238" s="158">
        <v>1</v>
      </c>
      <c r="N238" s="158">
        <v>1</v>
      </c>
      <c r="O238" s="158">
        <v>1</v>
      </c>
      <c r="P238" s="158">
        <v>1</v>
      </c>
      <c r="Q238" s="158">
        <v>0</v>
      </c>
      <c r="R238" s="158" t="s">
        <v>1767</v>
      </c>
      <c r="S238" s="158" t="s">
        <v>343</v>
      </c>
      <c r="T238" s="161">
        <v>0</v>
      </c>
      <c r="U238" s="162">
        <v>1</v>
      </c>
      <c r="V238" s="162">
        <v>0</v>
      </c>
      <c r="W238" s="161">
        <v>0</v>
      </c>
      <c r="X238" s="161">
        <v>0</v>
      </c>
      <c r="Y238" s="161">
        <v>0</v>
      </c>
      <c r="Z238" s="161">
        <v>0</v>
      </c>
      <c r="AA238" s="161">
        <v>0</v>
      </c>
      <c r="AB238" s="161">
        <v>0</v>
      </c>
      <c r="AC238" s="161">
        <v>0</v>
      </c>
      <c r="AD238" s="161">
        <v>0</v>
      </c>
      <c r="AE238" s="161">
        <v>1</v>
      </c>
      <c r="AF238" s="161">
        <v>0</v>
      </c>
      <c r="AG238" s="161">
        <v>0</v>
      </c>
      <c r="AH238" s="161">
        <v>0</v>
      </c>
      <c r="AI238" s="161">
        <v>0</v>
      </c>
      <c r="AJ238" s="161">
        <v>0</v>
      </c>
      <c r="AK238" s="161">
        <v>0</v>
      </c>
      <c r="AL238" s="161">
        <v>0</v>
      </c>
      <c r="AM238" s="161">
        <v>0</v>
      </c>
      <c r="AN238" s="161">
        <v>0</v>
      </c>
      <c r="AO238" s="161">
        <v>0</v>
      </c>
      <c r="AP238" s="161">
        <v>0</v>
      </c>
      <c r="AQ238" s="161">
        <v>0</v>
      </c>
      <c r="AR238" s="161">
        <v>1</v>
      </c>
      <c r="AS238" s="161">
        <v>0</v>
      </c>
      <c r="AT238" s="161">
        <v>0</v>
      </c>
      <c r="AU238" s="161">
        <v>1</v>
      </c>
      <c r="AV238" s="161">
        <v>0</v>
      </c>
      <c r="AW238" s="161">
        <v>0</v>
      </c>
      <c r="AX238" s="161">
        <v>0</v>
      </c>
      <c r="AY238" s="161">
        <v>0</v>
      </c>
      <c r="AZ238" s="161">
        <v>0</v>
      </c>
      <c r="BA238" s="161">
        <v>0</v>
      </c>
      <c r="BB238" s="161">
        <v>0</v>
      </c>
      <c r="BC238" s="161">
        <v>0</v>
      </c>
      <c r="BD238" s="161">
        <v>0</v>
      </c>
      <c r="BE238" s="161">
        <v>0</v>
      </c>
      <c r="BF238" s="161">
        <v>0</v>
      </c>
      <c r="BG238" s="161">
        <v>0</v>
      </c>
      <c r="BH238" s="161">
        <v>0</v>
      </c>
      <c r="BI238" s="161">
        <v>0</v>
      </c>
      <c r="BJ238" s="161">
        <v>0</v>
      </c>
      <c r="BK238" s="161">
        <v>1</v>
      </c>
      <c r="BL238" s="161">
        <v>0</v>
      </c>
      <c r="BM238" s="161">
        <v>0</v>
      </c>
      <c r="BN238" s="161">
        <v>0</v>
      </c>
      <c r="BO238" s="161">
        <v>0</v>
      </c>
      <c r="BP238" s="161">
        <v>1</v>
      </c>
      <c r="BQ238" s="161">
        <v>0</v>
      </c>
      <c r="BR238" s="161">
        <v>0</v>
      </c>
      <c r="BS238" s="161">
        <v>0</v>
      </c>
      <c r="BT238" s="161">
        <v>0</v>
      </c>
      <c r="BU238" s="161">
        <v>0</v>
      </c>
      <c r="BV238" s="163">
        <f t="shared" si="10"/>
        <v>5</v>
      </c>
      <c r="BW238" s="8" t="b">
        <f t="shared" si="11"/>
        <v>1</v>
      </c>
    </row>
    <row r="239" spans="1:75">
      <c r="A239" s="157" t="s">
        <v>3556</v>
      </c>
      <c r="B239" s="158" t="s">
        <v>3557</v>
      </c>
      <c r="C239" s="9" t="str">
        <f t="shared" si="9"/>
        <v>https://hh.ru/resume/8d6eb7700001413e400039ed1f396963725846?query=%D0%A1%D0%BE%D1%86%D0%B8%D0%B0%D0%BB%D1%8C%D0%BD%D1%8B%D0%B9+%D1%80%D0%B0%D0%B1%D0%BE%D1%82%D0%BD%D0%B8%D0%BA&amp;searchRid=1712591912394cfe243f86806ccfa032&amp;hhtmFrom=resume_search_result</v>
      </c>
      <c r="D239" s="158" t="s">
        <v>43</v>
      </c>
      <c r="E239" s="159">
        <v>33</v>
      </c>
      <c r="F239" s="160">
        <v>18000</v>
      </c>
      <c r="G239" s="161" t="s">
        <v>133</v>
      </c>
      <c r="H239" s="158" t="s">
        <v>133</v>
      </c>
      <c r="I239" s="158" t="s">
        <v>133</v>
      </c>
      <c r="J239" s="158" t="s">
        <v>133</v>
      </c>
      <c r="K239" s="158" t="s">
        <v>3558</v>
      </c>
      <c r="L239" s="158" t="s">
        <v>2298</v>
      </c>
      <c r="M239" s="158">
        <v>1</v>
      </c>
      <c r="N239" s="158">
        <v>0</v>
      </c>
      <c r="O239" s="158">
        <v>0</v>
      </c>
      <c r="P239" s="158">
        <v>0</v>
      </c>
      <c r="Q239" s="158">
        <v>0</v>
      </c>
      <c r="R239" s="158" t="s">
        <v>2067</v>
      </c>
      <c r="S239" s="158" t="s">
        <v>343</v>
      </c>
      <c r="T239" s="161">
        <v>1</v>
      </c>
      <c r="U239" s="162">
        <v>1</v>
      </c>
      <c r="V239" s="162">
        <v>0</v>
      </c>
      <c r="W239" s="161">
        <v>0</v>
      </c>
      <c r="X239" s="161">
        <v>0</v>
      </c>
      <c r="Y239" s="161">
        <v>0</v>
      </c>
      <c r="Z239" s="161">
        <v>0</v>
      </c>
      <c r="AA239" s="161">
        <v>0</v>
      </c>
      <c r="AB239" s="161">
        <v>0</v>
      </c>
      <c r="AC239" s="161">
        <v>0</v>
      </c>
      <c r="AD239" s="161">
        <v>0</v>
      </c>
      <c r="AE239" s="161">
        <v>0</v>
      </c>
      <c r="AF239" s="161">
        <v>0</v>
      </c>
      <c r="AG239" s="161">
        <v>0</v>
      </c>
      <c r="AH239" s="161">
        <v>0</v>
      </c>
      <c r="AI239" s="161">
        <v>0</v>
      </c>
      <c r="AJ239" s="161">
        <v>0</v>
      </c>
      <c r="AK239" s="161">
        <v>0</v>
      </c>
      <c r="AL239" s="161">
        <v>0</v>
      </c>
      <c r="AM239" s="161">
        <v>0</v>
      </c>
      <c r="AN239" s="161">
        <v>0</v>
      </c>
      <c r="AO239" s="161">
        <v>0</v>
      </c>
      <c r="AP239" s="161">
        <v>0</v>
      </c>
      <c r="AQ239" s="161">
        <v>0</v>
      </c>
      <c r="AR239" s="161">
        <v>0</v>
      </c>
      <c r="AS239" s="161">
        <v>0</v>
      </c>
      <c r="AT239" s="161">
        <v>0</v>
      </c>
      <c r="AU239" s="161">
        <v>0</v>
      </c>
      <c r="AV239" s="161">
        <v>0</v>
      </c>
      <c r="AW239" s="161">
        <v>0</v>
      </c>
      <c r="AX239" s="161">
        <v>0</v>
      </c>
      <c r="AY239" s="161">
        <v>0</v>
      </c>
      <c r="AZ239" s="161">
        <v>0</v>
      </c>
      <c r="BA239" s="161">
        <v>0</v>
      </c>
      <c r="BB239" s="161">
        <v>0</v>
      </c>
      <c r="BC239" s="161">
        <v>0</v>
      </c>
      <c r="BD239" s="161">
        <v>0</v>
      </c>
      <c r="BE239" s="161">
        <v>0</v>
      </c>
      <c r="BF239" s="161">
        <v>0</v>
      </c>
      <c r="BG239" s="161">
        <v>0</v>
      </c>
      <c r="BH239" s="161">
        <v>0</v>
      </c>
      <c r="BI239" s="161">
        <v>0</v>
      </c>
      <c r="BJ239" s="161">
        <v>0</v>
      </c>
      <c r="BK239" s="161">
        <v>0</v>
      </c>
      <c r="BL239" s="161">
        <v>0</v>
      </c>
      <c r="BM239" s="161">
        <v>0</v>
      </c>
      <c r="BN239" s="161">
        <v>0</v>
      </c>
      <c r="BO239" s="161">
        <v>0</v>
      </c>
      <c r="BP239" s="161">
        <v>0</v>
      </c>
      <c r="BQ239" s="161">
        <v>0</v>
      </c>
      <c r="BR239" s="161">
        <v>0</v>
      </c>
      <c r="BS239" s="161">
        <v>0</v>
      </c>
      <c r="BT239" s="161">
        <v>0</v>
      </c>
      <c r="BU239" s="161">
        <v>0</v>
      </c>
      <c r="BV239" s="163">
        <f t="shared" si="10"/>
        <v>0</v>
      </c>
      <c r="BW239" s="8" t="b">
        <f t="shared" si="11"/>
        <v>0</v>
      </c>
    </row>
    <row r="240" spans="1:75">
      <c r="A240" s="157" t="s">
        <v>3559</v>
      </c>
      <c r="B240" s="158" t="s">
        <v>3560</v>
      </c>
      <c r="C240" s="9" t="str">
        <f t="shared" si="9"/>
        <v>https://hh.ru/resume/348acd9e0001418dbf0039ed1f6a6775515374?query=%D0%A1%D0%BE%D1%86%D0%B8%D0%B0%D0%BB%D1%8C%D0%BD%D1%8B%D0%B9+%D1%80%D0%B0%D0%B1%D0%BE%D1%82%D0%BD%D0%B8%D0%BA&amp;searchRid=1712591912394cfe243f86806ccfa032&amp;hhtmFrom=resume_search_result</v>
      </c>
      <c r="D240" s="158" t="s">
        <v>43</v>
      </c>
      <c r="E240" s="159">
        <v>60</v>
      </c>
      <c r="F240" s="160">
        <v>40000</v>
      </c>
      <c r="G240" s="161">
        <v>37</v>
      </c>
      <c r="H240" s="158" t="s">
        <v>3562</v>
      </c>
      <c r="I240" s="158" t="s">
        <v>3563</v>
      </c>
      <c r="J240" s="158" t="s">
        <v>3564</v>
      </c>
      <c r="K240" s="158" t="s">
        <v>3565</v>
      </c>
      <c r="L240" s="158" t="s">
        <v>2298</v>
      </c>
      <c r="M240" s="158">
        <v>1</v>
      </c>
      <c r="N240" s="158">
        <v>0</v>
      </c>
      <c r="O240" s="158">
        <v>0</v>
      </c>
      <c r="P240" s="158">
        <v>0</v>
      </c>
      <c r="Q240" s="158">
        <v>0</v>
      </c>
      <c r="R240" s="158" t="s">
        <v>2067</v>
      </c>
      <c r="S240" s="158" t="s">
        <v>343</v>
      </c>
      <c r="T240" s="161">
        <v>0</v>
      </c>
      <c r="U240" s="162">
        <v>1</v>
      </c>
      <c r="V240" s="162">
        <v>0</v>
      </c>
      <c r="W240" s="161">
        <v>0</v>
      </c>
      <c r="X240" s="161">
        <v>0</v>
      </c>
      <c r="Y240" s="161">
        <v>0</v>
      </c>
      <c r="Z240" s="161">
        <v>0</v>
      </c>
      <c r="AA240" s="161">
        <v>0</v>
      </c>
      <c r="AB240" s="161">
        <v>0</v>
      </c>
      <c r="AC240" s="161">
        <v>0</v>
      </c>
      <c r="AD240" s="161">
        <v>0</v>
      </c>
      <c r="AE240" s="161">
        <v>0</v>
      </c>
      <c r="AF240" s="161">
        <v>0</v>
      </c>
      <c r="AG240" s="161">
        <v>1</v>
      </c>
      <c r="AH240" s="161">
        <v>0</v>
      </c>
      <c r="AI240" s="161">
        <v>0</v>
      </c>
      <c r="AJ240" s="161">
        <v>0</v>
      </c>
      <c r="AK240" s="161">
        <v>0</v>
      </c>
      <c r="AL240" s="161">
        <v>0</v>
      </c>
      <c r="AM240" s="161">
        <v>1</v>
      </c>
      <c r="AN240" s="161">
        <v>0</v>
      </c>
      <c r="AO240" s="161">
        <v>0</v>
      </c>
      <c r="AP240" s="161">
        <v>0</v>
      </c>
      <c r="AQ240" s="161">
        <v>0</v>
      </c>
      <c r="AR240" s="161">
        <v>0</v>
      </c>
      <c r="AS240" s="161">
        <v>0</v>
      </c>
      <c r="AT240" s="161">
        <v>0</v>
      </c>
      <c r="AU240" s="161">
        <v>0</v>
      </c>
      <c r="AV240" s="161">
        <v>1</v>
      </c>
      <c r="AW240" s="161">
        <v>0</v>
      </c>
      <c r="AX240" s="161">
        <v>0</v>
      </c>
      <c r="AY240" s="161">
        <v>0</v>
      </c>
      <c r="AZ240" s="161">
        <v>0</v>
      </c>
      <c r="BA240" s="161">
        <v>0</v>
      </c>
      <c r="BB240" s="161">
        <v>0</v>
      </c>
      <c r="BC240" s="161">
        <v>0</v>
      </c>
      <c r="BD240" s="161">
        <v>0</v>
      </c>
      <c r="BE240" s="161">
        <v>0</v>
      </c>
      <c r="BF240" s="161">
        <v>0</v>
      </c>
      <c r="BG240" s="161">
        <v>0</v>
      </c>
      <c r="BH240" s="161">
        <v>0</v>
      </c>
      <c r="BI240" s="161">
        <v>0</v>
      </c>
      <c r="BJ240" s="161">
        <v>0</v>
      </c>
      <c r="BK240" s="161">
        <v>0</v>
      </c>
      <c r="BL240" s="161">
        <v>0</v>
      </c>
      <c r="BM240" s="161">
        <v>0</v>
      </c>
      <c r="BN240" s="161">
        <v>0</v>
      </c>
      <c r="BO240" s="161">
        <v>0</v>
      </c>
      <c r="BP240" s="161">
        <v>0</v>
      </c>
      <c r="BQ240" s="161">
        <v>0</v>
      </c>
      <c r="BR240" s="161">
        <v>0</v>
      </c>
      <c r="BS240" s="161">
        <v>0</v>
      </c>
      <c r="BT240" s="161">
        <v>0</v>
      </c>
      <c r="BU240" s="161">
        <v>0</v>
      </c>
      <c r="BV240" s="163">
        <f t="shared" si="10"/>
        <v>3</v>
      </c>
      <c r="BW240" s="8" t="b">
        <f t="shared" si="11"/>
        <v>0</v>
      </c>
    </row>
    <row r="241" spans="1:75">
      <c r="A241" s="157" t="s">
        <v>3566</v>
      </c>
      <c r="B241" s="158" t="s">
        <v>3567</v>
      </c>
      <c r="C241" s="9" t="str">
        <f t="shared" si="9"/>
        <v>https://hh.ru/resume/4ae91180000172fff60039ed1f64473053506b?query=%D0%A1%D0%BE%D1%86%D0%B8%D0%B0%D0%BB%D1%8C%D0%BD%D1%8B%D0%B9+%D1%80%D0%B0%D0%B1%D0%BE%D1%82%D0%BD%D0%B8%D0%BA&amp;searchRid=1712591912394cfe243f86806ccfa032&amp;hhtmFrom=resume_search_result</v>
      </c>
      <c r="D241" s="158" t="s">
        <v>43</v>
      </c>
      <c r="E241" s="159">
        <v>48</v>
      </c>
      <c r="F241" s="160">
        <v>15000</v>
      </c>
      <c r="G241" s="161">
        <v>2</v>
      </c>
      <c r="H241" s="158" t="s">
        <v>3568</v>
      </c>
      <c r="I241" s="158" t="s">
        <v>3569</v>
      </c>
      <c r="J241" s="158" t="s">
        <v>3570</v>
      </c>
      <c r="K241" s="158" t="s">
        <v>3571</v>
      </c>
      <c r="L241" s="158" t="s">
        <v>2298</v>
      </c>
      <c r="M241" s="158">
        <v>1</v>
      </c>
      <c r="N241" s="158">
        <v>0</v>
      </c>
      <c r="O241" s="158">
        <v>0</v>
      </c>
      <c r="P241" s="158">
        <v>0</v>
      </c>
      <c r="Q241" s="158">
        <v>0</v>
      </c>
      <c r="R241" s="158" t="s">
        <v>547</v>
      </c>
      <c r="S241" s="158" t="s">
        <v>343</v>
      </c>
      <c r="T241" s="161">
        <v>0</v>
      </c>
      <c r="U241" s="162">
        <v>1</v>
      </c>
      <c r="V241" s="162">
        <v>0</v>
      </c>
      <c r="W241" s="161">
        <v>0</v>
      </c>
      <c r="X241" s="161">
        <v>0</v>
      </c>
      <c r="Y241" s="161">
        <v>0</v>
      </c>
      <c r="Z241" s="161">
        <v>0</v>
      </c>
      <c r="AA241" s="161">
        <v>0</v>
      </c>
      <c r="AB241" s="161">
        <v>0</v>
      </c>
      <c r="AC241" s="161">
        <v>0</v>
      </c>
      <c r="AD241" s="161">
        <v>0</v>
      </c>
      <c r="AE241" s="161">
        <v>0</v>
      </c>
      <c r="AF241" s="161">
        <v>0</v>
      </c>
      <c r="AG241" s="161">
        <v>0</v>
      </c>
      <c r="AH241" s="161">
        <v>0</v>
      </c>
      <c r="AI241" s="161">
        <v>0</v>
      </c>
      <c r="AJ241" s="161">
        <v>0</v>
      </c>
      <c r="AK241" s="161">
        <v>0</v>
      </c>
      <c r="AL241" s="161">
        <v>0</v>
      </c>
      <c r="AM241" s="161">
        <v>0</v>
      </c>
      <c r="AN241" s="161">
        <v>0</v>
      </c>
      <c r="AO241" s="161">
        <v>0</v>
      </c>
      <c r="AP241" s="161">
        <v>0</v>
      </c>
      <c r="AQ241" s="161">
        <v>0</v>
      </c>
      <c r="AR241" s="161">
        <v>0</v>
      </c>
      <c r="AS241" s="161">
        <v>0</v>
      </c>
      <c r="AT241" s="161">
        <v>0</v>
      </c>
      <c r="AU241" s="161">
        <v>0</v>
      </c>
      <c r="AV241" s="161">
        <v>0</v>
      </c>
      <c r="AW241" s="161">
        <v>0</v>
      </c>
      <c r="AX241" s="161">
        <v>0</v>
      </c>
      <c r="AY241" s="161">
        <v>0</v>
      </c>
      <c r="AZ241" s="161">
        <v>0</v>
      </c>
      <c r="BA241" s="161">
        <v>0</v>
      </c>
      <c r="BB241" s="161">
        <v>0</v>
      </c>
      <c r="BC241" s="161">
        <v>0</v>
      </c>
      <c r="BD241" s="161">
        <v>0</v>
      </c>
      <c r="BE241" s="161">
        <v>0</v>
      </c>
      <c r="BF241" s="161">
        <v>0</v>
      </c>
      <c r="BG241" s="161">
        <v>0</v>
      </c>
      <c r="BH241" s="161">
        <v>0</v>
      </c>
      <c r="BI241" s="161">
        <v>0</v>
      </c>
      <c r="BJ241" s="161">
        <v>0</v>
      </c>
      <c r="BK241" s="161">
        <v>0</v>
      </c>
      <c r="BL241" s="161">
        <v>0</v>
      </c>
      <c r="BM241" s="161">
        <v>0</v>
      </c>
      <c r="BN241" s="161">
        <v>0</v>
      </c>
      <c r="BO241" s="161">
        <v>0</v>
      </c>
      <c r="BP241" s="161">
        <v>0</v>
      </c>
      <c r="BQ241" s="161">
        <v>0</v>
      </c>
      <c r="BR241" s="161">
        <v>0</v>
      </c>
      <c r="BS241" s="161">
        <v>0</v>
      </c>
      <c r="BT241" s="161">
        <v>0</v>
      </c>
      <c r="BU241" s="161">
        <v>0</v>
      </c>
      <c r="BV241" s="163">
        <f t="shared" si="10"/>
        <v>0</v>
      </c>
      <c r="BW241" s="8" t="b">
        <f t="shared" si="11"/>
        <v>0</v>
      </c>
    </row>
    <row r="242" spans="1:75">
      <c r="A242" s="157" t="s">
        <v>3572</v>
      </c>
      <c r="B242" s="158" t="s">
        <v>3573</v>
      </c>
      <c r="C242" s="9" t="str">
        <f t="shared" si="9"/>
        <v>https://hh.ru/resume/6e6c634c00018da2ec0039ed1f6d7946645468?query=%D0%A1%D0%BE%D1%86%D0%B8%D0%B0%D0%BB%D1%8C%D0%BD%D1%8B%D0%B9+%D1%80%D0%B0%D0%B1%D0%BE%D1%82%D0%BD%D0%B8%D0%BA&amp;searchRid=1712591912394cfe243f86806ccfa032&amp;hhtmFrom=resume_search_result</v>
      </c>
      <c r="D242" s="158" t="s">
        <v>3574</v>
      </c>
      <c r="E242" s="159">
        <v>37</v>
      </c>
      <c r="F242" s="158" t="s">
        <v>133</v>
      </c>
      <c r="G242" s="161">
        <v>13</v>
      </c>
      <c r="H242" s="158" t="s">
        <v>3575</v>
      </c>
      <c r="I242" s="158" t="s">
        <v>3576</v>
      </c>
      <c r="J242" s="158" t="s">
        <v>3577</v>
      </c>
      <c r="K242" s="158" t="s">
        <v>3578</v>
      </c>
      <c r="L242" s="158" t="s">
        <v>2327</v>
      </c>
      <c r="M242" s="158">
        <v>1</v>
      </c>
      <c r="N242" s="158">
        <v>1</v>
      </c>
      <c r="O242" s="158">
        <v>0</v>
      </c>
      <c r="P242" s="158">
        <v>0</v>
      </c>
      <c r="Q242" s="158">
        <v>0</v>
      </c>
      <c r="R242" s="158" t="s">
        <v>53</v>
      </c>
      <c r="S242" s="158" t="s">
        <v>343</v>
      </c>
      <c r="T242" s="161">
        <v>0</v>
      </c>
      <c r="U242" s="162">
        <v>1</v>
      </c>
      <c r="V242" s="162">
        <v>0</v>
      </c>
      <c r="W242" s="161">
        <v>0</v>
      </c>
      <c r="X242" s="161">
        <v>0</v>
      </c>
      <c r="Y242" s="161">
        <v>0</v>
      </c>
      <c r="Z242" s="161">
        <v>0</v>
      </c>
      <c r="AA242" s="161">
        <v>0</v>
      </c>
      <c r="AB242" s="161">
        <v>0</v>
      </c>
      <c r="AC242" s="161">
        <v>0</v>
      </c>
      <c r="AD242" s="161">
        <v>0</v>
      </c>
      <c r="AE242" s="161">
        <v>0</v>
      </c>
      <c r="AF242" s="161">
        <v>0</v>
      </c>
      <c r="AG242" s="161">
        <v>0</v>
      </c>
      <c r="AH242" s="161">
        <v>0</v>
      </c>
      <c r="AI242" s="161">
        <v>0</v>
      </c>
      <c r="AJ242" s="161">
        <v>0</v>
      </c>
      <c r="AK242" s="161">
        <v>0</v>
      </c>
      <c r="AL242" s="161">
        <v>0</v>
      </c>
      <c r="AM242" s="161">
        <v>0</v>
      </c>
      <c r="AN242" s="161">
        <v>0</v>
      </c>
      <c r="AO242" s="161">
        <v>0</v>
      </c>
      <c r="AP242" s="161">
        <v>0</v>
      </c>
      <c r="AQ242" s="161">
        <v>0</v>
      </c>
      <c r="AR242" s="161">
        <v>0</v>
      </c>
      <c r="AS242" s="161">
        <v>0</v>
      </c>
      <c r="AT242" s="161">
        <v>0</v>
      </c>
      <c r="AU242" s="161">
        <v>0</v>
      </c>
      <c r="AV242" s="161">
        <v>0</v>
      </c>
      <c r="AW242" s="161">
        <v>0</v>
      </c>
      <c r="AX242" s="161">
        <v>0</v>
      </c>
      <c r="AY242" s="161">
        <v>0</v>
      </c>
      <c r="AZ242" s="161">
        <v>0</v>
      </c>
      <c r="BA242" s="161">
        <v>0</v>
      </c>
      <c r="BB242" s="161">
        <v>0</v>
      </c>
      <c r="BC242" s="161">
        <v>0</v>
      </c>
      <c r="BD242" s="161">
        <v>0</v>
      </c>
      <c r="BE242" s="161">
        <v>0</v>
      </c>
      <c r="BF242" s="161">
        <v>0</v>
      </c>
      <c r="BG242" s="161">
        <v>0</v>
      </c>
      <c r="BH242" s="161">
        <v>0</v>
      </c>
      <c r="BI242" s="161">
        <v>0</v>
      </c>
      <c r="BJ242" s="161">
        <v>0</v>
      </c>
      <c r="BK242" s="161">
        <v>0</v>
      </c>
      <c r="BL242" s="161">
        <v>0</v>
      </c>
      <c r="BM242" s="161">
        <v>0</v>
      </c>
      <c r="BN242" s="161">
        <v>0</v>
      </c>
      <c r="BO242" s="161">
        <v>0</v>
      </c>
      <c r="BP242" s="161">
        <v>0</v>
      </c>
      <c r="BQ242" s="161">
        <v>0</v>
      </c>
      <c r="BR242" s="161">
        <v>0</v>
      </c>
      <c r="BS242" s="161">
        <v>0</v>
      </c>
      <c r="BT242" s="161">
        <v>0</v>
      </c>
      <c r="BU242" s="161">
        <v>0</v>
      </c>
      <c r="BV242" s="163">
        <f t="shared" si="10"/>
        <v>0</v>
      </c>
      <c r="BW242" s="8" t="b">
        <f t="shared" si="11"/>
        <v>0</v>
      </c>
    </row>
    <row r="243" spans="1:75">
      <c r="A243" s="157" t="s">
        <v>3579</v>
      </c>
      <c r="B243" s="158" t="s">
        <v>3580</v>
      </c>
      <c r="C243" s="9" t="str">
        <f t="shared" si="9"/>
        <v>https://hh.ru/resume/ae45b3ff0001b7ded30039ed1f393567337165?query=%D0%A1%D0%BE%D1%86%D0%B8%D0%B0%D0%BB%D1%8C%D0%BD%D1%8B%D0%B9+%D1%80%D0%B0%D0%B1%D0%BE%D1%82%D0%BD%D0%B8%D0%BA&amp;searchRid=1712591912394cfe243f86806ccfa032&amp;hhtmFrom=resume_search_result</v>
      </c>
      <c r="D243" s="158" t="s">
        <v>43</v>
      </c>
      <c r="E243" s="159">
        <v>41</v>
      </c>
      <c r="F243" s="160">
        <v>25000</v>
      </c>
      <c r="G243" s="161">
        <v>13</v>
      </c>
      <c r="H243" s="158" t="s">
        <v>3581</v>
      </c>
      <c r="I243" s="158" t="s">
        <v>2644</v>
      </c>
      <c r="J243" s="158" t="s">
        <v>3582</v>
      </c>
      <c r="K243" s="158" t="s">
        <v>3583</v>
      </c>
      <c r="L243" s="158" t="s">
        <v>2298</v>
      </c>
      <c r="M243" s="158">
        <v>1</v>
      </c>
      <c r="N243" s="158">
        <v>0</v>
      </c>
      <c r="O243" s="158">
        <v>0</v>
      </c>
      <c r="P243" s="158">
        <v>0</v>
      </c>
      <c r="Q243" s="158">
        <v>0</v>
      </c>
      <c r="R243" s="158" t="s">
        <v>2067</v>
      </c>
      <c r="S243" s="158" t="s">
        <v>75</v>
      </c>
      <c r="T243" s="161">
        <v>0</v>
      </c>
      <c r="U243" s="162">
        <v>1</v>
      </c>
      <c r="V243" s="162">
        <v>0</v>
      </c>
      <c r="W243" s="161">
        <v>0</v>
      </c>
      <c r="X243" s="161">
        <v>0</v>
      </c>
      <c r="Y243" s="161">
        <v>0</v>
      </c>
      <c r="Z243" s="161">
        <v>0</v>
      </c>
      <c r="AA243" s="161">
        <v>0</v>
      </c>
      <c r="AB243" s="161">
        <v>0</v>
      </c>
      <c r="AC243" s="161">
        <v>0</v>
      </c>
      <c r="AD243" s="161">
        <v>0</v>
      </c>
      <c r="AE243" s="161">
        <v>0</v>
      </c>
      <c r="AF243" s="161">
        <v>0</v>
      </c>
      <c r="AG243" s="161">
        <v>0</v>
      </c>
      <c r="AH243" s="161">
        <v>0</v>
      </c>
      <c r="AI243" s="161">
        <v>0</v>
      </c>
      <c r="AJ243" s="161">
        <v>0</v>
      </c>
      <c r="AK243" s="161">
        <v>0</v>
      </c>
      <c r="AL243" s="161">
        <v>0</v>
      </c>
      <c r="AM243" s="161">
        <v>0</v>
      </c>
      <c r="AN243" s="161">
        <v>0</v>
      </c>
      <c r="AO243" s="161">
        <v>0</v>
      </c>
      <c r="AP243" s="161">
        <v>0</v>
      </c>
      <c r="AQ243" s="161">
        <v>0</v>
      </c>
      <c r="AR243" s="161">
        <v>0</v>
      </c>
      <c r="AS243" s="161">
        <v>0</v>
      </c>
      <c r="AT243" s="161">
        <v>0</v>
      </c>
      <c r="AU243" s="161">
        <v>0</v>
      </c>
      <c r="AV243" s="161">
        <v>0</v>
      </c>
      <c r="AW243" s="161">
        <v>0</v>
      </c>
      <c r="AX243" s="161">
        <v>0</v>
      </c>
      <c r="AY243" s="161">
        <v>0</v>
      </c>
      <c r="AZ243" s="161">
        <v>0</v>
      </c>
      <c r="BA243" s="161">
        <v>0</v>
      </c>
      <c r="BB243" s="161">
        <v>0</v>
      </c>
      <c r="BC243" s="161">
        <v>0</v>
      </c>
      <c r="BD243" s="161">
        <v>0</v>
      </c>
      <c r="BE243" s="161">
        <v>0</v>
      </c>
      <c r="BF243" s="161">
        <v>0</v>
      </c>
      <c r="BG243" s="161">
        <v>0</v>
      </c>
      <c r="BH243" s="161">
        <v>0</v>
      </c>
      <c r="BI243" s="161">
        <v>0</v>
      </c>
      <c r="BJ243" s="161">
        <v>0</v>
      </c>
      <c r="BK243" s="161">
        <v>0</v>
      </c>
      <c r="BL243" s="161">
        <v>0</v>
      </c>
      <c r="BM243" s="161">
        <v>0</v>
      </c>
      <c r="BN243" s="161">
        <v>0</v>
      </c>
      <c r="BO243" s="161">
        <v>0</v>
      </c>
      <c r="BP243" s="161">
        <v>0</v>
      </c>
      <c r="BQ243" s="161">
        <v>0</v>
      </c>
      <c r="BR243" s="161">
        <v>0</v>
      </c>
      <c r="BS243" s="161">
        <v>0</v>
      </c>
      <c r="BT243" s="161">
        <v>0</v>
      </c>
      <c r="BU243" s="161">
        <v>0</v>
      </c>
      <c r="BV243" s="163">
        <f t="shared" si="10"/>
        <v>0</v>
      </c>
      <c r="BW243" s="8" t="b">
        <f t="shared" si="11"/>
        <v>0</v>
      </c>
    </row>
    <row r="244" spans="1:75">
      <c r="A244" s="157" t="s">
        <v>3028</v>
      </c>
      <c r="B244" s="158" t="s">
        <v>3584</v>
      </c>
      <c r="C244" s="9" t="str">
        <f t="shared" si="9"/>
        <v>https://hh.ru/resume/a718cb3500021471ee0039ed1f536c654a6347?query=%D0%A1%D0%BE%D1%86%D0%B8%D0%B0%D0%BB%D1%8C%D0%BD%D1%8B%D0%B9+%D1%80%D0%B0%D0%B1%D0%BE%D1%82%D0%BD%D0%B8%D0%BA&amp;searchRid=1712591912394cfe243f86806ccfa032&amp;hhtmFrom=resume_search_result</v>
      </c>
      <c r="D244" s="158" t="s">
        <v>43</v>
      </c>
      <c r="E244" s="159">
        <v>33</v>
      </c>
      <c r="F244" s="160">
        <v>30000</v>
      </c>
      <c r="G244" s="161">
        <v>1</v>
      </c>
      <c r="H244" s="158" t="s">
        <v>3585</v>
      </c>
      <c r="I244" s="158" t="s">
        <v>3586</v>
      </c>
      <c r="J244" s="158" t="s">
        <v>3587</v>
      </c>
      <c r="K244" s="158" t="s">
        <v>3588</v>
      </c>
      <c r="L244" s="158" t="s">
        <v>2298</v>
      </c>
      <c r="M244" s="158">
        <v>1</v>
      </c>
      <c r="N244" s="158">
        <v>0</v>
      </c>
      <c r="O244" s="158">
        <v>0</v>
      </c>
      <c r="P244" s="158">
        <v>0</v>
      </c>
      <c r="Q244" s="158">
        <v>0</v>
      </c>
      <c r="R244" s="158" t="s">
        <v>547</v>
      </c>
      <c r="S244" s="158" t="s">
        <v>343</v>
      </c>
      <c r="T244" s="161">
        <v>0</v>
      </c>
      <c r="U244" s="162">
        <v>1</v>
      </c>
      <c r="V244" s="162">
        <v>0</v>
      </c>
      <c r="W244" s="161">
        <v>0</v>
      </c>
      <c r="X244" s="161">
        <v>0</v>
      </c>
      <c r="Y244" s="161">
        <v>0</v>
      </c>
      <c r="Z244" s="161">
        <v>0</v>
      </c>
      <c r="AA244" s="161">
        <v>0</v>
      </c>
      <c r="AB244" s="161">
        <v>0</v>
      </c>
      <c r="AC244" s="161">
        <v>0</v>
      </c>
      <c r="AD244" s="161">
        <v>0</v>
      </c>
      <c r="AE244" s="161">
        <v>0</v>
      </c>
      <c r="AF244" s="161">
        <v>0</v>
      </c>
      <c r="AG244" s="161">
        <v>0</v>
      </c>
      <c r="AH244" s="161">
        <v>0</v>
      </c>
      <c r="AI244" s="161">
        <v>0</v>
      </c>
      <c r="AJ244" s="161">
        <v>0</v>
      </c>
      <c r="AK244" s="161">
        <v>0</v>
      </c>
      <c r="AL244" s="161">
        <v>0</v>
      </c>
      <c r="AM244" s="161">
        <v>0</v>
      </c>
      <c r="AN244" s="161">
        <v>0</v>
      </c>
      <c r="AO244" s="161">
        <v>0</v>
      </c>
      <c r="AP244" s="161">
        <v>0</v>
      </c>
      <c r="AQ244" s="161">
        <v>0</v>
      </c>
      <c r="AR244" s="161">
        <v>0</v>
      </c>
      <c r="AS244" s="161">
        <v>0</v>
      </c>
      <c r="AT244" s="161">
        <v>0</v>
      </c>
      <c r="AU244" s="161">
        <v>0</v>
      </c>
      <c r="AV244" s="161">
        <v>0</v>
      </c>
      <c r="AW244" s="161">
        <v>0</v>
      </c>
      <c r="AX244" s="161">
        <v>0</v>
      </c>
      <c r="AY244" s="161">
        <v>0</v>
      </c>
      <c r="AZ244" s="161">
        <v>0</v>
      </c>
      <c r="BA244" s="161">
        <v>0</v>
      </c>
      <c r="BB244" s="161">
        <v>0</v>
      </c>
      <c r="BC244" s="161">
        <v>0</v>
      </c>
      <c r="BD244" s="161">
        <v>0</v>
      </c>
      <c r="BE244" s="161">
        <v>0</v>
      </c>
      <c r="BF244" s="161">
        <v>0</v>
      </c>
      <c r="BG244" s="161">
        <v>0</v>
      </c>
      <c r="BH244" s="161">
        <v>0</v>
      </c>
      <c r="BI244" s="161">
        <v>0</v>
      </c>
      <c r="BJ244" s="161">
        <v>0</v>
      </c>
      <c r="BK244" s="161">
        <v>0</v>
      </c>
      <c r="BL244" s="161">
        <v>0</v>
      </c>
      <c r="BM244" s="161">
        <v>0</v>
      </c>
      <c r="BN244" s="161">
        <v>0</v>
      </c>
      <c r="BO244" s="161">
        <v>0</v>
      </c>
      <c r="BP244" s="161">
        <v>0</v>
      </c>
      <c r="BQ244" s="161">
        <v>0</v>
      </c>
      <c r="BR244" s="161">
        <v>0</v>
      </c>
      <c r="BS244" s="161">
        <v>0</v>
      </c>
      <c r="BT244" s="161">
        <v>0</v>
      </c>
      <c r="BU244" s="161">
        <v>0</v>
      </c>
      <c r="BV244" s="163">
        <f t="shared" si="10"/>
        <v>0</v>
      </c>
      <c r="BW244" s="8" t="b">
        <f t="shared" si="11"/>
        <v>0</v>
      </c>
    </row>
    <row r="245" spans="1:75">
      <c r="A245" s="157" t="s">
        <v>3589</v>
      </c>
      <c r="B245" s="158" t="s">
        <v>3590</v>
      </c>
      <c r="C245" s="9" t="str">
        <f t="shared" si="9"/>
        <v>https://hh.ru/resume/1d928262000222a1f50039ed1f544950745357?query=%D0%A1%D0%BE%D1%86%D0%B8%D0%B0%D0%BB%D1%8C%D0%BD%D1%8B%D0%B9+%D1%80%D0%B0%D0%B1%D0%BE%D1%82%D0%BD%D0%B8%D0%BA&amp;searchRid=1712591912394cfe243f86806ccfa032&amp;hhtmFrom=resume_search_result</v>
      </c>
      <c r="D245" s="158" t="s">
        <v>2338</v>
      </c>
      <c r="E245" s="159">
        <v>32</v>
      </c>
      <c r="F245" s="158" t="s">
        <v>133</v>
      </c>
      <c r="G245" s="161" t="s">
        <v>133</v>
      </c>
      <c r="H245" s="158" t="s">
        <v>133</v>
      </c>
      <c r="I245" s="158" t="s">
        <v>133</v>
      </c>
      <c r="J245" s="158" t="s">
        <v>133</v>
      </c>
      <c r="K245" s="158" t="s">
        <v>3591</v>
      </c>
      <c r="L245" s="158" t="s">
        <v>2298</v>
      </c>
      <c r="M245" s="158">
        <v>0</v>
      </c>
      <c r="N245" s="158">
        <v>1</v>
      </c>
      <c r="O245" s="158">
        <v>1</v>
      </c>
      <c r="P245" s="158">
        <v>0</v>
      </c>
      <c r="Q245" s="158">
        <v>0</v>
      </c>
      <c r="R245" s="158" t="s">
        <v>2067</v>
      </c>
      <c r="S245" s="158" t="s">
        <v>343</v>
      </c>
      <c r="T245" s="161">
        <v>0</v>
      </c>
      <c r="U245" s="162">
        <v>1</v>
      </c>
      <c r="V245" s="162">
        <v>0</v>
      </c>
      <c r="W245" s="161">
        <v>0</v>
      </c>
      <c r="X245" s="161">
        <v>0</v>
      </c>
      <c r="Y245" s="161">
        <v>0</v>
      </c>
      <c r="Z245" s="161">
        <v>0</v>
      </c>
      <c r="AA245" s="161">
        <v>0</v>
      </c>
      <c r="AB245" s="161">
        <v>0</v>
      </c>
      <c r="AC245" s="161">
        <v>0</v>
      </c>
      <c r="AD245" s="161">
        <v>0</v>
      </c>
      <c r="AE245" s="161">
        <v>0</v>
      </c>
      <c r="AF245" s="161">
        <v>0</v>
      </c>
      <c r="AG245" s="161">
        <v>0</v>
      </c>
      <c r="AH245" s="161">
        <v>0</v>
      </c>
      <c r="AI245" s="161">
        <v>0</v>
      </c>
      <c r="AJ245" s="161">
        <v>0</v>
      </c>
      <c r="AK245" s="161">
        <v>0</v>
      </c>
      <c r="AL245" s="161">
        <v>0</v>
      </c>
      <c r="AM245" s="161">
        <v>0</v>
      </c>
      <c r="AN245" s="161">
        <v>0</v>
      </c>
      <c r="AO245" s="161">
        <v>0</v>
      </c>
      <c r="AP245" s="161">
        <v>0</v>
      </c>
      <c r="AQ245" s="161">
        <v>0</v>
      </c>
      <c r="AR245" s="161">
        <v>0</v>
      </c>
      <c r="AS245" s="161">
        <v>0</v>
      </c>
      <c r="AT245" s="161">
        <v>0</v>
      </c>
      <c r="AU245" s="161">
        <v>0</v>
      </c>
      <c r="AV245" s="161">
        <v>0</v>
      </c>
      <c r="AW245" s="161">
        <v>0</v>
      </c>
      <c r="AX245" s="161">
        <v>0</v>
      </c>
      <c r="AY245" s="161">
        <v>0</v>
      </c>
      <c r="AZ245" s="161">
        <v>0</v>
      </c>
      <c r="BA245" s="161">
        <v>0</v>
      </c>
      <c r="BB245" s="161">
        <v>0</v>
      </c>
      <c r="BC245" s="161">
        <v>0</v>
      </c>
      <c r="BD245" s="161">
        <v>0</v>
      </c>
      <c r="BE245" s="161">
        <v>0</v>
      </c>
      <c r="BF245" s="161">
        <v>0</v>
      </c>
      <c r="BG245" s="161">
        <v>0</v>
      </c>
      <c r="BH245" s="161">
        <v>0</v>
      </c>
      <c r="BI245" s="161">
        <v>0</v>
      </c>
      <c r="BJ245" s="161">
        <v>0</v>
      </c>
      <c r="BK245" s="161">
        <v>0</v>
      </c>
      <c r="BL245" s="161">
        <v>0</v>
      </c>
      <c r="BM245" s="161">
        <v>0</v>
      </c>
      <c r="BN245" s="161">
        <v>0</v>
      </c>
      <c r="BO245" s="161">
        <v>0</v>
      </c>
      <c r="BP245" s="161">
        <v>0</v>
      </c>
      <c r="BQ245" s="161">
        <v>0</v>
      </c>
      <c r="BR245" s="161">
        <v>0</v>
      </c>
      <c r="BS245" s="161">
        <v>0</v>
      </c>
      <c r="BT245" s="161">
        <v>0</v>
      </c>
      <c r="BU245" s="161">
        <v>0</v>
      </c>
      <c r="BV245" s="163">
        <f t="shared" si="10"/>
        <v>0</v>
      </c>
      <c r="BW245" s="8" t="b">
        <f t="shared" si="11"/>
        <v>0</v>
      </c>
    </row>
    <row r="246" spans="1:75">
      <c r="A246" s="157" t="s">
        <v>3592</v>
      </c>
      <c r="B246" s="158" t="s">
        <v>3593</v>
      </c>
      <c r="C246" s="9" t="str">
        <f t="shared" si="9"/>
        <v>https://hh.ru/resume/768ec6db000229dc0f0039ed1f556c35317854?query=%D0%A1%D0%BE%D1%86%D0%B8%D0%B0%D0%BB%D1%8C%D0%BD%D1%8B%D0%B9+%D1%80%D0%B0%D0%B1%D0%BE%D1%82%D0%BD%D0%B8%D0%BA&amp;searchRid=1712591912394cfe243f86806ccfa032&amp;hhtmFrom=resume_search_result</v>
      </c>
      <c r="D246" s="158" t="s">
        <v>43</v>
      </c>
      <c r="E246" s="159">
        <v>29</v>
      </c>
      <c r="F246" s="160">
        <v>15000</v>
      </c>
      <c r="G246" s="161" t="s">
        <v>133</v>
      </c>
      <c r="H246" s="158" t="s">
        <v>133</v>
      </c>
      <c r="I246" s="158" t="s">
        <v>133</v>
      </c>
      <c r="J246" s="158" t="s">
        <v>133</v>
      </c>
      <c r="K246" s="158" t="s">
        <v>3594</v>
      </c>
      <c r="L246" s="158" t="s">
        <v>2298</v>
      </c>
      <c r="M246" s="158">
        <v>1</v>
      </c>
      <c r="N246" s="158">
        <v>0</v>
      </c>
      <c r="O246" s="158">
        <v>0</v>
      </c>
      <c r="P246" s="158">
        <v>0</v>
      </c>
      <c r="Q246" s="158">
        <v>0</v>
      </c>
      <c r="R246" s="158" t="s">
        <v>163</v>
      </c>
      <c r="S246" s="158" t="s">
        <v>343</v>
      </c>
      <c r="T246" s="161">
        <v>1</v>
      </c>
      <c r="U246" s="162">
        <v>1</v>
      </c>
      <c r="V246" s="162">
        <v>0</v>
      </c>
      <c r="W246" s="161">
        <v>0</v>
      </c>
      <c r="X246" s="161">
        <v>0</v>
      </c>
      <c r="Y246" s="161">
        <v>0</v>
      </c>
      <c r="Z246" s="161">
        <v>0</v>
      </c>
      <c r="AA246" s="161">
        <v>0</v>
      </c>
      <c r="AB246" s="161">
        <v>0</v>
      </c>
      <c r="AC246" s="161">
        <v>0</v>
      </c>
      <c r="AD246" s="161">
        <v>0</v>
      </c>
      <c r="AE246" s="161">
        <v>0</v>
      </c>
      <c r="AF246" s="161">
        <v>0</v>
      </c>
      <c r="AG246" s="161">
        <v>0</v>
      </c>
      <c r="AH246" s="161">
        <v>0</v>
      </c>
      <c r="AI246" s="161">
        <v>0</v>
      </c>
      <c r="AJ246" s="161">
        <v>0</v>
      </c>
      <c r="AK246" s="161">
        <v>0</v>
      </c>
      <c r="AL246" s="161">
        <v>0</v>
      </c>
      <c r="AM246" s="161">
        <v>0</v>
      </c>
      <c r="AN246" s="161">
        <v>0</v>
      </c>
      <c r="AO246" s="161">
        <v>0</v>
      </c>
      <c r="AP246" s="161">
        <v>0</v>
      </c>
      <c r="AQ246" s="161">
        <v>0</v>
      </c>
      <c r="AR246" s="161">
        <v>0</v>
      </c>
      <c r="AS246" s="161">
        <v>0</v>
      </c>
      <c r="AT246" s="161">
        <v>0</v>
      </c>
      <c r="AU246" s="161">
        <v>0</v>
      </c>
      <c r="AV246" s="161">
        <v>0</v>
      </c>
      <c r="AW246" s="161">
        <v>0</v>
      </c>
      <c r="AX246" s="161">
        <v>0</v>
      </c>
      <c r="AY246" s="161">
        <v>0</v>
      </c>
      <c r="AZ246" s="161">
        <v>0</v>
      </c>
      <c r="BA246" s="161">
        <v>0</v>
      </c>
      <c r="BB246" s="161">
        <v>0</v>
      </c>
      <c r="BC246" s="161">
        <v>0</v>
      </c>
      <c r="BD246" s="161">
        <v>0</v>
      </c>
      <c r="BE246" s="161">
        <v>0</v>
      </c>
      <c r="BF246" s="161">
        <v>0</v>
      </c>
      <c r="BG246" s="161">
        <v>0</v>
      </c>
      <c r="BH246" s="161">
        <v>0</v>
      </c>
      <c r="BI246" s="161">
        <v>0</v>
      </c>
      <c r="BJ246" s="161">
        <v>0</v>
      </c>
      <c r="BK246" s="161">
        <v>0</v>
      </c>
      <c r="BL246" s="161">
        <v>0</v>
      </c>
      <c r="BM246" s="161">
        <v>0</v>
      </c>
      <c r="BN246" s="161">
        <v>0</v>
      </c>
      <c r="BO246" s="161">
        <v>0</v>
      </c>
      <c r="BP246" s="161">
        <v>0</v>
      </c>
      <c r="BQ246" s="161">
        <v>0</v>
      </c>
      <c r="BR246" s="161">
        <v>0</v>
      </c>
      <c r="BS246" s="161">
        <v>0</v>
      </c>
      <c r="BT246" s="161">
        <v>0</v>
      </c>
      <c r="BU246" s="161">
        <v>0</v>
      </c>
      <c r="BV246" s="163">
        <f t="shared" si="10"/>
        <v>0</v>
      </c>
      <c r="BW246" s="8" t="b">
        <f t="shared" si="11"/>
        <v>0</v>
      </c>
    </row>
    <row r="247" spans="1:75">
      <c r="A247" s="157" t="s">
        <v>3595</v>
      </c>
      <c r="B247" s="158" t="s">
        <v>3596</v>
      </c>
      <c r="C247" s="9" t="str">
        <f t="shared" si="9"/>
        <v>https://hh.ru/resume/067e36a8000283a9ee0039ed1f34754a4b5069?query=%D0%A1%D0%BE%D1%86%D0%B8%D0%B0%D0%BB%D1%8C%D0%BD%D1%8B%D0%B9+%D1%80%D0%B0%D0%B1%D0%BE%D1%82%D0%BD%D0%B8%D0%BA&amp;searchRid=1712591912394cfe243f86806ccfa032&amp;hhtmFrom=resume_search_result</v>
      </c>
      <c r="D247" s="158" t="s">
        <v>43</v>
      </c>
      <c r="E247" s="159">
        <v>27</v>
      </c>
      <c r="F247" s="160">
        <v>35000</v>
      </c>
      <c r="G247" s="161">
        <v>8</v>
      </c>
      <c r="H247" s="158" t="s">
        <v>3597</v>
      </c>
      <c r="I247" s="158" t="s">
        <v>2623</v>
      </c>
      <c r="J247" s="158" t="s">
        <v>3598</v>
      </c>
      <c r="K247" s="158" t="s">
        <v>3599</v>
      </c>
      <c r="L247" s="158" t="s">
        <v>2298</v>
      </c>
      <c r="M247" s="158">
        <v>1</v>
      </c>
      <c r="N247" s="158">
        <v>0</v>
      </c>
      <c r="O247" s="158">
        <v>0</v>
      </c>
      <c r="P247" s="158">
        <v>0</v>
      </c>
      <c r="Q247" s="158">
        <v>0</v>
      </c>
      <c r="R247" s="158" t="s">
        <v>53</v>
      </c>
      <c r="S247" s="158" t="s">
        <v>75</v>
      </c>
      <c r="T247" s="161">
        <v>0</v>
      </c>
      <c r="U247" s="162">
        <v>1</v>
      </c>
      <c r="V247" s="162">
        <v>0</v>
      </c>
      <c r="W247" s="161">
        <v>0</v>
      </c>
      <c r="X247" s="161">
        <v>0</v>
      </c>
      <c r="Y247" s="161">
        <v>0</v>
      </c>
      <c r="Z247" s="161">
        <v>0</v>
      </c>
      <c r="AA247" s="161">
        <v>0</v>
      </c>
      <c r="AB247" s="161">
        <v>0</v>
      </c>
      <c r="AC247" s="161">
        <v>0</v>
      </c>
      <c r="AD247" s="161">
        <v>0</v>
      </c>
      <c r="AE247" s="161">
        <v>0</v>
      </c>
      <c r="AF247" s="161">
        <v>0</v>
      </c>
      <c r="AG247" s="161">
        <v>0</v>
      </c>
      <c r="AH247" s="161">
        <v>0</v>
      </c>
      <c r="AI247" s="161">
        <v>0</v>
      </c>
      <c r="AJ247" s="161">
        <v>0</v>
      </c>
      <c r="AK247" s="161">
        <v>0</v>
      </c>
      <c r="AL247" s="161">
        <v>0</v>
      </c>
      <c r="AM247" s="161">
        <v>0</v>
      </c>
      <c r="AN247" s="161">
        <v>0</v>
      </c>
      <c r="AO247" s="161">
        <v>0</v>
      </c>
      <c r="AP247" s="161">
        <v>0</v>
      </c>
      <c r="AQ247" s="161">
        <v>0</v>
      </c>
      <c r="AR247" s="161">
        <v>0</v>
      </c>
      <c r="AS247" s="161">
        <v>0</v>
      </c>
      <c r="AT247" s="161">
        <v>0</v>
      </c>
      <c r="AU247" s="161">
        <v>0</v>
      </c>
      <c r="AV247" s="161">
        <v>0</v>
      </c>
      <c r="AW247" s="161">
        <v>0</v>
      </c>
      <c r="AX247" s="161">
        <v>0</v>
      </c>
      <c r="AY247" s="161">
        <v>0</v>
      </c>
      <c r="AZ247" s="161">
        <v>0</v>
      </c>
      <c r="BA247" s="161">
        <v>0</v>
      </c>
      <c r="BB247" s="161">
        <v>0</v>
      </c>
      <c r="BC247" s="161">
        <v>0</v>
      </c>
      <c r="BD247" s="161">
        <v>0</v>
      </c>
      <c r="BE247" s="161">
        <v>0</v>
      </c>
      <c r="BF247" s="161">
        <v>0</v>
      </c>
      <c r="BG247" s="161">
        <v>0</v>
      </c>
      <c r="BH247" s="161">
        <v>0</v>
      </c>
      <c r="BI247" s="161">
        <v>0</v>
      </c>
      <c r="BJ247" s="161">
        <v>0</v>
      </c>
      <c r="BK247" s="161">
        <v>0</v>
      </c>
      <c r="BL247" s="161">
        <v>0</v>
      </c>
      <c r="BM247" s="161">
        <v>0</v>
      </c>
      <c r="BN247" s="161">
        <v>0</v>
      </c>
      <c r="BO247" s="161">
        <v>0</v>
      </c>
      <c r="BP247" s="161">
        <v>0</v>
      </c>
      <c r="BQ247" s="161">
        <v>0</v>
      </c>
      <c r="BR247" s="161">
        <v>0</v>
      </c>
      <c r="BS247" s="161">
        <v>0</v>
      </c>
      <c r="BT247" s="161">
        <v>0</v>
      </c>
      <c r="BU247" s="161">
        <v>0</v>
      </c>
      <c r="BV247" s="163">
        <f t="shared" si="10"/>
        <v>0</v>
      </c>
      <c r="BW247" s="8" t="b">
        <f t="shared" si="11"/>
        <v>0</v>
      </c>
    </row>
    <row r="248" spans="1:75">
      <c r="A248" s="157" t="s">
        <v>3600</v>
      </c>
      <c r="B248" s="158" t="s">
        <v>3601</v>
      </c>
      <c r="C248" s="9" t="str">
        <f t="shared" si="9"/>
        <v>https://hh.ru/resume/66a4df78000283ff070039ed1f6130784d776b?query=%D0%A1%D0%BE%D1%86%D0%B8%D0%B0%D0%BB%D1%8C%D0%BD%D1%8B%D0%B9+%D1%80%D0%B0%D0%B1%D0%BE%D1%82%D0%BD%D0%B8%D0%BA&amp;searchRid=1712591912394cfe243f86806ccfa032&amp;hhtmFrom=resume_search_result</v>
      </c>
      <c r="D248" s="158" t="s">
        <v>43</v>
      </c>
      <c r="E248" s="159">
        <v>25</v>
      </c>
      <c r="F248" s="160">
        <v>30000</v>
      </c>
      <c r="G248" s="161" t="s">
        <v>133</v>
      </c>
      <c r="H248" s="158" t="s">
        <v>133</v>
      </c>
      <c r="I248" s="158" t="s">
        <v>133</v>
      </c>
      <c r="J248" s="158" t="s">
        <v>133</v>
      </c>
      <c r="K248" s="158" t="s">
        <v>3602</v>
      </c>
      <c r="L248" s="158" t="s">
        <v>2298</v>
      </c>
      <c r="M248" s="158">
        <v>1</v>
      </c>
      <c r="N248" s="158">
        <v>0</v>
      </c>
      <c r="O248" s="158">
        <v>0</v>
      </c>
      <c r="P248" s="158">
        <v>0</v>
      </c>
      <c r="Q248" s="158">
        <v>0</v>
      </c>
      <c r="R248" s="158" t="s">
        <v>53</v>
      </c>
      <c r="S248" s="158" t="s">
        <v>50</v>
      </c>
      <c r="T248" s="161">
        <v>0</v>
      </c>
      <c r="U248" s="162">
        <v>1</v>
      </c>
      <c r="V248" s="162">
        <v>0</v>
      </c>
      <c r="W248" s="161">
        <v>0</v>
      </c>
      <c r="X248" s="161">
        <v>0</v>
      </c>
      <c r="Y248" s="161">
        <v>0</v>
      </c>
      <c r="Z248" s="161">
        <v>0</v>
      </c>
      <c r="AA248" s="161">
        <v>0</v>
      </c>
      <c r="AB248" s="161">
        <v>0</v>
      </c>
      <c r="AC248" s="161">
        <v>0</v>
      </c>
      <c r="AD248" s="161">
        <v>0</v>
      </c>
      <c r="AE248" s="161">
        <v>0</v>
      </c>
      <c r="AF248" s="161">
        <v>0</v>
      </c>
      <c r="AG248" s="161">
        <v>0</v>
      </c>
      <c r="AH248" s="161">
        <v>0</v>
      </c>
      <c r="AI248" s="161">
        <v>0</v>
      </c>
      <c r="AJ248" s="161">
        <v>0</v>
      </c>
      <c r="AK248" s="161">
        <v>0</v>
      </c>
      <c r="AL248" s="161">
        <v>0</v>
      </c>
      <c r="AM248" s="161">
        <v>0</v>
      </c>
      <c r="AN248" s="161">
        <v>0</v>
      </c>
      <c r="AO248" s="161">
        <v>0</v>
      </c>
      <c r="AP248" s="161">
        <v>0</v>
      </c>
      <c r="AQ248" s="161">
        <v>0</v>
      </c>
      <c r="AR248" s="161">
        <v>0</v>
      </c>
      <c r="AS248" s="161">
        <v>0</v>
      </c>
      <c r="AT248" s="161">
        <v>0</v>
      </c>
      <c r="AU248" s="161">
        <v>0</v>
      </c>
      <c r="AV248" s="161">
        <v>0</v>
      </c>
      <c r="AW248" s="161">
        <v>0</v>
      </c>
      <c r="AX248" s="161">
        <v>0</v>
      </c>
      <c r="AY248" s="161">
        <v>0</v>
      </c>
      <c r="AZ248" s="161">
        <v>0</v>
      </c>
      <c r="BA248" s="161">
        <v>0</v>
      </c>
      <c r="BB248" s="161">
        <v>0</v>
      </c>
      <c r="BC248" s="161">
        <v>0</v>
      </c>
      <c r="BD248" s="161">
        <v>0</v>
      </c>
      <c r="BE248" s="161">
        <v>0</v>
      </c>
      <c r="BF248" s="161">
        <v>0</v>
      </c>
      <c r="BG248" s="161">
        <v>0</v>
      </c>
      <c r="BH248" s="161">
        <v>0</v>
      </c>
      <c r="BI248" s="161">
        <v>0</v>
      </c>
      <c r="BJ248" s="161">
        <v>0</v>
      </c>
      <c r="BK248" s="161">
        <v>0</v>
      </c>
      <c r="BL248" s="161">
        <v>0</v>
      </c>
      <c r="BM248" s="161">
        <v>0</v>
      </c>
      <c r="BN248" s="161">
        <v>0</v>
      </c>
      <c r="BO248" s="161">
        <v>0</v>
      </c>
      <c r="BP248" s="161">
        <v>0</v>
      </c>
      <c r="BQ248" s="161">
        <v>0</v>
      </c>
      <c r="BR248" s="161">
        <v>0</v>
      </c>
      <c r="BS248" s="161">
        <v>0</v>
      </c>
      <c r="BT248" s="161">
        <v>0</v>
      </c>
      <c r="BU248" s="161">
        <v>0</v>
      </c>
      <c r="BV248" s="163">
        <f t="shared" si="10"/>
        <v>0</v>
      </c>
      <c r="BW248" s="8" t="b">
        <f t="shared" si="11"/>
        <v>0</v>
      </c>
    </row>
    <row r="249" spans="1:75">
      <c r="A249" s="157" t="s">
        <v>3603</v>
      </c>
      <c r="B249" s="158" t="s">
        <v>3604</v>
      </c>
      <c r="C249" s="9" t="str">
        <f t="shared" si="9"/>
        <v>https://hh.ru/resume/b635935f00029fab6d0039ed1f70683941634e?query=%D0%A1%D0%BE%D1%86%D0%B8%D0%B0%D0%BB%D1%8C%D0%BD%D1%8B%D0%B9+%D1%80%D0%B0%D0%B1%D0%BE%D1%82%D0%BD%D0%B8%D0%BA&amp;searchRid=1712591912394cfe243f86806ccfa032&amp;hhtmFrom=resume_search_result</v>
      </c>
      <c r="D249" s="158" t="s">
        <v>43</v>
      </c>
      <c r="E249" s="159">
        <v>41</v>
      </c>
      <c r="F249" s="160">
        <v>25000</v>
      </c>
      <c r="G249" s="161">
        <v>5</v>
      </c>
      <c r="H249" s="158" t="s">
        <v>3605</v>
      </c>
      <c r="I249" s="158" t="s">
        <v>3606</v>
      </c>
      <c r="J249" s="158" t="s">
        <v>3607</v>
      </c>
      <c r="K249" s="158" t="s">
        <v>3608</v>
      </c>
      <c r="L249" s="158" t="s">
        <v>2298</v>
      </c>
      <c r="M249" s="158">
        <v>1</v>
      </c>
      <c r="N249" s="158">
        <v>0</v>
      </c>
      <c r="O249" s="158">
        <v>0</v>
      </c>
      <c r="P249" s="158">
        <v>0</v>
      </c>
      <c r="Q249" s="158">
        <v>0</v>
      </c>
      <c r="R249" s="158" t="s">
        <v>53</v>
      </c>
      <c r="S249" s="158" t="s">
        <v>343</v>
      </c>
      <c r="T249" s="161">
        <v>1</v>
      </c>
      <c r="U249" s="162">
        <v>1</v>
      </c>
      <c r="V249" s="162">
        <v>0</v>
      </c>
      <c r="W249" s="161">
        <v>0</v>
      </c>
      <c r="X249" s="161">
        <v>0</v>
      </c>
      <c r="Y249" s="161">
        <v>0</v>
      </c>
      <c r="Z249" s="161">
        <v>0</v>
      </c>
      <c r="AA249" s="161">
        <v>0</v>
      </c>
      <c r="AB249" s="161">
        <v>0</v>
      </c>
      <c r="AC249" s="161">
        <v>0</v>
      </c>
      <c r="AD249" s="161">
        <v>0</v>
      </c>
      <c r="AE249" s="161">
        <v>0</v>
      </c>
      <c r="AF249" s="161">
        <v>0</v>
      </c>
      <c r="AG249" s="161">
        <v>0</v>
      </c>
      <c r="AH249" s="161">
        <v>0</v>
      </c>
      <c r="AI249" s="161">
        <v>0</v>
      </c>
      <c r="AJ249" s="161">
        <v>0</v>
      </c>
      <c r="AK249" s="161">
        <v>0</v>
      </c>
      <c r="AL249" s="161">
        <v>0</v>
      </c>
      <c r="AM249" s="161">
        <v>0</v>
      </c>
      <c r="AN249" s="161">
        <v>0</v>
      </c>
      <c r="AO249" s="161">
        <v>0</v>
      </c>
      <c r="AP249" s="161">
        <v>0</v>
      </c>
      <c r="AQ249" s="161">
        <v>0</v>
      </c>
      <c r="AR249" s="161">
        <v>0</v>
      </c>
      <c r="AS249" s="161">
        <v>0</v>
      </c>
      <c r="AT249" s="161">
        <v>0</v>
      </c>
      <c r="AU249" s="161">
        <v>0</v>
      </c>
      <c r="AV249" s="161">
        <v>0</v>
      </c>
      <c r="AW249" s="161">
        <v>0</v>
      </c>
      <c r="AX249" s="161">
        <v>0</v>
      </c>
      <c r="AY249" s="161">
        <v>0</v>
      </c>
      <c r="AZ249" s="161">
        <v>0</v>
      </c>
      <c r="BA249" s="161">
        <v>0</v>
      </c>
      <c r="BB249" s="161">
        <v>0</v>
      </c>
      <c r="BC249" s="161">
        <v>0</v>
      </c>
      <c r="BD249" s="161">
        <v>0</v>
      </c>
      <c r="BE249" s="161">
        <v>0</v>
      </c>
      <c r="BF249" s="161">
        <v>0</v>
      </c>
      <c r="BG249" s="161">
        <v>0</v>
      </c>
      <c r="BH249" s="161">
        <v>0</v>
      </c>
      <c r="BI249" s="161">
        <v>0</v>
      </c>
      <c r="BJ249" s="161">
        <v>0</v>
      </c>
      <c r="BK249" s="161">
        <v>0</v>
      </c>
      <c r="BL249" s="161">
        <v>0</v>
      </c>
      <c r="BM249" s="161">
        <v>0</v>
      </c>
      <c r="BN249" s="161">
        <v>0</v>
      </c>
      <c r="BO249" s="161">
        <v>0</v>
      </c>
      <c r="BP249" s="161">
        <v>0</v>
      </c>
      <c r="BQ249" s="161">
        <v>0</v>
      </c>
      <c r="BR249" s="161">
        <v>0</v>
      </c>
      <c r="BS249" s="161">
        <v>0</v>
      </c>
      <c r="BT249" s="161">
        <v>0</v>
      </c>
      <c r="BU249" s="161">
        <v>0</v>
      </c>
      <c r="BV249" s="163">
        <f t="shared" si="10"/>
        <v>0</v>
      </c>
      <c r="BW249" s="8" t="b">
        <f t="shared" si="11"/>
        <v>0</v>
      </c>
    </row>
    <row r="250" spans="1:75">
      <c r="A250" s="157" t="s">
        <v>3609</v>
      </c>
      <c r="B250" s="158" t="s">
        <v>3610</v>
      </c>
      <c r="C250" s="9" t="str">
        <f t="shared" si="9"/>
        <v>https://hh.ru/resume/e3313f330002a1cefe0039ed1f6a4f676c6638?query=%D0%A1%D0%BE%D1%86%D0%B8%D0%B0%D0%BB%D1%8C%D0%BD%D1%8B%D0%B9+%D1%80%D0%B0%D0%B1%D0%BE%D1%82%D0%BD%D0%B8%D0%BA&amp;searchRid=1712591912394cfe243f86806ccfa032&amp;hhtmFrom=resume_search_result</v>
      </c>
      <c r="D250" s="158" t="s">
        <v>43</v>
      </c>
      <c r="E250" s="159">
        <v>30</v>
      </c>
      <c r="F250" s="160">
        <v>25000</v>
      </c>
      <c r="G250" s="161">
        <v>8</v>
      </c>
      <c r="H250" s="158" t="s">
        <v>3611</v>
      </c>
      <c r="I250" s="158" t="s">
        <v>3612</v>
      </c>
      <c r="J250" s="158" t="s">
        <v>3598</v>
      </c>
      <c r="K250" s="158" t="s">
        <v>3613</v>
      </c>
      <c r="L250" s="158" t="s">
        <v>2298</v>
      </c>
      <c r="M250" s="158">
        <v>1</v>
      </c>
      <c r="N250" s="158">
        <v>0</v>
      </c>
      <c r="O250" s="158">
        <v>0</v>
      </c>
      <c r="P250" s="158">
        <v>0</v>
      </c>
      <c r="Q250" s="158">
        <v>0</v>
      </c>
      <c r="R250" s="158" t="s">
        <v>53</v>
      </c>
      <c r="S250" s="158" t="s">
        <v>343</v>
      </c>
      <c r="T250" s="161">
        <v>1</v>
      </c>
      <c r="U250" s="162">
        <v>1</v>
      </c>
      <c r="V250" s="162">
        <v>0</v>
      </c>
      <c r="W250" s="161">
        <v>0</v>
      </c>
      <c r="X250" s="161">
        <v>0</v>
      </c>
      <c r="Y250" s="161">
        <v>0</v>
      </c>
      <c r="Z250" s="161">
        <v>0</v>
      </c>
      <c r="AA250" s="161">
        <v>0</v>
      </c>
      <c r="AB250" s="161">
        <v>0</v>
      </c>
      <c r="AC250" s="161">
        <v>0</v>
      </c>
      <c r="AD250" s="161">
        <v>0</v>
      </c>
      <c r="AE250" s="161">
        <v>0</v>
      </c>
      <c r="AF250" s="161">
        <v>0</v>
      </c>
      <c r="AG250" s="161">
        <v>0</v>
      </c>
      <c r="AH250" s="161">
        <v>0</v>
      </c>
      <c r="AI250" s="161">
        <v>0</v>
      </c>
      <c r="AJ250" s="161">
        <v>0</v>
      </c>
      <c r="AK250" s="161">
        <v>0</v>
      </c>
      <c r="AL250" s="161">
        <v>0</v>
      </c>
      <c r="AM250" s="161">
        <v>0</v>
      </c>
      <c r="AN250" s="161">
        <v>0</v>
      </c>
      <c r="AO250" s="161">
        <v>0</v>
      </c>
      <c r="AP250" s="161">
        <v>0</v>
      </c>
      <c r="AQ250" s="161">
        <v>0</v>
      </c>
      <c r="AR250" s="161">
        <v>0</v>
      </c>
      <c r="AS250" s="161">
        <v>0</v>
      </c>
      <c r="AT250" s="161">
        <v>0</v>
      </c>
      <c r="AU250" s="161">
        <v>0</v>
      </c>
      <c r="AV250" s="161">
        <v>0</v>
      </c>
      <c r="AW250" s="161">
        <v>0</v>
      </c>
      <c r="AX250" s="161">
        <v>0</v>
      </c>
      <c r="AY250" s="161">
        <v>0</v>
      </c>
      <c r="AZ250" s="161">
        <v>0</v>
      </c>
      <c r="BA250" s="161">
        <v>0</v>
      </c>
      <c r="BB250" s="161">
        <v>0</v>
      </c>
      <c r="BC250" s="161">
        <v>0</v>
      </c>
      <c r="BD250" s="161">
        <v>0</v>
      </c>
      <c r="BE250" s="161">
        <v>0</v>
      </c>
      <c r="BF250" s="161">
        <v>0</v>
      </c>
      <c r="BG250" s="161">
        <v>0</v>
      </c>
      <c r="BH250" s="161">
        <v>0</v>
      </c>
      <c r="BI250" s="161">
        <v>0</v>
      </c>
      <c r="BJ250" s="161">
        <v>0</v>
      </c>
      <c r="BK250" s="161">
        <v>0</v>
      </c>
      <c r="BL250" s="161">
        <v>0</v>
      </c>
      <c r="BM250" s="161">
        <v>0</v>
      </c>
      <c r="BN250" s="161">
        <v>0</v>
      </c>
      <c r="BO250" s="161">
        <v>0</v>
      </c>
      <c r="BP250" s="161">
        <v>0</v>
      </c>
      <c r="BQ250" s="161">
        <v>0</v>
      </c>
      <c r="BR250" s="161">
        <v>0</v>
      </c>
      <c r="BS250" s="161">
        <v>0</v>
      </c>
      <c r="BT250" s="161">
        <v>0</v>
      </c>
      <c r="BU250" s="161">
        <v>0</v>
      </c>
      <c r="BV250" s="163">
        <f t="shared" si="10"/>
        <v>0</v>
      </c>
      <c r="BW250" s="8" t="b">
        <f t="shared" si="11"/>
        <v>0</v>
      </c>
    </row>
    <row r="251" spans="1:75">
      <c r="A251" s="157" t="s">
        <v>3614</v>
      </c>
      <c r="B251" s="158" t="s">
        <v>3615</v>
      </c>
      <c r="C251" s="9" t="str">
        <f t="shared" si="9"/>
        <v>https://hh.ru/resume/71fcde630002ace2490039ed1f6c344a303463?query=%D0%A1%D0%BE%D1%86%D0%B8%D0%B0%D0%BB%D1%8C%D0%BD%D1%8B%D0%B9+%D1%80%D0%B0%D0%B1%D0%BE%D1%82%D0%BD%D0%B8%D0%BA&amp;searchRid=1712591912394cfe243f86806ccfa032&amp;hhtmFrom=resume_search_result</v>
      </c>
      <c r="D251" s="158" t="s">
        <v>43</v>
      </c>
      <c r="E251" s="159">
        <v>42</v>
      </c>
      <c r="F251" s="158" t="s">
        <v>133</v>
      </c>
      <c r="G251" s="161">
        <v>7</v>
      </c>
      <c r="H251" s="158" t="s">
        <v>3616</v>
      </c>
      <c r="I251" s="158" t="s">
        <v>3617</v>
      </c>
      <c r="J251" s="158" t="s">
        <v>3618</v>
      </c>
      <c r="K251" s="158" t="s">
        <v>3619</v>
      </c>
      <c r="L251" s="158" t="s">
        <v>2298</v>
      </c>
      <c r="M251" s="158">
        <v>1</v>
      </c>
      <c r="N251" s="158">
        <v>0</v>
      </c>
      <c r="O251" s="158">
        <v>1</v>
      </c>
      <c r="P251" s="158">
        <v>0</v>
      </c>
      <c r="Q251" s="158">
        <v>0</v>
      </c>
      <c r="R251" s="158" t="s">
        <v>53</v>
      </c>
      <c r="S251" s="158" t="s">
        <v>343</v>
      </c>
      <c r="T251" s="161">
        <v>0</v>
      </c>
      <c r="U251" s="162">
        <v>1</v>
      </c>
      <c r="V251" s="162">
        <v>0</v>
      </c>
      <c r="W251" s="161">
        <v>0</v>
      </c>
      <c r="X251" s="161">
        <v>0</v>
      </c>
      <c r="Y251" s="161">
        <v>0</v>
      </c>
      <c r="Z251" s="161">
        <v>0</v>
      </c>
      <c r="AA251" s="161">
        <v>0</v>
      </c>
      <c r="AB251" s="161">
        <v>0</v>
      </c>
      <c r="AC251" s="161">
        <v>0</v>
      </c>
      <c r="AD251" s="161">
        <v>0</v>
      </c>
      <c r="AE251" s="161">
        <v>0</v>
      </c>
      <c r="AF251" s="161">
        <v>0</v>
      </c>
      <c r="AG251" s="161">
        <v>0</v>
      </c>
      <c r="AH251" s="161">
        <v>0</v>
      </c>
      <c r="AI251" s="161">
        <v>0</v>
      </c>
      <c r="AJ251" s="161">
        <v>0</v>
      </c>
      <c r="AK251" s="161">
        <v>0</v>
      </c>
      <c r="AL251" s="161">
        <v>0</v>
      </c>
      <c r="AM251" s="161">
        <v>0</v>
      </c>
      <c r="AN251" s="161">
        <v>0</v>
      </c>
      <c r="AO251" s="161">
        <v>0</v>
      </c>
      <c r="AP251" s="161">
        <v>0</v>
      </c>
      <c r="AQ251" s="161">
        <v>0</v>
      </c>
      <c r="AR251" s="161">
        <v>0</v>
      </c>
      <c r="AS251" s="161">
        <v>0</v>
      </c>
      <c r="AT251" s="161">
        <v>0</v>
      </c>
      <c r="AU251" s="161">
        <v>0</v>
      </c>
      <c r="AV251" s="161">
        <v>0</v>
      </c>
      <c r="AW251" s="161">
        <v>0</v>
      </c>
      <c r="AX251" s="161">
        <v>0</v>
      </c>
      <c r="AY251" s="161">
        <v>0</v>
      </c>
      <c r="AZ251" s="161">
        <v>0</v>
      </c>
      <c r="BA251" s="161">
        <v>0</v>
      </c>
      <c r="BB251" s="161">
        <v>0</v>
      </c>
      <c r="BC251" s="161">
        <v>0</v>
      </c>
      <c r="BD251" s="161">
        <v>0</v>
      </c>
      <c r="BE251" s="161">
        <v>0</v>
      </c>
      <c r="BF251" s="161">
        <v>0</v>
      </c>
      <c r="BG251" s="161">
        <v>0</v>
      </c>
      <c r="BH251" s="161">
        <v>0</v>
      </c>
      <c r="BI251" s="161">
        <v>0</v>
      </c>
      <c r="BJ251" s="161">
        <v>0</v>
      </c>
      <c r="BK251" s="161">
        <v>0</v>
      </c>
      <c r="BL251" s="161">
        <v>0</v>
      </c>
      <c r="BM251" s="161">
        <v>0</v>
      </c>
      <c r="BN251" s="161">
        <v>0</v>
      </c>
      <c r="BO251" s="161">
        <v>0</v>
      </c>
      <c r="BP251" s="161">
        <v>0</v>
      </c>
      <c r="BQ251" s="161">
        <v>0</v>
      </c>
      <c r="BR251" s="161">
        <v>0</v>
      </c>
      <c r="BS251" s="161">
        <v>0</v>
      </c>
      <c r="BT251" s="161">
        <v>0</v>
      </c>
      <c r="BU251" s="161">
        <v>0</v>
      </c>
      <c r="BV251" s="163">
        <f t="shared" si="10"/>
        <v>0</v>
      </c>
      <c r="BW251" s="8" t="b">
        <f t="shared" si="11"/>
        <v>0</v>
      </c>
    </row>
    <row r="252" spans="1:75">
      <c r="A252" s="157" t="s">
        <v>3620</v>
      </c>
      <c r="B252" s="158" t="s">
        <v>3621</v>
      </c>
      <c r="C252" s="9" t="str">
        <f t="shared" si="9"/>
        <v>https://hh.ru/resume/3ce6dce10002b2330c0039ed1f724245514575?query=%D0%A1%D0%BE%D1%86%D0%B8%D0%B0%D0%BB%D1%8C%D0%BD%D1%8B%D0%B9+%D1%80%D0%B0%D0%B1%D0%BE%D1%82%D0%BD%D0%B8%D0%BA&amp;searchRid=1712591912394cfe243f86806ccfa032&amp;hhtmFrom=resume_search_result</v>
      </c>
      <c r="D252" s="158" t="s">
        <v>43</v>
      </c>
      <c r="E252" s="159">
        <v>40</v>
      </c>
      <c r="F252" s="160">
        <v>10000</v>
      </c>
      <c r="G252" s="161">
        <v>2</v>
      </c>
      <c r="H252" s="158" t="s">
        <v>3622</v>
      </c>
      <c r="I252" s="158" t="s">
        <v>2638</v>
      </c>
      <c r="J252" s="158" t="s">
        <v>3623</v>
      </c>
      <c r="K252" s="158" t="s">
        <v>3624</v>
      </c>
      <c r="L252" s="158" t="s">
        <v>2298</v>
      </c>
      <c r="M252" s="158">
        <v>1</v>
      </c>
      <c r="N252" s="158">
        <v>0</v>
      </c>
      <c r="O252" s="158">
        <v>0</v>
      </c>
      <c r="P252" s="158">
        <v>0</v>
      </c>
      <c r="Q252" s="158">
        <v>0</v>
      </c>
      <c r="R252" s="158" t="s">
        <v>195</v>
      </c>
      <c r="S252" s="158" t="s">
        <v>75</v>
      </c>
      <c r="T252" s="161">
        <v>0</v>
      </c>
      <c r="U252" s="162">
        <v>1</v>
      </c>
      <c r="V252" s="162">
        <v>0</v>
      </c>
      <c r="W252" s="161">
        <v>0</v>
      </c>
      <c r="X252" s="161">
        <v>0</v>
      </c>
      <c r="Y252" s="161">
        <v>0</v>
      </c>
      <c r="Z252" s="161">
        <v>0</v>
      </c>
      <c r="AA252" s="161">
        <v>0</v>
      </c>
      <c r="AB252" s="161">
        <v>0</v>
      </c>
      <c r="AC252" s="161">
        <v>0</v>
      </c>
      <c r="AD252" s="161">
        <v>1</v>
      </c>
      <c r="AE252" s="161">
        <v>1</v>
      </c>
      <c r="AF252" s="161">
        <v>0</v>
      </c>
      <c r="AG252" s="161">
        <v>0</v>
      </c>
      <c r="AH252" s="161">
        <v>0</v>
      </c>
      <c r="AI252" s="161">
        <v>0</v>
      </c>
      <c r="AJ252" s="161">
        <v>0</v>
      </c>
      <c r="AK252" s="161">
        <v>0</v>
      </c>
      <c r="AL252" s="161">
        <v>1</v>
      </c>
      <c r="AM252" s="161">
        <v>0</v>
      </c>
      <c r="AN252" s="161">
        <v>0</v>
      </c>
      <c r="AO252" s="161">
        <v>0</v>
      </c>
      <c r="AP252" s="161">
        <v>0</v>
      </c>
      <c r="AQ252" s="161">
        <v>0</v>
      </c>
      <c r="AR252" s="161">
        <v>0</v>
      </c>
      <c r="AS252" s="161">
        <v>0</v>
      </c>
      <c r="AT252" s="161">
        <v>0</v>
      </c>
      <c r="AU252" s="161">
        <v>0</v>
      </c>
      <c r="AV252" s="161">
        <v>0</v>
      </c>
      <c r="AW252" s="161">
        <v>0</v>
      </c>
      <c r="AX252" s="161">
        <v>0</v>
      </c>
      <c r="AY252" s="161">
        <v>0</v>
      </c>
      <c r="AZ252" s="161">
        <v>0</v>
      </c>
      <c r="BA252" s="161">
        <v>0</v>
      </c>
      <c r="BB252" s="161">
        <v>0</v>
      </c>
      <c r="BC252" s="161">
        <v>0</v>
      </c>
      <c r="BD252" s="161">
        <v>0</v>
      </c>
      <c r="BE252" s="161">
        <v>0</v>
      </c>
      <c r="BF252" s="161">
        <v>0</v>
      </c>
      <c r="BG252" s="161">
        <v>0</v>
      </c>
      <c r="BH252" s="161">
        <v>0</v>
      </c>
      <c r="BI252" s="161">
        <v>0</v>
      </c>
      <c r="BJ252" s="161">
        <v>0</v>
      </c>
      <c r="BK252" s="161">
        <v>0</v>
      </c>
      <c r="BL252" s="161">
        <v>0</v>
      </c>
      <c r="BM252" s="161">
        <v>0</v>
      </c>
      <c r="BN252" s="161">
        <v>0</v>
      </c>
      <c r="BO252" s="161">
        <v>0</v>
      </c>
      <c r="BP252" s="161">
        <v>0</v>
      </c>
      <c r="BQ252" s="161">
        <v>0</v>
      </c>
      <c r="BR252" s="161">
        <v>0</v>
      </c>
      <c r="BS252" s="161">
        <v>0</v>
      </c>
      <c r="BT252" s="161">
        <v>0</v>
      </c>
      <c r="BU252" s="161">
        <v>0</v>
      </c>
      <c r="BV252" s="163">
        <f t="shared" si="10"/>
        <v>3</v>
      </c>
      <c r="BW252" s="8" t="b">
        <f t="shared" si="11"/>
        <v>0</v>
      </c>
    </row>
    <row r="253" spans="1:75">
      <c r="A253" s="157" t="s">
        <v>3625</v>
      </c>
      <c r="B253" s="158" t="s">
        <v>3626</v>
      </c>
      <c r="C253" s="9" t="str">
        <f t="shared" si="9"/>
        <v>https://hh.ru/resume/da99d6a10002b638140039ed1f31586a674f6d?query=%D0%A1%D0%BE%D1%86%D0%B8%D0%B0%D0%BB%D1%8C%D0%BD%D1%8B%D0%B9+%D1%80%D0%B0%D0%B1%D0%BE%D1%82%D0%BD%D0%B8%D0%BA&amp;searchRid=1712591912394cfe243f86806ccfa032&amp;hhtmFrom=resume_search_result</v>
      </c>
      <c r="D253" s="158" t="s">
        <v>43</v>
      </c>
      <c r="E253" s="159">
        <v>27</v>
      </c>
      <c r="F253" s="160">
        <v>18000</v>
      </c>
      <c r="G253" s="161">
        <v>1</v>
      </c>
      <c r="H253" s="158" t="s">
        <v>3627</v>
      </c>
      <c r="I253" s="158" t="s">
        <v>3628</v>
      </c>
      <c r="J253" s="158" t="s">
        <v>3629</v>
      </c>
      <c r="K253" s="158" t="s">
        <v>3630</v>
      </c>
      <c r="L253" s="158" t="s">
        <v>2327</v>
      </c>
      <c r="M253" s="158">
        <v>1</v>
      </c>
      <c r="N253" s="158">
        <v>1</v>
      </c>
      <c r="O253" s="158">
        <v>1</v>
      </c>
      <c r="P253" s="158">
        <v>1</v>
      </c>
      <c r="Q253" s="158">
        <v>0</v>
      </c>
      <c r="R253" s="158" t="s">
        <v>73</v>
      </c>
      <c r="S253" s="158" t="s">
        <v>50</v>
      </c>
      <c r="T253" s="161">
        <v>0</v>
      </c>
      <c r="U253" s="162">
        <v>1</v>
      </c>
      <c r="V253" s="162">
        <v>0</v>
      </c>
      <c r="W253" s="161">
        <v>0</v>
      </c>
      <c r="X253" s="161">
        <v>0</v>
      </c>
      <c r="Y253" s="161">
        <v>0</v>
      </c>
      <c r="Z253" s="161">
        <v>0</v>
      </c>
      <c r="AA253" s="161">
        <v>0</v>
      </c>
      <c r="AB253" s="161">
        <v>1</v>
      </c>
      <c r="AC253" s="161">
        <v>0</v>
      </c>
      <c r="AD253" s="161">
        <v>1</v>
      </c>
      <c r="AE253" s="161">
        <v>0</v>
      </c>
      <c r="AF253" s="161">
        <v>0</v>
      </c>
      <c r="AG253" s="161">
        <v>0</v>
      </c>
      <c r="AH253" s="161">
        <v>0</v>
      </c>
      <c r="AI253" s="161">
        <v>0</v>
      </c>
      <c r="AJ253" s="161">
        <v>0</v>
      </c>
      <c r="AK253" s="161">
        <v>0</v>
      </c>
      <c r="AL253" s="161">
        <v>0</v>
      </c>
      <c r="AM253" s="161">
        <v>0</v>
      </c>
      <c r="AN253" s="161">
        <v>0</v>
      </c>
      <c r="AO253" s="161">
        <v>0</v>
      </c>
      <c r="AP253" s="161">
        <v>0</v>
      </c>
      <c r="AQ253" s="161">
        <v>0</v>
      </c>
      <c r="AR253" s="161">
        <v>0</v>
      </c>
      <c r="AS253" s="161">
        <v>0</v>
      </c>
      <c r="AT253" s="161">
        <v>0</v>
      </c>
      <c r="AU253" s="161">
        <v>0</v>
      </c>
      <c r="AV253" s="161">
        <v>0</v>
      </c>
      <c r="AW253" s="161">
        <v>0</v>
      </c>
      <c r="AX253" s="161">
        <v>0</v>
      </c>
      <c r="AY253" s="161">
        <v>0</v>
      </c>
      <c r="AZ253" s="161">
        <v>0</v>
      </c>
      <c r="BA253" s="161">
        <v>0</v>
      </c>
      <c r="BB253" s="161">
        <v>0</v>
      </c>
      <c r="BC253" s="161">
        <v>0</v>
      </c>
      <c r="BD253" s="161">
        <v>0</v>
      </c>
      <c r="BE253" s="161">
        <v>0</v>
      </c>
      <c r="BF253" s="161">
        <v>0</v>
      </c>
      <c r="BG253" s="161">
        <v>0</v>
      </c>
      <c r="BH253" s="161">
        <v>0</v>
      </c>
      <c r="BI253" s="161">
        <v>0</v>
      </c>
      <c r="BJ253" s="161">
        <v>0</v>
      </c>
      <c r="BK253" s="161">
        <v>0</v>
      </c>
      <c r="BL253" s="161">
        <v>0</v>
      </c>
      <c r="BM253" s="161">
        <v>0</v>
      </c>
      <c r="BN253" s="161">
        <v>0</v>
      </c>
      <c r="BO253" s="161">
        <v>0</v>
      </c>
      <c r="BP253" s="161">
        <v>0</v>
      </c>
      <c r="BQ253" s="161">
        <v>0</v>
      </c>
      <c r="BR253" s="161">
        <v>0</v>
      </c>
      <c r="BS253" s="161">
        <v>0</v>
      </c>
      <c r="BT253" s="161">
        <v>0</v>
      </c>
      <c r="BU253" s="161">
        <v>0</v>
      </c>
      <c r="BV253" s="163">
        <f t="shared" si="10"/>
        <v>2</v>
      </c>
      <c r="BW253" s="8" t="b">
        <f t="shared" si="11"/>
        <v>0</v>
      </c>
    </row>
    <row r="254" spans="1:75">
      <c r="A254" s="157" t="s">
        <v>3631</v>
      </c>
      <c r="B254" s="158" t="s">
        <v>3632</v>
      </c>
      <c r="C254" s="9" t="str">
        <f t="shared" si="9"/>
        <v>https://hh.ru/resume/686a825a0002bad7cc0039ed1f497766534d56?query=%D0%A1%D0%BE%D1%86%D0%B8%D0%B0%D0%BB%D1%8C%D0%BD%D1%8B%D0%B9+%D1%80%D0%B0%D0%B1%D0%BE%D1%82%D0%BD%D0%B8%D0%BA&amp;searchRid=1712591912394cfe243f86806ccfa032&amp;hhtmFrom=resume_search_result</v>
      </c>
      <c r="D254" s="158" t="s">
        <v>43</v>
      </c>
      <c r="E254" s="159">
        <v>67</v>
      </c>
      <c r="F254" s="160">
        <v>40000</v>
      </c>
      <c r="G254" s="161">
        <v>6</v>
      </c>
      <c r="H254" s="158" t="s">
        <v>3633</v>
      </c>
      <c r="I254" s="158" t="s">
        <v>3634</v>
      </c>
      <c r="J254" s="158" t="s">
        <v>3635</v>
      </c>
      <c r="K254" s="158" t="s">
        <v>3636</v>
      </c>
      <c r="L254" s="158" t="s">
        <v>2298</v>
      </c>
      <c r="M254" s="158">
        <v>1</v>
      </c>
      <c r="N254" s="158">
        <v>0</v>
      </c>
      <c r="O254" s="158">
        <v>0</v>
      </c>
      <c r="P254" s="158">
        <v>0</v>
      </c>
      <c r="Q254" s="158">
        <v>0</v>
      </c>
      <c r="R254" s="158" t="s">
        <v>53</v>
      </c>
      <c r="S254" s="158" t="s">
        <v>343</v>
      </c>
      <c r="T254" s="161">
        <v>0</v>
      </c>
      <c r="U254" s="162">
        <v>1</v>
      </c>
      <c r="V254" s="162">
        <v>0</v>
      </c>
      <c r="W254" s="161">
        <v>0</v>
      </c>
      <c r="X254" s="161">
        <v>0</v>
      </c>
      <c r="Y254" s="161">
        <v>0</v>
      </c>
      <c r="Z254" s="161">
        <v>0</v>
      </c>
      <c r="AA254" s="161">
        <v>0</v>
      </c>
      <c r="AB254" s="161">
        <v>0</v>
      </c>
      <c r="AC254" s="161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3">
        <f t="shared" si="10"/>
        <v>0</v>
      </c>
      <c r="BW254" s="8" t="b">
        <f t="shared" si="11"/>
        <v>0</v>
      </c>
    </row>
    <row r="255" spans="1:75">
      <c r="A255" s="157" t="s">
        <v>3637</v>
      </c>
      <c r="B255" s="158" t="s">
        <v>3638</v>
      </c>
      <c r="C255" s="9" t="str">
        <f t="shared" si="9"/>
        <v>https://hh.ru/resume/ae49f3fe0002bb48bb0039ed1f434b655a7a71?query=%D0%A1%D0%BE%D1%86%D0%B8%D0%B0%D0%BB%D1%8C%D0%BD%D1%8B%D0%B9+%D1%80%D0%B0%D0%B1%D0%BE%D1%82%D0%BD%D0%B8%D0%BA&amp;searchRid=1712591912394cfe243f86806ccfa032&amp;hhtmFrom=resume_search_result</v>
      </c>
      <c r="D255" s="158" t="s">
        <v>43</v>
      </c>
      <c r="E255" s="159">
        <v>52</v>
      </c>
      <c r="F255" s="160">
        <v>45000</v>
      </c>
      <c r="G255" s="161">
        <v>14</v>
      </c>
      <c r="H255" s="158" t="s">
        <v>3639</v>
      </c>
      <c r="I255" s="158" t="s">
        <v>3640</v>
      </c>
      <c r="J255" s="158" t="s">
        <v>3641</v>
      </c>
      <c r="K255" s="158" t="s">
        <v>3642</v>
      </c>
      <c r="L255" s="158" t="s">
        <v>2298</v>
      </c>
      <c r="M255" s="158">
        <v>0</v>
      </c>
      <c r="N255" s="158">
        <v>1</v>
      </c>
      <c r="O255" s="158">
        <v>0</v>
      </c>
      <c r="P255" s="158">
        <v>0</v>
      </c>
      <c r="Q255" s="158">
        <v>0</v>
      </c>
      <c r="R255" s="158" t="s">
        <v>53</v>
      </c>
      <c r="S255" s="158" t="s">
        <v>75</v>
      </c>
      <c r="T255" s="161">
        <v>0</v>
      </c>
      <c r="U255" s="162">
        <v>1</v>
      </c>
      <c r="V255" s="162">
        <v>0</v>
      </c>
      <c r="W255" s="161">
        <v>0</v>
      </c>
      <c r="X255" s="161">
        <v>0</v>
      </c>
      <c r="Y255" s="161">
        <v>0</v>
      </c>
      <c r="Z255" s="161">
        <v>0</v>
      </c>
      <c r="AA255" s="161">
        <v>0</v>
      </c>
      <c r="AB255" s="161">
        <v>0</v>
      </c>
      <c r="AC255" s="161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3">
        <f t="shared" si="10"/>
        <v>0</v>
      </c>
      <c r="BW255" s="8" t="b">
        <f t="shared" si="11"/>
        <v>0</v>
      </c>
    </row>
    <row r="256" spans="1:75">
      <c r="A256" s="157" t="s">
        <v>3643</v>
      </c>
      <c r="B256" s="158" t="s">
        <v>3644</v>
      </c>
      <c r="C256" s="9" t="str">
        <f t="shared" si="9"/>
        <v>https://hh.ru/resume/f8395fd00002bea72f0039ed1f614d4f717a6d?query=%D0%A1%D0%BE%D1%86%D0%B8%D0%B0%D0%BB%D1%8C%D0%BD%D1%8B%D0%B9+%D1%80%D0%B0%D0%B1%D0%BE%D1%82%D0%BD%D0%B8%D0%BA&amp;searchRid=1712591912394cfe243f86806ccfa032&amp;hhtmFrom=resume_search_result</v>
      </c>
      <c r="D256" s="158" t="s">
        <v>43</v>
      </c>
      <c r="E256" s="159">
        <v>53</v>
      </c>
      <c r="F256" s="160">
        <v>20000</v>
      </c>
      <c r="G256" s="161">
        <v>15</v>
      </c>
      <c r="H256" s="158" t="s">
        <v>3645</v>
      </c>
      <c r="I256" s="158" t="s">
        <v>3646</v>
      </c>
      <c r="J256" s="158" t="s">
        <v>3647</v>
      </c>
      <c r="K256" s="158" t="s">
        <v>3648</v>
      </c>
      <c r="L256" s="158" t="s">
        <v>2298</v>
      </c>
      <c r="M256" s="158">
        <v>0</v>
      </c>
      <c r="N256" s="158">
        <v>1</v>
      </c>
      <c r="O256" s="158">
        <v>1</v>
      </c>
      <c r="P256" s="158">
        <v>0</v>
      </c>
      <c r="Q256" s="158">
        <v>0</v>
      </c>
      <c r="R256" s="158" t="s">
        <v>547</v>
      </c>
      <c r="S256" s="158" t="s">
        <v>75</v>
      </c>
      <c r="T256" s="161">
        <v>0</v>
      </c>
      <c r="U256" s="162">
        <v>1</v>
      </c>
      <c r="V256" s="162">
        <v>0</v>
      </c>
      <c r="W256" s="161">
        <v>0</v>
      </c>
      <c r="X256" s="161">
        <v>0</v>
      </c>
      <c r="Y256" s="161">
        <v>0</v>
      </c>
      <c r="Z256" s="161">
        <v>0</v>
      </c>
      <c r="AA256" s="161">
        <v>0</v>
      </c>
      <c r="AB256" s="161">
        <v>1</v>
      </c>
      <c r="AC256" s="161">
        <v>0</v>
      </c>
      <c r="AD256" s="161">
        <v>1</v>
      </c>
      <c r="AE256" s="161">
        <v>0</v>
      </c>
      <c r="AF256" s="161">
        <v>0</v>
      </c>
      <c r="AG256" s="161">
        <v>0</v>
      </c>
      <c r="AH256" s="161">
        <v>0</v>
      </c>
      <c r="AI256" s="161">
        <v>1</v>
      </c>
      <c r="AJ256" s="161">
        <v>0</v>
      </c>
      <c r="AK256" s="161">
        <v>0</v>
      </c>
      <c r="AL256" s="161">
        <v>0</v>
      </c>
      <c r="AM256" s="161">
        <v>0</v>
      </c>
      <c r="AN256" s="161">
        <v>0</v>
      </c>
      <c r="AO256" s="161">
        <v>0</v>
      </c>
      <c r="AP256" s="161">
        <v>0</v>
      </c>
      <c r="AQ256" s="161">
        <v>0</v>
      </c>
      <c r="AR256" s="161">
        <v>0</v>
      </c>
      <c r="AS256" s="161">
        <v>0</v>
      </c>
      <c r="AT256" s="161">
        <v>0</v>
      </c>
      <c r="AU256" s="161">
        <v>0</v>
      </c>
      <c r="AV256" s="161">
        <v>0</v>
      </c>
      <c r="AW256" s="161">
        <v>0</v>
      </c>
      <c r="AX256" s="161">
        <v>0</v>
      </c>
      <c r="AY256" s="161">
        <v>0</v>
      </c>
      <c r="AZ256" s="161">
        <v>0</v>
      </c>
      <c r="BA256" s="161">
        <v>0</v>
      </c>
      <c r="BB256" s="161">
        <v>0</v>
      </c>
      <c r="BC256" s="161">
        <v>0</v>
      </c>
      <c r="BD256" s="161">
        <v>0</v>
      </c>
      <c r="BE256" s="161">
        <v>0</v>
      </c>
      <c r="BF256" s="161">
        <v>0</v>
      </c>
      <c r="BG256" s="161">
        <v>0</v>
      </c>
      <c r="BH256" s="161">
        <v>0</v>
      </c>
      <c r="BI256" s="161">
        <v>0</v>
      </c>
      <c r="BJ256" s="161">
        <v>0</v>
      </c>
      <c r="BK256" s="161">
        <v>0</v>
      </c>
      <c r="BL256" s="161">
        <v>0</v>
      </c>
      <c r="BM256" s="161">
        <v>0</v>
      </c>
      <c r="BN256" s="161">
        <v>0</v>
      </c>
      <c r="BO256" s="161">
        <v>0</v>
      </c>
      <c r="BP256" s="161">
        <v>0</v>
      </c>
      <c r="BQ256" s="161">
        <v>0</v>
      </c>
      <c r="BR256" s="161">
        <v>0</v>
      </c>
      <c r="BS256" s="161">
        <v>0</v>
      </c>
      <c r="BT256" s="161">
        <v>0</v>
      </c>
      <c r="BU256" s="161">
        <v>0</v>
      </c>
      <c r="BV256" s="163">
        <f t="shared" si="10"/>
        <v>3</v>
      </c>
      <c r="BW256" s="8" t="b">
        <f t="shared" si="11"/>
        <v>0</v>
      </c>
    </row>
    <row r="257" spans="1:75">
      <c r="A257" s="157" t="s">
        <v>3649</v>
      </c>
      <c r="B257" s="158" t="s">
        <v>3650</v>
      </c>
      <c r="C257" s="9" t="str">
        <f t="shared" si="9"/>
        <v>https://hh.ru/resume/521822210002c1e4180039ed1f335a37454644?query=%D0%A1%D0%BE%D1%86%D0%B8%D0%B0%D0%BB%D1%8C%D0%BD%D1%8B%D0%B9+%D1%80%D0%B0%D0%B1%D0%BE%D1%82%D0%BD%D0%B8%D0%BA&amp;searchRid=1712591912394cfe243f86806ccfa032&amp;hhtmFrom=resume_search_result</v>
      </c>
      <c r="D257" s="158" t="s">
        <v>43</v>
      </c>
      <c r="E257" s="159">
        <v>37</v>
      </c>
      <c r="F257" s="158" t="s">
        <v>133</v>
      </c>
      <c r="G257" s="161" t="s">
        <v>133</v>
      </c>
      <c r="H257" s="158" t="s">
        <v>133</v>
      </c>
      <c r="I257" s="158" t="s">
        <v>133</v>
      </c>
      <c r="J257" s="158" t="s">
        <v>133</v>
      </c>
      <c r="K257" s="158" t="s">
        <v>3651</v>
      </c>
      <c r="L257" s="158" t="s">
        <v>2298</v>
      </c>
      <c r="M257" s="158">
        <v>1</v>
      </c>
      <c r="N257" s="158">
        <v>1</v>
      </c>
      <c r="O257" s="158">
        <v>1</v>
      </c>
      <c r="P257" s="158">
        <v>1</v>
      </c>
      <c r="Q257" s="158">
        <v>0</v>
      </c>
      <c r="R257" s="158" t="s">
        <v>2067</v>
      </c>
      <c r="S257" s="158" t="s">
        <v>50</v>
      </c>
      <c r="T257" s="161">
        <v>0</v>
      </c>
      <c r="U257" s="162">
        <v>1</v>
      </c>
      <c r="V257" s="162">
        <v>0</v>
      </c>
      <c r="W257" s="161">
        <v>0</v>
      </c>
      <c r="X257" s="161">
        <v>0</v>
      </c>
      <c r="Y257" s="161">
        <v>0</v>
      </c>
      <c r="Z257" s="161">
        <v>0</v>
      </c>
      <c r="AA257" s="161">
        <v>0</v>
      </c>
      <c r="AB257" s="161">
        <v>0</v>
      </c>
      <c r="AC257" s="161">
        <v>0</v>
      </c>
      <c r="AD257" s="161">
        <v>0</v>
      </c>
      <c r="AE257" s="161">
        <v>0</v>
      </c>
      <c r="AF257" s="161">
        <v>0</v>
      </c>
      <c r="AG257" s="161">
        <v>0</v>
      </c>
      <c r="AH257" s="161">
        <v>0</v>
      </c>
      <c r="AI257" s="161">
        <v>0</v>
      </c>
      <c r="AJ257" s="161">
        <v>0</v>
      </c>
      <c r="AK257" s="161">
        <v>0</v>
      </c>
      <c r="AL257" s="161">
        <v>0</v>
      </c>
      <c r="AM257" s="161">
        <v>0</v>
      </c>
      <c r="AN257" s="161">
        <v>0</v>
      </c>
      <c r="AO257" s="161">
        <v>0</v>
      </c>
      <c r="AP257" s="161">
        <v>0</v>
      </c>
      <c r="AQ257" s="161">
        <v>0</v>
      </c>
      <c r="AR257" s="161">
        <v>0</v>
      </c>
      <c r="AS257" s="161">
        <v>0</v>
      </c>
      <c r="AT257" s="161">
        <v>0</v>
      </c>
      <c r="AU257" s="161">
        <v>0</v>
      </c>
      <c r="AV257" s="161">
        <v>0</v>
      </c>
      <c r="AW257" s="161">
        <v>0</v>
      </c>
      <c r="AX257" s="161">
        <v>0</v>
      </c>
      <c r="AY257" s="161">
        <v>0</v>
      </c>
      <c r="AZ257" s="161">
        <v>0</v>
      </c>
      <c r="BA257" s="161">
        <v>0</v>
      </c>
      <c r="BB257" s="161">
        <v>0</v>
      </c>
      <c r="BC257" s="161">
        <v>0</v>
      </c>
      <c r="BD257" s="161">
        <v>0</v>
      </c>
      <c r="BE257" s="161">
        <v>0</v>
      </c>
      <c r="BF257" s="161">
        <v>0</v>
      </c>
      <c r="BG257" s="161">
        <v>0</v>
      </c>
      <c r="BH257" s="161">
        <v>0</v>
      </c>
      <c r="BI257" s="161">
        <v>0</v>
      </c>
      <c r="BJ257" s="161">
        <v>0</v>
      </c>
      <c r="BK257" s="161">
        <v>0</v>
      </c>
      <c r="BL257" s="161">
        <v>0</v>
      </c>
      <c r="BM257" s="161">
        <v>0</v>
      </c>
      <c r="BN257" s="161">
        <v>0</v>
      </c>
      <c r="BO257" s="161">
        <v>0</v>
      </c>
      <c r="BP257" s="161">
        <v>0</v>
      </c>
      <c r="BQ257" s="161">
        <v>0</v>
      </c>
      <c r="BR257" s="161">
        <v>0</v>
      </c>
      <c r="BS257" s="161">
        <v>0</v>
      </c>
      <c r="BT257" s="161">
        <v>0</v>
      </c>
      <c r="BU257" s="161">
        <v>0</v>
      </c>
      <c r="BV257" s="163">
        <f t="shared" si="10"/>
        <v>0</v>
      </c>
      <c r="BW257" s="8" t="b">
        <f t="shared" si="11"/>
        <v>0</v>
      </c>
    </row>
    <row r="258" spans="1:75">
      <c r="A258" s="157" t="s">
        <v>3652</v>
      </c>
      <c r="B258" s="158" t="s">
        <v>3653</v>
      </c>
      <c r="C258" s="9" t="str">
        <f t="shared" ref="C258:C321" si="12">HYPERLINK(B258)</f>
        <v>https://hh.ru/resume/628a6bd30002c7ac840039ed1f643066355045?query=%D0%A1%D0%BE%D1%86%D0%B8%D0%B0%D0%BB%D1%8C%D0%BD%D1%8B%D0%B9+%D1%80%D0%B0%D0%B1%D0%BE%D1%82%D0%BD%D0%B8%D0%BA&amp;searchRid=1712591912394cfe243f86806ccfa032&amp;hhtmFrom=resume_search_result</v>
      </c>
      <c r="D258" s="158" t="s">
        <v>43</v>
      </c>
      <c r="E258" s="159">
        <v>55</v>
      </c>
      <c r="F258" s="160">
        <v>25000</v>
      </c>
      <c r="G258" s="161">
        <v>8</v>
      </c>
      <c r="H258" s="158" t="s">
        <v>3654</v>
      </c>
      <c r="I258" s="158" t="s">
        <v>2899</v>
      </c>
      <c r="J258" s="158" t="s">
        <v>3655</v>
      </c>
      <c r="K258" s="158" t="s">
        <v>3656</v>
      </c>
      <c r="L258" s="158" t="s">
        <v>2298</v>
      </c>
      <c r="M258" s="158">
        <v>1</v>
      </c>
      <c r="N258" s="158">
        <v>0</v>
      </c>
      <c r="O258" s="158">
        <v>0</v>
      </c>
      <c r="P258" s="158">
        <v>0</v>
      </c>
      <c r="Q258" s="158">
        <v>0</v>
      </c>
      <c r="R258" s="158" t="s">
        <v>494</v>
      </c>
      <c r="S258" s="158" t="s">
        <v>343</v>
      </c>
      <c r="T258" s="161">
        <v>0</v>
      </c>
      <c r="U258" s="162">
        <v>1</v>
      </c>
      <c r="V258" s="162">
        <v>1</v>
      </c>
      <c r="W258" s="161">
        <v>0</v>
      </c>
      <c r="X258" s="161">
        <v>0</v>
      </c>
      <c r="Y258" s="161">
        <v>0</v>
      </c>
      <c r="Z258" s="161">
        <v>0</v>
      </c>
      <c r="AA258" s="161">
        <v>0</v>
      </c>
      <c r="AB258" s="161">
        <v>0</v>
      </c>
      <c r="AC258" s="161">
        <v>0</v>
      </c>
      <c r="AD258" s="161">
        <v>0</v>
      </c>
      <c r="AE258" s="161">
        <v>0</v>
      </c>
      <c r="AF258" s="161">
        <v>0</v>
      </c>
      <c r="AG258" s="161">
        <v>0</v>
      </c>
      <c r="AH258" s="161">
        <v>0</v>
      </c>
      <c r="AI258" s="161">
        <v>0</v>
      </c>
      <c r="AJ258" s="161">
        <v>0</v>
      </c>
      <c r="AK258" s="161">
        <v>0</v>
      </c>
      <c r="AL258" s="161">
        <v>0</v>
      </c>
      <c r="AM258" s="161">
        <v>0</v>
      </c>
      <c r="AN258" s="161">
        <v>0</v>
      </c>
      <c r="AO258" s="161">
        <v>0</v>
      </c>
      <c r="AP258" s="161">
        <v>0</v>
      </c>
      <c r="AQ258" s="161">
        <v>0</v>
      </c>
      <c r="AR258" s="161">
        <v>0</v>
      </c>
      <c r="AS258" s="161">
        <v>0</v>
      </c>
      <c r="AT258" s="161">
        <v>0</v>
      </c>
      <c r="AU258" s="161">
        <v>0</v>
      </c>
      <c r="AV258" s="161">
        <v>0</v>
      </c>
      <c r="AW258" s="161">
        <v>0</v>
      </c>
      <c r="AX258" s="161">
        <v>0</v>
      </c>
      <c r="AY258" s="161">
        <v>0</v>
      </c>
      <c r="AZ258" s="161">
        <v>0</v>
      </c>
      <c r="BA258" s="161">
        <v>0</v>
      </c>
      <c r="BB258" s="161">
        <v>0</v>
      </c>
      <c r="BC258" s="161">
        <v>0</v>
      </c>
      <c r="BD258" s="161">
        <v>0</v>
      </c>
      <c r="BE258" s="161">
        <v>0</v>
      </c>
      <c r="BF258" s="161">
        <v>0</v>
      </c>
      <c r="BG258" s="161">
        <v>0</v>
      </c>
      <c r="BH258" s="161">
        <v>0</v>
      </c>
      <c r="BI258" s="161">
        <v>0</v>
      </c>
      <c r="BJ258" s="161">
        <v>0</v>
      </c>
      <c r="BK258" s="161">
        <v>0</v>
      </c>
      <c r="BL258" s="161">
        <v>0</v>
      </c>
      <c r="BM258" s="161">
        <v>0</v>
      </c>
      <c r="BN258" s="161">
        <v>0</v>
      </c>
      <c r="BO258" s="161">
        <v>0</v>
      </c>
      <c r="BP258" s="161">
        <v>0</v>
      </c>
      <c r="BQ258" s="161">
        <v>0</v>
      </c>
      <c r="BR258" s="161">
        <v>0</v>
      </c>
      <c r="BS258" s="161">
        <v>0</v>
      </c>
      <c r="BT258" s="161">
        <v>0</v>
      </c>
      <c r="BU258" s="161">
        <v>0</v>
      </c>
      <c r="BV258" s="163">
        <f t="shared" si="10"/>
        <v>0</v>
      </c>
      <c r="BW258" s="8" t="b">
        <f t="shared" si="11"/>
        <v>0</v>
      </c>
    </row>
    <row r="259" spans="1:75">
      <c r="A259" s="157" t="s">
        <v>3657</v>
      </c>
      <c r="B259" s="158" t="s">
        <v>3658</v>
      </c>
      <c r="C259" s="9" t="str">
        <f t="shared" si="12"/>
        <v>https://hh.ru/resume/23b11bc70002cc24710039ed1f68774f467131?query=%D0%A1%D0%BE%D1%86%D0%B8%D0%B0%D0%BB%D1%8C%D0%BD%D1%8B%D0%B9+%D1%80%D0%B0%D0%B1%D0%BE%D1%82%D0%BD%D0%B8%D0%BA&amp;searchRid=1712591912394cfe243f86806ccfa032&amp;hhtmFrom=resume_search_result</v>
      </c>
      <c r="D259" s="158" t="s">
        <v>43</v>
      </c>
      <c r="E259" s="159">
        <v>40</v>
      </c>
      <c r="F259" s="160">
        <v>20000</v>
      </c>
      <c r="G259" s="161">
        <v>10</v>
      </c>
      <c r="H259" s="158" t="s">
        <v>3659</v>
      </c>
      <c r="I259" s="158" t="s">
        <v>3660</v>
      </c>
      <c r="J259" s="158" t="s">
        <v>3661</v>
      </c>
      <c r="K259" s="158" t="s">
        <v>3662</v>
      </c>
      <c r="L259" s="158" t="s">
        <v>2298</v>
      </c>
      <c r="M259" s="158">
        <v>1</v>
      </c>
      <c r="N259" s="158">
        <v>0</v>
      </c>
      <c r="O259" s="158">
        <v>0</v>
      </c>
      <c r="P259" s="158">
        <v>0</v>
      </c>
      <c r="Q259" s="158">
        <v>0</v>
      </c>
      <c r="R259" s="158" t="s">
        <v>494</v>
      </c>
      <c r="S259" s="158" t="s">
        <v>343</v>
      </c>
      <c r="T259" s="161">
        <v>1</v>
      </c>
      <c r="U259" s="162">
        <v>1</v>
      </c>
      <c r="V259" s="162">
        <v>0</v>
      </c>
      <c r="W259" s="161">
        <v>0</v>
      </c>
      <c r="X259" s="161">
        <v>1</v>
      </c>
      <c r="Y259" s="161">
        <v>0</v>
      </c>
      <c r="Z259" s="161">
        <v>0</v>
      </c>
      <c r="AA259" s="161">
        <v>1</v>
      </c>
      <c r="AB259" s="161">
        <v>1</v>
      </c>
      <c r="AC259" s="161">
        <v>0</v>
      </c>
      <c r="AD259" s="161">
        <v>1</v>
      </c>
      <c r="AE259" s="161">
        <v>0</v>
      </c>
      <c r="AF259" s="161">
        <v>0</v>
      </c>
      <c r="AG259" s="161">
        <v>1</v>
      </c>
      <c r="AH259" s="161">
        <v>0</v>
      </c>
      <c r="AI259" s="161">
        <v>0</v>
      </c>
      <c r="AJ259" s="161">
        <v>0</v>
      </c>
      <c r="AK259" s="161">
        <v>0</v>
      </c>
      <c r="AL259" s="161">
        <v>0</v>
      </c>
      <c r="AM259" s="161">
        <v>0</v>
      </c>
      <c r="AN259" s="161">
        <v>0</v>
      </c>
      <c r="AO259" s="161">
        <v>0</v>
      </c>
      <c r="AP259" s="161">
        <v>1</v>
      </c>
      <c r="AQ259" s="161">
        <v>0</v>
      </c>
      <c r="AR259" s="161">
        <v>0</v>
      </c>
      <c r="AS259" s="161">
        <v>0</v>
      </c>
      <c r="AT259" s="161">
        <v>0</v>
      </c>
      <c r="AU259" s="161">
        <v>0</v>
      </c>
      <c r="AV259" s="161">
        <v>0</v>
      </c>
      <c r="AW259" s="161">
        <v>0</v>
      </c>
      <c r="AX259" s="161">
        <v>0</v>
      </c>
      <c r="AY259" s="161">
        <v>0</v>
      </c>
      <c r="AZ259" s="161">
        <v>0</v>
      </c>
      <c r="BA259" s="161">
        <v>0</v>
      </c>
      <c r="BB259" s="161">
        <v>0</v>
      </c>
      <c r="BC259" s="161">
        <v>0</v>
      </c>
      <c r="BD259" s="161">
        <v>0</v>
      </c>
      <c r="BE259" s="161">
        <v>0</v>
      </c>
      <c r="BF259" s="161">
        <v>0</v>
      </c>
      <c r="BG259" s="161">
        <v>0</v>
      </c>
      <c r="BH259" s="161">
        <v>1</v>
      </c>
      <c r="BI259" s="161">
        <v>0</v>
      </c>
      <c r="BJ259" s="161">
        <v>0</v>
      </c>
      <c r="BK259" s="161">
        <v>0</v>
      </c>
      <c r="BL259" s="161">
        <v>0</v>
      </c>
      <c r="BM259" s="161">
        <v>0</v>
      </c>
      <c r="BN259" s="161">
        <v>0</v>
      </c>
      <c r="BO259" s="161">
        <v>0</v>
      </c>
      <c r="BP259" s="161">
        <v>0</v>
      </c>
      <c r="BQ259" s="161">
        <v>0</v>
      </c>
      <c r="BR259" s="161">
        <v>0</v>
      </c>
      <c r="BS259" s="161">
        <v>0</v>
      </c>
      <c r="BT259" s="161">
        <v>0</v>
      </c>
      <c r="BU259" s="161">
        <v>0</v>
      </c>
      <c r="BV259" s="163">
        <f t="shared" ref="BV259:BV322" si="13">SUM(W259:BU259)</f>
        <v>7</v>
      </c>
      <c r="BW259" s="8" t="b">
        <f t="shared" ref="BW259:BW322" si="14">AND(AR259=1,AE259=1)</f>
        <v>0</v>
      </c>
    </row>
    <row r="260" spans="1:75">
      <c r="A260" s="157" t="s">
        <v>3663</v>
      </c>
      <c r="B260" s="158" t="s">
        <v>3664</v>
      </c>
      <c r="C260" s="9" t="str">
        <f t="shared" si="12"/>
        <v>https://hh.ru/resume/028b959b0002e93cdf0039ed1f327171783946?query=%D0%A1%D0%BE%D1%86%D0%B8%D0%B0%D0%BB%D1%8C%D0%BD%D1%8B%D0%B9+%D1%80%D0%B0%D0%B1%D0%BE%D1%82%D0%BD%D0%B8%D0%BA&amp;searchRid=1712591912394cfe243f86806ccfa032&amp;hhtmFrom=resume_search_result</v>
      </c>
      <c r="D260" s="158" t="s">
        <v>43</v>
      </c>
      <c r="E260" s="159">
        <v>50</v>
      </c>
      <c r="F260" s="160">
        <v>35000</v>
      </c>
      <c r="G260" s="161">
        <v>3</v>
      </c>
      <c r="H260" s="158" t="s">
        <v>3665</v>
      </c>
      <c r="I260" s="158" t="s">
        <v>43</v>
      </c>
      <c r="J260" s="158" t="s">
        <v>3666</v>
      </c>
      <c r="K260" s="158" t="s">
        <v>3667</v>
      </c>
      <c r="L260" s="158" t="s">
        <v>2298</v>
      </c>
      <c r="M260" s="158">
        <v>1</v>
      </c>
      <c r="N260" s="158">
        <v>0</v>
      </c>
      <c r="O260" s="158">
        <v>0</v>
      </c>
      <c r="P260" s="158">
        <v>0</v>
      </c>
      <c r="Q260" s="158">
        <v>0</v>
      </c>
      <c r="R260" s="158" t="s">
        <v>53</v>
      </c>
      <c r="S260" s="158" t="s">
        <v>75</v>
      </c>
      <c r="T260" s="161">
        <v>0</v>
      </c>
      <c r="U260" s="162">
        <v>1</v>
      </c>
      <c r="V260" s="162">
        <v>1</v>
      </c>
      <c r="W260" s="161">
        <v>0</v>
      </c>
      <c r="X260" s="161">
        <v>0</v>
      </c>
      <c r="Y260" s="161">
        <v>0</v>
      </c>
      <c r="Z260" s="161">
        <v>0</v>
      </c>
      <c r="AA260" s="161">
        <v>0</v>
      </c>
      <c r="AB260" s="161">
        <v>0</v>
      </c>
      <c r="AC260" s="161">
        <v>0</v>
      </c>
      <c r="AD260" s="161">
        <v>0</v>
      </c>
      <c r="AE260" s="161">
        <v>0</v>
      </c>
      <c r="AF260" s="161">
        <v>0</v>
      </c>
      <c r="AG260" s="161">
        <v>0</v>
      </c>
      <c r="AH260" s="161">
        <v>0</v>
      </c>
      <c r="AI260" s="161">
        <v>0</v>
      </c>
      <c r="AJ260" s="161">
        <v>0</v>
      </c>
      <c r="AK260" s="161">
        <v>0</v>
      </c>
      <c r="AL260" s="161">
        <v>0</v>
      </c>
      <c r="AM260" s="161">
        <v>0</v>
      </c>
      <c r="AN260" s="161">
        <v>0</v>
      </c>
      <c r="AO260" s="161">
        <v>0</v>
      </c>
      <c r="AP260" s="161">
        <v>0</v>
      </c>
      <c r="AQ260" s="161">
        <v>0</v>
      </c>
      <c r="AR260" s="161">
        <v>0</v>
      </c>
      <c r="AS260" s="161">
        <v>0</v>
      </c>
      <c r="AT260" s="161">
        <v>0</v>
      </c>
      <c r="AU260" s="161">
        <v>0</v>
      </c>
      <c r="AV260" s="161">
        <v>0</v>
      </c>
      <c r="AW260" s="161">
        <v>0</v>
      </c>
      <c r="AX260" s="161">
        <v>0</v>
      </c>
      <c r="AY260" s="161">
        <v>0</v>
      </c>
      <c r="AZ260" s="161">
        <v>0</v>
      </c>
      <c r="BA260" s="161">
        <v>0</v>
      </c>
      <c r="BB260" s="161">
        <v>0</v>
      </c>
      <c r="BC260" s="161">
        <v>0</v>
      </c>
      <c r="BD260" s="161">
        <v>0</v>
      </c>
      <c r="BE260" s="161">
        <v>0</v>
      </c>
      <c r="BF260" s="161">
        <v>0</v>
      </c>
      <c r="BG260" s="161">
        <v>0</v>
      </c>
      <c r="BH260" s="161">
        <v>0</v>
      </c>
      <c r="BI260" s="161">
        <v>0</v>
      </c>
      <c r="BJ260" s="161">
        <v>0</v>
      </c>
      <c r="BK260" s="161">
        <v>0</v>
      </c>
      <c r="BL260" s="161">
        <v>0</v>
      </c>
      <c r="BM260" s="161">
        <v>0</v>
      </c>
      <c r="BN260" s="161">
        <v>0</v>
      </c>
      <c r="BO260" s="161">
        <v>0</v>
      </c>
      <c r="BP260" s="161">
        <v>0</v>
      </c>
      <c r="BQ260" s="161">
        <v>0</v>
      </c>
      <c r="BR260" s="161">
        <v>0</v>
      </c>
      <c r="BS260" s="161">
        <v>0</v>
      </c>
      <c r="BT260" s="161">
        <v>0</v>
      </c>
      <c r="BU260" s="161">
        <v>0</v>
      </c>
      <c r="BV260" s="163">
        <f t="shared" si="13"/>
        <v>0</v>
      </c>
      <c r="BW260" s="8" t="b">
        <f t="shared" si="14"/>
        <v>0</v>
      </c>
    </row>
    <row r="261" spans="1:75">
      <c r="A261" s="157" t="s">
        <v>3668</v>
      </c>
      <c r="B261" s="158" t="s">
        <v>3669</v>
      </c>
      <c r="C261" s="9" t="str">
        <f t="shared" si="12"/>
        <v>https://hh.ru/resume/56be0ddf00030e40ad0039ed1f3957636e4a38?query=%D0%A1%D0%BE%D1%86%D0%B8%D0%B0%D0%BB%D1%8C%D0%BD%D1%8B%D0%B9+%D1%80%D0%B0%D0%B1%D0%BE%D1%82%D0%BD%D0%B8%D0%BA&amp;searchRid=1712591912394cfe243f86806ccfa032&amp;hhtmFrom=resume_search_result</v>
      </c>
      <c r="D261" s="158" t="s">
        <v>43</v>
      </c>
      <c r="E261" s="159">
        <v>61</v>
      </c>
      <c r="F261" s="158" t="s">
        <v>133</v>
      </c>
      <c r="G261" s="161">
        <v>12</v>
      </c>
      <c r="H261" s="158" t="s">
        <v>3670</v>
      </c>
      <c r="I261" s="158" t="s">
        <v>3671</v>
      </c>
      <c r="J261" s="158" t="s">
        <v>3672</v>
      </c>
      <c r="K261" s="158" t="s">
        <v>3673</v>
      </c>
      <c r="L261" s="158" t="s">
        <v>2298</v>
      </c>
      <c r="M261" s="158">
        <v>1</v>
      </c>
      <c r="N261" s="158">
        <v>0</v>
      </c>
      <c r="O261" s="158">
        <v>0</v>
      </c>
      <c r="P261" s="158">
        <v>0</v>
      </c>
      <c r="Q261" s="158">
        <v>0</v>
      </c>
      <c r="R261" s="158" t="s">
        <v>2067</v>
      </c>
      <c r="S261" s="158" t="s">
        <v>343</v>
      </c>
      <c r="T261" s="161">
        <v>0</v>
      </c>
      <c r="U261" s="162">
        <v>1</v>
      </c>
      <c r="V261" s="162">
        <v>0</v>
      </c>
      <c r="W261" s="161">
        <v>0</v>
      </c>
      <c r="X261" s="161">
        <v>0</v>
      </c>
      <c r="Y261" s="161">
        <v>0</v>
      </c>
      <c r="Z261" s="161">
        <v>0</v>
      </c>
      <c r="AA261" s="161">
        <v>0</v>
      </c>
      <c r="AB261" s="161">
        <v>0</v>
      </c>
      <c r="AC261" s="161">
        <v>0</v>
      </c>
      <c r="AD261" s="161">
        <v>0</v>
      </c>
      <c r="AE261" s="161">
        <v>0</v>
      </c>
      <c r="AF261" s="161">
        <v>0</v>
      </c>
      <c r="AG261" s="161">
        <v>0</v>
      </c>
      <c r="AH261" s="161">
        <v>0</v>
      </c>
      <c r="AI261" s="161">
        <v>0</v>
      </c>
      <c r="AJ261" s="161">
        <v>0</v>
      </c>
      <c r="AK261" s="161">
        <v>0</v>
      </c>
      <c r="AL261" s="161">
        <v>0</v>
      </c>
      <c r="AM261" s="161">
        <v>0</v>
      </c>
      <c r="AN261" s="161">
        <v>0</v>
      </c>
      <c r="AO261" s="161">
        <v>0</v>
      </c>
      <c r="AP261" s="161">
        <v>0</v>
      </c>
      <c r="AQ261" s="161">
        <v>0</v>
      </c>
      <c r="AR261" s="161">
        <v>0</v>
      </c>
      <c r="AS261" s="161">
        <v>0</v>
      </c>
      <c r="AT261" s="161">
        <v>0</v>
      </c>
      <c r="AU261" s="161">
        <v>0</v>
      </c>
      <c r="AV261" s="161">
        <v>0</v>
      </c>
      <c r="AW261" s="161">
        <v>0</v>
      </c>
      <c r="AX261" s="161">
        <v>0</v>
      </c>
      <c r="AY261" s="161">
        <v>0</v>
      </c>
      <c r="AZ261" s="161">
        <v>0</v>
      </c>
      <c r="BA261" s="161">
        <v>0</v>
      </c>
      <c r="BB261" s="161">
        <v>0</v>
      </c>
      <c r="BC261" s="161">
        <v>0</v>
      </c>
      <c r="BD261" s="161">
        <v>0</v>
      </c>
      <c r="BE261" s="161">
        <v>0</v>
      </c>
      <c r="BF261" s="161">
        <v>0</v>
      </c>
      <c r="BG261" s="161">
        <v>0</v>
      </c>
      <c r="BH261" s="161">
        <v>0</v>
      </c>
      <c r="BI261" s="161">
        <v>0</v>
      </c>
      <c r="BJ261" s="161">
        <v>0</v>
      </c>
      <c r="BK261" s="161">
        <v>0</v>
      </c>
      <c r="BL261" s="161">
        <v>0</v>
      </c>
      <c r="BM261" s="161">
        <v>0</v>
      </c>
      <c r="BN261" s="161">
        <v>0</v>
      </c>
      <c r="BO261" s="161">
        <v>0</v>
      </c>
      <c r="BP261" s="161">
        <v>0</v>
      </c>
      <c r="BQ261" s="161">
        <v>0</v>
      </c>
      <c r="BR261" s="161">
        <v>0</v>
      </c>
      <c r="BS261" s="161">
        <v>0</v>
      </c>
      <c r="BT261" s="161">
        <v>0</v>
      </c>
      <c r="BU261" s="161">
        <v>0</v>
      </c>
      <c r="BV261" s="163">
        <f t="shared" si="13"/>
        <v>0</v>
      </c>
      <c r="BW261" s="8" t="b">
        <f t="shared" si="14"/>
        <v>0</v>
      </c>
    </row>
    <row r="262" spans="1:75">
      <c r="A262" s="157" t="s">
        <v>3350</v>
      </c>
      <c r="B262" s="158" t="s">
        <v>3674</v>
      </c>
      <c r="C262" s="9" t="str">
        <f t="shared" si="12"/>
        <v>https://hh.ru/resume/9099c36100031c826b0039ed1f717267473675?query=%D0%A1%D0%BE%D1%86%D0%B8%D0%B0%D0%BB%D1%8C%D0%BD%D1%8B%D0%B9+%D1%80%D0%B0%D0%B1%D0%BE%D1%82%D0%BD%D0%B8%D0%BA&amp;searchRid=1712591912394cfe243f86806ccfa032&amp;hhtmFrom=resume_search_result</v>
      </c>
      <c r="D262" s="158" t="s">
        <v>43</v>
      </c>
      <c r="E262" s="159">
        <v>51</v>
      </c>
      <c r="F262" s="160">
        <v>20000</v>
      </c>
      <c r="G262" s="161">
        <v>11</v>
      </c>
      <c r="H262" s="158" t="s">
        <v>3675</v>
      </c>
      <c r="I262" s="158" t="s">
        <v>3676</v>
      </c>
      <c r="J262" s="158" t="s">
        <v>3677</v>
      </c>
      <c r="K262" s="158" t="s">
        <v>3678</v>
      </c>
      <c r="L262" s="158" t="s">
        <v>2298</v>
      </c>
      <c r="M262" s="158">
        <v>1</v>
      </c>
      <c r="N262" s="158">
        <v>0</v>
      </c>
      <c r="O262" s="158">
        <v>0</v>
      </c>
      <c r="P262" s="158">
        <v>0</v>
      </c>
      <c r="Q262" s="158">
        <v>0</v>
      </c>
      <c r="R262" s="158" t="s">
        <v>53</v>
      </c>
      <c r="S262" s="158" t="s">
        <v>50</v>
      </c>
      <c r="T262" s="161">
        <v>0</v>
      </c>
      <c r="U262" s="162">
        <v>1</v>
      </c>
      <c r="V262" s="162">
        <v>0</v>
      </c>
      <c r="W262" s="161">
        <v>0</v>
      </c>
      <c r="X262" s="161">
        <v>0</v>
      </c>
      <c r="Y262" s="161">
        <v>0</v>
      </c>
      <c r="Z262" s="161">
        <v>0</v>
      </c>
      <c r="AA262" s="161">
        <v>0</v>
      </c>
      <c r="AB262" s="161">
        <v>1</v>
      </c>
      <c r="AC262" s="161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3">
        <f t="shared" si="13"/>
        <v>1</v>
      </c>
      <c r="BW262" s="8" t="b">
        <f t="shared" si="14"/>
        <v>0</v>
      </c>
    </row>
    <row r="263" spans="1:75">
      <c r="A263" s="157" t="s">
        <v>3679</v>
      </c>
      <c r="B263" s="158" t="s">
        <v>3680</v>
      </c>
      <c r="C263" s="9" t="str">
        <f t="shared" si="12"/>
        <v>https://hh.ru/resume/24cec9ee000324e7590039ed1f6734734a6937?query=%D0%A1%D0%BE%D1%86%D0%B8%D0%B0%D0%BB%D1%8C%D0%BD%D1%8B%D0%B9+%D1%80%D0%B0%D0%B1%D0%BE%D1%82%D0%BD%D0%B8%D0%BA&amp;searchRid=1712591912394cfe243f86806ccfa032&amp;hhtmFrom=resume_search_result</v>
      </c>
      <c r="D263" s="158" t="s">
        <v>43</v>
      </c>
      <c r="E263" s="159">
        <v>32</v>
      </c>
      <c r="F263" s="160">
        <v>20000</v>
      </c>
      <c r="G263" s="161" t="s">
        <v>133</v>
      </c>
      <c r="H263" s="158" t="s">
        <v>133</v>
      </c>
      <c r="I263" s="158" t="s">
        <v>133</v>
      </c>
      <c r="J263" s="158" t="s">
        <v>133</v>
      </c>
      <c r="K263" s="158" t="s">
        <v>3681</v>
      </c>
      <c r="L263" s="158" t="s">
        <v>2298</v>
      </c>
      <c r="M263" s="158">
        <v>1</v>
      </c>
      <c r="N263" s="158">
        <v>0</v>
      </c>
      <c r="O263" s="158">
        <v>0</v>
      </c>
      <c r="P263" s="158">
        <v>0</v>
      </c>
      <c r="Q263" s="158">
        <v>0</v>
      </c>
      <c r="R263" s="158" t="s">
        <v>547</v>
      </c>
      <c r="S263" s="158" t="s">
        <v>343</v>
      </c>
      <c r="T263" s="161">
        <v>1</v>
      </c>
      <c r="U263" s="162">
        <v>1</v>
      </c>
      <c r="V263" s="162">
        <v>0</v>
      </c>
      <c r="W263" s="161">
        <v>0</v>
      </c>
      <c r="X263" s="161">
        <v>0</v>
      </c>
      <c r="Y263" s="161">
        <v>0</v>
      </c>
      <c r="Z263" s="161">
        <v>0</v>
      </c>
      <c r="AA263" s="161">
        <v>0</v>
      </c>
      <c r="AB263" s="161">
        <v>0</v>
      </c>
      <c r="AC263" s="161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3">
        <f t="shared" si="13"/>
        <v>0</v>
      </c>
      <c r="BW263" s="8" t="b">
        <f t="shared" si="14"/>
        <v>0</v>
      </c>
    </row>
    <row r="264" spans="1:75">
      <c r="A264" s="157" t="s">
        <v>3682</v>
      </c>
      <c r="B264" s="158" t="s">
        <v>3683</v>
      </c>
      <c r="C264" s="9" t="str">
        <f t="shared" si="12"/>
        <v>https://hh.ru/resume/8eb60291000326af7d0039ed1f796276524479?query=%D0%A1%D0%BE%D1%86%D0%B8%D0%B0%D0%BB%D1%8C%D0%BD%D1%8B%D0%B9+%D1%80%D0%B0%D0%B1%D0%BE%D1%82%D0%BD%D0%B8%D0%BA&amp;searchRid=1712591912394cfe243f86806ccfa032&amp;hhtmFrom=resume_search_result</v>
      </c>
      <c r="D264" s="158" t="s">
        <v>43</v>
      </c>
      <c r="E264" s="159">
        <v>48</v>
      </c>
      <c r="F264" s="160">
        <v>30000</v>
      </c>
      <c r="G264" s="161">
        <v>7</v>
      </c>
      <c r="H264" s="158" t="s">
        <v>3684</v>
      </c>
      <c r="I264" s="158" t="s">
        <v>2638</v>
      </c>
      <c r="J264" s="158" t="s">
        <v>3685</v>
      </c>
      <c r="K264" s="158" t="s">
        <v>3686</v>
      </c>
      <c r="L264" s="158" t="s">
        <v>2298</v>
      </c>
      <c r="M264" s="158">
        <v>0</v>
      </c>
      <c r="N264" s="158">
        <v>1</v>
      </c>
      <c r="O264" s="158">
        <v>0</v>
      </c>
      <c r="P264" s="158">
        <v>0</v>
      </c>
      <c r="Q264" s="158">
        <v>0</v>
      </c>
      <c r="R264" s="158" t="s">
        <v>53</v>
      </c>
      <c r="S264" s="158" t="s">
        <v>343</v>
      </c>
      <c r="T264" s="161">
        <v>0</v>
      </c>
      <c r="U264" s="162">
        <v>1</v>
      </c>
      <c r="V264" s="162">
        <v>0</v>
      </c>
      <c r="W264" s="161">
        <v>0</v>
      </c>
      <c r="X264" s="161">
        <v>0</v>
      </c>
      <c r="Y264" s="161">
        <v>0</v>
      </c>
      <c r="Z264" s="161">
        <v>0</v>
      </c>
      <c r="AA264" s="161">
        <v>0</v>
      </c>
      <c r="AB264" s="161">
        <v>1</v>
      </c>
      <c r="AC264" s="161">
        <v>0</v>
      </c>
      <c r="AD264" s="161">
        <v>1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1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1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3">
        <f t="shared" si="13"/>
        <v>4</v>
      </c>
      <c r="BW264" s="8" t="b">
        <f t="shared" si="14"/>
        <v>0</v>
      </c>
    </row>
    <row r="265" spans="1:75">
      <c r="A265" s="157" t="s">
        <v>3687</v>
      </c>
      <c r="B265" s="158" t="s">
        <v>3688</v>
      </c>
      <c r="C265" s="9" t="str">
        <f t="shared" si="12"/>
        <v>https://hh.ru/resume/9534245f00032f7f710039ed1f4f4f6c6d7449?query=%D0%A1%D0%BE%D1%86%D0%B8%D0%B0%D0%BB%D1%8C%D0%BD%D1%8B%D0%B9+%D1%80%D0%B0%D0%B1%D0%BE%D1%82%D0%BD%D0%B8%D0%BA&amp;searchRid=1712591912394cfe243f86806ccfa032&amp;hhtmFrom=resume_search_result</v>
      </c>
      <c r="D265" s="158" t="s">
        <v>43</v>
      </c>
      <c r="E265" s="159">
        <v>35</v>
      </c>
      <c r="F265" s="160">
        <v>40000</v>
      </c>
      <c r="G265" s="161">
        <v>8</v>
      </c>
      <c r="H265" s="158" t="s">
        <v>3689</v>
      </c>
      <c r="I265" s="158" t="s">
        <v>3690</v>
      </c>
      <c r="J265" s="158" t="s">
        <v>3691</v>
      </c>
      <c r="K265" s="158" t="s">
        <v>3692</v>
      </c>
      <c r="L265" s="158" t="s">
        <v>2298</v>
      </c>
      <c r="M265" s="158">
        <v>1</v>
      </c>
      <c r="N265" s="158">
        <v>0</v>
      </c>
      <c r="O265" s="158">
        <v>0</v>
      </c>
      <c r="P265" s="158">
        <v>0</v>
      </c>
      <c r="Q265" s="158">
        <v>0</v>
      </c>
      <c r="R265" s="158" t="s">
        <v>53</v>
      </c>
      <c r="S265" s="158" t="s">
        <v>75</v>
      </c>
      <c r="T265" s="161">
        <v>0</v>
      </c>
      <c r="U265" s="162">
        <v>1</v>
      </c>
      <c r="V265" s="162">
        <v>1</v>
      </c>
      <c r="W265" s="161">
        <v>0</v>
      </c>
      <c r="X265" s="161">
        <v>0</v>
      </c>
      <c r="Y265" s="161">
        <v>0</v>
      </c>
      <c r="Z265" s="161">
        <v>0</v>
      </c>
      <c r="AA265" s="161">
        <v>0</v>
      </c>
      <c r="AB265" s="161">
        <v>0</v>
      </c>
      <c r="AC265" s="161">
        <v>0</v>
      </c>
      <c r="AD265" s="161">
        <v>1</v>
      </c>
      <c r="AE265" s="161">
        <v>0</v>
      </c>
      <c r="AF265" s="161">
        <v>1</v>
      </c>
      <c r="AG265" s="161">
        <v>0</v>
      </c>
      <c r="AH265" s="161">
        <v>0</v>
      </c>
      <c r="AI265" s="161">
        <v>0</v>
      </c>
      <c r="AJ265" s="161">
        <v>0</v>
      </c>
      <c r="AK265" s="161">
        <v>0</v>
      </c>
      <c r="AL265" s="161">
        <v>0</v>
      </c>
      <c r="AM265" s="161">
        <v>0</v>
      </c>
      <c r="AN265" s="161">
        <v>1</v>
      </c>
      <c r="AO265" s="161">
        <v>0</v>
      </c>
      <c r="AP265" s="161">
        <v>0</v>
      </c>
      <c r="AQ265" s="161">
        <v>0</v>
      </c>
      <c r="AR265" s="161">
        <v>0</v>
      </c>
      <c r="AS265" s="161">
        <v>0</v>
      </c>
      <c r="AT265" s="161">
        <v>0</v>
      </c>
      <c r="AU265" s="161">
        <v>0</v>
      </c>
      <c r="AV265" s="161">
        <v>0</v>
      </c>
      <c r="AW265" s="161">
        <v>0</v>
      </c>
      <c r="AX265" s="161">
        <v>0</v>
      </c>
      <c r="AY265" s="161">
        <v>0</v>
      </c>
      <c r="AZ265" s="161">
        <v>0</v>
      </c>
      <c r="BA265" s="161">
        <v>0</v>
      </c>
      <c r="BB265" s="161">
        <v>0</v>
      </c>
      <c r="BC265" s="161">
        <v>0</v>
      </c>
      <c r="BD265" s="161">
        <v>0</v>
      </c>
      <c r="BE265" s="161">
        <v>0</v>
      </c>
      <c r="BF265" s="161">
        <v>0</v>
      </c>
      <c r="BG265" s="161">
        <v>0</v>
      </c>
      <c r="BH265" s="161">
        <v>0</v>
      </c>
      <c r="BI265" s="161">
        <v>0</v>
      </c>
      <c r="BJ265" s="161">
        <v>0</v>
      </c>
      <c r="BK265" s="161">
        <v>0</v>
      </c>
      <c r="BL265" s="161">
        <v>0</v>
      </c>
      <c r="BM265" s="161">
        <v>0</v>
      </c>
      <c r="BN265" s="161">
        <v>0</v>
      </c>
      <c r="BO265" s="161">
        <v>0</v>
      </c>
      <c r="BP265" s="161">
        <v>0</v>
      </c>
      <c r="BQ265" s="161">
        <v>0</v>
      </c>
      <c r="BR265" s="161">
        <v>0</v>
      </c>
      <c r="BS265" s="161">
        <v>0</v>
      </c>
      <c r="BT265" s="161">
        <v>0</v>
      </c>
      <c r="BU265" s="161">
        <v>0</v>
      </c>
      <c r="BV265" s="163">
        <f t="shared" si="13"/>
        <v>3</v>
      </c>
      <c r="BW265" s="8" t="b">
        <f t="shared" si="14"/>
        <v>0</v>
      </c>
    </row>
    <row r="266" spans="1:75">
      <c r="A266" s="157" t="s">
        <v>3693</v>
      </c>
      <c r="B266" s="158" t="s">
        <v>3694</v>
      </c>
      <c r="C266" s="9" t="str">
        <f t="shared" si="12"/>
        <v>https://hh.ru/resume/e60013290003382fdb0039ed1f667548307633?query=%D0%A1%D0%BE%D1%86%D0%B8%D0%B0%D0%BB%D1%8C%D0%BD%D1%8B%D0%B9+%D1%80%D0%B0%D0%B1%D0%BE%D1%82%D0%BD%D0%B8%D0%BA&amp;searchRid=1712591912394cfe243f86806ccfa032&amp;hhtmFrom=resume_search_result</v>
      </c>
      <c r="D266" s="158" t="s">
        <v>43</v>
      </c>
      <c r="E266" s="159">
        <v>32</v>
      </c>
      <c r="F266" s="160">
        <v>15000</v>
      </c>
      <c r="G266" s="161" t="s">
        <v>133</v>
      </c>
      <c r="H266" s="158" t="s">
        <v>133</v>
      </c>
      <c r="I266" s="158" t="s">
        <v>133</v>
      </c>
      <c r="J266" s="158" t="s">
        <v>133</v>
      </c>
      <c r="K266" s="158" t="s">
        <v>3695</v>
      </c>
      <c r="L266" s="158" t="s">
        <v>2298</v>
      </c>
      <c r="M266" s="158">
        <v>1</v>
      </c>
      <c r="N266" s="158">
        <v>1</v>
      </c>
      <c r="O266" s="158">
        <v>1</v>
      </c>
      <c r="P266" s="158">
        <v>0</v>
      </c>
      <c r="Q266" s="158">
        <v>0</v>
      </c>
      <c r="R266" s="158" t="s">
        <v>588</v>
      </c>
      <c r="S266" s="158" t="s">
        <v>343</v>
      </c>
      <c r="T266" s="161">
        <v>1</v>
      </c>
      <c r="U266" s="162">
        <v>1</v>
      </c>
      <c r="V266" s="162">
        <v>0</v>
      </c>
      <c r="W266" s="161">
        <v>0</v>
      </c>
      <c r="X266" s="161">
        <v>0</v>
      </c>
      <c r="Y266" s="161">
        <v>0</v>
      </c>
      <c r="Z266" s="161">
        <v>0</v>
      </c>
      <c r="AA266" s="161">
        <v>0</v>
      </c>
      <c r="AB266" s="161">
        <v>0</v>
      </c>
      <c r="AC266" s="161">
        <v>0</v>
      </c>
      <c r="AD266" s="161">
        <v>0</v>
      </c>
      <c r="AE266" s="161">
        <v>0</v>
      </c>
      <c r="AF266" s="161">
        <v>0</v>
      </c>
      <c r="AG266" s="161">
        <v>0</v>
      </c>
      <c r="AH266" s="161">
        <v>0</v>
      </c>
      <c r="AI266" s="161">
        <v>0</v>
      </c>
      <c r="AJ266" s="161">
        <v>0</v>
      </c>
      <c r="AK266" s="161">
        <v>0</v>
      </c>
      <c r="AL266" s="161">
        <v>0</v>
      </c>
      <c r="AM266" s="161">
        <v>0</v>
      </c>
      <c r="AN266" s="161">
        <v>0</v>
      </c>
      <c r="AO266" s="161">
        <v>0</v>
      </c>
      <c r="AP266" s="161">
        <v>0</v>
      </c>
      <c r="AQ266" s="161">
        <v>0</v>
      </c>
      <c r="AR266" s="161">
        <v>0</v>
      </c>
      <c r="AS266" s="161">
        <v>0</v>
      </c>
      <c r="AT266" s="161">
        <v>0</v>
      </c>
      <c r="AU266" s="161">
        <v>0</v>
      </c>
      <c r="AV266" s="161">
        <v>0</v>
      </c>
      <c r="AW266" s="161">
        <v>0</v>
      </c>
      <c r="AX266" s="161">
        <v>0</v>
      </c>
      <c r="AY266" s="161">
        <v>0</v>
      </c>
      <c r="AZ266" s="161">
        <v>0</v>
      </c>
      <c r="BA266" s="161">
        <v>0</v>
      </c>
      <c r="BB266" s="161">
        <v>0</v>
      </c>
      <c r="BC266" s="161">
        <v>0</v>
      </c>
      <c r="BD266" s="161">
        <v>0</v>
      </c>
      <c r="BE266" s="161">
        <v>0</v>
      </c>
      <c r="BF266" s="161">
        <v>0</v>
      </c>
      <c r="BG266" s="161">
        <v>0</v>
      </c>
      <c r="BH266" s="161">
        <v>0</v>
      </c>
      <c r="BI266" s="161">
        <v>0</v>
      </c>
      <c r="BJ266" s="161">
        <v>0</v>
      </c>
      <c r="BK266" s="161">
        <v>0</v>
      </c>
      <c r="BL266" s="161">
        <v>0</v>
      </c>
      <c r="BM266" s="161">
        <v>0</v>
      </c>
      <c r="BN266" s="161">
        <v>0</v>
      </c>
      <c r="BO266" s="161">
        <v>0</v>
      </c>
      <c r="BP266" s="161">
        <v>0</v>
      </c>
      <c r="BQ266" s="161">
        <v>0</v>
      </c>
      <c r="BR266" s="161">
        <v>0</v>
      </c>
      <c r="BS266" s="161">
        <v>0</v>
      </c>
      <c r="BT266" s="161">
        <v>0</v>
      </c>
      <c r="BU266" s="161">
        <v>0</v>
      </c>
      <c r="BV266" s="163">
        <f t="shared" si="13"/>
        <v>0</v>
      </c>
      <c r="BW266" s="8" t="b">
        <f t="shared" si="14"/>
        <v>0</v>
      </c>
    </row>
    <row r="267" spans="1:75">
      <c r="A267" s="157" t="s">
        <v>3696</v>
      </c>
      <c r="B267" s="158" t="s">
        <v>3697</v>
      </c>
      <c r="C267" s="9" t="str">
        <f t="shared" si="12"/>
        <v>https://hh.ru/resume/ed45da2900033896d70039ed1f35577547374f?query=%D0%A1%D0%BE%D1%86%D0%B8%D0%B0%D0%BB%D1%8C%D0%BD%D1%8B%D0%B9+%D1%80%D0%B0%D0%B1%D0%BE%D1%82%D0%BD%D0%B8%D0%BA&amp;searchRid=1712591912394cfe243f86806ccfa032&amp;hhtmFrom=resume_search_result</v>
      </c>
      <c r="D267" s="158" t="s">
        <v>43</v>
      </c>
      <c r="E267" s="159">
        <v>53</v>
      </c>
      <c r="F267" s="160">
        <v>70000</v>
      </c>
      <c r="G267" s="161">
        <v>27</v>
      </c>
      <c r="H267" s="158" t="s">
        <v>3700</v>
      </c>
      <c r="I267" s="158" t="s">
        <v>3701</v>
      </c>
      <c r="J267" s="158" t="s">
        <v>3702</v>
      </c>
      <c r="K267" s="158" t="s">
        <v>3703</v>
      </c>
      <c r="L267" s="158" t="s">
        <v>2298</v>
      </c>
      <c r="M267" s="158">
        <v>1</v>
      </c>
      <c r="N267" s="158">
        <v>0</v>
      </c>
      <c r="O267" s="158">
        <v>0</v>
      </c>
      <c r="P267" s="158">
        <v>0</v>
      </c>
      <c r="Q267" s="158">
        <v>0</v>
      </c>
      <c r="R267" s="158" t="s">
        <v>53</v>
      </c>
      <c r="S267" s="158" t="s">
        <v>343</v>
      </c>
      <c r="T267" s="161">
        <v>0</v>
      </c>
      <c r="U267" s="162">
        <v>1</v>
      </c>
      <c r="V267" s="162">
        <v>0</v>
      </c>
      <c r="W267" s="161">
        <v>0</v>
      </c>
      <c r="X267" s="161">
        <v>0</v>
      </c>
      <c r="Y267" s="161">
        <v>0</v>
      </c>
      <c r="Z267" s="161">
        <v>0</v>
      </c>
      <c r="AA267" s="161">
        <v>0</v>
      </c>
      <c r="AB267" s="161">
        <v>1</v>
      </c>
      <c r="AC267" s="161">
        <v>1</v>
      </c>
      <c r="AD267" s="161">
        <v>1</v>
      </c>
      <c r="AE267" s="161">
        <v>1</v>
      </c>
      <c r="AF267" s="161">
        <v>1</v>
      </c>
      <c r="AG267" s="161">
        <v>1</v>
      </c>
      <c r="AH267" s="161">
        <v>1</v>
      </c>
      <c r="AI267" s="161">
        <v>1</v>
      </c>
      <c r="AJ267" s="161">
        <v>1</v>
      </c>
      <c r="AK267" s="161">
        <v>1</v>
      </c>
      <c r="AL267" s="161">
        <v>0</v>
      </c>
      <c r="AM267" s="161">
        <v>1</v>
      </c>
      <c r="AN267" s="161">
        <v>1</v>
      </c>
      <c r="AO267" s="161">
        <v>0</v>
      </c>
      <c r="AP267" s="161">
        <v>1</v>
      </c>
      <c r="AQ267" s="161">
        <v>1</v>
      </c>
      <c r="AR267" s="161">
        <v>1</v>
      </c>
      <c r="AS267" s="161">
        <v>1</v>
      </c>
      <c r="AT267" s="161">
        <v>0</v>
      </c>
      <c r="AU267" s="161">
        <v>1</v>
      </c>
      <c r="AV267" s="161">
        <v>0</v>
      </c>
      <c r="AW267" s="161">
        <v>1</v>
      </c>
      <c r="AX267" s="161">
        <v>0</v>
      </c>
      <c r="AY267" s="161">
        <v>0</v>
      </c>
      <c r="AZ267" s="161">
        <v>0</v>
      </c>
      <c r="BA267" s="161">
        <v>0</v>
      </c>
      <c r="BB267" s="161">
        <v>0</v>
      </c>
      <c r="BC267" s="161">
        <v>1</v>
      </c>
      <c r="BD267" s="161">
        <v>0</v>
      </c>
      <c r="BE267" s="161">
        <v>0</v>
      </c>
      <c r="BF267" s="161">
        <v>1</v>
      </c>
      <c r="BG267" s="161">
        <v>1</v>
      </c>
      <c r="BH267" s="161">
        <v>0</v>
      </c>
      <c r="BI267" s="161">
        <v>1</v>
      </c>
      <c r="BJ267" s="161">
        <v>1</v>
      </c>
      <c r="BK267" s="161">
        <v>0</v>
      </c>
      <c r="BL267" s="161">
        <v>0</v>
      </c>
      <c r="BM267" s="161">
        <v>0</v>
      </c>
      <c r="BN267" s="161">
        <v>0</v>
      </c>
      <c r="BO267" s="161">
        <v>1</v>
      </c>
      <c r="BP267" s="161">
        <v>0</v>
      </c>
      <c r="BQ267" s="161">
        <v>0</v>
      </c>
      <c r="BR267" s="161">
        <v>1</v>
      </c>
      <c r="BS267" s="161">
        <v>0</v>
      </c>
      <c r="BT267" s="161">
        <v>0</v>
      </c>
      <c r="BU267" s="161">
        <v>0</v>
      </c>
      <c r="BV267" s="163">
        <f t="shared" si="13"/>
        <v>25</v>
      </c>
      <c r="BW267" s="8" t="b">
        <f t="shared" si="14"/>
        <v>1</v>
      </c>
    </row>
    <row r="268" spans="1:75">
      <c r="A268" s="157" t="s">
        <v>3704</v>
      </c>
      <c r="B268" s="158" t="s">
        <v>3705</v>
      </c>
      <c r="C268" s="9" t="str">
        <f t="shared" si="12"/>
        <v>https://hh.ru/resume/f0f528c900033c6dcb0039ed1f413978655335?query=%D0%A1%D0%BE%D1%86%D0%B8%D0%B0%D0%BB%D1%8C%D0%BD%D1%8B%D0%B9+%D1%80%D0%B0%D0%B1%D0%BE%D1%82%D0%BD%D0%B8%D0%BA&amp;searchRid=1712591912394cfe243f86806ccfa032&amp;hhtmFrom=resume_search_result</v>
      </c>
      <c r="D268" s="158" t="s">
        <v>43</v>
      </c>
      <c r="E268" s="159">
        <v>30</v>
      </c>
      <c r="F268" s="160">
        <v>17000</v>
      </c>
      <c r="G268" s="161" t="s">
        <v>133</v>
      </c>
      <c r="H268" s="158" t="s">
        <v>133</v>
      </c>
      <c r="I268" s="158" t="s">
        <v>133</v>
      </c>
      <c r="J268" s="158" t="s">
        <v>133</v>
      </c>
      <c r="K268" s="158" t="s">
        <v>3706</v>
      </c>
      <c r="L268" s="158" t="s">
        <v>2298</v>
      </c>
      <c r="M268" s="158">
        <v>1</v>
      </c>
      <c r="N268" s="158">
        <v>0</v>
      </c>
      <c r="O268" s="158">
        <v>0</v>
      </c>
      <c r="P268" s="158">
        <v>0</v>
      </c>
      <c r="Q268" s="158">
        <v>0</v>
      </c>
      <c r="R268" s="158" t="s">
        <v>434</v>
      </c>
      <c r="S268" s="158" t="s">
        <v>75</v>
      </c>
      <c r="T268" s="161">
        <v>0</v>
      </c>
      <c r="U268" s="162">
        <v>1</v>
      </c>
      <c r="V268" s="162">
        <v>0</v>
      </c>
      <c r="W268" s="161">
        <v>0</v>
      </c>
      <c r="X268" s="161">
        <v>0</v>
      </c>
      <c r="Y268" s="161">
        <v>0</v>
      </c>
      <c r="Z268" s="161">
        <v>0</v>
      </c>
      <c r="AA268" s="161">
        <v>0</v>
      </c>
      <c r="AB268" s="161">
        <v>0</v>
      </c>
      <c r="AC268" s="161">
        <v>0</v>
      </c>
      <c r="AD268" s="161">
        <v>0</v>
      </c>
      <c r="AE268" s="161">
        <v>0</v>
      </c>
      <c r="AF268" s="161">
        <v>0</v>
      </c>
      <c r="AG268" s="161">
        <v>0</v>
      </c>
      <c r="AH268" s="161">
        <v>0</v>
      </c>
      <c r="AI268" s="161">
        <v>0</v>
      </c>
      <c r="AJ268" s="161">
        <v>0</v>
      </c>
      <c r="AK268" s="161">
        <v>0</v>
      </c>
      <c r="AL268" s="161">
        <v>0</v>
      </c>
      <c r="AM268" s="161">
        <v>0</v>
      </c>
      <c r="AN268" s="161">
        <v>0</v>
      </c>
      <c r="AO268" s="161">
        <v>0</v>
      </c>
      <c r="AP268" s="161">
        <v>0</v>
      </c>
      <c r="AQ268" s="161">
        <v>0</v>
      </c>
      <c r="AR268" s="161">
        <v>0</v>
      </c>
      <c r="AS268" s="161">
        <v>0</v>
      </c>
      <c r="AT268" s="161">
        <v>0</v>
      </c>
      <c r="AU268" s="161">
        <v>0</v>
      </c>
      <c r="AV268" s="161">
        <v>0</v>
      </c>
      <c r="AW268" s="161">
        <v>0</v>
      </c>
      <c r="AX268" s="161">
        <v>0</v>
      </c>
      <c r="AY268" s="161">
        <v>0</v>
      </c>
      <c r="AZ268" s="161">
        <v>0</v>
      </c>
      <c r="BA268" s="161">
        <v>0</v>
      </c>
      <c r="BB268" s="161">
        <v>0</v>
      </c>
      <c r="BC268" s="161">
        <v>0</v>
      </c>
      <c r="BD268" s="161">
        <v>0</v>
      </c>
      <c r="BE268" s="161">
        <v>0</v>
      </c>
      <c r="BF268" s="161">
        <v>0</v>
      </c>
      <c r="BG268" s="161">
        <v>0</v>
      </c>
      <c r="BH268" s="161">
        <v>0</v>
      </c>
      <c r="BI268" s="161">
        <v>0</v>
      </c>
      <c r="BJ268" s="161">
        <v>0</v>
      </c>
      <c r="BK268" s="161">
        <v>0</v>
      </c>
      <c r="BL268" s="161">
        <v>0</v>
      </c>
      <c r="BM268" s="161">
        <v>0</v>
      </c>
      <c r="BN268" s="161">
        <v>0</v>
      </c>
      <c r="BO268" s="161">
        <v>0</v>
      </c>
      <c r="BP268" s="161">
        <v>0</v>
      </c>
      <c r="BQ268" s="161">
        <v>0</v>
      </c>
      <c r="BR268" s="161">
        <v>0</v>
      </c>
      <c r="BS268" s="161">
        <v>0</v>
      </c>
      <c r="BT268" s="161">
        <v>0</v>
      </c>
      <c r="BU268" s="161">
        <v>0</v>
      </c>
      <c r="BV268" s="163">
        <f t="shared" si="13"/>
        <v>0</v>
      </c>
      <c r="BW268" s="8" t="b">
        <f t="shared" si="14"/>
        <v>0</v>
      </c>
    </row>
    <row r="269" spans="1:75">
      <c r="A269" s="157" t="s">
        <v>3707</v>
      </c>
      <c r="B269" s="158" t="s">
        <v>3708</v>
      </c>
      <c r="C269" s="9" t="str">
        <f t="shared" si="12"/>
        <v>https://hh.ru/resume/39b709b500033f86d50039ed1f525439335168?query=%D0%A1%D0%BE%D1%86%D0%B8%D0%B0%D0%BB%D1%8C%D0%BD%D1%8B%D0%B9+%D1%80%D0%B0%D0%B1%D0%BE%D1%82%D0%BD%D0%B8%D0%BA&amp;searchRid=1712591912394cfe243f86806ccfa032&amp;hhtmFrom=resume_search_result</v>
      </c>
      <c r="D269" s="158" t="s">
        <v>43</v>
      </c>
      <c r="E269" s="159">
        <v>43</v>
      </c>
      <c r="F269" s="160">
        <v>30000</v>
      </c>
      <c r="G269" s="161">
        <v>4</v>
      </c>
      <c r="H269" s="158" t="s">
        <v>3709</v>
      </c>
      <c r="I269" s="158" t="s">
        <v>3710</v>
      </c>
      <c r="J269" s="158" t="s">
        <v>3711</v>
      </c>
      <c r="K269" s="158" t="s">
        <v>3712</v>
      </c>
      <c r="L269" s="158" t="s">
        <v>2327</v>
      </c>
      <c r="M269" s="158">
        <v>1</v>
      </c>
      <c r="N269" s="158">
        <v>0</v>
      </c>
      <c r="O269" s="158">
        <v>0</v>
      </c>
      <c r="P269" s="158">
        <v>0</v>
      </c>
      <c r="Q269" s="158">
        <v>0</v>
      </c>
      <c r="R269" s="158" t="s">
        <v>53</v>
      </c>
      <c r="S269" s="158" t="s">
        <v>75</v>
      </c>
      <c r="T269" s="161">
        <v>0</v>
      </c>
      <c r="U269" s="162">
        <v>1</v>
      </c>
      <c r="V269" s="162">
        <v>0</v>
      </c>
      <c r="W269" s="161">
        <v>0</v>
      </c>
      <c r="X269" s="161">
        <v>0</v>
      </c>
      <c r="Y269" s="161">
        <v>0</v>
      </c>
      <c r="Z269" s="161">
        <v>0</v>
      </c>
      <c r="AA269" s="161">
        <v>0</v>
      </c>
      <c r="AB269" s="161">
        <v>0</v>
      </c>
      <c r="AC269" s="161">
        <v>0</v>
      </c>
      <c r="AD269" s="161">
        <v>1</v>
      </c>
      <c r="AE269" s="161">
        <v>0</v>
      </c>
      <c r="AF269" s="161">
        <v>0</v>
      </c>
      <c r="AG269" s="161">
        <v>0</v>
      </c>
      <c r="AH269" s="161">
        <v>0</v>
      </c>
      <c r="AI269" s="161">
        <v>0</v>
      </c>
      <c r="AJ269" s="161">
        <v>0</v>
      </c>
      <c r="AK269" s="161">
        <v>0</v>
      </c>
      <c r="AL269" s="161">
        <v>1</v>
      </c>
      <c r="AM269" s="161">
        <v>0</v>
      </c>
      <c r="AN269" s="161">
        <v>0</v>
      </c>
      <c r="AO269" s="161">
        <v>0</v>
      </c>
      <c r="AP269" s="161">
        <v>0</v>
      </c>
      <c r="AQ269" s="161">
        <v>0</v>
      </c>
      <c r="AR269" s="161">
        <v>0</v>
      </c>
      <c r="AS269" s="161">
        <v>0</v>
      </c>
      <c r="AT269" s="161">
        <v>0</v>
      </c>
      <c r="AU269" s="161">
        <v>0</v>
      </c>
      <c r="AV269" s="161">
        <v>0</v>
      </c>
      <c r="AW269" s="161">
        <v>0</v>
      </c>
      <c r="AX269" s="161">
        <v>0</v>
      </c>
      <c r="AY269" s="161">
        <v>0</v>
      </c>
      <c r="AZ269" s="161">
        <v>0</v>
      </c>
      <c r="BA269" s="161">
        <v>0</v>
      </c>
      <c r="BB269" s="161">
        <v>0</v>
      </c>
      <c r="BC269" s="161">
        <v>0</v>
      </c>
      <c r="BD269" s="161">
        <v>0</v>
      </c>
      <c r="BE269" s="161">
        <v>0</v>
      </c>
      <c r="BF269" s="161">
        <v>0</v>
      </c>
      <c r="BG269" s="161">
        <v>0</v>
      </c>
      <c r="BH269" s="161">
        <v>0</v>
      </c>
      <c r="BI269" s="161">
        <v>0</v>
      </c>
      <c r="BJ269" s="161">
        <v>0</v>
      </c>
      <c r="BK269" s="161">
        <v>0</v>
      </c>
      <c r="BL269" s="161">
        <v>0</v>
      </c>
      <c r="BM269" s="161">
        <v>0</v>
      </c>
      <c r="BN269" s="161">
        <v>0</v>
      </c>
      <c r="BO269" s="161">
        <v>0</v>
      </c>
      <c r="BP269" s="161">
        <v>0</v>
      </c>
      <c r="BQ269" s="161">
        <v>0</v>
      </c>
      <c r="BR269" s="161">
        <v>0</v>
      </c>
      <c r="BS269" s="161">
        <v>1</v>
      </c>
      <c r="BT269" s="161">
        <v>0</v>
      </c>
      <c r="BU269" s="161">
        <v>0</v>
      </c>
      <c r="BV269" s="163">
        <f t="shared" si="13"/>
        <v>3</v>
      </c>
      <c r="BW269" s="8" t="b">
        <f t="shared" si="14"/>
        <v>0</v>
      </c>
    </row>
    <row r="270" spans="1:75">
      <c r="A270" s="157" t="s">
        <v>3713</v>
      </c>
      <c r="B270" s="158" t="s">
        <v>3714</v>
      </c>
      <c r="C270" s="9" t="str">
        <f t="shared" si="12"/>
        <v>https://hh.ru/resume/74b8c57800034f07c40039ed1f4c63336b706a?query=%D0%A1%D0%BE%D1%86%D0%B8%D0%B0%D0%BB%D1%8C%D0%BD%D1%8B%D0%B9+%D1%80%D0%B0%D0%B1%D0%BE%D1%82%D0%BD%D0%B8%D0%BA&amp;searchRid=1712591912394cfe243f86806ccfa032&amp;hhtmFrom=resume_search_result</v>
      </c>
      <c r="D270" s="158" t="s">
        <v>43</v>
      </c>
      <c r="E270" s="159">
        <v>51</v>
      </c>
      <c r="F270" s="160">
        <v>30000</v>
      </c>
      <c r="G270" s="161">
        <v>5</v>
      </c>
      <c r="H270" s="158" t="s">
        <v>3715</v>
      </c>
      <c r="I270" s="158" t="s">
        <v>3716</v>
      </c>
      <c r="J270" s="158" t="s">
        <v>3717</v>
      </c>
      <c r="K270" s="158" t="s">
        <v>3718</v>
      </c>
      <c r="L270" s="158" t="s">
        <v>2298</v>
      </c>
      <c r="M270" s="158">
        <v>1</v>
      </c>
      <c r="N270" s="158">
        <v>0</v>
      </c>
      <c r="O270" s="158">
        <v>0</v>
      </c>
      <c r="P270" s="158">
        <v>0</v>
      </c>
      <c r="Q270" s="158">
        <v>0</v>
      </c>
      <c r="R270" s="158" t="s">
        <v>53</v>
      </c>
      <c r="S270" s="158" t="s">
        <v>75</v>
      </c>
      <c r="T270" s="161">
        <v>1</v>
      </c>
      <c r="U270" s="162">
        <v>1</v>
      </c>
      <c r="V270" s="162">
        <v>0</v>
      </c>
      <c r="W270" s="161">
        <v>0</v>
      </c>
      <c r="X270" s="161">
        <v>0</v>
      </c>
      <c r="Y270" s="161">
        <v>0</v>
      </c>
      <c r="Z270" s="161">
        <v>0</v>
      </c>
      <c r="AA270" s="161">
        <v>0</v>
      </c>
      <c r="AB270" s="161">
        <v>0</v>
      </c>
      <c r="AC270" s="161">
        <v>0</v>
      </c>
      <c r="AD270" s="161">
        <v>0</v>
      </c>
      <c r="AE270" s="161">
        <v>0</v>
      </c>
      <c r="AF270" s="161">
        <v>0</v>
      </c>
      <c r="AG270" s="161">
        <v>0</v>
      </c>
      <c r="AH270" s="161">
        <v>0</v>
      </c>
      <c r="AI270" s="161">
        <v>0</v>
      </c>
      <c r="AJ270" s="161">
        <v>0</v>
      </c>
      <c r="AK270" s="161">
        <v>0</v>
      </c>
      <c r="AL270" s="161">
        <v>0</v>
      </c>
      <c r="AM270" s="161">
        <v>0</v>
      </c>
      <c r="AN270" s="161">
        <v>0</v>
      </c>
      <c r="AO270" s="161">
        <v>0</v>
      </c>
      <c r="AP270" s="161">
        <v>0</v>
      </c>
      <c r="AQ270" s="161">
        <v>0</v>
      </c>
      <c r="AR270" s="161">
        <v>0</v>
      </c>
      <c r="AS270" s="161">
        <v>0</v>
      </c>
      <c r="AT270" s="161">
        <v>0</v>
      </c>
      <c r="AU270" s="161">
        <v>0</v>
      </c>
      <c r="AV270" s="161">
        <v>0</v>
      </c>
      <c r="AW270" s="161">
        <v>0</v>
      </c>
      <c r="AX270" s="161">
        <v>0</v>
      </c>
      <c r="AY270" s="161">
        <v>0</v>
      </c>
      <c r="AZ270" s="161">
        <v>0</v>
      </c>
      <c r="BA270" s="161">
        <v>0</v>
      </c>
      <c r="BB270" s="161">
        <v>0</v>
      </c>
      <c r="BC270" s="161">
        <v>0</v>
      </c>
      <c r="BD270" s="161">
        <v>0</v>
      </c>
      <c r="BE270" s="161">
        <v>0</v>
      </c>
      <c r="BF270" s="161">
        <v>0</v>
      </c>
      <c r="BG270" s="161">
        <v>0</v>
      </c>
      <c r="BH270" s="161">
        <v>0</v>
      </c>
      <c r="BI270" s="161">
        <v>0</v>
      </c>
      <c r="BJ270" s="161">
        <v>0</v>
      </c>
      <c r="BK270" s="161">
        <v>0</v>
      </c>
      <c r="BL270" s="161">
        <v>0</v>
      </c>
      <c r="BM270" s="161">
        <v>1</v>
      </c>
      <c r="BN270" s="161">
        <v>0</v>
      </c>
      <c r="BO270" s="161">
        <v>0</v>
      </c>
      <c r="BP270" s="161">
        <v>0</v>
      </c>
      <c r="BQ270" s="161">
        <v>0</v>
      </c>
      <c r="BR270" s="161">
        <v>1</v>
      </c>
      <c r="BS270" s="161">
        <v>0</v>
      </c>
      <c r="BT270" s="161">
        <v>0</v>
      </c>
      <c r="BU270" s="161">
        <v>0</v>
      </c>
      <c r="BV270" s="163">
        <f t="shared" si="13"/>
        <v>2</v>
      </c>
      <c r="BW270" s="8" t="b">
        <f t="shared" si="14"/>
        <v>0</v>
      </c>
    </row>
    <row r="271" spans="1:75">
      <c r="A271" s="157" t="s">
        <v>3719</v>
      </c>
      <c r="B271" s="158" t="s">
        <v>3720</v>
      </c>
      <c r="C271" s="9" t="str">
        <f t="shared" si="12"/>
        <v>https://hh.ru/resume/6057694e0003521cba0039ed1f304439657552?query=%D0%A1%D0%BE%D1%86%D0%B8%D0%B0%D0%BB%D1%8C%D0%BD%D1%8B%D0%B9+%D1%80%D0%B0%D0%B1%D0%BE%D1%82%D0%BD%D0%B8%D0%BA&amp;searchRid=1712591912394cfe243f86806ccfa032&amp;hhtmFrom=resume_search_result</v>
      </c>
      <c r="D271" s="158" t="s">
        <v>43</v>
      </c>
      <c r="E271" s="159">
        <v>29</v>
      </c>
      <c r="F271" s="160">
        <v>15000</v>
      </c>
      <c r="G271" s="161" t="s">
        <v>133</v>
      </c>
      <c r="H271" s="158" t="s">
        <v>133</v>
      </c>
      <c r="I271" s="158" t="s">
        <v>133</v>
      </c>
      <c r="J271" s="158" t="s">
        <v>133</v>
      </c>
      <c r="K271" s="158" t="s">
        <v>3721</v>
      </c>
      <c r="L271" s="158" t="s">
        <v>2298</v>
      </c>
      <c r="M271" s="158">
        <v>1</v>
      </c>
      <c r="N271" s="158">
        <v>0</v>
      </c>
      <c r="O271" s="158">
        <v>0</v>
      </c>
      <c r="P271" s="158">
        <v>0</v>
      </c>
      <c r="Q271" s="158">
        <v>0</v>
      </c>
      <c r="R271" s="158" t="s">
        <v>1767</v>
      </c>
      <c r="S271" s="158" t="s">
        <v>75</v>
      </c>
      <c r="T271" s="161">
        <v>1</v>
      </c>
      <c r="U271" s="162">
        <v>1</v>
      </c>
      <c r="V271" s="162">
        <v>0</v>
      </c>
      <c r="W271" s="161">
        <v>0</v>
      </c>
      <c r="X271" s="161">
        <v>0</v>
      </c>
      <c r="Y271" s="161">
        <v>0</v>
      </c>
      <c r="Z271" s="161">
        <v>0</v>
      </c>
      <c r="AA271" s="161">
        <v>0</v>
      </c>
      <c r="AB271" s="161">
        <v>0</v>
      </c>
      <c r="AC271" s="161">
        <v>0</v>
      </c>
      <c r="AD271" s="161">
        <v>0</v>
      </c>
      <c r="AE271" s="161">
        <v>0</v>
      </c>
      <c r="AF271" s="161">
        <v>0</v>
      </c>
      <c r="AG271" s="161">
        <v>0</v>
      </c>
      <c r="AH271" s="161">
        <v>0</v>
      </c>
      <c r="AI271" s="161">
        <v>0</v>
      </c>
      <c r="AJ271" s="161">
        <v>0</v>
      </c>
      <c r="AK271" s="161">
        <v>0</v>
      </c>
      <c r="AL271" s="161">
        <v>0</v>
      </c>
      <c r="AM271" s="161">
        <v>0</v>
      </c>
      <c r="AN271" s="161">
        <v>0</v>
      </c>
      <c r="AO271" s="161">
        <v>0</v>
      </c>
      <c r="AP271" s="161">
        <v>0</v>
      </c>
      <c r="AQ271" s="161">
        <v>0</v>
      </c>
      <c r="AR271" s="161">
        <v>0</v>
      </c>
      <c r="AS271" s="161">
        <v>0</v>
      </c>
      <c r="AT271" s="161">
        <v>0</v>
      </c>
      <c r="AU271" s="161">
        <v>0</v>
      </c>
      <c r="AV271" s="161">
        <v>0</v>
      </c>
      <c r="AW271" s="161">
        <v>0</v>
      </c>
      <c r="AX271" s="161">
        <v>0</v>
      </c>
      <c r="AY271" s="161">
        <v>0</v>
      </c>
      <c r="AZ271" s="161">
        <v>0</v>
      </c>
      <c r="BA271" s="161">
        <v>0</v>
      </c>
      <c r="BB271" s="161">
        <v>0</v>
      </c>
      <c r="BC271" s="161">
        <v>0</v>
      </c>
      <c r="BD271" s="161">
        <v>0</v>
      </c>
      <c r="BE271" s="161">
        <v>0</v>
      </c>
      <c r="BF271" s="161">
        <v>0</v>
      </c>
      <c r="BG271" s="161">
        <v>0</v>
      </c>
      <c r="BH271" s="161">
        <v>0</v>
      </c>
      <c r="BI271" s="161">
        <v>0</v>
      </c>
      <c r="BJ271" s="161">
        <v>0</v>
      </c>
      <c r="BK271" s="161">
        <v>0</v>
      </c>
      <c r="BL271" s="161">
        <v>0</v>
      </c>
      <c r="BM271" s="161">
        <v>0</v>
      </c>
      <c r="BN271" s="161">
        <v>0</v>
      </c>
      <c r="BO271" s="161">
        <v>0</v>
      </c>
      <c r="BP271" s="161">
        <v>0</v>
      </c>
      <c r="BQ271" s="161">
        <v>0</v>
      </c>
      <c r="BR271" s="161">
        <v>0</v>
      </c>
      <c r="BS271" s="161">
        <v>0</v>
      </c>
      <c r="BT271" s="161">
        <v>0</v>
      </c>
      <c r="BU271" s="161">
        <v>0</v>
      </c>
      <c r="BV271" s="163">
        <f t="shared" si="13"/>
        <v>0</v>
      </c>
      <c r="BW271" s="8" t="b">
        <f t="shared" si="14"/>
        <v>0</v>
      </c>
    </row>
    <row r="272" spans="1:75">
      <c r="A272" s="157" t="s">
        <v>3722</v>
      </c>
      <c r="B272" s="158" t="s">
        <v>3723</v>
      </c>
      <c r="C272" s="9" t="str">
        <f t="shared" si="12"/>
        <v>https://hh.ru/resume/76b5d5bb0003618cdd0039ed1f644359427166?query=%D0%A1%D0%BE%D1%86%D0%B8%D0%B0%D0%BB%D1%8C%D0%BD%D1%8B%D0%B9+%D1%80%D0%B0%D0%B1%D0%BE%D1%82%D0%BD%D0%B8%D0%BA&amp;searchRid=1712591913886d1c51e5edc39c78e0f7&amp;hhtmFrom=resume_search_result</v>
      </c>
      <c r="D272" s="158" t="s">
        <v>43</v>
      </c>
      <c r="E272" s="159">
        <v>35</v>
      </c>
      <c r="F272" s="160">
        <v>35000</v>
      </c>
      <c r="G272" s="161">
        <v>3</v>
      </c>
      <c r="H272" s="158" t="s">
        <v>3724</v>
      </c>
      <c r="I272" s="158" t="s">
        <v>3725</v>
      </c>
      <c r="J272" s="158" t="s">
        <v>3726</v>
      </c>
      <c r="K272" s="158" t="s">
        <v>3727</v>
      </c>
      <c r="L272" s="158" t="s">
        <v>2327</v>
      </c>
      <c r="M272" s="158">
        <v>1</v>
      </c>
      <c r="N272" s="158">
        <v>0</v>
      </c>
      <c r="O272" s="158">
        <v>0</v>
      </c>
      <c r="P272" s="158">
        <v>0</v>
      </c>
      <c r="Q272" s="158">
        <v>1</v>
      </c>
      <c r="R272" s="158" t="s">
        <v>53</v>
      </c>
      <c r="S272" s="158" t="s">
        <v>343</v>
      </c>
      <c r="T272" s="161">
        <v>1</v>
      </c>
      <c r="U272" s="162">
        <v>1</v>
      </c>
      <c r="V272" s="162">
        <v>0</v>
      </c>
      <c r="W272" s="161">
        <v>0</v>
      </c>
      <c r="X272" s="161">
        <v>0</v>
      </c>
      <c r="Y272" s="161">
        <v>0</v>
      </c>
      <c r="Z272" s="161">
        <v>0</v>
      </c>
      <c r="AA272" s="161">
        <v>0</v>
      </c>
      <c r="AB272" s="161">
        <v>0</v>
      </c>
      <c r="AC272" s="161">
        <v>1</v>
      </c>
      <c r="AD272" s="161">
        <v>1</v>
      </c>
      <c r="AE272" s="161">
        <v>0</v>
      </c>
      <c r="AF272" s="161">
        <v>1</v>
      </c>
      <c r="AG272" s="161">
        <v>1</v>
      </c>
      <c r="AH272" s="161">
        <v>1</v>
      </c>
      <c r="AI272" s="161">
        <v>0</v>
      </c>
      <c r="AJ272" s="161">
        <v>0</v>
      </c>
      <c r="AK272" s="161">
        <v>1</v>
      </c>
      <c r="AL272" s="161">
        <v>0</v>
      </c>
      <c r="AM272" s="161">
        <v>0</v>
      </c>
      <c r="AN272" s="161">
        <v>1</v>
      </c>
      <c r="AO272" s="161">
        <v>1</v>
      </c>
      <c r="AP272" s="161">
        <v>0</v>
      </c>
      <c r="AQ272" s="161">
        <v>0</v>
      </c>
      <c r="AR272" s="161">
        <v>0</v>
      </c>
      <c r="AS272" s="161">
        <v>0</v>
      </c>
      <c r="AT272" s="161">
        <v>0</v>
      </c>
      <c r="AU272" s="161">
        <v>0</v>
      </c>
      <c r="AV272" s="161">
        <v>0</v>
      </c>
      <c r="AW272" s="161">
        <v>0</v>
      </c>
      <c r="AX272" s="161">
        <v>0</v>
      </c>
      <c r="AY272" s="161">
        <v>0</v>
      </c>
      <c r="AZ272" s="161">
        <v>0</v>
      </c>
      <c r="BA272" s="161">
        <v>0</v>
      </c>
      <c r="BB272" s="161">
        <v>0</v>
      </c>
      <c r="BC272" s="161">
        <v>1</v>
      </c>
      <c r="BD272" s="161">
        <v>0</v>
      </c>
      <c r="BE272" s="161">
        <v>0</v>
      </c>
      <c r="BF272" s="161">
        <v>0</v>
      </c>
      <c r="BG272" s="161">
        <v>0</v>
      </c>
      <c r="BH272" s="161">
        <v>0</v>
      </c>
      <c r="BI272" s="161">
        <v>0</v>
      </c>
      <c r="BJ272" s="161">
        <v>1</v>
      </c>
      <c r="BK272" s="161">
        <v>0</v>
      </c>
      <c r="BL272" s="161">
        <v>0</v>
      </c>
      <c r="BM272" s="161">
        <v>0</v>
      </c>
      <c r="BN272" s="161">
        <v>0</v>
      </c>
      <c r="BO272" s="161">
        <v>1</v>
      </c>
      <c r="BP272" s="161">
        <v>0</v>
      </c>
      <c r="BQ272" s="161">
        <v>0</v>
      </c>
      <c r="BR272" s="161">
        <v>0</v>
      </c>
      <c r="BS272" s="161">
        <v>0</v>
      </c>
      <c r="BT272" s="161">
        <v>0</v>
      </c>
      <c r="BU272" s="161">
        <v>0</v>
      </c>
      <c r="BV272" s="163">
        <f t="shared" si="13"/>
        <v>11</v>
      </c>
      <c r="BW272" s="8" t="b">
        <f t="shared" si="14"/>
        <v>0</v>
      </c>
    </row>
    <row r="273" spans="1:75">
      <c r="A273" s="157" t="s">
        <v>3728</v>
      </c>
      <c r="B273" s="158" t="s">
        <v>3729</v>
      </c>
      <c r="C273" s="9" t="str">
        <f t="shared" si="12"/>
        <v>https://hh.ru/resume/27b2f7bd000363fac40039ed1f6e6a6d417069?query=%D0%A1%D0%BE%D1%86%D0%B8%D0%B0%D0%BB%D1%8C%D0%BD%D1%8B%D0%B9+%D1%80%D0%B0%D0%B1%D0%BE%D1%82%D0%BD%D0%B8%D0%BA&amp;searchRid=1712591913886d1c51e5edc39c78e0f7&amp;hhtmFrom=resume_search_result</v>
      </c>
      <c r="D273" s="158" t="s">
        <v>43</v>
      </c>
      <c r="E273" s="159">
        <v>58</v>
      </c>
      <c r="F273" s="160">
        <v>25000</v>
      </c>
      <c r="G273" s="161">
        <v>36</v>
      </c>
      <c r="H273" s="158" t="s">
        <v>3730</v>
      </c>
      <c r="I273" s="158" t="s">
        <v>3731</v>
      </c>
      <c r="J273" s="158" t="s">
        <v>3732</v>
      </c>
      <c r="K273" s="158" t="s">
        <v>3733</v>
      </c>
      <c r="L273" s="158" t="s">
        <v>2298</v>
      </c>
      <c r="M273" s="158">
        <v>1</v>
      </c>
      <c r="N273" s="158">
        <v>0</v>
      </c>
      <c r="O273" s="158">
        <v>0</v>
      </c>
      <c r="P273" s="158">
        <v>0</v>
      </c>
      <c r="Q273" s="158">
        <v>0</v>
      </c>
      <c r="R273" s="158" t="s">
        <v>183</v>
      </c>
      <c r="S273" s="158" t="s">
        <v>75</v>
      </c>
      <c r="T273" s="161">
        <v>0</v>
      </c>
      <c r="U273" s="162">
        <v>1</v>
      </c>
      <c r="V273" s="162">
        <v>0</v>
      </c>
      <c r="W273" s="161">
        <v>0</v>
      </c>
      <c r="X273" s="161">
        <v>0</v>
      </c>
      <c r="Y273" s="161">
        <v>0</v>
      </c>
      <c r="Z273" s="161">
        <v>0</v>
      </c>
      <c r="AA273" s="161">
        <v>0</v>
      </c>
      <c r="AB273" s="161">
        <v>0</v>
      </c>
      <c r="AC273" s="161">
        <v>0</v>
      </c>
      <c r="AD273" s="161">
        <v>0</v>
      </c>
      <c r="AE273" s="161">
        <v>0</v>
      </c>
      <c r="AF273" s="161">
        <v>0</v>
      </c>
      <c r="AG273" s="161">
        <v>0</v>
      </c>
      <c r="AH273" s="161">
        <v>0</v>
      </c>
      <c r="AI273" s="161">
        <v>0</v>
      </c>
      <c r="AJ273" s="161">
        <v>0</v>
      </c>
      <c r="AK273" s="161">
        <v>0</v>
      </c>
      <c r="AL273" s="161">
        <v>0</v>
      </c>
      <c r="AM273" s="161">
        <v>0</v>
      </c>
      <c r="AN273" s="161">
        <v>0</v>
      </c>
      <c r="AO273" s="161">
        <v>0</v>
      </c>
      <c r="AP273" s="161">
        <v>0</v>
      </c>
      <c r="AQ273" s="161">
        <v>0</v>
      </c>
      <c r="AR273" s="161">
        <v>0</v>
      </c>
      <c r="AS273" s="161">
        <v>0</v>
      </c>
      <c r="AT273" s="161">
        <v>0</v>
      </c>
      <c r="AU273" s="161">
        <v>0</v>
      </c>
      <c r="AV273" s="161">
        <v>0</v>
      </c>
      <c r="AW273" s="161">
        <v>0</v>
      </c>
      <c r="AX273" s="161">
        <v>0</v>
      </c>
      <c r="AY273" s="161">
        <v>0</v>
      </c>
      <c r="AZ273" s="161">
        <v>0</v>
      </c>
      <c r="BA273" s="161">
        <v>0</v>
      </c>
      <c r="BB273" s="161">
        <v>0</v>
      </c>
      <c r="BC273" s="161">
        <v>0</v>
      </c>
      <c r="BD273" s="161">
        <v>0</v>
      </c>
      <c r="BE273" s="161">
        <v>0</v>
      </c>
      <c r="BF273" s="161">
        <v>0</v>
      </c>
      <c r="BG273" s="161">
        <v>0</v>
      </c>
      <c r="BH273" s="161">
        <v>0</v>
      </c>
      <c r="BI273" s="161">
        <v>0</v>
      </c>
      <c r="BJ273" s="161">
        <v>0</v>
      </c>
      <c r="BK273" s="161">
        <v>0</v>
      </c>
      <c r="BL273" s="161">
        <v>0</v>
      </c>
      <c r="BM273" s="161">
        <v>0</v>
      </c>
      <c r="BN273" s="161">
        <v>0</v>
      </c>
      <c r="BO273" s="161">
        <v>0</v>
      </c>
      <c r="BP273" s="161">
        <v>0</v>
      </c>
      <c r="BQ273" s="161">
        <v>0</v>
      </c>
      <c r="BR273" s="161">
        <v>0</v>
      </c>
      <c r="BS273" s="161">
        <v>0</v>
      </c>
      <c r="BT273" s="161">
        <v>0</v>
      </c>
      <c r="BU273" s="161">
        <v>0</v>
      </c>
      <c r="BV273" s="163">
        <f t="shared" si="13"/>
        <v>0</v>
      </c>
      <c r="BW273" s="8" t="b">
        <f t="shared" si="14"/>
        <v>0</v>
      </c>
    </row>
    <row r="274" spans="1:75">
      <c r="A274" s="157" t="s">
        <v>2797</v>
      </c>
      <c r="B274" s="158" t="s">
        <v>3734</v>
      </c>
      <c r="C274" s="9" t="str">
        <f t="shared" si="12"/>
        <v>https://hh.ru/resume/53fc595d0003676c200039ed1f796335524b4e?query=%D0%A1%D0%BE%D1%86%D0%B8%D0%B0%D0%BB%D1%8C%D0%BD%D1%8B%D0%B9+%D1%80%D0%B0%D0%B1%D0%BE%D1%82%D0%BD%D0%B8%D0%BA&amp;searchRid=1712591913886d1c51e5edc39c78e0f7&amp;hhtmFrom=resume_search_result</v>
      </c>
      <c r="D274" s="158" t="s">
        <v>43</v>
      </c>
      <c r="E274" s="159">
        <v>33</v>
      </c>
      <c r="F274" s="160">
        <v>20000</v>
      </c>
      <c r="G274" s="161">
        <v>15</v>
      </c>
      <c r="H274" s="158" t="s">
        <v>3735</v>
      </c>
      <c r="I274" s="158" t="s">
        <v>3736</v>
      </c>
      <c r="J274" s="158" t="s">
        <v>3737</v>
      </c>
      <c r="K274" s="158" t="s">
        <v>3738</v>
      </c>
      <c r="L274" s="158" t="s">
        <v>2298</v>
      </c>
      <c r="M274" s="158">
        <v>1</v>
      </c>
      <c r="N274" s="158">
        <v>0</v>
      </c>
      <c r="O274" s="158">
        <v>0</v>
      </c>
      <c r="P274" s="158">
        <v>0</v>
      </c>
      <c r="Q274" s="158">
        <v>0</v>
      </c>
      <c r="R274" s="158" t="s">
        <v>1515</v>
      </c>
      <c r="S274" s="158" t="s">
        <v>343</v>
      </c>
      <c r="T274" s="161">
        <v>0</v>
      </c>
      <c r="U274" s="162">
        <v>1</v>
      </c>
      <c r="V274" s="162">
        <v>0</v>
      </c>
      <c r="W274" s="161">
        <v>0</v>
      </c>
      <c r="X274" s="161">
        <v>0</v>
      </c>
      <c r="Y274" s="161">
        <v>0</v>
      </c>
      <c r="Z274" s="161">
        <v>0</v>
      </c>
      <c r="AA274" s="161">
        <v>0</v>
      </c>
      <c r="AB274" s="161">
        <v>0</v>
      </c>
      <c r="AC274" s="161">
        <v>0</v>
      </c>
      <c r="AD274" s="161">
        <v>0</v>
      </c>
      <c r="AE274" s="161">
        <v>0</v>
      </c>
      <c r="AF274" s="161">
        <v>0</v>
      </c>
      <c r="AG274" s="161">
        <v>0</v>
      </c>
      <c r="AH274" s="161">
        <v>0</v>
      </c>
      <c r="AI274" s="161">
        <v>0</v>
      </c>
      <c r="AJ274" s="161">
        <v>0</v>
      </c>
      <c r="AK274" s="161">
        <v>0</v>
      </c>
      <c r="AL274" s="161">
        <v>0</v>
      </c>
      <c r="AM274" s="161">
        <v>0</v>
      </c>
      <c r="AN274" s="161">
        <v>0</v>
      </c>
      <c r="AO274" s="161">
        <v>0</v>
      </c>
      <c r="AP274" s="161">
        <v>0</v>
      </c>
      <c r="AQ274" s="161">
        <v>0</v>
      </c>
      <c r="AR274" s="161">
        <v>0</v>
      </c>
      <c r="AS274" s="161">
        <v>0</v>
      </c>
      <c r="AT274" s="161">
        <v>0</v>
      </c>
      <c r="AU274" s="161">
        <v>0</v>
      </c>
      <c r="AV274" s="161">
        <v>0</v>
      </c>
      <c r="AW274" s="161">
        <v>0</v>
      </c>
      <c r="AX274" s="161">
        <v>0</v>
      </c>
      <c r="AY274" s="161">
        <v>0</v>
      </c>
      <c r="AZ274" s="161">
        <v>0</v>
      </c>
      <c r="BA274" s="161">
        <v>0</v>
      </c>
      <c r="BB274" s="161">
        <v>0</v>
      </c>
      <c r="BC274" s="161">
        <v>0</v>
      </c>
      <c r="BD274" s="161">
        <v>0</v>
      </c>
      <c r="BE274" s="161">
        <v>0</v>
      </c>
      <c r="BF274" s="161">
        <v>0</v>
      </c>
      <c r="BG274" s="161">
        <v>0</v>
      </c>
      <c r="BH274" s="161">
        <v>0</v>
      </c>
      <c r="BI274" s="161">
        <v>0</v>
      </c>
      <c r="BJ274" s="161">
        <v>0</v>
      </c>
      <c r="BK274" s="161">
        <v>0</v>
      </c>
      <c r="BL274" s="161">
        <v>0</v>
      </c>
      <c r="BM274" s="161">
        <v>0</v>
      </c>
      <c r="BN274" s="161">
        <v>0</v>
      </c>
      <c r="BO274" s="161">
        <v>0</v>
      </c>
      <c r="BP274" s="161">
        <v>0</v>
      </c>
      <c r="BQ274" s="161">
        <v>0</v>
      </c>
      <c r="BR274" s="161">
        <v>0</v>
      </c>
      <c r="BS274" s="161">
        <v>0</v>
      </c>
      <c r="BT274" s="161">
        <v>0</v>
      </c>
      <c r="BU274" s="161">
        <v>0</v>
      </c>
      <c r="BV274" s="163">
        <f t="shared" si="13"/>
        <v>0</v>
      </c>
      <c r="BW274" s="8" t="b">
        <f t="shared" si="14"/>
        <v>0</v>
      </c>
    </row>
    <row r="275" spans="1:75">
      <c r="A275" s="157" t="s">
        <v>3401</v>
      </c>
      <c r="B275" s="158" t="s">
        <v>3739</v>
      </c>
      <c r="C275" s="9" t="str">
        <f t="shared" si="12"/>
        <v>https://hh.ru/resume/2e93821b00037f2b110039ed1f4c7a6a635273?query=%D0%A1%D0%BE%D1%86%D0%B8%D0%B0%D0%BB%D1%8C%D0%BD%D1%8B%D0%B9+%D1%80%D0%B0%D0%B1%D0%BE%D1%82%D0%BD%D0%B8%D0%BA&amp;searchRid=1712591913886d1c51e5edc39c78e0f7&amp;hhtmFrom=resume_search_result</v>
      </c>
      <c r="D275" s="158" t="s">
        <v>43</v>
      </c>
      <c r="E275" s="159">
        <v>27</v>
      </c>
      <c r="F275" s="160">
        <v>10000</v>
      </c>
      <c r="G275" s="164">
        <v>0.5</v>
      </c>
      <c r="H275" s="158" t="s">
        <v>3740</v>
      </c>
      <c r="I275" s="158" t="s">
        <v>3522</v>
      </c>
      <c r="J275" s="158" t="s">
        <v>3741</v>
      </c>
      <c r="K275" s="158" t="s">
        <v>3742</v>
      </c>
      <c r="L275" s="158" t="s">
        <v>2298</v>
      </c>
      <c r="M275" s="158">
        <v>1</v>
      </c>
      <c r="N275" s="158">
        <v>1</v>
      </c>
      <c r="O275" s="158">
        <v>1</v>
      </c>
      <c r="P275" s="158">
        <v>1</v>
      </c>
      <c r="Q275" s="158">
        <v>1</v>
      </c>
      <c r="R275" s="158" t="s">
        <v>452</v>
      </c>
      <c r="S275" s="158" t="s">
        <v>50</v>
      </c>
      <c r="T275" s="161">
        <v>0</v>
      </c>
      <c r="U275" s="162">
        <v>0</v>
      </c>
      <c r="V275" s="162">
        <v>0</v>
      </c>
      <c r="W275" s="161">
        <v>0</v>
      </c>
      <c r="X275" s="161">
        <v>0</v>
      </c>
      <c r="Y275" s="161">
        <v>0</v>
      </c>
      <c r="Z275" s="161">
        <v>0</v>
      </c>
      <c r="AA275" s="161">
        <v>0</v>
      </c>
      <c r="AB275" s="161">
        <v>0</v>
      </c>
      <c r="AC275" s="161">
        <v>0</v>
      </c>
      <c r="AD275" s="161">
        <v>0</v>
      </c>
      <c r="AE275" s="161">
        <v>0</v>
      </c>
      <c r="AF275" s="161">
        <v>0</v>
      </c>
      <c r="AG275" s="161">
        <v>0</v>
      </c>
      <c r="AH275" s="161">
        <v>0</v>
      </c>
      <c r="AI275" s="161">
        <v>0</v>
      </c>
      <c r="AJ275" s="161">
        <v>0</v>
      </c>
      <c r="AK275" s="161">
        <v>0</v>
      </c>
      <c r="AL275" s="161">
        <v>0</v>
      </c>
      <c r="AM275" s="161">
        <v>0</v>
      </c>
      <c r="AN275" s="161">
        <v>0</v>
      </c>
      <c r="AO275" s="161">
        <v>0</v>
      </c>
      <c r="AP275" s="161">
        <v>0</v>
      </c>
      <c r="AQ275" s="161">
        <v>0</v>
      </c>
      <c r="AR275" s="161">
        <v>0</v>
      </c>
      <c r="AS275" s="161">
        <v>0</v>
      </c>
      <c r="AT275" s="161">
        <v>0</v>
      </c>
      <c r="AU275" s="161">
        <v>0</v>
      </c>
      <c r="AV275" s="161">
        <v>0</v>
      </c>
      <c r="AW275" s="161">
        <v>0</v>
      </c>
      <c r="AX275" s="161">
        <v>0</v>
      </c>
      <c r="AY275" s="161">
        <v>0</v>
      </c>
      <c r="AZ275" s="161">
        <v>0</v>
      </c>
      <c r="BA275" s="161">
        <v>0</v>
      </c>
      <c r="BB275" s="161">
        <v>0</v>
      </c>
      <c r="BC275" s="161">
        <v>0</v>
      </c>
      <c r="BD275" s="161">
        <v>0</v>
      </c>
      <c r="BE275" s="161">
        <v>0</v>
      </c>
      <c r="BF275" s="161">
        <v>0</v>
      </c>
      <c r="BG275" s="161">
        <v>0</v>
      </c>
      <c r="BH275" s="161">
        <v>0</v>
      </c>
      <c r="BI275" s="161">
        <v>0</v>
      </c>
      <c r="BJ275" s="161">
        <v>0</v>
      </c>
      <c r="BK275" s="161">
        <v>0</v>
      </c>
      <c r="BL275" s="161">
        <v>0</v>
      </c>
      <c r="BM275" s="161">
        <v>0</v>
      </c>
      <c r="BN275" s="161">
        <v>0</v>
      </c>
      <c r="BO275" s="161">
        <v>0</v>
      </c>
      <c r="BP275" s="161">
        <v>0</v>
      </c>
      <c r="BQ275" s="161">
        <v>0</v>
      </c>
      <c r="BR275" s="161">
        <v>0</v>
      </c>
      <c r="BS275" s="161">
        <v>0</v>
      </c>
      <c r="BT275" s="161">
        <v>0</v>
      </c>
      <c r="BU275" s="161">
        <v>0</v>
      </c>
      <c r="BV275" s="163">
        <f t="shared" si="13"/>
        <v>0</v>
      </c>
      <c r="BW275" s="8" t="b">
        <f t="shared" si="14"/>
        <v>0</v>
      </c>
    </row>
    <row r="276" spans="1:75">
      <c r="A276" s="157" t="s">
        <v>3743</v>
      </c>
      <c r="B276" s="158" t="s">
        <v>3744</v>
      </c>
      <c r="C276" s="9" t="str">
        <f t="shared" si="12"/>
        <v>https://hh.ru/resume/e4d13a6b00038b422b0039ed1f44777669566c?query=%D0%A1%D0%BE%D1%86%D0%B8%D0%B0%D0%BB%D1%8C%D0%BD%D1%8B%D0%B9+%D1%80%D0%B0%D0%B1%D0%BE%D1%82%D0%BD%D0%B8%D0%BA&amp;searchRid=1712591913886d1c51e5edc39c78e0f7&amp;hhtmFrom=resume_search_result</v>
      </c>
      <c r="D276" s="158" t="s">
        <v>43</v>
      </c>
      <c r="E276" s="159">
        <v>56</v>
      </c>
      <c r="F276" s="160">
        <v>37000</v>
      </c>
      <c r="G276" s="161">
        <v>22</v>
      </c>
      <c r="H276" s="158" t="s">
        <v>3746</v>
      </c>
      <c r="I276" s="158" t="s">
        <v>3747</v>
      </c>
      <c r="J276" s="158" t="s">
        <v>3748</v>
      </c>
      <c r="K276" s="158" t="s">
        <v>3749</v>
      </c>
      <c r="L276" s="158" t="s">
        <v>2298</v>
      </c>
      <c r="M276" s="158">
        <v>1</v>
      </c>
      <c r="N276" s="158">
        <v>0</v>
      </c>
      <c r="O276" s="158">
        <v>0</v>
      </c>
      <c r="P276" s="158">
        <v>0</v>
      </c>
      <c r="Q276" s="158">
        <v>0</v>
      </c>
      <c r="R276" s="158" t="s">
        <v>46</v>
      </c>
      <c r="S276" s="158" t="s">
        <v>75</v>
      </c>
      <c r="T276" s="161">
        <v>0</v>
      </c>
      <c r="U276" s="162">
        <v>1</v>
      </c>
      <c r="V276" s="162">
        <v>0</v>
      </c>
      <c r="W276" s="161">
        <v>0</v>
      </c>
      <c r="X276" s="161">
        <v>0</v>
      </c>
      <c r="Y276" s="161">
        <v>0</v>
      </c>
      <c r="Z276" s="161">
        <v>0</v>
      </c>
      <c r="AA276" s="161">
        <v>0</v>
      </c>
      <c r="AB276" s="161">
        <v>0</v>
      </c>
      <c r="AC276" s="161">
        <v>0</v>
      </c>
      <c r="AD276" s="161">
        <v>0</v>
      </c>
      <c r="AE276" s="161">
        <v>0</v>
      </c>
      <c r="AF276" s="161">
        <v>1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1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0</v>
      </c>
      <c r="AX276" s="161">
        <v>0</v>
      </c>
      <c r="AY276" s="161">
        <v>0</v>
      </c>
      <c r="AZ276" s="161">
        <v>0</v>
      </c>
      <c r="BA276" s="161">
        <v>0</v>
      </c>
      <c r="BB276" s="161">
        <v>0</v>
      </c>
      <c r="BC276" s="161">
        <v>0</v>
      </c>
      <c r="BD276" s="161">
        <v>0</v>
      </c>
      <c r="BE276" s="161">
        <v>0</v>
      </c>
      <c r="BF276" s="161">
        <v>0</v>
      </c>
      <c r="BG276" s="161">
        <v>0</v>
      </c>
      <c r="BH276" s="161">
        <v>0</v>
      </c>
      <c r="BI276" s="161">
        <v>0</v>
      </c>
      <c r="BJ276" s="161">
        <v>0</v>
      </c>
      <c r="BK276" s="161">
        <v>0</v>
      </c>
      <c r="BL276" s="161">
        <v>0</v>
      </c>
      <c r="BM276" s="161">
        <v>0</v>
      </c>
      <c r="BN276" s="161">
        <v>0</v>
      </c>
      <c r="BO276" s="161">
        <v>0</v>
      </c>
      <c r="BP276" s="161">
        <v>0</v>
      </c>
      <c r="BQ276" s="161">
        <v>0</v>
      </c>
      <c r="BR276" s="161">
        <v>0</v>
      </c>
      <c r="BS276" s="161">
        <v>0</v>
      </c>
      <c r="BT276" s="161">
        <v>0</v>
      </c>
      <c r="BU276" s="161">
        <v>0</v>
      </c>
      <c r="BV276" s="163">
        <f t="shared" si="13"/>
        <v>2</v>
      </c>
      <c r="BW276" s="8" t="b">
        <f t="shared" si="14"/>
        <v>0</v>
      </c>
    </row>
    <row r="277" spans="1:75">
      <c r="A277" s="157" t="s">
        <v>3750</v>
      </c>
      <c r="B277" s="158" t="s">
        <v>3751</v>
      </c>
      <c r="C277" s="9" t="str">
        <f t="shared" si="12"/>
        <v>https://hh.ru/resume/745981ff00039a0d530039ed1f527664316446?query=%D0%A1%D0%BE%D1%86%D0%B8%D0%B0%D0%BB%D1%8C%D0%BD%D1%8B%D0%B9+%D1%80%D0%B0%D0%B1%D0%BE%D1%82%D0%BD%D0%B8%D0%BA&amp;searchRid=1712591913886d1c51e5edc39c78e0f7&amp;hhtmFrom=resume_search_result</v>
      </c>
      <c r="D277" s="158" t="s">
        <v>43</v>
      </c>
      <c r="E277" s="159">
        <v>32</v>
      </c>
      <c r="F277" s="160">
        <v>15000</v>
      </c>
      <c r="G277" s="161">
        <v>3</v>
      </c>
      <c r="H277" s="158" t="s">
        <v>3752</v>
      </c>
      <c r="I277" s="158" t="s">
        <v>3753</v>
      </c>
      <c r="J277" s="158" t="s">
        <v>3754</v>
      </c>
      <c r="K277" s="158" t="s">
        <v>3755</v>
      </c>
      <c r="L277" s="158" t="s">
        <v>2298</v>
      </c>
      <c r="M277" s="158">
        <v>1</v>
      </c>
      <c r="N277" s="158">
        <v>1</v>
      </c>
      <c r="O277" s="158">
        <v>0</v>
      </c>
      <c r="P277" s="158">
        <v>0</v>
      </c>
      <c r="Q277" s="158">
        <v>0</v>
      </c>
      <c r="R277" s="158" t="s">
        <v>3756</v>
      </c>
      <c r="S277" s="158" t="s">
        <v>343</v>
      </c>
      <c r="T277" s="161">
        <v>1</v>
      </c>
      <c r="U277" s="162">
        <v>1</v>
      </c>
      <c r="V277" s="162">
        <v>1</v>
      </c>
      <c r="W277" s="161">
        <v>0</v>
      </c>
      <c r="X277" s="161">
        <v>0</v>
      </c>
      <c r="Y277" s="161">
        <v>0</v>
      </c>
      <c r="Z277" s="161">
        <v>0</v>
      </c>
      <c r="AA277" s="161">
        <v>0</v>
      </c>
      <c r="AB277" s="161">
        <v>1</v>
      </c>
      <c r="AC277" s="161">
        <v>0</v>
      </c>
      <c r="AD277" s="161">
        <v>1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1</v>
      </c>
      <c r="AK277" s="161">
        <v>0</v>
      </c>
      <c r="AL277" s="161">
        <v>0</v>
      </c>
      <c r="AM277" s="161">
        <v>0</v>
      </c>
      <c r="AN277" s="161">
        <v>0</v>
      </c>
      <c r="AO277" s="161">
        <v>1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1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3">
        <f t="shared" si="13"/>
        <v>5</v>
      </c>
      <c r="BW277" s="8" t="b">
        <f t="shared" si="14"/>
        <v>0</v>
      </c>
    </row>
    <row r="278" spans="1:75">
      <c r="A278" s="157" t="s">
        <v>3757</v>
      </c>
      <c r="B278" s="158" t="s">
        <v>3758</v>
      </c>
      <c r="C278" s="9" t="str">
        <f t="shared" si="12"/>
        <v>https://hh.ru/resume/c2fe89190003cc3f780039ed1f4f6a69754a75?query=%D0%A1%D0%BE%D1%86%D0%B8%D0%B0%D0%BB%D1%8C%D0%BD%D1%8B%D0%B9+%D1%80%D0%B0%D0%B1%D0%BE%D1%82%D0%BD%D0%B8%D0%BA&amp;searchRid=1712591913886d1c51e5edc39c78e0f7&amp;hhtmFrom=resume_search_result</v>
      </c>
      <c r="D278" s="158" t="s">
        <v>43</v>
      </c>
      <c r="E278" s="159">
        <v>28</v>
      </c>
      <c r="F278" s="160">
        <v>25500</v>
      </c>
      <c r="G278" s="161" t="s">
        <v>133</v>
      </c>
      <c r="H278" s="158" t="s">
        <v>133</v>
      </c>
      <c r="I278" s="158" t="s">
        <v>133</v>
      </c>
      <c r="J278" s="158" t="s">
        <v>133</v>
      </c>
      <c r="K278" s="158" t="s">
        <v>3760</v>
      </c>
      <c r="L278" s="158" t="s">
        <v>2298</v>
      </c>
      <c r="M278" s="158">
        <v>1</v>
      </c>
      <c r="N278" s="158">
        <v>0</v>
      </c>
      <c r="O278" s="158">
        <v>0</v>
      </c>
      <c r="P278" s="158">
        <v>0</v>
      </c>
      <c r="Q278" s="158">
        <v>0</v>
      </c>
      <c r="R278" s="158" t="s">
        <v>46</v>
      </c>
      <c r="S278" s="158" t="s">
        <v>75</v>
      </c>
      <c r="T278" s="161">
        <v>0</v>
      </c>
      <c r="U278" s="162">
        <v>1</v>
      </c>
      <c r="V278" s="162">
        <v>0</v>
      </c>
      <c r="W278" s="161">
        <v>0</v>
      </c>
      <c r="X278" s="161">
        <v>0</v>
      </c>
      <c r="Y278" s="161">
        <v>0</v>
      </c>
      <c r="Z278" s="161">
        <v>0</v>
      </c>
      <c r="AA278" s="161">
        <v>0</v>
      </c>
      <c r="AB278" s="161">
        <v>0</v>
      </c>
      <c r="AC278" s="161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3">
        <f t="shared" si="13"/>
        <v>0</v>
      </c>
      <c r="BW278" s="8" t="b">
        <f t="shared" si="14"/>
        <v>0</v>
      </c>
    </row>
    <row r="279" spans="1:75">
      <c r="A279" s="157" t="s">
        <v>3761</v>
      </c>
      <c r="B279" s="158" t="s">
        <v>3762</v>
      </c>
      <c r="C279" s="9" t="str">
        <f t="shared" si="12"/>
        <v>https://hh.ru/resume/ed9c29d00003d143380039ed1f667749584635?query=%D0%A1%D0%BE%D1%86%D0%B8%D0%B0%D0%BB%D1%8C%D0%BD%D1%8B%D0%B9+%D1%80%D0%B0%D0%B1%D0%BE%D1%82%D0%BD%D0%B8%D0%BA&amp;searchRid=1712591913886d1c51e5edc39c78e0f7&amp;hhtmFrom=resume_search_result</v>
      </c>
      <c r="D279" s="158" t="s">
        <v>43</v>
      </c>
      <c r="E279" s="159">
        <v>51</v>
      </c>
      <c r="F279" s="158" t="s">
        <v>133</v>
      </c>
      <c r="G279" s="161">
        <v>28</v>
      </c>
      <c r="H279" s="158" t="s">
        <v>3763</v>
      </c>
      <c r="I279" s="158" t="s">
        <v>3764</v>
      </c>
      <c r="J279" s="158" t="s">
        <v>3765</v>
      </c>
      <c r="K279" s="158" t="s">
        <v>3766</v>
      </c>
      <c r="L279" s="158" t="s">
        <v>2298</v>
      </c>
      <c r="M279" s="158">
        <v>1</v>
      </c>
      <c r="N279" s="158">
        <v>0</v>
      </c>
      <c r="O279" s="158">
        <v>0</v>
      </c>
      <c r="P279" s="158">
        <v>0</v>
      </c>
      <c r="Q279" s="158">
        <v>0</v>
      </c>
      <c r="R279" s="158" t="s">
        <v>53</v>
      </c>
      <c r="S279" s="158" t="s">
        <v>343</v>
      </c>
      <c r="T279" s="161">
        <v>0</v>
      </c>
      <c r="U279" s="162">
        <v>1</v>
      </c>
      <c r="V279" s="162">
        <v>0</v>
      </c>
      <c r="W279" s="161">
        <v>1</v>
      </c>
      <c r="X279" s="161">
        <v>1</v>
      </c>
      <c r="Y279" s="161">
        <v>0</v>
      </c>
      <c r="Z279" s="161">
        <v>0</v>
      </c>
      <c r="AA279" s="161">
        <v>1</v>
      </c>
      <c r="AB279" s="161">
        <v>1</v>
      </c>
      <c r="AC279" s="161">
        <v>0</v>
      </c>
      <c r="AD279" s="161">
        <v>1</v>
      </c>
      <c r="AE279" s="161">
        <v>1</v>
      </c>
      <c r="AF279" s="161">
        <v>0</v>
      </c>
      <c r="AG279" s="161">
        <v>0</v>
      </c>
      <c r="AH279" s="161">
        <v>0</v>
      </c>
      <c r="AI279" s="161">
        <v>0</v>
      </c>
      <c r="AJ279" s="161">
        <v>1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1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1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1</v>
      </c>
      <c r="BU279" s="161">
        <v>0</v>
      </c>
      <c r="BV279" s="163">
        <f t="shared" si="13"/>
        <v>10</v>
      </c>
      <c r="BW279" s="8" t="b">
        <f t="shared" si="14"/>
        <v>0</v>
      </c>
    </row>
    <row r="280" spans="1:75">
      <c r="A280" s="157" t="s">
        <v>3767</v>
      </c>
      <c r="B280" s="158" t="s">
        <v>3768</v>
      </c>
      <c r="C280" s="9" t="str">
        <f t="shared" si="12"/>
        <v>https://hh.ru/resume/ae2f65b80003f2d5a80039ed1f726a7a655476?query=%D0%A1%D0%BE%D1%86%D0%B8%D0%B0%D0%BB%D1%8C%D0%BD%D1%8B%D0%B9+%D1%80%D0%B0%D0%B1%D0%BE%D1%82%D0%BD%D0%B8%D0%BA&amp;searchRid=1712591913886d1c51e5edc39c78e0f7&amp;hhtmFrom=resume_search_result</v>
      </c>
      <c r="D280" s="158" t="s">
        <v>43</v>
      </c>
      <c r="E280" s="159">
        <v>25</v>
      </c>
      <c r="F280" s="158" t="s">
        <v>133</v>
      </c>
      <c r="G280" s="164">
        <f>3/12</f>
        <v>0.25</v>
      </c>
      <c r="H280" s="158" t="s">
        <v>3769</v>
      </c>
      <c r="I280" s="158" t="s">
        <v>2638</v>
      </c>
      <c r="J280" s="158" t="s">
        <v>3770</v>
      </c>
      <c r="K280" s="158" t="s">
        <v>3771</v>
      </c>
      <c r="L280" s="158" t="s">
        <v>2298</v>
      </c>
      <c r="M280" s="158">
        <v>1</v>
      </c>
      <c r="N280" s="158">
        <v>0</v>
      </c>
      <c r="O280" s="158">
        <v>1</v>
      </c>
      <c r="P280" s="158">
        <v>0</v>
      </c>
      <c r="Q280" s="158">
        <v>0</v>
      </c>
      <c r="R280" s="158" t="s">
        <v>547</v>
      </c>
      <c r="S280" s="158" t="s">
        <v>75</v>
      </c>
      <c r="T280" s="161">
        <v>0</v>
      </c>
      <c r="U280" s="162">
        <v>1</v>
      </c>
      <c r="V280" s="162">
        <v>0</v>
      </c>
      <c r="W280" s="161">
        <v>0</v>
      </c>
      <c r="X280" s="161">
        <v>0</v>
      </c>
      <c r="Y280" s="161">
        <v>0</v>
      </c>
      <c r="Z280" s="161">
        <v>0</v>
      </c>
      <c r="AA280" s="161">
        <v>0</v>
      </c>
      <c r="AB280" s="161">
        <v>0</v>
      </c>
      <c r="AC280" s="161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3">
        <f t="shared" si="13"/>
        <v>0</v>
      </c>
      <c r="BW280" s="8" t="b">
        <f t="shared" si="14"/>
        <v>0</v>
      </c>
    </row>
    <row r="281" spans="1:75">
      <c r="A281" s="157" t="s">
        <v>3772</v>
      </c>
      <c r="B281" s="158" t="s">
        <v>3773</v>
      </c>
      <c r="C281" s="9" t="str">
        <f t="shared" si="12"/>
        <v>https://hh.ru/resume/df77cc0d000401c89e0039ed1f756452506346?query=%D0%A1%D0%BE%D1%86%D0%B8%D0%B0%D0%BB%D1%8C%D0%BD%D1%8B%D0%B9+%D1%80%D0%B0%D0%B1%D0%BE%D1%82%D0%BD%D0%B8%D0%BA&amp;searchRid=1712591913886d1c51e5edc39c78e0f7&amp;hhtmFrom=resume_search_result</v>
      </c>
      <c r="D281" s="158" t="s">
        <v>43</v>
      </c>
      <c r="E281" s="159">
        <v>25</v>
      </c>
      <c r="F281" s="160">
        <v>14000</v>
      </c>
      <c r="G281" s="161" t="s">
        <v>133</v>
      </c>
      <c r="H281" s="158" t="s">
        <v>133</v>
      </c>
      <c r="I281" s="158" t="s">
        <v>133</v>
      </c>
      <c r="J281" s="158" t="s">
        <v>133</v>
      </c>
      <c r="K281" s="158" t="s">
        <v>3775</v>
      </c>
      <c r="L281" s="158" t="s">
        <v>2298</v>
      </c>
      <c r="M281" s="158">
        <v>1</v>
      </c>
      <c r="N281" s="158">
        <v>0</v>
      </c>
      <c r="O281" s="158">
        <v>0</v>
      </c>
      <c r="P281" s="158">
        <v>0</v>
      </c>
      <c r="Q281" s="158">
        <v>0</v>
      </c>
      <c r="R281" s="158" t="s">
        <v>769</v>
      </c>
      <c r="S281" s="158" t="s">
        <v>75</v>
      </c>
      <c r="T281" s="161">
        <v>0</v>
      </c>
      <c r="U281" s="162">
        <v>1</v>
      </c>
      <c r="V281" s="162">
        <v>0</v>
      </c>
      <c r="W281" s="161">
        <v>0</v>
      </c>
      <c r="X281" s="161">
        <v>0</v>
      </c>
      <c r="Y281" s="161">
        <v>0</v>
      </c>
      <c r="Z281" s="161">
        <v>0</v>
      </c>
      <c r="AA281" s="161">
        <v>0</v>
      </c>
      <c r="AB281" s="161">
        <v>0</v>
      </c>
      <c r="AC281" s="161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3">
        <f t="shared" si="13"/>
        <v>0</v>
      </c>
      <c r="BW281" s="8" t="b">
        <f t="shared" si="14"/>
        <v>0</v>
      </c>
    </row>
    <row r="282" spans="1:75">
      <c r="A282" s="157" t="s">
        <v>3776</v>
      </c>
      <c r="B282" s="158" t="s">
        <v>3777</v>
      </c>
      <c r="C282" s="9" t="str">
        <f t="shared" si="12"/>
        <v>https://hh.ru/resume/3044b8910004042ddd0039ed1f547175316262?query=%D0%A1%D0%BE%D1%86%D0%B8%D0%B0%D0%BB%D1%8C%D0%BD%D1%8B%D0%B9+%D1%80%D0%B0%D0%B1%D0%BE%D1%82%D0%BD%D0%B8%D0%BA&amp;searchRid=1712591913886d1c51e5edc39c78e0f7&amp;hhtmFrom=resume_search_result</v>
      </c>
      <c r="D282" s="158" t="s">
        <v>43</v>
      </c>
      <c r="E282" s="159">
        <v>63</v>
      </c>
      <c r="F282" s="160">
        <v>15000</v>
      </c>
      <c r="G282" s="161">
        <v>35</v>
      </c>
      <c r="H282" s="158" t="s">
        <v>3778</v>
      </c>
      <c r="I282" s="158" t="s">
        <v>3779</v>
      </c>
      <c r="J282" s="158" t="s">
        <v>3780</v>
      </c>
      <c r="K282" s="158" t="s">
        <v>3781</v>
      </c>
      <c r="L282" s="158" t="s">
        <v>2298</v>
      </c>
      <c r="M282" s="158">
        <v>1</v>
      </c>
      <c r="N282" s="158">
        <v>0</v>
      </c>
      <c r="O282" s="158">
        <v>0</v>
      </c>
      <c r="P282" s="158">
        <v>0</v>
      </c>
      <c r="Q282" s="158">
        <v>0</v>
      </c>
      <c r="R282" s="158" t="s">
        <v>145</v>
      </c>
      <c r="S282" s="158" t="s">
        <v>343</v>
      </c>
      <c r="T282" s="161">
        <v>0</v>
      </c>
      <c r="U282" s="162">
        <v>1</v>
      </c>
      <c r="V282" s="162">
        <v>0</v>
      </c>
      <c r="W282" s="161">
        <v>0</v>
      </c>
      <c r="X282" s="161">
        <v>0</v>
      </c>
      <c r="Y282" s="161">
        <v>0</v>
      </c>
      <c r="Z282" s="161">
        <v>0</v>
      </c>
      <c r="AA282" s="161">
        <v>0</v>
      </c>
      <c r="AB282" s="161">
        <v>1</v>
      </c>
      <c r="AC282" s="161">
        <v>0</v>
      </c>
      <c r="AD282" s="161">
        <v>1</v>
      </c>
      <c r="AE282" s="161">
        <v>1</v>
      </c>
      <c r="AF282" s="161">
        <v>0</v>
      </c>
      <c r="AG282" s="161">
        <v>1</v>
      </c>
      <c r="AH282" s="161">
        <v>1</v>
      </c>
      <c r="AI282" s="161">
        <v>0</v>
      </c>
      <c r="AJ282" s="161">
        <v>0</v>
      </c>
      <c r="AK282" s="161">
        <v>1</v>
      </c>
      <c r="AL282" s="161">
        <v>0</v>
      </c>
      <c r="AM282" s="161">
        <v>1</v>
      </c>
      <c r="AN282" s="161">
        <v>1</v>
      </c>
      <c r="AO282" s="161">
        <v>1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3">
        <f t="shared" si="13"/>
        <v>9</v>
      </c>
      <c r="BW282" s="8" t="b">
        <f t="shared" si="14"/>
        <v>0</v>
      </c>
    </row>
    <row r="283" spans="1:75">
      <c r="A283" s="157" t="s">
        <v>3782</v>
      </c>
      <c r="B283" s="158" t="s">
        <v>3783</v>
      </c>
      <c r="C283" s="9" t="str">
        <f t="shared" si="12"/>
        <v>https://hh.ru/resume/542f6bfd00040b7e630039ed1f7230394e3977?query=%D0%A1%D0%BE%D1%86%D0%B8%D0%B0%D0%BB%D1%8C%D0%BD%D1%8B%D0%B9+%D1%80%D0%B0%D0%B1%D0%BE%D1%82%D0%BD%D0%B8%D0%BA&amp;searchRid=1712591913886d1c51e5edc39c78e0f7&amp;hhtmFrom=resume_search_result</v>
      </c>
      <c r="D283" s="158" t="s">
        <v>43</v>
      </c>
      <c r="E283" s="159">
        <v>26</v>
      </c>
      <c r="F283" s="160">
        <v>20000</v>
      </c>
      <c r="G283" s="161">
        <v>1</v>
      </c>
      <c r="H283" s="158" t="s">
        <v>3784</v>
      </c>
      <c r="I283" s="158" t="s">
        <v>3785</v>
      </c>
      <c r="J283" s="158" t="s">
        <v>3786</v>
      </c>
      <c r="K283" s="158" t="s">
        <v>3787</v>
      </c>
      <c r="L283" s="158" t="s">
        <v>2298</v>
      </c>
      <c r="M283" s="158">
        <v>0</v>
      </c>
      <c r="N283" s="158">
        <v>0</v>
      </c>
      <c r="O283" s="158">
        <v>1</v>
      </c>
      <c r="P283" s="158">
        <v>0</v>
      </c>
      <c r="Q283" s="158">
        <v>0</v>
      </c>
      <c r="R283" s="158" t="s">
        <v>2067</v>
      </c>
      <c r="S283" s="158" t="s">
        <v>2299</v>
      </c>
      <c r="T283" s="161">
        <v>1</v>
      </c>
      <c r="U283" s="162">
        <v>1</v>
      </c>
      <c r="V283" s="162">
        <v>1</v>
      </c>
      <c r="W283" s="161">
        <v>0</v>
      </c>
      <c r="X283" s="161">
        <v>0</v>
      </c>
      <c r="Y283" s="161">
        <v>0</v>
      </c>
      <c r="Z283" s="161">
        <v>0</v>
      </c>
      <c r="AA283" s="161">
        <v>0</v>
      </c>
      <c r="AB283" s="161">
        <v>0</v>
      </c>
      <c r="AC283" s="161">
        <v>0</v>
      </c>
      <c r="AD283" s="161">
        <v>0</v>
      </c>
      <c r="AE283" s="161">
        <v>1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0</v>
      </c>
      <c r="AW283" s="161">
        <v>0</v>
      </c>
      <c r="AX283" s="161">
        <v>0</v>
      </c>
      <c r="AY283" s="161">
        <v>0</v>
      </c>
      <c r="AZ283" s="161">
        <v>0</v>
      </c>
      <c r="BA283" s="161">
        <v>0</v>
      </c>
      <c r="BB283" s="161">
        <v>0</v>
      </c>
      <c r="BC283" s="161">
        <v>0</v>
      </c>
      <c r="BD283" s="161">
        <v>0</v>
      </c>
      <c r="BE283" s="161">
        <v>0</v>
      </c>
      <c r="BF283" s="161">
        <v>0</v>
      </c>
      <c r="BG283" s="161">
        <v>0</v>
      </c>
      <c r="BH283" s="161">
        <v>0</v>
      </c>
      <c r="BI283" s="161">
        <v>0</v>
      </c>
      <c r="BJ283" s="161">
        <v>0</v>
      </c>
      <c r="BK283" s="161">
        <v>0</v>
      </c>
      <c r="BL283" s="161">
        <v>0</v>
      </c>
      <c r="BM283" s="161">
        <v>0</v>
      </c>
      <c r="BN283" s="161">
        <v>0</v>
      </c>
      <c r="BO283" s="161">
        <v>0</v>
      </c>
      <c r="BP283" s="161">
        <v>0</v>
      </c>
      <c r="BQ283" s="161">
        <v>0</v>
      </c>
      <c r="BR283" s="161">
        <v>0</v>
      </c>
      <c r="BS283" s="161">
        <v>0</v>
      </c>
      <c r="BT283" s="161">
        <v>0</v>
      </c>
      <c r="BU283" s="161">
        <v>0</v>
      </c>
      <c r="BV283" s="163">
        <f t="shared" si="13"/>
        <v>1</v>
      </c>
      <c r="BW283" s="8" t="b">
        <f t="shared" si="14"/>
        <v>0</v>
      </c>
    </row>
    <row r="284" spans="1:75">
      <c r="A284" s="157" t="s">
        <v>3788</v>
      </c>
      <c r="B284" s="158" t="s">
        <v>3789</v>
      </c>
      <c r="C284" s="9" t="str">
        <f t="shared" si="12"/>
        <v>https://hh.ru/resume/3fd62dfa0004170e1b0039ed1f57714e523268?query=%D0%A1%D0%BE%D1%86%D0%B8%D0%B0%D0%BB%D1%8C%D0%BD%D1%8B%D0%B9+%D1%80%D0%B0%D0%B1%D0%BE%D1%82%D0%BD%D0%B8%D0%BA&amp;searchRid=1712591913886d1c51e5edc39c78e0f7&amp;hhtmFrom=resume_search_result</v>
      </c>
      <c r="D284" s="158" t="s">
        <v>43</v>
      </c>
      <c r="E284" s="159">
        <v>30</v>
      </c>
      <c r="F284" s="160">
        <v>20000</v>
      </c>
      <c r="G284" s="161">
        <v>2</v>
      </c>
      <c r="H284" s="158" t="s">
        <v>3790</v>
      </c>
      <c r="I284" s="158" t="s">
        <v>3126</v>
      </c>
      <c r="J284" s="158" t="s">
        <v>3791</v>
      </c>
      <c r="K284" s="158" t="s">
        <v>3792</v>
      </c>
      <c r="L284" s="158" t="s">
        <v>2298</v>
      </c>
      <c r="M284" s="158">
        <v>1</v>
      </c>
      <c r="N284" s="158">
        <v>1</v>
      </c>
      <c r="O284" s="158">
        <v>1</v>
      </c>
      <c r="P284" s="158">
        <v>0</v>
      </c>
      <c r="Q284" s="158">
        <v>0</v>
      </c>
      <c r="R284" s="158" t="s">
        <v>452</v>
      </c>
      <c r="S284" s="158" t="s">
        <v>75</v>
      </c>
      <c r="T284" s="161">
        <v>0</v>
      </c>
      <c r="U284" s="162">
        <v>1</v>
      </c>
      <c r="V284" s="162">
        <v>0</v>
      </c>
      <c r="W284" s="161">
        <v>0</v>
      </c>
      <c r="X284" s="161">
        <v>0</v>
      </c>
      <c r="Y284" s="161">
        <v>0</v>
      </c>
      <c r="Z284" s="161">
        <v>0</v>
      </c>
      <c r="AA284" s="161">
        <v>0</v>
      </c>
      <c r="AB284" s="161">
        <v>0</v>
      </c>
      <c r="AC284" s="161">
        <v>0</v>
      </c>
      <c r="AD284" s="161">
        <v>0</v>
      </c>
      <c r="AE284" s="161">
        <v>0</v>
      </c>
      <c r="AF284" s="161">
        <v>0</v>
      </c>
      <c r="AG284" s="161">
        <v>0</v>
      </c>
      <c r="AH284" s="161">
        <v>0</v>
      </c>
      <c r="AI284" s="161">
        <v>0</v>
      </c>
      <c r="AJ284" s="161">
        <v>0</v>
      </c>
      <c r="AK284" s="161">
        <v>0</v>
      </c>
      <c r="AL284" s="161">
        <v>0</v>
      </c>
      <c r="AM284" s="161">
        <v>0</v>
      </c>
      <c r="AN284" s="161">
        <v>0</v>
      </c>
      <c r="AO284" s="161">
        <v>0</v>
      </c>
      <c r="AP284" s="161">
        <v>0</v>
      </c>
      <c r="AQ284" s="161">
        <v>0</v>
      </c>
      <c r="AR284" s="161">
        <v>0</v>
      </c>
      <c r="AS284" s="161">
        <v>0</v>
      </c>
      <c r="AT284" s="161">
        <v>0</v>
      </c>
      <c r="AU284" s="161">
        <v>0</v>
      </c>
      <c r="AV284" s="161">
        <v>0</v>
      </c>
      <c r="AW284" s="161">
        <v>0</v>
      </c>
      <c r="AX284" s="161">
        <v>0</v>
      </c>
      <c r="AY284" s="161">
        <v>0</v>
      </c>
      <c r="AZ284" s="161">
        <v>0</v>
      </c>
      <c r="BA284" s="161">
        <v>0</v>
      </c>
      <c r="BB284" s="161">
        <v>0</v>
      </c>
      <c r="BC284" s="161">
        <v>0</v>
      </c>
      <c r="BD284" s="161">
        <v>0</v>
      </c>
      <c r="BE284" s="161">
        <v>0</v>
      </c>
      <c r="BF284" s="161">
        <v>0</v>
      </c>
      <c r="BG284" s="161">
        <v>0</v>
      </c>
      <c r="BH284" s="161">
        <v>0</v>
      </c>
      <c r="BI284" s="161">
        <v>0</v>
      </c>
      <c r="BJ284" s="161">
        <v>0</v>
      </c>
      <c r="BK284" s="161">
        <v>0</v>
      </c>
      <c r="BL284" s="161">
        <v>0</v>
      </c>
      <c r="BM284" s="161">
        <v>0</v>
      </c>
      <c r="BN284" s="161">
        <v>0</v>
      </c>
      <c r="BO284" s="161">
        <v>0</v>
      </c>
      <c r="BP284" s="161">
        <v>0</v>
      </c>
      <c r="BQ284" s="161">
        <v>0</v>
      </c>
      <c r="BR284" s="161">
        <v>0</v>
      </c>
      <c r="BS284" s="161">
        <v>0</v>
      </c>
      <c r="BT284" s="161">
        <v>0</v>
      </c>
      <c r="BU284" s="161">
        <v>0</v>
      </c>
      <c r="BV284" s="163">
        <f t="shared" si="13"/>
        <v>0</v>
      </c>
      <c r="BW284" s="8" t="b">
        <f t="shared" si="14"/>
        <v>0</v>
      </c>
    </row>
    <row r="285" spans="1:75">
      <c r="A285" s="157" t="s">
        <v>3793</v>
      </c>
      <c r="B285" s="158" t="s">
        <v>3794</v>
      </c>
      <c r="C285" s="9" t="str">
        <f t="shared" si="12"/>
        <v>https://hh.ru/resume/9296a8a800044b2cfe0039ed1f4e3063666b42?query=%D0%A1%D0%BE%D1%86%D0%B8%D0%B0%D0%BB%D1%8C%D0%BD%D1%8B%D0%B9+%D1%80%D0%B0%D0%B1%D0%BE%D1%82%D0%BD%D0%B8%D0%BA&amp;searchRid=1712591913886d1c51e5edc39c78e0f7&amp;hhtmFrom=resume_search_result</v>
      </c>
      <c r="D285" s="158" t="s">
        <v>43</v>
      </c>
      <c r="E285" s="159">
        <v>29</v>
      </c>
      <c r="F285" s="158" t="s">
        <v>133</v>
      </c>
      <c r="G285" s="161" t="s">
        <v>133</v>
      </c>
      <c r="H285" s="158" t="s">
        <v>133</v>
      </c>
      <c r="I285" s="158" t="s">
        <v>133</v>
      </c>
      <c r="J285" s="158" t="s">
        <v>133</v>
      </c>
      <c r="K285" s="158" t="s">
        <v>3795</v>
      </c>
      <c r="L285" s="158" t="s">
        <v>2298</v>
      </c>
      <c r="M285" s="158">
        <v>1</v>
      </c>
      <c r="N285" s="158">
        <v>0</v>
      </c>
      <c r="O285" s="158">
        <v>0</v>
      </c>
      <c r="P285" s="158">
        <v>0</v>
      </c>
      <c r="Q285" s="158">
        <v>0</v>
      </c>
      <c r="R285" s="158" t="s">
        <v>547</v>
      </c>
      <c r="S285" s="158" t="s">
        <v>343</v>
      </c>
      <c r="T285" s="161">
        <v>1</v>
      </c>
      <c r="U285" s="162">
        <v>0</v>
      </c>
      <c r="V285" s="162">
        <v>0</v>
      </c>
      <c r="W285" s="161">
        <v>0</v>
      </c>
      <c r="X285" s="161">
        <v>0</v>
      </c>
      <c r="Y285" s="161">
        <v>0</v>
      </c>
      <c r="Z285" s="161">
        <v>0</v>
      </c>
      <c r="AA285" s="161">
        <v>0</v>
      </c>
      <c r="AB285" s="161">
        <v>0</v>
      </c>
      <c r="AC285" s="161">
        <v>0</v>
      </c>
      <c r="AD285" s="161">
        <v>0</v>
      </c>
      <c r="AE285" s="161">
        <v>0</v>
      </c>
      <c r="AF285" s="161">
        <v>0</v>
      </c>
      <c r="AG285" s="161">
        <v>0</v>
      </c>
      <c r="AH285" s="161">
        <v>0</v>
      </c>
      <c r="AI285" s="161">
        <v>0</v>
      </c>
      <c r="AJ285" s="161">
        <v>0</v>
      </c>
      <c r="AK285" s="161">
        <v>0</v>
      </c>
      <c r="AL285" s="161">
        <v>0</v>
      </c>
      <c r="AM285" s="161">
        <v>0</v>
      </c>
      <c r="AN285" s="161">
        <v>0</v>
      </c>
      <c r="AO285" s="161">
        <v>0</v>
      </c>
      <c r="AP285" s="161">
        <v>0</v>
      </c>
      <c r="AQ285" s="161">
        <v>0</v>
      </c>
      <c r="AR285" s="161">
        <v>0</v>
      </c>
      <c r="AS285" s="161">
        <v>0</v>
      </c>
      <c r="AT285" s="161">
        <v>0</v>
      </c>
      <c r="AU285" s="161">
        <v>0</v>
      </c>
      <c r="AV285" s="161">
        <v>0</v>
      </c>
      <c r="AW285" s="161">
        <v>0</v>
      </c>
      <c r="AX285" s="161">
        <v>0</v>
      </c>
      <c r="AY285" s="161">
        <v>0</v>
      </c>
      <c r="AZ285" s="161">
        <v>0</v>
      </c>
      <c r="BA285" s="161">
        <v>0</v>
      </c>
      <c r="BB285" s="161">
        <v>0</v>
      </c>
      <c r="BC285" s="161">
        <v>0</v>
      </c>
      <c r="BD285" s="161">
        <v>0</v>
      </c>
      <c r="BE285" s="161">
        <v>0</v>
      </c>
      <c r="BF285" s="161">
        <v>0</v>
      </c>
      <c r="BG285" s="161">
        <v>0</v>
      </c>
      <c r="BH285" s="161">
        <v>0</v>
      </c>
      <c r="BI285" s="161">
        <v>0</v>
      </c>
      <c r="BJ285" s="161">
        <v>0</v>
      </c>
      <c r="BK285" s="161">
        <v>0</v>
      </c>
      <c r="BL285" s="161">
        <v>0</v>
      </c>
      <c r="BM285" s="161">
        <v>0</v>
      </c>
      <c r="BN285" s="161">
        <v>0</v>
      </c>
      <c r="BO285" s="161">
        <v>0</v>
      </c>
      <c r="BP285" s="161">
        <v>0</v>
      </c>
      <c r="BQ285" s="161">
        <v>0</v>
      </c>
      <c r="BR285" s="161">
        <v>0</v>
      </c>
      <c r="BS285" s="161">
        <v>0</v>
      </c>
      <c r="BT285" s="161">
        <v>0</v>
      </c>
      <c r="BU285" s="161">
        <v>0</v>
      </c>
      <c r="BV285" s="163">
        <f t="shared" si="13"/>
        <v>0</v>
      </c>
      <c r="BW285" s="8" t="b">
        <f t="shared" si="14"/>
        <v>0</v>
      </c>
    </row>
    <row r="286" spans="1:75">
      <c r="A286" s="157" t="s">
        <v>3796</v>
      </c>
      <c r="B286" s="158" t="s">
        <v>3797</v>
      </c>
      <c r="C286" s="9" t="str">
        <f t="shared" si="12"/>
        <v>https://hh.ru/resume/f479fb8300045a92540039ed1f576670526255?query=%D0%A1%D0%BE%D1%86%D0%B8%D0%B0%D0%BB%D1%8C%D0%BD%D1%8B%D0%B9+%D1%80%D0%B0%D0%B1%D0%BE%D1%82%D0%BD%D0%B8%D0%BA&amp;searchRid=1712591913886d1c51e5edc39c78e0f7&amp;hhtmFrom=resume_search_result</v>
      </c>
      <c r="D286" s="158" t="s">
        <v>43</v>
      </c>
      <c r="E286" s="159">
        <v>37</v>
      </c>
      <c r="F286" s="160">
        <v>40000</v>
      </c>
      <c r="G286" s="161">
        <v>20</v>
      </c>
      <c r="H286" s="158" t="s">
        <v>3798</v>
      </c>
      <c r="I286" s="158" t="s">
        <v>2650</v>
      </c>
      <c r="J286" s="158" t="s">
        <v>3799</v>
      </c>
      <c r="K286" s="158" t="s">
        <v>3800</v>
      </c>
      <c r="L286" s="158" t="s">
        <v>2298</v>
      </c>
      <c r="M286" s="158">
        <v>1</v>
      </c>
      <c r="N286" s="158">
        <v>1</v>
      </c>
      <c r="O286" s="158">
        <v>1</v>
      </c>
      <c r="P286" s="158">
        <v>0</v>
      </c>
      <c r="Q286" s="158">
        <v>0</v>
      </c>
      <c r="R286" s="158" t="s">
        <v>46</v>
      </c>
      <c r="S286" s="158" t="s">
        <v>343</v>
      </c>
      <c r="T286" s="161">
        <v>0</v>
      </c>
      <c r="U286" s="162">
        <v>1</v>
      </c>
      <c r="V286" s="162">
        <v>0</v>
      </c>
      <c r="W286" s="161">
        <v>0</v>
      </c>
      <c r="X286" s="161">
        <v>0</v>
      </c>
      <c r="Y286" s="161">
        <v>0</v>
      </c>
      <c r="Z286" s="161">
        <v>0</v>
      </c>
      <c r="AA286" s="161">
        <v>0</v>
      </c>
      <c r="AB286" s="161">
        <v>0</v>
      </c>
      <c r="AC286" s="161">
        <v>0</v>
      </c>
      <c r="AD286" s="161">
        <v>0</v>
      </c>
      <c r="AE286" s="161">
        <v>0</v>
      </c>
      <c r="AF286" s="161">
        <v>0</v>
      </c>
      <c r="AG286" s="161">
        <v>0</v>
      </c>
      <c r="AH286" s="161">
        <v>0</v>
      </c>
      <c r="AI286" s="161">
        <v>0</v>
      </c>
      <c r="AJ286" s="161">
        <v>0</v>
      </c>
      <c r="AK286" s="161">
        <v>0</v>
      </c>
      <c r="AL286" s="161">
        <v>0</v>
      </c>
      <c r="AM286" s="161">
        <v>0</v>
      </c>
      <c r="AN286" s="161">
        <v>0</v>
      </c>
      <c r="AO286" s="161">
        <v>0</v>
      </c>
      <c r="AP286" s="161">
        <v>0</v>
      </c>
      <c r="AQ286" s="161">
        <v>0</v>
      </c>
      <c r="AR286" s="161">
        <v>0</v>
      </c>
      <c r="AS286" s="161">
        <v>0</v>
      </c>
      <c r="AT286" s="161">
        <v>0</v>
      </c>
      <c r="AU286" s="161">
        <v>0</v>
      </c>
      <c r="AV286" s="161">
        <v>0</v>
      </c>
      <c r="AW286" s="161">
        <v>0</v>
      </c>
      <c r="AX286" s="161">
        <v>0</v>
      </c>
      <c r="AY286" s="161">
        <v>0</v>
      </c>
      <c r="AZ286" s="161">
        <v>0</v>
      </c>
      <c r="BA286" s="161">
        <v>0</v>
      </c>
      <c r="BB286" s="161">
        <v>0</v>
      </c>
      <c r="BC286" s="161">
        <v>0</v>
      </c>
      <c r="BD286" s="161">
        <v>0</v>
      </c>
      <c r="BE286" s="161">
        <v>0</v>
      </c>
      <c r="BF286" s="161">
        <v>0</v>
      </c>
      <c r="BG286" s="161">
        <v>0</v>
      </c>
      <c r="BH286" s="161">
        <v>0</v>
      </c>
      <c r="BI286" s="161">
        <v>0</v>
      </c>
      <c r="BJ286" s="161">
        <v>0</v>
      </c>
      <c r="BK286" s="161">
        <v>0</v>
      </c>
      <c r="BL286" s="161">
        <v>0</v>
      </c>
      <c r="BM286" s="161">
        <v>0</v>
      </c>
      <c r="BN286" s="161">
        <v>0</v>
      </c>
      <c r="BO286" s="161">
        <v>0</v>
      </c>
      <c r="BP286" s="161">
        <v>0</v>
      </c>
      <c r="BQ286" s="161">
        <v>0</v>
      </c>
      <c r="BR286" s="161">
        <v>0</v>
      </c>
      <c r="BS286" s="161">
        <v>0</v>
      </c>
      <c r="BT286" s="161">
        <v>0</v>
      </c>
      <c r="BU286" s="161">
        <v>0</v>
      </c>
      <c r="BV286" s="163">
        <f t="shared" si="13"/>
        <v>0</v>
      </c>
      <c r="BW286" s="8" t="b">
        <f t="shared" si="14"/>
        <v>0</v>
      </c>
    </row>
    <row r="287" spans="1:75">
      <c r="A287" s="157" t="s">
        <v>3801</v>
      </c>
      <c r="B287" s="158" t="s">
        <v>3802</v>
      </c>
      <c r="C287" s="9" t="str">
        <f t="shared" si="12"/>
        <v>https://hh.ru/resume/b9a29e840004cd060b0039ed1f4875774d4c75?query=%D0%A1%D0%BE%D1%86%D0%B8%D0%B0%D0%BB%D1%8C%D0%BD%D1%8B%D0%B9+%D1%80%D0%B0%D0%B1%D0%BE%D1%82%D0%BD%D0%B8%D0%BA&amp;searchRid=1712591913886d1c51e5edc39c78e0f7&amp;hhtmFrom=resume_search_result</v>
      </c>
      <c r="D287" s="158" t="s">
        <v>2338</v>
      </c>
      <c r="E287" s="159">
        <v>44</v>
      </c>
      <c r="F287" s="160">
        <v>30000</v>
      </c>
      <c r="G287" s="161">
        <v>17</v>
      </c>
      <c r="H287" s="158" t="s">
        <v>3803</v>
      </c>
      <c r="I287" s="158" t="s">
        <v>3804</v>
      </c>
      <c r="J287" s="158" t="s">
        <v>2992</v>
      </c>
      <c r="K287" s="158" t="s">
        <v>3805</v>
      </c>
      <c r="L287" s="158" t="s">
        <v>2298</v>
      </c>
      <c r="M287" s="158">
        <v>1</v>
      </c>
      <c r="N287" s="158">
        <v>0</v>
      </c>
      <c r="O287" s="158">
        <v>0</v>
      </c>
      <c r="P287" s="158">
        <v>0</v>
      </c>
      <c r="Q287" s="158">
        <v>0</v>
      </c>
      <c r="R287" s="158" t="s">
        <v>2067</v>
      </c>
      <c r="S287" s="158" t="s">
        <v>343</v>
      </c>
      <c r="T287" s="161">
        <v>1</v>
      </c>
      <c r="U287" s="162">
        <v>1</v>
      </c>
      <c r="V287" s="162">
        <v>0</v>
      </c>
      <c r="W287" s="161">
        <v>0</v>
      </c>
      <c r="X287" s="161">
        <v>0</v>
      </c>
      <c r="Y287" s="161">
        <v>0</v>
      </c>
      <c r="Z287" s="161">
        <v>0</v>
      </c>
      <c r="AA287" s="161">
        <v>0</v>
      </c>
      <c r="AB287" s="161">
        <v>0</v>
      </c>
      <c r="AC287" s="161">
        <v>0</v>
      </c>
      <c r="AD287" s="161">
        <v>0</v>
      </c>
      <c r="AE287" s="161">
        <v>0</v>
      </c>
      <c r="AF287" s="161">
        <v>0</v>
      </c>
      <c r="AG287" s="161">
        <v>0</v>
      </c>
      <c r="AH287" s="161">
        <v>0</v>
      </c>
      <c r="AI287" s="161">
        <v>0</v>
      </c>
      <c r="AJ287" s="161">
        <v>0</v>
      </c>
      <c r="AK287" s="161">
        <v>0</v>
      </c>
      <c r="AL287" s="161">
        <v>0</v>
      </c>
      <c r="AM287" s="161">
        <v>0</v>
      </c>
      <c r="AN287" s="161">
        <v>0</v>
      </c>
      <c r="AO287" s="161">
        <v>0</v>
      </c>
      <c r="AP287" s="161">
        <v>0</v>
      </c>
      <c r="AQ287" s="161">
        <v>0</v>
      </c>
      <c r="AR287" s="161">
        <v>0</v>
      </c>
      <c r="AS287" s="161">
        <v>0</v>
      </c>
      <c r="AT287" s="161">
        <v>0</v>
      </c>
      <c r="AU287" s="161">
        <v>0</v>
      </c>
      <c r="AV287" s="161">
        <v>0</v>
      </c>
      <c r="AW287" s="161">
        <v>0</v>
      </c>
      <c r="AX287" s="161">
        <v>0</v>
      </c>
      <c r="AY287" s="161">
        <v>0</v>
      </c>
      <c r="AZ287" s="161">
        <v>0</v>
      </c>
      <c r="BA287" s="161">
        <v>0</v>
      </c>
      <c r="BB287" s="161">
        <v>0</v>
      </c>
      <c r="BC287" s="161">
        <v>0</v>
      </c>
      <c r="BD287" s="161">
        <v>0</v>
      </c>
      <c r="BE287" s="161">
        <v>0</v>
      </c>
      <c r="BF287" s="161">
        <v>0</v>
      </c>
      <c r="BG287" s="161">
        <v>0</v>
      </c>
      <c r="BH287" s="161">
        <v>0</v>
      </c>
      <c r="BI287" s="161">
        <v>0</v>
      </c>
      <c r="BJ287" s="161">
        <v>0</v>
      </c>
      <c r="BK287" s="161">
        <v>0</v>
      </c>
      <c r="BL287" s="161">
        <v>0</v>
      </c>
      <c r="BM287" s="161">
        <v>0</v>
      </c>
      <c r="BN287" s="161">
        <v>0</v>
      </c>
      <c r="BO287" s="161">
        <v>0</v>
      </c>
      <c r="BP287" s="161">
        <v>0</v>
      </c>
      <c r="BQ287" s="161">
        <v>0</v>
      </c>
      <c r="BR287" s="161">
        <v>0</v>
      </c>
      <c r="BS287" s="161">
        <v>0</v>
      </c>
      <c r="BT287" s="161">
        <v>0</v>
      </c>
      <c r="BU287" s="161">
        <v>0</v>
      </c>
      <c r="BV287" s="163">
        <f t="shared" si="13"/>
        <v>0</v>
      </c>
      <c r="BW287" s="8" t="b">
        <f t="shared" si="14"/>
        <v>0</v>
      </c>
    </row>
    <row r="288" spans="1:75">
      <c r="A288" s="157" t="s">
        <v>2605</v>
      </c>
      <c r="B288" s="158" t="s">
        <v>3806</v>
      </c>
      <c r="C288" s="9" t="str">
        <f t="shared" si="12"/>
        <v>https://hh.ru/resume/a332008f0004cd5dc80039ed1f656343374366?query=%D0%A1%D0%BE%D1%86%D0%B8%D0%B0%D0%BB%D1%8C%D0%BD%D1%8B%D0%B9+%D1%80%D0%B0%D0%B1%D0%BE%D1%82%D0%BD%D0%B8%D0%BA&amp;searchRid=1712591913886d1c51e5edc39c78e0f7&amp;hhtmFrom=resume_search_result</v>
      </c>
      <c r="D288" s="158" t="s">
        <v>2338</v>
      </c>
      <c r="E288" s="159">
        <v>36</v>
      </c>
      <c r="F288" s="158"/>
      <c r="G288" s="161" t="s">
        <v>133</v>
      </c>
      <c r="H288" s="158" t="s">
        <v>133</v>
      </c>
      <c r="I288" s="158" t="s">
        <v>133</v>
      </c>
      <c r="J288" s="158" t="s">
        <v>133</v>
      </c>
      <c r="K288" s="158" t="s">
        <v>3808</v>
      </c>
      <c r="L288" s="158" t="s">
        <v>2298</v>
      </c>
      <c r="M288" s="158">
        <v>1</v>
      </c>
      <c r="N288" s="158">
        <v>0</v>
      </c>
      <c r="O288" s="158">
        <v>0</v>
      </c>
      <c r="P288" s="158">
        <v>0</v>
      </c>
      <c r="Q288" s="158">
        <v>0</v>
      </c>
      <c r="R288" s="158" t="s">
        <v>145</v>
      </c>
      <c r="S288" s="158" t="s">
        <v>343</v>
      </c>
      <c r="T288" s="161">
        <v>0</v>
      </c>
      <c r="U288" s="162">
        <v>1</v>
      </c>
      <c r="V288" s="162">
        <v>0</v>
      </c>
      <c r="W288" s="161">
        <v>0</v>
      </c>
      <c r="X288" s="161">
        <v>0</v>
      </c>
      <c r="Y288" s="161">
        <v>0</v>
      </c>
      <c r="Z288" s="161">
        <v>0</v>
      </c>
      <c r="AA288" s="161">
        <v>0</v>
      </c>
      <c r="AB288" s="161">
        <v>0</v>
      </c>
      <c r="AC288" s="161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3">
        <f t="shared" si="13"/>
        <v>0</v>
      </c>
      <c r="BW288" s="8" t="b">
        <f t="shared" si="14"/>
        <v>0</v>
      </c>
    </row>
    <row r="289" spans="1:75">
      <c r="A289" s="157" t="s">
        <v>3809</v>
      </c>
      <c r="B289" s="158" t="s">
        <v>3810</v>
      </c>
      <c r="C289" s="9" t="str">
        <f t="shared" si="12"/>
        <v>https://hh.ru/resume/5c0b78650004d03fcf0039ed1f43667a4b3953?query=%D0%A1%D0%BE%D1%86%D0%B8%D0%B0%D0%BB%D1%8C%D0%BD%D1%8B%D0%B9+%D1%80%D0%B0%D0%B1%D0%BE%D1%82%D0%BD%D0%B8%D0%BA&amp;searchRid=1712591913886d1c51e5edc39c78e0f7&amp;hhtmFrom=resume_search_result</v>
      </c>
      <c r="D289" s="158" t="s">
        <v>43</v>
      </c>
      <c r="E289" s="159">
        <v>36</v>
      </c>
      <c r="F289" s="160">
        <v>30000</v>
      </c>
      <c r="G289" s="161">
        <v>1</v>
      </c>
      <c r="H289" s="158" t="s">
        <v>3811</v>
      </c>
      <c r="I289" s="158" t="s">
        <v>2514</v>
      </c>
      <c r="J289" s="158" t="s">
        <v>3812</v>
      </c>
      <c r="K289" s="158" t="s">
        <v>3813</v>
      </c>
      <c r="L289" s="158" t="s">
        <v>2298</v>
      </c>
      <c r="M289" s="158">
        <v>1</v>
      </c>
      <c r="N289" s="158">
        <v>0</v>
      </c>
      <c r="O289" s="158">
        <v>0</v>
      </c>
      <c r="P289" s="158">
        <v>0</v>
      </c>
      <c r="Q289" s="158">
        <v>0</v>
      </c>
      <c r="R289" s="158" t="s">
        <v>511</v>
      </c>
      <c r="S289" s="158" t="s">
        <v>50</v>
      </c>
      <c r="T289" s="161">
        <v>0</v>
      </c>
      <c r="U289" s="162">
        <v>1</v>
      </c>
      <c r="V289" s="162">
        <v>0</v>
      </c>
      <c r="W289" s="161">
        <v>0</v>
      </c>
      <c r="X289" s="161">
        <v>0</v>
      </c>
      <c r="Y289" s="161">
        <v>0</v>
      </c>
      <c r="Z289" s="161">
        <v>0</v>
      </c>
      <c r="AA289" s="161">
        <v>0</v>
      </c>
      <c r="AB289" s="161">
        <v>0</v>
      </c>
      <c r="AC289" s="161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3">
        <f t="shared" si="13"/>
        <v>0</v>
      </c>
      <c r="BW289" s="8" t="b">
        <f t="shared" si="14"/>
        <v>0</v>
      </c>
    </row>
    <row r="290" spans="1:75">
      <c r="A290" s="157" t="s">
        <v>2605</v>
      </c>
      <c r="B290" s="158" t="s">
        <v>3814</v>
      </c>
      <c r="C290" s="9" t="str">
        <f t="shared" si="12"/>
        <v>https://hh.ru/resume/7c452a460004d729d00039ed1f517641667346?query=%D0%A1%D0%BE%D1%86%D0%B8%D0%B0%D0%BB%D1%8C%D0%BD%D1%8B%D0%B9+%D1%80%D0%B0%D0%B1%D0%BE%D1%82%D0%BD%D0%B8%D0%BA&amp;searchRid=1712591913886d1c51e5edc39c78e0f7&amp;hhtmFrom=resume_search_result</v>
      </c>
      <c r="D290" s="158" t="s">
        <v>2338</v>
      </c>
      <c r="E290" s="159">
        <v>39</v>
      </c>
      <c r="F290" s="160">
        <v>7000</v>
      </c>
      <c r="G290" s="161">
        <v>14</v>
      </c>
      <c r="H290" s="158" t="s">
        <v>3815</v>
      </c>
      <c r="I290" s="158" t="s">
        <v>3816</v>
      </c>
      <c r="J290" s="158" t="s">
        <v>3817</v>
      </c>
      <c r="K290" s="158" t="s">
        <v>3818</v>
      </c>
      <c r="L290" s="158" t="s">
        <v>2298</v>
      </c>
      <c r="M290" s="158">
        <v>1</v>
      </c>
      <c r="N290" s="158">
        <v>0</v>
      </c>
      <c r="O290" s="158">
        <v>0</v>
      </c>
      <c r="P290" s="158">
        <v>0</v>
      </c>
      <c r="Q290" s="158">
        <v>0</v>
      </c>
      <c r="R290" s="158" t="s">
        <v>2067</v>
      </c>
      <c r="S290" s="158" t="s">
        <v>343</v>
      </c>
      <c r="T290" s="161">
        <v>0</v>
      </c>
      <c r="U290" s="162">
        <v>1</v>
      </c>
      <c r="V290" s="162">
        <v>0</v>
      </c>
      <c r="W290" s="161">
        <v>0</v>
      </c>
      <c r="X290" s="161">
        <v>0</v>
      </c>
      <c r="Y290" s="161">
        <v>0</v>
      </c>
      <c r="Z290" s="161">
        <v>0</v>
      </c>
      <c r="AA290" s="161">
        <v>0</v>
      </c>
      <c r="AB290" s="161">
        <v>0</v>
      </c>
      <c r="AC290" s="161">
        <v>0</v>
      </c>
      <c r="AD290" s="161">
        <v>0</v>
      </c>
      <c r="AE290" s="161">
        <v>0</v>
      </c>
      <c r="AF290" s="161">
        <v>0</v>
      </c>
      <c r="AG290" s="161">
        <v>0</v>
      </c>
      <c r="AH290" s="161">
        <v>0</v>
      </c>
      <c r="AI290" s="161">
        <v>0</v>
      </c>
      <c r="AJ290" s="161">
        <v>0</v>
      </c>
      <c r="AK290" s="161">
        <v>0</v>
      </c>
      <c r="AL290" s="161">
        <v>0</v>
      </c>
      <c r="AM290" s="161">
        <v>0</v>
      </c>
      <c r="AN290" s="161">
        <v>0</v>
      </c>
      <c r="AO290" s="161">
        <v>0</v>
      </c>
      <c r="AP290" s="161">
        <v>0</v>
      </c>
      <c r="AQ290" s="161">
        <v>0</v>
      </c>
      <c r="AR290" s="161">
        <v>0</v>
      </c>
      <c r="AS290" s="161">
        <v>0</v>
      </c>
      <c r="AT290" s="161">
        <v>0</v>
      </c>
      <c r="AU290" s="161">
        <v>0</v>
      </c>
      <c r="AV290" s="161">
        <v>0</v>
      </c>
      <c r="AW290" s="161">
        <v>0</v>
      </c>
      <c r="AX290" s="161">
        <v>0</v>
      </c>
      <c r="AY290" s="161">
        <v>0</v>
      </c>
      <c r="AZ290" s="161">
        <v>0</v>
      </c>
      <c r="BA290" s="161">
        <v>0</v>
      </c>
      <c r="BB290" s="161">
        <v>0</v>
      </c>
      <c r="BC290" s="161">
        <v>0</v>
      </c>
      <c r="BD290" s="161">
        <v>0</v>
      </c>
      <c r="BE290" s="161">
        <v>0</v>
      </c>
      <c r="BF290" s="161">
        <v>0</v>
      </c>
      <c r="BG290" s="161">
        <v>0</v>
      </c>
      <c r="BH290" s="161">
        <v>0</v>
      </c>
      <c r="BI290" s="161">
        <v>0</v>
      </c>
      <c r="BJ290" s="161">
        <v>0</v>
      </c>
      <c r="BK290" s="161">
        <v>0</v>
      </c>
      <c r="BL290" s="161">
        <v>0</v>
      </c>
      <c r="BM290" s="161">
        <v>0</v>
      </c>
      <c r="BN290" s="161">
        <v>0</v>
      </c>
      <c r="BO290" s="161">
        <v>0</v>
      </c>
      <c r="BP290" s="161">
        <v>0</v>
      </c>
      <c r="BQ290" s="161">
        <v>0</v>
      </c>
      <c r="BR290" s="161">
        <v>0</v>
      </c>
      <c r="BS290" s="161">
        <v>0</v>
      </c>
      <c r="BT290" s="161">
        <v>0</v>
      </c>
      <c r="BU290" s="161">
        <v>0</v>
      </c>
      <c r="BV290" s="163">
        <f t="shared" si="13"/>
        <v>0</v>
      </c>
      <c r="BW290" s="8" t="b">
        <f t="shared" si="14"/>
        <v>0</v>
      </c>
    </row>
    <row r="291" spans="1:75">
      <c r="A291" s="157" t="s">
        <v>3819</v>
      </c>
      <c r="B291" s="158" t="s">
        <v>3820</v>
      </c>
      <c r="C291" s="9" t="str">
        <f t="shared" si="12"/>
        <v>https://hh.ru/resume/2df52e640004da5e600039ed1f615047414c67?query=%D0%A1%D0%BE%D1%86%D0%B8%D0%B0%D0%BB%D1%8C%D0%BD%D1%8B%D0%B9+%D1%80%D0%B0%D0%B1%D0%BE%D1%82%D0%BD%D0%B8%D0%BA&amp;searchRid=1712591913886d1c51e5edc39c78e0f7&amp;hhtmFrom=resume_search_result</v>
      </c>
      <c r="D291" s="158" t="s">
        <v>2338</v>
      </c>
      <c r="E291" s="159">
        <v>33</v>
      </c>
      <c r="F291" s="160">
        <v>50000</v>
      </c>
      <c r="G291" s="164">
        <f>2/12</f>
        <v>0.16666666666666666</v>
      </c>
      <c r="H291" s="158" t="s">
        <v>3821</v>
      </c>
      <c r="I291" s="158" t="s">
        <v>3822</v>
      </c>
      <c r="J291" s="158" t="s">
        <v>3823</v>
      </c>
      <c r="K291" s="158" t="s">
        <v>3824</v>
      </c>
      <c r="L291" s="158" t="s">
        <v>2298</v>
      </c>
      <c r="M291" s="158">
        <v>1</v>
      </c>
      <c r="N291" s="158">
        <v>0</v>
      </c>
      <c r="O291" s="158">
        <v>0</v>
      </c>
      <c r="P291" s="158">
        <v>0</v>
      </c>
      <c r="Q291" s="158">
        <v>0</v>
      </c>
      <c r="R291" s="158" t="s">
        <v>46</v>
      </c>
      <c r="S291" s="158" t="s">
        <v>343</v>
      </c>
      <c r="T291" s="161">
        <v>0</v>
      </c>
      <c r="U291" s="162">
        <v>1</v>
      </c>
      <c r="V291" s="162">
        <v>0</v>
      </c>
      <c r="W291" s="161">
        <v>0</v>
      </c>
      <c r="X291" s="161">
        <v>0</v>
      </c>
      <c r="Y291" s="161">
        <v>0</v>
      </c>
      <c r="Z291" s="161">
        <v>0</v>
      </c>
      <c r="AA291" s="161">
        <v>0</v>
      </c>
      <c r="AB291" s="161">
        <v>0</v>
      </c>
      <c r="AC291" s="161">
        <v>0</v>
      </c>
      <c r="AD291" s="161">
        <v>0</v>
      </c>
      <c r="AE291" s="161">
        <v>0</v>
      </c>
      <c r="AF291" s="161">
        <v>0</v>
      </c>
      <c r="AG291" s="161">
        <v>0</v>
      </c>
      <c r="AH291" s="161">
        <v>0</v>
      </c>
      <c r="AI291" s="161">
        <v>0</v>
      </c>
      <c r="AJ291" s="161">
        <v>0</v>
      </c>
      <c r="AK291" s="161">
        <v>0</v>
      </c>
      <c r="AL291" s="161">
        <v>0</v>
      </c>
      <c r="AM291" s="161">
        <v>0</v>
      </c>
      <c r="AN291" s="161">
        <v>0</v>
      </c>
      <c r="AO291" s="161">
        <v>0</v>
      </c>
      <c r="AP291" s="161">
        <v>0</v>
      </c>
      <c r="AQ291" s="161">
        <v>0</v>
      </c>
      <c r="AR291" s="161">
        <v>0</v>
      </c>
      <c r="AS291" s="161">
        <v>0</v>
      </c>
      <c r="AT291" s="161">
        <v>0</v>
      </c>
      <c r="AU291" s="161">
        <v>0</v>
      </c>
      <c r="AV291" s="161">
        <v>0</v>
      </c>
      <c r="AW291" s="161">
        <v>0</v>
      </c>
      <c r="AX291" s="161">
        <v>0</v>
      </c>
      <c r="AY291" s="161">
        <v>0</v>
      </c>
      <c r="AZ291" s="161">
        <v>0</v>
      </c>
      <c r="BA291" s="161">
        <v>0</v>
      </c>
      <c r="BB291" s="161">
        <v>0</v>
      </c>
      <c r="BC291" s="161">
        <v>0</v>
      </c>
      <c r="BD291" s="161">
        <v>0</v>
      </c>
      <c r="BE291" s="161">
        <v>0</v>
      </c>
      <c r="BF291" s="161">
        <v>0</v>
      </c>
      <c r="BG291" s="161">
        <v>0</v>
      </c>
      <c r="BH291" s="161">
        <v>0</v>
      </c>
      <c r="BI291" s="161">
        <v>0</v>
      </c>
      <c r="BJ291" s="161">
        <v>0</v>
      </c>
      <c r="BK291" s="161">
        <v>0</v>
      </c>
      <c r="BL291" s="161">
        <v>0</v>
      </c>
      <c r="BM291" s="161">
        <v>0</v>
      </c>
      <c r="BN291" s="161">
        <v>0</v>
      </c>
      <c r="BO291" s="161">
        <v>0</v>
      </c>
      <c r="BP291" s="161">
        <v>0</v>
      </c>
      <c r="BQ291" s="161">
        <v>0</v>
      </c>
      <c r="BR291" s="161">
        <v>0</v>
      </c>
      <c r="BS291" s="161">
        <v>0</v>
      </c>
      <c r="BT291" s="161">
        <v>0</v>
      </c>
      <c r="BU291" s="161">
        <v>0</v>
      </c>
      <c r="BV291" s="163">
        <f t="shared" si="13"/>
        <v>0</v>
      </c>
      <c r="BW291" s="8" t="b">
        <f t="shared" si="14"/>
        <v>0</v>
      </c>
    </row>
    <row r="292" spans="1:75">
      <c r="A292" s="157" t="s">
        <v>2605</v>
      </c>
      <c r="B292" s="158" t="s">
        <v>3825</v>
      </c>
      <c r="C292" s="9" t="str">
        <f t="shared" si="12"/>
        <v>https://hh.ru/resume/f21f9ff70004daed770039ed1f5a4d70793147?query=%D0%A1%D0%BE%D1%86%D0%B8%D0%B0%D0%BB%D1%8C%D0%BD%D1%8B%D0%B9+%D1%80%D0%B0%D0%B1%D0%BE%D1%82%D0%BD%D0%B8%D0%BA&amp;searchRid=1712591913886d1c51e5edc39c78e0f7&amp;hhtmFrom=resume_search_result</v>
      </c>
      <c r="D292" s="158" t="s">
        <v>2338</v>
      </c>
      <c r="E292" s="159">
        <v>42</v>
      </c>
      <c r="F292" s="160">
        <v>12000</v>
      </c>
      <c r="G292" s="161">
        <v>8</v>
      </c>
      <c r="H292" s="158" t="s">
        <v>3826</v>
      </c>
      <c r="I292" s="158" t="s">
        <v>3827</v>
      </c>
      <c r="J292" s="158" t="s">
        <v>3828</v>
      </c>
      <c r="K292" s="158" t="s">
        <v>3829</v>
      </c>
      <c r="L292" s="158" t="s">
        <v>2298</v>
      </c>
      <c r="M292" s="158">
        <v>1</v>
      </c>
      <c r="N292" s="158">
        <v>0</v>
      </c>
      <c r="O292" s="158">
        <v>0</v>
      </c>
      <c r="P292" s="158">
        <v>0</v>
      </c>
      <c r="Q292" s="158">
        <v>0</v>
      </c>
      <c r="R292" s="158" t="s">
        <v>2067</v>
      </c>
      <c r="S292" s="158" t="s">
        <v>2299</v>
      </c>
      <c r="T292" s="161">
        <v>0</v>
      </c>
      <c r="U292" s="162">
        <v>1</v>
      </c>
      <c r="V292" s="162">
        <v>0</v>
      </c>
      <c r="W292" s="161">
        <v>0</v>
      </c>
      <c r="X292" s="161">
        <v>0</v>
      </c>
      <c r="Y292" s="161">
        <v>0</v>
      </c>
      <c r="Z292" s="161">
        <v>0</v>
      </c>
      <c r="AA292" s="161">
        <v>0</v>
      </c>
      <c r="AB292" s="161">
        <v>0</v>
      </c>
      <c r="AC292" s="161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3">
        <f t="shared" si="13"/>
        <v>0</v>
      </c>
      <c r="BW292" s="8" t="b">
        <f t="shared" si="14"/>
        <v>0</v>
      </c>
    </row>
    <row r="293" spans="1:75">
      <c r="A293" s="157" t="s">
        <v>2605</v>
      </c>
      <c r="B293" s="158" t="s">
        <v>3830</v>
      </c>
      <c r="C293" s="9" t="str">
        <f t="shared" si="12"/>
        <v>https://hh.ru/resume/dabaa3a90004de7ae90039ed1f6845674b554b?query=%D0%A1%D0%BE%D1%86%D0%B8%D0%B0%D0%BB%D1%8C%D0%BD%D1%8B%D0%B9+%D1%80%D0%B0%D0%B1%D0%BE%D1%82%D0%BD%D0%B8%D0%BA&amp;searchRid=1712591913886d1c51e5edc39c78e0f7&amp;hhtmFrom=resume_search_result</v>
      </c>
      <c r="D293" s="158" t="s">
        <v>43</v>
      </c>
      <c r="E293" s="159">
        <v>44</v>
      </c>
      <c r="F293" s="160">
        <v>20000</v>
      </c>
      <c r="G293" s="161">
        <v>10</v>
      </c>
      <c r="H293" s="158" t="s">
        <v>3831</v>
      </c>
      <c r="I293" s="158" t="s">
        <v>3832</v>
      </c>
      <c r="J293" s="158" t="s">
        <v>3833</v>
      </c>
      <c r="K293" s="158" t="s">
        <v>3834</v>
      </c>
      <c r="L293" s="158" t="s">
        <v>2298</v>
      </c>
      <c r="M293" s="158">
        <v>1</v>
      </c>
      <c r="N293" s="158">
        <v>0</v>
      </c>
      <c r="O293" s="158">
        <v>0</v>
      </c>
      <c r="P293" s="158">
        <v>0</v>
      </c>
      <c r="Q293" s="158">
        <v>0</v>
      </c>
      <c r="R293" s="158" t="s">
        <v>2067</v>
      </c>
      <c r="S293" s="158" t="s">
        <v>2299</v>
      </c>
      <c r="T293" s="161">
        <v>1</v>
      </c>
      <c r="U293" s="162">
        <v>1</v>
      </c>
      <c r="V293" s="162">
        <v>0</v>
      </c>
      <c r="W293" s="161">
        <v>0</v>
      </c>
      <c r="X293" s="161">
        <v>0</v>
      </c>
      <c r="Y293" s="161">
        <v>0</v>
      </c>
      <c r="Z293" s="161">
        <v>0</v>
      </c>
      <c r="AA293" s="161">
        <v>0</v>
      </c>
      <c r="AB293" s="161">
        <v>0</v>
      </c>
      <c r="AC293" s="161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3">
        <f t="shared" si="13"/>
        <v>0</v>
      </c>
      <c r="BW293" s="8" t="b">
        <f t="shared" si="14"/>
        <v>0</v>
      </c>
    </row>
    <row r="294" spans="1:75">
      <c r="A294" s="157" t="s">
        <v>2605</v>
      </c>
      <c r="B294" s="158" t="s">
        <v>3835</v>
      </c>
      <c r="C294" s="9" t="str">
        <f t="shared" si="12"/>
        <v>https://hh.ru/resume/f4b2edd30004e1df8d0039ed1f536b43763747?query=%D0%A1%D0%BE%D1%86%D0%B8%D0%B0%D0%BB%D1%8C%D0%BD%D1%8B%D0%B9+%D1%80%D0%B0%D0%B1%D0%BE%D1%82%D0%BD%D0%B8%D0%BA&amp;searchRid=1712591913886d1c51e5edc39c78e0f7&amp;hhtmFrom=resume_search_result</v>
      </c>
      <c r="D294" s="158" t="s">
        <v>3836</v>
      </c>
      <c r="E294" s="159">
        <v>36</v>
      </c>
      <c r="F294" s="158" t="s">
        <v>133</v>
      </c>
      <c r="G294" s="161" t="s">
        <v>133</v>
      </c>
      <c r="H294" s="158" t="s">
        <v>133</v>
      </c>
      <c r="I294" s="158" t="s">
        <v>133</v>
      </c>
      <c r="J294" s="158" t="s">
        <v>133</v>
      </c>
      <c r="K294" s="158" t="s">
        <v>3837</v>
      </c>
      <c r="L294" s="158" t="s">
        <v>2327</v>
      </c>
      <c r="M294" s="158">
        <v>1</v>
      </c>
      <c r="N294" s="158">
        <v>0</v>
      </c>
      <c r="O294" s="158">
        <v>0</v>
      </c>
      <c r="P294" s="158">
        <v>0</v>
      </c>
      <c r="Q294" s="158">
        <v>0</v>
      </c>
      <c r="R294" s="158" t="s">
        <v>53</v>
      </c>
      <c r="S294" s="158" t="s">
        <v>343</v>
      </c>
      <c r="T294" s="161">
        <v>1</v>
      </c>
      <c r="U294" s="162">
        <v>1</v>
      </c>
      <c r="V294" s="162">
        <v>0</v>
      </c>
      <c r="W294" s="161">
        <v>0</v>
      </c>
      <c r="X294" s="161">
        <v>0</v>
      </c>
      <c r="Y294" s="161">
        <v>0</v>
      </c>
      <c r="Z294" s="161">
        <v>0</v>
      </c>
      <c r="AA294" s="161">
        <v>0</v>
      </c>
      <c r="AB294" s="161">
        <v>0</v>
      </c>
      <c r="AC294" s="161">
        <v>0</v>
      </c>
      <c r="AD294" s="161">
        <v>0</v>
      </c>
      <c r="AE294" s="161">
        <v>0</v>
      </c>
      <c r="AF294" s="161">
        <v>0</v>
      </c>
      <c r="AG294" s="161">
        <v>0</v>
      </c>
      <c r="AH294" s="161">
        <v>0</v>
      </c>
      <c r="AI294" s="161">
        <v>0</v>
      </c>
      <c r="AJ294" s="161">
        <v>0</v>
      </c>
      <c r="AK294" s="161">
        <v>0</v>
      </c>
      <c r="AL294" s="161">
        <v>0</v>
      </c>
      <c r="AM294" s="161">
        <v>0</v>
      </c>
      <c r="AN294" s="161">
        <v>0</v>
      </c>
      <c r="AO294" s="161">
        <v>0</v>
      </c>
      <c r="AP294" s="161">
        <v>0</v>
      </c>
      <c r="AQ294" s="161">
        <v>0</v>
      </c>
      <c r="AR294" s="161">
        <v>0</v>
      </c>
      <c r="AS294" s="161">
        <v>0</v>
      </c>
      <c r="AT294" s="161">
        <v>0</v>
      </c>
      <c r="AU294" s="161">
        <v>0</v>
      </c>
      <c r="AV294" s="161">
        <v>0</v>
      </c>
      <c r="AW294" s="161">
        <v>0</v>
      </c>
      <c r="AX294" s="161">
        <v>0</v>
      </c>
      <c r="AY294" s="161">
        <v>0</v>
      </c>
      <c r="AZ294" s="161">
        <v>0</v>
      </c>
      <c r="BA294" s="161">
        <v>0</v>
      </c>
      <c r="BB294" s="161">
        <v>0</v>
      </c>
      <c r="BC294" s="161">
        <v>0</v>
      </c>
      <c r="BD294" s="161">
        <v>0</v>
      </c>
      <c r="BE294" s="161">
        <v>0</v>
      </c>
      <c r="BF294" s="161">
        <v>0</v>
      </c>
      <c r="BG294" s="161">
        <v>0</v>
      </c>
      <c r="BH294" s="161">
        <v>0</v>
      </c>
      <c r="BI294" s="161">
        <v>0</v>
      </c>
      <c r="BJ294" s="161">
        <v>0</v>
      </c>
      <c r="BK294" s="161">
        <v>0</v>
      </c>
      <c r="BL294" s="161">
        <v>0</v>
      </c>
      <c r="BM294" s="161">
        <v>0</v>
      </c>
      <c r="BN294" s="161">
        <v>0</v>
      </c>
      <c r="BO294" s="161">
        <v>0</v>
      </c>
      <c r="BP294" s="161">
        <v>0</v>
      </c>
      <c r="BQ294" s="161">
        <v>0</v>
      </c>
      <c r="BR294" s="161">
        <v>0</v>
      </c>
      <c r="BS294" s="161">
        <v>0</v>
      </c>
      <c r="BT294" s="161">
        <v>0</v>
      </c>
      <c r="BU294" s="161">
        <v>0</v>
      </c>
      <c r="BV294" s="163">
        <f t="shared" si="13"/>
        <v>0</v>
      </c>
      <c r="BW294" s="8" t="b">
        <f t="shared" si="14"/>
        <v>0</v>
      </c>
    </row>
    <row r="295" spans="1:75">
      <c r="A295" s="157" t="s">
        <v>3838</v>
      </c>
      <c r="B295" s="158" t="s">
        <v>3839</v>
      </c>
      <c r="C295" s="9" t="str">
        <f t="shared" si="12"/>
        <v>https://hh.ru/resume/9104ccff0004fc4a730039ed1f506637707749?query=%D0%A1%D0%BE%D1%86%D0%B8%D0%B0%D0%BB%D1%8C%D0%BD%D1%8B%D0%B9+%D1%80%D0%B0%D0%B1%D0%BE%D1%82%D0%BD%D0%B8%D0%BA&amp;searchRid=1712591913886d1c51e5edc39c78e0f7&amp;hhtmFrom=resume_search_result</v>
      </c>
      <c r="D295" s="158" t="s">
        <v>43</v>
      </c>
      <c r="E295" s="159">
        <v>24</v>
      </c>
      <c r="F295" s="160">
        <v>12000</v>
      </c>
      <c r="G295" s="161">
        <v>1</v>
      </c>
      <c r="H295" s="158" t="s">
        <v>3840</v>
      </c>
      <c r="I295" s="158" t="s">
        <v>2638</v>
      </c>
      <c r="J295" s="158" t="s">
        <v>3841</v>
      </c>
      <c r="K295" s="158" t="s">
        <v>3842</v>
      </c>
      <c r="L295" s="158" t="s">
        <v>2298</v>
      </c>
      <c r="M295" s="158">
        <v>1</v>
      </c>
      <c r="N295" s="158">
        <v>1</v>
      </c>
      <c r="O295" s="158">
        <v>0</v>
      </c>
      <c r="P295" s="158">
        <v>0</v>
      </c>
      <c r="Q295" s="158">
        <v>0</v>
      </c>
      <c r="R295" s="158" t="s">
        <v>368</v>
      </c>
      <c r="S295" s="158" t="s">
        <v>343</v>
      </c>
      <c r="T295" s="161">
        <v>1</v>
      </c>
      <c r="U295" s="162">
        <v>1</v>
      </c>
      <c r="V295" s="162">
        <v>0</v>
      </c>
      <c r="W295" s="161">
        <v>0</v>
      </c>
      <c r="X295" s="161">
        <v>0</v>
      </c>
      <c r="Y295" s="161">
        <v>0</v>
      </c>
      <c r="Z295" s="161">
        <v>0</v>
      </c>
      <c r="AA295" s="161">
        <v>0</v>
      </c>
      <c r="AB295" s="161">
        <v>0</v>
      </c>
      <c r="AC295" s="161">
        <v>0</v>
      </c>
      <c r="AD295" s="161">
        <v>0</v>
      </c>
      <c r="AE295" s="161">
        <v>0</v>
      </c>
      <c r="AF295" s="161">
        <v>0</v>
      </c>
      <c r="AG295" s="161">
        <v>0</v>
      </c>
      <c r="AH295" s="161">
        <v>0</v>
      </c>
      <c r="AI295" s="161">
        <v>0</v>
      </c>
      <c r="AJ295" s="161">
        <v>0</v>
      </c>
      <c r="AK295" s="161">
        <v>0</v>
      </c>
      <c r="AL295" s="161">
        <v>0</v>
      </c>
      <c r="AM295" s="161">
        <v>0</v>
      </c>
      <c r="AN295" s="161">
        <v>0</v>
      </c>
      <c r="AO295" s="161">
        <v>0</v>
      </c>
      <c r="AP295" s="161">
        <v>0</v>
      </c>
      <c r="AQ295" s="161">
        <v>0</v>
      </c>
      <c r="AR295" s="161">
        <v>0</v>
      </c>
      <c r="AS295" s="161">
        <v>0</v>
      </c>
      <c r="AT295" s="161">
        <v>0</v>
      </c>
      <c r="AU295" s="161">
        <v>0</v>
      </c>
      <c r="AV295" s="161">
        <v>0</v>
      </c>
      <c r="AW295" s="161">
        <v>0</v>
      </c>
      <c r="AX295" s="161">
        <v>0</v>
      </c>
      <c r="AY295" s="161">
        <v>0</v>
      </c>
      <c r="AZ295" s="161">
        <v>0</v>
      </c>
      <c r="BA295" s="161">
        <v>0</v>
      </c>
      <c r="BB295" s="161">
        <v>0</v>
      </c>
      <c r="BC295" s="161">
        <v>0</v>
      </c>
      <c r="BD295" s="161">
        <v>0</v>
      </c>
      <c r="BE295" s="161">
        <v>0</v>
      </c>
      <c r="BF295" s="161">
        <v>0</v>
      </c>
      <c r="BG295" s="161">
        <v>0</v>
      </c>
      <c r="BH295" s="161">
        <v>0</v>
      </c>
      <c r="BI295" s="161">
        <v>0</v>
      </c>
      <c r="BJ295" s="161">
        <v>0</v>
      </c>
      <c r="BK295" s="161">
        <v>0</v>
      </c>
      <c r="BL295" s="161">
        <v>0</v>
      </c>
      <c r="BM295" s="161">
        <v>0</v>
      </c>
      <c r="BN295" s="161">
        <v>0</v>
      </c>
      <c r="BO295" s="161">
        <v>0</v>
      </c>
      <c r="BP295" s="161">
        <v>0</v>
      </c>
      <c r="BQ295" s="161">
        <v>0</v>
      </c>
      <c r="BR295" s="161">
        <v>0</v>
      </c>
      <c r="BS295" s="161">
        <v>0</v>
      </c>
      <c r="BT295" s="161">
        <v>0</v>
      </c>
      <c r="BU295" s="161">
        <v>0</v>
      </c>
      <c r="BV295" s="163">
        <f t="shared" si="13"/>
        <v>0</v>
      </c>
      <c r="BW295" s="8" t="b">
        <f t="shared" si="14"/>
        <v>0</v>
      </c>
    </row>
    <row r="296" spans="1:75">
      <c r="A296" s="157" t="s">
        <v>3426</v>
      </c>
      <c r="B296" s="158" t="s">
        <v>3843</v>
      </c>
      <c r="C296" s="9" t="str">
        <f t="shared" si="12"/>
        <v>https://hh.ru/resume/dc3590930004fc899a0039ed1f50516d534951?query=%D0%A1%D0%BE%D1%86%D0%B8%D0%B0%D0%BB%D1%8C%D0%BD%D1%8B%D0%B9+%D1%80%D0%B0%D0%B1%D0%BE%D1%82%D0%BD%D0%B8%D0%BA&amp;searchRid=1712591913886d1c51e5edc39c78e0f7&amp;hhtmFrom=resume_search_result</v>
      </c>
      <c r="D296" s="158" t="s">
        <v>43</v>
      </c>
      <c r="E296" s="159">
        <v>28</v>
      </c>
      <c r="F296" s="160">
        <v>25000</v>
      </c>
      <c r="G296" s="161">
        <v>8</v>
      </c>
      <c r="H296" s="158" t="s">
        <v>3844</v>
      </c>
      <c r="I296" s="158" t="s">
        <v>3845</v>
      </c>
      <c r="J296" s="158" t="s">
        <v>3846</v>
      </c>
      <c r="K296" s="158" t="s">
        <v>3847</v>
      </c>
      <c r="L296" s="158" t="s">
        <v>2327</v>
      </c>
      <c r="M296" s="158">
        <v>1</v>
      </c>
      <c r="N296" s="158">
        <v>0</v>
      </c>
      <c r="O296" s="158">
        <v>0</v>
      </c>
      <c r="P296" s="158">
        <v>0</v>
      </c>
      <c r="Q296" s="158">
        <v>0</v>
      </c>
      <c r="R296" s="158" t="s">
        <v>515</v>
      </c>
      <c r="S296" s="158" t="s">
        <v>343</v>
      </c>
      <c r="T296" s="161">
        <v>0</v>
      </c>
      <c r="U296" s="162">
        <v>1</v>
      </c>
      <c r="V296" s="162">
        <v>0</v>
      </c>
      <c r="W296" s="161">
        <v>0</v>
      </c>
      <c r="X296" s="161">
        <v>0</v>
      </c>
      <c r="Y296" s="161">
        <v>0</v>
      </c>
      <c r="Z296" s="161">
        <v>0</v>
      </c>
      <c r="AA296" s="161">
        <v>0</v>
      </c>
      <c r="AB296" s="161">
        <v>0</v>
      </c>
      <c r="AC296" s="161">
        <v>0</v>
      </c>
      <c r="AD296" s="161">
        <v>0</v>
      </c>
      <c r="AE296" s="161">
        <v>0</v>
      </c>
      <c r="AF296" s="161">
        <v>0</v>
      </c>
      <c r="AG296" s="161">
        <v>0</v>
      </c>
      <c r="AH296" s="161">
        <v>0</v>
      </c>
      <c r="AI296" s="161">
        <v>0</v>
      </c>
      <c r="AJ296" s="161">
        <v>0</v>
      </c>
      <c r="AK296" s="161">
        <v>0</v>
      </c>
      <c r="AL296" s="161">
        <v>0</v>
      </c>
      <c r="AM296" s="161">
        <v>0</v>
      </c>
      <c r="AN296" s="161">
        <v>0</v>
      </c>
      <c r="AO296" s="161">
        <v>0</v>
      </c>
      <c r="AP296" s="161">
        <v>0</v>
      </c>
      <c r="AQ296" s="161">
        <v>0</v>
      </c>
      <c r="AR296" s="161">
        <v>0</v>
      </c>
      <c r="AS296" s="161">
        <v>0</v>
      </c>
      <c r="AT296" s="161">
        <v>0</v>
      </c>
      <c r="AU296" s="161">
        <v>0</v>
      </c>
      <c r="AV296" s="161">
        <v>0</v>
      </c>
      <c r="AW296" s="161">
        <v>0</v>
      </c>
      <c r="AX296" s="161">
        <v>0</v>
      </c>
      <c r="AY296" s="161">
        <v>0</v>
      </c>
      <c r="AZ296" s="161">
        <v>0</v>
      </c>
      <c r="BA296" s="161">
        <v>0</v>
      </c>
      <c r="BB296" s="161">
        <v>0</v>
      </c>
      <c r="BC296" s="161">
        <v>0</v>
      </c>
      <c r="BD296" s="161">
        <v>0</v>
      </c>
      <c r="BE296" s="161">
        <v>0</v>
      </c>
      <c r="BF296" s="161">
        <v>0</v>
      </c>
      <c r="BG296" s="161">
        <v>0</v>
      </c>
      <c r="BH296" s="161">
        <v>0</v>
      </c>
      <c r="BI296" s="161">
        <v>0</v>
      </c>
      <c r="BJ296" s="161">
        <v>0</v>
      </c>
      <c r="BK296" s="161">
        <v>0</v>
      </c>
      <c r="BL296" s="161">
        <v>0</v>
      </c>
      <c r="BM296" s="161">
        <v>0</v>
      </c>
      <c r="BN296" s="161">
        <v>0</v>
      </c>
      <c r="BO296" s="161">
        <v>0</v>
      </c>
      <c r="BP296" s="161">
        <v>0</v>
      </c>
      <c r="BQ296" s="161">
        <v>0</v>
      </c>
      <c r="BR296" s="161">
        <v>0</v>
      </c>
      <c r="BS296" s="161">
        <v>0</v>
      </c>
      <c r="BT296" s="161">
        <v>0</v>
      </c>
      <c r="BU296" s="161">
        <v>0</v>
      </c>
      <c r="BV296" s="163">
        <f t="shared" si="13"/>
        <v>0</v>
      </c>
      <c r="BW296" s="8" t="b">
        <f t="shared" si="14"/>
        <v>0</v>
      </c>
    </row>
    <row r="297" spans="1:75">
      <c r="A297" s="157" t="s">
        <v>3848</v>
      </c>
      <c r="B297" s="158" t="s">
        <v>3849</v>
      </c>
      <c r="C297" s="9" t="str">
        <f t="shared" si="12"/>
        <v>https://hh.ru/resume/1a819d840004fe75310039ed1f383462334139?query=%D0%A1%D0%BE%D1%86%D0%B8%D0%B0%D0%BB%D1%8C%D0%BD%D1%8B%D0%B9+%D1%80%D0%B0%D0%B1%D0%BE%D1%82%D0%BD%D0%B8%D0%BA&amp;searchRid=1712591913886d1c51e5edc39c78e0f7&amp;hhtmFrom=resume_search_result</v>
      </c>
      <c r="D297" s="158" t="s">
        <v>43</v>
      </c>
      <c r="E297" s="159">
        <v>29</v>
      </c>
      <c r="F297" s="158" t="s">
        <v>133</v>
      </c>
      <c r="G297" s="161">
        <v>1</v>
      </c>
      <c r="H297" s="158" t="s">
        <v>3850</v>
      </c>
      <c r="I297" s="158" t="s">
        <v>43</v>
      </c>
      <c r="J297" s="158" t="s">
        <v>3851</v>
      </c>
      <c r="K297" s="158" t="s">
        <v>3852</v>
      </c>
      <c r="L297" s="158" t="s">
        <v>2327</v>
      </c>
      <c r="M297" s="158">
        <v>1</v>
      </c>
      <c r="N297" s="158">
        <v>0</v>
      </c>
      <c r="O297" s="158">
        <v>0</v>
      </c>
      <c r="P297" s="158">
        <v>0</v>
      </c>
      <c r="Q297" s="158">
        <v>0</v>
      </c>
      <c r="R297" s="158" t="s">
        <v>2067</v>
      </c>
      <c r="S297" s="158" t="s">
        <v>75</v>
      </c>
      <c r="T297" s="161">
        <v>1</v>
      </c>
      <c r="U297" s="162">
        <v>1</v>
      </c>
      <c r="V297" s="162">
        <v>1</v>
      </c>
      <c r="W297" s="161">
        <v>0</v>
      </c>
      <c r="X297" s="161">
        <v>0</v>
      </c>
      <c r="Y297" s="161">
        <v>0</v>
      </c>
      <c r="Z297" s="161">
        <v>0</v>
      </c>
      <c r="AA297" s="161">
        <v>0</v>
      </c>
      <c r="AB297" s="161">
        <v>0</v>
      </c>
      <c r="AC297" s="161">
        <v>0</v>
      </c>
      <c r="AD297" s="161">
        <v>0</v>
      </c>
      <c r="AE297" s="161">
        <v>0</v>
      </c>
      <c r="AF297" s="161">
        <v>0</v>
      </c>
      <c r="AG297" s="161">
        <v>0</v>
      </c>
      <c r="AH297" s="161">
        <v>0</v>
      </c>
      <c r="AI297" s="161">
        <v>0</v>
      </c>
      <c r="AJ297" s="161">
        <v>0</v>
      </c>
      <c r="AK297" s="161">
        <v>0</v>
      </c>
      <c r="AL297" s="161">
        <v>0</v>
      </c>
      <c r="AM297" s="161">
        <v>0</v>
      </c>
      <c r="AN297" s="161">
        <v>0</v>
      </c>
      <c r="AO297" s="161">
        <v>0</v>
      </c>
      <c r="AP297" s="161">
        <v>0</v>
      </c>
      <c r="AQ297" s="161">
        <v>0</v>
      </c>
      <c r="AR297" s="161">
        <v>0</v>
      </c>
      <c r="AS297" s="161">
        <v>0</v>
      </c>
      <c r="AT297" s="161">
        <v>0</v>
      </c>
      <c r="AU297" s="161">
        <v>0</v>
      </c>
      <c r="AV297" s="161">
        <v>0</v>
      </c>
      <c r="AW297" s="161">
        <v>0</v>
      </c>
      <c r="AX297" s="161">
        <v>0</v>
      </c>
      <c r="AY297" s="161">
        <v>0</v>
      </c>
      <c r="AZ297" s="161">
        <v>0</v>
      </c>
      <c r="BA297" s="161">
        <v>0</v>
      </c>
      <c r="BB297" s="161">
        <v>0</v>
      </c>
      <c r="BC297" s="161">
        <v>0</v>
      </c>
      <c r="BD297" s="161">
        <v>0</v>
      </c>
      <c r="BE297" s="161">
        <v>0</v>
      </c>
      <c r="BF297" s="161">
        <v>0</v>
      </c>
      <c r="BG297" s="161">
        <v>0</v>
      </c>
      <c r="BH297" s="161">
        <v>0</v>
      </c>
      <c r="BI297" s="161">
        <v>0</v>
      </c>
      <c r="BJ297" s="161">
        <v>0</v>
      </c>
      <c r="BK297" s="161">
        <v>0</v>
      </c>
      <c r="BL297" s="161">
        <v>0</v>
      </c>
      <c r="BM297" s="161">
        <v>0</v>
      </c>
      <c r="BN297" s="161">
        <v>0</v>
      </c>
      <c r="BO297" s="161">
        <v>0</v>
      </c>
      <c r="BP297" s="161">
        <v>0</v>
      </c>
      <c r="BQ297" s="161">
        <v>0</v>
      </c>
      <c r="BR297" s="161">
        <v>0</v>
      </c>
      <c r="BS297" s="161">
        <v>0</v>
      </c>
      <c r="BT297" s="161">
        <v>0</v>
      </c>
      <c r="BU297" s="161">
        <v>0</v>
      </c>
      <c r="BV297" s="163">
        <f t="shared" si="13"/>
        <v>0</v>
      </c>
      <c r="BW297" s="8" t="b">
        <f t="shared" si="14"/>
        <v>0</v>
      </c>
    </row>
    <row r="298" spans="1:75">
      <c r="A298" s="157" t="s">
        <v>3853</v>
      </c>
      <c r="B298" s="158" t="s">
        <v>3854</v>
      </c>
      <c r="C298" s="9" t="str">
        <f t="shared" si="12"/>
        <v>https://hh.ru/resume/cc306fdf000514b0460039ed1f6b44776f6a4e?query=%D0%A1%D0%BE%D1%86%D0%B8%D0%B0%D0%BB%D1%8C%D0%BD%D1%8B%D0%B9+%D1%80%D0%B0%D0%B1%D0%BE%D1%82%D0%BD%D0%B8%D0%BA&amp;searchRid=1712591913886d1c51e5edc39c78e0f7&amp;hhtmFrom=resume_search_result</v>
      </c>
      <c r="D298" s="158" t="s">
        <v>43</v>
      </c>
      <c r="E298" s="159">
        <v>25</v>
      </c>
      <c r="F298" s="160">
        <v>15000</v>
      </c>
      <c r="G298" s="161" t="s">
        <v>133</v>
      </c>
      <c r="H298" s="158" t="s">
        <v>133</v>
      </c>
      <c r="I298" s="158" t="s">
        <v>133</v>
      </c>
      <c r="J298" s="158" t="s">
        <v>133</v>
      </c>
      <c r="K298" s="158" t="s">
        <v>3855</v>
      </c>
      <c r="L298" s="158" t="s">
        <v>2298</v>
      </c>
      <c r="M298" s="158">
        <v>1</v>
      </c>
      <c r="N298" s="158">
        <v>0</v>
      </c>
      <c r="O298" s="158">
        <v>0</v>
      </c>
      <c r="P298" s="158">
        <v>0</v>
      </c>
      <c r="Q298" s="158">
        <v>0</v>
      </c>
      <c r="R298" s="158" t="s">
        <v>244</v>
      </c>
      <c r="S298" s="158" t="s">
        <v>75</v>
      </c>
      <c r="T298" s="161">
        <v>0</v>
      </c>
      <c r="U298" s="162">
        <v>1</v>
      </c>
      <c r="V298" s="162">
        <v>0</v>
      </c>
      <c r="W298" s="161">
        <v>0</v>
      </c>
      <c r="X298" s="161">
        <v>0</v>
      </c>
      <c r="Y298" s="161">
        <v>0</v>
      </c>
      <c r="Z298" s="161">
        <v>0</v>
      </c>
      <c r="AA298" s="161">
        <v>0</v>
      </c>
      <c r="AB298" s="161">
        <v>0</v>
      </c>
      <c r="AC298" s="161">
        <v>0</v>
      </c>
      <c r="AD298" s="161">
        <v>0</v>
      </c>
      <c r="AE298" s="161">
        <v>0</v>
      </c>
      <c r="AF298" s="161">
        <v>0</v>
      </c>
      <c r="AG298" s="161">
        <v>0</v>
      </c>
      <c r="AH298" s="161">
        <v>0</v>
      </c>
      <c r="AI298" s="161">
        <v>0</v>
      </c>
      <c r="AJ298" s="161">
        <v>0</v>
      </c>
      <c r="AK298" s="161">
        <v>0</v>
      </c>
      <c r="AL298" s="161">
        <v>0</v>
      </c>
      <c r="AM298" s="161">
        <v>0</v>
      </c>
      <c r="AN298" s="161">
        <v>0</v>
      </c>
      <c r="AO298" s="161">
        <v>0</v>
      </c>
      <c r="AP298" s="161">
        <v>0</v>
      </c>
      <c r="AQ298" s="161">
        <v>0</v>
      </c>
      <c r="AR298" s="161">
        <v>0</v>
      </c>
      <c r="AS298" s="161">
        <v>0</v>
      </c>
      <c r="AT298" s="161">
        <v>0</v>
      </c>
      <c r="AU298" s="161">
        <v>0</v>
      </c>
      <c r="AV298" s="161">
        <v>0</v>
      </c>
      <c r="AW298" s="161">
        <v>0</v>
      </c>
      <c r="AX298" s="161">
        <v>0</v>
      </c>
      <c r="AY298" s="161">
        <v>0</v>
      </c>
      <c r="AZ298" s="161">
        <v>0</v>
      </c>
      <c r="BA298" s="161">
        <v>0</v>
      </c>
      <c r="BB298" s="161">
        <v>0</v>
      </c>
      <c r="BC298" s="161">
        <v>0</v>
      </c>
      <c r="BD298" s="161">
        <v>0</v>
      </c>
      <c r="BE298" s="161">
        <v>0</v>
      </c>
      <c r="BF298" s="161">
        <v>0</v>
      </c>
      <c r="BG298" s="161">
        <v>0</v>
      </c>
      <c r="BH298" s="161">
        <v>0</v>
      </c>
      <c r="BI298" s="161">
        <v>0</v>
      </c>
      <c r="BJ298" s="161">
        <v>0</v>
      </c>
      <c r="BK298" s="161">
        <v>0</v>
      </c>
      <c r="BL298" s="161">
        <v>0</v>
      </c>
      <c r="BM298" s="161">
        <v>0</v>
      </c>
      <c r="BN298" s="161">
        <v>0</v>
      </c>
      <c r="BO298" s="161">
        <v>0</v>
      </c>
      <c r="BP298" s="161">
        <v>0</v>
      </c>
      <c r="BQ298" s="161">
        <v>0</v>
      </c>
      <c r="BR298" s="161">
        <v>0</v>
      </c>
      <c r="BS298" s="161">
        <v>0</v>
      </c>
      <c r="BT298" s="161">
        <v>0</v>
      </c>
      <c r="BU298" s="161">
        <v>0</v>
      </c>
      <c r="BV298" s="163">
        <f t="shared" si="13"/>
        <v>0</v>
      </c>
      <c r="BW298" s="8" t="b">
        <f t="shared" si="14"/>
        <v>0</v>
      </c>
    </row>
    <row r="299" spans="1:75">
      <c r="A299" s="157" t="s">
        <v>3856</v>
      </c>
      <c r="B299" s="158" t="s">
        <v>3857</v>
      </c>
      <c r="C299" s="9" t="str">
        <f t="shared" si="12"/>
        <v>https://hh.ru/resume/589bbc1a00051b395c0039ed1f4f524e6e7456?query=%D0%A1%D0%BE%D1%86%D0%B8%D0%B0%D0%BB%D1%8C%D0%BD%D1%8B%D0%B9+%D1%80%D0%B0%D0%B1%D0%BE%D1%82%D0%BD%D0%B8%D0%BA&amp;searchRid=1712591913886d1c51e5edc39c78e0f7&amp;hhtmFrom=resume_search_result</v>
      </c>
      <c r="D299" s="158" t="s">
        <v>43</v>
      </c>
      <c r="E299" s="159">
        <v>56</v>
      </c>
      <c r="F299" s="160">
        <v>30000</v>
      </c>
      <c r="G299" s="161">
        <v>14</v>
      </c>
      <c r="H299" s="158" t="s">
        <v>3858</v>
      </c>
      <c r="I299" s="158" t="s">
        <v>2650</v>
      </c>
      <c r="J299" s="158" t="s">
        <v>3859</v>
      </c>
      <c r="K299" s="158" t="s">
        <v>3860</v>
      </c>
      <c r="L299" s="158" t="s">
        <v>2298</v>
      </c>
      <c r="M299" s="158">
        <v>1</v>
      </c>
      <c r="N299" s="158">
        <v>0</v>
      </c>
      <c r="O299" s="158">
        <v>0</v>
      </c>
      <c r="P299" s="158">
        <v>0</v>
      </c>
      <c r="Q299" s="158">
        <v>0</v>
      </c>
      <c r="R299" s="158" t="s">
        <v>53</v>
      </c>
      <c r="S299" s="158" t="s">
        <v>343</v>
      </c>
      <c r="T299" s="161">
        <v>0</v>
      </c>
      <c r="U299" s="162">
        <v>1</v>
      </c>
      <c r="V299" s="162">
        <v>0</v>
      </c>
      <c r="W299" s="161">
        <v>0</v>
      </c>
      <c r="X299" s="161">
        <v>0</v>
      </c>
      <c r="Y299" s="161">
        <v>0</v>
      </c>
      <c r="Z299" s="161">
        <v>0</v>
      </c>
      <c r="AA299" s="161">
        <v>0</v>
      </c>
      <c r="AB299" s="161">
        <v>0</v>
      </c>
      <c r="AC299" s="161">
        <v>0</v>
      </c>
      <c r="AD299" s="161">
        <v>0</v>
      </c>
      <c r="AE299" s="161">
        <v>0</v>
      </c>
      <c r="AF299" s="161">
        <v>0</v>
      </c>
      <c r="AG299" s="161">
        <v>0</v>
      </c>
      <c r="AH299" s="161">
        <v>0</v>
      </c>
      <c r="AI299" s="161">
        <v>0</v>
      </c>
      <c r="AJ299" s="161">
        <v>0</v>
      </c>
      <c r="AK299" s="161">
        <v>0</v>
      </c>
      <c r="AL299" s="161">
        <v>0</v>
      </c>
      <c r="AM299" s="161">
        <v>0</v>
      </c>
      <c r="AN299" s="161">
        <v>0</v>
      </c>
      <c r="AO299" s="161">
        <v>0</v>
      </c>
      <c r="AP299" s="161">
        <v>0</v>
      </c>
      <c r="AQ299" s="161">
        <v>0</v>
      </c>
      <c r="AR299" s="161">
        <v>0</v>
      </c>
      <c r="AS299" s="161">
        <v>0</v>
      </c>
      <c r="AT299" s="161">
        <v>1</v>
      </c>
      <c r="AU299" s="161">
        <v>0</v>
      </c>
      <c r="AV299" s="161">
        <v>0</v>
      </c>
      <c r="AW299" s="161">
        <v>0</v>
      </c>
      <c r="AX299" s="161">
        <v>0</v>
      </c>
      <c r="AY299" s="161">
        <v>0</v>
      </c>
      <c r="AZ299" s="161">
        <v>0</v>
      </c>
      <c r="BA299" s="161">
        <v>0</v>
      </c>
      <c r="BB299" s="161">
        <v>0</v>
      </c>
      <c r="BC299" s="161">
        <v>0</v>
      </c>
      <c r="BD299" s="161">
        <v>0</v>
      </c>
      <c r="BE299" s="161">
        <v>1</v>
      </c>
      <c r="BF299" s="161">
        <v>0</v>
      </c>
      <c r="BG299" s="161">
        <v>0</v>
      </c>
      <c r="BH299" s="161">
        <v>0</v>
      </c>
      <c r="BI299" s="161">
        <v>0</v>
      </c>
      <c r="BJ299" s="161">
        <v>0</v>
      </c>
      <c r="BK299" s="161">
        <v>0</v>
      </c>
      <c r="BL299" s="161">
        <v>0</v>
      </c>
      <c r="BM299" s="161">
        <v>0</v>
      </c>
      <c r="BN299" s="161">
        <v>0</v>
      </c>
      <c r="BO299" s="161">
        <v>0</v>
      </c>
      <c r="BP299" s="161">
        <v>0</v>
      </c>
      <c r="BQ299" s="161">
        <v>0</v>
      </c>
      <c r="BR299" s="161">
        <v>0</v>
      </c>
      <c r="BS299" s="161">
        <v>0</v>
      </c>
      <c r="BT299" s="161">
        <v>0</v>
      </c>
      <c r="BU299" s="161">
        <v>0</v>
      </c>
      <c r="BV299" s="163">
        <f t="shared" si="13"/>
        <v>2</v>
      </c>
      <c r="BW299" s="8" t="b">
        <f t="shared" si="14"/>
        <v>0</v>
      </c>
    </row>
    <row r="300" spans="1:75">
      <c r="A300" s="157" t="s">
        <v>3861</v>
      </c>
      <c r="B300" s="158" t="s">
        <v>3862</v>
      </c>
      <c r="C300" s="9" t="str">
        <f t="shared" si="12"/>
        <v>https://hh.ru/resume/9fca484400052b3ce10039ed1f563552346271?query=%D0%A1%D0%BE%D1%86%D0%B8%D0%B0%D0%BB%D1%8C%D0%BD%D1%8B%D0%B9+%D1%80%D0%B0%D0%B1%D0%BE%D1%82%D0%BD%D0%B8%D0%BA&amp;searchRid=1712591913886d1c51e5edc39c78e0f7&amp;hhtmFrom=resume_search_result</v>
      </c>
      <c r="D300" s="158" t="s">
        <v>43</v>
      </c>
      <c r="E300" s="159">
        <v>36</v>
      </c>
      <c r="F300" s="160">
        <v>60000</v>
      </c>
      <c r="G300" s="161">
        <v>9</v>
      </c>
      <c r="H300" s="158" t="s">
        <v>3863</v>
      </c>
      <c r="I300" s="158" t="s">
        <v>3864</v>
      </c>
      <c r="J300" s="158" t="s">
        <v>3865</v>
      </c>
      <c r="K300" s="158" t="s">
        <v>3866</v>
      </c>
      <c r="L300" s="158" t="s">
        <v>2298</v>
      </c>
      <c r="M300" s="158">
        <v>1</v>
      </c>
      <c r="N300" s="158">
        <v>0</v>
      </c>
      <c r="O300" s="158">
        <v>0</v>
      </c>
      <c r="P300" s="158">
        <v>0</v>
      </c>
      <c r="Q300" s="158">
        <v>0</v>
      </c>
      <c r="R300" s="158" t="s">
        <v>2599</v>
      </c>
      <c r="S300" s="158" t="s">
        <v>343</v>
      </c>
      <c r="T300" s="161">
        <v>0</v>
      </c>
      <c r="U300" s="162">
        <v>1</v>
      </c>
      <c r="V300" s="162">
        <v>0</v>
      </c>
      <c r="W300" s="161">
        <v>0</v>
      </c>
      <c r="X300" s="161">
        <v>0</v>
      </c>
      <c r="Y300" s="161">
        <v>0</v>
      </c>
      <c r="Z300" s="161">
        <v>0</v>
      </c>
      <c r="AA300" s="161">
        <v>0</v>
      </c>
      <c r="AB300" s="161">
        <v>0</v>
      </c>
      <c r="AC300" s="161">
        <v>0</v>
      </c>
      <c r="AD300" s="161">
        <v>0</v>
      </c>
      <c r="AE300" s="161">
        <v>0</v>
      </c>
      <c r="AF300" s="161">
        <v>0</v>
      </c>
      <c r="AG300" s="161">
        <v>0</v>
      </c>
      <c r="AH300" s="161">
        <v>0</v>
      </c>
      <c r="AI300" s="161">
        <v>0</v>
      </c>
      <c r="AJ300" s="161">
        <v>0</v>
      </c>
      <c r="AK300" s="161">
        <v>0</v>
      </c>
      <c r="AL300" s="161">
        <v>0</v>
      </c>
      <c r="AM300" s="161">
        <v>0</v>
      </c>
      <c r="AN300" s="161">
        <v>0</v>
      </c>
      <c r="AO300" s="161">
        <v>0</v>
      </c>
      <c r="AP300" s="161">
        <v>0</v>
      </c>
      <c r="AQ300" s="161">
        <v>0</v>
      </c>
      <c r="AR300" s="161">
        <v>0</v>
      </c>
      <c r="AS300" s="161">
        <v>0</v>
      </c>
      <c r="AT300" s="161">
        <v>0</v>
      </c>
      <c r="AU300" s="161">
        <v>0</v>
      </c>
      <c r="AV300" s="161">
        <v>0</v>
      </c>
      <c r="AW300" s="161">
        <v>0</v>
      </c>
      <c r="AX300" s="161">
        <v>0</v>
      </c>
      <c r="AY300" s="161">
        <v>0</v>
      </c>
      <c r="AZ300" s="161">
        <v>0</v>
      </c>
      <c r="BA300" s="161">
        <v>0</v>
      </c>
      <c r="BB300" s="161">
        <v>0</v>
      </c>
      <c r="BC300" s="161">
        <v>0</v>
      </c>
      <c r="BD300" s="161">
        <v>0</v>
      </c>
      <c r="BE300" s="161">
        <v>0</v>
      </c>
      <c r="BF300" s="161">
        <v>0</v>
      </c>
      <c r="BG300" s="161">
        <v>0</v>
      </c>
      <c r="BH300" s="161">
        <v>0</v>
      </c>
      <c r="BI300" s="161">
        <v>0</v>
      </c>
      <c r="BJ300" s="161">
        <v>0</v>
      </c>
      <c r="BK300" s="161">
        <v>0</v>
      </c>
      <c r="BL300" s="161">
        <v>0</v>
      </c>
      <c r="BM300" s="161">
        <v>0</v>
      </c>
      <c r="BN300" s="161">
        <v>0</v>
      </c>
      <c r="BO300" s="161">
        <v>0</v>
      </c>
      <c r="BP300" s="161">
        <v>0</v>
      </c>
      <c r="BQ300" s="161">
        <v>0</v>
      </c>
      <c r="BR300" s="161">
        <v>0</v>
      </c>
      <c r="BS300" s="161">
        <v>0</v>
      </c>
      <c r="BT300" s="161">
        <v>0</v>
      </c>
      <c r="BU300" s="161">
        <v>0</v>
      </c>
      <c r="BV300" s="163">
        <f t="shared" si="13"/>
        <v>0</v>
      </c>
      <c r="BW300" s="8" t="b">
        <f t="shared" si="14"/>
        <v>0</v>
      </c>
    </row>
    <row r="301" spans="1:75">
      <c r="A301" s="157" t="s">
        <v>3867</v>
      </c>
      <c r="B301" s="158" t="s">
        <v>3868</v>
      </c>
      <c r="C301" s="9" t="str">
        <f t="shared" si="12"/>
        <v>https://hh.ru/resume/1ee01de200054c3cfc0039ed1f44497834646d?query=%D0%A1%D0%BE%D1%86%D0%B8%D0%B0%D0%BB%D1%8C%D0%BD%D1%8B%D0%B9+%D1%80%D0%B0%D0%B1%D0%BE%D1%82%D0%BD%D0%B8%D0%BA&amp;searchRid=1712591913886d1c51e5edc39c78e0f7&amp;hhtmFrom=resume_search_result</v>
      </c>
      <c r="D301" s="158" t="s">
        <v>43</v>
      </c>
      <c r="E301" s="159">
        <v>58</v>
      </c>
      <c r="F301" s="158" t="s">
        <v>133</v>
      </c>
      <c r="G301" s="161">
        <v>17</v>
      </c>
      <c r="H301" s="158" t="s">
        <v>3869</v>
      </c>
      <c r="I301" s="158" t="s">
        <v>2644</v>
      </c>
      <c r="J301" s="158" t="s">
        <v>3870</v>
      </c>
      <c r="K301" s="158" t="s">
        <v>3871</v>
      </c>
      <c r="L301" s="158" t="s">
        <v>2298</v>
      </c>
      <c r="M301" s="158">
        <v>1</v>
      </c>
      <c r="N301" s="158">
        <v>1</v>
      </c>
      <c r="O301" s="158">
        <v>1</v>
      </c>
      <c r="P301" s="158">
        <v>0</v>
      </c>
      <c r="Q301" s="158">
        <v>0</v>
      </c>
      <c r="R301" s="158" t="s">
        <v>452</v>
      </c>
      <c r="S301" s="158" t="s">
        <v>343</v>
      </c>
      <c r="T301" s="161">
        <v>0</v>
      </c>
      <c r="U301" s="162">
        <v>1</v>
      </c>
      <c r="V301" s="162">
        <v>0</v>
      </c>
      <c r="W301" s="161">
        <v>0</v>
      </c>
      <c r="X301" s="161">
        <v>0</v>
      </c>
      <c r="Y301" s="161">
        <v>0</v>
      </c>
      <c r="Z301" s="161">
        <v>0</v>
      </c>
      <c r="AA301" s="161">
        <v>0</v>
      </c>
      <c r="AB301" s="161">
        <v>0</v>
      </c>
      <c r="AC301" s="161">
        <v>0</v>
      </c>
      <c r="AD301" s="161">
        <v>0</v>
      </c>
      <c r="AE301" s="161">
        <v>0</v>
      </c>
      <c r="AF301" s="161">
        <v>0</v>
      </c>
      <c r="AG301" s="161">
        <v>0</v>
      </c>
      <c r="AH301" s="161">
        <v>0</v>
      </c>
      <c r="AI301" s="161">
        <v>0</v>
      </c>
      <c r="AJ301" s="161">
        <v>0</v>
      </c>
      <c r="AK301" s="161">
        <v>0</v>
      </c>
      <c r="AL301" s="161">
        <v>0</v>
      </c>
      <c r="AM301" s="161">
        <v>0</v>
      </c>
      <c r="AN301" s="161">
        <v>0</v>
      </c>
      <c r="AO301" s="161">
        <v>0</v>
      </c>
      <c r="AP301" s="161">
        <v>0</v>
      </c>
      <c r="AQ301" s="161">
        <v>0</v>
      </c>
      <c r="AR301" s="161">
        <v>0</v>
      </c>
      <c r="AS301" s="161">
        <v>0</v>
      </c>
      <c r="AT301" s="161">
        <v>0</v>
      </c>
      <c r="AU301" s="161">
        <v>0</v>
      </c>
      <c r="AV301" s="161">
        <v>0</v>
      </c>
      <c r="AW301" s="161">
        <v>0</v>
      </c>
      <c r="AX301" s="161">
        <v>0</v>
      </c>
      <c r="AY301" s="161">
        <v>0</v>
      </c>
      <c r="AZ301" s="161">
        <v>0</v>
      </c>
      <c r="BA301" s="161">
        <v>0</v>
      </c>
      <c r="BB301" s="161">
        <v>0</v>
      </c>
      <c r="BC301" s="161">
        <v>0</v>
      </c>
      <c r="BD301" s="161">
        <v>0</v>
      </c>
      <c r="BE301" s="161">
        <v>0</v>
      </c>
      <c r="BF301" s="161">
        <v>0</v>
      </c>
      <c r="BG301" s="161">
        <v>0</v>
      </c>
      <c r="BH301" s="161">
        <v>0</v>
      </c>
      <c r="BI301" s="161">
        <v>0</v>
      </c>
      <c r="BJ301" s="161">
        <v>0</v>
      </c>
      <c r="BK301" s="161">
        <v>0</v>
      </c>
      <c r="BL301" s="161">
        <v>0</v>
      </c>
      <c r="BM301" s="161">
        <v>0</v>
      </c>
      <c r="BN301" s="161">
        <v>0</v>
      </c>
      <c r="BO301" s="161">
        <v>0</v>
      </c>
      <c r="BP301" s="161">
        <v>0</v>
      </c>
      <c r="BQ301" s="161">
        <v>0</v>
      </c>
      <c r="BR301" s="161">
        <v>0</v>
      </c>
      <c r="BS301" s="161">
        <v>0</v>
      </c>
      <c r="BT301" s="161">
        <v>0</v>
      </c>
      <c r="BU301" s="161">
        <v>0</v>
      </c>
      <c r="BV301" s="163">
        <f t="shared" si="13"/>
        <v>0</v>
      </c>
      <c r="BW301" s="8" t="b">
        <f t="shared" si="14"/>
        <v>0</v>
      </c>
    </row>
    <row r="302" spans="1:75">
      <c r="A302" s="157" t="s">
        <v>3872</v>
      </c>
      <c r="B302" s="158" t="s">
        <v>3873</v>
      </c>
      <c r="C302" s="9" t="str">
        <f t="shared" si="12"/>
        <v>https://hh.ru/resume/913f592500055c8b6a0039ed1f334f41396d52?query=%D0%A1%D0%BE%D1%86%D0%B8%D0%B0%D0%BB%D1%8C%D0%BD%D1%8B%D0%B9+%D1%80%D0%B0%D0%B1%D0%BE%D1%82%D0%BD%D0%B8%D0%BA&amp;searchRid=1712591913886d1c51e5edc39c78e0f7&amp;hhtmFrom=resume_search_result</v>
      </c>
      <c r="D302" s="158" t="s">
        <v>43</v>
      </c>
      <c r="E302" s="159">
        <v>30</v>
      </c>
      <c r="F302" s="158" t="s">
        <v>133</v>
      </c>
      <c r="G302" s="161">
        <v>7</v>
      </c>
      <c r="H302" s="158" t="s">
        <v>3874</v>
      </c>
      <c r="I302" s="158" t="s">
        <v>3875</v>
      </c>
      <c r="J302" s="158" t="s">
        <v>3876</v>
      </c>
      <c r="K302" s="158" t="s">
        <v>3877</v>
      </c>
      <c r="L302" s="158" t="s">
        <v>2298</v>
      </c>
      <c r="M302" s="158">
        <v>1</v>
      </c>
      <c r="N302" s="158">
        <v>0</v>
      </c>
      <c r="O302" s="158">
        <v>0</v>
      </c>
      <c r="P302" s="158">
        <v>0</v>
      </c>
      <c r="Q302" s="158">
        <v>0</v>
      </c>
      <c r="R302" s="158" t="s">
        <v>3878</v>
      </c>
      <c r="S302" s="158" t="s">
        <v>343</v>
      </c>
      <c r="T302" s="161">
        <v>1</v>
      </c>
      <c r="U302" s="162">
        <v>1</v>
      </c>
      <c r="V302" s="162">
        <v>0</v>
      </c>
      <c r="W302" s="161">
        <v>1</v>
      </c>
      <c r="X302" s="161">
        <v>1</v>
      </c>
      <c r="Y302" s="161">
        <v>0</v>
      </c>
      <c r="Z302" s="161">
        <v>0</v>
      </c>
      <c r="AA302" s="161">
        <v>1</v>
      </c>
      <c r="AB302" s="161">
        <v>0</v>
      </c>
      <c r="AC302" s="161">
        <v>0</v>
      </c>
      <c r="AD302" s="161">
        <v>0</v>
      </c>
      <c r="AE302" s="161">
        <v>0</v>
      </c>
      <c r="AF302" s="161">
        <v>0</v>
      </c>
      <c r="AG302" s="161">
        <v>0</v>
      </c>
      <c r="AH302" s="161">
        <v>0</v>
      </c>
      <c r="AI302" s="161">
        <v>0</v>
      </c>
      <c r="AJ302" s="161">
        <v>0</v>
      </c>
      <c r="AK302" s="161">
        <v>0</v>
      </c>
      <c r="AL302" s="161">
        <v>0</v>
      </c>
      <c r="AM302" s="161">
        <v>0</v>
      </c>
      <c r="AN302" s="161">
        <v>0</v>
      </c>
      <c r="AO302" s="161">
        <v>0</v>
      </c>
      <c r="AP302" s="161">
        <v>0</v>
      </c>
      <c r="AQ302" s="161">
        <v>0</v>
      </c>
      <c r="AR302" s="161">
        <v>0</v>
      </c>
      <c r="AS302" s="161">
        <v>0</v>
      </c>
      <c r="AT302" s="161">
        <v>1</v>
      </c>
      <c r="AU302" s="161">
        <v>0</v>
      </c>
      <c r="AV302" s="161">
        <v>1</v>
      </c>
      <c r="AW302" s="161">
        <v>0</v>
      </c>
      <c r="AX302" s="161">
        <v>0</v>
      </c>
      <c r="AY302" s="161">
        <v>0</v>
      </c>
      <c r="AZ302" s="161">
        <v>0</v>
      </c>
      <c r="BA302" s="161">
        <v>0</v>
      </c>
      <c r="BB302" s="161">
        <v>1</v>
      </c>
      <c r="BC302" s="161">
        <v>0</v>
      </c>
      <c r="BD302" s="161">
        <v>0</v>
      </c>
      <c r="BE302" s="161">
        <v>0</v>
      </c>
      <c r="BF302" s="161">
        <v>0</v>
      </c>
      <c r="BG302" s="161">
        <v>0</v>
      </c>
      <c r="BH302" s="161">
        <v>0</v>
      </c>
      <c r="BI302" s="161">
        <v>0</v>
      </c>
      <c r="BJ302" s="161">
        <v>0</v>
      </c>
      <c r="BK302" s="161">
        <v>0</v>
      </c>
      <c r="BL302" s="161">
        <v>0</v>
      </c>
      <c r="BM302" s="161">
        <v>0</v>
      </c>
      <c r="BN302" s="161">
        <v>0</v>
      </c>
      <c r="BO302" s="161">
        <v>0</v>
      </c>
      <c r="BP302" s="161">
        <v>0</v>
      </c>
      <c r="BQ302" s="161">
        <v>0</v>
      </c>
      <c r="BR302" s="161">
        <v>0</v>
      </c>
      <c r="BS302" s="161">
        <v>0</v>
      </c>
      <c r="BT302" s="161">
        <v>0</v>
      </c>
      <c r="BU302" s="161">
        <v>0</v>
      </c>
      <c r="BV302" s="163">
        <f t="shared" si="13"/>
        <v>6</v>
      </c>
      <c r="BW302" s="8" t="b">
        <f t="shared" si="14"/>
        <v>0</v>
      </c>
    </row>
    <row r="303" spans="1:75">
      <c r="A303" s="157" t="s">
        <v>3879</v>
      </c>
      <c r="B303" s="158" t="s">
        <v>3880</v>
      </c>
      <c r="C303" s="9" t="str">
        <f t="shared" si="12"/>
        <v>https://hh.ru/resume/8e00af9500059e57360039ed1f615a43716b44?query=%D0%A1%D0%BE%D1%86%D0%B8%D0%B0%D0%BB%D1%8C%D0%BD%D1%8B%D0%B9+%D1%80%D0%B0%D0%B1%D0%BE%D1%82%D0%BD%D0%B8%D0%BA&amp;searchRid=1712591913886d1c51e5edc39c78e0f7&amp;hhtmFrom=resume_search_result</v>
      </c>
      <c r="D303" s="158" t="s">
        <v>43</v>
      </c>
      <c r="E303" s="159">
        <v>45</v>
      </c>
      <c r="F303" s="160">
        <v>20000</v>
      </c>
      <c r="G303" s="161">
        <v>7</v>
      </c>
      <c r="H303" s="158" t="s">
        <v>3881</v>
      </c>
      <c r="I303" s="158" t="s">
        <v>3882</v>
      </c>
      <c r="J303" s="158" t="s">
        <v>3883</v>
      </c>
      <c r="K303" s="158" t="s">
        <v>3884</v>
      </c>
      <c r="L303" s="158" t="s">
        <v>2298</v>
      </c>
      <c r="M303" s="158">
        <v>1</v>
      </c>
      <c r="N303" s="158">
        <v>0</v>
      </c>
      <c r="O303" s="158">
        <v>0</v>
      </c>
      <c r="P303" s="158">
        <v>0</v>
      </c>
      <c r="Q303" s="158">
        <v>0</v>
      </c>
      <c r="R303" s="158" t="s">
        <v>547</v>
      </c>
      <c r="S303" s="158" t="s">
        <v>75</v>
      </c>
      <c r="T303" s="161">
        <v>1</v>
      </c>
      <c r="U303" s="162">
        <v>1</v>
      </c>
      <c r="V303" s="162">
        <v>1</v>
      </c>
      <c r="W303" s="161">
        <v>0</v>
      </c>
      <c r="X303" s="161">
        <v>0</v>
      </c>
      <c r="Y303" s="161">
        <v>0</v>
      </c>
      <c r="Z303" s="161">
        <v>0</v>
      </c>
      <c r="AA303" s="161">
        <v>0</v>
      </c>
      <c r="AB303" s="161">
        <v>0</v>
      </c>
      <c r="AC303" s="161">
        <v>0</v>
      </c>
      <c r="AD303" s="161">
        <v>0</v>
      </c>
      <c r="AE303" s="161">
        <v>0</v>
      </c>
      <c r="AF303" s="161">
        <v>0</v>
      </c>
      <c r="AG303" s="161">
        <v>0</v>
      </c>
      <c r="AH303" s="161">
        <v>0</v>
      </c>
      <c r="AI303" s="161">
        <v>0</v>
      </c>
      <c r="AJ303" s="161">
        <v>0</v>
      </c>
      <c r="AK303" s="161">
        <v>0</v>
      </c>
      <c r="AL303" s="161">
        <v>0</v>
      </c>
      <c r="AM303" s="161">
        <v>0</v>
      </c>
      <c r="AN303" s="161">
        <v>0</v>
      </c>
      <c r="AO303" s="161">
        <v>0</v>
      </c>
      <c r="AP303" s="161">
        <v>0</v>
      </c>
      <c r="AQ303" s="161">
        <v>0</v>
      </c>
      <c r="AR303" s="161">
        <v>0</v>
      </c>
      <c r="AS303" s="161">
        <v>0</v>
      </c>
      <c r="AT303" s="161">
        <v>0</v>
      </c>
      <c r="AU303" s="161">
        <v>0</v>
      </c>
      <c r="AV303" s="161">
        <v>0</v>
      </c>
      <c r="AW303" s="161">
        <v>0</v>
      </c>
      <c r="AX303" s="161">
        <v>0</v>
      </c>
      <c r="AY303" s="161">
        <v>0</v>
      </c>
      <c r="AZ303" s="161">
        <v>0</v>
      </c>
      <c r="BA303" s="161">
        <v>0</v>
      </c>
      <c r="BB303" s="161">
        <v>0</v>
      </c>
      <c r="BC303" s="161">
        <v>0</v>
      </c>
      <c r="BD303" s="161">
        <v>0</v>
      </c>
      <c r="BE303" s="161">
        <v>0</v>
      </c>
      <c r="BF303" s="161">
        <v>0</v>
      </c>
      <c r="BG303" s="161">
        <v>0</v>
      </c>
      <c r="BH303" s="161">
        <v>0</v>
      </c>
      <c r="BI303" s="161">
        <v>0</v>
      </c>
      <c r="BJ303" s="161">
        <v>0</v>
      </c>
      <c r="BK303" s="161">
        <v>0</v>
      </c>
      <c r="BL303" s="161">
        <v>0</v>
      </c>
      <c r="BM303" s="161">
        <v>0</v>
      </c>
      <c r="BN303" s="161">
        <v>0</v>
      </c>
      <c r="BO303" s="161">
        <v>0</v>
      </c>
      <c r="BP303" s="161">
        <v>0</v>
      </c>
      <c r="BQ303" s="161">
        <v>0</v>
      </c>
      <c r="BR303" s="161">
        <v>0</v>
      </c>
      <c r="BS303" s="161">
        <v>0</v>
      </c>
      <c r="BT303" s="161">
        <v>0</v>
      </c>
      <c r="BU303" s="161">
        <v>0</v>
      </c>
      <c r="BV303" s="163">
        <f t="shared" si="13"/>
        <v>0</v>
      </c>
      <c r="BW303" s="8" t="b">
        <f t="shared" si="14"/>
        <v>0</v>
      </c>
    </row>
    <row r="304" spans="1:75">
      <c r="A304" s="157" t="s">
        <v>3885</v>
      </c>
      <c r="B304" s="158" t="s">
        <v>3886</v>
      </c>
      <c r="C304" s="9" t="str">
        <f t="shared" si="12"/>
        <v>https://hh.ru/resume/85dc9cae0005ae63300039ed1f31586170536d?query=%D0%A1%D0%BE%D1%86%D0%B8%D0%B0%D0%BB%D1%8C%D0%BD%D1%8B%D0%B9+%D1%80%D0%B0%D0%B1%D0%BE%D1%82%D0%BD%D0%B8%D0%BA&amp;searchRid=1712591913886d1c51e5edc39c78e0f7&amp;hhtmFrom=resume_search_result</v>
      </c>
      <c r="D304" s="158" t="s">
        <v>43</v>
      </c>
      <c r="E304" s="159">
        <v>22</v>
      </c>
      <c r="F304" s="160">
        <v>18000</v>
      </c>
      <c r="G304" s="161" t="s">
        <v>133</v>
      </c>
      <c r="H304" s="158" t="s">
        <v>133</v>
      </c>
      <c r="I304" s="158" t="s">
        <v>133</v>
      </c>
      <c r="J304" s="158" t="s">
        <v>133</v>
      </c>
      <c r="K304" s="158" t="s">
        <v>3887</v>
      </c>
      <c r="L304" s="158" t="s">
        <v>2327</v>
      </c>
      <c r="M304" s="158">
        <v>0</v>
      </c>
      <c r="N304" s="158">
        <v>1</v>
      </c>
      <c r="O304" s="158">
        <v>1</v>
      </c>
      <c r="P304" s="158">
        <v>0</v>
      </c>
      <c r="Q304" s="158">
        <v>0</v>
      </c>
      <c r="R304" s="158" t="s">
        <v>2067</v>
      </c>
      <c r="S304" s="158" t="s">
        <v>75</v>
      </c>
      <c r="T304" s="161">
        <v>0</v>
      </c>
      <c r="U304" s="162">
        <v>1</v>
      </c>
      <c r="V304" s="162">
        <v>0</v>
      </c>
      <c r="W304" s="161">
        <v>0</v>
      </c>
      <c r="X304" s="161">
        <v>0</v>
      </c>
      <c r="Y304" s="161">
        <v>0</v>
      </c>
      <c r="Z304" s="161">
        <v>0</v>
      </c>
      <c r="AA304" s="161">
        <v>0</v>
      </c>
      <c r="AB304" s="161">
        <v>0</v>
      </c>
      <c r="AC304" s="161">
        <v>0</v>
      </c>
      <c r="AD304" s="161">
        <v>0</v>
      </c>
      <c r="AE304" s="161">
        <v>0</v>
      </c>
      <c r="AF304" s="161">
        <v>0</v>
      </c>
      <c r="AG304" s="161">
        <v>0</v>
      </c>
      <c r="AH304" s="161">
        <v>0</v>
      </c>
      <c r="AI304" s="161">
        <v>0</v>
      </c>
      <c r="AJ304" s="161">
        <v>0</v>
      </c>
      <c r="AK304" s="161">
        <v>0</v>
      </c>
      <c r="AL304" s="161">
        <v>0</v>
      </c>
      <c r="AM304" s="161">
        <v>0</v>
      </c>
      <c r="AN304" s="161">
        <v>0</v>
      </c>
      <c r="AO304" s="161">
        <v>0</v>
      </c>
      <c r="AP304" s="161">
        <v>0</v>
      </c>
      <c r="AQ304" s="161">
        <v>0</v>
      </c>
      <c r="AR304" s="161">
        <v>0</v>
      </c>
      <c r="AS304" s="161">
        <v>0</v>
      </c>
      <c r="AT304" s="161">
        <v>0</v>
      </c>
      <c r="AU304" s="161">
        <v>0</v>
      </c>
      <c r="AV304" s="161">
        <v>0</v>
      </c>
      <c r="AW304" s="161">
        <v>0</v>
      </c>
      <c r="AX304" s="161">
        <v>0</v>
      </c>
      <c r="AY304" s="161">
        <v>0</v>
      </c>
      <c r="AZ304" s="161">
        <v>0</v>
      </c>
      <c r="BA304" s="161">
        <v>0</v>
      </c>
      <c r="BB304" s="161">
        <v>0</v>
      </c>
      <c r="BC304" s="161">
        <v>0</v>
      </c>
      <c r="BD304" s="161">
        <v>0</v>
      </c>
      <c r="BE304" s="161">
        <v>0</v>
      </c>
      <c r="BF304" s="161">
        <v>0</v>
      </c>
      <c r="BG304" s="161">
        <v>0</v>
      </c>
      <c r="BH304" s="161">
        <v>0</v>
      </c>
      <c r="BI304" s="161">
        <v>0</v>
      </c>
      <c r="BJ304" s="161">
        <v>0</v>
      </c>
      <c r="BK304" s="161">
        <v>0</v>
      </c>
      <c r="BL304" s="161">
        <v>0</v>
      </c>
      <c r="BM304" s="161">
        <v>0</v>
      </c>
      <c r="BN304" s="161">
        <v>0</v>
      </c>
      <c r="BO304" s="161">
        <v>0</v>
      </c>
      <c r="BP304" s="161">
        <v>0</v>
      </c>
      <c r="BQ304" s="161">
        <v>0</v>
      </c>
      <c r="BR304" s="161">
        <v>0</v>
      </c>
      <c r="BS304" s="161">
        <v>0</v>
      </c>
      <c r="BT304" s="161">
        <v>0</v>
      </c>
      <c r="BU304" s="161">
        <v>0</v>
      </c>
      <c r="BV304" s="163">
        <f t="shared" si="13"/>
        <v>0</v>
      </c>
      <c r="BW304" s="8" t="b">
        <f t="shared" si="14"/>
        <v>0</v>
      </c>
    </row>
    <row r="305" spans="1:75">
      <c r="A305" s="157" t="s">
        <v>3888</v>
      </c>
      <c r="B305" s="158" t="s">
        <v>3889</v>
      </c>
      <c r="C305" s="9" t="str">
        <f t="shared" si="12"/>
        <v>https://hh.ru/resume/5a5aaeaf0005b0e4140039ed1f436d6e783352?query=%D0%A1%D0%BE%D1%86%D0%B8%D0%B0%D0%BB%D1%8C%D0%BD%D1%8B%D0%B9+%D1%80%D0%B0%D0%B1%D0%BE%D1%82%D0%BD%D0%B8%D0%BA&amp;searchRid=1712591913886d1c51e5edc39c78e0f7&amp;hhtmFrom=resume_search_result</v>
      </c>
      <c r="D305" s="158" t="s">
        <v>43</v>
      </c>
      <c r="E305" s="159">
        <v>25</v>
      </c>
      <c r="F305" s="160">
        <v>23000</v>
      </c>
      <c r="G305" s="161" t="s">
        <v>133</v>
      </c>
      <c r="H305" s="158" t="s">
        <v>133</v>
      </c>
      <c r="I305" s="158" t="s">
        <v>133</v>
      </c>
      <c r="J305" s="158" t="s">
        <v>133</v>
      </c>
      <c r="K305" s="158" t="s">
        <v>3890</v>
      </c>
      <c r="L305" s="158" t="s">
        <v>2298</v>
      </c>
      <c r="M305" s="158">
        <v>0</v>
      </c>
      <c r="N305" s="158">
        <v>1</v>
      </c>
      <c r="O305" s="158">
        <v>0</v>
      </c>
      <c r="P305" s="158">
        <v>0</v>
      </c>
      <c r="Q305" s="158">
        <v>0</v>
      </c>
      <c r="R305" s="158" t="s">
        <v>1444</v>
      </c>
      <c r="S305" s="158" t="s">
        <v>50</v>
      </c>
      <c r="T305" s="161">
        <v>0</v>
      </c>
      <c r="U305" s="162">
        <v>1</v>
      </c>
      <c r="V305" s="162">
        <v>0</v>
      </c>
      <c r="W305" s="161">
        <v>0</v>
      </c>
      <c r="X305" s="161">
        <v>0</v>
      </c>
      <c r="Y305" s="161">
        <v>0</v>
      </c>
      <c r="Z305" s="161">
        <v>0</v>
      </c>
      <c r="AA305" s="161">
        <v>0</v>
      </c>
      <c r="AB305" s="161">
        <v>0</v>
      </c>
      <c r="AC305" s="161">
        <v>0</v>
      </c>
      <c r="AD305" s="161">
        <v>0</v>
      </c>
      <c r="AE305" s="161">
        <v>0</v>
      </c>
      <c r="AF305" s="161">
        <v>0</v>
      </c>
      <c r="AG305" s="161">
        <v>0</v>
      </c>
      <c r="AH305" s="161">
        <v>0</v>
      </c>
      <c r="AI305" s="161">
        <v>0</v>
      </c>
      <c r="AJ305" s="161">
        <v>0</v>
      </c>
      <c r="AK305" s="161">
        <v>0</v>
      </c>
      <c r="AL305" s="161">
        <v>0</v>
      </c>
      <c r="AM305" s="161">
        <v>0</v>
      </c>
      <c r="AN305" s="161">
        <v>0</v>
      </c>
      <c r="AO305" s="161">
        <v>0</v>
      </c>
      <c r="AP305" s="161">
        <v>0</v>
      </c>
      <c r="AQ305" s="161">
        <v>0</v>
      </c>
      <c r="AR305" s="161">
        <v>0</v>
      </c>
      <c r="AS305" s="161">
        <v>0</v>
      </c>
      <c r="AT305" s="161">
        <v>0</v>
      </c>
      <c r="AU305" s="161">
        <v>0</v>
      </c>
      <c r="AV305" s="161">
        <v>0</v>
      </c>
      <c r="AW305" s="161">
        <v>0</v>
      </c>
      <c r="AX305" s="161">
        <v>0</v>
      </c>
      <c r="AY305" s="161">
        <v>0</v>
      </c>
      <c r="AZ305" s="161">
        <v>0</v>
      </c>
      <c r="BA305" s="161">
        <v>0</v>
      </c>
      <c r="BB305" s="161">
        <v>0</v>
      </c>
      <c r="BC305" s="161">
        <v>0</v>
      </c>
      <c r="BD305" s="161">
        <v>0</v>
      </c>
      <c r="BE305" s="161">
        <v>0</v>
      </c>
      <c r="BF305" s="161">
        <v>0</v>
      </c>
      <c r="BG305" s="161">
        <v>0</v>
      </c>
      <c r="BH305" s="161">
        <v>0</v>
      </c>
      <c r="BI305" s="161">
        <v>0</v>
      </c>
      <c r="BJ305" s="161">
        <v>0</v>
      </c>
      <c r="BK305" s="161">
        <v>0</v>
      </c>
      <c r="BL305" s="161">
        <v>0</v>
      </c>
      <c r="BM305" s="161">
        <v>0</v>
      </c>
      <c r="BN305" s="161">
        <v>0</v>
      </c>
      <c r="BO305" s="161">
        <v>0</v>
      </c>
      <c r="BP305" s="161">
        <v>0</v>
      </c>
      <c r="BQ305" s="161">
        <v>0</v>
      </c>
      <c r="BR305" s="161">
        <v>0</v>
      </c>
      <c r="BS305" s="161">
        <v>0</v>
      </c>
      <c r="BT305" s="161">
        <v>0</v>
      </c>
      <c r="BU305" s="161">
        <v>0</v>
      </c>
      <c r="BV305" s="163">
        <f t="shared" si="13"/>
        <v>0</v>
      </c>
      <c r="BW305" s="8" t="b">
        <f t="shared" si="14"/>
        <v>0</v>
      </c>
    </row>
    <row r="306" spans="1:75">
      <c r="A306" s="157" t="s">
        <v>3885</v>
      </c>
      <c r="B306" s="158" t="s">
        <v>3891</v>
      </c>
      <c r="C306" s="9" t="str">
        <f t="shared" si="12"/>
        <v>https://hh.ru/resume/80ea0df00006047b780039ed1f656e774c585a?query=%D0%A1%D0%BE%D1%86%D0%B8%D0%B0%D0%BB%D1%8C%D0%BD%D1%8B%D0%B9+%D1%80%D0%B0%D0%B1%D0%BE%D1%82%D0%BD%D0%B8%D0%BA&amp;searchRid=1712591913886d1c51e5edc39c78e0f7&amp;hhtmFrom=resume_search_result</v>
      </c>
      <c r="D306" s="158" t="s">
        <v>3892</v>
      </c>
      <c r="E306" s="159">
        <v>41</v>
      </c>
      <c r="F306" s="160">
        <v>15000</v>
      </c>
      <c r="G306" s="161">
        <v>4</v>
      </c>
      <c r="H306" s="158" t="s">
        <v>3893</v>
      </c>
      <c r="I306" s="158" t="s">
        <v>2638</v>
      </c>
      <c r="J306" s="158" t="s">
        <v>3894</v>
      </c>
      <c r="K306" s="158" t="s">
        <v>3895</v>
      </c>
      <c r="L306" s="158" t="s">
        <v>2298</v>
      </c>
      <c r="M306" s="158">
        <v>1</v>
      </c>
      <c r="N306" s="158">
        <v>0</v>
      </c>
      <c r="O306" s="158">
        <v>0</v>
      </c>
      <c r="P306" s="158">
        <v>0</v>
      </c>
      <c r="Q306" s="158">
        <v>0</v>
      </c>
      <c r="R306" s="158" t="s">
        <v>769</v>
      </c>
      <c r="S306" s="158" t="s">
        <v>343</v>
      </c>
      <c r="T306" s="161">
        <v>0</v>
      </c>
      <c r="U306" s="162">
        <v>1</v>
      </c>
      <c r="V306" s="162">
        <v>0</v>
      </c>
      <c r="W306" s="161">
        <v>0</v>
      </c>
      <c r="X306" s="161">
        <v>0</v>
      </c>
      <c r="Y306" s="161">
        <v>0</v>
      </c>
      <c r="Z306" s="161">
        <v>0</v>
      </c>
      <c r="AA306" s="161">
        <v>0</v>
      </c>
      <c r="AB306" s="161">
        <v>0</v>
      </c>
      <c r="AC306" s="161">
        <v>0</v>
      </c>
      <c r="AD306" s="161">
        <v>0</v>
      </c>
      <c r="AE306" s="161">
        <v>0</v>
      </c>
      <c r="AF306" s="161">
        <v>0</v>
      </c>
      <c r="AG306" s="161">
        <v>0</v>
      </c>
      <c r="AH306" s="161">
        <v>0</v>
      </c>
      <c r="AI306" s="161">
        <v>0</v>
      </c>
      <c r="AJ306" s="161">
        <v>0</v>
      </c>
      <c r="AK306" s="161">
        <v>0</v>
      </c>
      <c r="AL306" s="161">
        <v>0</v>
      </c>
      <c r="AM306" s="161">
        <v>0</v>
      </c>
      <c r="AN306" s="161">
        <v>0</v>
      </c>
      <c r="AO306" s="161">
        <v>0</v>
      </c>
      <c r="AP306" s="161">
        <v>0</v>
      </c>
      <c r="AQ306" s="161">
        <v>0</v>
      </c>
      <c r="AR306" s="161">
        <v>0</v>
      </c>
      <c r="AS306" s="161">
        <v>0</v>
      </c>
      <c r="AT306" s="161">
        <v>0</v>
      </c>
      <c r="AU306" s="161">
        <v>0</v>
      </c>
      <c r="AV306" s="161">
        <v>0</v>
      </c>
      <c r="AW306" s="161">
        <v>0</v>
      </c>
      <c r="AX306" s="161">
        <v>0</v>
      </c>
      <c r="AY306" s="161">
        <v>0</v>
      </c>
      <c r="AZ306" s="161">
        <v>0</v>
      </c>
      <c r="BA306" s="161">
        <v>0</v>
      </c>
      <c r="BB306" s="161">
        <v>0</v>
      </c>
      <c r="BC306" s="161">
        <v>0</v>
      </c>
      <c r="BD306" s="161">
        <v>0</v>
      </c>
      <c r="BE306" s="161">
        <v>0</v>
      </c>
      <c r="BF306" s="161">
        <v>0</v>
      </c>
      <c r="BG306" s="161">
        <v>0</v>
      </c>
      <c r="BH306" s="161">
        <v>0</v>
      </c>
      <c r="BI306" s="161">
        <v>0</v>
      </c>
      <c r="BJ306" s="161">
        <v>0</v>
      </c>
      <c r="BK306" s="161">
        <v>0</v>
      </c>
      <c r="BL306" s="161">
        <v>0</v>
      </c>
      <c r="BM306" s="161">
        <v>0</v>
      </c>
      <c r="BN306" s="161">
        <v>0</v>
      </c>
      <c r="BO306" s="161">
        <v>0</v>
      </c>
      <c r="BP306" s="161">
        <v>0</v>
      </c>
      <c r="BQ306" s="161">
        <v>0</v>
      </c>
      <c r="BR306" s="161">
        <v>0</v>
      </c>
      <c r="BS306" s="161">
        <v>0</v>
      </c>
      <c r="BT306" s="161">
        <v>0</v>
      </c>
      <c r="BU306" s="161">
        <v>0</v>
      </c>
      <c r="BV306" s="163">
        <f t="shared" si="13"/>
        <v>0</v>
      </c>
      <c r="BW306" s="8" t="b">
        <f t="shared" si="14"/>
        <v>0</v>
      </c>
    </row>
    <row r="307" spans="1:75">
      <c r="A307" s="157" t="s">
        <v>3896</v>
      </c>
      <c r="B307" s="158" t="s">
        <v>3897</v>
      </c>
      <c r="C307" s="9" t="str">
        <f t="shared" si="12"/>
        <v>https://hh.ru/resume/a36509a1000649d7da0039ed1f614844717252?query=%D0%A1%D0%BE%D1%86%D0%B8%D0%B0%D0%BB%D1%8C%D0%BD%D1%8B%D0%B9+%D1%80%D0%B0%D0%B1%D0%BE%D1%82%D0%BD%D0%B8%D0%BA&amp;searchRid=1712591913886d1c51e5edc39c78e0f7&amp;hhtmFrom=resume_search_result</v>
      </c>
      <c r="D307" s="158" t="s">
        <v>43</v>
      </c>
      <c r="E307" s="159">
        <v>24</v>
      </c>
      <c r="F307" s="158" t="s">
        <v>133</v>
      </c>
      <c r="G307" s="161">
        <v>5</v>
      </c>
      <c r="H307" s="158" t="s">
        <v>3898</v>
      </c>
      <c r="I307" s="158" t="s">
        <v>2650</v>
      </c>
      <c r="J307" s="158" t="s">
        <v>3899</v>
      </c>
      <c r="K307" s="158" t="s">
        <v>3900</v>
      </c>
      <c r="L307" s="158" t="s">
        <v>2298</v>
      </c>
      <c r="M307" s="158">
        <v>1</v>
      </c>
      <c r="N307" s="158">
        <v>1</v>
      </c>
      <c r="O307" s="158">
        <v>0</v>
      </c>
      <c r="P307" s="158">
        <v>0</v>
      </c>
      <c r="Q307" s="158">
        <v>0</v>
      </c>
      <c r="R307" s="158" t="s">
        <v>145</v>
      </c>
      <c r="S307" s="158" t="s">
        <v>75</v>
      </c>
      <c r="T307" s="161">
        <v>1</v>
      </c>
      <c r="U307" s="162">
        <v>1</v>
      </c>
      <c r="V307" s="162">
        <v>0</v>
      </c>
      <c r="W307" s="161">
        <v>0</v>
      </c>
      <c r="X307" s="161">
        <v>0</v>
      </c>
      <c r="Y307" s="161">
        <v>0</v>
      </c>
      <c r="Z307" s="161">
        <v>0</v>
      </c>
      <c r="AA307" s="161">
        <v>0</v>
      </c>
      <c r="AB307" s="161">
        <v>0</v>
      </c>
      <c r="AC307" s="161">
        <v>0</v>
      </c>
      <c r="AD307" s="161">
        <v>0</v>
      </c>
      <c r="AE307" s="161">
        <v>0</v>
      </c>
      <c r="AF307" s="161">
        <v>0</v>
      </c>
      <c r="AG307" s="161">
        <v>0</v>
      </c>
      <c r="AH307" s="161">
        <v>0</v>
      </c>
      <c r="AI307" s="161">
        <v>0</v>
      </c>
      <c r="AJ307" s="161">
        <v>0</v>
      </c>
      <c r="AK307" s="161">
        <v>0</v>
      </c>
      <c r="AL307" s="161">
        <v>0</v>
      </c>
      <c r="AM307" s="161">
        <v>0</v>
      </c>
      <c r="AN307" s="161">
        <v>0</v>
      </c>
      <c r="AO307" s="161">
        <v>0</v>
      </c>
      <c r="AP307" s="161">
        <v>0</v>
      </c>
      <c r="AQ307" s="161">
        <v>0</v>
      </c>
      <c r="AR307" s="161">
        <v>0</v>
      </c>
      <c r="AS307" s="161">
        <v>0</v>
      </c>
      <c r="AT307" s="161">
        <v>0</v>
      </c>
      <c r="AU307" s="161">
        <v>0</v>
      </c>
      <c r="AV307" s="161">
        <v>0</v>
      </c>
      <c r="AW307" s="161">
        <v>0</v>
      </c>
      <c r="AX307" s="161">
        <v>0</v>
      </c>
      <c r="AY307" s="161">
        <v>0</v>
      </c>
      <c r="AZ307" s="161">
        <v>0</v>
      </c>
      <c r="BA307" s="161">
        <v>0</v>
      </c>
      <c r="BB307" s="161">
        <v>0</v>
      </c>
      <c r="BC307" s="161">
        <v>0</v>
      </c>
      <c r="BD307" s="161">
        <v>0</v>
      </c>
      <c r="BE307" s="161">
        <v>0</v>
      </c>
      <c r="BF307" s="161">
        <v>0</v>
      </c>
      <c r="BG307" s="161">
        <v>0</v>
      </c>
      <c r="BH307" s="161">
        <v>0</v>
      </c>
      <c r="BI307" s="161">
        <v>0</v>
      </c>
      <c r="BJ307" s="161">
        <v>0</v>
      </c>
      <c r="BK307" s="161">
        <v>0</v>
      </c>
      <c r="BL307" s="161">
        <v>0</v>
      </c>
      <c r="BM307" s="161">
        <v>0</v>
      </c>
      <c r="BN307" s="161">
        <v>0</v>
      </c>
      <c r="BO307" s="161">
        <v>0</v>
      </c>
      <c r="BP307" s="161">
        <v>0</v>
      </c>
      <c r="BQ307" s="161">
        <v>0</v>
      </c>
      <c r="BR307" s="161">
        <v>0</v>
      </c>
      <c r="BS307" s="161">
        <v>0</v>
      </c>
      <c r="BT307" s="161">
        <v>0</v>
      </c>
      <c r="BU307" s="161">
        <v>0</v>
      </c>
      <c r="BV307" s="163">
        <f t="shared" si="13"/>
        <v>0</v>
      </c>
      <c r="BW307" s="8" t="b">
        <f t="shared" si="14"/>
        <v>0</v>
      </c>
    </row>
    <row r="308" spans="1:75">
      <c r="A308" s="157" t="s">
        <v>3901</v>
      </c>
      <c r="B308" s="158" t="s">
        <v>3902</v>
      </c>
      <c r="C308" s="9" t="str">
        <f t="shared" si="12"/>
        <v>https://hh.ru/resume/ed3320b50006bda46b0039ed1f5871325a7875?query=%D0%A1%D0%BE%D1%86%D0%B8%D0%B0%D0%BB%D1%8C%D0%BD%D1%8B%D0%B9+%D1%80%D0%B0%D0%B1%D0%BE%D1%82%D0%BD%D0%B8%D0%BA&amp;searchRid=1712591913886d1c51e5edc39c78e0f7&amp;hhtmFrom=resume_search_result</v>
      </c>
      <c r="D308" s="158" t="s">
        <v>43</v>
      </c>
      <c r="E308" s="159">
        <v>27</v>
      </c>
      <c r="F308" s="160">
        <v>70000</v>
      </c>
      <c r="G308" s="161">
        <v>4</v>
      </c>
      <c r="H308" s="158" t="s">
        <v>3903</v>
      </c>
      <c r="I308" s="158" t="s">
        <v>3904</v>
      </c>
      <c r="J308" s="158" t="s">
        <v>3905</v>
      </c>
      <c r="K308" s="158" t="s">
        <v>3906</v>
      </c>
      <c r="L308" s="158" t="s">
        <v>2298</v>
      </c>
      <c r="M308" s="158">
        <v>1</v>
      </c>
      <c r="N308" s="158">
        <v>1</v>
      </c>
      <c r="O308" s="158">
        <v>1</v>
      </c>
      <c r="P308" s="158">
        <v>0</v>
      </c>
      <c r="Q308" s="158">
        <v>0</v>
      </c>
      <c r="R308" s="158" t="s">
        <v>1444</v>
      </c>
      <c r="S308" s="158" t="s">
        <v>343</v>
      </c>
      <c r="T308" s="161">
        <v>0</v>
      </c>
      <c r="U308" s="162">
        <v>1</v>
      </c>
      <c r="V308" s="162">
        <v>0</v>
      </c>
      <c r="W308" s="161">
        <v>1</v>
      </c>
      <c r="X308" s="161">
        <v>1</v>
      </c>
      <c r="Y308" s="161">
        <v>1</v>
      </c>
      <c r="Z308" s="161">
        <v>1</v>
      </c>
      <c r="AA308" s="161">
        <v>1</v>
      </c>
      <c r="AB308" s="161">
        <v>0</v>
      </c>
      <c r="AC308" s="161">
        <v>0</v>
      </c>
      <c r="AD308" s="161">
        <v>1</v>
      </c>
      <c r="AE308" s="161">
        <v>0</v>
      </c>
      <c r="AF308" s="161">
        <v>0</v>
      </c>
      <c r="AG308" s="161">
        <v>0</v>
      </c>
      <c r="AH308" s="161">
        <v>0</v>
      </c>
      <c r="AI308" s="161">
        <v>0</v>
      </c>
      <c r="AJ308" s="161">
        <v>0</v>
      </c>
      <c r="AK308" s="161">
        <v>1</v>
      </c>
      <c r="AL308" s="161">
        <v>0</v>
      </c>
      <c r="AM308" s="161">
        <v>0</v>
      </c>
      <c r="AN308" s="161">
        <v>0</v>
      </c>
      <c r="AO308" s="161">
        <v>0</v>
      </c>
      <c r="AP308" s="161">
        <v>0</v>
      </c>
      <c r="AQ308" s="161">
        <v>0</v>
      </c>
      <c r="AR308" s="161">
        <v>0</v>
      </c>
      <c r="AS308" s="161">
        <v>0</v>
      </c>
      <c r="AT308" s="161">
        <v>0</v>
      </c>
      <c r="AU308" s="161">
        <v>0</v>
      </c>
      <c r="AV308" s="161">
        <v>0</v>
      </c>
      <c r="AW308" s="161">
        <v>0</v>
      </c>
      <c r="AX308" s="161">
        <v>0</v>
      </c>
      <c r="AY308" s="161">
        <v>0</v>
      </c>
      <c r="AZ308" s="161">
        <v>0</v>
      </c>
      <c r="BA308" s="161">
        <v>0</v>
      </c>
      <c r="BB308" s="161">
        <v>0</v>
      </c>
      <c r="BC308" s="161">
        <v>0</v>
      </c>
      <c r="BD308" s="161">
        <v>0</v>
      </c>
      <c r="BE308" s="161">
        <v>0</v>
      </c>
      <c r="BF308" s="161">
        <v>1</v>
      </c>
      <c r="BG308" s="161">
        <v>0</v>
      </c>
      <c r="BH308" s="161">
        <v>0</v>
      </c>
      <c r="BI308" s="161">
        <v>0</v>
      </c>
      <c r="BJ308" s="161">
        <v>1</v>
      </c>
      <c r="BK308" s="161">
        <v>0</v>
      </c>
      <c r="BL308" s="161">
        <v>0</v>
      </c>
      <c r="BM308" s="161">
        <v>0</v>
      </c>
      <c r="BN308" s="161">
        <v>0</v>
      </c>
      <c r="BO308" s="161">
        <v>0</v>
      </c>
      <c r="BP308" s="161">
        <v>0</v>
      </c>
      <c r="BQ308" s="161">
        <v>0</v>
      </c>
      <c r="BR308" s="161">
        <v>0</v>
      </c>
      <c r="BS308" s="161">
        <v>0</v>
      </c>
      <c r="BT308" s="161">
        <v>1</v>
      </c>
      <c r="BU308" s="161">
        <v>0</v>
      </c>
      <c r="BV308" s="163">
        <f t="shared" si="13"/>
        <v>10</v>
      </c>
      <c r="BW308" s="8" t="b">
        <f t="shared" si="14"/>
        <v>0</v>
      </c>
    </row>
    <row r="309" spans="1:75">
      <c r="A309" s="157" t="s">
        <v>3907</v>
      </c>
      <c r="B309" s="158" t="s">
        <v>3908</v>
      </c>
      <c r="C309" s="9" t="str">
        <f t="shared" si="12"/>
        <v>https://hh.ru/resume/3cdac79000071e63bb0039ed1f6e374f585749?query=%D0%A1%D0%BE%D1%86%D0%B8%D0%B0%D0%BB%D1%8C%D0%BD%D1%8B%D0%B9+%D1%80%D0%B0%D0%B1%D0%BE%D1%82%D0%BD%D0%B8%D0%BA&amp;searchRid=1712591913886d1c51e5edc39c78e0f7&amp;hhtmFrom=resume_search_result</v>
      </c>
      <c r="D309" s="158" t="s">
        <v>43</v>
      </c>
      <c r="E309" s="159">
        <v>27</v>
      </c>
      <c r="F309" s="158" t="s">
        <v>133</v>
      </c>
      <c r="G309" s="161">
        <v>2</v>
      </c>
      <c r="H309" s="158" t="s">
        <v>3909</v>
      </c>
      <c r="I309" s="158" t="s">
        <v>3910</v>
      </c>
      <c r="J309" s="158" t="s">
        <v>3911</v>
      </c>
      <c r="K309" s="158" t="s">
        <v>3912</v>
      </c>
      <c r="L309" s="158" t="s">
        <v>2327</v>
      </c>
      <c r="M309" s="158">
        <v>1</v>
      </c>
      <c r="N309" s="158">
        <v>1</v>
      </c>
      <c r="O309" s="158">
        <v>1</v>
      </c>
      <c r="P309" s="158">
        <v>1</v>
      </c>
      <c r="Q309" s="158">
        <v>0</v>
      </c>
      <c r="R309" s="158" t="s">
        <v>163</v>
      </c>
      <c r="S309" s="158" t="s">
        <v>343</v>
      </c>
      <c r="T309" s="161">
        <v>0</v>
      </c>
      <c r="U309" s="162">
        <v>1</v>
      </c>
      <c r="V309" s="162">
        <v>0</v>
      </c>
      <c r="W309" s="161">
        <v>0</v>
      </c>
      <c r="X309" s="161">
        <v>0</v>
      </c>
      <c r="Y309" s="161">
        <v>0</v>
      </c>
      <c r="Z309" s="161">
        <v>0</v>
      </c>
      <c r="AA309" s="161">
        <v>0</v>
      </c>
      <c r="AB309" s="161">
        <v>0</v>
      </c>
      <c r="AC309" s="161">
        <v>0</v>
      </c>
      <c r="AD309" s="161">
        <v>0</v>
      </c>
      <c r="AE309" s="161">
        <v>0</v>
      </c>
      <c r="AF309" s="161">
        <v>0</v>
      </c>
      <c r="AG309" s="161">
        <v>0</v>
      </c>
      <c r="AH309" s="161">
        <v>0</v>
      </c>
      <c r="AI309" s="161">
        <v>0</v>
      </c>
      <c r="AJ309" s="161">
        <v>0</v>
      </c>
      <c r="AK309" s="161">
        <v>0</v>
      </c>
      <c r="AL309" s="161">
        <v>0</v>
      </c>
      <c r="AM309" s="161">
        <v>0</v>
      </c>
      <c r="AN309" s="161">
        <v>0</v>
      </c>
      <c r="AO309" s="161">
        <v>0</v>
      </c>
      <c r="AP309" s="161">
        <v>0</v>
      </c>
      <c r="AQ309" s="161">
        <v>0</v>
      </c>
      <c r="AR309" s="161">
        <v>0</v>
      </c>
      <c r="AS309" s="161">
        <v>0</v>
      </c>
      <c r="AT309" s="161">
        <v>0</v>
      </c>
      <c r="AU309" s="161">
        <v>1</v>
      </c>
      <c r="AV309" s="161">
        <v>1</v>
      </c>
      <c r="AW309" s="161">
        <v>0</v>
      </c>
      <c r="AX309" s="161">
        <v>0</v>
      </c>
      <c r="AY309" s="161">
        <v>0</v>
      </c>
      <c r="AZ309" s="161">
        <v>0</v>
      </c>
      <c r="BA309" s="161">
        <v>0</v>
      </c>
      <c r="BB309" s="161">
        <v>0</v>
      </c>
      <c r="BC309" s="161">
        <v>0</v>
      </c>
      <c r="BD309" s="161">
        <v>0</v>
      </c>
      <c r="BE309" s="161">
        <v>0</v>
      </c>
      <c r="BF309" s="161">
        <v>0</v>
      </c>
      <c r="BG309" s="161">
        <v>0</v>
      </c>
      <c r="BH309" s="161">
        <v>0</v>
      </c>
      <c r="BI309" s="161">
        <v>0</v>
      </c>
      <c r="BJ309" s="161">
        <v>0</v>
      </c>
      <c r="BK309" s="161">
        <v>0</v>
      </c>
      <c r="BL309" s="161">
        <v>0</v>
      </c>
      <c r="BM309" s="161">
        <v>0</v>
      </c>
      <c r="BN309" s="161">
        <v>0</v>
      </c>
      <c r="BO309" s="161">
        <v>0</v>
      </c>
      <c r="BP309" s="161">
        <v>0</v>
      </c>
      <c r="BQ309" s="161">
        <v>0</v>
      </c>
      <c r="BR309" s="161">
        <v>0</v>
      </c>
      <c r="BS309" s="161">
        <v>0</v>
      </c>
      <c r="BT309" s="161">
        <v>0</v>
      </c>
      <c r="BU309" s="161">
        <v>0</v>
      </c>
      <c r="BV309" s="163">
        <f t="shared" si="13"/>
        <v>2</v>
      </c>
      <c r="BW309" s="8" t="b">
        <f t="shared" si="14"/>
        <v>0</v>
      </c>
    </row>
    <row r="310" spans="1:75">
      <c r="A310" s="157" t="s">
        <v>3913</v>
      </c>
      <c r="B310" s="158" t="s">
        <v>3914</v>
      </c>
      <c r="C310" s="9" t="str">
        <f t="shared" si="12"/>
        <v>https://hh.ru/resume/1d8e85c900080b85590039ed1f4c4450737862?query=%D0%A1%D0%BE%D1%86%D0%B8%D0%B0%D0%BB%D1%8C%D0%BD%D1%8B%D0%B9+%D1%80%D0%B0%D0%B1%D0%BE%D1%82%D0%BD%D0%B8%D0%BA&amp;searchRid=1712591913886d1c51e5edc39c78e0f7&amp;hhtmFrom=resume_search_result</v>
      </c>
      <c r="D310" s="158" t="s">
        <v>43</v>
      </c>
      <c r="E310" s="159">
        <v>45</v>
      </c>
      <c r="F310" s="160">
        <v>35000</v>
      </c>
      <c r="G310" s="161" t="s">
        <v>133</v>
      </c>
      <c r="H310" s="158" t="s">
        <v>133</v>
      </c>
      <c r="I310" s="158" t="s">
        <v>133</v>
      </c>
      <c r="J310" s="158" t="s">
        <v>133</v>
      </c>
      <c r="K310" s="158" t="s">
        <v>3915</v>
      </c>
      <c r="L310" s="158" t="s">
        <v>2298</v>
      </c>
      <c r="M310" s="158">
        <v>1</v>
      </c>
      <c r="N310" s="158">
        <v>0</v>
      </c>
      <c r="O310" s="158">
        <v>0</v>
      </c>
      <c r="P310" s="158">
        <v>0</v>
      </c>
      <c r="Q310" s="158">
        <v>0</v>
      </c>
      <c r="R310" s="158" t="s">
        <v>547</v>
      </c>
      <c r="S310" s="158" t="s">
        <v>50</v>
      </c>
      <c r="T310" s="161">
        <v>1</v>
      </c>
      <c r="U310" s="162">
        <v>1</v>
      </c>
      <c r="V310" s="162">
        <v>0</v>
      </c>
      <c r="W310" s="161">
        <v>0</v>
      </c>
      <c r="X310" s="161">
        <v>0</v>
      </c>
      <c r="Y310" s="161">
        <v>0</v>
      </c>
      <c r="Z310" s="161">
        <v>0</v>
      </c>
      <c r="AA310" s="161">
        <v>0</v>
      </c>
      <c r="AB310" s="161">
        <v>0</v>
      </c>
      <c r="AC310" s="161">
        <v>0</v>
      </c>
      <c r="AD310" s="161">
        <v>0</v>
      </c>
      <c r="AE310" s="161">
        <v>0</v>
      </c>
      <c r="AF310" s="161">
        <v>0</v>
      </c>
      <c r="AG310" s="161">
        <v>0</v>
      </c>
      <c r="AH310" s="161">
        <v>0</v>
      </c>
      <c r="AI310" s="161">
        <v>0</v>
      </c>
      <c r="AJ310" s="161">
        <v>0</v>
      </c>
      <c r="AK310" s="161">
        <v>0</v>
      </c>
      <c r="AL310" s="161">
        <v>0</v>
      </c>
      <c r="AM310" s="161">
        <v>0</v>
      </c>
      <c r="AN310" s="161">
        <v>0</v>
      </c>
      <c r="AO310" s="161">
        <v>0</v>
      </c>
      <c r="AP310" s="161">
        <v>0</v>
      </c>
      <c r="AQ310" s="161">
        <v>0</v>
      </c>
      <c r="AR310" s="161">
        <v>0</v>
      </c>
      <c r="AS310" s="161">
        <v>0</v>
      </c>
      <c r="AT310" s="161">
        <v>0</v>
      </c>
      <c r="AU310" s="161">
        <v>0</v>
      </c>
      <c r="AV310" s="161">
        <v>0</v>
      </c>
      <c r="AW310" s="161">
        <v>0</v>
      </c>
      <c r="AX310" s="161">
        <v>0</v>
      </c>
      <c r="AY310" s="161">
        <v>0</v>
      </c>
      <c r="AZ310" s="161">
        <v>0</v>
      </c>
      <c r="BA310" s="161">
        <v>0</v>
      </c>
      <c r="BB310" s="161">
        <v>0</v>
      </c>
      <c r="BC310" s="161">
        <v>0</v>
      </c>
      <c r="BD310" s="161">
        <v>0</v>
      </c>
      <c r="BE310" s="161">
        <v>0</v>
      </c>
      <c r="BF310" s="161">
        <v>0</v>
      </c>
      <c r="BG310" s="161">
        <v>0</v>
      </c>
      <c r="BH310" s="161">
        <v>0</v>
      </c>
      <c r="BI310" s="161">
        <v>0</v>
      </c>
      <c r="BJ310" s="161">
        <v>0</v>
      </c>
      <c r="BK310" s="161">
        <v>0</v>
      </c>
      <c r="BL310" s="161">
        <v>0</v>
      </c>
      <c r="BM310" s="161">
        <v>0</v>
      </c>
      <c r="BN310" s="161">
        <v>0</v>
      </c>
      <c r="BO310" s="161">
        <v>0</v>
      </c>
      <c r="BP310" s="161">
        <v>0</v>
      </c>
      <c r="BQ310" s="161">
        <v>0</v>
      </c>
      <c r="BR310" s="161">
        <v>0</v>
      </c>
      <c r="BS310" s="161">
        <v>0</v>
      </c>
      <c r="BT310" s="161">
        <v>0</v>
      </c>
      <c r="BU310" s="161">
        <v>0</v>
      </c>
      <c r="BV310" s="163">
        <f t="shared" si="13"/>
        <v>0</v>
      </c>
      <c r="BW310" s="8" t="b">
        <f t="shared" si="14"/>
        <v>0</v>
      </c>
    </row>
    <row r="311" spans="1:75">
      <c r="A311" s="157" t="s">
        <v>3916</v>
      </c>
      <c r="B311" s="158" t="s">
        <v>3917</v>
      </c>
      <c r="C311" s="9" t="str">
        <f t="shared" si="12"/>
        <v>https://hh.ru/resume/61c8235700083389920039ed1f6f4249597865?query=%D0%A1%D0%BE%D1%86%D0%B8%D0%B0%D0%BB%D1%8C%D0%BD%D1%8B%D0%B9+%D1%80%D0%B0%D0%B1%D0%BE%D1%82%D0%BD%D0%B8%D0%BA&amp;searchRid=1712591913886d1c51e5edc39c78e0f7&amp;hhtmFrom=resume_search_result</v>
      </c>
      <c r="D311" s="158" t="s">
        <v>43</v>
      </c>
      <c r="E311" s="159" t="s">
        <v>133</v>
      </c>
      <c r="F311" s="160">
        <v>70000</v>
      </c>
      <c r="G311" s="161">
        <v>17</v>
      </c>
      <c r="H311" s="158" t="s">
        <v>3918</v>
      </c>
      <c r="I311" s="158" t="s">
        <v>43</v>
      </c>
      <c r="J311" s="158" t="s">
        <v>3919</v>
      </c>
      <c r="K311" s="158" t="s">
        <v>3920</v>
      </c>
      <c r="L311" s="158" t="s">
        <v>2298</v>
      </c>
      <c r="M311" s="158">
        <v>1</v>
      </c>
      <c r="N311" s="158">
        <v>0</v>
      </c>
      <c r="O311" s="158">
        <v>0</v>
      </c>
      <c r="P311" s="158">
        <v>0</v>
      </c>
      <c r="Q311" s="158">
        <v>0</v>
      </c>
      <c r="R311" s="158" t="s">
        <v>53</v>
      </c>
      <c r="S311" s="158" t="s">
        <v>343</v>
      </c>
      <c r="T311" s="161">
        <v>1</v>
      </c>
      <c r="U311" s="162">
        <v>1</v>
      </c>
      <c r="V311" s="162">
        <v>1</v>
      </c>
      <c r="W311" s="161">
        <v>0</v>
      </c>
      <c r="X311" s="161">
        <v>0</v>
      </c>
      <c r="Y311" s="161">
        <v>0</v>
      </c>
      <c r="Z311" s="161">
        <v>0</v>
      </c>
      <c r="AA311" s="161">
        <v>0</v>
      </c>
      <c r="AB311" s="161">
        <v>0</v>
      </c>
      <c r="AC311" s="161">
        <v>0</v>
      </c>
      <c r="AD311" s="161">
        <v>0</v>
      </c>
      <c r="AE311" s="161">
        <v>0</v>
      </c>
      <c r="AF311" s="161">
        <v>0</v>
      </c>
      <c r="AG311" s="161">
        <v>0</v>
      </c>
      <c r="AH311" s="161">
        <v>0</v>
      </c>
      <c r="AI311" s="161">
        <v>0</v>
      </c>
      <c r="AJ311" s="161">
        <v>0</v>
      </c>
      <c r="AK311" s="161">
        <v>0</v>
      </c>
      <c r="AL311" s="161">
        <v>0</v>
      </c>
      <c r="AM311" s="161">
        <v>0</v>
      </c>
      <c r="AN311" s="161">
        <v>0</v>
      </c>
      <c r="AO311" s="161">
        <v>0</v>
      </c>
      <c r="AP311" s="161">
        <v>0</v>
      </c>
      <c r="AQ311" s="161">
        <v>0</v>
      </c>
      <c r="AR311" s="161">
        <v>0</v>
      </c>
      <c r="AS311" s="161">
        <v>0</v>
      </c>
      <c r="AT311" s="161">
        <v>0</v>
      </c>
      <c r="AU311" s="161">
        <v>0</v>
      </c>
      <c r="AV311" s="161">
        <v>0</v>
      </c>
      <c r="AW311" s="161">
        <v>0</v>
      </c>
      <c r="AX311" s="161">
        <v>0</v>
      </c>
      <c r="AY311" s="161">
        <v>0</v>
      </c>
      <c r="AZ311" s="161">
        <v>0</v>
      </c>
      <c r="BA311" s="161">
        <v>0</v>
      </c>
      <c r="BB311" s="161">
        <v>0</v>
      </c>
      <c r="BC311" s="161">
        <v>0</v>
      </c>
      <c r="BD311" s="161">
        <v>0</v>
      </c>
      <c r="BE311" s="161">
        <v>0</v>
      </c>
      <c r="BF311" s="161">
        <v>0</v>
      </c>
      <c r="BG311" s="161">
        <v>0</v>
      </c>
      <c r="BH311" s="161">
        <v>0</v>
      </c>
      <c r="BI311" s="161">
        <v>0</v>
      </c>
      <c r="BJ311" s="161">
        <v>0</v>
      </c>
      <c r="BK311" s="161">
        <v>0</v>
      </c>
      <c r="BL311" s="161">
        <v>0</v>
      </c>
      <c r="BM311" s="161">
        <v>0</v>
      </c>
      <c r="BN311" s="161">
        <v>0</v>
      </c>
      <c r="BO311" s="161">
        <v>0</v>
      </c>
      <c r="BP311" s="161">
        <v>0</v>
      </c>
      <c r="BQ311" s="161">
        <v>0</v>
      </c>
      <c r="BR311" s="161">
        <v>0</v>
      </c>
      <c r="BS311" s="161">
        <v>0</v>
      </c>
      <c r="BT311" s="161">
        <v>0</v>
      </c>
      <c r="BU311" s="161">
        <v>0</v>
      </c>
      <c r="BV311" s="163">
        <f t="shared" si="13"/>
        <v>0</v>
      </c>
      <c r="BW311" s="8" t="b">
        <f t="shared" si="14"/>
        <v>0</v>
      </c>
    </row>
    <row r="312" spans="1:75">
      <c r="A312" s="157" t="s">
        <v>133</v>
      </c>
      <c r="B312" s="158" t="s">
        <v>3921</v>
      </c>
      <c r="C312" s="9" t="str">
        <f t="shared" si="12"/>
        <v>https://hh.ru/resume/093d04240008726ebf0039ed1f3557694f4848?query=%D0%A1%D0%BE%D1%86%D0%B8%D0%B0%D0%BB%D1%8C%D0%BD%D1%8B%D0%B9+%D1%80%D0%B0%D0%B1%D0%BE%D1%82%D0%BD%D0%B8%D0%BA&amp;searchRid=1712591913886d1c51e5edc39c78e0f7&amp;hhtmFrom=resume_search_result</v>
      </c>
      <c r="D312" s="158" t="s">
        <v>43</v>
      </c>
      <c r="E312" s="159">
        <v>23</v>
      </c>
      <c r="F312" s="160">
        <v>28000</v>
      </c>
      <c r="G312" s="161">
        <v>3</v>
      </c>
      <c r="H312" s="158" t="s">
        <v>3923</v>
      </c>
      <c r="I312" s="158" t="s">
        <v>3924</v>
      </c>
      <c r="J312" s="158" t="s">
        <v>3925</v>
      </c>
      <c r="K312" s="158" t="s">
        <v>3926</v>
      </c>
      <c r="L312" s="158" t="s">
        <v>2298</v>
      </c>
      <c r="M312" s="158">
        <v>1</v>
      </c>
      <c r="N312" s="158">
        <v>1</v>
      </c>
      <c r="O312" s="158">
        <v>1</v>
      </c>
      <c r="P312" s="158">
        <v>0</v>
      </c>
      <c r="Q312" s="158">
        <v>0</v>
      </c>
      <c r="R312" s="158" t="s">
        <v>434</v>
      </c>
      <c r="S312" s="158" t="s">
        <v>75</v>
      </c>
      <c r="T312" s="161">
        <v>0</v>
      </c>
      <c r="U312" s="162">
        <v>1</v>
      </c>
      <c r="V312" s="162">
        <v>0</v>
      </c>
      <c r="W312" s="161">
        <v>0</v>
      </c>
      <c r="X312" s="161">
        <v>0</v>
      </c>
      <c r="Y312" s="161">
        <v>0</v>
      </c>
      <c r="Z312" s="161">
        <v>0</v>
      </c>
      <c r="AA312" s="161">
        <v>0</v>
      </c>
      <c r="AB312" s="161">
        <v>0</v>
      </c>
      <c r="AC312" s="161">
        <v>0</v>
      </c>
      <c r="AD312" s="161">
        <v>0</v>
      </c>
      <c r="AE312" s="161">
        <v>0</v>
      </c>
      <c r="AF312" s="161">
        <v>0</v>
      </c>
      <c r="AG312" s="161">
        <v>0</v>
      </c>
      <c r="AH312" s="161">
        <v>0</v>
      </c>
      <c r="AI312" s="161">
        <v>0</v>
      </c>
      <c r="AJ312" s="161">
        <v>0</v>
      </c>
      <c r="AK312" s="161">
        <v>0</v>
      </c>
      <c r="AL312" s="161">
        <v>0</v>
      </c>
      <c r="AM312" s="161">
        <v>0</v>
      </c>
      <c r="AN312" s="161">
        <v>0</v>
      </c>
      <c r="AO312" s="161">
        <v>0</v>
      </c>
      <c r="AP312" s="161">
        <v>0</v>
      </c>
      <c r="AQ312" s="161">
        <v>0</v>
      </c>
      <c r="AR312" s="161">
        <v>0</v>
      </c>
      <c r="AS312" s="161">
        <v>0</v>
      </c>
      <c r="AT312" s="161">
        <v>0</v>
      </c>
      <c r="AU312" s="161">
        <v>0</v>
      </c>
      <c r="AV312" s="161">
        <v>0</v>
      </c>
      <c r="AW312" s="161">
        <v>0</v>
      </c>
      <c r="AX312" s="161">
        <v>0</v>
      </c>
      <c r="AY312" s="161">
        <v>0</v>
      </c>
      <c r="AZ312" s="161">
        <v>0</v>
      </c>
      <c r="BA312" s="161">
        <v>0</v>
      </c>
      <c r="BB312" s="161">
        <v>0</v>
      </c>
      <c r="BC312" s="161">
        <v>0</v>
      </c>
      <c r="BD312" s="161">
        <v>0</v>
      </c>
      <c r="BE312" s="161">
        <v>0</v>
      </c>
      <c r="BF312" s="161">
        <v>0</v>
      </c>
      <c r="BG312" s="161">
        <v>0</v>
      </c>
      <c r="BH312" s="161">
        <v>0</v>
      </c>
      <c r="BI312" s="161">
        <v>0</v>
      </c>
      <c r="BJ312" s="161">
        <v>0</v>
      </c>
      <c r="BK312" s="161">
        <v>0</v>
      </c>
      <c r="BL312" s="161">
        <v>0</v>
      </c>
      <c r="BM312" s="161">
        <v>0</v>
      </c>
      <c r="BN312" s="161">
        <v>0</v>
      </c>
      <c r="BO312" s="161">
        <v>0</v>
      </c>
      <c r="BP312" s="161">
        <v>0</v>
      </c>
      <c r="BQ312" s="161">
        <v>0</v>
      </c>
      <c r="BR312" s="161">
        <v>0</v>
      </c>
      <c r="BS312" s="161">
        <v>0</v>
      </c>
      <c r="BT312" s="161">
        <v>0</v>
      </c>
      <c r="BU312" s="161">
        <v>0</v>
      </c>
      <c r="BV312" s="163">
        <f t="shared" si="13"/>
        <v>0</v>
      </c>
      <c r="BW312" s="8" t="b">
        <f t="shared" si="14"/>
        <v>0</v>
      </c>
    </row>
    <row r="313" spans="1:75">
      <c r="A313" s="157" t="s">
        <v>2605</v>
      </c>
      <c r="B313" s="158" t="s">
        <v>3927</v>
      </c>
      <c r="C313" s="9" t="str">
        <f t="shared" si="12"/>
        <v>https://hh.ru/resume/bf373aa70004e5d5280039ed1f487767414a6e?query=%D0%A1%D0%BE%D1%86%D0%B8%D0%B0%D0%BB%D1%8C%D0%BD%D1%8B%D0%B9+%D1%80%D0%B0%D0%B1%D0%BE%D1%82%D0%BD%D0%B8%D0%BA&amp;searchRid=1712591913886d1c51e5edc39c78e0f7&amp;hhtmFrom=resume_search_result</v>
      </c>
      <c r="D313" s="158" t="s">
        <v>43</v>
      </c>
      <c r="E313" s="159">
        <v>36</v>
      </c>
      <c r="F313" s="160">
        <v>25000</v>
      </c>
      <c r="G313" s="161" t="s">
        <v>133</v>
      </c>
      <c r="H313" s="158" t="s">
        <v>133</v>
      </c>
      <c r="I313" s="158" t="s">
        <v>133</v>
      </c>
      <c r="J313" s="158" t="s">
        <v>133</v>
      </c>
      <c r="K313" s="158" t="s">
        <v>3928</v>
      </c>
      <c r="L313" s="158" t="s">
        <v>2298</v>
      </c>
      <c r="M313" s="158">
        <v>1</v>
      </c>
      <c r="N313" s="158">
        <v>0</v>
      </c>
      <c r="O313" s="158">
        <v>0</v>
      </c>
      <c r="P313" s="158">
        <v>0</v>
      </c>
      <c r="Q313" s="158">
        <v>0</v>
      </c>
      <c r="R313" s="158" t="s">
        <v>53</v>
      </c>
      <c r="S313" s="158" t="s">
        <v>343</v>
      </c>
      <c r="T313" s="161">
        <v>1</v>
      </c>
      <c r="U313" s="162">
        <v>1</v>
      </c>
      <c r="V313" s="162">
        <v>0</v>
      </c>
      <c r="W313" s="161">
        <v>0</v>
      </c>
      <c r="X313" s="161">
        <v>0</v>
      </c>
      <c r="Y313" s="161">
        <v>0</v>
      </c>
      <c r="Z313" s="161">
        <v>0</v>
      </c>
      <c r="AA313" s="161">
        <v>0</v>
      </c>
      <c r="AB313" s="161">
        <v>0</v>
      </c>
      <c r="AC313" s="161">
        <v>0</v>
      </c>
      <c r="AD313" s="161">
        <v>0</v>
      </c>
      <c r="AE313" s="161">
        <v>0</v>
      </c>
      <c r="AF313" s="161">
        <v>0</v>
      </c>
      <c r="AG313" s="161">
        <v>0</v>
      </c>
      <c r="AH313" s="161">
        <v>0</v>
      </c>
      <c r="AI313" s="161">
        <v>0</v>
      </c>
      <c r="AJ313" s="161">
        <v>0</v>
      </c>
      <c r="AK313" s="161">
        <v>0</v>
      </c>
      <c r="AL313" s="161">
        <v>0</v>
      </c>
      <c r="AM313" s="161">
        <v>0</v>
      </c>
      <c r="AN313" s="161">
        <v>0</v>
      </c>
      <c r="AO313" s="161">
        <v>0</v>
      </c>
      <c r="AP313" s="161">
        <v>0</v>
      </c>
      <c r="AQ313" s="161">
        <v>0</v>
      </c>
      <c r="AR313" s="161">
        <v>0</v>
      </c>
      <c r="AS313" s="161">
        <v>0</v>
      </c>
      <c r="AT313" s="161">
        <v>0</v>
      </c>
      <c r="AU313" s="161">
        <v>0</v>
      </c>
      <c r="AV313" s="161">
        <v>0</v>
      </c>
      <c r="AW313" s="161">
        <v>0</v>
      </c>
      <c r="AX313" s="161">
        <v>0</v>
      </c>
      <c r="AY313" s="161">
        <v>0</v>
      </c>
      <c r="AZ313" s="161">
        <v>0</v>
      </c>
      <c r="BA313" s="161">
        <v>0</v>
      </c>
      <c r="BB313" s="161">
        <v>0</v>
      </c>
      <c r="BC313" s="161">
        <v>0</v>
      </c>
      <c r="BD313" s="161">
        <v>0</v>
      </c>
      <c r="BE313" s="161">
        <v>0</v>
      </c>
      <c r="BF313" s="161">
        <v>0</v>
      </c>
      <c r="BG313" s="161">
        <v>0</v>
      </c>
      <c r="BH313" s="161">
        <v>0</v>
      </c>
      <c r="BI313" s="161">
        <v>0</v>
      </c>
      <c r="BJ313" s="161">
        <v>0</v>
      </c>
      <c r="BK313" s="161">
        <v>0</v>
      </c>
      <c r="BL313" s="161">
        <v>0</v>
      </c>
      <c r="BM313" s="161">
        <v>0</v>
      </c>
      <c r="BN313" s="161">
        <v>0</v>
      </c>
      <c r="BO313" s="161">
        <v>0</v>
      </c>
      <c r="BP313" s="161">
        <v>0</v>
      </c>
      <c r="BQ313" s="161">
        <v>0</v>
      </c>
      <c r="BR313" s="161">
        <v>0</v>
      </c>
      <c r="BS313" s="161">
        <v>0</v>
      </c>
      <c r="BT313" s="161">
        <v>0</v>
      </c>
      <c r="BU313" s="161">
        <v>0</v>
      </c>
      <c r="BV313" s="163">
        <f t="shared" si="13"/>
        <v>0</v>
      </c>
      <c r="BW313" s="8" t="b">
        <f t="shared" si="14"/>
        <v>0</v>
      </c>
    </row>
    <row r="314" spans="1:75">
      <c r="A314" s="157" t="s">
        <v>2605</v>
      </c>
      <c r="B314" s="158" t="s">
        <v>3929</v>
      </c>
      <c r="C314" s="9" t="str">
        <f t="shared" si="12"/>
        <v>https://hh.ru/resume/8f0e9bee0004e455e50039ed1f633465367456?query=%D0%A1%D0%BE%D1%86%D0%B8%D0%B0%D0%BB%D1%8C%D0%BD%D1%8B%D0%B9+%D1%80%D0%B0%D0%B1%D0%BE%D1%82%D0%BD%D0%B8%D0%BA&amp;searchRid=1712591913886d1c51e5edc39c78e0f7&amp;hhtmFrom=resume_search_result</v>
      </c>
      <c r="D314" s="158" t="s">
        <v>43</v>
      </c>
      <c r="E314" s="159">
        <v>59</v>
      </c>
      <c r="F314" s="160">
        <v>10000</v>
      </c>
      <c r="G314" s="161">
        <v>22</v>
      </c>
      <c r="H314" s="158" t="s">
        <v>3930</v>
      </c>
      <c r="I314" s="158" t="s">
        <v>2629</v>
      </c>
      <c r="J314" s="158" t="s">
        <v>3931</v>
      </c>
      <c r="K314" s="158" t="s">
        <v>3932</v>
      </c>
      <c r="L314" s="158" t="s">
        <v>2298</v>
      </c>
      <c r="M314" s="158">
        <v>1</v>
      </c>
      <c r="N314" s="158">
        <v>0</v>
      </c>
      <c r="O314" s="158">
        <v>0</v>
      </c>
      <c r="P314" s="158">
        <v>0</v>
      </c>
      <c r="Q314" s="158">
        <v>0</v>
      </c>
      <c r="R314" s="158" t="s">
        <v>2067</v>
      </c>
      <c r="S314" s="158" t="s">
        <v>343</v>
      </c>
      <c r="T314" s="161">
        <v>0</v>
      </c>
      <c r="U314" s="162">
        <v>1</v>
      </c>
      <c r="V314" s="162">
        <v>0</v>
      </c>
      <c r="W314" s="161">
        <v>0</v>
      </c>
      <c r="X314" s="161">
        <v>0</v>
      </c>
      <c r="Y314" s="161">
        <v>0</v>
      </c>
      <c r="Z314" s="161">
        <v>0</v>
      </c>
      <c r="AA314" s="161">
        <v>0</v>
      </c>
      <c r="AB314" s="161">
        <v>0</v>
      </c>
      <c r="AC314" s="161">
        <v>0</v>
      </c>
      <c r="AD314" s="161">
        <v>0</v>
      </c>
      <c r="AE314" s="161">
        <v>0</v>
      </c>
      <c r="AF314" s="161">
        <v>0</v>
      </c>
      <c r="AG314" s="161">
        <v>0</v>
      </c>
      <c r="AH314" s="161">
        <v>0</v>
      </c>
      <c r="AI314" s="161">
        <v>0</v>
      </c>
      <c r="AJ314" s="161">
        <v>0</v>
      </c>
      <c r="AK314" s="161">
        <v>0</v>
      </c>
      <c r="AL314" s="161">
        <v>0</v>
      </c>
      <c r="AM314" s="161">
        <v>0</v>
      </c>
      <c r="AN314" s="161">
        <v>0</v>
      </c>
      <c r="AO314" s="161">
        <v>0</v>
      </c>
      <c r="AP314" s="161">
        <v>0</v>
      </c>
      <c r="AQ314" s="161">
        <v>0</v>
      </c>
      <c r="AR314" s="161">
        <v>0</v>
      </c>
      <c r="AS314" s="161">
        <v>0</v>
      </c>
      <c r="AT314" s="161">
        <v>0</v>
      </c>
      <c r="AU314" s="161">
        <v>0</v>
      </c>
      <c r="AV314" s="161">
        <v>0</v>
      </c>
      <c r="AW314" s="161">
        <v>0</v>
      </c>
      <c r="AX314" s="161">
        <v>0</v>
      </c>
      <c r="AY314" s="161">
        <v>0</v>
      </c>
      <c r="AZ314" s="161">
        <v>0</v>
      </c>
      <c r="BA314" s="161">
        <v>0</v>
      </c>
      <c r="BB314" s="161">
        <v>0</v>
      </c>
      <c r="BC314" s="161">
        <v>0</v>
      </c>
      <c r="BD314" s="161">
        <v>0</v>
      </c>
      <c r="BE314" s="161">
        <v>0</v>
      </c>
      <c r="BF314" s="161">
        <v>0</v>
      </c>
      <c r="BG314" s="161">
        <v>0</v>
      </c>
      <c r="BH314" s="161">
        <v>0</v>
      </c>
      <c r="BI314" s="161">
        <v>0</v>
      </c>
      <c r="BJ314" s="161">
        <v>0</v>
      </c>
      <c r="BK314" s="161">
        <v>0</v>
      </c>
      <c r="BL314" s="161">
        <v>0</v>
      </c>
      <c r="BM314" s="161">
        <v>0</v>
      </c>
      <c r="BN314" s="161">
        <v>0</v>
      </c>
      <c r="BO314" s="161">
        <v>0</v>
      </c>
      <c r="BP314" s="161">
        <v>0</v>
      </c>
      <c r="BQ314" s="161">
        <v>0</v>
      </c>
      <c r="BR314" s="161">
        <v>0</v>
      </c>
      <c r="BS314" s="161">
        <v>0</v>
      </c>
      <c r="BT314" s="161">
        <v>0</v>
      </c>
      <c r="BU314" s="161">
        <v>0</v>
      </c>
      <c r="BV314" s="163">
        <f t="shared" si="13"/>
        <v>0</v>
      </c>
      <c r="BW314" s="8" t="b">
        <f t="shared" si="14"/>
        <v>0</v>
      </c>
    </row>
    <row r="315" spans="1:75">
      <c r="A315" s="157" t="s">
        <v>3933</v>
      </c>
      <c r="B315" s="158" t="s">
        <v>3934</v>
      </c>
      <c r="C315" s="9" t="str">
        <f t="shared" si="12"/>
        <v>https://hh.ru/resume/2f2652810007a5b0ba0039ed1f7657346b705a?query=%D0%A1%D0%BE%D1%86%D0%B8%D0%B0%D0%BB%D1%8C%D0%BD%D1%8B%D0%B9+%D1%80%D0%B0%D0%B1%D0%BE%D1%82%D0%BD%D0%B8%D0%BA&amp;searchRid=1712591913886d1c51e5edc39c78e0f7&amp;hhtmFrom=resume_search_result</v>
      </c>
      <c r="D315" s="158" t="s">
        <v>43</v>
      </c>
      <c r="E315" s="159">
        <v>36</v>
      </c>
      <c r="F315" s="160">
        <v>35000</v>
      </c>
      <c r="G315" s="161">
        <v>16</v>
      </c>
      <c r="H315" s="158" t="s">
        <v>3935</v>
      </c>
      <c r="I315" s="158" t="s">
        <v>3936</v>
      </c>
      <c r="J315" s="158" t="s">
        <v>3937</v>
      </c>
      <c r="K315" s="158" t="s">
        <v>3938</v>
      </c>
      <c r="L315" s="158" t="s">
        <v>2298</v>
      </c>
      <c r="M315" s="158">
        <v>1</v>
      </c>
      <c r="N315" s="158">
        <v>0</v>
      </c>
      <c r="O315" s="158">
        <v>0</v>
      </c>
      <c r="P315" s="158">
        <v>0</v>
      </c>
      <c r="Q315" s="158">
        <v>0</v>
      </c>
      <c r="R315" s="158" t="s">
        <v>368</v>
      </c>
      <c r="S315" s="158" t="s">
        <v>75</v>
      </c>
      <c r="T315" s="161">
        <v>0</v>
      </c>
      <c r="U315" s="162">
        <v>1</v>
      </c>
      <c r="V315" s="162">
        <v>0</v>
      </c>
      <c r="W315" s="161">
        <v>0</v>
      </c>
      <c r="X315" s="161">
        <v>0</v>
      </c>
      <c r="Y315" s="161">
        <v>0</v>
      </c>
      <c r="Z315" s="161">
        <v>0</v>
      </c>
      <c r="AA315" s="161">
        <v>0</v>
      </c>
      <c r="AB315" s="161">
        <v>0</v>
      </c>
      <c r="AC315" s="161">
        <v>0</v>
      </c>
      <c r="AD315" s="161">
        <v>0</v>
      </c>
      <c r="AE315" s="161">
        <v>0</v>
      </c>
      <c r="AF315" s="161">
        <v>0</v>
      </c>
      <c r="AG315" s="161">
        <v>0</v>
      </c>
      <c r="AH315" s="161">
        <v>0</v>
      </c>
      <c r="AI315" s="161">
        <v>0</v>
      </c>
      <c r="AJ315" s="161">
        <v>0</v>
      </c>
      <c r="AK315" s="161">
        <v>0</v>
      </c>
      <c r="AL315" s="161">
        <v>0</v>
      </c>
      <c r="AM315" s="161">
        <v>0</v>
      </c>
      <c r="AN315" s="161">
        <v>0</v>
      </c>
      <c r="AO315" s="161">
        <v>0</v>
      </c>
      <c r="AP315" s="161">
        <v>0</v>
      </c>
      <c r="AQ315" s="161">
        <v>0</v>
      </c>
      <c r="AR315" s="161">
        <v>0</v>
      </c>
      <c r="AS315" s="161">
        <v>0</v>
      </c>
      <c r="AT315" s="161">
        <v>0</v>
      </c>
      <c r="AU315" s="161">
        <v>0</v>
      </c>
      <c r="AV315" s="161">
        <v>0</v>
      </c>
      <c r="AW315" s="161">
        <v>0</v>
      </c>
      <c r="AX315" s="161">
        <v>0</v>
      </c>
      <c r="AY315" s="161">
        <v>0</v>
      </c>
      <c r="AZ315" s="161">
        <v>0</v>
      </c>
      <c r="BA315" s="161">
        <v>0</v>
      </c>
      <c r="BB315" s="161">
        <v>0</v>
      </c>
      <c r="BC315" s="161">
        <v>0</v>
      </c>
      <c r="BD315" s="161">
        <v>0</v>
      </c>
      <c r="BE315" s="161">
        <v>0</v>
      </c>
      <c r="BF315" s="161">
        <v>0</v>
      </c>
      <c r="BG315" s="161">
        <v>0</v>
      </c>
      <c r="BH315" s="161">
        <v>0</v>
      </c>
      <c r="BI315" s="161">
        <v>0</v>
      </c>
      <c r="BJ315" s="161">
        <v>0</v>
      </c>
      <c r="BK315" s="161">
        <v>0</v>
      </c>
      <c r="BL315" s="161">
        <v>0</v>
      </c>
      <c r="BM315" s="161">
        <v>0</v>
      </c>
      <c r="BN315" s="161">
        <v>0</v>
      </c>
      <c r="BO315" s="161">
        <v>0</v>
      </c>
      <c r="BP315" s="161">
        <v>0</v>
      </c>
      <c r="BQ315" s="161">
        <v>0</v>
      </c>
      <c r="BR315" s="161">
        <v>0</v>
      </c>
      <c r="BS315" s="161">
        <v>0</v>
      </c>
      <c r="BT315" s="161">
        <v>0</v>
      </c>
      <c r="BU315" s="161">
        <v>0</v>
      </c>
      <c r="BV315" s="163">
        <f t="shared" si="13"/>
        <v>0</v>
      </c>
      <c r="BW315" s="8" t="b">
        <f t="shared" si="14"/>
        <v>0</v>
      </c>
    </row>
    <row r="316" spans="1:75">
      <c r="A316" s="157" t="s">
        <v>3939</v>
      </c>
      <c r="B316" s="158" t="s">
        <v>3940</v>
      </c>
      <c r="C316" s="9" t="str">
        <f t="shared" si="12"/>
        <v>https://hh.ru/resume/fd5c6f580003dca3820039ed1f627870694971?query=%D0%A1%D0%BE%D1%86%D0%B8%D0%B0%D0%BB%D1%8C%D0%BD%D1%8B%D0%B9+%D1%80%D0%B0%D0%B1%D0%BE%D1%82%D0%BD%D0%B8%D0%BA&amp;searchRid=1712591913886d1c51e5edc39c78e0f7&amp;hhtmFrom=resume_search_result</v>
      </c>
      <c r="D316" s="158" t="s">
        <v>43</v>
      </c>
      <c r="E316" s="159" t="s">
        <v>133</v>
      </c>
      <c r="F316" s="160">
        <v>30000</v>
      </c>
      <c r="G316" s="161">
        <v>6</v>
      </c>
      <c r="H316" s="158" t="s">
        <v>3941</v>
      </c>
      <c r="I316" s="158" t="s">
        <v>2545</v>
      </c>
      <c r="J316" s="158" t="s">
        <v>3942</v>
      </c>
      <c r="K316" s="158" t="s">
        <v>3943</v>
      </c>
      <c r="L316" s="158" t="s">
        <v>2298</v>
      </c>
      <c r="M316" s="158">
        <v>1</v>
      </c>
      <c r="N316" s="158">
        <v>1</v>
      </c>
      <c r="O316" s="158">
        <v>0</v>
      </c>
      <c r="P316" s="158">
        <v>0</v>
      </c>
      <c r="Q316" s="158">
        <v>0</v>
      </c>
      <c r="R316" s="158" t="s">
        <v>3878</v>
      </c>
      <c r="S316" s="158" t="s">
        <v>75</v>
      </c>
      <c r="T316" s="161">
        <v>1</v>
      </c>
      <c r="U316" s="162">
        <v>1</v>
      </c>
      <c r="V316" s="162">
        <v>0</v>
      </c>
      <c r="W316" s="161">
        <v>1</v>
      </c>
      <c r="X316" s="161">
        <v>0</v>
      </c>
      <c r="Y316" s="161">
        <v>0</v>
      </c>
      <c r="Z316" s="161">
        <v>0</v>
      </c>
      <c r="AA316" s="161">
        <v>1</v>
      </c>
      <c r="AB316" s="161">
        <v>0</v>
      </c>
      <c r="AC316" s="161">
        <v>0</v>
      </c>
      <c r="AD316" s="161">
        <v>0</v>
      </c>
      <c r="AE316" s="161">
        <v>0</v>
      </c>
      <c r="AF316" s="161">
        <v>0</v>
      </c>
      <c r="AG316" s="161">
        <v>0</v>
      </c>
      <c r="AH316" s="161">
        <v>0</v>
      </c>
      <c r="AI316" s="161">
        <v>0</v>
      </c>
      <c r="AJ316" s="161">
        <v>0</v>
      </c>
      <c r="AK316" s="161">
        <v>0</v>
      </c>
      <c r="AL316" s="161">
        <v>0</v>
      </c>
      <c r="AM316" s="161">
        <v>0</v>
      </c>
      <c r="AN316" s="161">
        <v>0</v>
      </c>
      <c r="AO316" s="161">
        <v>0</v>
      </c>
      <c r="AP316" s="161">
        <v>0</v>
      </c>
      <c r="AQ316" s="161">
        <v>0</v>
      </c>
      <c r="AR316" s="161">
        <v>0</v>
      </c>
      <c r="AS316" s="161">
        <v>0</v>
      </c>
      <c r="AT316" s="161">
        <v>1</v>
      </c>
      <c r="AU316" s="161">
        <v>0</v>
      </c>
      <c r="AV316" s="161">
        <v>0</v>
      </c>
      <c r="AW316" s="161">
        <v>0</v>
      </c>
      <c r="AX316" s="161">
        <v>0</v>
      </c>
      <c r="AY316" s="161">
        <v>0</v>
      </c>
      <c r="AZ316" s="161">
        <v>0</v>
      </c>
      <c r="BA316" s="161">
        <v>0</v>
      </c>
      <c r="BB316" s="161">
        <v>0</v>
      </c>
      <c r="BC316" s="161">
        <v>0</v>
      </c>
      <c r="BD316" s="161">
        <v>0</v>
      </c>
      <c r="BE316" s="161">
        <v>0</v>
      </c>
      <c r="BF316" s="161">
        <v>0</v>
      </c>
      <c r="BG316" s="161">
        <v>0</v>
      </c>
      <c r="BH316" s="161">
        <v>0</v>
      </c>
      <c r="BI316" s="161">
        <v>0</v>
      </c>
      <c r="BJ316" s="161">
        <v>0</v>
      </c>
      <c r="BK316" s="161">
        <v>0</v>
      </c>
      <c r="BL316" s="161">
        <v>0</v>
      </c>
      <c r="BM316" s="161">
        <v>0</v>
      </c>
      <c r="BN316" s="161">
        <v>1</v>
      </c>
      <c r="BO316" s="161">
        <v>0</v>
      </c>
      <c r="BP316" s="161">
        <v>0</v>
      </c>
      <c r="BQ316" s="161">
        <v>0</v>
      </c>
      <c r="BR316" s="161">
        <v>0</v>
      </c>
      <c r="BS316" s="161">
        <v>0</v>
      </c>
      <c r="BT316" s="161">
        <v>0</v>
      </c>
      <c r="BU316" s="161">
        <v>0</v>
      </c>
      <c r="BV316" s="163">
        <f t="shared" si="13"/>
        <v>4</v>
      </c>
      <c r="BW316" s="8" t="b">
        <f t="shared" si="14"/>
        <v>0</v>
      </c>
    </row>
    <row r="317" spans="1:75">
      <c r="A317" s="157" t="s">
        <v>3559</v>
      </c>
      <c r="B317" s="158" t="s">
        <v>3944</v>
      </c>
      <c r="C317" s="9" t="str">
        <f t="shared" si="12"/>
        <v>https://hh.ru/resume/3a2a658f0005beace00039ed1f4163754f6b6d?query=%D0%A1%D0%BE%D1%86%D0%B8%D0%B0%D0%BB%D1%8C%D0%BD%D1%8B%D0%B9+%D1%80%D0%B0%D0%B1%D0%BE%D1%82%D0%BD%D0%B8%D0%BA&amp;searchRid=171259191536632d97b3c91e4925d38d&amp;hhtmFrom=resume_search_result</v>
      </c>
      <c r="D317" s="158" t="s">
        <v>43</v>
      </c>
      <c r="E317" s="159">
        <v>26</v>
      </c>
      <c r="F317" s="158" t="s">
        <v>133</v>
      </c>
      <c r="G317" s="161">
        <v>5</v>
      </c>
      <c r="H317" s="158" t="s">
        <v>3945</v>
      </c>
      <c r="I317" s="158" t="s">
        <v>2638</v>
      </c>
      <c r="J317" s="158" t="s">
        <v>3946</v>
      </c>
      <c r="K317" s="158" t="s">
        <v>3947</v>
      </c>
      <c r="L317" s="158" t="s">
        <v>2298</v>
      </c>
      <c r="M317" s="158">
        <v>1</v>
      </c>
      <c r="N317" s="158">
        <v>0</v>
      </c>
      <c r="O317" s="158">
        <v>1</v>
      </c>
      <c r="P317" s="158">
        <v>1</v>
      </c>
      <c r="Q317" s="158">
        <v>0</v>
      </c>
      <c r="R317" s="158" t="s">
        <v>2067</v>
      </c>
      <c r="S317" s="158" t="s">
        <v>75</v>
      </c>
      <c r="T317" s="161">
        <v>0</v>
      </c>
      <c r="U317" s="162">
        <v>1</v>
      </c>
      <c r="V317" s="162">
        <v>0</v>
      </c>
      <c r="W317" s="161">
        <v>1</v>
      </c>
      <c r="X317" s="161">
        <v>1</v>
      </c>
      <c r="Y317" s="161">
        <v>1</v>
      </c>
      <c r="Z317" s="161">
        <v>0</v>
      </c>
      <c r="AA317" s="161">
        <v>1</v>
      </c>
      <c r="AB317" s="161">
        <v>1</v>
      </c>
      <c r="AC317" s="161">
        <v>0</v>
      </c>
      <c r="AD317" s="161">
        <v>1</v>
      </c>
      <c r="AE317" s="161">
        <v>0</v>
      </c>
      <c r="AF317" s="161">
        <v>1</v>
      </c>
      <c r="AG317" s="161">
        <v>0</v>
      </c>
      <c r="AH317" s="161">
        <v>0</v>
      </c>
      <c r="AI317" s="161">
        <v>0</v>
      </c>
      <c r="AJ317" s="161">
        <v>1</v>
      </c>
      <c r="AK317" s="161">
        <v>1</v>
      </c>
      <c r="AL317" s="161">
        <v>0</v>
      </c>
      <c r="AM317" s="161">
        <v>0</v>
      </c>
      <c r="AN317" s="161">
        <v>1</v>
      </c>
      <c r="AO317" s="161">
        <v>0</v>
      </c>
      <c r="AP317" s="161">
        <v>1</v>
      </c>
      <c r="AQ317" s="161">
        <v>0</v>
      </c>
      <c r="AR317" s="161">
        <v>0</v>
      </c>
      <c r="AS317" s="161">
        <v>0</v>
      </c>
      <c r="AT317" s="161">
        <v>0</v>
      </c>
      <c r="AU317" s="161">
        <v>1</v>
      </c>
      <c r="AV317" s="161">
        <v>0</v>
      </c>
      <c r="AW317" s="161">
        <v>0</v>
      </c>
      <c r="AX317" s="161">
        <v>1</v>
      </c>
      <c r="AY317" s="161">
        <v>0</v>
      </c>
      <c r="AZ317" s="161">
        <v>0</v>
      </c>
      <c r="BA317" s="161">
        <v>0</v>
      </c>
      <c r="BB317" s="161">
        <v>0</v>
      </c>
      <c r="BC317" s="161">
        <v>0</v>
      </c>
      <c r="BD317" s="161">
        <v>0</v>
      </c>
      <c r="BE317" s="161">
        <v>0</v>
      </c>
      <c r="BF317" s="161">
        <v>0</v>
      </c>
      <c r="BG317" s="161">
        <v>1</v>
      </c>
      <c r="BH317" s="161">
        <v>0</v>
      </c>
      <c r="BI317" s="161">
        <v>0</v>
      </c>
      <c r="BJ317" s="161">
        <v>0</v>
      </c>
      <c r="BK317" s="161">
        <v>0</v>
      </c>
      <c r="BL317" s="161">
        <v>0</v>
      </c>
      <c r="BM317" s="161">
        <v>0</v>
      </c>
      <c r="BN317" s="161">
        <v>0</v>
      </c>
      <c r="BO317" s="161">
        <v>0</v>
      </c>
      <c r="BP317" s="161">
        <v>0</v>
      </c>
      <c r="BQ317" s="161">
        <v>0</v>
      </c>
      <c r="BR317" s="161">
        <v>0</v>
      </c>
      <c r="BS317" s="161">
        <v>0</v>
      </c>
      <c r="BT317" s="161">
        <v>0</v>
      </c>
      <c r="BU317" s="161">
        <v>0</v>
      </c>
      <c r="BV317" s="163">
        <f t="shared" si="13"/>
        <v>14</v>
      </c>
      <c r="BW317" s="8" t="b">
        <f t="shared" si="14"/>
        <v>0</v>
      </c>
    </row>
    <row r="318" spans="1:75">
      <c r="A318" s="157" t="s">
        <v>3948</v>
      </c>
      <c r="B318" s="158" t="s">
        <v>3949</v>
      </c>
      <c r="C318" s="9" t="str">
        <f t="shared" si="12"/>
        <v>https://hh.ru/resume/eeb27c76000814c8080039ed1f6e3963434f4a?query=%D0%A1%D0%BE%D1%86%D0%B8%D0%B0%D0%BB%D1%8C%D0%BD%D1%8B%D0%B9+%D1%80%D0%B0%D0%B1%D0%BE%D1%82%D0%BD%D0%B8%D0%BA&amp;searchRid=171259191536632d97b3c91e4925d38d&amp;hhtmFrom=resume_search_result</v>
      </c>
      <c r="D318" s="158" t="s">
        <v>43</v>
      </c>
      <c r="E318" s="159">
        <v>55</v>
      </c>
      <c r="F318" s="160">
        <v>40000</v>
      </c>
      <c r="G318" s="161">
        <v>18</v>
      </c>
      <c r="H318" s="158" t="s">
        <v>3950</v>
      </c>
      <c r="I318" s="158" t="s">
        <v>43</v>
      </c>
      <c r="J318" s="158" t="s">
        <v>3951</v>
      </c>
      <c r="K318" s="158" t="s">
        <v>3952</v>
      </c>
      <c r="L318" s="158" t="s">
        <v>2298</v>
      </c>
      <c r="M318" s="158">
        <v>1</v>
      </c>
      <c r="N318" s="158">
        <v>1</v>
      </c>
      <c r="O318" s="158">
        <v>0</v>
      </c>
      <c r="P318" s="158">
        <v>1</v>
      </c>
      <c r="Q318" s="158">
        <v>0</v>
      </c>
      <c r="R318" s="158" t="s">
        <v>53</v>
      </c>
      <c r="S318" s="158" t="s">
        <v>50</v>
      </c>
      <c r="T318" s="161">
        <v>0</v>
      </c>
      <c r="U318" s="162">
        <v>1</v>
      </c>
      <c r="V318" s="162">
        <v>1</v>
      </c>
      <c r="W318" s="161">
        <v>0</v>
      </c>
      <c r="X318" s="161">
        <v>0</v>
      </c>
      <c r="Y318" s="161">
        <v>0</v>
      </c>
      <c r="Z318" s="161">
        <v>0</v>
      </c>
      <c r="AA318" s="161">
        <v>0</v>
      </c>
      <c r="AB318" s="161">
        <v>0</v>
      </c>
      <c r="AC318" s="161">
        <v>0</v>
      </c>
      <c r="AD318" s="161">
        <v>0</v>
      </c>
      <c r="AE318" s="161">
        <v>0</v>
      </c>
      <c r="AF318" s="161">
        <v>0</v>
      </c>
      <c r="AG318" s="161">
        <v>0</v>
      </c>
      <c r="AH318" s="161">
        <v>0</v>
      </c>
      <c r="AI318" s="161">
        <v>0</v>
      </c>
      <c r="AJ318" s="161">
        <v>0</v>
      </c>
      <c r="AK318" s="161">
        <v>0</v>
      </c>
      <c r="AL318" s="161">
        <v>0</v>
      </c>
      <c r="AM318" s="161">
        <v>0</v>
      </c>
      <c r="AN318" s="161">
        <v>0</v>
      </c>
      <c r="AO318" s="161">
        <v>0</v>
      </c>
      <c r="AP318" s="161">
        <v>0</v>
      </c>
      <c r="AQ318" s="161">
        <v>0</v>
      </c>
      <c r="AR318" s="161">
        <v>0</v>
      </c>
      <c r="AS318" s="161">
        <v>0</v>
      </c>
      <c r="AT318" s="161">
        <v>0</v>
      </c>
      <c r="AU318" s="161">
        <v>0</v>
      </c>
      <c r="AV318" s="161">
        <v>0</v>
      </c>
      <c r="AW318" s="161">
        <v>0</v>
      </c>
      <c r="AX318" s="161">
        <v>0</v>
      </c>
      <c r="AY318" s="161">
        <v>0</v>
      </c>
      <c r="AZ318" s="161">
        <v>0</v>
      </c>
      <c r="BA318" s="161">
        <v>0</v>
      </c>
      <c r="BB318" s="161">
        <v>0</v>
      </c>
      <c r="BC318" s="161">
        <v>0</v>
      </c>
      <c r="BD318" s="161">
        <v>0</v>
      </c>
      <c r="BE318" s="161">
        <v>0</v>
      </c>
      <c r="BF318" s="161">
        <v>0</v>
      </c>
      <c r="BG318" s="161">
        <v>0</v>
      </c>
      <c r="BH318" s="161">
        <v>0</v>
      </c>
      <c r="BI318" s="161">
        <v>0</v>
      </c>
      <c r="BJ318" s="161">
        <v>0</v>
      </c>
      <c r="BK318" s="161">
        <v>0</v>
      </c>
      <c r="BL318" s="161">
        <v>0</v>
      </c>
      <c r="BM318" s="161">
        <v>0</v>
      </c>
      <c r="BN318" s="161">
        <v>0</v>
      </c>
      <c r="BO318" s="161">
        <v>0</v>
      </c>
      <c r="BP318" s="161">
        <v>0</v>
      </c>
      <c r="BQ318" s="161">
        <v>0</v>
      </c>
      <c r="BR318" s="161">
        <v>0</v>
      </c>
      <c r="BS318" s="161">
        <v>0</v>
      </c>
      <c r="BT318" s="161">
        <v>0</v>
      </c>
      <c r="BU318" s="161">
        <v>0</v>
      </c>
      <c r="BV318" s="163">
        <f t="shared" si="13"/>
        <v>0</v>
      </c>
      <c r="BW318" s="8" t="b">
        <f t="shared" si="14"/>
        <v>0</v>
      </c>
    </row>
    <row r="319" spans="1:75">
      <c r="A319" s="157" t="s">
        <v>3953</v>
      </c>
      <c r="B319" s="158" t="s">
        <v>3954</v>
      </c>
      <c r="C319" s="9" t="str">
        <f t="shared" si="12"/>
        <v>https://hh.ru/resume/2d7f8a740007b4f8b20039ed1f485776667745?query=%D0%A1%D0%BE%D1%86%D0%B8%D0%B0%D0%BB%D1%8C%D0%BD%D1%8B%D0%B9+%D1%80%D0%B0%D0%B1%D0%BE%D1%82%D0%BD%D0%B8%D0%BA&amp;searchRid=171259191536632d97b3c91e4925d38d&amp;hhtmFrom=resume_search_result</v>
      </c>
      <c r="D319" s="158" t="s">
        <v>43</v>
      </c>
      <c r="E319" s="159">
        <v>46</v>
      </c>
      <c r="F319" s="160">
        <v>25000</v>
      </c>
      <c r="G319" s="161">
        <v>16</v>
      </c>
      <c r="H319" s="158" t="s">
        <v>3955</v>
      </c>
      <c r="I319" s="158" t="s">
        <v>3956</v>
      </c>
      <c r="J319" s="158" t="s">
        <v>3957</v>
      </c>
      <c r="K319" s="158" t="s">
        <v>3958</v>
      </c>
      <c r="L319" s="158" t="s">
        <v>2298</v>
      </c>
      <c r="M319" s="158">
        <v>1</v>
      </c>
      <c r="N319" s="158">
        <v>1</v>
      </c>
      <c r="O319" s="158">
        <v>1</v>
      </c>
      <c r="P319" s="158">
        <v>0</v>
      </c>
      <c r="Q319" s="158">
        <v>0</v>
      </c>
      <c r="R319" s="158" t="s">
        <v>434</v>
      </c>
      <c r="S319" s="158" t="s">
        <v>343</v>
      </c>
      <c r="T319" s="161">
        <v>0</v>
      </c>
      <c r="U319" s="162">
        <v>1</v>
      </c>
      <c r="V319" s="162">
        <v>0</v>
      </c>
      <c r="W319" s="161">
        <v>0</v>
      </c>
      <c r="X319" s="161">
        <v>0</v>
      </c>
      <c r="Y319" s="161">
        <v>0</v>
      </c>
      <c r="Z319" s="161">
        <v>0</v>
      </c>
      <c r="AA319" s="161">
        <v>0</v>
      </c>
      <c r="AB319" s="161">
        <v>0</v>
      </c>
      <c r="AC319" s="161">
        <v>0</v>
      </c>
      <c r="AD319" s="161">
        <v>0</v>
      </c>
      <c r="AE319" s="161">
        <v>0</v>
      </c>
      <c r="AF319" s="161">
        <v>0</v>
      </c>
      <c r="AG319" s="161">
        <v>0</v>
      </c>
      <c r="AH319" s="161">
        <v>0</v>
      </c>
      <c r="AI319" s="161">
        <v>0</v>
      </c>
      <c r="AJ319" s="161">
        <v>0</v>
      </c>
      <c r="AK319" s="161">
        <v>0</v>
      </c>
      <c r="AL319" s="161">
        <v>0</v>
      </c>
      <c r="AM319" s="161">
        <v>0</v>
      </c>
      <c r="AN319" s="161">
        <v>0</v>
      </c>
      <c r="AO319" s="161">
        <v>0</v>
      </c>
      <c r="AP319" s="161">
        <v>0</v>
      </c>
      <c r="AQ319" s="161">
        <v>0</v>
      </c>
      <c r="AR319" s="161">
        <v>0</v>
      </c>
      <c r="AS319" s="161">
        <v>0</v>
      </c>
      <c r="AT319" s="161">
        <v>0</v>
      </c>
      <c r="AU319" s="161">
        <v>0</v>
      </c>
      <c r="AV319" s="161">
        <v>0</v>
      </c>
      <c r="AW319" s="161">
        <v>0</v>
      </c>
      <c r="AX319" s="161">
        <v>0</v>
      </c>
      <c r="AY319" s="161">
        <v>0</v>
      </c>
      <c r="AZ319" s="161">
        <v>0</v>
      </c>
      <c r="BA319" s="161">
        <v>0</v>
      </c>
      <c r="BB319" s="161">
        <v>0</v>
      </c>
      <c r="BC319" s="161">
        <v>0</v>
      </c>
      <c r="BD319" s="161">
        <v>0</v>
      </c>
      <c r="BE319" s="161">
        <v>0</v>
      </c>
      <c r="BF319" s="161">
        <v>0</v>
      </c>
      <c r="BG319" s="161">
        <v>0</v>
      </c>
      <c r="BH319" s="161">
        <v>0</v>
      </c>
      <c r="BI319" s="161">
        <v>0</v>
      </c>
      <c r="BJ319" s="161">
        <v>0</v>
      </c>
      <c r="BK319" s="161">
        <v>0</v>
      </c>
      <c r="BL319" s="161">
        <v>0</v>
      </c>
      <c r="BM319" s="161">
        <v>0</v>
      </c>
      <c r="BN319" s="161">
        <v>0</v>
      </c>
      <c r="BO319" s="161">
        <v>0</v>
      </c>
      <c r="BP319" s="161">
        <v>0</v>
      </c>
      <c r="BQ319" s="161">
        <v>0</v>
      </c>
      <c r="BR319" s="161">
        <v>0</v>
      </c>
      <c r="BS319" s="161">
        <v>0</v>
      </c>
      <c r="BT319" s="161">
        <v>0</v>
      </c>
      <c r="BU319" s="161">
        <v>0</v>
      </c>
      <c r="BV319" s="163">
        <f t="shared" si="13"/>
        <v>0</v>
      </c>
      <c r="BW319" s="8" t="b">
        <f t="shared" si="14"/>
        <v>0</v>
      </c>
    </row>
    <row r="320" spans="1:75">
      <c r="A320" s="157" t="s">
        <v>3959</v>
      </c>
      <c r="B320" s="158" t="s">
        <v>3960</v>
      </c>
      <c r="C320" s="9" t="str">
        <f t="shared" si="12"/>
        <v>https://hh.ru/resume/ea56485000019a19f80039ed1f524152704c73?query=%D0%A1%D0%BE%D1%86%D0%B8%D0%B0%D0%BB%D1%8C%D0%BD%D1%8B%D0%B9+%D1%80%D0%B0%D0%B1%D0%BE%D1%82%D0%BD%D0%B8%D0%BA&amp;searchRid=171259191536632d97b3c91e4925d38d&amp;hhtmFrom=resume_search_result</v>
      </c>
      <c r="D320" s="158" t="s">
        <v>43</v>
      </c>
      <c r="E320" s="159">
        <v>43</v>
      </c>
      <c r="F320" s="158" t="s">
        <v>133</v>
      </c>
      <c r="G320" s="161">
        <v>14</v>
      </c>
      <c r="H320" s="158" t="s">
        <v>3961</v>
      </c>
      <c r="I320" s="158" t="s">
        <v>3962</v>
      </c>
      <c r="J320" s="158" t="s">
        <v>3963</v>
      </c>
      <c r="K320" s="158" t="s">
        <v>3964</v>
      </c>
      <c r="L320" s="158" t="s">
        <v>2298</v>
      </c>
      <c r="M320" s="158">
        <v>1</v>
      </c>
      <c r="N320" s="158">
        <v>0</v>
      </c>
      <c r="O320" s="158">
        <v>0</v>
      </c>
      <c r="P320" s="158">
        <v>0</v>
      </c>
      <c r="Q320" s="158">
        <v>0</v>
      </c>
      <c r="R320" s="158" t="s">
        <v>53</v>
      </c>
      <c r="S320" s="158" t="s">
        <v>343</v>
      </c>
      <c r="T320" s="161">
        <v>0</v>
      </c>
      <c r="U320" s="162">
        <v>1</v>
      </c>
      <c r="V320" s="162">
        <v>0</v>
      </c>
      <c r="W320" s="161">
        <v>0</v>
      </c>
      <c r="X320" s="161">
        <v>0</v>
      </c>
      <c r="Y320" s="161">
        <v>0</v>
      </c>
      <c r="Z320" s="161">
        <v>0</v>
      </c>
      <c r="AA320" s="161">
        <v>0</v>
      </c>
      <c r="AB320" s="161">
        <v>0</v>
      </c>
      <c r="AC320" s="161">
        <v>0</v>
      </c>
      <c r="AD320" s="161">
        <v>0</v>
      </c>
      <c r="AE320" s="161">
        <v>0</v>
      </c>
      <c r="AF320" s="161">
        <v>0</v>
      </c>
      <c r="AG320" s="161">
        <v>0</v>
      </c>
      <c r="AH320" s="161">
        <v>0</v>
      </c>
      <c r="AI320" s="161">
        <v>0</v>
      </c>
      <c r="AJ320" s="161">
        <v>0</v>
      </c>
      <c r="AK320" s="161">
        <v>0</v>
      </c>
      <c r="AL320" s="161">
        <v>0</v>
      </c>
      <c r="AM320" s="161">
        <v>0</v>
      </c>
      <c r="AN320" s="161">
        <v>0</v>
      </c>
      <c r="AO320" s="161">
        <v>0</v>
      </c>
      <c r="AP320" s="161">
        <v>0</v>
      </c>
      <c r="AQ320" s="161">
        <v>0</v>
      </c>
      <c r="AR320" s="161">
        <v>0</v>
      </c>
      <c r="AS320" s="161">
        <v>0</v>
      </c>
      <c r="AT320" s="161">
        <v>0</v>
      </c>
      <c r="AU320" s="161">
        <v>0</v>
      </c>
      <c r="AV320" s="161">
        <v>0</v>
      </c>
      <c r="AW320" s="161">
        <v>0</v>
      </c>
      <c r="AX320" s="161">
        <v>0</v>
      </c>
      <c r="AY320" s="161">
        <v>0</v>
      </c>
      <c r="AZ320" s="161">
        <v>0</v>
      </c>
      <c r="BA320" s="161">
        <v>0</v>
      </c>
      <c r="BB320" s="161">
        <v>0</v>
      </c>
      <c r="BC320" s="161">
        <v>0</v>
      </c>
      <c r="BD320" s="161">
        <v>0</v>
      </c>
      <c r="BE320" s="161">
        <v>0</v>
      </c>
      <c r="BF320" s="161">
        <v>0</v>
      </c>
      <c r="BG320" s="161">
        <v>0</v>
      </c>
      <c r="BH320" s="161">
        <v>0</v>
      </c>
      <c r="BI320" s="161">
        <v>0</v>
      </c>
      <c r="BJ320" s="161">
        <v>0</v>
      </c>
      <c r="BK320" s="161">
        <v>0</v>
      </c>
      <c r="BL320" s="161">
        <v>0</v>
      </c>
      <c r="BM320" s="161">
        <v>0</v>
      </c>
      <c r="BN320" s="161">
        <v>0</v>
      </c>
      <c r="BO320" s="161">
        <v>0</v>
      </c>
      <c r="BP320" s="161">
        <v>0</v>
      </c>
      <c r="BQ320" s="161">
        <v>0</v>
      </c>
      <c r="BR320" s="161">
        <v>0</v>
      </c>
      <c r="BS320" s="161">
        <v>0</v>
      </c>
      <c r="BT320" s="161">
        <v>0</v>
      </c>
      <c r="BU320" s="161">
        <v>0</v>
      </c>
      <c r="BV320" s="163">
        <f t="shared" si="13"/>
        <v>0</v>
      </c>
      <c r="BW320" s="8" t="b">
        <f t="shared" si="14"/>
        <v>0</v>
      </c>
    </row>
    <row r="321" spans="1:75">
      <c r="A321" s="157" t="s">
        <v>3965</v>
      </c>
      <c r="B321" s="158" t="s">
        <v>3966</v>
      </c>
      <c r="C321" s="9" t="str">
        <f t="shared" si="12"/>
        <v>https://hh.ru/resume/09a7e6790001b308160039ed1f443563723639?query=%D0%A1%D0%BE%D1%86%D0%B8%D0%B0%D0%BB%D1%8C%D0%BD%D1%8B%D0%B9+%D1%80%D0%B0%D0%B1%D0%BE%D1%82%D0%BD%D0%B8%D0%BA&amp;searchRid=171259191536632d97b3c91e4925d38d&amp;hhtmFrom=resume_search_result</v>
      </c>
      <c r="D321" s="158" t="s">
        <v>2338</v>
      </c>
      <c r="E321" s="159">
        <v>29</v>
      </c>
      <c r="F321" s="160">
        <v>15000</v>
      </c>
      <c r="G321" s="161" t="s">
        <v>133</v>
      </c>
      <c r="H321" s="158" t="s">
        <v>133</v>
      </c>
      <c r="I321" s="158" t="s">
        <v>133</v>
      </c>
      <c r="J321" s="158" t="s">
        <v>133</v>
      </c>
      <c r="K321" s="158" t="s">
        <v>3967</v>
      </c>
      <c r="L321" s="158" t="s">
        <v>2298</v>
      </c>
      <c r="M321" s="158">
        <v>1</v>
      </c>
      <c r="N321" s="158">
        <v>0</v>
      </c>
      <c r="O321" s="158">
        <v>0</v>
      </c>
      <c r="P321" s="158">
        <v>0</v>
      </c>
      <c r="Q321" s="158">
        <v>0</v>
      </c>
      <c r="R321" s="158" t="s">
        <v>434</v>
      </c>
      <c r="S321" s="158" t="s">
        <v>75</v>
      </c>
      <c r="T321" s="161">
        <v>0</v>
      </c>
      <c r="U321" s="162">
        <v>1</v>
      </c>
      <c r="V321" s="162">
        <v>0</v>
      </c>
      <c r="W321" s="161">
        <v>0</v>
      </c>
      <c r="X321" s="161">
        <v>0</v>
      </c>
      <c r="Y321" s="161">
        <v>0</v>
      </c>
      <c r="Z321" s="161">
        <v>0</v>
      </c>
      <c r="AA321" s="161">
        <v>0</v>
      </c>
      <c r="AB321" s="161">
        <v>0</v>
      </c>
      <c r="AC321" s="161">
        <v>0</v>
      </c>
      <c r="AD321" s="161">
        <v>0</v>
      </c>
      <c r="AE321" s="161">
        <v>0</v>
      </c>
      <c r="AF321" s="161">
        <v>0</v>
      </c>
      <c r="AG321" s="161">
        <v>0</v>
      </c>
      <c r="AH321" s="161">
        <v>0</v>
      </c>
      <c r="AI321" s="161">
        <v>0</v>
      </c>
      <c r="AJ321" s="161">
        <v>0</v>
      </c>
      <c r="AK321" s="161">
        <v>0</v>
      </c>
      <c r="AL321" s="161">
        <v>0</v>
      </c>
      <c r="AM321" s="161">
        <v>0</v>
      </c>
      <c r="AN321" s="161">
        <v>0</v>
      </c>
      <c r="AO321" s="161">
        <v>0</v>
      </c>
      <c r="AP321" s="161">
        <v>0</v>
      </c>
      <c r="AQ321" s="161">
        <v>0</v>
      </c>
      <c r="AR321" s="161">
        <v>0</v>
      </c>
      <c r="AS321" s="161">
        <v>0</v>
      </c>
      <c r="AT321" s="161">
        <v>0</v>
      </c>
      <c r="AU321" s="161">
        <v>0</v>
      </c>
      <c r="AV321" s="161">
        <v>0</v>
      </c>
      <c r="AW321" s="161">
        <v>0</v>
      </c>
      <c r="AX321" s="161">
        <v>0</v>
      </c>
      <c r="AY321" s="161">
        <v>0</v>
      </c>
      <c r="AZ321" s="161">
        <v>0</v>
      </c>
      <c r="BA321" s="161">
        <v>0</v>
      </c>
      <c r="BB321" s="161">
        <v>0</v>
      </c>
      <c r="BC321" s="161">
        <v>0</v>
      </c>
      <c r="BD321" s="161">
        <v>0</v>
      </c>
      <c r="BE321" s="161">
        <v>0</v>
      </c>
      <c r="BF321" s="161">
        <v>0</v>
      </c>
      <c r="BG321" s="161">
        <v>0</v>
      </c>
      <c r="BH321" s="161">
        <v>0</v>
      </c>
      <c r="BI321" s="161">
        <v>0</v>
      </c>
      <c r="BJ321" s="161">
        <v>0</v>
      </c>
      <c r="BK321" s="161">
        <v>0</v>
      </c>
      <c r="BL321" s="161">
        <v>0</v>
      </c>
      <c r="BM321" s="161">
        <v>0</v>
      </c>
      <c r="BN321" s="161">
        <v>0</v>
      </c>
      <c r="BO321" s="161">
        <v>0</v>
      </c>
      <c r="BP321" s="161">
        <v>0</v>
      </c>
      <c r="BQ321" s="161">
        <v>0</v>
      </c>
      <c r="BR321" s="161">
        <v>0</v>
      </c>
      <c r="BS321" s="161">
        <v>0</v>
      </c>
      <c r="BT321" s="161">
        <v>0</v>
      </c>
      <c r="BU321" s="161">
        <v>0</v>
      </c>
      <c r="BV321" s="163">
        <f t="shared" si="13"/>
        <v>0</v>
      </c>
      <c r="BW321" s="8" t="b">
        <f t="shared" si="14"/>
        <v>0</v>
      </c>
    </row>
    <row r="322" spans="1:75">
      <c r="A322" s="157" t="s">
        <v>3968</v>
      </c>
      <c r="B322" s="158" t="s">
        <v>3969</v>
      </c>
      <c r="C322" s="9" t="str">
        <f t="shared" ref="C322:C385" si="15">HYPERLINK(B322)</f>
        <v>https://hh.ru/resume/b148988200020700c20039ed1f3030444e6b4b?query=%D0%A1%D0%BE%D1%86%D0%B8%D0%B0%D0%BB%D1%8C%D0%BD%D1%8B%D0%B9+%D1%80%D0%B0%D0%B1%D0%BE%D1%82%D0%BD%D0%B8%D0%BA&amp;searchRid=171259191536632d97b3c91e4925d38d&amp;hhtmFrom=resume_search_result</v>
      </c>
      <c r="D322" s="158" t="s">
        <v>43</v>
      </c>
      <c r="E322" s="159">
        <v>36</v>
      </c>
      <c r="F322" s="160">
        <v>35000</v>
      </c>
      <c r="G322" s="161">
        <v>5</v>
      </c>
      <c r="H322" s="158" t="s">
        <v>3970</v>
      </c>
      <c r="I322" s="158" t="s">
        <v>43</v>
      </c>
      <c r="J322" s="158" t="s">
        <v>3971</v>
      </c>
      <c r="K322" s="158" t="s">
        <v>3972</v>
      </c>
      <c r="L322" s="158" t="s">
        <v>2298</v>
      </c>
      <c r="M322" s="158">
        <v>1</v>
      </c>
      <c r="N322" s="158">
        <v>1</v>
      </c>
      <c r="O322" s="158">
        <v>0</v>
      </c>
      <c r="P322" s="158">
        <v>0</v>
      </c>
      <c r="Q322" s="158">
        <v>0</v>
      </c>
      <c r="R322" s="158" t="s">
        <v>547</v>
      </c>
      <c r="S322" s="158" t="s">
        <v>75</v>
      </c>
      <c r="T322" s="161">
        <v>0</v>
      </c>
      <c r="U322" s="162">
        <v>1</v>
      </c>
      <c r="V322" s="162">
        <v>1</v>
      </c>
      <c r="W322" s="161">
        <v>0</v>
      </c>
      <c r="X322" s="161">
        <v>0</v>
      </c>
      <c r="Y322" s="161">
        <v>0</v>
      </c>
      <c r="Z322" s="161">
        <v>0</v>
      </c>
      <c r="AA322" s="161">
        <v>0</v>
      </c>
      <c r="AB322" s="161">
        <v>0</v>
      </c>
      <c r="AC322" s="161">
        <v>0</v>
      </c>
      <c r="AD322" s="161">
        <v>0</v>
      </c>
      <c r="AE322" s="161">
        <v>0</v>
      </c>
      <c r="AF322" s="161">
        <v>0</v>
      </c>
      <c r="AG322" s="161">
        <v>0</v>
      </c>
      <c r="AH322" s="161">
        <v>0</v>
      </c>
      <c r="AI322" s="161">
        <v>0</v>
      </c>
      <c r="AJ322" s="161">
        <v>0</v>
      </c>
      <c r="AK322" s="161">
        <v>0</v>
      </c>
      <c r="AL322" s="161">
        <v>0</v>
      </c>
      <c r="AM322" s="161">
        <v>0</v>
      </c>
      <c r="AN322" s="161">
        <v>0</v>
      </c>
      <c r="AO322" s="161">
        <v>0</v>
      </c>
      <c r="AP322" s="161">
        <v>0</v>
      </c>
      <c r="AQ322" s="161">
        <v>0</v>
      </c>
      <c r="AR322" s="161">
        <v>0</v>
      </c>
      <c r="AS322" s="161">
        <v>0</v>
      </c>
      <c r="AT322" s="161">
        <v>0</v>
      </c>
      <c r="AU322" s="161">
        <v>0</v>
      </c>
      <c r="AV322" s="161">
        <v>0</v>
      </c>
      <c r="AW322" s="161">
        <v>0</v>
      </c>
      <c r="AX322" s="161">
        <v>0</v>
      </c>
      <c r="AY322" s="161">
        <v>0</v>
      </c>
      <c r="AZ322" s="161">
        <v>0</v>
      </c>
      <c r="BA322" s="161">
        <v>0</v>
      </c>
      <c r="BB322" s="161">
        <v>0</v>
      </c>
      <c r="BC322" s="161">
        <v>0</v>
      </c>
      <c r="BD322" s="161">
        <v>0</v>
      </c>
      <c r="BE322" s="161">
        <v>0</v>
      </c>
      <c r="BF322" s="161">
        <v>0</v>
      </c>
      <c r="BG322" s="161">
        <v>0</v>
      </c>
      <c r="BH322" s="161">
        <v>0</v>
      </c>
      <c r="BI322" s="161">
        <v>0</v>
      </c>
      <c r="BJ322" s="161">
        <v>0</v>
      </c>
      <c r="BK322" s="161">
        <v>0</v>
      </c>
      <c r="BL322" s="161">
        <v>0</v>
      </c>
      <c r="BM322" s="161">
        <v>0</v>
      </c>
      <c r="BN322" s="161">
        <v>0</v>
      </c>
      <c r="BO322" s="161">
        <v>0</v>
      </c>
      <c r="BP322" s="161">
        <v>0</v>
      </c>
      <c r="BQ322" s="161">
        <v>0</v>
      </c>
      <c r="BR322" s="161">
        <v>0</v>
      </c>
      <c r="BS322" s="161">
        <v>0</v>
      </c>
      <c r="BT322" s="161">
        <v>0</v>
      </c>
      <c r="BU322" s="161">
        <v>0</v>
      </c>
      <c r="BV322" s="163">
        <f t="shared" si="13"/>
        <v>0</v>
      </c>
      <c r="BW322" s="8" t="b">
        <f t="shared" si="14"/>
        <v>0</v>
      </c>
    </row>
    <row r="323" spans="1:75">
      <c r="A323" s="157" t="s">
        <v>3973</v>
      </c>
      <c r="B323" s="158" t="s">
        <v>3974</v>
      </c>
      <c r="C323" s="9" t="str">
        <f t="shared" si="15"/>
        <v>https://hh.ru/resume/88bf0b9a00025040b60039ed1f427776305363?query=%D0%A1%D0%BE%D1%86%D0%B8%D0%B0%D0%BB%D1%8C%D0%BD%D1%8B%D0%B9+%D1%80%D0%B0%D0%B1%D0%BE%D1%82%D0%BD%D0%B8%D0%BA&amp;searchRid=171259191536632d97b3c91e4925d38d&amp;hhtmFrom=resume_search_result</v>
      </c>
      <c r="D323" s="158" t="s">
        <v>43</v>
      </c>
      <c r="E323" s="159">
        <v>32</v>
      </c>
      <c r="F323" s="160">
        <v>13000</v>
      </c>
      <c r="G323" s="161" t="s">
        <v>133</v>
      </c>
      <c r="H323" s="158" t="s">
        <v>133</v>
      </c>
      <c r="I323" s="158" t="s">
        <v>133</v>
      </c>
      <c r="J323" s="158" t="s">
        <v>133</v>
      </c>
      <c r="K323" s="158" t="s">
        <v>3975</v>
      </c>
      <c r="L323" s="158" t="s">
        <v>2298</v>
      </c>
      <c r="M323" s="158">
        <v>1</v>
      </c>
      <c r="N323" s="158">
        <v>0</v>
      </c>
      <c r="O323" s="158">
        <v>0</v>
      </c>
      <c r="P323" s="158">
        <v>0</v>
      </c>
      <c r="Q323" s="158">
        <v>0</v>
      </c>
      <c r="R323" s="158" t="s">
        <v>278</v>
      </c>
      <c r="S323" s="158" t="s">
        <v>343</v>
      </c>
      <c r="T323" s="161">
        <v>1</v>
      </c>
      <c r="U323" s="162">
        <v>1</v>
      </c>
      <c r="V323" s="162">
        <v>0</v>
      </c>
      <c r="W323" s="161">
        <v>0</v>
      </c>
      <c r="X323" s="161">
        <v>0</v>
      </c>
      <c r="Y323" s="161">
        <v>0</v>
      </c>
      <c r="Z323" s="161">
        <v>0</v>
      </c>
      <c r="AA323" s="161">
        <v>0</v>
      </c>
      <c r="AB323" s="161">
        <v>0</v>
      </c>
      <c r="AC323" s="161">
        <v>0</v>
      </c>
      <c r="AD323" s="161">
        <v>0</v>
      </c>
      <c r="AE323" s="161">
        <v>0</v>
      </c>
      <c r="AF323" s="161">
        <v>0</v>
      </c>
      <c r="AG323" s="161">
        <v>0</v>
      </c>
      <c r="AH323" s="161">
        <v>0</v>
      </c>
      <c r="AI323" s="161">
        <v>0</v>
      </c>
      <c r="AJ323" s="161">
        <v>0</v>
      </c>
      <c r="AK323" s="161">
        <v>0</v>
      </c>
      <c r="AL323" s="161">
        <v>0</v>
      </c>
      <c r="AM323" s="161">
        <v>0</v>
      </c>
      <c r="AN323" s="161">
        <v>0</v>
      </c>
      <c r="AO323" s="161">
        <v>0</v>
      </c>
      <c r="AP323" s="161">
        <v>0</v>
      </c>
      <c r="AQ323" s="161">
        <v>0</v>
      </c>
      <c r="AR323" s="161">
        <v>0</v>
      </c>
      <c r="AS323" s="161">
        <v>0</v>
      </c>
      <c r="AT323" s="161">
        <v>0</v>
      </c>
      <c r="AU323" s="161">
        <v>0</v>
      </c>
      <c r="AV323" s="161">
        <v>0</v>
      </c>
      <c r="AW323" s="161">
        <v>0</v>
      </c>
      <c r="AX323" s="161">
        <v>0</v>
      </c>
      <c r="AY323" s="161">
        <v>0</v>
      </c>
      <c r="AZ323" s="161">
        <v>0</v>
      </c>
      <c r="BA323" s="161">
        <v>0</v>
      </c>
      <c r="BB323" s="161">
        <v>0</v>
      </c>
      <c r="BC323" s="161">
        <v>0</v>
      </c>
      <c r="BD323" s="161">
        <v>0</v>
      </c>
      <c r="BE323" s="161">
        <v>0</v>
      </c>
      <c r="BF323" s="161">
        <v>0</v>
      </c>
      <c r="BG323" s="161">
        <v>0</v>
      </c>
      <c r="BH323" s="161">
        <v>0</v>
      </c>
      <c r="BI323" s="161">
        <v>0</v>
      </c>
      <c r="BJ323" s="161">
        <v>0</v>
      </c>
      <c r="BK323" s="161">
        <v>0</v>
      </c>
      <c r="BL323" s="161">
        <v>0</v>
      </c>
      <c r="BM323" s="161">
        <v>0</v>
      </c>
      <c r="BN323" s="161">
        <v>0</v>
      </c>
      <c r="BO323" s="161">
        <v>0</v>
      </c>
      <c r="BP323" s="161">
        <v>0</v>
      </c>
      <c r="BQ323" s="161">
        <v>0</v>
      </c>
      <c r="BR323" s="161">
        <v>0</v>
      </c>
      <c r="BS323" s="161">
        <v>0</v>
      </c>
      <c r="BT323" s="161">
        <v>0</v>
      </c>
      <c r="BU323" s="161">
        <v>0</v>
      </c>
      <c r="BV323" s="163">
        <f t="shared" ref="BV323:BV386" si="16">SUM(W323:BU323)</f>
        <v>0</v>
      </c>
      <c r="BW323" s="8" t="b">
        <f t="shared" ref="BW323:BW386" si="17">AND(AR323=1,AE323=1)</f>
        <v>0</v>
      </c>
    </row>
    <row r="324" spans="1:75">
      <c r="A324" s="157" t="s">
        <v>3976</v>
      </c>
      <c r="B324" s="158" t="s">
        <v>3977</v>
      </c>
      <c r="C324" s="9" t="str">
        <f t="shared" si="15"/>
        <v>https://hh.ru/resume/b7aed1e8000275d7660039ed1f4c6b6234585a?query=%D0%A1%D0%BE%D1%86%D0%B8%D0%B0%D0%BB%D1%8C%D0%BD%D1%8B%D0%B9+%D1%80%D0%B0%D0%B1%D0%BE%D1%82%D0%BD%D0%B8%D0%BA&amp;searchRid=171259191536632d97b3c91e4925d38d&amp;hhtmFrom=resume_search_result</v>
      </c>
      <c r="D324" s="158" t="s">
        <v>43</v>
      </c>
      <c r="E324" s="159">
        <v>51</v>
      </c>
      <c r="F324" s="160">
        <v>20000</v>
      </c>
      <c r="G324" s="161">
        <v>6</v>
      </c>
      <c r="H324" s="158" t="s">
        <v>3055</v>
      </c>
      <c r="I324" s="158" t="s">
        <v>3978</v>
      </c>
      <c r="J324" s="158" t="s">
        <v>3979</v>
      </c>
      <c r="K324" s="158" t="s">
        <v>3980</v>
      </c>
      <c r="L324" s="158" t="s">
        <v>2298</v>
      </c>
      <c r="M324" s="158">
        <v>1</v>
      </c>
      <c r="N324" s="158">
        <v>0</v>
      </c>
      <c r="O324" s="158">
        <v>1</v>
      </c>
      <c r="P324" s="158">
        <v>0</v>
      </c>
      <c r="Q324" s="158">
        <v>0</v>
      </c>
      <c r="R324" s="158" t="s">
        <v>368</v>
      </c>
      <c r="S324" s="158" t="s">
        <v>343</v>
      </c>
      <c r="T324" s="161">
        <v>0</v>
      </c>
      <c r="U324" s="162">
        <v>1</v>
      </c>
      <c r="V324" s="162">
        <v>0</v>
      </c>
      <c r="W324" s="161">
        <v>0</v>
      </c>
      <c r="X324" s="161">
        <v>0</v>
      </c>
      <c r="Y324" s="161">
        <v>0</v>
      </c>
      <c r="Z324" s="161">
        <v>0</v>
      </c>
      <c r="AA324" s="161">
        <v>0</v>
      </c>
      <c r="AB324" s="161">
        <v>0</v>
      </c>
      <c r="AC324" s="161">
        <v>0</v>
      </c>
      <c r="AD324" s="161">
        <v>0</v>
      </c>
      <c r="AE324" s="161">
        <v>0</v>
      </c>
      <c r="AF324" s="161">
        <v>0</v>
      </c>
      <c r="AG324" s="161">
        <v>0</v>
      </c>
      <c r="AH324" s="161">
        <v>0</v>
      </c>
      <c r="AI324" s="161">
        <v>0</v>
      </c>
      <c r="AJ324" s="161">
        <v>0</v>
      </c>
      <c r="AK324" s="161">
        <v>0</v>
      </c>
      <c r="AL324" s="161">
        <v>0</v>
      </c>
      <c r="AM324" s="161">
        <v>0</v>
      </c>
      <c r="AN324" s="161">
        <v>0</v>
      </c>
      <c r="AO324" s="161">
        <v>0</v>
      </c>
      <c r="AP324" s="161">
        <v>0</v>
      </c>
      <c r="AQ324" s="161">
        <v>0</v>
      </c>
      <c r="AR324" s="161">
        <v>0</v>
      </c>
      <c r="AS324" s="161">
        <v>0</v>
      </c>
      <c r="AT324" s="161">
        <v>0</v>
      </c>
      <c r="AU324" s="161">
        <v>0</v>
      </c>
      <c r="AV324" s="161">
        <v>0</v>
      </c>
      <c r="AW324" s="161">
        <v>0</v>
      </c>
      <c r="AX324" s="161">
        <v>0</v>
      </c>
      <c r="AY324" s="161">
        <v>0</v>
      </c>
      <c r="AZ324" s="161">
        <v>0</v>
      </c>
      <c r="BA324" s="161">
        <v>0</v>
      </c>
      <c r="BB324" s="161">
        <v>0</v>
      </c>
      <c r="BC324" s="161">
        <v>0</v>
      </c>
      <c r="BD324" s="161">
        <v>0</v>
      </c>
      <c r="BE324" s="161">
        <v>0</v>
      </c>
      <c r="BF324" s="161">
        <v>0</v>
      </c>
      <c r="BG324" s="161">
        <v>0</v>
      </c>
      <c r="BH324" s="161">
        <v>0</v>
      </c>
      <c r="BI324" s="161">
        <v>0</v>
      </c>
      <c r="BJ324" s="161">
        <v>0</v>
      </c>
      <c r="BK324" s="161">
        <v>0</v>
      </c>
      <c r="BL324" s="161">
        <v>0</v>
      </c>
      <c r="BM324" s="161">
        <v>0</v>
      </c>
      <c r="BN324" s="161">
        <v>0</v>
      </c>
      <c r="BO324" s="161">
        <v>0</v>
      </c>
      <c r="BP324" s="161">
        <v>0</v>
      </c>
      <c r="BQ324" s="161">
        <v>0</v>
      </c>
      <c r="BR324" s="161">
        <v>0</v>
      </c>
      <c r="BS324" s="161">
        <v>0</v>
      </c>
      <c r="BT324" s="161">
        <v>0</v>
      </c>
      <c r="BU324" s="161">
        <v>0</v>
      </c>
      <c r="BV324" s="163">
        <f t="shared" si="16"/>
        <v>0</v>
      </c>
      <c r="BW324" s="8" t="b">
        <f t="shared" si="17"/>
        <v>0</v>
      </c>
    </row>
    <row r="325" spans="1:75">
      <c r="A325" s="157" t="s">
        <v>3981</v>
      </c>
      <c r="B325" s="158" t="s">
        <v>3982</v>
      </c>
      <c r="C325" s="9" t="str">
        <f t="shared" si="15"/>
        <v>https://hh.ru/resume/8f07602300027c99460039ed1f59476573684d?query=%D0%A1%D0%BE%D1%86%D0%B8%D0%B0%D0%BB%D1%8C%D0%BD%D1%8B%D0%B9+%D1%80%D0%B0%D0%B1%D0%BE%D1%82%D0%BD%D0%B8%D0%BA&amp;searchRid=171259191536632d97b3c91e4925d38d&amp;hhtmFrom=resume_search_result</v>
      </c>
      <c r="D325" s="158" t="s">
        <v>43</v>
      </c>
      <c r="E325" s="159">
        <v>29</v>
      </c>
      <c r="F325" s="158" t="s">
        <v>133</v>
      </c>
      <c r="G325" s="161">
        <v>1</v>
      </c>
      <c r="H325" s="158" t="s">
        <v>3983</v>
      </c>
      <c r="I325" s="158" t="s">
        <v>2324</v>
      </c>
      <c r="J325" s="158" t="s">
        <v>3984</v>
      </c>
      <c r="K325" s="158" t="s">
        <v>3985</v>
      </c>
      <c r="L325" s="158" t="s">
        <v>2327</v>
      </c>
      <c r="M325" s="158">
        <v>0</v>
      </c>
      <c r="N325" s="158">
        <v>0</v>
      </c>
      <c r="O325" s="158">
        <v>1</v>
      </c>
      <c r="P325" s="158">
        <v>0</v>
      </c>
      <c r="Q325" s="158">
        <v>0</v>
      </c>
      <c r="R325" s="158" t="s">
        <v>53</v>
      </c>
      <c r="S325" s="158" t="s">
        <v>2299</v>
      </c>
      <c r="T325" s="161">
        <v>0</v>
      </c>
      <c r="U325" s="162">
        <v>1</v>
      </c>
      <c r="V325" s="162">
        <v>0</v>
      </c>
      <c r="W325" s="161">
        <v>0</v>
      </c>
      <c r="X325" s="161">
        <v>0</v>
      </c>
      <c r="Y325" s="161">
        <v>0</v>
      </c>
      <c r="Z325" s="161">
        <v>0</v>
      </c>
      <c r="AA325" s="161">
        <v>0</v>
      </c>
      <c r="AB325" s="161">
        <v>0</v>
      </c>
      <c r="AC325" s="161">
        <v>0</v>
      </c>
      <c r="AD325" s="161">
        <v>0</v>
      </c>
      <c r="AE325" s="161">
        <v>0</v>
      </c>
      <c r="AF325" s="161">
        <v>0</v>
      </c>
      <c r="AG325" s="161">
        <v>0</v>
      </c>
      <c r="AH325" s="161">
        <v>0</v>
      </c>
      <c r="AI325" s="161">
        <v>0</v>
      </c>
      <c r="AJ325" s="161">
        <v>0</v>
      </c>
      <c r="AK325" s="161">
        <v>0</v>
      </c>
      <c r="AL325" s="161">
        <v>0</v>
      </c>
      <c r="AM325" s="161">
        <v>0</v>
      </c>
      <c r="AN325" s="161">
        <v>0</v>
      </c>
      <c r="AO325" s="161">
        <v>0</v>
      </c>
      <c r="AP325" s="161">
        <v>0</v>
      </c>
      <c r="AQ325" s="161">
        <v>0</v>
      </c>
      <c r="AR325" s="161">
        <v>0</v>
      </c>
      <c r="AS325" s="161">
        <v>0</v>
      </c>
      <c r="AT325" s="161">
        <v>0</v>
      </c>
      <c r="AU325" s="161">
        <v>0</v>
      </c>
      <c r="AV325" s="161">
        <v>0</v>
      </c>
      <c r="AW325" s="161">
        <v>0</v>
      </c>
      <c r="AX325" s="161">
        <v>0</v>
      </c>
      <c r="AY325" s="161">
        <v>0</v>
      </c>
      <c r="AZ325" s="161">
        <v>0</v>
      </c>
      <c r="BA325" s="161">
        <v>0</v>
      </c>
      <c r="BB325" s="161">
        <v>0</v>
      </c>
      <c r="BC325" s="161">
        <v>0</v>
      </c>
      <c r="BD325" s="161">
        <v>0</v>
      </c>
      <c r="BE325" s="161">
        <v>0</v>
      </c>
      <c r="BF325" s="161">
        <v>0</v>
      </c>
      <c r="BG325" s="161">
        <v>0</v>
      </c>
      <c r="BH325" s="161">
        <v>0</v>
      </c>
      <c r="BI325" s="161">
        <v>0</v>
      </c>
      <c r="BJ325" s="161">
        <v>0</v>
      </c>
      <c r="BK325" s="161">
        <v>0</v>
      </c>
      <c r="BL325" s="161">
        <v>0</v>
      </c>
      <c r="BM325" s="161">
        <v>0</v>
      </c>
      <c r="BN325" s="161">
        <v>0</v>
      </c>
      <c r="BO325" s="161">
        <v>0</v>
      </c>
      <c r="BP325" s="161">
        <v>0</v>
      </c>
      <c r="BQ325" s="161">
        <v>0</v>
      </c>
      <c r="BR325" s="161">
        <v>0</v>
      </c>
      <c r="BS325" s="161">
        <v>0</v>
      </c>
      <c r="BT325" s="161">
        <v>0</v>
      </c>
      <c r="BU325" s="161">
        <v>0</v>
      </c>
      <c r="BV325" s="163">
        <f t="shared" si="16"/>
        <v>0</v>
      </c>
      <c r="BW325" s="8" t="b">
        <f t="shared" si="17"/>
        <v>0</v>
      </c>
    </row>
    <row r="326" spans="1:75">
      <c r="A326" s="157" t="s">
        <v>3986</v>
      </c>
      <c r="B326" s="158" t="s">
        <v>3987</v>
      </c>
      <c r="C326" s="9" t="str">
        <f t="shared" si="15"/>
        <v>https://hh.ru/resume/adccc0160002d62efc0039ed1f513857425569?query=%D0%A1%D0%BE%D1%86%D0%B8%D0%B0%D0%BB%D1%8C%D0%BD%D1%8B%D0%B9+%D1%80%D0%B0%D0%B1%D0%BE%D1%82%D0%BD%D0%B8%D0%BA&amp;searchRid=171259191536632d97b3c91e4925d38d&amp;hhtmFrom=resume_search_result</v>
      </c>
      <c r="D326" s="158" t="s">
        <v>43</v>
      </c>
      <c r="E326" s="159">
        <v>64</v>
      </c>
      <c r="F326" s="160">
        <v>30000</v>
      </c>
      <c r="G326" s="161">
        <v>12</v>
      </c>
      <c r="H326" s="158" t="s">
        <v>3988</v>
      </c>
      <c r="I326" s="158" t="s">
        <v>43</v>
      </c>
      <c r="J326" s="158" t="s">
        <v>3989</v>
      </c>
      <c r="K326" s="158" t="s">
        <v>3990</v>
      </c>
      <c r="L326" s="158" t="s">
        <v>2298</v>
      </c>
      <c r="M326" s="158">
        <v>1</v>
      </c>
      <c r="N326" s="158">
        <v>1</v>
      </c>
      <c r="O326" s="158">
        <v>1</v>
      </c>
      <c r="P326" s="158">
        <v>0</v>
      </c>
      <c r="Q326" s="158">
        <v>1</v>
      </c>
      <c r="R326" s="158" t="s">
        <v>2067</v>
      </c>
      <c r="S326" s="158" t="s">
        <v>50</v>
      </c>
      <c r="T326" s="161">
        <v>0</v>
      </c>
      <c r="U326" s="162">
        <v>1</v>
      </c>
      <c r="V326" s="162">
        <v>1</v>
      </c>
      <c r="W326" s="161">
        <v>0</v>
      </c>
      <c r="X326" s="161">
        <v>0</v>
      </c>
      <c r="Y326" s="161">
        <v>0</v>
      </c>
      <c r="Z326" s="161">
        <v>0</v>
      </c>
      <c r="AA326" s="161">
        <v>0</v>
      </c>
      <c r="AB326" s="161">
        <v>0</v>
      </c>
      <c r="AC326" s="161">
        <v>0</v>
      </c>
      <c r="AD326" s="161">
        <v>0</v>
      </c>
      <c r="AE326" s="161">
        <v>0</v>
      </c>
      <c r="AF326" s="161">
        <v>0</v>
      </c>
      <c r="AG326" s="161">
        <v>0</v>
      </c>
      <c r="AH326" s="161">
        <v>0</v>
      </c>
      <c r="AI326" s="161">
        <v>0</v>
      </c>
      <c r="AJ326" s="161">
        <v>0</v>
      </c>
      <c r="AK326" s="161">
        <v>0</v>
      </c>
      <c r="AL326" s="161">
        <v>0</v>
      </c>
      <c r="AM326" s="161">
        <v>0</v>
      </c>
      <c r="AN326" s="161">
        <v>0</v>
      </c>
      <c r="AO326" s="161">
        <v>0</v>
      </c>
      <c r="AP326" s="161">
        <v>0</v>
      </c>
      <c r="AQ326" s="161">
        <v>0</v>
      </c>
      <c r="AR326" s="161">
        <v>0</v>
      </c>
      <c r="AS326" s="161">
        <v>0</v>
      </c>
      <c r="AT326" s="161">
        <v>0</v>
      </c>
      <c r="AU326" s="161">
        <v>0</v>
      </c>
      <c r="AV326" s="161">
        <v>1</v>
      </c>
      <c r="AW326" s="161">
        <v>0</v>
      </c>
      <c r="AX326" s="161">
        <v>0</v>
      </c>
      <c r="AY326" s="161">
        <v>0</v>
      </c>
      <c r="AZ326" s="161">
        <v>0</v>
      </c>
      <c r="BA326" s="161">
        <v>0</v>
      </c>
      <c r="BB326" s="161">
        <v>0</v>
      </c>
      <c r="BC326" s="161">
        <v>0</v>
      </c>
      <c r="BD326" s="161">
        <v>0</v>
      </c>
      <c r="BE326" s="161">
        <v>0</v>
      </c>
      <c r="BF326" s="161">
        <v>0</v>
      </c>
      <c r="BG326" s="161">
        <v>0</v>
      </c>
      <c r="BH326" s="161">
        <v>0</v>
      </c>
      <c r="BI326" s="161">
        <v>0</v>
      </c>
      <c r="BJ326" s="161">
        <v>0</v>
      </c>
      <c r="BK326" s="161">
        <v>0</v>
      </c>
      <c r="BL326" s="161">
        <v>0</v>
      </c>
      <c r="BM326" s="161">
        <v>0</v>
      </c>
      <c r="BN326" s="161">
        <v>0</v>
      </c>
      <c r="BO326" s="161">
        <v>0</v>
      </c>
      <c r="BP326" s="161">
        <v>0</v>
      </c>
      <c r="BQ326" s="161">
        <v>0</v>
      </c>
      <c r="BR326" s="161">
        <v>0</v>
      </c>
      <c r="BS326" s="161">
        <v>0</v>
      </c>
      <c r="BT326" s="161">
        <v>0</v>
      </c>
      <c r="BU326" s="161">
        <v>0</v>
      </c>
      <c r="BV326" s="163">
        <f t="shared" si="16"/>
        <v>1</v>
      </c>
      <c r="BW326" s="8" t="b">
        <f t="shared" si="17"/>
        <v>0</v>
      </c>
    </row>
    <row r="327" spans="1:75">
      <c r="A327" s="157" t="s">
        <v>3991</v>
      </c>
      <c r="B327" s="158" t="s">
        <v>3992</v>
      </c>
      <c r="C327" s="9" t="str">
        <f t="shared" si="15"/>
        <v>https://hh.ru/resume/e6352fbb0002e024820039ed1f544a63635753?query=%D0%A1%D0%BE%D1%86%D0%B8%D0%B0%D0%BB%D1%8C%D0%BD%D1%8B%D0%B9+%D1%80%D0%B0%D0%B1%D0%BE%D1%82%D0%BD%D0%B8%D0%BA&amp;searchRid=171259191536632d97b3c91e4925d38d&amp;hhtmFrom=resume_search_result</v>
      </c>
      <c r="D327" s="158" t="s">
        <v>43</v>
      </c>
      <c r="E327" s="159">
        <v>51</v>
      </c>
      <c r="F327" s="160">
        <v>60000</v>
      </c>
      <c r="G327" s="161">
        <v>22</v>
      </c>
      <c r="H327" s="158" t="s">
        <v>3993</v>
      </c>
      <c r="I327" s="158" t="s">
        <v>43</v>
      </c>
      <c r="J327" s="158" t="s">
        <v>3994</v>
      </c>
      <c r="K327" s="158" t="s">
        <v>3995</v>
      </c>
      <c r="L327" s="158" t="s">
        <v>2298</v>
      </c>
      <c r="M327" s="158">
        <v>1</v>
      </c>
      <c r="N327" s="158">
        <v>0</v>
      </c>
      <c r="O327" s="158">
        <v>0</v>
      </c>
      <c r="P327" s="158">
        <v>0</v>
      </c>
      <c r="Q327" s="158">
        <v>0</v>
      </c>
      <c r="R327" s="158" t="s">
        <v>53</v>
      </c>
      <c r="S327" s="158" t="s">
        <v>343</v>
      </c>
      <c r="T327" s="161">
        <v>1</v>
      </c>
      <c r="U327" s="162">
        <v>1</v>
      </c>
      <c r="V327" s="162">
        <v>1</v>
      </c>
      <c r="W327" s="161">
        <v>0</v>
      </c>
      <c r="X327" s="161">
        <v>0</v>
      </c>
      <c r="Y327" s="161">
        <v>0</v>
      </c>
      <c r="Z327" s="161">
        <v>0</v>
      </c>
      <c r="AA327" s="161">
        <v>0</v>
      </c>
      <c r="AB327" s="161">
        <v>1</v>
      </c>
      <c r="AC327" s="161">
        <v>0</v>
      </c>
      <c r="AD327" s="161">
        <v>0</v>
      </c>
      <c r="AE327" s="161">
        <v>0</v>
      </c>
      <c r="AF327" s="161">
        <v>1</v>
      </c>
      <c r="AG327" s="161">
        <v>1</v>
      </c>
      <c r="AH327" s="161">
        <v>0</v>
      </c>
      <c r="AI327" s="161">
        <v>0</v>
      </c>
      <c r="AJ327" s="161">
        <v>0</v>
      </c>
      <c r="AK327" s="161">
        <v>0</v>
      </c>
      <c r="AL327" s="161">
        <v>0</v>
      </c>
      <c r="AM327" s="161">
        <v>0</v>
      </c>
      <c r="AN327" s="161">
        <v>0</v>
      </c>
      <c r="AO327" s="161">
        <v>1</v>
      </c>
      <c r="AP327" s="161">
        <v>0</v>
      </c>
      <c r="AQ327" s="161">
        <v>0</v>
      </c>
      <c r="AR327" s="161">
        <v>0</v>
      </c>
      <c r="AS327" s="161">
        <v>1</v>
      </c>
      <c r="AT327" s="161">
        <v>0</v>
      </c>
      <c r="AU327" s="161">
        <v>0</v>
      </c>
      <c r="AV327" s="161">
        <v>0</v>
      </c>
      <c r="AW327" s="161">
        <v>0</v>
      </c>
      <c r="AX327" s="161">
        <v>0</v>
      </c>
      <c r="AY327" s="161">
        <v>0</v>
      </c>
      <c r="AZ327" s="161">
        <v>0</v>
      </c>
      <c r="BA327" s="161">
        <v>0</v>
      </c>
      <c r="BB327" s="161">
        <v>0</v>
      </c>
      <c r="BC327" s="161">
        <v>0</v>
      </c>
      <c r="BD327" s="161">
        <v>0</v>
      </c>
      <c r="BE327" s="161">
        <v>0</v>
      </c>
      <c r="BF327" s="161">
        <v>0</v>
      </c>
      <c r="BG327" s="161">
        <v>0</v>
      </c>
      <c r="BH327" s="161">
        <v>0</v>
      </c>
      <c r="BI327" s="161">
        <v>0</v>
      </c>
      <c r="BJ327" s="161">
        <v>0</v>
      </c>
      <c r="BK327" s="161">
        <v>0</v>
      </c>
      <c r="BL327" s="161">
        <v>0</v>
      </c>
      <c r="BM327" s="161">
        <v>0</v>
      </c>
      <c r="BN327" s="161">
        <v>0</v>
      </c>
      <c r="BO327" s="161">
        <v>0</v>
      </c>
      <c r="BP327" s="161">
        <v>0</v>
      </c>
      <c r="BQ327" s="161">
        <v>0</v>
      </c>
      <c r="BR327" s="161">
        <v>1</v>
      </c>
      <c r="BS327" s="161">
        <v>0</v>
      </c>
      <c r="BT327" s="161">
        <v>0</v>
      </c>
      <c r="BU327" s="161">
        <v>0</v>
      </c>
      <c r="BV327" s="163">
        <f t="shared" si="16"/>
        <v>6</v>
      </c>
      <c r="BW327" s="8" t="b">
        <f t="shared" si="17"/>
        <v>0</v>
      </c>
    </row>
    <row r="328" spans="1:75">
      <c r="A328" s="157" t="s">
        <v>3996</v>
      </c>
      <c r="B328" s="158" t="s">
        <v>3997</v>
      </c>
      <c r="C328" s="9" t="str">
        <f t="shared" si="15"/>
        <v>https://hh.ru/resume/69e74c8e0003dae6300039ed1f4f5369766874?query=%D0%A1%D0%BE%D1%86%D0%B8%D0%B0%D0%BB%D1%8C%D0%BD%D1%8B%D0%B9+%D1%80%D0%B0%D0%B1%D0%BE%D1%82%D0%BD%D0%B8%D0%BA&amp;searchRid=171259191536632d97b3c91e4925d38d&amp;hhtmFrom=resume_search_result</v>
      </c>
      <c r="D328" s="158" t="s">
        <v>43</v>
      </c>
      <c r="E328" s="159">
        <v>54</v>
      </c>
      <c r="F328" s="160">
        <v>30000</v>
      </c>
      <c r="G328" s="161">
        <v>16</v>
      </c>
      <c r="H328" s="158" t="s">
        <v>3998</v>
      </c>
      <c r="I328" s="158" t="s">
        <v>2644</v>
      </c>
      <c r="J328" s="158" t="s">
        <v>2639</v>
      </c>
      <c r="K328" s="158" t="s">
        <v>3999</v>
      </c>
      <c r="L328" s="158" t="s">
        <v>2298</v>
      </c>
      <c r="M328" s="158">
        <v>1</v>
      </c>
      <c r="N328" s="158">
        <v>0</v>
      </c>
      <c r="O328" s="158">
        <v>0</v>
      </c>
      <c r="P328" s="158">
        <v>0</v>
      </c>
      <c r="Q328" s="158">
        <v>0</v>
      </c>
      <c r="R328" s="158" t="s">
        <v>53</v>
      </c>
      <c r="S328" s="158" t="s">
        <v>2299</v>
      </c>
      <c r="T328" s="161">
        <v>0</v>
      </c>
      <c r="U328" s="162">
        <v>1</v>
      </c>
      <c r="V328" s="162">
        <v>1</v>
      </c>
      <c r="W328" s="161">
        <v>0</v>
      </c>
      <c r="X328" s="161">
        <v>0</v>
      </c>
      <c r="Y328" s="161">
        <v>0</v>
      </c>
      <c r="Z328" s="161">
        <v>0</v>
      </c>
      <c r="AA328" s="161">
        <v>0</v>
      </c>
      <c r="AB328" s="161">
        <v>0</v>
      </c>
      <c r="AC328" s="161">
        <v>0</v>
      </c>
      <c r="AD328" s="161">
        <v>0</v>
      </c>
      <c r="AE328" s="161">
        <v>0</v>
      </c>
      <c r="AF328" s="161">
        <v>0</v>
      </c>
      <c r="AG328" s="161">
        <v>0</v>
      </c>
      <c r="AH328" s="161">
        <v>0</v>
      </c>
      <c r="AI328" s="161">
        <v>0</v>
      </c>
      <c r="AJ328" s="161">
        <v>0</v>
      </c>
      <c r="AK328" s="161">
        <v>0</v>
      </c>
      <c r="AL328" s="161">
        <v>0</v>
      </c>
      <c r="AM328" s="161">
        <v>0</v>
      </c>
      <c r="AN328" s="161">
        <v>0</v>
      </c>
      <c r="AO328" s="161">
        <v>0</v>
      </c>
      <c r="AP328" s="161">
        <v>0</v>
      </c>
      <c r="AQ328" s="161">
        <v>0</v>
      </c>
      <c r="AR328" s="161">
        <v>0</v>
      </c>
      <c r="AS328" s="161">
        <v>0</v>
      </c>
      <c r="AT328" s="161">
        <v>0</v>
      </c>
      <c r="AU328" s="161">
        <v>0</v>
      </c>
      <c r="AV328" s="161">
        <v>0</v>
      </c>
      <c r="AW328" s="161">
        <v>0</v>
      </c>
      <c r="AX328" s="161">
        <v>0</v>
      </c>
      <c r="AY328" s="161">
        <v>0</v>
      </c>
      <c r="AZ328" s="161">
        <v>0</v>
      </c>
      <c r="BA328" s="161">
        <v>0</v>
      </c>
      <c r="BB328" s="161">
        <v>0</v>
      </c>
      <c r="BC328" s="161">
        <v>0</v>
      </c>
      <c r="BD328" s="161">
        <v>0</v>
      </c>
      <c r="BE328" s="161">
        <v>0</v>
      </c>
      <c r="BF328" s="161">
        <v>0</v>
      </c>
      <c r="BG328" s="161">
        <v>0</v>
      </c>
      <c r="BH328" s="161">
        <v>0</v>
      </c>
      <c r="BI328" s="161">
        <v>0</v>
      </c>
      <c r="BJ328" s="161">
        <v>0</v>
      </c>
      <c r="BK328" s="161">
        <v>0</v>
      </c>
      <c r="BL328" s="161">
        <v>0</v>
      </c>
      <c r="BM328" s="161">
        <v>0</v>
      </c>
      <c r="BN328" s="161">
        <v>0</v>
      </c>
      <c r="BO328" s="161">
        <v>0</v>
      </c>
      <c r="BP328" s="161">
        <v>0</v>
      </c>
      <c r="BQ328" s="161">
        <v>0</v>
      </c>
      <c r="BR328" s="161">
        <v>0</v>
      </c>
      <c r="BS328" s="161">
        <v>0</v>
      </c>
      <c r="BT328" s="161">
        <v>0</v>
      </c>
      <c r="BU328" s="161">
        <v>0</v>
      </c>
      <c r="BV328" s="163">
        <f t="shared" si="16"/>
        <v>0</v>
      </c>
      <c r="BW328" s="8" t="b">
        <f t="shared" si="17"/>
        <v>0</v>
      </c>
    </row>
    <row r="329" spans="1:75">
      <c r="A329" s="157" t="s">
        <v>4000</v>
      </c>
      <c r="B329" s="158" t="s">
        <v>4001</v>
      </c>
      <c r="C329" s="9" t="str">
        <f t="shared" si="15"/>
        <v>https://hh.ru/resume/2a80765100040242520039ed1f444c65497334?query=%D0%A1%D0%BE%D1%86%D0%B8%D0%B0%D0%BB%D1%8C%D0%BD%D1%8B%D0%B9+%D1%80%D0%B0%D0%B1%D0%BE%D1%82%D0%BD%D0%B8%D0%BA&amp;searchRid=171259191536632d97b3c91e4925d38d&amp;hhtmFrom=resume_search_result</v>
      </c>
      <c r="D329" s="158" t="s">
        <v>43</v>
      </c>
      <c r="E329" s="159">
        <v>56</v>
      </c>
      <c r="F329" s="160">
        <v>15000</v>
      </c>
      <c r="G329" s="161">
        <v>19</v>
      </c>
      <c r="H329" s="158" t="s">
        <v>4002</v>
      </c>
      <c r="I329" s="158" t="s">
        <v>4003</v>
      </c>
      <c r="J329" s="158" t="s">
        <v>3398</v>
      </c>
      <c r="K329" s="158" t="s">
        <v>4004</v>
      </c>
      <c r="L329" s="158" t="s">
        <v>2298</v>
      </c>
      <c r="M329" s="158">
        <v>1</v>
      </c>
      <c r="N329" s="158">
        <v>0</v>
      </c>
      <c r="O329" s="158">
        <v>1</v>
      </c>
      <c r="P329" s="158">
        <v>0</v>
      </c>
      <c r="Q329" s="158">
        <v>0</v>
      </c>
      <c r="R329" s="158" t="s">
        <v>4005</v>
      </c>
      <c r="S329" s="158" t="s">
        <v>75</v>
      </c>
      <c r="T329" s="161">
        <v>0</v>
      </c>
      <c r="U329" s="162">
        <v>1</v>
      </c>
      <c r="V329" s="162">
        <v>0</v>
      </c>
      <c r="W329" s="161">
        <v>0</v>
      </c>
      <c r="X329" s="161">
        <v>0</v>
      </c>
      <c r="Y329" s="161">
        <v>0</v>
      </c>
      <c r="Z329" s="161">
        <v>0</v>
      </c>
      <c r="AA329" s="161">
        <v>0</v>
      </c>
      <c r="AB329" s="161">
        <v>0</v>
      </c>
      <c r="AC329" s="161">
        <v>0</v>
      </c>
      <c r="AD329" s="161">
        <v>0</v>
      </c>
      <c r="AE329" s="161">
        <v>0</v>
      </c>
      <c r="AF329" s="161">
        <v>0</v>
      </c>
      <c r="AG329" s="161">
        <v>0</v>
      </c>
      <c r="AH329" s="161">
        <v>0</v>
      </c>
      <c r="AI329" s="161">
        <v>0</v>
      </c>
      <c r="AJ329" s="161">
        <v>0</v>
      </c>
      <c r="AK329" s="161">
        <v>0</v>
      </c>
      <c r="AL329" s="161">
        <v>0</v>
      </c>
      <c r="AM329" s="161">
        <v>0</v>
      </c>
      <c r="AN329" s="161">
        <v>0</v>
      </c>
      <c r="AO329" s="161">
        <v>0</v>
      </c>
      <c r="AP329" s="161">
        <v>0</v>
      </c>
      <c r="AQ329" s="161">
        <v>0</v>
      </c>
      <c r="AR329" s="161">
        <v>0</v>
      </c>
      <c r="AS329" s="161">
        <v>0</v>
      </c>
      <c r="AT329" s="161">
        <v>0</v>
      </c>
      <c r="AU329" s="161">
        <v>0</v>
      </c>
      <c r="AV329" s="161">
        <v>0</v>
      </c>
      <c r="AW329" s="161">
        <v>0</v>
      </c>
      <c r="AX329" s="161">
        <v>0</v>
      </c>
      <c r="AY329" s="161">
        <v>0</v>
      </c>
      <c r="AZ329" s="161">
        <v>0</v>
      </c>
      <c r="BA329" s="161">
        <v>0</v>
      </c>
      <c r="BB329" s="161">
        <v>0</v>
      </c>
      <c r="BC329" s="161">
        <v>0</v>
      </c>
      <c r="BD329" s="161">
        <v>0</v>
      </c>
      <c r="BE329" s="161">
        <v>0</v>
      </c>
      <c r="BF329" s="161">
        <v>0</v>
      </c>
      <c r="BG329" s="161">
        <v>0</v>
      </c>
      <c r="BH329" s="161">
        <v>0</v>
      </c>
      <c r="BI329" s="161">
        <v>0</v>
      </c>
      <c r="BJ329" s="161">
        <v>0</v>
      </c>
      <c r="BK329" s="161">
        <v>0</v>
      </c>
      <c r="BL329" s="161">
        <v>0</v>
      </c>
      <c r="BM329" s="161">
        <v>0</v>
      </c>
      <c r="BN329" s="161">
        <v>0</v>
      </c>
      <c r="BO329" s="161">
        <v>0</v>
      </c>
      <c r="BP329" s="161">
        <v>0</v>
      </c>
      <c r="BQ329" s="161">
        <v>0</v>
      </c>
      <c r="BR329" s="161">
        <v>0</v>
      </c>
      <c r="BS329" s="161">
        <v>0</v>
      </c>
      <c r="BT329" s="161">
        <v>0</v>
      </c>
      <c r="BU329" s="161">
        <v>0</v>
      </c>
      <c r="BV329" s="163">
        <f t="shared" si="16"/>
        <v>0</v>
      </c>
      <c r="BW329" s="8" t="b">
        <f t="shared" si="17"/>
        <v>0</v>
      </c>
    </row>
    <row r="330" spans="1:75">
      <c r="A330" s="157" t="s">
        <v>4006</v>
      </c>
      <c r="B330" s="158" t="s">
        <v>4007</v>
      </c>
      <c r="C330" s="9" t="str">
        <f t="shared" si="15"/>
        <v>https://hh.ru/resume/10ea2dff00043d9c340039ed1f6d6238664255?query=%D0%A1%D0%BE%D1%86%D0%B8%D0%B0%D0%BB%D1%8C%D0%BD%D1%8B%D0%B9+%D1%80%D0%B0%D0%B1%D0%BE%D1%82%D0%BD%D0%B8%D0%BA&amp;searchRid=171259191536632d97b3c91e4925d38d&amp;hhtmFrom=resume_search_result</v>
      </c>
      <c r="D330" s="158" t="s">
        <v>43</v>
      </c>
      <c r="E330" s="159">
        <v>46</v>
      </c>
      <c r="F330" s="160">
        <v>35000</v>
      </c>
      <c r="G330" s="161">
        <v>21</v>
      </c>
      <c r="H330" s="158" t="s">
        <v>4008</v>
      </c>
      <c r="I330" s="158" t="s">
        <v>43</v>
      </c>
      <c r="J330" s="158" t="s">
        <v>4009</v>
      </c>
      <c r="K330" s="158" t="s">
        <v>4010</v>
      </c>
      <c r="L330" s="158" t="s">
        <v>2298</v>
      </c>
      <c r="M330" s="158">
        <v>0</v>
      </c>
      <c r="N330" s="158">
        <v>0</v>
      </c>
      <c r="O330" s="158">
        <v>1</v>
      </c>
      <c r="P330" s="158">
        <v>1</v>
      </c>
      <c r="Q330" s="158">
        <v>0</v>
      </c>
      <c r="R330" s="158" t="s">
        <v>53</v>
      </c>
      <c r="S330" s="158" t="s">
        <v>75</v>
      </c>
      <c r="T330" s="161">
        <v>1</v>
      </c>
      <c r="U330" s="162">
        <v>1</v>
      </c>
      <c r="V330" s="162">
        <v>1</v>
      </c>
      <c r="W330" s="161">
        <v>0</v>
      </c>
      <c r="X330" s="161">
        <v>0</v>
      </c>
      <c r="Y330" s="161">
        <v>0</v>
      </c>
      <c r="Z330" s="161">
        <v>0</v>
      </c>
      <c r="AA330" s="161">
        <v>0</v>
      </c>
      <c r="AB330" s="161">
        <v>1</v>
      </c>
      <c r="AC330" s="161">
        <v>0</v>
      </c>
      <c r="AD330" s="161">
        <v>0</v>
      </c>
      <c r="AE330" s="161">
        <v>0</v>
      </c>
      <c r="AF330" s="161">
        <v>0</v>
      </c>
      <c r="AG330" s="161">
        <v>0</v>
      </c>
      <c r="AH330" s="161">
        <v>0</v>
      </c>
      <c r="AI330" s="161">
        <v>0</v>
      </c>
      <c r="AJ330" s="161">
        <v>0</v>
      </c>
      <c r="AK330" s="161">
        <v>1</v>
      </c>
      <c r="AL330" s="161">
        <v>1</v>
      </c>
      <c r="AM330" s="161">
        <v>0</v>
      </c>
      <c r="AN330" s="161">
        <v>0</v>
      </c>
      <c r="AO330" s="161">
        <v>0</v>
      </c>
      <c r="AP330" s="161">
        <v>0</v>
      </c>
      <c r="AQ330" s="161">
        <v>0</v>
      </c>
      <c r="AR330" s="161">
        <v>0</v>
      </c>
      <c r="AS330" s="161">
        <v>0</v>
      </c>
      <c r="AT330" s="161">
        <v>0</v>
      </c>
      <c r="AU330" s="161">
        <v>0</v>
      </c>
      <c r="AV330" s="161">
        <v>0</v>
      </c>
      <c r="AW330" s="161">
        <v>1</v>
      </c>
      <c r="AX330" s="161">
        <v>0</v>
      </c>
      <c r="AY330" s="161">
        <v>0</v>
      </c>
      <c r="AZ330" s="161">
        <v>0</v>
      </c>
      <c r="BA330" s="161">
        <v>0</v>
      </c>
      <c r="BB330" s="161">
        <v>0</v>
      </c>
      <c r="BC330" s="161">
        <v>0</v>
      </c>
      <c r="BD330" s="161">
        <v>0</v>
      </c>
      <c r="BE330" s="161">
        <v>0</v>
      </c>
      <c r="BF330" s="161">
        <v>0</v>
      </c>
      <c r="BG330" s="161">
        <v>0</v>
      </c>
      <c r="BH330" s="161">
        <v>0</v>
      </c>
      <c r="BI330" s="161">
        <v>0</v>
      </c>
      <c r="BJ330" s="161">
        <v>0</v>
      </c>
      <c r="BK330" s="161">
        <v>0</v>
      </c>
      <c r="BL330" s="161">
        <v>0</v>
      </c>
      <c r="BM330" s="161">
        <v>0</v>
      </c>
      <c r="BN330" s="161">
        <v>0</v>
      </c>
      <c r="BO330" s="161">
        <v>0</v>
      </c>
      <c r="BP330" s="161">
        <v>0</v>
      </c>
      <c r="BQ330" s="161">
        <v>0</v>
      </c>
      <c r="BR330" s="161">
        <v>0</v>
      </c>
      <c r="BS330" s="161">
        <v>0</v>
      </c>
      <c r="BT330" s="161">
        <v>0</v>
      </c>
      <c r="BU330" s="161">
        <v>0</v>
      </c>
      <c r="BV330" s="163">
        <f t="shared" si="16"/>
        <v>4</v>
      </c>
      <c r="BW330" s="8" t="b">
        <f t="shared" si="17"/>
        <v>0</v>
      </c>
    </row>
    <row r="331" spans="1:75">
      <c r="A331" s="157" t="s">
        <v>4011</v>
      </c>
      <c r="B331" s="158" t="s">
        <v>4012</v>
      </c>
      <c r="C331" s="9" t="str">
        <f t="shared" si="15"/>
        <v>https://hh.ru/resume/482bd215000493c2e40039ed1f35716372726f?query=%D0%A1%D0%BE%D1%86%D0%B8%D0%B0%D0%BB%D1%8C%D0%BD%D1%8B%D0%B9+%D1%80%D0%B0%D0%B1%D0%BE%D1%82%D0%BD%D0%B8%D0%BA&amp;searchRid=171259191536632d97b3c91e4925d38d&amp;hhtmFrom=resume_search_result</v>
      </c>
      <c r="D331" s="158" t="s">
        <v>43</v>
      </c>
      <c r="E331" s="159">
        <v>44</v>
      </c>
      <c r="F331" s="160">
        <v>10000</v>
      </c>
      <c r="G331" s="161">
        <v>16</v>
      </c>
      <c r="H331" s="158" t="s">
        <v>2949</v>
      </c>
      <c r="I331" s="158" t="s">
        <v>3822</v>
      </c>
      <c r="J331" s="158" t="s">
        <v>3564</v>
      </c>
      <c r="K331" s="158" t="s">
        <v>4013</v>
      </c>
      <c r="L331" s="158" t="s">
        <v>2298</v>
      </c>
      <c r="M331" s="158">
        <v>1</v>
      </c>
      <c r="N331" s="158">
        <v>0</v>
      </c>
      <c r="O331" s="158">
        <v>0</v>
      </c>
      <c r="P331" s="158">
        <v>0</v>
      </c>
      <c r="Q331" s="158">
        <v>0</v>
      </c>
      <c r="R331" s="158" t="s">
        <v>1767</v>
      </c>
      <c r="S331" s="158" t="s">
        <v>343</v>
      </c>
      <c r="T331" s="161">
        <v>0</v>
      </c>
      <c r="U331" s="162">
        <v>1</v>
      </c>
      <c r="V331" s="162">
        <v>0</v>
      </c>
      <c r="W331" s="161">
        <v>0</v>
      </c>
      <c r="X331" s="161">
        <v>0</v>
      </c>
      <c r="Y331" s="161">
        <v>0</v>
      </c>
      <c r="Z331" s="161">
        <v>0</v>
      </c>
      <c r="AA331" s="161">
        <v>0</v>
      </c>
      <c r="AB331" s="161">
        <v>0</v>
      </c>
      <c r="AC331" s="161">
        <v>0</v>
      </c>
      <c r="AD331" s="161">
        <v>0</v>
      </c>
      <c r="AE331" s="161">
        <v>0</v>
      </c>
      <c r="AF331" s="161">
        <v>0</v>
      </c>
      <c r="AG331" s="161">
        <v>0</v>
      </c>
      <c r="AH331" s="161">
        <v>0</v>
      </c>
      <c r="AI331" s="161">
        <v>0</v>
      </c>
      <c r="AJ331" s="161">
        <v>0</v>
      </c>
      <c r="AK331" s="161">
        <v>0</v>
      </c>
      <c r="AL331" s="161">
        <v>0</v>
      </c>
      <c r="AM331" s="161">
        <v>0</v>
      </c>
      <c r="AN331" s="161">
        <v>0</v>
      </c>
      <c r="AO331" s="161">
        <v>0</v>
      </c>
      <c r="AP331" s="161">
        <v>0</v>
      </c>
      <c r="AQ331" s="161">
        <v>0</v>
      </c>
      <c r="AR331" s="161">
        <v>0</v>
      </c>
      <c r="AS331" s="161">
        <v>0</v>
      </c>
      <c r="AT331" s="161">
        <v>0</v>
      </c>
      <c r="AU331" s="161">
        <v>0</v>
      </c>
      <c r="AV331" s="161">
        <v>0</v>
      </c>
      <c r="AW331" s="161">
        <v>0</v>
      </c>
      <c r="AX331" s="161">
        <v>0</v>
      </c>
      <c r="AY331" s="161">
        <v>0</v>
      </c>
      <c r="AZ331" s="161">
        <v>0</v>
      </c>
      <c r="BA331" s="161">
        <v>0</v>
      </c>
      <c r="BB331" s="161">
        <v>0</v>
      </c>
      <c r="BC331" s="161">
        <v>0</v>
      </c>
      <c r="BD331" s="161">
        <v>0</v>
      </c>
      <c r="BE331" s="161">
        <v>0</v>
      </c>
      <c r="BF331" s="161">
        <v>0</v>
      </c>
      <c r="BG331" s="161">
        <v>0</v>
      </c>
      <c r="BH331" s="161">
        <v>0</v>
      </c>
      <c r="BI331" s="161">
        <v>0</v>
      </c>
      <c r="BJ331" s="161">
        <v>0</v>
      </c>
      <c r="BK331" s="161">
        <v>0</v>
      </c>
      <c r="BL331" s="161">
        <v>0</v>
      </c>
      <c r="BM331" s="161">
        <v>0</v>
      </c>
      <c r="BN331" s="161">
        <v>0</v>
      </c>
      <c r="BO331" s="161">
        <v>0</v>
      </c>
      <c r="BP331" s="161">
        <v>0</v>
      </c>
      <c r="BQ331" s="161">
        <v>0</v>
      </c>
      <c r="BR331" s="161">
        <v>0</v>
      </c>
      <c r="BS331" s="161">
        <v>0</v>
      </c>
      <c r="BT331" s="161">
        <v>0</v>
      </c>
      <c r="BU331" s="161">
        <v>0</v>
      </c>
      <c r="BV331" s="163">
        <f t="shared" si="16"/>
        <v>0</v>
      </c>
      <c r="BW331" s="8" t="b">
        <f t="shared" si="17"/>
        <v>0</v>
      </c>
    </row>
    <row r="332" spans="1:75">
      <c r="A332" s="157" t="s">
        <v>4014</v>
      </c>
      <c r="B332" s="158" t="s">
        <v>4015</v>
      </c>
      <c r="C332" s="9" t="str">
        <f t="shared" si="15"/>
        <v>https://hh.ru/resume/174c9c9500077f96b90039ed1f5344664a4b42?query=%D0%A1%D0%BE%D1%86%D0%B8%D0%B0%D0%BB%D1%8C%D0%BD%D1%8B%D0%B9+%D1%80%D0%B0%D0%B1%D0%BE%D1%82%D0%BD%D0%B8%D0%BA&amp;searchRid=171259191536632d97b3c91e4925d38d&amp;hhtmFrom=resume_search_result</v>
      </c>
      <c r="D332" s="158" t="s">
        <v>43</v>
      </c>
      <c r="E332" s="159">
        <v>25</v>
      </c>
      <c r="F332" s="160">
        <v>40000</v>
      </c>
      <c r="G332" s="164">
        <v>0.5</v>
      </c>
      <c r="H332" s="158" t="s">
        <v>4016</v>
      </c>
      <c r="I332" s="158" t="s">
        <v>4017</v>
      </c>
      <c r="J332" s="158" t="s">
        <v>4018</v>
      </c>
      <c r="K332" s="158" t="s">
        <v>4019</v>
      </c>
      <c r="L332" s="158" t="s">
        <v>2298</v>
      </c>
      <c r="M332" s="158">
        <v>1</v>
      </c>
      <c r="N332" s="158">
        <v>0</v>
      </c>
      <c r="O332" s="158">
        <v>0</v>
      </c>
      <c r="P332" s="158">
        <v>0</v>
      </c>
      <c r="Q332" s="158">
        <v>0</v>
      </c>
      <c r="R332" s="158" t="s">
        <v>53</v>
      </c>
      <c r="S332" s="158" t="s">
        <v>75</v>
      </c>
      <c r="T332" s="161">
        <v>0</v>
      </c>
      <c r="U332" s="162">
        <v>1</v>
      </c>
      <c r="V332" s="162">
        <v>0</v>
      </c>
      <c r="W332" s="161">
        <v>0</v>
      </c>
      <c r="X332" s="161">
        <v>0</v>
      </c>
      <c r="Y332" s="161">
        <v>0</v>
      </c>
      <c r="Z332" s="161">
        <v>0</v>
      </c>
      <c r="AA332" s="161">
        <v>0</v>
      </c>
      <c r="AB332" s="161">
        <v>1</v>
      </c>
      <c r="AC332" s="161">
        <v>0</v>
      </c>
      <c r="AD332" s="161">
        <v>1</v>
      </c>
      <c r="AE332" s="161">
        <v>0</v>
      </c>
      <c r="AF332" s="161">
        <v>0</v>
      </c>
      <c r="AG332" s="161">
        <v>0</v>
      </c>
      <c r="AH332" s="161">
        <v>0</v>
      </c>
      <c r="AI332" s="161">
        <v>0</v>
      </c>
      <c r="AJ332" s="161">
        <v>0</v>
      </c>
      <c r="AK332" s="161">
        <v>0</v>
      </c>
      <c r="AL332" s="161">
        <v>0</v>
      </c>
      <c r="AM332" s="161">
        <v>0</v>
      </c>
      <c r="AN332" s="161">
        <v>0</v>
      </c>
      <c r="AO332" s="161">
        <v>0</v>
      </c>
      <c r="AP332" s="161">
        <v>0</v>
      </c>
      <c r="AQ332" s="161">
        <v>0</v>
      </c>
      <c r="AR332" s="161">
        <v>0</v>
      </c>
      <c r="AS332" s="161">
        <v>0</v>
      </c>
      <c r="AT332" s="161">
        <v>0</v>
      </c>
      <c r="AU332" s="161">
        <v>0</v>
      </c>
      <c r="AV332" s="161">
        <v>0</v>
      </c>
      <c r="AW332" s="161">
        <v>0</v>
      </c>
      <c r="AX332" s="161">
        <v>0</v>
      </c>
      <c r="AY332" s="161">
        <v>0</v>
      </c>
      <c r="AZ332" s="161">
        <v>0</v>
      </c>
      <c r="BA332" s="161">
        <v>0</v>
      </c>
      <c r="BB332" s="161">
        <v>0</v>
      </c>
      <c r="BC332" s="161">
        <v>0</v>
      </c>
      <c r="BD332" s="161">
        <v>1</v>
      </c>
      <c r="BE332" s="161">
        <v>0</v>
      </c>
      <c r="BF332" s="161">
        <v>0</v>
      </c>
      <c r="BG332" s="161">
        <v>0</v>
      </c>
      <c r="BH332" s="161">
        <v>0</v>
      </c>
      <c r="BI332" s="161">
        <v>0</v>
      </c>
      <c r="BJ332" s="161">
        <v>0</v>
      </c>
      <c r="BK332" s="161">
        <v>0</v>
      </c>
      <c r="BL332" s="161">
        <v>0</v>
      </c>
      <c r="BM332" s="161">
        <v>0</v>
      </c>
      <c r="BN332" s="161">
        <v>0</v>
      </c>
      <c r="BO332" s="161">
        <v>0</v>
      </c>
      <c r="BP332" s="161">
        <v>0</v>
      </c>
      <c r="BQ332" s="161">
        <v>0</v>
      </c>
      <c r="BR332" s="161">
        <v>0</v>
      </c>
      <c r="BS332" s="161">
        <v>0</v>
      </c>
      <c r="BT332" s="161">
        <v>0</v>
      </c>
      <c r="BU332" s="161">
        <v>0</v>
      </c>
      <c r="BV332" s="163">
        <f t="shared" si="16"/>
        <v>3</v>
      </c>
      <c r="BW332" s="8" t="b">
        <f t="shared" si="17"/>
        <v>0</v>
      </c>
    </row>
    <row r="333" spans="1:75">
      <c r="A333" s="157" t="s">
        <v>2289</v>
      </c>
      <c r="B333" s="158" t="s">
        <v>4020</v>
      </c>
      <c r="C333" s="9" t="str">
        <f t="shared" si="15"/>
        <v>https://hh.ru/resume/0e6954530007829c8d0039ed1f525561336c53?query=%D0%A1%D0%BE%D1%86%D0%B8%D0%B0%D0%BB%D1%8C%D0%BD%D1%8B%D0%B9+%D1%80%D0%B0%D0%B1%D0%BE%D1%82%D0%BD%D0%B8%D0%BA&amp;searchRid=171259191536632d97b3c91e4925d38d&amp;hhtmFrom=resume_search_result</v>
      </c>
      <c r="D333" s="158" t="s">
        <v>43</v>
      </c>
      <c r="E333" s="159">
        <v>53</v>
      </c>
      <c r="F333" s="158" t="s">
        <v>133</v>
      </c>
      <c r="G333" s="161">
        <v>14</v>
      </c>
      <c r="H333" s="158" t="s">
        <v>4021</v>
      </c>
      <c r="I333" s="158" t="s">
        <v>43</v>
      </c>
      <c r="J333" s="158" t="s">
        <v>4022</v>
      </c>
      <c r="K333" s="158" t="s">
        <v>4023</v>
      </c>
      <c r="L333" s="158" t="s">
        <v>2298</v>
      </c>
      <c r="M333" s="158">
        <v>1</v>
      </c>
      <c r="N333" s="158">
        <v>0</v>
      </c>
      <c r="O333" s="158">
        <v>0</v>
      </c>
      <c r="P333" s="158">
        <v>0</v>
      </c>
      <c r="Q333" s="158">
        <v>0</v>
      </c>
      <c r="R333" s="158" t="s">
        <v>53</v>
      </c>
      <c r="S333" s="158" t="s">
        <v>343</v>
      </c>
      <c r="T333" s="161">
        <v>0</v>
      </c>
      <c r="U333" s="162">
        <v>1</v>
      </c>
      <c r="V333" s="162">
        <v>1</v>
      </c>
      <c r="W333" s="161">
        <v>0</v>
      </c>
      <c r="X333" s="161">
        <v>0</v>
      </c>
      <c r="Y333" s="161">
        <v>0</v>
      </c>
      <c r="Z333" s="161">
        <v>0</v>
      </c>
      <c r="AA333" s="161">
        <v>0</v>
      </c>
      <c r="AB333" s="161">
        <v>0</v>
      </c>
      <c r="AC333" s="161">
        <v>0</v>
      </c>
      <c r="AD333" s="161">
        <v>0</v>
      </c>
      <c r="AE333" s="161">
        <v>0</v>
      </c>
      <c r="AF333" s="161">
        <v>0</v>
      </c>
      <c r="AG333" s="161">
        <v>0</v>
      </c>
      <c r="AH333" s="161">
        <v>0</v>
      </c>
      <c r="AI333" s="161">
        <v>0</v>
      </c>
      <c r="AJ333" s="161">
        <v>0</v>
      </c>
      <c r="AK333" s="161">
        <v>0</v>
      </c>
      <c r="AL333" s="161">
        <v>0</v>
      </c>
      <c r="AM333" s="161">
        <v>0</v>
      </c>
      <c r="AN333" s="161">
        <v>0</v>
      </c>
      <c r="AO333" s="161">
        <v>0</v>
      </c>
      <c r="AP333" s="161">
        <v>0</v>
      </c>
      <c r="AQ333" s="161">
        <v>0</v>
      </c>
      <c r="AR333" s="161">
        <v>0</v>
      </c>
      <c r="AS333" s="161">
        <v>0</v>
      </c>
      <c r="AT333" s="161">
        <v>0</v>
      </c>
      <c r="AU333" s="161">
        <v>0</v>
      </c>
      <c r="AV333" s="161">
        <v>1</v>
      </c>
      <c r="AW333" s="161">
        <v>0</v>
      </c>
      <c r="AX333" s="161">
        <v>0</v>
      </c>
      <c r="AY333" s="161">
        <v>0</v>
      </c>
      <c r="AZ333" s="161">
        <v>0</v>
      </c>
      <c r="BA333" s="161">
        <v>0</v>
      </c>
      <c r="BB333" s="161">
        <v>0</v>
      </c>
      <c r="BC333" s="161">
        <v>0</v>
      </c>
      <c r="BD333" s="161">
        <v>0</v>
      </c>
      <c r="BE333" s="161">
        <v>0</v>
      </c>
      <c r="BF333" s="161">
        <v>0</v>
      </c>
      <c r="BG333" s="161">
        <v>0</v>
      </c>
      <c r="BH333" s="161">
        <v>0</v>
      </c>
      <c r="BI333" s="161">
        <v>0</v>
      </c>
      <c r="BJ333" s="161">
        <v>0</v>
      </c>
      <c r="BK333" s="161">
        <v>0</v>
      </c>
      <c r="BL333" s="161">
        <v>0</v>
      </c>
      <c r="BM333" s="161">
        <v>0</v>
      </c>
      <c r="BN333" s="161">
        <v>0</v>
      </c>
      <c r="BO333" s="161">
        <v>0</v>
      </c>
      <c r="BP333" s="161">
        <v>0</v>
      </c>
      <c r="BQ333" s="161">
        <v>0</v>
      </c>
      <c r="BR333" s="161">
        <v>0</v>
      </c>
      <c r="BS333" s="161">
        <v>0</v>
      </c>
      <c r="BT333" s="161">
        <v>0</v>
      </c>
      <c r="BU333" s="161">
        <v>0</v>
      </c>
      <c r="BV333" s="163">
        <f t="shared" si="16"/>
        <v>1</v>
      </c>
      <c r="BW333" s="8" t="b">
        <f t="shared" si="17"/>
        <v>0</v>
      </c>
    </row>
    <row r="334" spans="1:75">
      <c r="A334" s="157" t="s">
        <v>4024</v>
      </c>
      <c r="B334" s="158" t="s">
        <v>4025</v>
      </c>
      <c r="C334" s="9" t="str">
        <f t="shared" si="15"/>
        <v>https://hh.ru/resume/2c40e61e00089d39440039ed1f71744a523656?query=%D0%A1%D0%BE%D1%86%D0%B8%D0%B0%D0%BB%D1%8C%D0%BD%D1%8B%D0%B9+%D1%80%D0%B0%D0%B1%D0%BE%D1%82%D0%BD%D0%B8%D0%BA&amp;searchRid=171259191536632d97b3c91e4925d38d&amp;hhtmFrom=resume_search_result</v>
      </c>
      <c r="D334" s="158" t="s">
        <v>43</v>
      </c>
      <c r="E334" s="159">
        <v>49</v>
      </c>
      <c r="F334" s="158" t="s">
        <v>133</v>
      </c>
      <c r="G334" s="161">
        <v>20</v>
      </c>
      <c r="H334" s="158" t="s">
        <v>4026</v>
      </c>
      <c r="I334" s="158" t="s">
        <v>43</v>
      </c>
      <c r="J334" s="158" t="s">
        <v>4027</v>
      </c>
      <c r="K334" s="158" t="s">
        <v>4028</v>
      </c>
      <c r="L334" s="158" t="s">
        <v>2298</v>
      </c>
      <c r="M334" s="158">
        <v>1</v>
      </c>
      <c r="N334" s="158">
        <v>0</v>
      </c>
      <c r="O334" s="158">
        <v>0</v>
      </c>
      <c r="P334" s="158">
        <v>0</v>
      </c>
      <c r="Q334" s="158">
        <v>0</v>
      </c>
      <c r="R334" s="158" t="s">
        <v>244</v>
      </c>
      <c r="S334" s="158" t="s">
        <v>50</v>
      </c>
      <c r="T334" s="161">
        <v>1</v>
      </c>
      <c r="U334" s="162">
        <v>1</v>
      </c>
      <c r="V334" s="162">
        <v>1</v>
      </c>
      <c r="W334" s="161">
        <v>0</v>
      </c>
      <c r="X334" s="161">
        <v>0</v>
      </c>
      <c r="Y334" s="161">
        <v>0</v>
      </c>
      <c r="Z334" s="161">
        <v>0</v>
      </c>
      <c r="AA334" s="161">
        <v>0</v>
      </c>
      <c r="AB334" s="161">
        <v>0</v>
      </c>
      <c r="AC334" s="161">
        <v>0</v>
      </c>
      <c r="AD334" s="161">
        <v>0</v>
      </c>
      <c r="AE334" s="161">
        <v>0</v>
      </c>
      <c r="AF334" s="161">
        <v>0</v>
      </c>
      <c r="AG334" s="161">
        <v>0</v>
      </c>
      <c r="AH334" s="161">
        <v>0</v>
      </c>
      <c r="AI334" s="161">
        <v>0</v>
      </c>
      <c r="AJ334" s="161">
        <v>0</v>
      </c>
      <c r="AK334" s="161">
        <v>0</v>
      </c>
      <c r="AL334" s="161">
        <v>0</v>
      </c>
      <c r="AM334" s="161">
        <v>0</v>
      </c>
      <c r="AN334" s="161">
        <v>0</v>
      </c>
      <c r="AO334" s="161">
        <v>0</v>
      </c>
      <c r="AP334" s="161">
        <v>0</v>
      </c>
      <c r="AQ334" s="161">
        <v>0</v>
      </c>
      <c r="AR334" s="161">
        <v>0</v>
      </c>
      <c r="AS334" s="161">
        <v>0</v>
      </c>
      <c r="AT334" s="161">
        <v>0</v>
      </c>
      <c r="AU334" s="161">
        <v>0</v>
      </c>
      <c r="AV334" s="161">
        <v>0</v>
      </c>
      <c r="AW334" s="161">
        <v>0</v>
      </c>
      <c r="AX334" s="161">
        <v>0</v>
      </c>
      <c r="AY334" s="161">
        <v>0</v>
      </c>
      <c r="AZ334" s="161">
        <v>0</v>
      </c>
      <c r="BA334" s="161">
        <v>0</v>
      </c>
      <c r="BB334" s="161">
        <v>0</v>
      </c>
      <c r="BC334" s="161">
        <v>0</v>
      </c>
      <c r="BD334" s="161">
        <v>0</v>
      </c>
      <c r="BE334" s="161">
        <v>0</v>
      </c>
      <c r="BF334" s="161">
        <v>0</v>
      </c>
      <c r="BG334" s="161">
        <v>0</v>
      </c>
      <c r="BH334" s="161">
        <v>0</v>
      </c>
      <c r="BI334" s="161">
        <v>0</v>
      </c>
      <c r="BJ334" s="161">
        <v>0</v>
      </c>
      <c r="BK334" s="161">
        <v>0</v>
      </c>
      <c r="BL334" s="161">
        <v>0</v>
      </c>
      <c r="BM334" s="161">
        <v>0</v>
      </c>
      <c r="BN334" s="161">
        <v>0</v>
      </c>
      <c r="BO334" s="161">
        <v>0</v>
      </c>
      <c r="BP334" s="161">
        <v>0</v>
      </c>
      <c r="BQ334" s="161">
        <v>0</v>
      </c>
      <c r="BR334" s="161">
        <v>0</v>
      </c>
      <c r="BS334" s="161">
        <v>0</v>
      </c>
      <c r="BT334" s="161">
        <v>0</v>
      </c>
      <c r="BU334" s="161">
        <v>0</v>
      </c>
      <c r="BV334" s="163">
        <f t="shared" si="16"/>
        <v>0</v>
      </c>
      <c r="BW334" s="8" t="b">
        <f t="shared" si="17"/>
        <v>0</v>
      </c>
    </row>
    <row r="335" spans="1:75">
      <c r="A335" s="157" t="s">
        <v>4029</v>
      </c>
      <c r="B335" s="158" t="s">
        <v>4030</v>
      </c>
      <c r="C335" s="9" t="str">
        <f t="shared" si="15"/>
        <v>https://hh.ru/resume/4cef41db00010de8af0039ed1f463856515539?query=%D0%A1%D0%BE%D1%86%D0%B8%D0%B0%D0%BB%D1%8C%D0%BD%D1%8B%D0%B9+%D1%80%D0%B0%D0%B1%D0%BE%D1%82%D0%BD%D0%B8%D0%BA&amp;searchRid=171259191536632d97b3c91e4925d38d&amp;hhtmFrom=resume_search_result</v>
      </c>
      <c r="D335" s="158" t="s">
        <v>43</v>
      </c>
      <c r="E335" s="159">
        <v>44</v>
      </c>
      <c r="F335" s="160">
        <v>20000</v>
      </c>
      <c r="G335" s="161">
        <v>10</v>
      </c>
      <c r="H335" s="158" t="s">
        <v>4031</v>
      </c>
      <c r="I335" s="158" t="s">
        <v>43</v>
      </c>
      <c r="J335" s="158" t="s">
        <v>4032</v>
      </c>
      <c r="K335" s="158" t="s">
        <v>4033</v>
      </c>
      <c r="L335" s="158" t="s">
        <v>2298</v>
      </c>
      <c r="M335" s="158">
        <v>1</v>
      </c>
      <c r="N335" s="158">
        <v>0</v>
      </c>
      <c r="O335" s="158">
        <v>0</v>
      </c>
      <c r="P335" s="158">
        <v>0</v>
      </c>
      <c r="Q335" s="158">
        <v>0</v>
      </c>
      <c r="R335" s="158" t="s">
        <v>1444</v>
      </c>
      <c r="S335" s="158" t="s">
        <v>75</v>
      </c>
      <c r="T335" s="161">
        <v>1</v>
      </c>
      <c r="U335" s="162">
        <v>1</v>
      </c>
      <c r="V335" s="162">
        <v>1</v>
      </c>
      <c r="W335" s="161">
        <v>0</v>
      </c>
      <c r="X335" s="161">
        <v>0</v>
      </c>
      <c r="Y335" s="161">
        <v>0</v>
      </c>
      <c r="Z335" s="161">
        <v>0</v>
      </c>
      <c r="AA335" s="161">
        <v>0</v>
      </c>
      <c r="AB335" s="161">
        <v>0</v>
      </c>
      <c r="AC335" s="161">
        <v>0</v>
      </c>
      <c r="AD335" s="161">
        <v>0</v>
      </c>
      <c r="AE335" s="161">
        <v>0</v>
      </c>
      <c r="AF335" s="161">
        <v>0</v>
      </c>
      <c r="AG335" s="161">
        <v>0</v>
      </c>
      <c r="AH335" s="161">
        <v>0</v>
      </c>
      <c r="AI335" s="161">
        <v>0</v>
      </c>
      <c r="AJ335" s="161">
        <v>0</v>
      </c>
      <c r="AK335" s="161">
        <v>0</v>
      </c>
      <c r="AL335" s="161">
        <v>0</v>
      </c>
      <c r="AM335" s="161">
        <v>0</v>
      </c>
      <c r="AN335" s="161">
        <v>0</v>
      </c>
      <c r="AO335" s="161">
        <v>0</v>
      </c>
      <c r="AP335" s="161">
        <v>0</v>
      </c>
      <c r="AQ335" s="161">
        <v>0</v>
      </c>
      <c r="AR335" s="161">
        <v>0</v>
      </c>
      <c r="AS335" s="161">
        <v>0</v>
      </c>
      <c r="AT335" s="161">
        <v>0</v>
      </c>
      <c r="AU335" s="161">
        <v>0</v>
      </c>
      <c r="AV335" s="161">
        <v>0</v>
      </c>
      <c r="AW335" s="161">
        <v>0</v>
      </c>
      <c r="AX335" s="161">
        <v>0</v>
      </c>
      <c r="AY335" s="161">
        <v>0</v>
      </c>
      <c r="AZ335" s="161">
        <v>0</v>
      </c>
      <c r="BA335" s="161">
        <v>0</v>
      </c>
      <c r="BB335" s="161">
        <v>0</v>
      </c>
      <c r="BC335" s="161">
        <v>0</v>
      </c>
      <c r="BD335" s="161">
        <v>0</v>
      </c>
      <c r="BE335" s="161">
        <v>0</v>
      </c>
      <c r="BF335" s="161">
        <v>0</v>
      </c>
      <c r="BG335" s="161">
        <v>0</v>
      </c>
      <c r="BH335" s="161">
        <v>0</v>
      </c>
      <c r="BI335" s="161">
        <v>0</v>
      </c>
      <c r="BJ335" s="161">
        <v>0</v>
      </c>
      <c r="BK335" s="161">
        <v>0</v>
      </c>
      <c r="BL335" s="161">
        <v>0</v>
      </c>
      <c r="BM335" s="161">
        <v>0</v>
      </c>
      <c r="BN335" s="161">
        <v>0</v>
      </c>
      <c r="BO335" s="161">
        <v>0</v>
      </c>
      <c r="BP335" s="161">
        <v>0</v>
      </c>
      <c r="BQ335" s="161">
        <v>0</v>
      </c>
      <c r="BR335" s="161">
        <v>0</v>
      </c>
      <c r="BS335" s="161">
        <v>0</v>
      </c>
      <c r="BT335" s="161">
        <v>0</v>
      </c>
      <c r="BU335" s="161">
        <v>0</v>
      </c>
      <c r="BV335" s="163">
        <f t="shared" si="16"/>
        <v>0</v>
      </c>
      <c r="BW335" s="8" t="b">
        <f t="shared" si="17"/>
        <v>0</v>
      </c>
    </row>
    <row r="336" spans="1:75">
      <c r="A336" s="157" t="s">
        <v>4034</v>
      </c>
      <c r="B336" s="158" t="s">
        <v>4035</v>
      </c>
      <c r="C336" s="9" t="str">
        <f t="shared" si="15"/>
        <v>https://hh.ru/resume/d6f6223700029f95740039ed1f4a5761374257?query=%D0%A1%D0%BE%D1%86%D0%B8%D0%B0%D0%BB%D1%8C%D0%BD%D1%8B%D0%B9+%D1%80%D0%B0%D0%B1%D0%BE%D1%82%D0%BD%D0%B8%D0%BA&amp;searchRid=171259191536632d97b3c91e4925d38d&amp;hhtmFrom=resume_search_result</v>
      </c>
      <c r="D336" s="158" t="s">
        <v>43</v>
      </c>
      <c r="E336" s="159">
        <v>30</v>
      </c>
      <c r="F336" s="160">
        <v>30000</v>
      </c>
      <c r="G336" s="161" t="s">
        <v>133</v>
      </c>
      <c r="H336" s="158" t="s">
        <v>133</v>
      </c>
      <c r="I336" s="158" t="s">
        <v>133</v>
      </c>
      <c r="J336" s="158" t="s">
        <v>133</v>
      </c>
      <c r="K336" s="158" t="s">
        <v>4036</v>
      </c>
      <c r="L336" s="158" t="s">
        <v>2298</v>
      </c>
      <c r="M336" s="158">
        <v>1</v>
      </c>
      <c r="N336" s="158">
        <v>0</v>
      </c>
      <c r="O336" s="158">
        <v>0</v>
      </c>
      <c r="P336" s="158">
        <v>0</v>
      </c>
      <c r="Q336" s="158">
        <v>0</v>
      </c>
      <c r="R336" s="158" t="s">
        <v>53</v>
      </c>
      <c r="S336" s="158" t="s">
        <v>75</v>
      </c>
      <c r="T336" s="161">
        <v>0</v>
      </c>
      <c r="U336" s="162">
        <v>1</v>
      </c>
      <c r="V336" s="162">
        <v>0</v>
      </c>
      <c r="W336" s="161">
        <v>0</v>
      </c>
      <c r="X336" s="161">
        <v>0</v>
      </c>
      <c r="Y336" s="161">
        <v>0</v>
      </c>
      <c r="Z336" s="161">
        <v>0</v>
      </c>
      <c r="AA336" s="161">
        <v>0</v>
      </c>
      <c r="AB336" s="161">
        <v>0</v>
      </c>
      <c r="AC336" s="161">
        <v>0</v>
      </c>
      <c r="AD336" s="161">
        <v>0</v>
      </c>
      <c r="AE336" s="161">
        <v>0</v>
      </c>
      <c r="AF336" s="161">
        <v>0</v>
      </c>
      <c r="AG336" s="161">
        <v>0</v>
      </c>
      <c r="AH336" s="161">
        <v>0</v>
      </c>
      <c r="AI336" s="161">
        <v>0</v>
      </c>
      <c r="AJ336" s="161">
        <v>0</v>
      </c>
      <c r="AK336" s="161">
        <v>0</v>
      </c>
      <c r="AL336" s="161">
        <v>0</v>
      </c>
      <c r="AM336" s="161">
        <v>0</v>
      </c>
      <c r="AN336" s="161">
        <v>0</v>
      </c>
      <c r="AO336" s="161">
        <v>0</v>
      </c>
      <c r="AP336" s="161">
        <v>0</v>
      </c>
      <c r="AQ336" s="161">
        <v>0</v>
      </c>
      <c r="AR336" s="161">
        <v>0</v>
      </c>
      <c r="AS336" s="161">
        <v>0</v>
      </c>
      <c r="AT336" s="161">
        <v>0</v>
      </c>
      <c r="AU336" s="161">
        <v>0</v>
      </c>
      <c r="AV336" s="161">
        <v>0</v>
      </c>
      <c r="AW336" s="161">
        <v>0</v>
      </c>
      <c r="AX336" s="161">
        <v>0</v>
      </c>
      <c r="AY336" s="161">
        <v>0</v>
      </c>
      <c r="AZ336" s="161">
        <v>0</v>
      </c>
      <c r="BA336" s="161">
        <v>0</v>
      </c>
      <c r="BB336" s="161">
        <v>0</v>
      </c>
      <c r="BC336" s="161">
        <v>0</v>
      </c>
      <c r="BD336" s="161">
        <v>0</v>
      </c>
      <c r="BE336" s="161">
        <v>0</v>
      </c>
      <c r="BF336" s="161">
        <v>0</v>
      </c>
      <c r="BG336" s="161">
        <v>0</v>
      </c>
      <c r="BH336" s="161">
        <v>0</v>
      </c>
      <c r="BI336" s="161">
        <v>0</v>
      </c>
      <c r="BJ336" s="161">
        <v>0</v>
      </c>
      <c r="BK336" s="161">
        <v>0</v>
      </c>
      <c r="BL336" s="161">
        <v>0</v>
      </c>
      <c r="BM336" s="161">
        <v>0</v>
      </c>
      <c r="BN336" s="161">
        <v>0</v>
      </c>
      <c r="BO336" s="161">
        <v>0</v>
      </c>
      <c r="BP336" s="161">
        <v>0</v>
      </c>
      <c r="BQ336" s="161">
        <v>0</v>
      </c>
      <c r="BR336" s="161">
        <v>0</v>
      </c>
      <c r="BS336" s="161">
        <v>0</v>
      </c>
      <c r="BT336" s="161">
        <v>0</v>
      </c>
      <c r="BU336" s="161">
        <v>0</v>
      </c>
      <c r="BV336" s="163">
        <f t="shared" si="16"/>
        <v>0</v>
      </c>
      <c r="BW336" s="8" t="b">
        <f t="shared" si="17"/>
        <v>0</v>
      </c>
    </row>
    <row r="337" spans="1:75">
      <c r="A337" s="157" t="s">
        <v>4037</v>
      </c>
      <c r="B337" s="158" t="s">
        <v>4038</v>
      </c>
      <c r="C337" s="9" t="str">
        <f t="shared" si="15"/>
        <v>https://hh.ru/resume/439d2a420002d51ead0039ed1f327033655641?query=%D0%A1%D0%BE%D1%86%D0%B8%D0%B0%D0%BB%D1%8C%D0%BD%D1%8B%D0%B9+%D1%80%D0%B0%D0%B1%D0%BE%D1%82%D0%BD%D0%B8%D0%BA&amp;searchRid=171259191536632d97b3c91e4925d38d&amp;hhtmFrom=resume_search_result</v>
      </c>
      <c r="D337" s="158" t="s">
        <v>43</v>
      </c>
      <c r="E337" s="159">
        <v>36</v>
      </c>
      <c r="F337" s="160">
        <v>10000</v>
      </c>
      <c r="G337" s="161">
        <v>4</v>
      </c>
      <c r="H337" s="158" t="s">
        <v>4039</v>
      </c>
      <c r="I337" s="158" t="s">
        <v>43</v>
      </c>
      <c r="J337" s="158" t="s">
        <v>4040</v>
      </c>
      <c r="K337" s="158" t="s">
        <v>4041</v>
      </c>
      <c r="L337" s="158" t="s">
        <v>2327</v>
      </c>
      <c r="M337" s="158">
        <v>1</v>
      </c>
      <c r="N337" s="158">
        <v>0</v>
      </c>
      <c r="O337" s="158">
        <v>0</v>
      </c>
      <c r="P337" s="158">
        <v>0</v>
      </c>
      <c r="Q337" s="158">
        <v>0</v>
      </c>
      <c r="R337" s="158" t="s">
        <v>73</v>
      </c>
      <c r="S337" s="158" t="s">
        <v>75</v>
      </c>
      <c r="T337" s="161">
        <v>1</v>
      </c>
      <c r="U337" s="162">
        <v>1</v>
      </c>
      <c r="V337" s="162">
        <v>1</v>
      </c>
      <c r="W337" s="161">
        <v>0</v>
      </c>
      <c r="X337" s="161">
        <v>0</v>
      </c>
      <c r="Y337" s="161">
        <v>0</v>
      </c>
      <c r="Z337" s="161">
        <v>0</v>
      </c>
      <c r="AA337" s="161">
        <v>0</v>
      </c>
      <c r="AB337" s="161">
        <v>0</v>
      </c>
      <c r="AC337" s="161">
        <v>0</v>
      </c>
      <c r="AD337" s="161">
        <v>0</v>
      </c>
      <c r="AE337" s="161">
        <v>0</v>
      </c>
      <c r="AF337" s="161">
        <v>0</v>
      </c>
      <c r="AG337" s="161">
        <v>0</v>
      </c>
      <c r="AH337" s="161">
        <v>0</v>
      </c>
      <c r="AI337" s="161">
        <v>0</v>
      </c>
      <c r="AJ337" s="161">
        <v>0</v>
      </c>
      <c r="AK337" s="161">
        <v>0</v>
      </c>
      <c r="AL337" s="161">
        <v>0</v>
      </c>
      <c r="AM337" s="161">
        <v>0</v>
      </c>
      <c r="AN337" s="161">
        <v>0</v>
      </c>
      <c r="AO337" s="161">
        <v>0</v>
      </c>
      <c r="AP337" s="161">
        <v>0</v>
      </c>
      <c r="AQ337" s="161">
        <v>0</v>
      </c>
      <c r="AR337" s="161">
        <v>0</v>
      </c>
      <c r="AS337" s="161">
        <v>0</v>
      </c>
      <c r="AT337" s="161">
        <v>0</v>
      </c>
      <c r="AU337" s="161">
        <v>0</v>
      </c>
      <c r="AV337" s="161">
        <v>0</v>
      </c>
      <c r="AW337" s="161">
        <v>0</v>
      </c>
      <c r="AX337" s="161">
        <v>0</v>
      </c>
      <c r="AY337" s="161">
        <v>0</v>
      </c>
      <c r="AZ337" s="161">
        <v>0</v>
      </c>
      <c r="BA337" s="161">
        <v>0</v>
      </c>
      <c r="BB337" s="161">
        <v>0</v>
      </c>
      <c r="BC337" s="161">
        <v>0</v>
      </c>
      <c r="BD337" s="161">
        <v>0</v>
      </c>
      <c r="BE337" s="161">
        <v>0</v>
      </c>
      <c r="BF337" s="161">
        <v>0</v>
      </c>
      <c r="BG337" s="161">
        <v>0</v>
      </c>
      <c r="BH337" s="161">
        <v>0</v>
      </c>
      <c r="BI337" s="161">
        <v>0</v>
      </c>
      <c r="BJ337" s="161">
        <v>0</v>
      </c>
      <c r="BK337" s="161">
        <v>0</v>
      </c>
      <c r="BL337" s="161">
        <v>0</v>
      </c>
      <c r="BM337" s="161">
        <v>0</v>
      </c>
      <c r="BN337" s="161">
        <v>0</v>
      </c>
      <c r="BO337" s="161">
        <v>0</v>
      </c>
      <c r="BP337" s="161">
        <v>0</v>
      </c>
      <c r="BQ337" s="161">
        <v>0</v>
      </c>
      <c r="BR337" s="161">
        <v>0</v>
      </c>
      <c r="BS337" s="161">
        <v>0</v>
      </c>
      <c r="BT337" s="161">
        <v>0</v>
      </c>
      <c r="BU337" s="161">
        <v>0</v>
      </c>
      <c r="BV337" s="163">
        <f t="shared" si="16"/>
        <v>0</v>
      </c>
      <c r="BW337" s="8" t="b">
        <f t="shared" si="17"/>
        <v>0</v>
      </c>
    </row>
    <row r="338" spans="1:75">
      <c r="A338" s="157" t="s">
        <v>4042</v>
      </c>
      <c r="B338" s="158" t="s">
        <v>4043</v>
      </c>
      <c r="C338" s="9" t="str">
        <f t="shared" si="15"/>
        <v>https://hh.ru/resume/ade3d8270002f3ff220039ed1f4a6841353850?query=%D0%A1%D0%BE%D1%86%D0%B8%D0%B0%D0%BB%D1%8C%D0%BD%D1%8B%D0%B9+%D1%80%D0%B0%D0%B1%D0%BE%D1%82%D0%BD%D0%B8%D0%BA&amp;searchRid=171259191536632d97b3c91e4925d38d&amp;hhtmFrom=resume_search_result</v>
      </c>
      <c r="D338" s="158" t="s">
        <v>43</v>
      </c>
      <c r="E338" s="159">
        <v>60</v>
      </c>
      <c r="F338" s="160">
        <v>20000</v>
      </c>
      <c r="G338" s="161">
        <v>20</v>
      </c>
      <c r="H338" s="158" t="s">
        <v>4044</v>
      </c>
      <c r="I338" s="158" t="s">
        <v>43</v>
      </c>
      <c r="J338" s="158" t="s">
        <v>4045</v>
      </c>
      <c r="K338" s="158" t="s">
        <v>4046</v>
      </c>
      <c r="L338" s="158" t="s">
        <v>2298</v>
      </c>
      <c r="M338" s="158">
        <v>1</v>
      </c>
      <c r="N338" s="158">
        <v>1</v>
      </c>
      <c r="O338" s="158">
        <v>1</v>
      </c>
      <c r="P338" s="158">
        <v>1</v>
      </c>
      <c r="Q338" s="158">
        <v>1</v>
      </c>
      <c r="R338" s="158" t="s">
        <v>2460</v>
      </c>
      <c r="S338" s="158" t="s">
        <v>343</v>
      </c>
      <c r="T338" s="161">
        <v>0</v>
      </c>
      <c r="U338" s="162">
        <v>1</v>
      </c>
      <c r="V338" s="162">
        <v>1</v>
      </c>
      <c r="W338" s="161">
        <v>0</v>
      </c>
      <c r="X338" s="161">
        <v>0</v>
      </c>
      <c r="Y338" s="161">
        <v>0</v>
      </c>
      <c r="Z338" s="161">
        <v>0</v>
      </c>
      <c r="AA338" s="161">
        <v>0</v>
      </c>
      <c r="AB338" s="161">
        <v>0</v>
      </c>
      <c r="AC338" s="161">
        <v>0</v>
      </c>
      <c r="AD338" s="161">
        <v>1</v>
      </c>
      <c r="AE338" s="161">
        <v>0</v>
      </c>
      <c r="AF338" s="161">
        <v>0</v>
      </c>
      <c r="AG338" s="161">
        <v>0</v>
      </c>
      <c r="AH338" s="161">
        <v>0</v>
      </c>
      <c r="AI338" s="161">
        <v>0</v>
      </c>
      <c r="AJ338" s="161">
        <v>0</v>
      </c>
      <c r="AK338" s="161">
        <v>1</v>
      </c>
      <c r="AL338" s="161">
        <v>1</v>
      </c>
      <c r="AM338" s="161">
        <v>0</v>
      </c>
      <c r="AN338" s="161">
        <v>0</v>
      </c>
      <c r="AO338" s="161">
        <v>0</v>
      </c>
      <c r="AP338" s="161">
        <v>0</v>
      </c>
      <c r="AQ338" s="161">
        <v>0</v>
      </c>
      <c r="AR338" s="161">
        <v>0</v>
      </c>
      <c r="AS338" s="161">
        <v>0</v>
      </c>
      <c r="AT338" s="161">
        <v>0</v>
      </c>
      <c r="AU338" s="161">
        <v>1</v>
      </c>
      <c r="AV338" s="161">
        <v>0</v>
      </c>
      <c r="AW338" s="161">
        <v>0</v>
      </c>
      <c r="AX338" s="161">
        <v>0</v>
      </c>
      <c r="AY338" s="161">
        <v>0</v>
      </c>
      <c r="AZ338" s="161">
        <v>0</v>
      </c>
      <c r="BA338" s="161">
        <v>0</v>
      </c>
      <c r="BB338" s="161">
        <v>0</v>
      </c>
      <c r="BC338" s="161">
        <v>0</v>
      </c>
      <c r="BD338" s="161">
        <v>0</v>
      </c>
      <c r="BE338" s="161">
        <v>0</v>
      </c>
      <c r="BF338" s="161">
        <v>0</v>
      </c>
      <c r="BG338" s="161">
        <v>0</v>
      </c>
      <c r="BH338" s="161">
        <v>0</v>
      </c>
      <c r="BI338" s="161">
        <v>0</v>
      </c>
      <c r="BJ338" s="161">
        <v>0</v>
      </c>
      <c r="BK338" s="161">
        <v>0</v>
      </c>
      <c r="BL338" s="161">
        <v>0</v>
      </c>
      <c r="BM338" s="161">
        <v>0</v>
      </c>
      <c r="BN338" s="161">
        <v>0</v>
      </c>
      <c r="BO338" s="161">
        <v>0</v>
      </c>
      <c r="BP338" s="161">
        <v>0</v>
      </c>
      <c r="BQ338" s="161">
        <v>0</v>
      </c>
      <c r="BR338" s="161">
        <v>0</v>
      </c>
      <c r="BS338" s="161">
        <v>0</v>
      </c>
      <c r="BT338" s="161">
        <v>0</v>
      </c>
      <c r="BU338" s="161">
        <v>0</v>
      </c>
      <c r="BV338" s="163">
        <f t="shared" si="16"/>
        <v>4</v>
      </c>
      <c r="BW338" s="8" t="b">
        <f t="shared" si="17"/>
        <v>0</v>
      </c>
    </row>
    <row r="339" spans="1:75">
      <c r="A339" s="157" t="s">
        <v>4047</v>
      </c>
      <c r="B339" s="158" t="s">
        <v>4048</v>
      </c>
      <c r="C339" s="9" t="str">
        <f t="shared" si="15"/>
        <v>https://hh.ru/resume/1511f50d000332709d0039ed1f427a33386648?query=%D0%A1%D0%BE%D1%86%D0%B8%D0%B0%D0%BB%D1%8C%D0%BD%D1%8B%D0%B9+%D1%80%D0%B0%D0%B1%D0%BE%D1%82%D0%BD%D0%B8%D0%BA&amp;searchRid=171259191536632d97b3c91e4925d38d&amp;hhtmFrom=resume_search_result</v>
      </c>
      <c r="D339" s="158" t="s">
        <v>43</v>
      </c>
      <c r="E339" s="159">
        <v>26</v>
      </c>
      <c r="F339" s="160">
        <v>25000</v>
      </c>
      <c r="G339" s="161" t="s">
        <v>133</v>
      </c>
      <c r="H339" s="158" t="s">
        <v>133</v>
      </c>
      <c r="I339" s="158" t="s">
        <v>133</v>
      </c>
      <c r="J339" s="158" t="s">
        <v>133</v>
      </c>
      <c r="K339" s="158" t="s">
        <v>4049</v>
      </c>
      <c r="L339" s="158" t="s">
        <v>2298</v>
      </c>
      <c r="M339" s="158">
        <v>0</v>
      </c>
      <c r="N339" s="158">
        <v>0</v>
      </c>
      <c r="O339" s="158">
        <v>1</v>
      </c>
      <c r="P339" s="158">
        <v>0</v>
      </c>
      <c r="Q339" s="158">
        <v>0</v>
      </c>
      <c r="R339" s="158" t="s">
        <v>244</v>
      </c>
      <c r="S339" s="158" t="s">
        <v>75</v>
      </c>
      <c r="T339" s="161">
        <v>0</v>
      </c>
      <c r="U339" s="162">
        <v>1</v>
      </c>
      <c r="V339" s="162">
        <v>0</v>
      </c>
      <c r="W339" s="161">
        <v>0</v>
      </c>
      <c r="X339" s="161">
        <v>0</v>
      </c>
      <c r="Y339" s="161">
        <v>0</v>
      </c>
      <c r="Z339" s="161">
        <v>0</v>
      </c>
      <c r="AA339" s="161">
        <v>0</v>
      </c>
      <c r="AB339" s="161">
        <v>0</v>
      </c>
      <c r="AC339" s="161">
        <v>0</v>
      </c>
      <c r="AD339" s="161">
        <v>0</v>
      </c>
      <c r="AE339" s="161">
        <v>0</v>
      </c>
      <c r="AF339" s="161">
        <v>0</v>
      </c>
      <c r="AG339" s="161">
        <v>0</v>
      </c>
      <c r="AH339" s="161">
        <v>0</v>
      </c>
      <c r="AI339" s="161">
        <v>0</v>
      </c>
      <c r="AJ339" s="161">
        <v>0</v>
      </c>
      <c r="AK339" s="161">
        <v>0</v>
      </c>
      <c r="AL339" s="161">
        <v>0</v>
      </c>
      <c r="AM339" s="161">
        <v>0</v>
      </c>
      <c r="AN339" s="161">
        <v>0</v>
      </c>
      <c r="AO339" s="161">
        <v>0</v>
      </c>
      <c r="AP339" s="161">
        <v>0</v>
      </c>
      <c r="AQ339" s="161">
        <v>0</v>
      </c>
      <c r="AR339" s="161">
        <v>0</v>
      </c>
      <c r="AS339" s="161">
        <v>0</v>
      </c>
      <c r="AT339" s="161">
        <v>0</v>
      </c>
      <c r="AU339" s="161">
        <v>0</v>
      </c>
      <c r="AV339" s="161">
        <v>0</v>
      </c>
      <c r="AW339" s="161">
        <v>0</v>
      </c>
      <c r="AX339" s="161">
        <v>0</v>
      </c>
      <c r="AY339" s="161">
        <v>0</v>
      </c>
      <c r="AZ339" s="161">
        <v>0</v>
      </c>
      <c r="BA339" s="161">
        <v>0</v>
      </c>
      <c r="BB339" s="161">
        <v>0</v>
      </c>
      <c r="BC339" s="161">
        <v>0</v>
      </c>
      <c r="BD339" s="161">
        <v>0</v>
      </c>
      <c r="BE339" s="161">
        <v>0</v>
      </c>
      <c r="BF339" s="161">
        <v>0</v>
      </c>
      <c r="BG339" s="161">
        <v>0</v>
      </c>
      <c r="BH339" s="161">
        <v>0</v>
      </c>
      <c r="BI339" s="161">
        <v>0</v>
      </c>
      <c r="BJ339" s="161">
        <v>0</v>
      </c>
      <c r="BK339" s="161">
        <v>0</v>
      </c>
      <c r="BL339" s="161">
        <v>0</v>
      </c>
      <c r="BM339" s="161">
        <v>0</v>
      </c>
      <c r="BN339" s="161">
        <v>0</v>
      </c>
      <c r="BO339" s="161">
        <v>0</v>
      </c>
      <c r="BP339" s="161">
        <v>0</v>
      </c>
      <c r="BQ339" s="161">
        <v>0</v>
      </c>
      <c r="BR339" s="161">
        <v>0</v>
      </c>
      <c r="BS339" s="161">
        <v>0</v>
      </c>
      <c r="BT339" s="161">
        <v>0</v>
      </c>
      <c r="BU339" s="161">
        <v>0</v>
      </c>
      <c r="BV339" s="163">
        <f t="shared" si="16"/>
        <v>0</v>
      </c>
      <c r="BW339" s="8" t="b">
        <f t="shared" si="17"/>
        <v>0</v>
      </c>
    </row>
    <row r="340" spans="1:75">
      <c r="A340" s="157" t="s">
        <v>4050</v>
      </c>
      <c r="B340" s="158" t="s">
        <v>4051</v>
      </c>
      <c r="C340" s="9" t="str">
        <f t="shared" si="15"/>
        <v>https://hh.ru/resume/c30fe98e00037163200039ed1f6a3269334f76?query=%D0%A1%D0%BE%D1%86%D0%B8%D0%B0%D0%BB%D1%8C%D0%BD%D1%8B%D0%B9+%D1%80%D0%B0%D0%B1%D0%BE%D1%82%D0%BD%D0%B8%D0%BA&amp;searchRid=171259191536632d97b3c91e4925d38d&amp;hhtmFrom=resume_search_result</v>
      </c>
      <c r="D340" s="158" t="s">
        <v>43</v>
      </c>
      <c r="E340" s="159">
        <v>34</v>
      </c>
      <c r="F340" s="160">
        <v>40000</v>
      </c>
      <c r="G340" s="161">
        <v>3</v>
      </c>
      <c r="H340" s="158" t="s">
        <v>4052</v>
      </c>
      <c r="I340" s="158" t="s">
        <v>4053</v>
      </c>
      <c r="J340" s="158" t="s">
        <v>4054</v>
      </c>
      <c r="K340" s="158" t="s">
        <v>4055</v>
      </c>
      <c r="L340" s="158" t="s">
        <v>2327</v>
      </c>
      <c r="M340" s="158">
        <v>1</v>
      </c>
      <c r="N340" s="158">
        <v>0</v>
      </c>
      <c r="O340" s="158">
        <v>1</v>
      </c>
      <c r="P340" s="158">
        <v>0</v>
      </c>
      <c r="Q340" s="158">
        <v>0</v>
      </c>
      <c r="R340" s="158" t="s">
        <v>53</v>
      </c>
      <c r="S340" s="158" t="s">
        <v>343</v>
      </c>
      <c r="T340" s="161">
        <v>1</v>
      </c>
      <c r="U340" s="162">
        <v>1</v>
      </c>
      <c r="V340" s="162">
        <v>0</v>
      </c>
      <c r="W340" s="161">
        <v>0</v>
      </c>
      <c r="X340" s="161">
        <v>0</v>
      </c>
      <c r="Y340" s="161">
        <v>0</v>
      </c>
      <c r="Z340" s="161">
        <v>0</v>
      </c>
      <c r="AA340" s="161">
        <v>0</v>
      </c>
      <c r="AB340" s="161">
        <v>1</v>
      </c>
      <c r="AC340" s="161">
        <v>0</v>
      </c>
      <c r="AD340" s="161">
        <v>0</v>
      </c>
      <c r="AE340" s="161">
        <v>1</v>
      </c>
      <c r="AF340" s="161">
        <v>0</v>
      </c>
      <c r="AG340" s="161">
        <v>0</v>
      </c>
      <c r="AH340" s="161">
        <v>0</v>
      </c>
      <c r="AI340" s="161">
        <v>0</v>
      </c>
      <c r="AJ340" s="161">
        <v>0</v>
      </c>
      <c r="AK340" s="161">
        <v>0</v>
      </c>
      <c r="AL340" s="161">
        <v>1</v>
      </c>
      <c r="AM340" s="161">
        <v>0</v>
      </c>
      <c r="AN340" s="161">
        <v>0</v>
      </c>
      <c r="AO340" s="161">
        <v>0</v>
      </c>
      <c r="AP340" s="161">
        <v>0</v>
      </c>
      <c r="AQ340" s="161">
        <v>0</v>
      </c>
      <c r="AR340" s="161">
        <v>0</v>
      </c>
      <c r="AS340" s="161">
        <v>0</v>
      </c>
      <c r="AT340" s="161">
        <v>0</v>
      </c>
      <c r="AU340" s="161">
        <v>0</v>
      </c>
      <c r="AV340" s="161">
        <v>0</v>
      </c>
      <c r="AW340" s="161">
        <v>0</v>
      </c>
      <c r="AX340" s="161">
        <v>0</v>
      </c>
      <c r="AY340" s="161">
        <v>0</v>
      </c>
      <c r="AZ340" s="161">
        <v>0</v>
      </c>
      <c r="BA340" s="161">
        <v>0</v>
      </c>
      <c r="BB340" s="161">
        <v>0</v>
      </c>
      <c r="BC340" s="161">
        <v>0</v>
      </c>
      <c r="BD340" s="161">
        <v>0</v>
      </c>
      <c r="BE340" s="161">
        <v>0</v>
      </c>
      <c r="BF340" s="161">
        <v>0</v>
      </c>
      <c r="BG340" s="161">
        <v>0</v>
      </c>
      <c r="BH340" s="161">
        <v>0</v>
      </c>
      <c r="BI340" s="161">
        <v>0</v>
      </c>
      <c r="BJ340" s="161">
        <v>0</v>
      </c>
      <c r="BK340" s="161">
        <v>0</v>
      </c>
      <c r="BL340" s="161">
        <v>1</v>
      </c>
      <c r="BM340" s="161">
        <v>0</v>
      </c>
      <c r="BN340" s="161">
        <v>0</v>
      </c>
      <c r="BO340" s="161">
        <v>0</v>
      </c>
      <c r="BP340" s="161">
        <v>0</v>
      </c>
      <c r="BQ340" s="161">
        <v>0</v>
      </c>
      <c r="BR340" s="161">
        <v>0</v>
      </c>
      <c r="BS340" s="161">
        <v>0</v>
      </c>
      <c r="BT340" s="161">
        <v>0</v>
      </c>
      <c r="BU340" s="161">
        <v>0</v>
      </c>
      <c r="BV340" s="163">
        <f t="shared" si="16"/>
        <v>4</v>
      </c>
      <c r="BW340" s="8" t="b">
        <f t="shared" si="17"/>
        <v>0</v>
      </c>
    </row>
    <row r="341" spans="1:75">
      <c r="A341" s="157" t="s">
        <v>4056</v>
      </c>
      <c r="B341" s="158" t="s">
        <v>4057</v>
      </c>
      <c r="C341" s="9" t="str">
        <f t="shared" si="15"/>
        <v>https://hh.ru/resume/e699cfe300038f5fed0039ed1f6c71746a6753?query=%D0%A1%D0%BE%D1%86%D0%B8%D0%B0%D0%BB%D1%8C%D0%BD%D1%8B%D0%B9+%D1%80%D0%B0%D0%B1%D0%BE%D1%82%D0%BD%D0%B8%D0%BA&amp;searchRid=171259191536632d97b3c91e4925d38d&amp;hhtmFrom=resume_search_result</v>
      </c>
      <c r="D341" s="158" t="s">
        <v>43</v>
      </c>
      <c r="E341" s="159">
        <v>36</v>
      </c>
      <c r="F341" s="160">
        <v>20000</v>
      </c>
      <c r="G341" s="161">
        <v>2</v>
      </c>
      <c r="H341" s="158" t="s">
        <v>4058</v>
      </c>
      <c r="I341" s="158" t="s">
        <v>4059</v>
      </c>
      <c r="J341" s="158" t="s">
        <v>4060</v>
      </c>
      <c r="K341" s="158" t="s">
        <v>4061</v>
      </c>
      <c r="L341" s="158" t="s">
        <v>2298</v>
      </c>
      <c r="M341" s="158">
        <v>1</v>
      </c>
      <c r="N341" s="158">
        <v>0</v>
      </c>
      <c r="O341" s="158">
        <v>0</v>
      </c>
      <c r="P341" s="158">
        <v>0</v>
      </c>
      <c r="Q341" s="158">
        <v>0</v>
      </c>
      <c r="R341" s="158" t="s">
        <v>2599</v>
      </c>
      <c r="S341" s="158" t="s">
        <v>343</v>
      </c>
      <c r="T341" s="161">
        <v>1</v>
      </c>
      <c r="U341" s="162">
        <v>1</v>
      </c>
      <c r="V341" s="162">
        <v>1</v>
      </c>
      <c r="W341" s="161">
        <v>0</v>
      </c>
      <c r="X341" s="161">
        <v>0</v>
      </c>
      <c r="Y341" s="161">
        <v>0</v>
      </c>
      <c r="Z341" s="161">
        <v>0</v>
      </c>
      <c r="AA341" s="161">
        <v>0</v>
      </c>
      <c r="AB341" s="161">
        <v>1</v>
      </c>
      <c r="AC341" s="161">
        <v>0</v>
      </c>
      <c r="AD341" s="161">
        <v>0</v>
      </c>
      <c r="AE341" s="161">
        <v>0</v>
      </c>
      <c r="AF341" s="161">
        <v>0</v>
      </c>
      <c r="AG341" s="161">
        <v>0</v>
      </c>
      <c r="AH341" s="161">
        <v>0</v>
      </c>
      <c r="AI341" s="161">
        <v>0</v>
      </c>
      <c r="AJ341" s="161">
        <v>1</v>
      </c>
      <c r="AK341" s="161">
        <v>0</v>
      </c>
      <c r="AL341" s="161">
        <v>0</v>
      </c>
      <c r="AM341" s="161">
        <v>0</v>
      </c>
      <c r="AN341" s="161">
        <v>0</v>
      </c>
      <c r="AO341" s="161">
        <v>0</v>
      </c>
      <c r="AP341" s="161">
        <v>0</v>
      </c>
      <c r="AQ341" s="161">
        <v>0</v>
      </c>
      <c r="AR341" s="161">
        <v>0</v>
      </c>
      <c r="AS341" s="161">
        <v>0</v>
      </c>
      <c r="AT341" s="161">
        <v>1</v>
      </c>
      <c r="AU341" s="161">
        <v>0</v>
      </c>
      <c r="AV341" s="161">
        <v>0</v>
      </c>
      <c r="AW341" s="161">
        <v>0</v>
      </c>
      <c r="AX341" s="161">
        <v>0</v>
      </c>
      <c r="AY341" s="161">
        <v>0</v>
      </c>
      <c r="AZ341" s="161">
        <v>0</v>
      </c>
      <c r="BA341" s="161">
        <v>0</v>
      </c>
      <c r="BB341" s="161">
        <v>0</v>
      </c>
      <c r="BC341" s="161">
        <v>0</v>
      </c>
      <c r="BD341" s="161">
        <v>0</v>
      </c>
      <c r="BE341" s="161">
        <v>0</v>
      </c>
      <c r="BF341" s="161">
        <v>0</v>
      </c>
      <c r="BG341" s="161">
        <v>0</v>
      </c>
      <c r="BH341" s="161">
        <v>0</v>
      </c>
      <c r="BI341" s="161">
        <v>0</v>
      </c>
      <c r="BJ341" s="161">
        <v>0</v>
      </c>
      <c r="BK341" s="161">
        <v>0</v>
      </c>
      <c r="BL341" s="161">
        <v>0</v>
      </c>
      <c r="BM341" s="161">
        <v>1</v>
      </c>
      <c r="BN341" s="161">
        <v>0</v>
      </c>
      <c r="BO341" s="161">
        <v>0</v>
      </c>
      <c r="BP341" s="161">
        <v>0</v>
      </c>
      <c r="BQ341" s="161">
        <v>0</v>
      </c>
      <c r="BR341" s="161">
        <v>0</v>
      </c>
      <c r="BS341" s="161">
        <v>0</v>
      </c>
      <c r="BT341" s="161">
        <v>0</v>
      </c>
      <c r="BU341" s="161">
        <v>0</v>
      </c>
      <c r="BV341" s="163">
        <f t="shared" si="16"/>
        <v>4</v>
      </c>
      <c r="BW341" s="8" t="b">
        <f t="shared" si="17"/>
        <v>0</v>
      </c>
    </row>
    <row r="342" spans="1:75">
      <c r="A342" s="157" t="s">
        <v>4062</v>
      </c>
      <c r="B342" s="158" t="s">
        <v>4063</v>
      </c>
      <c r="C342" s="9" t="str">
        <f t="shared" si="15"/>
        <v>https://hh.ru/resume/afa6253000040548ff0039ed1f4147666a735a?query=%D0%A1%D0%BE%D1%86%D0%B8%D0%B0%D0%BB%D1%8C%D0%BD%D1%8B%D0%B9+%D1%80%D0%B0%D0%B1%D0%BE%D1%82%D0%BD%D0%B8%D0%BA&amp;searchRid=171259191536632d97b3c91e4925d38d&amp;hhtmFrom=resume_search_result</v>
      </c>
      <c r="D342" s="158" t="s">
        <v>43</v>
      </c>
      <c r="E342" s="159" t="s">
        <v>133</v>
      </c>
      <c r="F342" s="158"/>
      <c r="G342" s="161" t="s">
        <v>133</v>
      </c>
      <c r="H342" s="158" t="s">
        <v>133</v>
      </c>
      <c r="I342" s="158" t="s">
        <v>133</v>
      </c>
      <c r="J342" s="158" t="s">
        <v>133</v>
      </c>
      <c r="K342" s="158" t="s">
        <v>4065</v>
      </c>
      <c r="L342" s="158" t="s">
        <v>2327</v>
      </c>
      <c r="M342" s="158">
        <v>1</v>
      </c>
      <c r="N342" s="158">
        <v>0</v>
      </c>
      <c r="O342" s="158">
        <v>0</v>
      </c>
      <c r="P342" s="158">
        <v>0</v>
      </c>
      <c r="Q342" s="158">
        <v>0</v>
      </c>
      <c r="R342" s="158" t="s">
        <v>46</v>
      </c>
      <c r="S342" s="158" t="s">
        <v>50</v>
      </c>
      <c r="T342" s="161">
        <v>0</v>
      </c>
      <c r="U342" s="162">
        <v>1</v>
      </c>
      <c r="V342" s="162">
        <v>0</v>
      </c>
      <c r="W342" s="161">
        <v>0</v>
      </c>
      <c r="X342" s="161">
        <v>0</v>
      </c>
      <c r="Y342" s="161">
        <v>0</v>
      </c>
      <c r="Z342" s="161">
        <v>0</v>
      </c>
      <c r="AA342" s="161">
        <v>0</v>
      </c>
      <c r="AB342" s="161">
        <v>0</v>
      </c>
      <c r="AC342" s="161">
        <v>0</v>
      </c>
      <c r="AD342" s="161">
        <v>0</v>
      </c>
      <c r="AE342" s="161">
        <v>0</v>
      </c>
      <c r="AF342" s="161">
        <v>0</v>
      </c>
      <c r="AG342" s="161">
        <v>0</v>
      </c>
      <c r="AH342" s="161">
        <v>0</v>
      </c>
      <c r="AI342" s="161">
        <v>0</v>
      </c>
      <c r="AJ342" s="161">
        <v>0</v>
      </c>
      <c r="AK342" s="161">
        <v>0</v>
      </c>
      <c r="AL342" s="161">
        <v>0</v>
      </c>
      <c r="AM342" s="161">
        <v>0</v>
      </c>
      <c r="AN342" s="161">
        <v>0</v>
      </c>
      <c r="AO342" s="161">
        <v>0</v>
      </c>
      <c r="AP342" s="161">
        <v>0</v>
      </c>
      <c r="AQ342" s="161">
        <v>0</v>
      </c>
      <c r="AR342" s="161">
        <v>0</v>
      </c>
      <c r="AS342" s="161">
        <v>0</v>
      </c>
      <c r="AT342" s="161">
        <v>0</v>
      </c>
      <c r="AU342" s="161">
        <v>0</v>
      </c>
      <c r="AV342" s="161">
        <v>0</v>
      </c>
      <c r="AW342" s="161">
        <v>0</v>
      </c>
      <c r="AX342" s="161">
        <v>0</v>
      </c>
      <c r="AY342" s="161">
        <v>0</v>
      </c>
      <c r="AZ342" s="161">
        <v>0</v>
      </c>
      <c r="BA342" s="161">
        <v>0</v>
      </c>
      <c r="BB342" s="161">
        <v>0</v>
      </c>
      <c r="BC342" s="161">
        <v>0</v>
      </c>
      <c r="BD342" s="161">
        <v>0</v>
      </c>
      <c r="BE342" s="161">
        <v>0</v>
      </c>
      <c r="BF342" s="161">
        <v>0</v>
      </c>
      <c r="BG342" s="161">
        <v>0</v>
      </c>
      <c r="BH342" s="161">
        <v>0</v>
      </c>
      <c r="BI342" s="161">
        <v>0</v>
      </c>
      <c r="BJ342" s="161">
        <v>0</v>
      </c>
      <c r="BK342" s="161">
        <v>0</v>
      </c>
      <c r="BL342" s="161">
        <v>0</v>
      </c>
      <c r="BM342" s="161">
        <v>0</v>
      </c>
      <c r="BN342" s="161">
        <v>0</v>
      </c>
      <c r="BO342" s="161">
        <v>0</v>
      </c>
      <c r="BP342" s="161">
        <v>0</v>
      </c>
      <c r="BQ342" s="161">
        <v>0</v>
      </c>
      <c r="BR342" s="161">
        <v>0</v>
      </c>
      <c r="BS342" s="161">
        <v>0</v>
      </c>
      <c r="BT342" s="161">
        <v>0</v>
      </c>
      <c r="BU342" s="161">
        <v>0</v>
      </c>
      <c r="BV342" s="163">
        <f t="shared" si="16"/>
        <v>0</v>
      </c>
      <c r="BW342" s="8" t="b">
        <f t="shared" si="17"/>
        <v>0</v>
      </c>
    </row>
    <row r="343" spans="1:75">
      <c r="A343" s="157" t="s">
        <v>4066</v>
      </c>
      <c r="B343" s="158" t="s">
        <v>4067</v>
      </c>
      <c r="C343" s="9" t="str">
        <f t="shared" si="15"/>
        <v>https://hh.ru/resume/98d816f100042e8cbb0039ed1f514270395242?query=%D0%A1%D0%BE%D1%86%D0%B8%D0%B0%D0%BB%D1%8C%D0%BD%D1%8B%D0%B9+%D1%80%D0%B0%D0%B1%D0%BE%D1%82%D0%BD%D0%B8%D0%BA&amp;searchRid=171259191536632d97b3c91e4925d38d&amp;hhtmFrom=resume_search_result</v>
      </c>
      <c r="D343" s="158" t="s">
        <v>43</v>
      </c>
      <c r="E343" s="159" t="s">
        <v>133</v>
      </c>
      <c r="F343" s="160">
        <v>20000</v>
      </c>
      <c r="G343" s="161">
        <v>1</v>
      </c>
      <c r="H343" s="158" t="s">
        <v>4068</v>
      </c>
      <c r="I343" s="158" t="s">
        <v>3429</v>
      </c>
      <c r="J343" s="158" t="s">
        <v>4069</v>
      </c>
      <c r="K343" s="158" t="s">
        <v>4070</v>
      </c>
      <c r="L343" s="158" t="s">
        <v>2298</v>
      </c>
      <c r="M343" s="158">
        <v>1</v>
      </c>
      <c r="N343" s="158">
        <v>0</v>
      </c>
      <c r="O343" s="158">
        <v>0</v>
      </c>
      <c r="P343" s="158">
        <v>0</v>
      </c>
      <c r="Q343" s="158">
        <v>0</v>
      </c>
      <c r="R343" s="158" t="s">
        <v>494</v>
      </c>
      <c r="S343" s="158" t="s">
        <v>343</v>
      </c>
      <c r="T343" s="161">
        <v>1</v>
      </c>
      <c r="U343" s="162">
        <v>1</v>
      </c>
      <c r="V343" s="162">
        <v>0</v>
      </c>
      <c r="W343" s="161">
        <v>1</v>
      </c>
      <c r="X343" s="161">
        <v>0</v>
      </c>
      <c r="Y343" s="161">
        <v>0</v>
      </c>
      <c r="Z343" s="161">
        <v>0</v>
      </c>
      <c r="AA343" s="161">
        <v>1</v>
      </c>
      <c r="AB343" s="161">
        <v>0</v>
      </c>
      <c r="AC343" s="161">
        <v>0</v>
      </c>
      <c r="AD343" s="161">
        <v>0</v>
      </c>
      <c r="AE343" s="161">
        <v>0</v>
      </c>
      <c r="AF343" s="161">
        <v>0</v>
      </c>
      <c r="AG343" s="161">
        <v>0</v>
      </c>
      <c r="AH343" s="161">
        <v>0</v>
      </c>
      <c r="AI343" s="161">
        <v>0</v>
      </c>
      <c r="AJ343" s="161">
        <v>0</v>
      </c>
      <c r="AK343" s="161">
        <v>0</v>
      </c>
      <c r="AL343" s="161">
        <v>0</v>
      </c>
      <c r="AM343" s="161">
        <v>0</v>
      </c>
      <c r="AN343" s="161">
        <v>0</v>
      </c>
      <c r="AO343" s="161">
        <v>0</v>
      </c>
      <c r="AP343" s="161">
        <v>0</v>
      </c>
      <c r="AQ343" s="161">
        <v>0</v>
      </c>
      <c r="AR343" s="161">
        <v>0</v>
      </c>
      <c r="AS343" s="161">
        <v>0</v>
      </c>
      <c r="AT343" s="161">
        <v>0</v>
      </c>
      <c r="AU343" s="161">
        <v>0</v>
      </c>
      <c r="AV343" s="161">
        <v>0</v>
      </c>
      <c r="AW343" s="161">
        <v>0</v>
      </c>
      <c r="AX343" s="161">
        <v>0</v>
      </c>
      <c r="AY343" s="161">
        <v>0</v>
      </c>
      <c r="AZ343" s="161">
        <v>0</v>
      </c>
      <c r="BA343" s="161">
        <v>0</v>
      </c>
      <c r="BB343" s="161">
        <v>0</v>
      </c>
      <c r="BC343" s="161">
        <v>0</v>
      </c>
      <c r="BD343" s="161">
        <v>0</v>
      </c>
      <c r="BE343" s="161">
        <v>0</v>
      </c>
      <c r="BF343" s="161">
        <v>0</v>
      </c>
      <c r="BG343" s="161">
        <v>0</v>
      </c>
      <c r="BH343" s="161">
        <v>0</v>
      </c>
      <c r="BI343" s="161">
        <v>0</v>
      </c>
      <c r="BJ343" s="161">
        <v>0</v>
      </c>
      <c r="BK343" s="161">
        <v>0</v>
      </c>
      <c r="BL343" s="161">
        <v>0</v>
      </c>
      <c r="BM343" s="161">
        <v>0</v>
      </c>
      <c r="BN343" s="161">
        <v>0</v>
      </c>
      <c r="BO343" s="161">
        <v>0</v>
      </c>
      <c r="BP343" s="161">
        <v>0</v>
      </c>
      <c r="BQ343" s="161">
        <v>0</v>
      </c>
      <c r="BR343" s="161">
        <v>0</v>
      </c>
      <c r="BS343" s="161">
        <v>0</v>
      </c>
      <c r="BT343" s="161">
        <v>0</v>
      </c>
      <c r="BU343" s="161">
        <v>0</v>
      </c>
      <c r="BV343" s="163">
        <f t="shared" si="16"/>
        <v>2</v>
      </c>
      <c r="BW343" s="8" t="b">
        <f t="shared" si="17"/>
        <v>0</v>
      </c>
    </row>
    <row r="344" spans="1:75">
      <c r="A344" s="157" t="s">
        <v>4071</v>
      </c>
      <c r="B344" s="158" t="s">
        <v>4072</v>
      </c>
      <c r="C344" s="9" t="str">
        <f t="shared" si="15"/>
        <v>https://hh.ru/resume/7dbf6afe00045bc92d0039ed1f705778564469?query=%D0%A1%D0%BE%D1%86%D0%B8%D0%B0%D0%BB%D1%8C%D0%BD%D1%8B%D0%B9+%D1%80%D0%B0%D0%B1%D0%BE%D1%82%D0%BD%D0%B8%D0%BA&amp;searchRid=171259191536632d97b3c91e4925d38d&amp;hhtmFrom=resume_search_result</v>
      </c>
      <c r="D344" s="158" t="s">
        <v>43</v>
      </c>
      <c r="E344" s="159">
        <v>44</v>
      </c>
      <c r="F344" s="160">
        <v>25000</v>
      </c>
      <c r="G344" s="161">
        <v>7</v>
      </c>
      <c r="H344" s="158" t="s">
        <v>4073</v>
      </c>
      <c r="I344" s="158" t="s">
        <v>4074</v>
      </c>
      <c r="J344" s="158" t="s">
        <v>4075</v>
      </c>
      <c r="K344" s="158" t="s">
        <v>4076</v>
      </c>
      <c r="L344" s="158" t="s">
        <v>2298</v>
      </c>
      <c r="M344" s="158">
        <v>1</v>
      </c>
      <c r="N344" s="158">
        <v>1</v>
      </c>
      <c r="O344" s="158">
        <v>1</v>
      </c>
      <c r="P344" s="158">
        <v>0</v>
      </c>
      <c r="Q344" s="158">
        <v>0</v>
      </c>
      <c r="R344" s="158" t="s">
        <v>547</v>
      </c>
      <c r="S344" s="158" t="s">
        <v>343</v>
      </c>
      <c r="T344" s="161">
        <v>0</v>
      </c>
      <c r="U344" s="162">
        <v>1</v>
      </c>
      <c r="V344" s="162">
        <v>0</v>
      </c>
      <c r="W344" s="161">
        <v>0</v>
      </c>
      <c r="X344" s="161">
        <v>0</v>
      </c>
      <c r="Y344" s="161">
        <v>0</v>
      </c>
      <c r="Z344" s="161">
        <v>0</v>
      </c>
      <c r="AA344" s="161">
        <v>0</v>
      </c>
      <c r="AB344" s="161">
        <v>0</v>
      </c>
      <c r="AC344" s="161">
        <v>0</v>
      </c>
      <c r="AD344" s="161">
        <v>0</v>
      </c>
      <c r="AE344" s="161">
        <v>0</v>
      </c>
      <c r="AF344" s="161">
        <v>0</v>
      </c>
      <c r="AG344" s="161">
        <v>0</v>
      </c>
      <c r="AH344" s="161">
        <v>0</v>
      </c>
      <c r="AI344" s="161">
        <v>0</v>
      </c>
      <c r="AJ344" s="161">
        <v>0</v>
      </c>
      <c r="AK344" s="161">
        <v>0</v>
      </c>
      <c r="AL344" s="161">
        <v>0</v>
      </c>
      <c r="AM344" s="161">
        <v>1</v>
      </c>
      <c r="AN344" s="161">
        <v>0</v>
      </c>
      <c r="AO344" s="161">
        <v>0</v>
      </c>
      <c r="AP344" s="161">
        <v>0</v>
      </c>
      <c r="AQ344" s="161">
        <v>0</v>
      </c>
      <c r="AR344" s="161">
        <v>0</v>
      </c>
      <c r="AS344" s="161">
        <v>0</v>
      </c>
      <c r="AT344" s="161">
        <v>0</v>
      </c>
      <c r="AU344" s="161">
        <v>0</v>
      </c>
      <c r="AV344" s="161">
        <v>0</v>
      </c>
      <c r="AW344" s="161">
        <v>0</v>
      </c>
      <c r="AX344" s="161">
        <v>0</v>
      </c>
      <c r="AY344" s="161">
        <v>0</v>
      </c>
      <c r="AZ344" s="161">
        <v>0</v>
      </c>
      <c r="BA344" s="161">
        <v>0</v>
      </c>
      <c r="BB344" s="161">
        <v>0</v>
      </c>
      <c r="BC344" s="161">
        <v>0</v>
      </c>
      <c r="BD344" s="161">
        <v>0</v>
      </c>
      <c r="BE344" s="161">
        <v>0</v>
      </c>
      <c r="BF344" s="161">
        <v>0</v>
      </c>
      <c r="BG344" s="161">
        <v>1</v>
      </c>
      <c r="BH344" s="161">
        <v>1</v>
      </c>
      <c r="BI344" s="161">
        <v>0</v>
      </c>
      <c r="BJ344" s="161">
        <v>0</v>
      </c>
      <c r="BK344" s="161">
        <v>0</v>
      </c>
      <c r="BL344" s="161">
        <v>0</v>
      </c>
      <c r="BM344" s="161">
        <v>0</v>
      </c>
      <c r="BN344" s="161">
        <v>0</v>
      </c>
      <c r="BO344" s="161">
        <v>0</v>
      </c>
      <c r="BP344" s="161">
        <v>0</v>
      </c>
      <c r="BQ344" s="161">
        <v>0</v>
      </c>
      <c r="BR344" s="161">
        <v>0</v>
      </c>
      <c r="BS344" s="161">
        <v>0</v>
      </c>
      <c r="BT344" s="161">
        <v>0</v>
      </c>
      <c r="BU344" s="161">
        <v>0</v>
      </c>
      <c r="BV344" s="163">
        <f t="shared" si="16"/>
        <v>3</v>
      </c>
      <c r="BW344" s="8" t="b">
        <f t="shared" si="17"/>
        <v>0</v>
      </c>
    </row>
    <row r="345" spans="1:75">
      <c r="A345" s="157" t="s">
        <v>4077</v>
      </c>
      <c r="B345" s="158" t="s">
        <v>4078</v>
      </c>
      <c r="C345" s="9" t="str">
        <f t="shared" si="15"/>
        <v>https://hh.ru/resume/13953c5500049dac920039ed1f436f30595767?query=%D0%A1%D0%BE%D1%86%D0%B8%D0%B0%D0%BB%D1%8C%D0%BD%D1%8B%D0%B9+%D1%80%D0%B0%D0%B1%D0%BE%D1%82%D0%BD%D0%B8%D0%BA&amp;searchRid=171259191536632d97b3c91e4925d38d&amp;hhtmFrom=resume_search_result</v>
      </c>
      <c r="D345" s="158" t="s">
        <v>43</v>
      </c>
      <c r="E345" s="159">
        <v>33</v>
      </c>
      <c r="F345" s="160">
        <v>20000</v>
      </c>
      <c r="G345" s="161">
        <v>5</v>
      </c>
      <c r="H345" s="158" t="s">
        <v>4079</v>
      </c>
      <c r="I345" s="158" t="s">
        <v>4080</v>
      </c>
      <c r="J345" s="158" t="s">
        <v>4081</v>
      </c>
      <c r="K345" s="158" t="s">
        <v>4082</v>
      </c>
      <c r="L345" s="158" t="s">
        <v>2298</v>
      </c>
      <c r="M345" s="158">
        <v>1</v>
      </c>
      <c r="N345" s="158">
        <v>0</v>
      </c>
      <c r="O345" s="158">
        <v>0</v>
      </c>
      <c r="P345" s="158">
        <v>0</v>
      </c>
      <c r="Q345" s="158">
        <v>0</v>
      </c>
      <c r="R345" s="158" t="s">
        <v>511</v>
      </c>
      <c r="S345" s="158" t="s">
        <v>2299</v>
      </c>
      <c r="T345" s="161">
        <v>0</v>
      </c>
      <c r="U345" s="162">
        <v>1</v>
      </c>
      <c r="V345" s="162">
        <v>0</v>
      </c>
      <c r="W345" s="161">
        <v>0</v>
      </c>
      <c r="X345" s="161">
        <v>0</v>
      </c>
      <c r="Y345" s="161">
        <v>0</v>
      </c>
      <c r="Z345" s="161">
        <v>0</v>
      </c>
      <c r="AA345" s="161">
        <v>0</v>
      </c>
      <c r="AB345" s="161">
        <v>0</v>
      </c>
      <c r="AC345" s="161">
        <v>0</v>
      </c>
      <c r="AD345" s="161">
        <v>0</v>
      </c>
      <c r="AE345" s="161">
        <v>0</v>
      </c>
      <c r="AF345" s="161">
        <v>0</v>
      </c>
      <c r="AG345" s="161">
        <v>0</v>
      </c>
      <c r="AH345" s="161">
        <v>0</v>
      </c>
      <c r="AI345" s="161">
        <v>0</v>
      </c>
      <c r="AJ345" s="161">
        <v>0</v>
      </c>
      <c r="AK345" s="161">
        <v>0</v>
      </c>
      <c r="AL345" s="161">
        <v>0</v>
      </c>
      <c r="AM345" s="161">
        <v>0</v>
      </c>
      <c r="AN345" s="161">
        <v>0</v>
      </c>
      <c r="AO345" s="161">
        <v>0</v>
      </c>
      <c r="AP345" s="161">
        <v>0</v>
      </c>
      <c r="AQ345" s="161">
        <v>0</v>
      </c>
      <c r="AR345" s="161">
        <v>0</v>
      </c>
      <c r="AS345" s="161">
        <v>0</v>
      </c>
      <c r="AT345" s="161">
        <v>0</v>
      </c>
      <c r="AU345" s="161">
        <v>0</v>
      </c>
      <c r="AV345" s="161">
        <v>0</v>
      </c>
      <c r="AW345" s="161">
        <v>0</v>
      </c>
      <c r="AX345" s="161">
        <v>0</v>
      </c>
      <c r="AY345" s="161">
        <v>0</v>
      </c>
      <c r="AZ345" s="161">
        <v>0</v>
      </c>
      <c r="BA345" s="161">
        <v>0</v>
      </c>
      <c r="BB345" s="161">
        <v>0</v>
      </c>
      <c r="BC345" s="161">
        <v>0</v>
      </c>
      <c r="BD345" s="161">
        <v>0</v>
      </c>
      <c r="BE345" s="161">
        <v>0</v>
      </c>
      <c r="BF345" s="161">
        <v>0</v>
      </c>
      <c r="BG345" s="161">
        <v>0</v>
      </c>
      <c r="BH345" s="161">
        <v>0</v>
      </c>
      <c r="BI345" s="161">
        <v>0</v>
      </c>
      <c r="BJ345" s="161">
        <v>0</v>
      </c>
      <c r="BK345" s="161">
        <v>0</v>
      </c>
      <c r="BL345" s="161">
        <v>0</v>
      </c>
      <c r="BM345" s="161">
        <v>0</v>
      </c>
      <c r="BN345" s="161">
        <v>0</v>
      </c>
      <c r="BO345" s="161">
        <v>0</v>
      </c>
      <c r="BP345" s="161">
        <v>0</v>
      </c>
      <c r="BQ345" s="161">
        <v>0</v>
      </c>
      <c r="BR345" s="161">
        <v>0</v>
      </c>
      <c r="BS345" s="161">
        <v>0</v>
      </c>
      <c r="BT345" s="161">
        <v>0</v>
      </c>
      <c r="BU345" s="161">
        <v>0</v>
      </c>
      <c r="BV345" s="163">
        <f t="shared" si="16"/>
        <v>0</v>
      </c>
      <c r="BW345" s="8" t="b">
        <f t="shared" si="17"/>
        <v>0</v>
      </c>
    </row>
    <row r="346" spans="1:75">
      <c r="A346" s="157" t="s">
        <v>4083</v>
      </c>
      <c r="B346" s="158" t="s">
        <v>4084</v>
      </c>
      <c r="C346" s="9" t="str">
        <f t="shared" si="15"/>
        <v>https://hh.ru/resume/5eee31550004b492f60039ed1f4473326d6e6e?query=%D0%A1%D0%BE%D1%86%D0%B8%D0%B0%D0%BB%D1%8C%D0%BD%D1%8B%D0%B9+%D1%80%D0%B0%D0%B1%D0%BE%D1%82%D0%BD%D0%B8%D0%BA&amp;searchRid=171259191536632d97b3c91e4925d38d&amp;hhtmFrom=resume_search_result</v>
      </c>
      <c r="D346" s="158" t="s">
        <v>43</v>
      </c>
      <c r="E346" s="159">
        <v>30</v>
      </c>
      <c r="F346" s="160">
        <v>25000</v>
      </c>
      <c r="G346" s="161">
        <v>9</v>
      </c>
      <c r="H346" s="158" t="s">
        <v>4085</v>
      </c>
      <c r="I346" s="158" t="s">
        <v>2638</v>
      </c>
      <c r="J346" s="158" t="s">
        <v>4086</v>
      </c>
      <c r="K346" s="158" t="s">
        <v>4087</v>
      </c>
      <c r="L346" s="158" t="s">
        <v>2298</v>
      </c>
      <c r="M346" s="158">
        <v>1</v>
      </c>
      <c r="N346" s="158">
        <v>0</v>
      </c>
      <c r="O346" s="158">
        <v>0</v>
      </c>
      <c r="P346" s="158">
        <v>0</v>
      </c>
      <c r="Q346" s="158">
        <v>0</v>
      </c>
      <c r="R346" s="158" t="s">
        <v>53</v>
      </c>
      <c r="S346" s="158" t="s">
        <v>343</v>
      </c>
      <c r="T346" s="161">
        <v>0</v>
      </c>
      <c r="U346" s="162">
        <v>1</v>
      </c>
      <c r="V346" s="162">
        <v>0</v>
      </c>
      <c r="W346" s="161">
        <v>0</v>
      </c>
      <c r="X346" s="161">
        <v>0</v>
      </c>
      <c r="Y346" s="161">
        <v>0</v>
      </c>
      <c r="Z346" s="161">
        <v>0</v>
      </c>
      <c r="AA346" s="161">
        <v>0</v>
      </c>
      <c r="AB346" s="161">
        <v>0</v>
      </c>
      <c r="AC346" s="161">
        <v>0</v>
      </c>
      <c r="AD346" s="161">
        <v>0</v>
      </c>
      <c r="AE346" s="161">
        <v>0</v>
      </c>
      <c r="AF346" s="161">
        <v>0</v>
      </c>
      <c r="AG346" s="161">
        <v>0</v>
      </c>
      <c r="AH346" s="161">
        <v>0</v>
      </c>
      <c r="AI346" s="161">
        <v>0</v>
      </c>
      <c r="AJ346" s="161">
        <v>0</v>
      </c>
      <c r="AK346" s="161">
        <v>0</v>
      </c>
      <c r="AL346" s="161">
        <v>0</v>
      </c>
      <c r="AM346" s="161">
        <v>0</v>
      </c>
      <c r="AN346" s="161">
        <v>0</v>
      </c>
      <c r="AO346" s="161">
        <v>0</v>
      </c>
      <c r="AP346" s="161">
        <v>0</v>
      </c>
      <c r="AQ346" s="161">
        <v>0</v>
      </c>
      <c r="AR346" s="161">
        <v>0</v>
      </c>
      <c r="AS346" s="161">
        <v>0</v>
      </c>
      <c r="AT346" s="161">
        <v>0</v>
      </c>
      <c r="AU346" s="161">
        <v>0</v>
      </c>
      <c r="AV346" s="161">
        <v>0</v>
      </c>
      <c r="AW346" s="161">
        <v>0</v>
      </c>
      <c r="AX346" s="161">
        <v>0</v>
      </c>
      <c r="AY346" s="161">
        <v>0</v>
      </c>
      <c r="AZ346" s="161">
        <v>0</v>
      </c>
      <c r="BA346" s="161">
        <v>0</v>
      </c>
      <c r="BB346" s="161">
        <v>0</v>
      </c>
      <c r="BC346" s="161">
        <v>0</v>
      </c>
      <c r="BD346" s="161">
        <v>0</v>
      </c>
      <c r="BE346" s="161">
        <v>0</v>
      </c>
      <c r="BF346" s="161">
        <v>0</v>
      </c>
      <c r="BG346" s="161">
        <v>0</v>
      </c>
      <c r="BH346" s="161">
        <v>0</v>
      </c>
      <c r="BI346" s="161">
        <v>0</v>
      </c>
      <c r="BJ346" s="161">
        <v>0</v>
      </c>
      <c r="BK346" s="161">
        <v>0</v>
      </c>
      <c r="BL346" s="161">
        <v>0</v>
      </c>
      <c r="BM346" s="161">
        <v>0</v>
      </c>
      <c r="BN346" s="161">
        <v>0</v>
      </c>
      <c r="BO346" s="161">
        <v>0</v>
      </c>
      <c r="BP346" s="161">
        <v>0</v>
      </c>
      <c r="BQ346" s="161">
        <v>0</v>
      </c>
      <c r="BR346" s="161">
        <v>0</v>
      </c>
      <c r="BS346" s="161">
        <v>0</v>
      </c>
      <c r="BT346" s="161">
        <v>0</v>
      </c>
      <c r="BU346" s="161">
        <v>0</v>
      </c>
      <c r="BV346" s="163">
        <f t="shared" si="16"/>
        <v>0</v>
      </c>
      <c r="BW346" s="8" t="b">
        <f t="shared" si="17"/>
        <v>0</v>
      </c>
    </row>
    <row r="347" spans="1:75">
      <c r="A347" s="157" t="s">
        <v>4088</v>
      </c>
      <c r="B347" s="158" t="s">
        <v>4089</v>
      </c>
      <c r="C347" s="9" t="str">
        <f t="shared" si="15"/>
        <v>https://hh.ru/resume/251485ba000513327f0039ed1f33444c734637?query=%D0%A1%D0%BE%D1%86%D0%B8%D0%B0%D0%BB%D1%8C%D0%BD%D1%8B%D0%B9+%D1%80%D0%B0%D0%B1%D0%BE%D1%82%D0%BD%D0%B8%D0%BA&amp;searchRid=171259191536632d97b3c91e4925d38d&amp;hhtmFrom=resume_search_result</v>
      </c>
      <c r="D347" s="158" t="s">
        <v>43</v>
      </c>
      <c r="E347" s="159">
        <v>28</v>
      </c>
      <c r="F347" s="160">
        <v>15000</v>
      </c>
      <c r="G347" s="161">
        <v>1</v>
      </c>
      <c r="H347" s="158" t="s">
        <v>4090</v>
      </c>
      <c r="I347" s="158" t="s">
        <v>43</v>
      </c>
      <c r="J347" s="158" t="s">
        <v>4091</v>
      </c>
      <c r="K347" s="158" t="s">
        <v>4092</v>
      </c>
      <c r="L347" s="158" t="s">
        <v>2298</v>
      </c>
      <c r="M347" s="158">
        <v>1</v>
      </c>
      <c r="N347" s="158">
        <v>0</v>
      </c>
      <c r="O347" s="158">
        <v>1</v>
      </c>
      <c r="P347" s="158">
        <v>0</v>
      </c>
      <c r="Q347" s="158">
        <v>0</v>
      </c>
      <c r="R347" s="158" t="s">
        <v>547</v>
      </c>
      <c r="S347" s="158" t="s">
        <v>75</v>
      </c>
      <c r="T347" s="161">
        <v>0</v>
      </c>
      <c r="U347" s="162">
        <v>1</v>
      </c>
      <c r="V347" s="162">
        <v>1</v>
      </c>
      <c r="W347" s="161">
        <v>0</v>
      </c>
      <c r="X347" s="161">
        <v>0</v>
      </c>
      <c r="Y347" s="161">
        <v>0</v>
      </c>
      <c r="Z347" s="161">
        <v>0</v>
      </c>
      <c r="AA347" s="161">
        <v>0</v>
      </c>
      <c r="AB347" s="161">
        <v>1</v>
      </c>
      <c r="AC347" s="161">
        <v>0</v>
      </c>
      <c r="AD347" s="161">
        <v>0</v>
      </c>
      <c r="AE347" s="161">
        <v>0</v>
      </c>
      <c r="AF347" s="161">
        <v>0</v>
      </c>
      <c r="AG347" s="161">
        <v>1</v>
      </c>
      <c r="AH347" s="161">
        <v>0</v>
      </c>
      <c r="AI347" s="161">
        <v>0</v>
      </c>
      <c r="AJ347" s="161">
        <v>0</v>
      </c>
      <c r="AK347" s="161">
        <v>0</v>
      </c>
      <c r="AL347" s="161">
        <v>0</v>
      </c>
      <c r="AM347" s="161">
        <v>0</v>
      </c>
      <c r="AN347" s="161">
        <v>0</v>
      </c>
      <c r="AO347" s="161">
        <v>0</v>
      </c>
      <c r="AP347" s="161">
        <v>0</v>
      </c>
      <c r="AQ347" s="161">
        <v>0</v>
      </c>
      <c r="AR347" s="161">
        <v>0</v>
      </c>
      <c r="AS347" s="161">
        <v>0</v>
      </c>
      <c r="AT347" s="161">
        <v>0</v>
      </c>
      <c r="AU347" s="161">
        <v>0</v>
      </c>
      <c r="AV347" s="161">
        <v>0</v>
      </c>
      <c r="AW347" s="161">
        <v>0</v>
      </c>
      <c r="AX347" s="161">
        <v>0</v>
      </c>
      <c r="AY347" s="161">
        <v>0</v>
      </c>
      <c r="AZ347" s="161">
        <v>0</v>
      </c>
      <c r="BA347" s="161">
        <v>0</v>
      </c>
      <c r="BB347" s="161">
        <v>0</v>
      </c>
      <c r="BC347" s="161">
        <v>0</v>
      </c>
      <c r="BD347" s="161">
        <v>0</v>
      </c>
      <c r="BE347" s="161">
        <v>0</v>
      </c>
      <c r="BF347" s="161">
        <v>0</v>
      </c>
      <c r="BG347" s="161">
        <v>0</v>
      </c>
      <c r="BH347" s="161">
        <v>0</v>
      </c>
      <c r="BI347" s="161">
        <v>0</v>
      </c>
      <c r="BJ347" s="161">
        <v>0</v>
      </c>
      <c r="BK347" s="161">
        <v>0</v>
      </c>
      <c r="BL347" s="161">
        <v>0</v>
      </c>
      <c r="BM347" s="161">
        <v>0</v>
      </c>
      <c r="BN347" s="161">
        <v>0</v>
      </c>
      <c r="BO347" s="161">
        <v>0</v>
      </c>
      <c r="BP347" s="161">
        <v>0</v>
      </c>
      <c r="BQ347" s="161">
        <v>0</v>
      </c>
      <c r="BR347" s="161">
        <v>0</v>
      </c>
      <c r="BS347" s="161">
        <v>0</v>
      </c>
      <c r="BT347" s="161">
        <v>0</v>
      </c>
      <c r="BU347" s="161">
        <v>0</v>
      </c>
      <c r="BV347" s="163">
        <f t="shared" si="16"/>
        <v>2</v>
      </c>
      <c r="BW347" s="8" t="b">
        <f t="shared" si="17"/>
        <v>0</v>
      </c>
    </row>
    <row r="348" spans="1:75">
      <c r="A348" s="157" t="s">
        <v>4093</v>
      </c>
      <c r="B348" s="158" t="s">
        <v>4094</v>
      </c>
      <c r="C348" s="9" t="str">
        <f t="shared" si="15"/>
        <v>https://hh.ru/resume/8a2c5f680007f63c1c0039ed1f335a4150704c?query=%D0%A1%D0%BE%D1%86%D0%B8%D0%B0%D0%BB%D1%8C%D0%BD%D1%8B%D0%B9+%D1%80%D0%B0%D0%B1%D0%BE%D1%82%D0%BD%D0%B8%D0%BA&amp;searchRid=171259191536632d97b3c91e4925d38d&amp;hhtmFrom=resume_search_result</v>
      </c>
      <c r="D348" s="158" t="s">
        <v>43</v>
      </c>
      <c r="E348" s="159">
        <v>46</v>
      </c>
      <c r="F348" s="160">
        <v>25000</v>
      </c>
      <c r="G348" s="161">
        <v>20</v>
      </c>
      <c r="H348" s="158" t="s">
        <v>4095</v>
      </c>
      <c r="I348" s="158" t="s">
        <v>2638</v>
      </c>
      <c r="J348" s="158" t="s">
        <v>4096</v>
      </c>
      <c r="K348" s="158" t="s">
        <v>4097</v>
      </c>
      <c r="L348" s="158" t="s">
        <v>2298</v>
      </c>
      <c r="M348" s="158">
        <v>1</v>
      </c>
      <c r="N348" s="158">
        <v>0</v>
      </c>
      <c r="O348" s="158">
        <v>0</v>
      </c>
      <c r="P348" s="158">
        <v>0</v>
      </c>
      <c r="Q348" s="158">
        <v>0</v>
      </c>
      <c r="R348" s="158" t="s">
        <v>145</v>
      </c>
      <c r="S348" s="158" t="s">
        <v>2299</v>
      </c>
      <c r="T348" s="161">
        <v>0</v>
      </c>
      <c r="U348" s="162">
        <v>1</v>
      </c>
      <c r="V348" s="162">
        <v>0</v>
      </c>
      <c r="W348" s="161">
        <v>0</v>
      </c>
      <c r="X348" s="161">
        <v>0</v>
      </c>
      <c r="Y348" s="161">
        <v>0</v>
      </c>
      <c r="Z348" s="161">
        <v>0</v>
      </c>
      <c r="AA348" s="161">
        <v>0</v>
      </c>
      <c r="AB348" s="161">
        <v>0</v>
      </c>
      <c r="AC348" s="161">
        <v>0</v>
      </c>
      <c r="AD348" s="161">
        <v>0</v>
      </c>
      <c r="AE348" s="161">
        <v>0</v>
      </c>
      <c r="AF348" s="161">
        <v>0</v>
      </c>
      <c r="AG348" s="161">
        <v>0</v>
      </c>
      <c r="AH348" s="161">
        <v>0</v>
      </c>
      <c r="AI348" s="161">
        <v>0</v>
      </c>
      <c r="AJ348" s="161">
        <v>0</v>
      </c>
      <c r="AK348" s="161">
        <v>0</v>
      </c>
      <c r="AL348" s="161">
        <v>0</v>
      </c>
      <c r="AM348" s="161">
        <v>0</v>
      </c>
      <c r="AN348" s="161">
        <v>0</v>
      </c>
      <c r="AO348" s="161">
        <v>0</v>
      </c>
      <c r="AP348" s="161">
        <v>0</v>
      </c>
      <c r="AQ348" s="161">
        <v>0</v>
      </c>
      <c r="AR348" s="161">
        <v>0</v>
      </c>
      <c r="AS348" s="161">
        <v>0</v>
      </c>
      <c r="AT348" s="161">
        <v>0</v>
      </c>
      <c r="AU348" s="161">
        <v>0</v>
      </c>
      <c r="AV348" s="161">
        <v>0</v>
      </c>
      <c r="AW348" s="161">
        <v>0</v>
      </c>
      <c r="AX348" s="161">
        <v>0</v>
      </c>
      <c r="AY348" s="161">
        <v>0</v>
      </c>
      <c r="AZ348" s="161">
        <v>0</v>
      </c>
      <c r="BA348" s="161">
        <v>0</v>
      </c>
      <c r="BB348" s="161">
        <v>0</v>
      </c>
      <c r="BC348" s="161">
        <v>0</v>
      </c>
      <c r="BD348" s="161">
        <v>0</v>
      </c>
      <c r="BE348" s="161">
        <v>0</v>
      </c>
      <c r="BF348" s="161">
        <v>0</v>
      </c>
      <c r="BG348" s="161">
        <v>0</v>
      </c>
      <c r="BH348" s="161">
        <v>0</v>
      </c>
      <c r="BI348" s="161">
        <v>0</v>
      </c>
      <c r="BJ348" s="161">
        <v>0</v>
      </c>
      <c r="BK348" s="161">
        <v>0</v>
      </c>
      <c r="BL348" s="161">
        <v>0</v>
      </c>
      <c r="BM348" s="161">
        <v>0</v>
      </c>
      <c r="BN348" s="161">
        <v>0</v>
      </c>
      <c r="BO348" s="161">
        <v>0</v>
      </c>
      <c r="BP348" s="161">
        <v>0</v>
      </c>
      <c r="BQ348" s="161">
        <v>0</v>
      </c>
      <c r="BR348" s="161">
        <v>0</v>
      </c>
      <c r="BS348" s="161">
        <v>0</v>
      </c>
      <c r="BT348" s="161">
        <v>0</v>
      </c>
      <c r="BU348" s="161">
        <v>1</v>
      </c>
      <c r="BV348" s="163">
        <f t="shared" si="16"/>
        <v>1</v>
      </c>
      <c r="BW348" s="8" t="b">
        <f t="shared" si="17"/>
        <v>0</v>
      </c>
    </row>
    <row r="349" spans="1:75">
      <c r="A349" s="157" t="s">
        <v>3600</v>
      </c>
      <c r="B349" s="158" t="s">
        <v>4098</v>
      </c>
      <c r="C349" s="9" t="str">
        <f t="shared" si="15"/>
        <v>https://hh.ru/resume/f2b88a0c0008e061340039ed1f445274537330?query=%D0%A1%D0%BE%D1%86%D0%B8%D0%B0%D0%BB%D1%8C%D0%BD%D1%8B%D0%B9+%D1%80%D0%B0%D0%B1%D0%BE%D1%82%D0%BD%D0%B8%D0%BA&amp;searchRid=171259191536632d97b3c91e4925d38d&amp;hhtmFrom=resume_search_result</v>
      </c>
      <c r="D349" s="158" t="s">
        <v>43</v>
      </c>
      <c r="E349" s="159">
        <v>37</v>
      </c>
      <c r="F349" s="158" t="s">
        <v>133</v>
      </c>
      <c r="G349" s="161">
        <v>8</v>
      </c>
      <c r="H349" s="158" t="s">
        <v>4099</v>
      </c>
      <c r="I349" s="158" t="s">
        <v>4100</v>
      </c>
      <c r="J349" s="158" t="s">
        <v>4101</v>
      </c>
      <c r="K349" s="158" t="s">
        <v>4102</v>
      </c>
      <c r="L349" s="158" t="s">
        <v>2298</v>
      </c>
      <c r="M349" s="158">
        <v>1</v>
      </c>
      <c r="N349" s="158">
        <v>0</v>
      </c>
      <c r="O349" s="158">
        <v>0</v>
      </c>
      <c r="P349" s="158">
        <v>0</v>
      </c>
      <c r="Q349" s="158">
        <v>0</v>
      </c>
      <c r="R349" s="158" t="s">
        <v>53</v>
      </c>
      <c r="S349" s="158" t="s">
        <v>343</v>
      </c>
      <c r="T349" s="161">
        <v>0</v>
      </c>
      <c r="U349" s="162">
        <v>1</v>
      </c>
      <c r="V349" s="162">
        <v>0</v>
      </c>
      <c r="W349" s="161">
        <v>0</v>
      </c>
      <c r="X349" s="161">
        <v>0</v>
      </c>
      <c r="Y349" s="161">
        <v>0</v>
      </c>
      <c r="Z349" s="161">
        <v>0</v>
      </c>
      <c r="AA349" s="161">
        <v>0</v>
      </c>
      <c r="AB349" s="161">
        <v>1</v>
      </c>
      <c r="AC349" s="161">
        <v>1</v>
      </c>
      <c r="AD349" s="161">
        <v>1</v>
      </c>
      <c r="AE349" s="161">
        <v>1</v>
      </c>
      <c r="AF349" s="161">
        <v>0</v>
      </c>
      <c r="AG349" s="161">
        <v>0</v>
      </c>
      <c r="AH349" s="161">
        <v>0</v>
      </c>
      <c r="AI349" s="161">
        <v>0</v>
      </c>
      <c r="AJ349" s="161">
        <v>0</v>
      </c>
      <c r="AK349" s="161">
        <v>0</v>
      </c>
      <c r="AL349" s="161">
        <v>0</v>
      </c>
      <c r="AM349" s="161">
        <v>0</v>
      </c>
      <c r="AN349" s="161">
        <v>0</v>
      </c>
      <c r="AO349" s="161">
        <v>0</v>
      </c>
      <c r="AP349" s="161">
        <v>0</v>
      </c>
      <c r="AQ349" s="161">
        <v>0</v>
      </c>
      <c r="AR349" s="161">
        <v>0</v>
      </c>
      <c r="AS349" s="161">
        <v>0</v>
      </c>
      <c r="AT349" s="161">
        <v>0</v>
      </c>
      <c r="AU349" s="161">
        <v>0</v>
      </c>
      <c r="AV349" s="161">
        <v>0</v>
      </c>
      <c r="AW349" s="161">
        <v>0</v>
      </c>
      <c r="AX349" s="161">
        <v>0</v>
      </c>
      <c r="AY349" s="161">
        <v>0</v>
      </c>
      <c r="AZ349" s="161">
        <v>0</v>
      </c>
      <c r="BA349" s="161">
        <v>0</v>
      </c>
      <c r="BB349" s="161">
        <v>0</v>
      </c>
      <c r="BC349" s="161">
        <v>0</v>
      </c>
      <c r="BD349" s="161">
        <v>0</v>
      </c>
      <c r="BE349" s="161">
        <v>0</v>
      </c>
      <c r="BF349" s="161">
        <v>0</v>
      </c>
      <c r="BG349" s="161">
        <v>0</v>
      </c>
      <c r="BH349" s="161">
        <v>0</v>
      </c>
      <c r="BI349" s="161">
        <v>0</v>
      </c>
      <c r="BJ349" s="161">
        <v>0</v>
      </c>
      <c r="BK349" s="161">
        <v>0</v>
      </c>
      <c r="BL349" s="161">
        <v>0</v>
      </c>
      <c r="BM349" s="161">
        <v>0</v>
      </c>
      <c r="BN349" s="161">
        <v>0</v>
      </c>
      <c r="BO349" s="161">
        <v>0</v>
      </c>
      <c r="BP349" s="161">
        <v>0</v>
      </c>
      <c r="BQ349" s="161">
        <v>0</v>
      </c>
      <c r="BR349" s="161">
        <v>0</v>
      </c>
      <c r="BS349" s="161">
        <v>0</v>
      </c>
      <c r="BT349" s="161">
        <v>0</v>
      </c>
      <c r="BU349" s="161">
        <v>0</v>
      </c>
      <c r="BV349" s="163">
        <f t="shared" si="16"/>
        <v>4</v>
      </c>
      <c r="BW349" s="8" t="b">
        <f t="shared" si="17"/>
        <v>0</v>
      </c>
    </row>
    <row r="350" spans="1:75">
      <c r="A350" s="157" t="s">
        <v>4103</v>
      </c>
      <c r="B350" s="158" t="s">
        <v>4104</v>
      </c>
      <c r="C350" s="9" t="str">
        <f t="shared" si="15"/>
        <v>https://hh.ru/resume/681b0a9700009f2b640039ed1f736563726574?query=%D0%A1%D0%BE%D1%86%D0%B8%D0%B0%D0%BB%D1%8C%D0%BD%D1%8B%D0%B9+%D1%80%D0%B0%D0%B1%D0%BE%D1%82%D0%BD%D0%B8%D0%BA&amp;searchRid=171259191536632d97b3c91e4925d38d&amp;hhtmFrom=resume_search_result</v>
      </c>
      <c r="D350" s="158" t="s">
        <v>2338</v>
      </c>
      <c r="E350" s="159">
        <v>40</v>
      </c>
      <c r="F350" s="160">
        <v>25000</v>
      </c>
      <c r="G350" s="161">
        <v>16</v>
      </c>
      <c r="H350" s="158" t="s">
        <v>4105</v>
      </c>
      <c r="I350" s="158" t="s">
        <v>4106</v>
      </c>
      <c r="J350" s="158" t="s">
        <v>4107</v>
      </c>
      <c r="K350" s="158" t="s">
        <v>4108</v>
      </c>
      <c r="L350" s="158" t="s">
        <v>2298</v>
      </c>
      <c r="M350" s="158">
        <v>1</v>
      </c>
      <c r="N350" s="158">
        <v>0</v>
      </c>
      <c r="O350" s="158">
        <v>0</v>
      </c>
      <c r="P350" s="158">
        <v>0</v>
      </c>
      <c r="Q350" s="158">
        <v>0</v>
      </c>
      <c r="R350" s="158" t="s">
        <v>2067</v>
      </c>
      <c r="S350" s="158" t="s">
        <v>343</v>
      </c>
      <c r="T350" s="161">
        <v>0</v>
      </c>
      <c r="U350" s="162">
        <v>1</v>
      </c>
      <c r="V350" s="162">
        <v>0</v>
      </c>
      <c r="W350" s="161">
        <v>0</v>
      </c>
      <c r="X350" s="161">
        <v>0</v>
      </c>
      <c r="Y350" s="161">
        <v>0</v>
      </c>
      <c r="Z350" s="161">
        <v>0</v>
      </c>
      <c r="AA350" s="161">
        <v>0</v>
      </c>
      <c r="AB350" s="161">
        <v>0</v>
      </c>
      <c r="AC350" s="161">
        <v>0</v>
      </c>
      <c r="AD350" s="161">
        <v>0</v>
      </c>
      <c r="AE350" s="161">
        <v>0</v>
      </c>
      <c r="AF350" s="161">
        <v>0</v>
      </c>
      <c r="AG350" s="161">
        <v>0</v>
      </c>
      <c r="AH350" s="161">
        <v>0</v>
      </c>
      <c r="AI350" s="161">
        <v>0</v>
      </c>
      <c r="AJ350" s="161">
        <v>0</v>
      </c>
      <c r="AK350" s="161">
        <v>0</v>
      </c>
      <c r="AL350" s="161">
        <v>0</v>
      </c>
      <c r="AM350" s="161">
        <v>0</v>
      </c>
      <c r="AN350" s="161">
        <v>0</v>
      </c>
      <c r="AO350" s="161">
        <v>0</v>
      </c>
      <c r="AP350" s="161">
        <v>0</v>
      </c>
      <c r="AQ350" s="161">
        <v>0</v>
      </c>
      <c r="AR350" s="161">
        <v>0</v>
      </c>
      <c r="AS350" s="161">
        <v>0</v>
      </c>
      <c r="AT350" s="161">
        <v>0</v>
      </c>
      <c r="AU350" s="161">
        <v>0</v>
      </c>
      <c r="AV350" s="161">
        <v>0</v>
      </c>
      <c r="AW350" s="161">
        <v>0</v>
      </c>
      <c r="AX350" s="161">
        <v>0</v>
      </c>
      <c r="AY350" s="161">
        <v>0</v>
      </c>
      <c r="AZ350" s="161">
        <v>0</v>
      </c>
      <c r="BA350" s="161">
        <v>0</v>
      </c>
      <c r="BB350" s="161">
        <v>0</v>
      </c>
      <c r="BC350" s="161">
        <v>0</v>
      </c>
      <c r="BD350" s="161">
        <v>0</v>
      </c>
      <c r="BE350" s="161">
        <v>0</v>
      </c>
      <c r="BF350" s="161">
        <v>0</v>
      </c>
      <c r="BG350" s="161">
        <v>0</v>
      </c>
      <c r="BH350" s="161">
        <v>0</v>
      </c>
      <c r="BI350" s="161">
        <v>0</v>
      </c>
      <c r="BJ350" s="161">
        <v>0</v>
      </c>
      <c r="BK350" s="161">
        <v>0</v>
      </c>
      <c r="BL350" s="161">
        <v>0</v>
      </c>
      <c r="BM350" s="161">
        <v>0</v>
      </c>
      <c r="BN350" s="161">
        <v>0</v>
      </c>
      <c r="BO350" s="161">
        <v>0</v>
      </c>
      <c r="BP350" s="161">
        <v>0</v>
      </c>
      <c r="BQ350" s="161">
        <v>0</v>
      </c>
      <c r="BR350" s="161">
        <v>0</v>
      </c>
      <c r="BS350" s="161">
        <v>0</v>
      </c>
      <c r="BT350" s="161">
        <v>0</v>
      </c>
      <c r="BU350" s="161">
        <v>0</v>
      </c>
      <c r="BV350" s="163">
        <f t="shared" si="16"/>
        <v>0</v>
      </c>
      <c r="BW350" s="8" t="b">
        <f t="shared" si="17"/>
        <v>0</v>
      </c>
    </row>
    <row r="351" spans="1:75">
      <c r="A351" s="157" t="s">
        <v>4109</v>
      </c>
      <c r="B351" s="158" t="s">
        <v>4110</v>
      </c>
      <c r="C351" s="9" t="str">
        <f t="shared" si="15"/>
        <v>https://hh.ru/resume/d6d69c76000159dc6b0039ed1f3332676a4355?query=%D0%A1%D0%BE%D1%86%D0%B8%D0%B0%D0%BB%D1%8C%D0%BD%D1%8B%D0%B9+%D1%80%D0%B0%D0%B1%D0%BE%D1%82%D0%BD%D0%B8%D0%BA&amp;searchRid=171259191536632d97b3c91e4925d38d&amp;hhtmFrom=resume_search_result</v>
      </c>
      <c r="D351" s="158" t="s">
        <v>43</v>
      </c>
      <c r="E351" s="159">
        <v>38</v>
      </c>
      <c r="F351" s="160">
        <v>18000</v>
      </c>
      <c r="G351" s="161">
        <v>3</v>
      </c>
      <c r="H351" s="158" t="s">
        <v>4111</v>
      </c>
      <c r="I351" s="158" t="s">
        <v>3646</v>
      </c>
      <c r="J351" s="158" t="s">
        <v>4112</v>
      </c>
      <c r="K351" s="158" t="s">
        <v>4113</v>
      </c>
      <c r="L351" s="158" t="s">
        <v>2298</v>
      </c>
      <c r="M351" s="158">
        <v>1</v>
      </c>
      <c r="N351" s="158">
        <v>1</v>
      </c>
      <c r="O351" s="158">
        <v>1</v>
      </c>
      <c r="P351" s="158">
        <v>0</v>
      </c>
      <c r="Q351" s="158">
        <v>0</v>
      </c>
      <c r="R351" s="158" t="s">
        <v>3492</v>
      </c>
      <c r="S351" s="158" t="s">
        <v>343</v>
      </c>
      <c r="T351" s="161">
        <v>1</v>
      </c>
      <c r="U351" s="162">
        <v>1</v>
      </c>
      <c r="V351" s="162">
        <v>0</v>
      </c>
      <c r="W351" s="161">
        <v>0</v>
      </c>
      <c r="X351" s="161">
        <v>0</v>
      </c>
      <c r="Y351" s="161">
        <v>0</v>
      </c>
      <c r="Z351" s="161">
        <v>0</v>
      </c>
      <c r="AA351" s="161">
        <v>0</v>
      </c>
      <c r="AB351" s="161">
        <v>1</v>
      </c>
      <c r="AC351" s="161">
        <v>0</v>
      </c>
      <c r="AD351" s="161">
        <v>0</v>
      </c>
      <c r="AE351" s="161">
        <v>0</v>
      </c>
      <c r="AF351" s="161">
        <v>0</v>
      </c>
      <c r="AG351" s="161">
        <v>1</v>
      </c>
      <c r="AH351" s="161">
        <v>0</v>
      </c>
      <c r="AI351" s="161">
        <v>0</v>
      </c>
      <c r="AJ351" s="161">
        <v>0</v>
      </c>
      <c r="AK351" s="161">
        <v>0</v>
      </c>
      <c r="AL351" s="161">
        <v>0</v>
      </c>
      <c r="AM351" s="161">
        <v>0</v>
      </c>
      <c r="AN351" s="161">
        <v>0</v>
      </c>
      <c r="AO351" s="161">
        <v>0</v>
      </c>
      <c r="AP351" s="161">
        <v>0</v>
      </c>
      <c r="AQ351" s="161">
        <v>0</v>
      </c>
      <c r="AR351" s="161">
        <v>0</v>
      </c>
      <c r="AS351" s="161">
        <v>0</v>
      </c>
      <c r="AT351" s="161">
        <v>1</v>
      </c>
      <c r="AU351" s="161">
        <v>0</v>
      </c>
      <c r="AV351" s="161">
        <v>0</v>
      </c>
      <c r="AW351" s="161">
        <v>0</v>
      </c>
      <c r="AX351" s="161">
        <v>1</v>
      </c>
      <c r="AY351" s="161">
        <v>0</v>
      </c>
      <c r="AZ351" s="161">
        <v>1</v>
      </c>
      <c r="BA351" s="161">
        <v>0</v>
      </c>
      <c r="BB351" s="161">
        <v>0</v>
      </c>
      <c r="BC351" s="161">
        <v>0</v>
      </c>
      <c r="BD351" s="161">
        <v>0</v>
      </c>
      <c r="BE351" s="161">
        <v>0</v>
      </c>
      <c r="BF351" s="161">
        <v>0</v>
      </c>
      <c r="BG351" s="161">
        <v>0</v>
      </c>
      <c r="BH351" s="161">
        <v>0</v>
      </c>
      <c r="BI351" s="161">
        <v>1</v>
      </c>
      <c r="BJ351" s="161">
        <v>0</v>
      </c>
      <c r="BK351" s="161">
        <v>0</v>
      </c>
      <c r="BL351" s="161">
        <v>0</v>
      </c>
      <c r="BM351" s="161">
        <v>0</v>
      </c>
      <c r="BN351" s="161">
        <v>1</v>
      </c>
      <c r="BO351" s="161">
        <v>0</v>
      </c>
      <c r="BP351" s="161">
        <v>0</v>
      </c>
      <c r="BQ351" s="161">
        <v>1</v>
      </c>
      <c r="BR351" s="161">
        <v>0</v>
      </c>
      <c r="BS351" s="161">
        <v>0</v>
      </c>
      <c r="BT351" s="161">
        <v>0</v>
      </c>
      <c r="BU351" s="161">
        <v>0</v>
      </c>
      <c r="BV351" s="163">
        <f t="shared" si="16"/>
        <v>8</v>
      </c>
      <c r="BW351" s="8" t="b">
        <f t="shared" si="17"/>
        <v>0</v>
      </c>
    </row>
    <row r="352" spans="1:75">
      <c r="A352" s="157" t="s">
        <v>4114</v>
      </c>
      <c r="B352" s="158" t="s">
        <v>4115</v>
      </c>
      <c r="C352" s="9" t="str">
        <f t="shared" si="15"/>
        <v>https://hh.ru/resume/3a342a20000188ae3c0039ed1f495650326672?query=%D0%A1%D0%BE%D1%86%D0%B8%D0%B0%D0%BB%D1%8C%D0%BD%D1%8B%D0%B9+%D1%80%D0%B0%D0%B1%D0%BE%D1%82%D0%BD%D0%B8%D0%BA&amp;searchRid=171259191536632d97b3c91e4925d38d&amp;hhtmFrom=resume_search_result</v>
      </c>
      <c r="D352" s="158" t="s">
        <v>43</v>
      </c>
      <c r="E352" s="159">
        <v>35</v>
      </c>
      <c r="F352" s="160">
        <v>18000</v>
      </c>
      <c r="G352" s="161" t="s">
        <v>133</v>
      </c>
      <c r="H352" s="158" t="s">
        <v>133</v>
      </c>
      <c r="I352" s="158" t="s">
        <v>133</v>
      </c>
      <c r="J352" s="158" t="s">
        <v>133</v>
      </c>
      <c r="K352" s="158" t="s">
        <v>4116</v>
      </c>
      <c r="L352" s="158" t="s">
        <v>2298</v>
      </c>
      <c r="M352" s="158">
        <v>1</v>
      </c>
      <c r="N352" s="158">
        <v>0</v>
      </c>
      <c r="O352" s="158">
        <v>0</v>
      </c>
      <c r="P352" s="158">
        <v>0</v>
      </c>
      <c r="Q352" s="158">
        <v>0</v>
      </c>
      <c r="R352" s="158" t="s">
        <v>434</v>
      </c>
      <c r="S352" s="158" t="s">
        <v>343</v>
      </c>
      <c r="T352" s="161">
        <v>1</v>
      </c>
      <c r="U352" s="162">
        <v>1</v>
      </c>
      <c r="V352" s="162">
        <v>0</v>
      </c>
      <c r="W352" s="161">
        <v>0</v>
      </c>
      <c r="X352" s="161">
        <v>0</v>
      </c>
      <c r="Y352" s="161">
        <v>0</v>
      </c>
      <c r="Z352" s="161">
        <v>0</v>
      </c>
      <c r="AA352" s="161">
        <v>0</v>
      </c>
      <c r="AB352" s="161">
        <v>0</v>
      </c>
      <c r="AC352" s="161">
        <v>0</v>
      </c>
      <c r="AD352" s="161">
        <v>0</v>
      </c>
      <c r="AE352" s="161">
        <v>0</v>
      </c>
      <c r="AF352" s="161">
        <v>0</v>
      </c>
      <c r="AG352" s="161">
        <v>0</v>
      </c>
      <c r="AH352" s="161">
        <v>0</v>
      </c>
      <c r="AI352" s="161">
        <v>0</v>
      </c>
      <c r="AJ352" s="161">
        <v>0</v>
      </c>
      <c r="AK352" s="161">
        <v>0</v>
      </c>
      <c r="AL352" s="161">
        <v>0</v>
      </c>
      <c r="AM352" s="161">
        <v>0</v>
      </c>
      <c r="AN352" s="161">
        <v>0</v>
      </c>
      <c r="AO352" s="161">
        <v>0</v>
      </c>
      <c r="AP352" s="161">
        <v>0</v>
      </c>
      <c r="AQ352" s="161">
        <v>0</v>
      </c>
      <c r="AR352" s="161">
        <v>0</v>
      </c>
      <c r="AS352" s="161">
        <v>0</v>
      </c>
      <c r="AT352" s="161">
        <v>0</v>
      </c>
      <c r="AU352" s="161">
        <v>0</v>
      </c>
      <c r="AV352" s="161">
        <v>0</v>
      </c>
      <c r="AW352" s="161">
        <v>0</v>
      </c>
      <c r="AX352" s="161">
        <v>0</v>
      </c>
      <c r="AY352" s="161">
        <v>0</v>
      </c>
      <c r="AZ352" s="161">
        <v>0</v>
      </c>
      <c r="BA352" s="161">
        <v>0</v>
      </c>
      <c r="BB352" s="161">
        <v>0</v>
      </c>
      <c r="BC352" s="161">
        <v>0</v>
      </c>
      <c r="BD352" s="161">
        <v>0</v>
      </c>
      <c r="BE352" s="161">
        <v>0</v>
      </c>
      <c r="BF352" s="161">
        <v>0</v>
      </c>
      <c r="BG352" s="161">
        <v>0</v>
      </c>
      <c r="BH352" s="161">
        <v>0</v>
      </c>
      <c r="BI352" s="161">
        <v>0</v>
      </c>
      <c r="BJ352" s="161">
        <v>0</v>
      </c>
      <c r="BK352" s="161">
        <v>0</v>
      </c>
      <c r="BL352" s="161">
        <v>0</v>
      </c>
      <c r="BM352" s="161">
        <v>0</v>
      </c>
      <c r="BN352" s="161">
        <v>0</v>
      </c>
      <c r="BO352" s="161">
        <v>0</v>
      </c>
      <c r="BP352" s="161">
        <v>0</v>
      </c>
      <c r="BQ352" s="161">
        <v>0</v>
      </c>
      <c r="BR352" s="161">
        <v>0</v>
      </c>
      <c r="BS352" s="161">
        <v>0</v>
      </c>
      <c r="BT352" s="161">
        <v>0</v>
      </c>
      <c r="BU352" s="161">
        <v>0</v>
      </c>
      <c r="BV352" s="163">
        <f t="shared" si="16"/>
        <v>0</v>
      </c>
      <c r="BW352" s="8" t="b">
        <f t="shared" si="17"/>
        <v>0</v>
      </c>
    </row>
    <row r="353" spans="1:75">
      <c r="A353" s="157" t="s">
        <v>4117</v>
      </c>
      <c r="B353" s="158" t="s">
        <v>4118</v>
      </c>
      <c r="C353" s="9" t="str">
        <f t="shared" si="15"/>
        <v>https://hh.ru/resume/986c3cf90001dff3050039ed1f4b51526c4d76?query=%D0%A1%D0%BE%D1%86%D0%B8%D0%B0%D0%BB%D1%8C%D0%BD%D1%8B%D0%B9+%D1%80%D0%B0%D0%B1%D0%BE%D1%82%D0%BD%D0%B8%D0%BA&amp;searchRid=171259191536632d97b3c91e4925d38d&amp;hhtmFrom=resume_search_result</v>
      </c>
      <c r="D353" s="158" t="s">
        <v>43</v>
      </c>
      <c r="E353" s="159">
        <v>45</v>
      </c>
      <c r="F353" s="160">
        <v>20000</v>
      </c>
      <c r="G353" s="161">
        <v>8</v>
      </c>
      <c r="H353" s="158" t="s">
        <v>4119</v>
      </c>
      <c r="I353" s="158" t="s">
        <v>4120</v>
      </c>
      <c r="J353" s="158" t="s">
        <v>4121</v>
      </c>
      <c r="K353" s="158" t="s">
        <v>4122</v>
      </c>
      <c r="L353" s="158" t="s">
        <v>2298</v>
      </c>
      <c r="M353" s="158">
        <v>1</v>
      </c>
      <c r="N353" s="158">
        <v>0</v>
      </c>
      <c r="O353" s="158">
        <v>0</v>
      </c>
      <c r="P353" s="158">
        <v>0</v>
      </c>
      <c r="Q353" s="158">
        <v>0</v>
      </c>
      <c r="R353" s="158" t="s">
        <v>183</v>
      </c>
      <c r="S353" s="158" t="s">
        <v>343</v>
      </c>
      <c r="T353" s="161">
        <v>1</v>
      </c>
      <c r="U353" s="162">
        <v>1</v>
      </c>
      <c r="V353" s="162">
        <v>0</v>
      </c>
      <c r="W353" s="161">
        <v>0</v>
      </c>
      <c r="X353" s="161">
        <v>0</v>
      </c>
      <c r="Y353" s="161">
        <v>0</v>
      </c>
      <c r="Z353" s="161">
        <v>0</v>
      </c>
      <c r="AA353" s="161">
        <v>0</v>
      </c>
      <c r="AB353" s="161">
        <v>0</v>
      </c>
      <c r="AC353" s="161">
        <v>0</v>
      </c>
      <c r="AD353" s="161">
        <v>0</v>
      </c>
      <c r="AE353" s="161">
        <v>0</v>
      </c>
      <c r="AF353" s="161">
        <v>0</v>
      </c>
      <c r="AG353" s="161">
        <v>0</v>
      </c>
      <c r="AH353" s="161">
        <v>0</v>
      </c>
      <c r="AI353" s="161">
        <v>0</v>
      </c>
      <c r="AJ353" s="161">
        <v>0</v>
      </c>
      <c r="AK353" s="161">
        <v>0</v>
      </c>
      <c r="AL353" s="161">
        <v>0</v>
      </c>
      <c r="AM353" s="161">
        <v>0</v>
      </c>
      <c r="AN353" s="161">
        <v>0</v>
      </c>
      <c r="AO353" s="161">
        <v>0</v>
      </c>
      <c r="AP353" s="161">
        <v>0</v>
      </c>
      <c r="AQ353" s="161">
        <v>0</v>
      </c>
      <c r="AR353" s="161">
        <v>0</v>
      </c>
      <c r="AS353" s="161">
        <v>0</v>
      </c>
      <c r="AT353" s="161">
        <v>0</v>
      </c>
      <c r="AU353" s="161">
        <v>0</v>
      </c>
      <c r="AV353" s="161">
        <v>0</v>
      </c>
      <c r="AW353" s="161">
        <v>0</v>
      </c>
      <c r="AX353" s="161">
        <v>0</v>
      </c>
      <c r="AY353" s="161">
        <v>0</v>
      </c>
      <c r="AZ353" s="161">
        <v>0</v>
      </c>
      <c r="BA353" s="161">
        <v>0</v>
      </c>
      <c r="BB353" s="161">
        <v>0</v>
      </c>
      <c r="BC353" s="161">
        <v>0</v>
      </c>
      <c r="BD353" s="161">
        <v>0</v>
      </c>
      <c r="BE353" s="161">
        <v>0</v>
      </c>
      <c r="BF353" s="161">
        <v>0</v>
      </c>
      <c r="BG353" s="161">
        <v>0</v>
      </c>
      <c r="BH353" s="161">
        <v>0</v>
      </c>
      <c r="BI353" s="161">
        <v>0</v>
      </c>
      <c r="BJ353" s="161">
        <v>0</v>
      </c>
      <c r="BK353" s="161">
        <v>0</v>
      </c>
      <c r="BL353" s="161">
        <v>0</v>
      </c>
      <c r="BM353" s="161">
        <v>0</v>
      </c>
      <c r="BN353" s="161">
        <v>0</v>
      </c>
      <c r="BO353" s="161">
        <v>0</v>
      </c>
      <c r="BP353" s="161">
        <v>0</v>
      </c>
      <c r="BQ353" s="161">
        <v>0</v>
      </c>
      <c r="BR353" s="161">
        <v>0</v>
      </c>
      <c r="BS353" s="161">
        <v>0</v>
      </c>
      <c r="BT353" s="161">
        <v>0</v>
      </c>
      <c r="BU353" s="161">
        <v>0</v>
      </c>
      <c r="BV353" s="163">
        <f t="shared" si="16"/>
        <v>0</v>
      </c>
      <c r="BW353" s="8" t="b">
        <f t="shared" si="17"/>
        <v>0</v>
      </c>
    </row>
    <row r="354" spans="1:75">
      <c r="A354" s="157" t="s">
        <v>4123</v>
      </c>
      <c r="B354" s="158" t="s">
        <v>4124</v>
      </c>
      <c r="C354" s="9" t="str">
        <f t="shared" si="15"/>
        <v>https://hh.ru/resume/f951215300020172bc0039ed1f774670556c31?query=%D0%A1%D0%BE%D1%86%D0%B8%D0%B0%D0%BB%D1%8C%D0%BD%D1%8B%D0%B9+%D1%80%D0%B0%D0%B1%D0%BE%D1%82%D0%BD%D0%B8%D0%BA&amp;searchRid=171259191536632d97b3c91e4925d38d&amp;hhtmFrom=resume_search_result</v>
      </c>
      <c r="D354" s="158" t="s">
        <v>2338</v>
      </c>
      <c r="E354" s="159">
        <v>46</v>
      </c>
      <c r="F354" s="160">
        <v>15000</v>
      </c>
      <c r="G354" s="161">
        <v>8</v>
      </c>
      <c r="H354" s="158" t="s">
        <v>4125</v>
      </c>
      <c r="I354" s="158" t="s">
        <v>4126</v>
      </c>
      <c r="J354" s="158" t="s">
        <v>4127</v>
      </c>
      <c r="K354" s="158" t="s">
        <v>4128</v>
      </c>
      <c r="L354" s="158" t="s">
        <v>2298</v>
      </c>
      <c r="M354" s="158">
        <v>0</v>
      </c>
      <c r="N354" s="158">
        <v>0</v>
      </c>
      <c r="O354" s="158">
        <v>1</v>
      </c>
      <c r="P354" s="158">
        <v>0</v>
      </c>
      <c r="Q354" s="158">
        <v>0</v>
      </c>
      <c r="R354" s="158" t="s">
        <v>53</v>
      </c>
      <c r="S354" s="158" t="s">
        <v>75</v>
      </c>
      <c r="T354" s="161">
        <v>0</v>
      </c>
      <c r="U354" s="162">
        <v>1</v>
      </c>
      <c r="V354" s="162">
        <v>0</v>
      </c>
      <c r="W354" s="161">
        <v>0</v>
      </c>
      <c r="X354" s="161">
        <v>0</v>
      </c>
      <c r="Y354" s="161">
        <v>0</v>
      </c>
      <c r="Z354" s="161">
        <v>0</v>
      </c>
      <c r="AA354" s="161">
        <v>0</v>
      </c>
      <c r="AB354" s="161">
        <v>0</v>
      </c>
      <c r="AC354" s="161">
        <v>0</v>
      </c>
      <c r="AD354" s="161">
        <v>0</v>
      </c>
      <c r="AE354" s="161">
        <v>0</v>
      </c>
      <c r="AF354" s="161">
        <v>0</v>
      </c>
      <c r="AG354" s="161">
        <v>1</v>
      </c>
      <c r="AH354" s="161">
        <v>0</v>
      </c>
      <c r="AI354" s="161">
        <v>0</v>
      </c>
      <c r="AJ354" s="161">
        <v>0</v>
      </c>
      <c r="AK354" s="161">
        <v>0</v>
      </c>
      <c r="AL354" s="161">
        <v>0</v>
      </c>
      <c r="AM354" s="161">
        <v>0</v>
      </c>
      <c r="AN354" s="161">
        <v>0</v>
      </c>
      <c r="AO354" s="161">
        <v>0</v>
      </c>
      <c r="AP354" s="161">
        <v>0</v>
      </c>
      <c r="AQ354" s="161">
        <v>0</v>
      </c>
      <c r="AR354" s="161">
        <v>0</v>
      </c>
      <c r="AS354" s="161">
        <v>0</v>
      </c>
      <c r="AT354" s="161">
        <v>0</v>
      </c>
      <c r="AU354" s="161">
        <v>0</v>
      </c>
      <c r="AV354" s="161">
        <v>0</v>
      </c>
      <c r="AW354" s="161">
        <v>0</v>
      </c>
      <c r="AX354" s="161">
        <v>0</v>
      </c>
      <c r="AY354" s="161">
        <v>0</v>
      </c>
      <c r="AZ354" s="161">
        <v>0</v>
      </c>
      <c r="BA354" s="161">
        <v>0</v>
      </c>
      <c r="BB354" s="161">
        <v>0</v>
      </c>
      <c r="BC354" s="161">
        <v>0</v>
      </c>
      <c r="BD354" s="161">
        <v>0</v>
      </c>
      <c r="BE354" s="161">
        <v>0</v>
      </c>
      <c r="BF354" s="161">
        <v>0</v>
      </c>
      <c r="BG354" s="161">
        <v>0</v>
      </c>
      <c r="BH354" s="161">
        <v>0</v>
      </c>
      <c r="BI354" s="161">
        <v>0</v>
      </c>
      <c r="BJ354" s="161">
        <v>0</v>
      </c>
      <c r="BK354" s="161">
        <v>0</v>
      </c>
      <c r="BL354" s="161">
        <v>0</v>
      </c>
      <c r="BM354" s="161">
        <v>0</v>
      </c>
      <c r="BN354" s="161">
        <v>0</v>
      </c>
      <c r="BO354" s="161">
        <v>0</v>
      </c>
      <c r="BP354" s="161">
        <v>0</v>
      </c>
      <c r="BQ354" s="161">
        <v>0</v>
      </c>
      <c r="BR354" s="161">
        <v>0</v>
      </c>
      <c r="BS354" s="161">
        <v>0</v>
      </c>
      <c r="BT354" s="161">
        <v>0</v>
      </c>
      <c r="BU354" s="161">
        <v>0</v>
      </c>
      <c r="BV354" s="163">
        <f t="shared" si="16"/>
        <v>1</v>
      </c>
      <c r="BW354" s="8" t="b">
        <f t="shared" si="17"/>
        <v>0</v>
      </c>
    </row>
    <row r="355" spans="1:75">
      <c r="A355" s="157" t="s">
        <v>4129</v>
      </c>
      <c r="B355" s="158" t="s">
        <v>4130</v>
      </c>
      <c r="C355" s="9" t="str">
        <f t="shared" si="15"/>
        <v>https://hh.ru/resume/36aa56a300026fa0660039ed1f50564144374c?query=%D0%A1%D0%BE%D1%86%D0%B8%D0%B0%D0%BB%D1%8C%D0%BD%D1%8B%D0%B9+%D1%80%D0%B0%D0%B1%D0%BE%D1%82%D0%BD%D0%B8%D0%BA&amp;searchRid=171259191536632d97b3c91e4925d38d&amp;hhtmFrom=resume_search_result</v>
      </c>
      <c r="D355" s="158" t="s">
        <v>43</v>
      </c>
      <c r="E355" s="159">
        <v>60</v>
      </c>
      <c r="F355" s="160">
        <v>35000</v>
      </c>
      <c r="G355" s="161">
        <v>13</v>
      </c>
      <c r="H355" s="158" t="s">
        <v>4131</v>
      </c>
      <c r="I355" s="158" t="s">
        <v>4132</v>
      </c>
      <c r="J355" s="158" t="s">
        <v>4133</v>
      </c>
      <c r="K355" s="158" t="s">
        <v>4134</v>
      </c>
      <c r="L355" s="158" t="s">
        <v>2327</v>
      </c>
      <c r="M355" s="158">
        <v>1</v>
      </c>
      <c r="N355" s="158">
        <v>0</v>
      </c>
      <c r="O355" s="158">
        <v>0</v>
      </c>
      <c r="P355" s="158">
        <v>0</v>
      </c>
      <c r="Q355" s="158">
        <v>0</v>
      </c>
      <c r="R355" s="158" t="s">
        <v>46</v>
      </c>
      <c r="S355" s="158" t="s">
        <v>343</v>
      </c>
      <c r="T355" s="161">
        <v>0</v>
      </c>
      <c r="U355" s="162">
        <v>1</v>
      </c>
      <c r="V355" s="162">
        <v>0</v>
      </c>
      <c r="W355" s="161">
        <v>0</v>
      </c>
      <c r="X355" s="161">
        <v>0</v>
      </c>
      <c r="Y355" s="161">
        <v>0</v>
      </c>
      <c r="Z355" s="161">
        <v>0</v>
      </c>
      <c r="AA355" s="161">
        <v>0</v>
      </c>
      <c r="AB355" s="161">
        <v>0</v>
      </c>
      <c r="AC355" s="161">
        <v>0</v>
      </c>
      <c r="AD355" s="161">
        <v>0</v>
      </c>
      <c r="AE355" s="161">
        <v>0</v>
      </c>
      <c r="AF355" s="161">
        <v>0</v>
      </c>
      <c r="AG355" s="161">
        <v>0</v>
      </c>
      <c r="AH355" s="161">
        <v>0</v>
      </c>
      <c r="AI355" s="161">
        <v>0</v>
      </c>
      <c r="AJ355" s="161">
        <v>0</v>
      </c>
      <c r="AK355" s="161">
        <v>0</v>
      </c>
      <c r="AL355" s="161">
        <v>0</v>
      </c>
      <c r="AM355" s="161">
        <v>0</v>
      </c>
      <c r="AN355" s="161">
        <v>0</v>
      </c>
      <c r="AO355" s="161">
        <v>0</v>
      </c>
      <c r="AP355" s="161">
        <v>0</v>
      </c>
      <c r="AQ355" s="161">
        <v>0</v>
      </c>
      <c r="AR355" s="161">
        <v>0</v>
      </c>
      <c r="AS355" s="161">
        <v>0</v>
      </c>
      <c r="AT355" s="161">
        <v>0</v>
      </c>
      <c r="AU355" s="161">
        <v>0</v>
      </c>
      <c r="AV355" s="161">
        <v>0</v>
      </c>
      <c r="AW355" s="161">
        <v>0</v>
      </c>
      <c r="AX355" s="161">
        <v>0</v>
      </c>
      <c r="AY355" s="161">
        <v>0</v>
      </c>
      <c r="AZ355" s="161">
        <v>0</v>
      </c>
      <c r="BA355" s="161">
        <v>0</v>
      </c>
      <c r="BB355" s="161">
        <v>0</v>
      </c>
      <c r="BC355" s="161">
        <v>0</v>
      </c>
      <c r="BD355" s="161">
        <v>0</v>
      </c>
      <c r="BE355" s="161">
        <v>0</v>
      </c>
      <c r="BF355" s="161">
        <v>0</v>
      </c>
      <c r="BG355" s="161">
        <v>0</v>
      </c>
      <c r="BH355" s="161">
        <v>0</v>
      </c>
      <c r="BI355" s="161">
        <v>0</v>
      </c>
      <c r="BJ355" s="161">
        <v>0</v>
      </c>
      <c r="BK355" s="161">
        <v>0</v>
      </c>
      <c r="BL355" s="161">
        <v>0</v>
      </c>
      <c r="BM355" s="161">
        <v>0</v>
      </c>
      <c r="BN355" s="161">
        <v>0</v>
      </c>
      <c r="BO355" s="161">
        <v>0</v>
      </c>
      <c r="BP355" s="161">
        <v>0</v>
      </c>
      <c r="BQ355" s="161">
        <v>0</v>
      </c>
      <c r="BR355" s="161">
        <v>0</v>
      </c>
      <c r="BS355" s="161">
        <v>0</v>
      </c>
      <c r="BT355" s="161">
        <v>0</v>
      </c>
      <c r="BU355" s="161">
        <v>0</v>
      </c>
      <c r="BV355" s="163">
        <f t="shared" si="16"/>
        <v>0</v>
      </c>
      <c r="BW355" s="8" t="b">
        <f t="shared" si="17"/>
        <v>0</v>
      </c>
    </row>
    <row r="356" spans="1:75">
      <c r="A356" s="157" t="s">
        <v>2729</v>
      </c>
      <c r="B356" s="158" t="s">
        <v>4135</v>
      </c>
      <c r="C356" s="9" t="str">
        <f t="shared" si="15"/>
        <v>https://hh.ru/resume/e296e0a6000276d23c0039ed1f746744573748?query=%D0%A1%D0%BE%D1%86%D0%B8%D0%B0%D0%BB%D1%8C%D0%BD%D1%8B%D0%B9+%D1%80%D0%B0%D0%B1%D0%BE%D1%82%D0%BD%D0%B8%D0%BA&amp;searchRid=171259191536632d97b3c91e4925d38d&amp;hhtmFrom=resume_search_result</v>
      </c>
      <c r="D356" s="158" t="s">
        <v>2338</v>
      </c>
      <c r="E356" s="159">
        <v>31</v>
      </c>
      <c r="F356" s="160">
        <v>18000</v>
      </c>
      <c r="G356" s="161" t="s">
        <v>133</v>
      </c>
      <c r="H356" s="158" t="s">
        <v>133</v>
      </c>
      <c r="I356" s="158" t="s">
        <v>133</v>
      </c>
      <c r="J356" s="158" t="s">
        <v>133</v>
      </c>
      <c r="K356" s="158" t="s">
        <v>4136</v>
      </c>
      <c r="L356" s="158" t="s">
        <v>2298</v>
      </c>
      <c r="M356" s="158">
        <v>1</v>
      </c>
      <c r="N356" s="158">
        <v>1</v>
      </c>
      <c r="O356" s="158">
        <v>0</v>
      </c>
      <c r="P356" s="158">
        <v>0</v>
      </c>
      <c r="Q356" s="158">
        <v>0</v>
      </c>
      <c r="R356" s="158" t="s">
        <v>368</v>
      </c>
      <c r="S356" s="158" t="s">
        <v>75</v>
      </c>
      <c r="T356" s="161">
        <v>1</v>
      </c>
      <c r="U356" s="162">
        <v>1</v>
      </c>
      <c r="V356" s="162">
        <v>0</v>
      </c>
      <c r="W356" s="161">
        <v>0</v>
      </c>
      <c r="X356" s="161">
        <v>0</v>
      </c>
      <c r="Y356" s="161">
        <v>0</v>
      </c>
      <c r="Z356" s="161">
        <v>0</v>
      </c>
      <c r="AA356" s="161">
        <v>0</v>
      </c>
      <c r="AB356" s="161">
        <v>0</v>
      </c>
      <c r="AC356" s="161">
        <v>0</v>
      </c>
      <c r="AD356" s="161">
        <v>0</v>
      </c>
      <c r="AE356" s="161">
        <v>0</v>
      </c>
      <c r="AF356" s="161">
        <v>0</v>
      </c>
      <c r="AG356" s="161">
        <v>0</v>
      </c>
      <c r="AH356" s="161">
        <v>0</v>
      </c>
      <c r="AI356" s="161">
        <v>0</v>
      </c>
      <c r="AJ356" s="161">
        <v>0</v>
      </c>
      <c r="AK356" s="161">
        <v>0</v>
      </c>
      <c r="AL356" s="161">
        <v>0</v>
      </c>
      <c r="AM356" s="161">
        <v>0</v>
      </c>
      <c r="AN356" s="161">
        <v>0</v>
      </c>
      <c r="AO356" s="161">
        <v>0</v>
      </c>
      <c r="AP356" s="161">
        <v>0</v>
      </c>
      <c r="AQ356" s="161">
        <v>0</v>
      </c>
      <c r="AR356" s="161">
        <v>0</v>
      </c>
      <c r="AS356" s="161">
        <v>0</v>
      </c>
      <c r="AT356" s="161">
        <v>0</v>
      </c>
      <c r="AU356" s="161">
        <v>0</v>
      </c>
      <c r="AV356" s="161">
        <v>0</v>
      </c>
      <c r="AW356" s="161">
        <v>0</v>
      </c>
      <c r="AX356" s="161">
        <v>0</v>
      </c>
      <c r="AY356" s="161">
        <v>0</v>
      </c>
      <c r="AZ356" s="161">
        <v>0</v>
      </c>
      <c r="BA356" s="161">
        <v>0</v>
      </c>
      <c r="BB356" s="161">
        <v>0</v>
      </c>
      <c r="BC356" s="161">
        <v>0</v>
      </c>
      <c r="BD356" s="161">
        <v>0</v>
      </c>
      <c r="BE356" s="161">
        <v>0</v>
      </c>
      <c r="BF356" s="161">
        <v>0</v>
      </c>
      <c r="BG356" s="161">
        <v>0</v>
      </c>
      <c r="BH356" s="161">
        <v>0</v>
      </c>
      <c r="BI356" s="161">
        <v>0</v>
      </c>
      <c r="BJ356" s="161">
        <v>0</v>
      </c>
      <c r="BK356" s="161">
        <v>0</v>
      </c>
      <c r="BL356" s="161">
        <v>0</v>
      </c>
      <c r="BM356" s="161">
        <v>0</v>
      </c>
      <c r="BN356" s="161">
        <v>0</v>
      </c>
      <c r="BO356" s="161">
        <v>0</v>
      </c>
      <c r="BP356" s="161">
        <v>0</v>
      </c>
      <c r="BQ356" s="161">
        <v>0</v>
      </c>
      <c r="BR356" s="161">
        <v>0</v>
      </c>
      <c r="BS356" s="161">
        <v>0</v>
      </c>
      <c r="BT356" s="161">
        <v>0</v>
      </c>
      <c r="BU356" s="161">
        <v>0</v>
      </c>
      <c r="BV356" s="163">
        <f t="shared" si="16"/>
        <v>0</v>
      </c>
      <c r="BW356" s="8" t="b">
        <f t="shared" si="17"/>
        <v>0</v>
      </c>
    </row>
    <row r="357" spans="1:75">
      <c r="A357" s="157" t="s">
        <v>2701</v>
      </c>
      <c r="B357" s="158" t="s">
        <v>4137</v>
      </c>
      <c r="C357" s="9" t="str">
        <f t="shared" si="15"/>
        <v>https://hh.ru/resume/fe6cd996000285ceea0039ed1f4e4447376d33?query=%D0%A1%D0%BE%D1%86%D0%B8%D0%B0%D0%BB%D1%8C%D0%BD%D1%8B%D0%B9+%D1%80%D0%B0%D0%B1%D0%BE%D1%82%D0%BD%D0%B8%D0%BA&amp;searchRid=171259191536632d97b3c91e4925d38d&amp;hhtmFrom=resume_search_result</v>
      </c>
      <c r="D357" s="158" t="s">
        <v>43</v>
      </c>
      <c r="E357" s="159">
        <v>34</v>
      </c>
      <c r="F357" s="158"/>
      <c r="G357" s="161">
        <v>12</v>
      </c>
      <c r="H357" s="158" t="s">
        <v>2915</v>
      </c>
      <c r="I357" s="158" t="s">
        <v>3646</v>
      </c>
      <c r="J357" s="158" t="s">
        <v>2689</v>
      </c>
      <c r="K357" s="158" t="s">
        <v>4139</v>
      </c>
      <c r="L357" s="158" t="s">
        <v>2327</v>
      </c>
      <c r="M357" s="158">
        <v>1</v>
      </c>
      <c r="N357" s="158">
        <v>0</v>
      </c>
      <c r="O357" s="158">
        <v>0</v>
      </c>
      <c r="P357" s="158">
        <v>0</v>
      </c>
      <c r="Q357" s="158">
        <v>0</v>
      </c>
      <c r="R357" s="158" t="s">
        <v>547</v>
      </c>
      <c r="S357" s="158" t="s">
        <v>343</v>
      </c>
      <c r="T357" s="161">
        <v>0</v>
      </c>
      <c r="U357" s="162">
        <v>1</v>
      </c>
      <c r="V357" s="162">
        <v>0</v>
      </c>
      <c r="W357" s="161">
        <v>0</v>
      </c>
      <c r="X357" s="161">
        <v>0</v>
      </c>
      <c r="Y357" s="161">
        <v>0</v>
      </c>
      <c r="Z357" s="161">
        <v>0</v>
      </c>
      <c r="AA357" s="161">
        <v>0</v>
      </c>
      <c r="AB357" s="161">
        <v>0</v>
      </c>
      <c r="AC357" s="161">
        <v>0</v>
      </c>
      <c r="AD357" s="161">
        <v>1</v>
      </c>
      <c r="AE357" s="161">
        <v>0</v>
      </c>
      <c r="AF357" s="161">
        <v>0</v>
      </c>
      <c r="AG357" s="161">
        <v>0</v>
      </c>
      <c r="AH357" s="161">
        <v>0</v>
      </c>
      <c r="AI357" s="161">
        <v>0</v>
      </c>
      <c r="AJ357" s="161">
        <v>0</v>
      </c>
      <c r="AK357" s="161">
        <v>0</v>
      </c>
      <c r="AL357" s="161">
        <v>0</v>
      </c>
      <c r="AM357" s="161">
        <v>0</v>
      </c>
      <c r="AN357" s="161">
        <v>0</v>
      </c>
      <c r="AO357" s="161">
        <v>0</v>
      </c>
      <c r="AP357" s="161">
        <v>0</v>
      </c>
      <c r="AQ357" s="161">
        <v>0</v>
      </c>
      <c r="AR357" s="161">
        <v>0</v>
      </c>
      <c r="AS357" s="161">
        <v>0</v>
      </c>
      <c r="AT357" s="161">
        <v>0</v>
      </c>
      <c r="AU357" s="161">
        <v>0</v>
      </c>
      <c r="AV357" s="161">
        <v>0</v>
      </c>
      <c r="AW357" s="161">
        <v>0</v>
      </c>
      <c r="AX357" s="161">
        <v>0</v>
      </c>
      <c r="AY357" s="161">
        <v>0</v>
      </c>
      <c r="AZ357" s="161">
        <v>0</v>
      </c>
      <c r="BA357" s="161">
        <v>0</v>
      </c>
      <c r="BB357" s="161">
        <v>0</v>
      </c>
      <c r="BC357" s="161">
        <v>0</v>
      </c>
      <c r="BD357" s="161">
        <v>0</v>
      </c>
      <c r="BE357" s="161">
        <v>0</v>
      </c>
      <c r="BF357" s="161">
        <v>0</v>
      </c>
      <c r="BG357" s="161">
        <v>0</v>
      </c>
      <c r="BH357" s="161">
        <v>0</v>
      </c>
      <c r="BI357" s="161">
        <v>0</v>
      </c>
      <c r="BJ357" s="161">
        <v>0</v>
      </c>
      <c r="BK357" s="161">
        <v>0</v>
      </c>
      <c r="BL357" s="161">
        <v>0</v>
      </c>
      <c r="BM357" s="161">
        <v>0</v>
      </c>
      <c r="BN357" s="161">
        <v>0</v>
      </c>
      <c r="BO357" s="161">
        <v>0</v>
      </c>
      <c r="BP357" s="161">
        <v>0</v>
      </c>
      <c r="BQ357" s="161">
        <v>0</v>
      </c>
      <c r="BR357" s="161">
        <v>0</v>
      </c>
      <c r="BS357" s="161">
        <v>0</v>
      </c>
      <c r="BT357" s="161">
        <v>0</v>
      </c>
      <c r="BU357" s="161">
        <v>0</v>
      </c>
      <c r="BV357" s="163">
        <f t="shared" si="16"/>
        <v>1</v>
      </c>
      <c r="BW357" s="8" t="b">
        <f t="shared" si="17"/>
        <v>0</v>
      </c>
    </row>
    <row r="358" spans="1:75">
      <c r="A358" s="157" t="s">
        <v>4140</v>
      </c>
      <c r="B358" s="158" t="s">
        <v>4141</v>
      </c>
      <c r="C358" s="9" t="str">
        <f t="shared" si="15"/>
        <v>https://hh.ru/resume/2eb955e30002a8cdb90039ed1f397057424e34?query=%D0%A1%D0%BE%D1%86%D0%B8%D0%B0%D0%BB%D1%8C%D0%BD%D1%8B%D0%B9+%D1%80%D0%B0%D0%B1%D0%BE%D1%82%D0%BD%D0%B8%D0%BA&amp;searchRid=1712591916865d15f27bb9c7fde98c96&amp;hhtmFrom=resume_search_result</v>
      </c>
      <c r="D358" s="158" t="s">
        <v>43</v>
      </c>
      <c r="E358" s="159">
        <v>35</v>
      </c>
      <c r="F358" s="160">
        <v>40000</v>
      </c>
      <c r="G358" s="161">
        <v>1</v>
      </c>
      <c r="H358" s="158" t="s">
        <v>4142</v>
      </c>
      <c r="I358" s="158" t="s">
        <v>4143</v>
      </c>
      <c r="J358" s="158" t="s">
        <v>4144</v>
      </c>
      <c r="K358" s="158" t="s">
        <v>4145</v>
      </c>
      <c r="L358" s="158" t="s">
        <v>2327</v>
      </c>
      <c r="M358" s="158">
        <v>1</v>
      </c>
      <c r="N358" s="158">
        <v>0</v>
      </c>
      <c r="O358" s="158">
        <v>0</v>
      </c>
      <c r="P358" s="158">
        <v>0</v>
      </c>
      <c r="Q358" s="158">
        <v>0</v>
      </c>
      <c r="R358" s="158" t="s">
        <v>53</v>
      </c>
      <c r="S358" s="158" t="s">
        <v>343</v>
      </c>
      <c r="T358" s="161">
        <v>1</v>
      </c>
      <c r="U358" s="162">
        <v>1</v>
      </c>
      <c r="V358" s="162">
        <v>0</v>
      </c>
      <c r="W358" s="161">
        <v>0</v>
      </c>
      <c r="X358" s="161">
        <v>0</v>
      </c>
      <c r="Y358" s="161">
        <v>0</v>
      </c>
      <c r="Z358" s="161">
        <v>0</v>
      </c>
      <c r="AA358" s="161">
        <v>0</v>
      </c>
      <c r="AB358" s="161">
        <v>0</v>
      </c>
      <c r="AC358" s="161">
        <v>0</v>
      </c>
      <c r="AD358" s="161">
        <v>0</v>
      </c>
      <c r="AE358" s="161">
        <v>0</v>
      </c>
      <c r="AF358" s="161">
        <v>0</v>
      </c>
      <c r="AG358" s="161">
        <v>0</v>
      </c>
      <c r="AH358" s="161">
        <v>0</v>
      </c>
      <c r="AI358" s="161">
        <v>0</v>
      </c>
      <c r="AJ358" s="161">
        <v>0</v>
      </c>
      <c r="AK358" s="161">
        <v>0</v>
      </c>
      <c r="AL358" s="161">
        <v>0</v>
      </c>
      <c r="AM358" s="161">
        <v>0</v>
      </c>
      <c r="AN358" s="161">
        <v>0</v>
      </c>
      <c r="AO358" s="161">
        <v>0</v>
      </c>
      <c r="AP358" s="161">
        <v>0</v>
      </c>
      <c r="AQ358" s="161">
        <v>0</v>
      </c>
      <c r="AR358" s="161">
        <v>0</v>
      </c>
      <c r="AS358" s="161">
        <v>0</v>
      </c>
      <c r="AT358" s="161">
        <v>0</v>
      </c>
      <c r="AU358" s="161">
        <v>0</v>
      </c>
      <c r="AV358" s="161">
        <v>0</v>
      </c>
      <c r="AW358" s="161">
        <v>0</v>
      </c>
      <c r="AX358" s="161">
        <v>0</v>
      </c>
      <c r="AY358" s="161">
        <v>0</v>
      </c>
      <c r="AZ358" s="161">
        <v>0</v>
      </c>
      <c r="BA358" s="161">
        <v>0</v>
      </c>
      <c r="BB358" s="161">
        <v>0</v>
      </c>
      <c r="BC358" s="161">
        <v>0</v>
      </c>
      <c r="BD358" s="161">
        <v>0</v>
      </c>
      <c r="BE358" s="161">
        <v>0</v>
      </c>
      <c r="BF358" s="161">
        <v>0</v>
      </c>
      <c r="BG358" s="161">
        <v>0</v>
      </c>
      <c r="BH358" s="161">
        <v>0</v>
      </c>
      <c r="BI358" s="161">
        <v>0</v>
      </c>
      <c r="BJ358" s="161">
        <v>0</v>
      </c>
      <c r="BK358" s="161">
        <v>0</v>
      </c>
      <c r="BL358" s="161">
        <v>0</v>
      </c>
      <c r="BM358" s="161">
        <v>0</v>
      </c>
      <c r="BN358" s="161">
        <v>0</v>
      </c>
      <c r="BO358" s="161">
        <v>0</v>
      </c>
      <c r="BP358" s="161">
        <v>0</v>
      </c>
      <c r="BQ358" s="161">
        <v>0</v>
      </c>
      <c r="BR358" s="161">
        <v>0</v>
      </c>
      <c r="BS358" s="161">
        <v>0</v>
      </c>
      <c r="BT358" s="161">
        <v>0</v>
      </c>
      <c r="BU358" s="161">
        <v>0</v>
      </c>
      <c r="BV358" s="163">
        <f t="shared" si="16"/>
        <v>0</v>
      </c>
      <c r="BW358" s="8" t="b">
        <f t="shared" si="17"/>
        <v>0</v>
      </c>
    </row>
    <row r="359" spans="1:75">
      <c r="A359" s="157" t="s">
        <v>4146</v>
      </c>
      <c r="B359" s="158" t="s">
        <v>4147</v>
      </c>
      <c r="C359" s="9" t="str">
        <f t="shared" si="15"/>
        <v>https://hh.ru/resume/76ae6e160002ab6a470039ed1f4a5563584665?query=%D0%A1%D0%BE%D1%86%D0%B8%D0%B0%D0%BB%D1%8C%D0%BD%D1%8B%D0%B9+%D1%80%D0%B0%D0%B1%D0%BE%D1%82%D0%BD%D0%B8%D0%BA&amp;searchRid=1712591916865d15f27bb9c7fde98c96&amp;hhtmFrom=resume_search_result</v>
      </c>
      <c r="D359" s="158" t="s">
        <v>2338</v>
      </c>
      <c r="E359" s="159">
        <v>35</v>
      </c>
      <c r="F359" s="160">
        <v>30000</v>
      </c>
      <c r="G359" s="161">
        <v>17</v>
      </c>
      <c r="H359" s="158" t="s">
        <v>4148</v>
      </c>
      <c r="I359" s="158" t="s">
        <v>4149</v>
      </c>
      <c r="J359" s="158" t="s">
        <v>3145</v>
      </c>
      <c r="K359" s="158" t="s">
        <v>4150</v>
      </c>
      <c r="L359" s="158" t="s">
        <v>2298</v>
      </c>
      <c r="M359" s="158">
        <v>1</v>
      </c>
      <c r="N359" s="158">
        <v>1</v>
      </c>
      <c r="O359" s="158">
        <v>1</v>
      </c>
      <c r="P359" s="158">
        <v>0</v>
      </c>
      <c r="Q359" s="158">
        <v>0</v>
      </c>
      <c r="R359" s="158" t="s">
        <v>53</v>
      </c>
      <c r="S359" s="158" t="s">
        <v>343</v>
      </c>
      <c r="T359" s="161">
        <v>0</v>
      </c>
      <c r="U359" s="162">
        <v>1</v>
      </c>
      <c r="V359" s="162">
        <v>0</v>
      </c>
      <c r="W359" s="161">
        <v>0</v>
      </c>
      <c r="X359" s="161">
        <v>0</v>
      </c>
      <c r="Y359" s="161">
        <v>0</v>
      </c>
      <c r="Z359" s="161">
        <v>0</v>
      </c>
      <c r="AA359" s="161">
        <v>0</v>
      </c>
      <c r="AB359" s="161">
        <v>0</v>
      </c>
      <c r="AC359" s="161">
        <v>0</v>
      </c>
      <c r="AD359" s="161">
        <v>0</v>
      </c>
      <c r="AE359" s="161">
        <v>0</v>
      </c>
      <c r="AF359" s="161">
        <v>0</v>
      </c>
      <c r="AG359" s="161">
        <v>0</v>
      </c>
      <c r="AH359" s="161">
        <v>0</v>
      </c>
      <c r="AI359" s="161">
        <v>0</v>
      </c>
      <c r="AJ359" s="161">
        <v>0</v>
      </c>
      <c r="AK359" s="161">
        <v>0</v>
      </c>
      <c r="AL359" s="161">
        <v>0</v>
      </c>
      <c r="AM359" s="161">
        <v>0</v>
      </c>
      <c r="AN359" s="161">
        <v>0</v>
      </c>
      <c r="AO359" s="161">
        <v>0</v>
      </c>
      <c r="AP359" s="161">
        <v>0</v>
      </c>
      <c r="AQ359" s="161">
        <v>0</v>
      </c>
      <c r="AR359" s="161">
        <v>0</v>
      </c>
      <c r="AS359" s="161">
        <v>0</v>
      </c>
      <c r="AT359" s="161">
        <v>0</v>
      </c>
      <c r="AU359" s="161">
        <v>0</v>
      </c>
      <c r="AV359" s="161">
        <v>0</v>
      </c>
      <c r="AW359" s="161">
        <v>0</v>
      </c>
      <c r="AX359" s="161">
        <v>0</v>
      </c>
      <c r="AY359" s="161">
        <v>0</v>
      </c>
      <c r="AZ359" s="161">
        <v>0</v>
      </c>
      <c r="BA359" s="161">
        <v>0</v>
      </c>
      <c r="BB359" s="161">
        <v>0</v>
      </c>
      <c r="BC359" s="161">
        <v>0</v>
      </c>
      <c r="BD359" s="161">
        <v>0</v>
      </c>
      <c r="BE359" s="161">
        <v>0</v>
      </c>
      <c r="BF359" s="161">
        <v>0</v>
      </c>
      <c r="BG359" s="161">
        <v>0</v>
      </c>
      <c r="BH359" s="161">
        <v>0</v>
      </c>
      <c r="BI359" s="161">
        <v>0</v>
      </c>
      <c r="BJ359" s="161">
        <v>0</v>
      </c>
      <c r="BK359" s="161">
        <v>0</v>
      </c>
      <c r="BL359" s="161">
        <v>0</v>
      </c>
      <c r="BM359" s="161">
        <v>0</v>
      </c>
      <c r="BN359" s="161">
        <v>0</v>
      </c>
      <c r="BO359" s="161">
        <v>0</v>
      </c>
      <c r="BP359" s="161">
        <v>0</v>
      </c>
      <c r="BQ359" s="161">
        <v>0</v>
      </c>
      <c r="BR359" s="161">
        <v>0</v>
      </c>
      <c r="BS359" s="161">
        <v>0</v>
      </c>
      <c r="BT359" s="161">
        <v>0</v>
      </c>
      <c r="BU359" s="161">
        <v>0</v>
      </c>
      <c r="BV359" s="163">
        <f t="shared" si="16"/>
        <v>0</v>
      </c>
      <c r="BW359" s="8" t="b">
        <f t="shared" si="17"/>
        <v>0</v>
      </c>
    </row>
    <row r="360" spans="1:75">
      <c r="A360" s="157" t="s">
        <v>4151</v>
      </c>
      <c r="B360" s="158" t="s">
        <v>4152</v>
      </c>
      <c r="C360" s="9" t="str">
        <f t="shared" si="15"/>
        <v>https://hh.ru/resume/3d29e4f30002bba2610039ed1f62564e41796e?query=%D0%A1%D0%BE%D1%86%D0%B8%D0%B0%D0%BB%D1%8C%D0%BD%D1%8B%D0%B9+%D1%80%D0%B0%D0%B1%D0%BE%D1%82%D0%BD%D0%B8%D0%BA&amp;searchRid=1712591916865d15f27bb9c7fde98c96&amp;hhtmFrom=resume_search_result</v>
      </c>
      <c r="D360" s="158" t="s">
        <v>43</v>
      </c>
      <c r="E360" s="159">
        <v>36</v>
      </c>
      <c r="F360" s="158" t="s">
        <v>133</v>
      </c>
      <c r="G360" s="161" t="s">
        <v>133</v>
      </c>
      <c r="H360" s="158" t="s">
        <v>133</v>
      </c>
      <c r="I360" s="158" t="s">
        <v>133</v>
      </c>
      <c r="J360" s="158" t="s">
        <v>133</v>
      </c>
      <c r="K360" s="158" t="s">
        <v>4153</v>
      </c>
      <c r="L360" s="158" t="s">
        <v>2298</v>
      </c>
      <c r="M360" s="158">
        <v>1</v>
      </c>
      <c r="N360" s="158">
        <v>0</v>
      </c>
      <c r="O360" s="158">
        <v>0</v>
      </c>
      <c r="P360" s="158">
        <v>0</v>
      </c>
      <c r="Q360" s="158">
        <v>0</v>
      </c>
      <c r="R360" s="158" t="s">
        <v>53</v>
      </c>
      <c r="S360" s="158" t="s">
        <v>343</v>
      </c>
      <c r="T360" s="161">
        <v>0</v>
      </c>
      <c r="U360" s="162">
        <v>1</v>
      </c>
      <c r="V360" s="162">
        <v>0</v>
      </c>
      <c r="W360" s="161">
        <v>0</v>
      </c>
      <c r="X360" s="161">
        <v>0</v>
      </c>
      <c r="Y360" s="161">
        <v>0</v>
      </c>
      <c r="Z360" s="161">
        <v>0</v>
      </c>
      <c r="AA360" s="161">
        <v>0</v>
      </c>
      <c r="AB360" s="161">
        <v>0</v>
      </c>
      <c r="AC360" s="161">
        <v>0</v>
      </c>
      <c r="AD360" s="161">
        <v>0</v>
      </c>
      <c r="AE360" s="161">
        <v>0</v>
      </c>
      <c r="AF360" s="161">
        <v>0</v>
      </c>
      <c r="AG360" s="161">
        <v>0</v>
      </c>
      <c r="AH360" s="161">
        <v>0</v>
      </c>
      <c r="AI360" s="161">
        <v>0</v>
      </c>
      <c r="AJ360" s="161">
        <v>0</v>
      </c>
      <c r="AK360" s="161">
        <v>0</v>
      </c>
      <c r="AL360" s="161">
        <v>1</v>
      </c>
      <c r="AM360" s="161">
        <v>0</v>
      </c>
      <c r="AN360" s="161">
        <v>0</v>
      </c>
      <c r="AO360" s="161">
        <v>0</v>
      </c>
      <c r="AP360" s="161">
        <v>0</v>
      </c>
      <c r="AQ360" s="161">
        <v>0</v>
      </c>
      <c r="AR360" s="161">
        <v>0</v>
      </c>
      <c r="AS360" s="161">
        <v>0</v>
      </c>
      <c r="AT360" s="161">
        <v>0</v>
      </c>
      <c r="AU360" s="161">
        <v>0</v>
      </c>
      <c r="AV360" s="161">
        <v>0</v>
      </c>
      <c r="AW360" s="161">
        <v>0</v>
      </c>
      <c r="AX360" s="161">
        <v>0</v>
      </c>
      <c r="AY360" s="161">
        <v>0</v>
      </c>
      <c r="AZ360" s="161">
        <v>0</v>
      </c>
      <c r="BA360" s="161">
        <v>0</v>
      </c>
      <c r="BB360" s="161">
        <v>0</v>
      </c>
      <c r="BC360" s="161">
        <v>0</v>
      </c>
      <c r="BD360" s="161">
        <v>0</v>
      </c>
      <c r="BE360" s="161">
        <v>0</v>
      </c>
      <c r="BF360" s="161">
        <v>0</v>
      </c>
      <c r="BG360" s="161">
        <v>0</v>
      </c>
      <c r="BH360" s="161">
        <v>0</v>
      </c>
      <c r="BI360" s="161">
        <v>0</v>
      </c>
      <c r="BJ360" s="161">
        <v>0</v>
      </c>
      <c r="BK360" s="161">
        <v>0</v>
      </c>
      <c r="BL360" s="161">
        <v>0</v>
      </c>
      <c r="BM360" s="161">
        <v>0</v>
      </c>
      <c r="BN360" s="161">
        <v>0</v>
      </c>
      <c r="BO360" s="161">
        <v>0</v>
      </c>
      <c r="BP360" s="161">
        <v>0</v>
      </c>
      <c r="BQ360" s="161">
        <v>0</v>
      </c>
      <c r="BR360" s="161">
        <v>0</v>
      </c>
      <c r="BS360" s="161">
        <v>0</v>
      </c>
      <c r="BT360" s="161">
        <v>0</v>
      </c>
      <c r="BU360" s="161">
        <v>0</v>
      </c>
      <c r="BV360" s="163">
        <f t="shared" si="16"/>
        <v>1</v>
      </c>
      <c r="BW360" s="8" t="b">
        <f t="shared" si="17"/>
        <v>0</v>
      </c>
    </row>
    <row r="361" spans="1:75">
      <c r="A361" s="157" t="s">
        <v>4154</v>
      </c>
      <c r="B361" s="158" t="s">
        <v>4155</v>
      </c>
      <c r="C361" s="9" t="str">
        <f t="shared" si="15"/>
        <v>https://hh.ru/resume/f6e22cd10002e45ddb0039ed1f773472693133?query=%D0%A1%D0%BE%D1%86%D0%B8%D0%B0%D0%BB%D1%8C%D0%BD%D1%8B%D0%B9+%D1%80%D0%B0%D0%B1%D0%BE%D1%82%D0%BD%D0%B8%D0%BA&amp;searchRid=1712591916865d15f27bb9c7fde98c96&amp;hhtmFrom=resume_search_result</v>
      </c>
      <c r="D361" s="158" t="s">
        <v>43</v>
      </c>
      <c r="E361" s="159">
        <v>44</v>
      </c>
      <c r="F361" s="160">
        <v>30000</v>
      </c>
      <c r="G361" s="161">
        <v>16</v>
      </c>
      <c r="H361" s="158" t="s">
        <v>4156</v>
      </c>
      <c r="I361" s="158" t="s">
        <v>4157</v>
      </c>
      <c r="J361" s="158" t="s">
        <v>3145</v>
      </c>
      <c r="K361" s="158" t="s">
        <v>4158</v>
      </c>
      <c r="L361" s="158" t="s">
        <v>2298</v>
      </c>
      <c r="M361" s="158">
        <v>1</v>
      </c>
      <c r="N361" s="158">
        <v>0</v>
      </c>
      <c r="O361" s="158">
        <v>0</v>
      </c>
      <c r="P361" s="158">
        <v>0</v>
      </c>
      <c r="Q361" s="158">
        <v>0</v>
      </c>
      <c r="R361" s="158" t="s">
        <v>46</v>
      </c>
      <c r="S361" s="158" t="s">
        <v>343</v>
      </c>
      <c r="T361" s="161">
        <v>1</v>
      </c>
      <c r="U361" s="162">
        <v>1</v>
      </c>
      <c r="V361" s="162">
        <v>1</v>
      </c>
      <c r="W361" s="161">
        <v>0</v>
      </c>
      <c r="X361" s="161">
        <v>0</v>
      </c>
      <c r="Y361" s="161">
        <v>0</v>
      </c>
      <c r="Z361" s="161">
        <v>0</v>
      </c>
      <c r="AA361" s="161">
        <v>0</v>
      </c>
      <c r="AB361" s="161">
        <v>1</v>
      </c>
      <c r="AC361" s="161">
        <v>0</v>
      </c>
      <c r="AD361" s="161">
        <v>1</v>
      </c>
      <c r="AE361" s="161">
        <v>0</v>
      </c>
      <c r="AF361" s="161">
        <v>0</v>
      </c>
      <c r="AG361" s="161">
        <v>0</v>
      </c>
      <c r="AH361" s="161">
        <v>0</v>
      </c>
      <c r="AI361" s="161">
        <v>0</v>
      </c>
      <c r="AJ361" s="161">
        <v>0</v>
      </c>
      <c r="AK361" s="161">
        <v>0</v>
      </c>
      <c r="AL361" s="161">
        <v>1</v>
      </c>
      <c r="AM361" s="161">
        <v>0</v>
      </c>
      <c r="AN361" s="161">
        <v>0</v>
      </c>
      <c r="AO361" s="161">
        <v>0</v>
      </c>
      <c r="AP361" s="161">
        <v>0</v>
      </c>
      <c r="AQ361" s="161">
        <v>0</v>
      </c>
      <c r="AR361" s="161">
        <v>0</v>
      </c>
      <c r="AS361" s="161">
        <v>0</v>
      </c>
      <c r="AT361" s="161">
        <v>0</v>
      </c>
      <c r="AU361" s="161">
        <v>0</v>
      </c>
      <c r="AV361" s="161">
        <v>0</v>
      </c>
      <c r="AW361" s="161">
        <v>0</v>
      </c>
      <c r="AX361" s="161">
        <v>0</v>
      </c>
      <c r="AY361" s="161">
        <v>0</v>
      </c>
      <c r="AZ361" s="161">
        <v>0</v>
      </c>
      <c r="BA361" s="161">
        <v>0</v>
      </c>
      <c r="BB361" s="161">
        <v>0</v>
      </c>
      <c r="BC361" s="161">
        <v>0</v>
      </c>
      <c r="BD361" s="161">
        <v>0</v>
      </c>
      <c r="BE361" s="161">
        <v>0</v>
      </c>
      <c r="BF361" s="161">
        <v>0</v>
      </c>
      <c r="BG361" s="161">
        <v>0</v>
      </c>
      <c r="BH361" s="161">
        <v>0</v>
      </c>
      <c r="BI361" s="161">
        <v>0</v>
      </c>
      <c r="BJ361" s="161">
        <v>0</v>
      </c>
      <c r="BK361" s="161">
        <v>1</v>
      </c>
      <c r="BL361" s="161">
        <v>0</v>
      </c>
      <c r="BM361" s="161">
        <v>0</v>
      </c>
      <c r="BN361" s="161">
        <v>0</v>
      </c>
      <c r="BO361" s="161">
        <v>0</v>
      </c>
      <c r="BP361" s="161">
        <v>0</v>
      </c>
      <c r="BQ361" s="161">
        <v>0</v>
      </c>
      <c r="BR361" s="161">
        <v>0</v>
      </c>
      <c r="BS361" s="161">
        <v>0</v>
      </c>
      <c r="BT361" s="161">
        <v>0</v>
      </c>
      <c r="BU361" s="161">
        <v>0</v>
      </c>
      <c r="BV361" s="163">
        <f t="shared" si="16"/>
        <v>4</v>
      </c>
      <c r="BW361" s="8" t="b">
        <f t="shared" si="17"/>
        <v>0</v>
      </c>
    </row>
    <row r="362" spans="1:75">
      <c r="A362" s="157" t="s">
        <v>4159</v>
      </c>
      <c r="B362" s="158" t="s">
        <v>4160</v>
      </c>
      <c r="C362" s="9" t="str">
        <f t="shared" si="15"/>
        <v>https://hh.ru/resume/075a98560002e9e7230039ed1f35546f4a4458?query=%D0%A1%D0%BE%D1%86%D0%B8%D0%B0%D0%BB%D1%8C%D0%BD%D1%8B%D0%B9+%D1%80%D0%B0%D0%B1%D0%BE%D1%82%D0%BD%D0%B8%D0%BA&amp;searchRid=1712591916865d15f27bb9c7fde98c96&amp;hhtmFrom=resume_search_result</v>
      </c>
      <c r="D362" s="158" t="s">
        <v>43</v>
      </c>
      <c r="E362" s="159" t="s">
        <v>133</v>
      </c>
      <c r="F362" s="160">
        <v>17000</v>
      </c>
      <c r="G362" s="164">
        <f>3/12</f>
        <v>0.25</v>
      </c>
      <c r="H362" s="158" t="s">
        <v>4161</v>
      </c>
      <c r="I362" s="158" t="s">
        <v>3104</v>
      </c>
      <c r="J362" s="158" t="s">
        <v>4162</v>
      </c>
      <c r="K362" s="158" t="s">
        <v>4163</v>
      </c>
      <c r="L362" s="158" t="s">
        <v>2298</v>
      </c>
      <c r="M362" s="158">
        <v>1</v>
      </c>
      <c r="N362" s="158">
        <v>0</v>
      </c>
      <c r="O362" s="158">
        <v>0</v>
      </c>
      <c r="P362" s="158">
        <v>0</v>
      </c>
      <c r="Q362" s="158">
        <v>0</v>
      </c>
      <c r="R362" s="158" t="s">
        <v>507</v>
      </c>
      <c r="S362" s="158" t="s">
        <v>343</v>
      </c>
      <c r="T362" s="161">
        <v>0</v>
      </c>
      <c r="U362" s="162">
        <v>1</v>
      </c>
      <c r="V362" s="162">
        <v>0</v>
      </c>
      <c r="W362" s="161">
        <v>0</v>
      </c>
      <c r="X362" s="161">
        <v>1</v>
      </c>
      <c r="Y362" s="161">
        <v>0</v>
      </c>
      <c r="Z362" s="161">
        <v>0</v>
      </c>
      <c r="AA362" s="161">
        <v>1</v>
      </c>
      <c r="AB362" s="161">
        <v>0</v>
      </c>
      <c r="AC362" s="161">
        <v>0</v>
      </c>
      <c r="AD362" s="161">
        <v>0</v>
      </c>
      <c r="AE362" s="161">
        <v>0</v>
      </c>
      <c r="AF362" s="161">
        <v>0</v>
      </c>
      <c r="AG362" s="161">
        <v>0</v>
      </c>
      <c r="AH362" s="161">
        <v>0</v>
      </c>
      <c r="AI362" s="161">
        <v>0</v>
      </c>
      <c r="AJ362" s="161">
        <v>0</v>
      </c>
      <c r="AK362" s="161">
        <v>0</v>
      </c>
      <c r="AL362" s="161">
        <v>0</v>
      </c>
      <c r="AM362" s="161">
        <v>0</v>
      </c>
      <c r="AN362" s="161">
        <v>0</v>
      </c>
      <c r="AO362" s="161">
        <v>0</v>
      </c>
      <c r="AP362" s="161">
        <v>0</v>
      </c>
      <c r="AQ362" s="161">
        <v>0</v>
      </c>
      <c r="AR362" s="161">
        <v>0</v>
      </c>
      <c r="AS362" s="161">
        <v>0</v>
      </c>
      <c r="AT362" s="161">
        <v>0</v>
      </c>
      <c r="AU362" s="161">
        <v>0</v>
      </c>
      <c r="AV362" s="161">
        <v>0</v>
      </c>
      <c r="AW362" s="161">
        <v>0</v>
      </c>
      <c r="AX362" s="161">
        <v>0</v>
      </c>
      <c r="AY362" s="161">
        <v>0</v>
      </c>
      <c r="AZ362" s="161">
        <v>0</v>
      </c>
      <c r="BA362" s="161">
        <v>0</v>
      </c>
      <c r="BB362" s="161">
        <v>0</v>
      </c>
      <c r="BC362" s="161">
        <v>0</v>
      </c>
      <c r="BD362" s="161">
        <v>0</v>
      </c>
      <c r="BE362" s="161">
        <v>0</v>
      </c>
      <c r="BF362" s="161">
        <v>0</v>
      </c>
      <c r="BG362" s="161">
        <v>0</v>
      </c>
      <c r="BH362" s="161">
        <v>0</v>
      </c>
      <c r="BI362" s="161">
        <v>0</v>
      </c>
      <c r="BJ362" s="161">
        <v>0</v>
      </c>
      <c r="BK362" s="161">
        <v>0</v>
      </c>
      <c r="BL362" s="161">
        <v>0</v>
      </c>
      <c r="BM362" s="161">
        <v>0</v>
      </c>
      <c r="BN362" s="161">
        <v>0</v>
      </c>
      <c r="BO362" s="161">
        <v>0</v>
      </c>
      <c r="BP362" s="161">
        <v>0</v>
      </c>
      <c r="BQ362" s="161">
        <v>0</v>
      </c>
      <c r="BR362" s="161">
        <v>0</v>
      </c>
      <c r="BS362" s="161">
        <v>0</v>
      </c>
      <c r="BT362" s="161">
        <v>0</v>
      </c>
      <c r="BU362" s="161">
        <v>0</v>
      </c>
      <c r="BV362" s="163">
        <f t="shared" si="16"/>
        <v>2</v>
      </c>
      <c r="BW362" s="8" t="b">
        <f t="shared" si="17"/>
        <v>0</v>
      </c>
    </row>
    <row r="363" spans="1:75">
      <c r="A363" s="157" t="s">
        <v>4164</v>
      </c>
      <c r="B363" s="158" t="s">
        <v>4165</v>
      </c>
      <c r="C363" s="9" t="str">
        <f t="shared" si="15"/>
        <v>https://hh.ru/resume/5a31c48d000396ae3e0039ed1f756b6c436564?query=%D0%A1%D0%BE%D1%86%D0%B8%D0%B0%D0%BB%D1%8C%D0%BD%D1%8B%D0%B9+%D1%80%D0%B0%D0%B1%D0%BE%D1%82%D0%BD%D0%B8%D0%BA&amp;searchRid=1712591916865d15f27bb9c7fde98c96&amp;hhtmFrom=resume_search_result</v>
      </c>
      <c r="D363" s="158" t="s">
        <v>43</v>
      </c>
      <c r="E363" s="159">
        <v>53</v>
      </c>
      <c r="F363" s="160">
        <v>40000</v>
      </c>
      <c r="G363" s="161">
        <v>21</v>
      </c>
      <c r="H363" s="158" t="s">
        <v>3251</v>
      </c>
      <c r="I363" s="158" t="s">
        <v>4166</v>
      </c>
      <c r="J363" s="158" t="s">
        <v>4167</v>
      </c>
      <c r="K363" s="158" t="s">
        <v>4168</v>
      </c>
      <c r="L363" s="158" t="s">
        <v>2298</v>
      </c>
      <c r="M363" s="158">
        <v>1</v>
      </c>
      <c r="N363" s="158">
        <v>0</v>
      </c>
      <c r="O363" s="158">
        <v>0</v>
      </c>
      <c r="P363" s="158">
        <v>0</v>
      </c>
      <c r="Q363" s="158">
        <v>0</v>
      </c>
      <c r="R363" s="158" t="s">
        <v>53</v>
      </c>
      <c r="S363" s="158" t="s">
        <v>343</v>
      </c>
      <c r="T363" s="161">
        <v>0</v>
      </c>
      <c r="U363" s="162">
        <v>1</v>
      </c>
      <c r="V363" s="162">
        <v>1</v>
      </c>
      <c r="W363" s="161">
        <v>0</v>
      </c>
      <c r="X363" s="161">
        <v>0</v>
      </c>
      <c r="Y363" s="161">
        <v>0</v>
      </c>
      <c r="Z363" s="161">
        <v>0</v>
      </c>
      <c r="AA363" s="161">
        <v>0</v>
      </c>
      <c r="AB363" s="161">
        <v>0</v>
      </c>
      <c r="AC363" s="161">
        <v>0</v>
      </c>
      <c r="AD363" s="161">
        <v>0</v>
      </c>
      <c r="AE363" s="161">
        <v>0</v>
      </c>
      <c r="AF363" s="161">
        <v>0</v>
      </c>
      <c r="AG363" s="161">
        <v>0</v>
      </c>
      <c r="AH363" s="161">
        <v>0</v>
      </c>
      <c r="AI363" s="161">
        <v>0</v>
      </c>
      <c r="AJ363" s="161">
        <v>0</v>
      </c>
      <c r="AK363" s="161">
        <v>0</v>
      </c>
      <c r="AL363" s="161">
        <v>0</v>
      </c>
      <c r="AM363" s="161">
        <v>0</v>
      </c>
      <c r="AN363" s="161">
        <v>0</v>
      </c>
      <c r="AO363" s="161">
        <v>0</v>
      </c>
      <c r="AP363" s="161">
        <v>0</v>
      </c>
      <c r="AQ363" s="161">
        <v>0</v>
      </c>
      <c r="AR363" s="161">
        <v>0</v>
      </c>
      <c r="AS363" s="161">
        <v>0</v>
      </c>
      <c r="AT363" s="161">
        <v>0</v>
      </c>
      <c r="AU363" s="161">
        <v>0</v>
      </c>
      <c r="AV363" s="161">
        <v>1</v>
      </c>
      <c r="AW363" s="161">
        <v>0</v>
      </c>
      <c r="AX363" s="161">
        <v>0</v>
      </c>
      <c r="AY363" s="161">
        <v>0</v>
      </c>
      <c r="AZ363" s="161">
        <v>0</v>
      </c>
      <c r="BA363" s="161">
        <v>0</v>
      </c>
      <c r="BB363" s="161">
        <v>1</v>
      </c>
      <c r="BC363" s="161">
        <v>0</v>
      </c>
      <c r="BD363" s="161">
        <v>0</v>
      </c>
      <c r="BE363" s="161">
        <v>1</v>
      </c>
      <c r="BF363" s="161">
        <v>0</v>
      </c>
      <c r="BG363" s="161">
        <v>0</v>
      </c>
      <c r="BH363" s="161">
        <v>0</v>
      </c>
      <c r="BI363" s="161">
        <v>0</v>
      </c>
      <c r="BJ363" s="161">
        <v>0</v>
      </c>
      <c r="BK363" s="161">
        <v>0</v>
      </c>
      <c r="BL363" s="161">
        <v>0</v>
      </c>
      <c r="BM363" s="161">
        <v>0</v>
      </c>
      <c r="BN363" s="161">
        <v>0</v>
      </c>
      <c r="BO363" s="161">
        <v>0</v>
      </c>
      <c r="BP363" s="161">
        <v>0</v>
      </c>
      <c r="BQ363" s="161">
        <v>0</v>
      </c>
      <c r="BR363" s="161">
        <v>0</v>
      </c>
      <c r="BS363" s="161">
        <v>0</v>
      </c>
      <c r="BT363" s="161">
        <v>0</v>
      </c>
      <c r="BU363" s="161">
        <v>0</v>
      </c>
      <c r="BV363" s="163">
        <f t="shared" si="16"/>
        <v>3</v>
      </c>
      <c r="BW363" s="8" t="b">
        <f t="shared" si="17"/>
        <v>0</v>
      </c>
    </row>
    <row r="364" spans="1:75">
      <c r="A364" s="157" t="s">
        <v>4169</v>
      </c>
      <c r="B364" s="158" t="s">
        <v>4170</v>
      </c>
      <c r="C364" s="9" t="str">
        <f t="shared" si="15"/>
        <v>https://hh.ru/resume/c8fc509c0003e5338e0039ed1f68784c546341?query=%D0%A1%D0%BE%D1%86%D0%B8%D0%B0%D0%BB%D1%8C%D0%BD%D1%8B%D0%B9+%D1%80%D0%B0%D0%B1%D0%BE%D1%82%D0%BD%D0%B8%D0%BA&amp;searchRid=1712591916865d15f27bb9c7fde98c96&amp;hhtmFrom=resume_search_result</v>
      </c>
      <c r="D364" s="158" t="s">
        <v>2338</v>
      </c>
      <c r="E364" s="159">
        <v>27</v>
      </c>
      <c r="F364" s="160">
        <v>10000</v>
      </c>
      <c r="G364" s="161" t="s">
        <v>133</v>
      </c>
      <c r="H364" s="158" t="s">
        <v>133</v>
      </c>
      <c r="I364" s="158" t="s">
        <v>133</v>
      </c>
      <c r="J364" s="158" t="s">
        <v>133</v>
      </c>
      <c r="K364" s="158" t="s">
        <v>4171</v>
      </c>
      <c r="L364" s="158" t="s">
        <v>2298</v>
      </c>
      <c r="M364" s="158">
        <v>1</v>
      </c>
      <c r="N364" s="158">
        <v>0</v>
      </c>
      <c r="O364" s="158">
        <v>0</v>
      </c>
      <c r="P364" s="158">
        <v>0</v>
      </c>
      <c r="Q364" s="158">
        <v>0</v>
      </c>
      <c r="R364" s="158" t="s">
        <v>769</v>
      </c>
      <c r="S364" s="158" t="s">
        <v>75</v>
      </c>
      <c r="T364" s="161">
        <v>1</v>
      </c>
      <c r="U364" s="162">
        <v>1</v>
      </c>
      <c r="V364" s="162">
        <v>0</v>
      </c>
      <c r="W364" s="161">
        <v>0</v>
      </c>
      <c r="X364" s="161">
        <v>0</v>
      </c>
      <c r="Y364" s="161">
        <v>0</v>
      </c>
      <c r="Z364" s="161">
        <v>0</v>
      </c>
      <c r="AA364" s="161">
        <v>0</v>
      </c>
      <c r="AB364" s="161">
        <v>0</v>
      </c>
      <c r="AC364" s="161">
        <v>0</v>
      </c>
      <c r="AD364" s="161">
        <v>0</v>
      </c>
      <c r="AE364" s="161">
        <v>0</v>
      </c>
      <c r="AF364" s="161">
        <v>0</v>
      </c>
      <c r="AG364" s="161">
        <v>0</v>
      </c>
      <c r="AH364" s="161">
        <v>0</v>
      </c>
      <c r="AI364" s="161">
        <v>0</v>
      </c>
      <c r="AJ364" s="161">
        <v>0</v>
      </c>
      <c r="AK364" s="161">
        <v>0</v>
      </c>
      <c r="AL364" s="161">
        <v>0</v>
      </c>
      <c r="AM364" s="161">
        <v>0</v>
      </c>
      <c r="AN364" s="161">
        <v>0</v>
      </c>
      <c r="AO364" s="161">
        <v>0</v>
      </c>
      <c r="AP364" s="161">
        <v>0</v>
      </c>
      <c r="AQ364" s="161">
        <v>0</v>
      </c>
      <c r="AR364" s="161">
        <v>0</v>
      </c>
      <c r="AS364" s="161">
        <v>0</v>
      </c>
      <c r="AT364" s="161">
        <v>0</v>
      </c>
      <c r="AU364" s="161">
        <v>0</v>
      </c>
      <c r="AV364" s="161">
        <v>0</v>
      </c>
      <c r="AW364" s="161">
        <v>0</v>
      </c>
      <c r="AX364" s="161">
        <v>0</v>
      </c>
      <c r="AY364" s="161">
        <v>0</v>
      </c>
      <c r="AZ364" s="161">
        <v>0</v>
      </c>
      <c r="BA364" s="161">
        <v>0</v>
      </c>
      <c r="BB364" s="161">
        <v>0</v>
      </c>
      <c r="BC364" s="161">
        <v>0</v>
      </c>
      <c r="BD364" s="161">
        <v>0</v>
      </c>
      <c r="BE364" s="161">
        <v>0</v>
      </c>
      <c r="BF364" s="161">
        <v>0</v>
      </c>
      <c r="BG364" s="161">
        <v>0</v>
      </c>
      <c r="BH364" s="161">
        <v>0</v>
      </c>
      <c r="BI364" s="161">
        <v>0</v>
      </c>
      <c r="BJ364" s="161">
        <v>0</v>
      </c>
      <c r="BK364" s="161">
        <v>0</v>
      </c>
      <c r="BL364" s="161">
        <v>0</v>
      </c>
      <c r="BM364" s="161">
        <v>0</v>
      </c>
      <c r="BN364" s="161">
        <v>0</v>
      </c>
      <c r="BO364" s="161">
        <v>0</v>
      </c>
      <c r="BP364" s="161">
        <v>0</v>
      </c>
      <c r="BQ364" s="161">
        <v>0</v>
      </c>
      <c r="BR364" s="161">
        <v>0</v>
      </c>
      <c r="BS364" s="161">
        <v>0</v>
      </c>
      <c r="BT364" s="161">
        <v>0</v>
      </c>
      <c r="BU364" s="161">
        <v>0</v>
      </c>
      <c r="BV364" s="163">
        <f t="shared" si="16"/>
        <v>0</v>
      </c>
      <c r="BW364" s="8" t="b">
        <f t="shared" si="17"/>
        <v>0</v>
      </c>
    </row>
    <row r="365" spans="1:75">
      <c r="A365" s="157" t="s">
        <v>4172</v>
      </c>
      <c r="B365" s="158" t="s">
        <v>4173</v>
      </c>
      <c r="C365" s="9" t="str">
        <f t="shared" si="15"/>
        <v>https://hh.ru/resume/1d6d7c0a00042b23cb0039ed1f584472697347?query=%D0%A1%D0%BE%D1%86%D0%B8%D0%B0%D0%BB%D1%8C%D0%BD%D1%8B%D0%B9+%D1%80%D0%B0%D0%B1%D0%BE%D1%82%D0%BD%D0%B8%D0%BA&amp;searchRid=1712591916865d15f27bb9c7fde98c96&amp;hhtmFrom=resume_search_result</v>
      </c>
      <c r="D365" s="158" t="s">
        <v>43</v>
      </c>
      <c r="E365" s="159">
        <v>57</v>
      </c>
      <c r="F365" s="160">
        <v>35000</v>
      </c>
      <c r="G365" s="161">
        <v>31</v>
      </c>
      <c r="H365" s="158" t="s">
        <v>4174</v>
      </c>
      <c r="I365" s="158" t="s">
        <v>4175</v>
      </c>
      <c r="J365" s="158" t="s">
        <v>4176</v>
      </c>
      <c r="K365" s="158" t="s">
        <v>4177</v>
      </c>
      <c r="L365" s="158" t="s">
        <v>2298</v>
      </c>
      <c r="M365" s="158">
        <v>1</v>
      </c>
      <c r="N365" s="158">
        <v>0</v>
      </c>
      <c r="O365" s="158">
        <v>0</v>
      </c>
      <c r="P365" s="158">
        <v>0</v>
      </c>
      <c r="Q365" s="158">
        <v>0</v>
      </c>
      <c r="R365" s="158" t="s">
        <v>53</v>
      </c>
      <c r="S365" s="158" t="s">
        <v>343</v>
      </c>
      <c r="T365" s="161">
        <v>0</v>
      </c>
      <c r="U365" s="162">
        <v>1</v>
      </c>
      <c r="V365" s="162">
        <v>0</v>
      </c>
      <c r="W365" s="161">
        <v>0</v>
      </c>
      <c r="X365" s="161">
        <v>0</v>
      </c>
      <c r="Y365" s="161">
        <v>0</v>
      </c>
      <c r="Z365" s="161">
        <v>0</v>
      </c>
      <c r="AA365" s="161">
        <v>0</v>
      </c>
      <c r="AB365" s="161">
        <v>0</v>
      </c>
      <c r="AC365" s="161">
        <v>0</v>
      </c>
      <c r="AD365" s="161">
        <v>1</v>
      </c>
      <c r="AE365" s="161">
        <v>0</v>
      </c>
      <c r="AF365" s="161">
        <v>0</v>
      </c>
      <c r="AG365" s="161">
        <v>0</v>
      </c>
      <c r="AH365" s="161">
        <v>0</v>
      </c>
      <c r="AI365" s="161">
        <v>0</v>
      </c>
      <c r="AJ365" s="161">
        <v>0</v>
      </c>
      <c r="AK365" s="161">
        <v>0</v>
      </c>
      <c r="AL365" s="161">
        <v>0</v>
      </c>
      <c r="AM365" s="161">
        <v>0</v>
      </c>
      <c r="AN365" s="161">
        <v>0</v>
      </c>
      <c r="AO365" s="161">
        <v>0</v>
      </c>
      <c r="AP365" s="161">
        <v>0</v>
      </c>
      <c r="AQ365" s="161">
        <v>0</v>
      </c>
      <c r="AR365" s="161">
        <v>0</v>
      </c>
      <c r="AS365" s="161">
        <v>0</v>
      </c>
      <c r="AT365" s="161">
        <v>0</v>
      </c>
      <c r="AU365" s="161">
        <v>0</v>
      </c>
      <c r="AV365" s="161">
        <v>0</v>
      </c>
      <c r="AW365" s="161">
        <v>0</v>
      </c>
      <c r="AX365" s="161">
        <v>0</v>
      </c>
      <c r="AY365" s="161">
        <v>0</v>
      </c>
      <c r="AZ365" s="161">
        <v>0</v>
      </c>
      <c r="BA365" s="161">
        <v>0</v>
      </c>
      <c r="BB365" s="161">
        <v>0</v>
      </c>
      <c r="BC365" s="161">
        <v>0</v>
      </c>
      <c r="BD365" s="161">
        <v>0</v>
      </c>
      <c r="BE365" s="161">
        <v>0</v>
      </c>
      <c r="BF365" s="161">
        <v>0</v>
      </c>
      <c r="BG365" s="161">
        <v>0</v>
      </c>
      <c r="BH365" s="161">
        <v>0</v>
      </c>
      <c r="BI365" s="161">
        <v>0</v>
      </c>
      <c r="BJ365" s="161">
        <v>0</v>
      </c>
      <c r="BK365" s="161">
        <v>0</v>
      </c>
      <c r="BL365" s="161">
        <v>0</v>
      </c>
      <c r="BM365" s="161">
        <v>0</v>
      </c>
      <c r="BN365" s="161">
        <v>0</v>
      </c>
      <c r="BO365" s="161">
        <v>0</v>
      </c>
      <c r="BP365" s="161">
        <v>0</v>
      </c>
      <c r="BQ365" s="161">
        <v>0</v>
      </c>
      <c r="BR365" s="161">
        <v>0</v>
      </c>
      <c r="BS365" s="161">
        <v>0</v>
      </c>
      <c r="BT365" s="161">
        <v>0</v>
      </c>
      <c r="BU365" s="161">
        <v>0</v>
      </c>
      <c r="BV365" s="163">
        <f t="shared" si="16"/>
        <v>1</v>
      </c>
      <c r="BW365" s="8" t="b">
        <f t="shared" si="17"/>
        <v>0</v>
      </c>
    </row>
    <row r="366" spans="1:75">
      <c r="A366" s="157" t="s">
        <v>4178</v>
      </c>
      <c r="B366" s="158" t="s">
        <v>4179</v>
      </c>
      <c r="C366" s="9" t="str">
        <f t="shared" si="15"/>
        <v>https://hh.ru/resume/31827d13000489e25f0039ed1f4f4147664d4d?query=%D0%A1%D0%BE%D1%86%D0%B8%D0%B0%D0%BB%D1%8C%D0%BD%D1%8B%D0%B9+%D1%80%D0%B0%D0%B1%D0%BE%D1%82%D0%BD%D0%B8%D0%BA&amp;searchRid=1712591916865d15f27bb9c7fde98c96&amp;hhtmFrom=resume_search_result</v>
      </c>
      <c r="D366" s="158" t="s">
        <v>43</v>
      </c>
      <c r="E366" s="159">
        <v>30</v>
      </c>
      <c r="F366" s="160">
        <v>15000</v>
      </c>
      <c r="G366" s="161" t="s">
        <v>133</v>
      </c>
      <c r="H366" s="158" t="s">
        <v>133</v>
      </c>
      <c r="I366" s="158" t="s">
        <v>133</v>
      </c>
      <c r="J366" s="158" t="s">
        <v>133</v>
      </c>
      <c r="K366" s="158" t="s">
        <v>4180</v>
      </c>
      <c r="L366" s="158" t="s">
        <v>2298</v>
      </c>
      <c r="M366" s="158">
        <v>1</v>
      </c>
      <c r="N366" s="158">
        <v>0</v>
      </c>
      <c r="O366" s="158">
        <v>0</v>
      </c>
      <c r="P366" s="158">
        <v>0</v>
      </c>
      <c r="Q366" s="158">
        <v>0</v>
      </c>
      <c r="R366" s="158" t="s">
        <v>911</v>
      </c>
      <c r="S366" s="158" t="s">
        <v>2299</v>
      </c>
      <c r="T366" s="161">
        <v>1</v>
      </c>
      <c r="U366" s="162">
        <v>1</v>
      </c>
      <c r="V366" s="162">
        <v>0</v>
      </c>
      <c r="W366" s="161">
        <v>0</v>
      </c>
      <c r="X366" s="161">
        <v>0</v>
      </c>
      <c r="Y366" s="161">
        <v>0</v>
      </c>
      <c r="Z366" s="161">
        <v>0</v>
      </c>
      <c r="AA366" s="161">
        <v>0</v>
      </c>
      <c r="AB366" s="161">
        <v>0</v>
      </c>
      <c r="AC366" s="161">
        <v>0</v>
      </c>
      <c r="AD366" s="161">
        <v>0</v>
      </c>
      <c r="AE366" s="161">
        <v>0</v>
      </c>
      <c r="AF366" s="161">
        <v>0</v>
      </c>
      <c r="AG366" s="161">
        <v>0</v>
      </c>
      <c r="AH366" s="161">
        <v>0</v>
      </c>
      <c r="AI366" s="161">
        <v>0</v>
      </c>
      <c r="AJ366" s="161">
        <v>0</v>
      </c>
      <c r="AK366" s="161">
        <v>0</v>
      </c>
      <c r="AL366" s="161">
        <v>0</v>
      </c>
      <c r="AM366" s="161">
        <v>0</v>
      </c>
      <c r="AN366" s="161">
        <v>0</v>
      </c>
      <c r="AO366" s="161">
        <v>0</v>
      </c>
      <c r="AP366" s="161">
        <v>0</v>
      </c>
      <c r="AQ366" s="161">
        <v>0</v>
      </c>
      <c r="AR366" s="161">
        <v>0</v>
      </c>
      <c r="AS366" s="161">
        <v>0</v>
      </c>
      <c r="AT366" s="161">
        <v>0</v>
      </c>
      <c r="AU366" s="161">
        <v>0</v>
      </c>
      <c r="AV366" s="161">
        <v>0</v>
      </c>
      <c r="AW366" s="161">
        <v>0</v>
      </c>
      <c r="AX366" s="161">
        <v>0</v>
      </c>
      <c r="AY366" s="161">
        <v>0</v>
      </c>
      <c r="AZ366" s="161">
        <v>0</v>
      </c>
      <c r="BA366" s="161">
        <v>0</v>
      </c>
      <c r="BB366" s="161">
        <v>0</v>
      </c>
      <c r="BC366" s="161">
        <v>0</v>
      </c>
      <c r="BD366" s="161">
        <v>0</v>
      </c>
      <c r="BE366" s="161">
        <v>0</v>
      </c>
      <c r="BF366" s="161">
        <v>0</v>
      </c>
      <c r="BG366" s="161">
        <v>0</v>
      </c>
      <c r="BH366" s="161">
        <v>0</v>
      </c>
      <c r="BI366" s="161">
        <v>0</v>
      </c>
      <c r="BJ366" s="161">
        <v>0</v>
      </c>
      <c r="BK366" s="161">
        <v>0</v>
      </c>
      <c r="BL366" s="161">
        <v>0</v>
      </c>
      <c r="BM366" s="161">
        <v>0</v>
      </c>
      <c r="BN366" s="161">
        <v>0</v>
      </c>
      <c r="BO366" s="161">
        <v>0</v>
      </c>
      <c r="BP366" s="161">
        <v>0</v>
      </c>
      <c r="BQ366" s="161">
        <v>0</v>
      </c>
      <c r="BR366" s="161">
        <v>0</v>
      </c>
      <c r="BS366" s="161">
        <v>0</v>
      </c>
      <c r="BT366" s="161">
        <v>0</v>
      </c>
      <c r="BU366" s="161">
        <v>0</v>
      </c>
      <c r="BV366" s="163">
        <f t="shared" si="16"/>
        <v>0</v>
      </c>
      <c r="BW366" s="8" t="b">
        <f t="shared" si="17"/>
        <v>0</v>
      </c>
    </row>
    <row r="367" spans="1:75">
      <c r="A367" s="157" t="s">
        <v>4181</v>
      </c>
      <c r="B367" s="158" t="s">
        <v>4182</v>
      </c>
      <c r="C367" s="9" t="str">
        <f t="shared" si="15"/>
        <v>https://hh.ru/resume/d24a3a880004f362d40039ed1f3146314f704d?query=%D0%A1%D0%BE%D1%86%D0%B8%D0%B0%D0%BB%D1%8C%D0%BD%D1%8B%D0%B9+%D1%80%D0%B0%D0%B1%D0%BE%D1%82%D0%BD%D0%B8%D0%BA&amp;searchRid=1712591916865d15f27bb9c7fde98c96&amp;hhtmFrom=resume_search_result</v>
      </c>
      <c r="D367" s="158" t="s">
        <v>43</v>
      </c>
      <c r="E367" s="159">
        <v>52</v>
      </c>
      <c r="F367" s="160">
        <v>50000</v>
      </c>
      <c r="G367" s="161">
        <v>23</v>
      </c>
      <c r="H367" s="158" t="s">
        <v>4183</v>
      </c>
      <c r="I367" s="158" t="s">
        <v>3429</v>
      </c>
      <c r="J367" s="158" t="s">
        <v>3451</v>
      </c>
      <c r="K367" s="158" t="s">
        <v>4184</v>
      </c>
      <c r="L367" s="158" t="s">
        <v>2298</v>
      </c>
      <c r="M367" s="158">
        <v>1</v>
      </c>
      <c r="N367" s="158">
        <v>1</v>
      </c>
      <c r="O367" s="158">
        <v>0</v>
      </c>
      <c r="P367" s="158">
        <v>0</v>
      </c>
      <c r="Q367" s="158">
        <v>0</v>
      </c>
      <c r="R367" s="158" t="s">
        <v>46</v>
      </c>
      <c r="S367" s="158" t="s">
        <v>343</v>
      </c>
      <c r="T367" s="161">
        <v>1</v>
      </c>
      <c r="U367" s="162">
        <v>1</v>
      </c>
      <c r="V367" s="162">
        <v>0</v>
      </c>
      <c r="W367" s="161">
        <v>0</v>
      </c>
      <c r="X367" s="161">
        <v>0</v>
      </c>
      <c r="Y367" s="161">
        <v>0</v>
      </c>
      <c r="Z367" s="161">
        <v>0</v>
      </c>
      <c r="AA367" s="161">
        <v>0</v>
      </c>
      <c r="AB367" s="161">
        <v>0</v>
      </c>
      <c r="AC367" s="161">
        <v>0</v>
      </c>
      <c r="AD367" s="161">
        <v>0</v>
      </c>
      <c r="AE367" s="161">
        <v>0</v>
      </c>
      <c r="AF367" s="161">
        <v>0</v>
      </c>
      <c r="AG367" s="161">
        <v>0</v>
      </c>
      <c r="AH367" s="161">
        <v>0</v>
      </c>
      <c r="AI367" s="161">
        <v>0</v>
      </c>
      <c r="AJ367" s="161">
        <v>0</v>
      </c>
      <c r="AK367" s="161">
        <v>0</v>
      </c>
      <c r="AL367" s="161">
        <v>1</v>
      </c>
      <c r="AM367" s="161">
        <v>0</v>
      </c>
      <c r="AN367" s="161">
        <v>0</v>
      </c>
      <c r="AO367" s="161">
        <v>0</v>
      </c>
      <c r="AP367" s="161">
        <v>0</v>
      </c>
      <c r="AQ367" s="161">
        <v>0</v>
      </c>
      <c r="AR367" s="161">
        <v>0</v>
      </c>
      <c r="AS367" s="161">
        <v>0</v>
      </c>
      <c r="AT367" s="161">
        <v>0</v>
      </c>
      <c r="AU367" s="161">
        <v>0</v>
      </c>
      <c r="AV367" s="161">
        <v>0</v>
      </c>
      <c r="AW367" s="161">
        <v>0</v>
      </c>
      <c r="AX367" s="161">
        <v>0</v>
      </c>
      <c r="AY367" s="161">
        <v>0</v>
      </c>
      <c r="AZ367" s="161">
        <v>0</v>
      </c>
      <c r="BA367" s="161">
        <v>0</v>
      </c>
      <c r="BB367" s="161">
        <v>0</v>
      </c>
      <c r="BC367" s="161">
        <v>0</v>
      </c>
      <c r="BD367" s="161">
        <v>0</v>
      </c>
      <c r="BE367" s="161">
        <v>0</v>
      </c>
      <c r="BF367" s="161">
        <v>0</v>
      </c>
      <c r="BG367" s="161">
        <v>0</v>
      </c>
      <c r="BH367" s="161">
        <v>0</v>
      </c>
      <c r="BI367" s="161">
        <v>0</v>
      </c>
      <c r="BJ367" s="161">
        <v>0</v>
      </c>
      <c r="BK367" s="161">
        <v>0</v>
      </c>
      <c r="BL367" s="161">
        <v>0</v>
      </c>
      <c r="BM367" s="161">
        <v>0</v>
      </c>
      <c r="BN367" s="161">
        <v>0</v>
      </c>
      <c r="BO367" s="161">
        <v>0</v>
      </c>
      <c r="BP367" s="161">
        <v>0</v>
      </c>
      <c r="BQ367" s="161">
        <v>0</v>
      </c>
      <c r="BR367" s="161">
        <v>0</v>
      </c>
      <c r="BS367" s="161">
        <v>0</v>
      </c>
      <c r="BT367" s="161">
        <v>0</v>
      </c>
      <c r="BU367" s="161">
        <v>0</v>
      </c>
      <c r="BV367" s="163">
        <f t="shared" si="16"/>
        <v>1</v>
      </c>
      <c r="BW367" s="8" t="b">
        <f t="shared" si="17"/>
        <v>0</v>
      </c>
    </row>
    <row r="368" spans="1:75">
      <c r="A368" s="157" t="s">
        <v>4029</v>
      </c>
      <c r="B368" s="158" t="s">
        <v>4185</v>
      </c>
      <c r="C368" s="9" t="str">
        <f t="shared" si="15"/>
        <v>https://hh.ru/resume/87acb3ae0001b8c0950039ed1f745a745a4678?query=%D0%A1%D0%BE%D1%86%D0%B8%D0%B0%D0%BB%D1%8C%D0%BD%D1%8B%D0%B9+%D1%80%D0%B0%D0%B1%D0%BE%D1%82%D0%BD%D0%B8%D0%BA&amp;searchRid=1712591916865d15f27bb9c7fde98c96&amp;hhtmFrom=resume_search_result</v>
      </c>
      <c r="D368" s="158" t="s">
        <v>43</v>
      </c>
      <c r="E368" s="159">
        <v>33</v>
      </c>
      <c r="F368" s="160">
        <v>30000</v>
      </c>
      <c r="G368" s="161" t="s">
        <v>133</v>
      </c>
      <c r="H368" s="158" t="s">
        <v>133</v>
      </c>
      <c r="I368" s="158" t="s">
        <v>133</v>
      </c>
      <c r="J368" s="158" t="s">
        <v>133</v>
      </c>
      <c r="K368" s="158" t="s">
        <v>4186</v>
      </c>
      <c r="L368" s="158" t="s">
        <v>2298</v>
      </c>
      <c r="M368" s="158">
        <v>1</v>
      </c>
      <c r="N368" s="158">
        <v>0</v>
      </c>
      <c r="O368" s="158">
        <v>0</v>
      </c>
      <c r="P368" s="158">
        <v>0</v>
      </c>
      <c r="Q368" s="158">
        <v>0</v>
      </c>
      <c r="R368" s="158" t="s">
        <v>53</v>
      </c>
      <c r="S368" s="158" t="s">
        <v>343</v>
      </c>
      <c r="T368" s="161">
        <v>1</v>
      </c>
      <c r="U368" s="162">
        <v>1</v>
      </c>
      <c r="V368" s="162">
        <v>0</v>
      </c>
      <c r="W368" s="161">
        <v>0</v>
      </c>
      <c r="X368" s="161">
        <v>0</v>
      </c>
      <c r="Y368" s="161">
        <v>0</v>
      </c>
      <c r="Z368" s="161">
        <v>0</v>
      </c>
      <c r="AA368" s="161">
        <v>0</v>
      </c>
      <c r="AB368" s="161">
        <v>0</v>
      </c>
      <c r="AC368" s="161">
        <v>0</v>
      </c>
      <c r="AD368" s="161">
        <v>0</v>
      </c>
      <c r="AE368" s="161">
        <v>0</v>
      </c>
      <c r="AF368" s="161">
        <v>0</v>
      </c>
      <c r="AG368" s="161">
        <v>0</v>
      </c>
      <c r="AH368" s="161">
        <v>0</v>
      </c>
      <c r="AI368" s="161">
        <v>0</v>
      </c>
      <c r="AJ368" s="161">
        <v>0</v>
      </c>
      <c r="AK368" s="161">
        <v>0</v>
      </c>
      <c r="AL368" s="161">
        <v>0</v>
      </c>
      <c r="AM368" s="161">
        <v>0</v>
      </c>
      <c r="AN368" s="161">
        <v>0</v>
      </c>
      <c r="AO368" s="161">
        <v>0</v>
      </c>
      <c r="AP368" s="161">
        <v>0</v>
      </c>
      <c r="AQ368" s="161">
        <v>0</v>
      </c>
      <c r="AR368" s="161">
        <v>0</v>
      </c>
      <c r="AS368" s="161">
        <v>0</v>
      </c>
      <c r="AT368" s="161">
        <v>0</v>
      </c>
      <c r="AU368" s="161">
        <v>0</v>
      </c>
      <c r="AV368" s="161">
        <v>0</v>
      </c>
      <c r="AW368" s="161">
        <v>0</v>
      </c>
      <c r="AX368" s="161">
        <v>0</v>
      </c>
      <c r="AY368" s="161">
        <v>0</v>
      </c>
      <c r="AZ368" s="161">
        <v>0</v>
      </c>
      <c r="BA368" s="161">
        <v>0</v>
      </c>
      <c r="BB368" s="161">
        <v>0</v>
      </c>
      <c r="BC368" s="161">
        <v>0</v>
      </c>
      <c r="BD368" s="161">
        <v>0</v>
      </c>
      <c r="BE368" s="161">
        <v>0</v>
      </c>
      <c r="BF368" s="161">
        <v>0</v>
      </c>
      <c r="BG368" s="161">
        <v>0</v>
      </c>
      <c r="BH368" s="161">
        <v>0</v>
      </c>
      <c r="BI368" s="161">
        <v>0</v>
      </c>
      <c r="BJ368" s="161">
        <v>0</v>
      </c>
      <c r="BK368" s="161">
        <v>0</v>
      </c>
      <c r="BL368" s="161">
        <v>0</v>
      </c>
      <c r="BM368" s="161">
        <v>0</v>
      </c>
      <c r="BN368" s="161">
        <v>0</v>
      </c>
      <c r="BO368" s="161">
        <v>0</v>
      </c>
      <c r="BP368" s="161">
        <v>0</v>
      </c>
      <c r="BQ368" s="161">
        <v>0</v>
      </c>
      <c r="BR368" s="161">
        <v>0</v>
      </c>
      <c r="BS368" s="161">
        <v>0</v>
      </c>
      <c r="BT368" s="161">
        <v>0</v>
      </c>
      <c r="BU368" s="161">
        <v>0</v>
      </c>
      <c r="BV368" s="163">
        <f t="shared" si="16"/>
        <v>0</v>
      </c>
      <c r="BW368" s="8" t="b">
        <f t="shared" si="17"/>
        <v>0</v>
      </c>
    </row>
    <row r="369" spans="1:75">
      <c r="A369" s="157" t="s">
        <v>4187</v>
      </c>
      <c r="B369" s="158" t="s">
        <v>4188</v>
      </c>
      <c r="C369" s="9" t="str">
        <f t="shared" si="15"/>
        <v>https://hh.ru/resume/86f4ee5e000262e4f50039ed1f47675433526a?query=%D0%A1%D0%BE%D1%86%D0%B8%D0%B0%D0%BB%D1%8C%D0%BD%D1%8B%D0%B9+%D1%80%D0%B0%D0%B1%D0%BE%D1%82%D0%BD%D0%B8%D0%BA&amp;searchRid=1712591916865d15f27bb9c7fde98c96&amp;hhtmFrom=resume_search_result</v>
      </c>
      <c r="D369" s="158" t="s">
        <v>43</v>
      </c>
      <c r="E369" s="159">
        <v>34</v>
      </c>
      <c r="F369" s="160">
        <v>30000</v>
      </c>
      <c r="G369" s="161">
        <v>12</v>
      </c>
      <c r="H369" s="158" t="s">
        <v>4189</v>
      </c>
      <c r="I369" s="158" t="s">
        <v>4190</v>
      </c>
      <c r="J369" s="158" t="s">
        <v>2733</v>
      </c>
      <c r="K369" s="158" t="s">
        <v>4191</v>
      </c>
      <c r="L369" s="158" t="s">
        <v>2298</v>
      </c>
      <c r="M369" s="158">
        <v>1</v>
      </c>
      <c r="N369" s="158">
        <v>0</v>
      </c>
      <c r="O369" s="158">
        <v>0</v>
      </c>
      <c r="P369" s="158">
        <v>0</v>
      </c>
      <c r="Q369" s="158">
        <v>0</v>
      </c>
      <c r="R369" s="158" t="s">
        <v>53</v>
      </c>
      <c r="S369" s="158" t="s">
        <v>343</v>
      </c>
      <c r="T369" s="161">
        <v>1</v>
      </c>
      <c r="U369" s="162">
        <v>1</v>
      </c>
      <c r="V369" s="162">
        <v>0</v>
      </c>
      <c r="W369" s="161">
        <v>0</v>
      </c>
      <c r="X369" s="161">
        <v>0</v>
      </c>
      <c r="Y369" s="161">
        <v>0</v>
      </c>
      <c r="Z369" s="161">
        <v>0</v>
      </c>
      <c r="AA369" s="161">
        <v>0</v>
      </c>
      <c r="AB369" s="161">
        <v>0</v>
      </c>
      <c r="AC369" s="161">
        <v>0</v>
      </c>
      <c r="AD369" s="161">
        <v>0</v>
      </c>
      <c r="AE369" s="161">
        <v>0</v>
      </c>
      <c r="AF369" s="161">
        <v>0</v>
      </c>
      <c r="AG369" s="161">
        <v>0</v>
      </c>
      <c r="AH369" s="161">
        <v>0</v>
      </c>
      <c r="AI369" s="161">
        <v>0</v>
      </c>
      <c r="AJ369" s="161">
        <v>0</v>
      </c>
      <c r="AK369" s="161">
        <v>0</v>
      </c>
      <c r="AL369" s="161">
        <v>0</v>
      </c>
      <c r="AM369" s="161">
        <v>0</v>
      </c>
      <c r="AN369" s="161">
        <v>0</v>
      </c>
      <c r="AO369" s="161">
        <v>0</v>
      </c>
      <c r="AP369" s="161">
        <v>0</v>
      </c>
      <c r="AQ369" s="161">
        <v>0</v>
      </c>
      <c r="AR369" s="161">
        <v>0</v>
      </c>
      <c r="AS369" s="161">
        <v>0</v>
      </c>
      <c r="AT369" s="161">
        <v>0</v>
      </c>
      <c r="AU369" s="161">
        <v>0</v>
      </c>
      <c r="AV369" s="161">
        <v>0</v>
      </c>
      <c r="AW369" s="161">
        <v>0</v>
      </c>
      <c r="AX369" s="161">
        <v>0</v>
      </c>
      <c r="AY369" s="161">
        <v>0</v>
      </c>
      <c r="AZ369" s="161">
        <v>0</v>
      </c>
      <c r="BA369" s="161">
        <v>0</v>
      </c>
      <c r="BB369" s="161">
        <v>0</v>
      </c>
      <c r="BC369" s="161">
        <v>0</v>
      </c>
      <c r="BD369" s="161">
        <v>0</v>
      </c>
      <c r="BE369" s="161">
        <v>0</v>
      </c>
      <c r="BF369" s="161">
        <v>0</v>
      </c>
      <c r="BG369" s="161">
        <v>0</v>
      </c>
      <c r="BH369" s="161">
        <v>0</v>
      </c>
      <c r="BI369" s="161">
        <v>0</v>
      </c>
      <c r="BJ369" s="161">
        <v>0</v>
      </c>
      <c r="BK369" s="161">
        <v>0</v>
      </c>
      <c r="BL369" s="161">
        <v>0</v>
      </c>
      <c r="BM369" s="161">
        <v>0</v>
      </c>
      <c r="BN369" s="161">
        <v>0</v>
      </c>
      <c r="BO369" s="161">
        <v>0</v>
      </c>
      <c r="BP369" s="161">
        <v>0</v>
      </c>
      <c r="BQ369" s="161">
        <v>0</v>
      </c>
      <c r="BR369" s="161">
        <v>0</v>
      </c>
      <c r="BS369" s="161">
        <v>0</v>
      </c>
      <c r="BT369" s="161">
        <v>0</v>
      </c>
      <c r="BU369" s="161">
        <v>0</v>
      </c>
      <c r="BV369" s="163">
        <f t="shared" si="16"/>
        <v>0</v>
      </c>
      <c r="BW369" s="8" t="b">
        <f t="shared" si="17"/>
        <v>0</v>
      </c>
    </row>
    <row r="370" spans="1:75">
      <c r="A370" s="157" t="s">
        <v>4192</v>
      </c>
      <c r="B370" s="158" t="s">
        <v>4193</v>
      </c>
      <c r="C370" s="9" t="str">
        <f t="shared" si="15"/>
        <v>https://hh.ru/resume/7bd9e8c700028dc5370039ed1f436b38527479?query=%D0%A1%D0%BE%D1%86%D0%B8%D0%B0%D0%BB%D1%8C%D0%BD%D1%8B%D0%B9+%D1%80%D0%B0%D0%B1%D0%BE%D1%82%D0%BD%D0%B8%D0%BA&amp;searchRid=1712591916865d15f27bb9c7fde98c96&amp;hhtmFrom=resume_search_result</v>
      </c>
      <c r="D370" s="158" t="s">
        <v>43</v>
      </c>
      <c r="E370" s="159">
        <v>57</v>
      </c>
      <c r="F370" s="160">
        <v>18000</v>
      </c>
      <c r="G370" s="161">
        <v>23</v>
      </c>
      <c r="H370" s="158" t="s">
        <v>3055</v>
      </c>
      <c r="I370" s="158" t="s">
        <v>3162</v>
      </c>
      <c r="J370" s="158" t="s">
        <v>4194</v>
      </c>
      <c r="K370" s="158" t="s">
        <v>4195</v>
      </c>
      <c r="L370" s="158" t="s">
        <v>2298</v>
      </c>
      <c r="M370" s="158">
        <v>1</v>
      </c>
      <c r="N370" s="158">
        <v>0</v>
      </c>
      <c r="O370" s="158">
        <v>0</v>
      </c>
      <c r="P370" s="158">
        <v>0</v>
      </c>
      <c r="Q370" s="158">
        <v>0</v>
      </c>
      <c r="R370" s="158" t="s">
        <v>384</v>
      </c>
      <c r="S370" s="158" t="s">
        <v>343</v>
      </c>
      <c r="T370" s="161">
        <v>0</v>
      </c>
      <c r="U370" s="162">
        <v>1</v>
      </c>
      <c r="V370" s="162">
        <v>0</v>
      </c>
      <c r="W370" s="161">
        <v>0</v>
      </c>
      <c r="X370" s="161">
        <v>0</v>
      </c>
      <c r="Y370" s="161">
        <v>0</v>
      </c>
      <c r="Z370" s="161">
        <v>0</v>
      </c>
      <c r="AA370" s="161">
        <v>0</v>
      </c>
      <c r="AB370" s="161">
        <v>0</v>
      </c>
      <c r="AC370" s="161">
        <v>0</v>
      </c>
      <c r="AD370" s="161">
        <v>0</v>
      </c>
      <c r="AE370" s="161">
        <v>0</v>
      </c>
      <c r="AF370" s="161">
        <v>0</v>
      </c>
      <c r="AG370" s="161">
        <v>0</v>
      </c>
      <c r="AH370" s="161">
        <v>0</v>
      </c>
      <c r="AI370" s="161">
        <v>0</v>
      </c>
      <c r="AJ370" s="161">
        <v>0</v>
      </c>
      <c r="AK370" s="161">
        <v>0</v>
      </c>
      <c r="AL370" s="161">
        <v>0</v>
      </c>
      <c r="AM370" s="161">
        <v>0</v>
      </c>
      <c r="AN370" s="161">
        <v>0</v>
      </c>
      <c r="AO370" s="161">
        <v>0</v>
      </c>
      <c r="AP370" s="161">
        <v>0</v>
      </c>
      <c r="AQ370" s="161">
        <v>0</v>
      </c>
      <c r="AR370" s="161">
        <v>0</v>
      </c>
      <c r="AS370" s="161">
        <v>0</v>
      </c>
      <c r="AT370" s="161">
        <v>0</v>
      </c>
      <c r="AU370" s="161">
        <v>0</v>
      </c>
      <c r="AV370" s="161">
        <v>0</v>
      </c>
      <c r="AW370" s="161">
        <v>0</v>
      </c>
      <c r="AX370" s="161">
        <v>0</v>
      </c>
      <c r="AY370" s="161">
        <v>0</v>
      </c>
      <c r="AZ370" s="161">
        <v>0</v>
      </c>
      <c r="BA370" s="161">
        <v>0</v>
      </c>
      <c r="BB370" s="161">
        <v>0</v>
      </c>
      <c r="BC370" s="161">
        <v>0</v>
      </c>
      <c r="BD370" s="161">
        <v>0</v>
      </c>
      <c r="BE370" s="161">
        <v>0</v>
      </c>
      <c r="BF370" s="161">
        <v>0</v>
      </c>
      <c r="BG370" s="161">
        <v>0</v>
      </c>
      <c r="BH370" s="161">
        <v>0</v>
      </c>
      <c r="BI370" s="161">
        <v>0</v>
      </c>
      <c r="BJ370" s="161">
        <v>0</v>
      </c>
      <c r="BK370" s="161">
        <v>0</v>
      </c>
      <c r="BL370" s="161">
        <v>0</v>
      </c>
      <c r="BM370" s="161">
        <v>0</v>
      </c>
      <c r="BN370" s="161">
        <v>0</v>
      </c>
      <c r="BO370" s="161">
        <v>0</v>
      </c>
      <c r="BP370" s="161">
        <v>0</v>
      </c>
      <c r="BQ370" s="161">
        <v>0</v>
      </c>
      <c r="BR370" s="161">
        <v>0</v>
      </c>
      <c r="BS370" s="161">
        <v>0</v>
      </c>
      <c r="BT370" s="161">
        <v>0</v>
      </c>
      <c r="BU370" s="161">
        <v>0</v>
      </c>
      <c r="BV370" s="163">
        <f t="shared" si="16"/>
        <v>0</v>
      </c>
      <c r="BW370" s="8" t="b">
        <f t="shared" si="17"/>
        <v>0</v>
      </c>
    </row>
    <row r="371" spans="1:75">
      <c r="A371" s="157" t="s">
        <v>4196</v>
      </c>
      <c r="B371" s="158" t="s">
        <v>4197</v>
      </c>
      <c r="C371" s="9" t="str">
        <f t="shared" si="15"/>
        <v>https://hh.ru/resume/e733ad880002a2a0df0039ed1f446d31633459?query=%D0%A1%D0%BE%D1%86%D0%B8%D0%B0%D0%BB%D1%8C%D0%BD%D1%8B%D0%B9+%D1%80%D0%B0%D0%B1%D0%BE%D1%82%D0%BD%D0%B8%D0%BA&amp;searchRid=1712591916865d15f27bb9c7fde98c96&amp;hhtmFrom=resume_search_result</v>
      </c>
      <c r="D371" s="158" t="s">
        <v>43</v>
      </c>
      <c r="E371" s="159">
        <v>42</v>
      </c>
      <c r="F371" s="160">
        <v>35000</v>
      </c>
      <c r="G371" s="161">
        <v>7</v>
      </c>
      <c r="H371" s="158" t="s">
        <v>4198</v>
      </c>
      <c r="I371" s="158" t="s">
        <v>2533</v>
      </c>
      <c r="J371" s="158" t="s">
        <v>4199</v>
      </c>
      <c r="K371" s="158" t="s">
        <v>4200</v>
      </c>
      <c r="L371" s="158" t="s">
        <v>2298</v>
      </c>
      <c r="M371" s="158">
        <v>0</v>
      </c>
      <c r="N371" s="158">
        <v>1</v>
      </c>
      <c r="O371" s="158">
        <v>0</v>
      </c>
      <c r="P371" s="158">
        <v>0</v>
      </c>
      <c r="Q371" s="158">
        <v>0</v>
      </c>
      <c r="R371" s="158" t="s">
        <v>46</v>
      </c>
      <c r="S371" s="158" t="s">
        <v>343</v>
      </c>
      <c r="T371" s="161">
        <v>0</v>
      </c>
      <c r="U371" s="162">
        <v>1</v>
      </c>
      <c r="V371" s="162">
        <v>0</v>
      </c>
      <c r="W371" s="161">
        <v>0</v>
      </c>
      <c r="X371" s="161">
        <v>0</v>
      </c>
      <c r="Y371" s="161">
        <v>0</v>
      </c>
      <c r="Z371" s="161">
        <v>0</v>
      </c>
      <c r="AA371" s="161">
        <v>0</v>
      </c>
      <c r="AB371" s="161">
        <v>0</v>
      </c>
      <c r="AC371" s="161">
        <v>0</v>
      </c>
      <c r="AD371" s="161">
        <v>0</v>
      </c>
      <c r="AE371" s="161">
        <v>0</v>
      </c>
      <c r="AF371" s="161">
        <v>0</v>
      </c>
      <c r="AG371" s="161">
        <v>0</v>
      </c>
      <c r="AH371" s="161">
        <v>0</v>
      </c>
      <c r="AI371" s="161">
        <v>0</v>
      </c>
      <c r="AJ371" s="161">
        <v>0</v>
      </c>
      <c r="AK371" s="161">
        <v>0</v>
      </c>
      <c r="AL371" s="161">
        <v>0</v>
      </c>
      <c r="AM371" s="161">
        <v>0</v>
      </c>
      <c r="AN371" s="161">
        <v>1</v>
      </c>
      <c r="AO371" s="161">
        <v>0</v>
      </c>
      <c r="AP371" s="161">
        <v>0</v>
      </c>
      <c r="AQ371" s="161">
        <v>0</v>
      </c>
      <c r="AR371" s="161">
        <v>0</v>
      </c>
      <c r="AS371" s="161">
        <v>0</v>
      </c>
      <c r="AT371" s="161">
        <v>0</v>
      </c>
      <c r="AU371" s="161">
        <v>0</v>
      </c>
      <c r="AV371" s="161">
        <v>0</v>
      </c>
      <c r="AW371" s="161">
        <v>0</v>
      </c>
      <c r="AX371" s="161">
        <v>0</v>
      </c>
      <c r="AY371" s="161">
        <v>0</v>
      </c>
      <c r="AZ371" s="161">
        <v>0</v>
      </c>
      <c r="BA371" s="161">
        <v>0</v>
      </c>
      <c r="BB371" s="161">
        <v>0</v>
      </c>
      <c r="BC371" s="161">
        <v>1</v>
      </c>
      <c r="BD371" s="161">
        <v>0</v>
      </c>
      <c r="BE371" s="161">
        <v>0</v>
      </c>
      <c r="BF371" s="161">
        <v>0</v>
      </c>
      <c r="BG371" s="161">
        <v>0</v>
      </c>
      <c r="BH371" s="161">
        <v>0</v>
      </c>
      <c r="BI371" s="161">
        <v>0</v>
      </c>
      <c r="BJ371" s="161">
        <v>0</v>
      </c>
      <c r="BK371" s="161">
        <v>0</v>
      </c>
      <c r="BL371" s="161">
        <v>0</v>
      </c>
      <c r="BM371" s="161">
        <v>0</v>
      </c>
      <c r="BN371" s="161">
        <v>0</v>
      </c>
      <c r="BO371" s="161">
        <v>0</v>
      </c>
      <c r="BP371" s="161">
        <v>0</v>
      </c>
      <c r="BQ371" s="161">
        <v>0</v>
      </c>
      <c r="BR371" s="161">
        <v>0</v>
      </c>
      <c r="BS371" s="161">
        <v>0</v>
      </c>
      <c r="BT371" s="161">
        <v>0</v>
      </c>
      <c r="BU371" s="161">
        <v>1</v>
      </c>
      <c r="BV371" s="163">
        <f t="shared" si="16"/>
        <v>3</v>
      </c>
      <c r="BW371" s="8" t="b">
        <f t="shared" si="17"/>
        <v>0</v>
      </c>
    </row>
    <row r="372" spans="1:75">
      <c r="A372" s="157" t="s">
        <v>4201</v>
      </c>
      <c r="B372" s="158" t="s">
        <v>4202</v>
      </c>
      <c r="C372" s="9" t="str">
        <f t="shared" si="15"/>
        <v>https://hh.ru/resume/7ab911dd0002aa14f40039ed1f47505a4a646f?query=%D0%A1%D0%BE%D1%86%D0%B8%D0%B0%D0%BB%D1%8C%D0%BD%D1%8B%D0%B9+%D1%80%D0%B0%D0%B1%D0%BE%D1%82%D0%BD%D0%B8%D0%BA&amp;searchRid=1712591916865d15f27bb9c7fde98c96&amp;hhtmFrom=resume_search_result</v>
      </c>
      <c r="D372" s="158" t="s">
        <v>43</v>
      </c>
      <c r="E372" s="159">
        <v>45</v>
      </c>
      <c r="F372" s="160">
        <v>30000</v>
      </c>
      <c r="G372" s="161">
        <v>2</v>
      </c>
      <c r="H372" s="158" t="s">
        <v>4203</v>
      </c>
      <c r="I372" s="158" t="s">
        <v>4204</v>
      </c>
      <c r="J372" s="158" t="s">
        <v>4205</v>
      </c>
      <c r="K372" s="158" t="s">
        <v>4206</v>
      </c>
      <c r="L372" s="158" t="s">
        <v>2298</v>
      </c>
      <c r="M372" s="158">
        <v>1</v>
      </c>
      <c r="N372" s="158">
        <v>0</v>
      </c>
      <c r="O372" s="158">
        <v>0</v>
      </c>
      <c r="P372" s="158">
        <v>0</v>
      </c>
      <c r="Q372" s="158">
        <v>0</v>
      </c>
      <c r="R372" s="158" t="s">
        <v>46</v>
      </c>
      <c r="S372" s="158" t="s">
        <v>75</v>
      </c>
      <c r="T372" s="161">
        <v>0</v>
      </c>
      <c r="U372" s="162">
        <v>1</v>
      </c>
      <c r="V372" s="162">
        <v>0</v>
      </c>
      <c r="W372" s="161">
        <v>0</v>
      </c>
      <c r="X372" s="161">
        <v>0</v>
      </c>
      <c r="Y372" s="161">
        <v>0</v>
      </c>
      <c r="Z372" s="161">
        <v>0</v>
      </c>
      <c r="AA372" s="161">
        <v>0</v>
      </c>
      <c r="AB372" s="161">
        <v>0</v>
      </c>
      <c r="AC372" s="161">
        <v>0</v>
      </c>
      <c r="AD372" s="161">
        <v>1</v>
      </c>
      <c r="AE372" s="161">
        <v>0</v>
      </c>
      <c r="AF372" s="161">
        <v>1</v>
      </c>
      <c r="AG372" s="161">
        <v>0</v>
      </c>
      <c r="AH372" s="161">
        <v>0</v>
      </c>
      <c r="AI372" s="161">
        <v>0</v>
      </c>
      <c r="AJ372" s="161">
        <v>0</v>
      </c>
      <c r="AK372" s="161">
        <v>0</v>
      </c>
      <c r="AL372" s="161">
        <v>0</v>
      </c>
      <c r="AM372" s="161">
        <v>0</v>
      </c>
      <c r="AN372" s="161">
        <v>0</v>
      </c>
      <c r="AO372" s="161">
        <v>0</v>
      </c>
      <c r="AP372" s="161">
        <v>0</v>
      </c>
      <c r="AQ372" s="161">
        <v>0</v>
      </c>
      <c r="AR372" s="161">
        <v>0</v>
      </c>
      <c r="AS372" s="161">
        <v>1</v>
      </c>
      <c r="AT372" s="161">
        <v>0</v>
      </c>
      <c r="AU372" s="161">
        <v>0</v>
      </c>
      <c r="AV372" s="161">
        <v>0</v>
      </c>
      <c r="AW372" s="161">
        <v>0</v>
      </c>
      <c r="AX372" s="161">
        <v>1</v>
      </c>
      <c r="AY372" s="161">
        <v>0</v>
      </c>
      <c r="AZ372" s="161">
        <v>0</v>
      </c>
      <c r="BA372" s="161">
        <v>0</v>
      </c>
      <c r="BB372" s="161">
        <v>0</v>
      </c>
      <c r="BC372" s="161">
        <v>0</v>
      </c>
      <c r="BD372" s="161">
        <v>0</v>
      </c>
      <c r="BE372" s="161">
        <v>0</v>
      </c>
      <c r="BF372" s="161">
        <v>1</v>
      </c>
      <c r="BG372" s="161">
        <v>0</v>
      </c>
      <c r="BH372" s="161">
        <v>0</v>
      </c>
      <c r="BI372" s="161">
        <v>0</v>
      </c>
      <c r="BJ372" s="161">
        <v>0</v>
      </c>
      <c r="BK372" s="161">
        <v>0</v>
      </c>
      <c r="BL372" s="161">
        <v>0</v>
      </c>
      <c r="BM372" s="161">
        <v>0</v>
      </c>
      <c r="BN372" s="161">
        <v>0</v>
      </c>
      <c r="BO372" s="161">
        <v>0</v>
      </c>
      <c r="BP372" s="161">
        <v>0</v>
      </c>
      <c r="BQ372" s="161">
        <v>0</v>
      </c>
      <c r="BR372" s="161">
        <v>0</v>
      </c>
      <c r="BS372" s="161">
        <v>0</v>
      </c>
      <c r="BT372" s="161">
        <v>0</v>
      </c>
      <c r="BU372" s="161">
        <v>0</v>
      </c>
      <c r="BV372" s="163">
        <f t="shared" si="16"/>
        <v>5</v>
      </c>
      <c r="BW372" s="8" t="b">
        <f t="shared" si="17"/>
        <v>0</v>
      </c>
    </row>
    <row r="373" spans="1:75">
      <c r="A373" s="157" t="s">
        <v>4207</v>
      </c>
      <c r="B373" s="158" t="s">
        <v>4208</v>
      </c>
      <c r="C373" s="9" t="str">
        <f t="shared" si="15"/>
        <v>https://hh.ru/resume/c58c946a0002c09dd80039ed1f4b5834446b74?query=%D0%A1%D0%BE%D1%86%D0%B8%D0%B0%D0%BB%D1%8C%D0%BD%D1%8B%D0%B9+%D1%80%D0%B0%D0%B1%D0%BE%D1%82%D0%BD%D0%B8%D0%BA&amp;searchRid=1712591916865d15f27bb9c7fde98c96&amp;hhtmFrom=resume_search_result</v>
      </c>
      <c r="D373" s="158" t="s">
        <v>43</v>
      </c>
      <c r="E373" s="159">
        <v>56</v>
      </c>
      <c r="F373" s="160">
        <v>25000</v>
      </c>
      <c r="G373" s="161">
        <v>7</v>
      </c>
      <c r="H373" s="158" t="s">
        <v>4209</v>
      </c>
      <c r="I373" s="158" t="s">
        <v>2755</v>
      </c>
      <c r="J373" s="158" t="s">
        <v>4210</v>
      </c>
      <c r="K373" s="158" t="s">
        <v>4211</v>
      </c>
      <c r="L373" s="158" t="s">
        <v>2298</v>
      </c>
      <c r="M373" s="158">
        <v>0</v>
      </c>
      <c r="N373" s="158">
        <v>1</v>
      </c>
      <c r="O373" s="158">
        <v>0</v>
      </c>
      <c r="P373" s="158">
        <v>0</v>
      </c>
      <c r="Q373" s="158">
        <v>0</v>
      </c>
      <c r="R373" s="158" t="s">
        <v>53</v>
      </c>
      <c r="S373" s="158" t="s">
        <v>75</v>
      </c>
      <c r="T373" s="161">
        <v>0</v>
      </c>
      <c r="U373" s="162">
        <v>1</v>
      </c>
      <c r="V373" s="162">
        <v>0</v>
      </c>
      <c r="W373" s="161">
        <v>0</v>
      </c>
      <c r="X373" s="161">
        <v>0</v>
      </c>
      <c r="Y373" s="161">
        <v>0</v>
      </c>
      <c r="Z373" s="161">
        <v>0</v>
      </c>
      <c r="AA373" s="161">
        <v>0</v>
      </c>
      <c r="AB373" s="161">
        <v>0</v>
      </c>
      <c r="AC373" s="161">
        <v>0</v>
      </c>
      <c r="AD373" s="161">
        <v>0</v>
      </c>
      <c r="AE373" s="161">
        <v>0</v>
      </c>
      <c r="AF373" s="161">
        <v>0</v>
      </c>
      <c r="AG373" s="161">
        <v>0</v>
      </c>
      <c r="AH373" s="161">
        <v>0</v>
      </c>
      <c r="AI373" s="161">
        <v>0</v>
      </c>
      <c r="AJ373" s="161">
        <v>0</v>
      </c>
      <c r="AK373" s="161">
        <v>0</v>
      </c>
      <c r="AL373" s="161">
        <v>0</v>
      </c>
      <c r="AM373" s="161">
        <v>0</v>
      </c>
      <c r="AN373" s="161">
        <v>0</v>
      </c>
      <c r="AO373" s="161">
        <v>0</v>
      </c>
      <c r="AP373" s="161">
        <v>0</v>
      </c>
      <c r="AQ373" s="161">
        <v>0</v>
      </c>
      <c r="AR373" s="161">
        <v>0</v>
      </c>
      <c r="AS373" s="161">
        <v>0</v>
      </c>
      <c r="AT373" s="161">
        <v>0</v>
      </c>
      <c r="AU373" s="161">
        <v>0</v>
      </c>
      <c r="AV373" s="161">
        <v>0</v>
      </c>
      <c r="AW373" s="161">
        <v>0</v>
      </c>
      <c r="AX373" s="161">
        <v>0</v>
      </c>
      <c r="AY373" s="161">
        <v>0</v>
      </c>
      <c r="AZ373" s="161">
        <v>0</v>
      </c>
      <c r="BA373" s="161">
        <v>0</v>
      </c>
      <c r="BB373" s="161">
        <v>0</v>
      </c>
      <c r="BC373" s="161">
        <v>0</v>
      </c>
      <c r="BD373" s="161">
        <v>0</v>
      </c>
      <c r="BE373" s="161">
        <v>0</v>
      </c>
      <c r="BF373" s="161">
        <v>0</v>
      </c>
      <c r="BG373" s="161">
        <v>0</v>
      </c>
      <c r="BH373" s="161">
        <v>0</v>
      </c>
      <c r="BI373" s="161">
        <v>0</v>
      </c>
      <c r="BJ373" s="161">
        <v>0</v>
      </c>
      <c r="BK373" s="161">
        <v>0</v>
      </c>
      <c r="BL373" s="161">
        <v>0</v>
      </c>
      <c r="BM373" s="161">
        <v>0</v>
      </c>
      <c r="BN373" s="161">
        <v>0</v>
      </c>
      <c r="BO373" s="161">
        <v>0</v>
      </c>
      <c r="BP373" s="161">
        <v>0</v>
      </c>
      <c r="BQ373" s="161">
        <v>0</v>
      </c>
      <c r="BR373" s="161">
        <v>0</v>
      </c>
      <c r="BS373" s="161">
        <v>0</v>
      </c>
      <c r="BT373" s="161">
        <v>0</v>
      </c>
      <c r="BU373" s="161">
        <v>0</v>
      </c>
      <c r="BV373" s="163">
        <f t="shared" si="16"/>
        <v>0</v>
      </c>
      <c r="BW373" s="8" t="b">
        <f t="shared" si="17"/>
        <v>0</v>
      </c>
    </row>
    <row r="374" spans="1:75">
      <c r="A374" s="157" t="s">
        <v>4212</v>
      </c>
      <c r="B374" s="158" t="s">
        <v>4213</v>
      </c>
      <c r="C374" s="9" t="str">
        <f t="shared" si="15"/>
        <v>https://hh.ru/resume/dca082780002cabbe70039ed1f54714c6c466c?query=%D0%A1%D0%BE%D1%86%D0%B8%D0%B0%D0%BB%D1%8C%D0%BD%D1%8B%D0%B9+%D1%80%D0%B0%D0%B1%D0%BE%D1%82%D0%BD%D0%B8%D0%BA&amp;searchRid=1712591916865d15f27bb9c7fde98c96&amp;hhtmFrom=resume_search_result</v>
      </c>
      <c r="D374" s="158" t="s">
        <v>43</v>
      </c>
      <c r="E374" s="159">
        <v>30</v>
      </c>
      <c r="F374" s="160">
        <v>25000</v>
      </c>
      <c r="G374" s="161">
        <v>2</v>
      </c>
      <c r="H374" s="158" t="s">
        <v>4214</v>
      </c>
      <c r="I374" s="158" t="s">
        <v>2789</v>
      </c>
      <c r="J374" s="158" t="s">
        <v>4215</v>
      </c>
      <c r="K374" s="158" t="s">
        <v>4216</v>
      </c>
      <c r="L374" s="158" t="s">
        <v>2298</v>
      </c>
      <c r="M374" s="158">
        <v>1</v>
      </c>
      <c r="N374" s="158">
        <v>1</v>
      </c>
      <c r="O374" s="158">
        <v>1</v>
      </c>
      <c r="P374" s="158">
        <v>0</v>
      </c>
      <c r="Q374" s="158">
        <v>0</v>
      </c>
      <c r="R374" s="158" t="s">
        <v>2599</v>
      </c>
      <c r="S374" s="158" t="s">
        <v>75</v>
      </c>
      <c r="T374" s="161">
        <v>0</v>
      </c>
      <c r="U374" s="162">
        <v>1</v>
      </c>
      <c r="V374" s="162">
        <v>0</v>
      </c>
      <c r="W374" s="161">
        <v>0</v>
      </c>
      <c r="X374" s="161">
        <v>0</v>
      </c>
      <c r="Y374" s="161">
        <v>0</v>
      </c>
      <c r="Z374" s="161">
        <v>0</v>
      </c>
      <c r="AA374" s="161">
        <v>0</v>
      </c>
      <c r="AB374" s="161">
        <v>0</v>
      </c>
      <c r="AC374" s="161">
        <v>0</v>
      </c>
      <c r="AD374" s="161">
        <v>0</v>
      </c>
      <c r="AE374" s="161">
        <v>0</v>
      </c>
      <c r="AF374" s="161">
        <v>0</v>
      </c>
      <c r="AG374" s="161">
        <v>0</v>
      </c>
      <c r="AH374" s="161">
        <v>0</v>
      </c>
      <c r="AI374" s="161">
        <v>0</v>
      </c>
      <c r="AJ374" s="161">
        <v>0</v>
      </c>
      <c r="AK374" s="161">
        <v>0</v>
      </c>
      <c r="AL374" s="161">
        <v>0</v>
      </c>
      <c r="AM374" s="161">
        <v>0</v>
      </c>
      <c r="AN374" s="161">
        <v>0</v>
      </c>
      <c r="AO374" s="161">
        <v>0</v>
      </c>
      <c r="AP374" s="161">
        <v>0</v>
      </c>
      <c r="AQ374" s="161">
        <v>0</v>
      </c>
      <c r="AR374" s="161">
        <v>0</v>
      </c>
      <c r="AS374" s="161">
        <v>0</v>
      </c>
      <c r="AT374" s="161">
        <v>0</v>
      </c>
      <c r="AU374" s="161">
        <v>0</v>
      </c>
      <c r="AV374" s="161">
        <v>0</v>
      </c>
      <c r="AW374" s="161">
        <v>0</v>
      </c>
      <c r="AX374" s="161">
        <v>0</v>
      </c>
      <c r="AY374" s="161">
        <v>0</v>
      </c>
      <c r="AZ374" s="161">
        <v>0</v>
      </c>
      <c r="BA374" s="161">
        <v>0</v>
      </c>
      <c r="BB374" s="161">
        <v>0</v>
      </c>
      <c r="BC374" s="161">
        <v>0</v>
      </c>
      <c r="BD374" s="161">
        <v>0</v>
      </c>
      <c r="BE374" s="161">
        <v>0</v>
      </c>
      <c r="BF374" s="161">
        <v>0</v>
      </c>
      <c r="BG374" s="161">
        <v>0</v>
      </c>
      <c r="BH374" s="161">
        <v>0</v>
      </c>
      <c r="BI374" s="161">
        <v>0</v>
      </c>
      <c r="BJ374" s="161">
        <v>0</v>
      </c>
      <c r="BK374" s="161">
        <v>0</v>
      </c>
      <c r="BL374" s="161">
        <v>0</v>
      </c>
      <c r="BM374" s="161">
        <v>0</v>
      </c>
      <c r="BN374" s="161">
        <v>0</v>
      </c>
      <c r="BO374" s="161">
        <v>0</v>
      </c>
      <c r="BP374" s="161">
        <v>0</v>
      </c>
      <c r="BQ374" s="161">
        <v>0</v>
      </c>
      <c r="BR374" s="161">
        <v>0</v>
      </c>
      <c r="BS374" s="161">
        <v>0</v>
      </c>
      <c r="BT374" s="161">
        <v>0</v>
      </c>
      <c r="BU374" s="161">
        <v>0</v>
      </c>
      <c r="BV374" s="163">
        <f t="shared" si="16"/>
        <v>0</v>
      </c>
      <c r="BW374" s="8" t="b">
        <f t="shared" si="17"/>
        <v>0</v>
      </c>
    </row>
    <row r="375" spans="1:75">
      <c r="A375" s="157" t="s">
        <v>4217</v>
      </c>
      <c r="B375" s="158" t="s">
        <v>4218</v>
      </c>
      <c r="C375" s="9" t="str">
        <f t="shared" si="15"/>
        <v>https://hh.ru/resume/ef1ff49200032209ab0039ed1f51624e314f75?query=%D0%A1%D0%BE%D1%86%D0%B8%D0%B0%D0%BB%D1%8C%D0%BD%D1%8B%D0%B9+%D1%80%D0%B0%D0%B1%D0%BE%D1%82%D0%BD%D0%B8%D0%BA&amp;searchRid=1712591916865d15f27bb9c7fde98c96&amp;hhtmFrom=resume_search_result</v>
      </c>
      <c r="D375" s="158" t="s">
        <v>43</v>
      </c>
      <c r="E375" s="159">
        <v>36</v>
      </c>
      <c r="F375" s="158" t="s">
        <v>133</v>
      </c>
      <c r="G375" s="161" t="s">
        <v>133</v>
      </c>
      <c r="H375" s="158" t="s">
        <v>133</v>
      </c>
      <c r="I375" s="158" t="s">
        <v>133</v>
      </c>
      <c r="J375" s="158" t="s">
        <v>133</v>
      </c>
      <c r="K375" s="158" t="s">
        <v>4219</v>
      </c>
      <c r="L375" s="158" t="s">
        <v>2298</v>
      </c>
      <c r="M375" s="158">
        <v>1</v>
      </c>
      <c r="N375" s="158">
        <v>1</v>
      </c>
      <c r="O375" s="158">
        <v>0</v>
      </c>
      <c r="P375" s="158">
        <v>0</v>
      </c>
      <c r="Q375" s="158">
        <v>0</v>
      </c>
      <c r="R375" s="158" t="s">
        <v>244</v>
      </c>
      <c r="S375" s="158" t="s">
        <v>75</v>
      </c>
      <c r="T375" s="161">
        <v>0</v>
      </c>
      <c r="U375" s="162">
        <v>1</v>
      </c>
      <c r="V375" s="162">
        <v>0</v>
      </c>
      <c r="W375" s="161">
        <v>0</v>
      </c>
      <c r="X375" s="161">
        <v>0</v>
      </c>
      <c r="Y375" s="161">
        <v>0</v>
      </c>
      <c r="Z375" s="161">
        <v>0</v>
      </c>
      <c r="AA375" s="161">
        <v>0</v>
      </c>
      <c r="AB375" s="161">
        <v>0</v>
      </c>
      <c r="AC375" s="161">
        <v>0</v>
      </c>
      <c r="AD375" s="161">
        <v>0</v>
      </c>
      <c r="AE375" s="161">
        <v>0</v>
      </c>
      <c r="AF375" s="161">
        <v>0</v>
      </c>
      <c r="AG375" s="161">
        <v>0</v>
      </c>
      <c r="AH375" s="161">
        <v>0</v>
      </c>
      <c r="AI375" s="161">
        <v>0</v>
      </c>
      <c r="AJ375" s="161">
        <v>0</v>
      </c>
      <c r="AK375" s="161">
        <v>0</v>
      </c>
      <c r="AL375" s="161">
        <v>0</v>
      </c>
      <c r="AM375" s="161">
        <v>0</v>
      </c>
      <c r="AN375" s="161">
        <v>0</v>
      </c>
      <c r="AO375" s="161">
        <v>0</v>
      </c>
      <c r="AP375" s="161">
        <v>0</v>
      </c>
      <c r="AQ375" s="161">
        <v>0</v>
      </c>
      <c r="AR375" s="161">
        <v>0</v>
      </c>
      <c r="AS375" s="161">
        <v>0</v>
      </c>
      <c r="AT375" s="161">
        <v>0</v>
      </c>
      <c r="AU375" s="161">
        <v>0</v>
      </c>
      <c r="AV375" s="161">
        <v>0</v>
      </c>
      <c r="AW375" s="161">
        <v>0</v>
      </c>
      <c r="AX375" s="161">
        <v>0</v>
      </c>
      <c r="AY375" s="161">
        <v>0</v>
      </c>
      <c r="AZ375" s="161">
        <v>0</v>
      </c>
      <c r="BA375" s="161">
        <v>0</v>
      </c>
      <c r="BB375" s="161">
        <v>0</v>
      </c>
      <c r="BC375" s="161">
        <v>0</v>
      </c>
      <c r="BD375" s="161">
        <v>0</v>
      </c>
      <c r="BE375" s="161">
        <v>0</v>
      </c>
      <c r="BF375" s="161">
        <v>0</v>
      </c>
      <c r="BG375" s="161">
        <v>0</v>
      </c>
      <c r="BH375" s="161">
        <v>0</v>
      </c>
      <c r="BI375" s="161">
        <v>0</v>
      </c>
      <c r="BJ375" s="161">
        <v>0</v>
      </c>
      <c r="BK375" s="161">
        <v>0</v>
      </c>
      <c r="BL375" s="161">
        <v>0</v>
      </c>
      <c r="BM375" s="161">
        <v>0</v>
      </c>
      <c r="BN375" s="161">
        <v>0</v>
      </c>
      <c r="BO375" s="161">
        <v>0</v>
      </c>
      <c r="BP375" s="161">
        <v>0</v>
      </c>
      <c r="BQ375" s="161">
        <v>0</v>
      </c>
      <c r="BR375" s="161">
        <v>0</v>
      </c>
      <c r="BS375" s="161">
        <v>0</v>
      </c>
      <c r="BT375" s="161">
        <v>0</v>
      </c>
      <c r="BU375" s="161">
        <v>0</v>
      </c>
      <c r="BV375" s="163">
        <f t="shared" si="16"/>
        <v>0</v>
      </c>
      <c r="BW375" s="8" t="b">
        <f t="shared" si="17"/>
        <v>0</v>
      </c>
    </row>
    <row r="376" spans="1:75">
      <c r="A376" s="157" t="s">
        <v>3679</v>
      </c>
      <c r="B376" s="158" t="s">
        <v>4220</v>
      </c>
      <c r="C376" s="9" t="str">
        <f t="shared" si="15"/>
        <v>https://hh.ru/resume/fe27330d000325393c0039ed1f61477062456c?query=%D0%A1%D0%BE%D1%86%D0%B8%D0%B0%D0%BB%D1%8C%D0%BD%D1%8B%D0%B9+%D1%80%D0%B0%D0%B1%D0%BE%D1%82%D0%BD%D0%B8%D0%BA&amp;searchRid=1712591916865d15f27bb9c7fde98c96&amp;hhtmFrom=resume_search_result</v>
      </c>
      <c r="D376" s="158" t="s">
        <v>43</v>
      </c>
      <c r="E376" s="159">
        <v>30</v>
      </c>
      <c r="F376" s="160">
        <v>40000</v>
      </c>
      <c r="G376" s="161">
        <v>8</v>
      </c>
      <c r="H376" s="158" t="s">
        <v>4221</v>
      </c>
      <c r="I376" s="158" t="s">
        <v>43</v>
      </c>
      <c r="J376" s="158" t="s">
        <v>4222</v>
      </c>
      <c r="K376" s="158" t="s">
        <v>4223</v>
      </c>
      <c r="L376" s="158" t="s">
        <v>2298</v>
      </c>
      <c r="M376" s="158">
        <v>1</v>
      </c>
      <c r="N376" s="158">
        <v>0</v>
      </c>
      <c r="O376" s="158">
        <v>0</v>
      </c>
      <c r="P376" s="158">
        <v>0</v>
      </c>
      <c r="Q376" s="158">
        <v>0</v>
      </c>
      <c r="R376" s="158" t="s">
        <v>53</v>
      </c>
      <c r="S376" s="158" t="s">
        <v>343</v>
      </c>
      <c r="T376" s="161">
        <v>1</v>
      </c>
      <c r="U376" s="162">
        <v>1</v>
      </c>
      <c r="V376" s="162">
        <v>1</v>
      </c>
      <c r="W376" s="161">
        <v>0</v>
      </c>
      <c r="X376" s="161">
        <v>0</v>
      </c>
      <c r="Y376" s="161">
        <v>0</v>
      </c>
      <c r="Z376" s="161">
        <v>0</v>
      </c>
      <c r="AA376" s="161">
        <v>0</v>
      </c>
      <c r="AB376" s="161">
        <v>0</v>
      </c>
      <c r="AC376" s="161">
        <v>0</v>
      </c>
      <c r="AD376" s="161">
        <v>0</v>
      </c>
      <c r="AE376" s="161">
        <v>0</v>
      </c>
      <c r="AF376" s="161">
        <v>0</v>
      </c>
      <c r="AG376" s="161">
        <v>0</v>
      </c>
      <c r="AH376" s="161">
        <v>0</v>
      </c>
      <c r="AI376" s="161">
        <v>0</v>
      </c>
      <c r="AJ376" s="161">
        <v>0</v>
      </c>
      <c r="AK376" s="161">
        <v>0</v>
      </c>
      <c r="AL376" s="161">
        <v>0</v>
      </c>
      <c r="AM376" s="161">
        <v>0</v>
      </c>
      <c r="AN376" s="161">
        <v>0</v>
      </c>
      <c r="AO376" s="161">
        <v>0</v>
      </c>
      <c r="AP376" s="161">
        <v>0</v>
      </c>
      <c r="AQ376" s="161">
        <v>0</v>
      </c>
      <c r="AR376" s="161">
        <v>0</v>
      </c>
      <c r="AS376" s="161">
        <v>0</v>
      </c>
      <c r="AT376" s="161">
        <v>0</v>
      </c>
      <c r="AU376" s="161">
        <v>0</v>
      </c>
      <c r="AV376" s="161">
        <v>0</v>
      </c>
      <c r="AW376" s="161">
        <v>0</v>
      </c>
      <c r="AX376" s="161">
        <v>0</v>
      </c>
      <c r="AY376" s="161">
        <v>0</v>
      </c>
      <c r="AZ376" s="161">
        <v>0</v>
      </c>
      <c r="BA376" s="161">
        <v>0</v>
      </c>
      <c r="BB376" s="161">
        <v>0</v>
      </c>
      <c r="BC376" s="161">
        <v>0</v>
      </c>
      <c r="BD376" s="161">
        <v>0</v>
      </c>
      <c r="BE376" s="161">
        <v>0</v>
      </c>
      <c r="BF376" s="161">
        <v>0</v>
      </c>
      <c r="BG376" s="161">
        <v>0</v>
      </c>
      <c r="BH376" s="161">
        <v>0</v>
      </c>
      <c r="BI376" s="161">
        <v>0</v>
      </c>
      <c r="BJ376" s="161">
        <v>0</v>
      </c>
      <c r="BK376" s="161">
        <v>0</v>
      </c>
      <c r="BL376" s="161">
        <v>0</v>
      </c>
      <c r="BM376" s="161">
        <v>0</v>
      </c>
      <c r="BN376" s="161">
        <v>0</v>
      </c>
      <c r="BO376" s="161">
        <v>0</v>
      </c>
      <c r="BP376" s="161">
        <v>0</v>
      </c>
      <c r="BQ376" s="161">
        <v>0</v>
      </c>
      <c r="BR376" s="161">
        <v>0</v>
      </c>
      <c r="BS376" s="161">
        <v>0</v>
      </c>
      <c r="BT376" s="161">
        <v>0</v>
      </c>
      <c r="BU376" s="161">
        <v>0</v>
      </c>
      <c r="BV376" s="163">
        <f t="shared" si="16"/>
        <v>0</v>
      </c>
      <c r="BW376" s="8" t="b">
        <f t="shared" si="17"/>
        <v>0</v>
      </c>
    </row>
    <row r="377" spans="1:75">
      <c r="A377" s="157" t="s">
        <v>4224</v>
      </c>
      <c r="B377" s="158" t="s">
        <v>4225</v>
      </c>
      <c r="C377" s="9" t="str">
        <f t="shared" si="15"/>
        <v>https://hh.ru/resume/6cc627c70003744c7f0039ed1f354f34427357?query=%D0%A1%D0%BE%D1%86%D0%B8%D0%B0%D0%BB%D1%8C%D0%BD%D1%8B%D0%B9+%D1%80%D0%B0%D0%B1%D0%BE%D1%82%D0%BD%D0%B8%D0%BA&amp;searchRid=1712591916865d15f27bb9c7fde98c96&amp;hhtmFrom=resume_search_result</v>
      </c>
      <c r="D377" s="158" t="s">
        <v>43</v>
      </c>
      <c r="E377" s="159">
        <v>57</v>
      </c>
      <c r="F377" s="160">
        <v>35000</v>
      </c>
      <c r="G377" s="161">
        <v>9</v>
      </c>
      <c r="H377" s="158" t="s">
        <v>4226</v>
      </c>
      <c r="I377" s="158" t="s">
        <v>4227</v>
      </c>
      <c r="J377" s="158" t="s">
        <v>4228</v>
      </c>
      <c r="K377" s="158" t="s">
        <v>4229</v>
      </c>
      <c r="L377" s="158" t="s">
        <v>2298</v>
      </c>
      <c r="M377" s="158">
        <v>1</v>
      </c>
      <c r="N377" s="158">
        <v>0</v>
      </c>
      <c r="O377" s="158">
        <v>0</v>
      </c>
      <c r="P377" s="158">
        <v>0</v>
      </c>
      <c r="Q377" s="158">
        <v>0</v>
      </c>
      <c r="R377" s="158" t="s">
        <v>547</v>
      </c>
      <c r="S377" s="158" t="s">
        <v>343</v>
      </c>
      <c r="T377" s="161">
        <v>0</v>
      </c>
      <c r="U377" s="162">
        <v>1</v>
      </c>
      <c r="V377" s="162">
        <v>0</v>
      </c>
      <c r="W377" s="161">
        <v>0</v>
      </c>
      <c r="X377" s="161">
        <v>0</v>
      </c>
      <c r="Y377" s="161">
        <v>0</v>
      </c>
      <c r="Z377" s="161">
        <v>0</v>
      </c>
      <c r="AA377" s="161">
        <v>0</v>
      </c>
      <c r="AB377" s="161">
        <v>1</v>
      </c>
      <c r="AC377" s="161">
        <v>1</v>
      </c>
      <c r="AD377" s="161">
        <v>0</v>
      </c>
      <c r="AE377" s="161">
        <v>0</v>
      </c>
      <c r="AF377" s="161">
        <v>0</v>
      </c>
      <c r="AG377" s="161">
        <v>0</v>
      </c>
      <c r="AH377" s="161">
        <v>1</v>
      </c>
      <c r="AI377" s="161">
        <v>0</v>
      </c>
      <c r="AJ377" s="161">
        <v>1</v>
      </c>
      <c r="AK377" s="161">
        <v>0</v>
      </c>
      <c r="AL377" s="161">
        <v>0</v>
      </c>
      <c r="AM377" s="161">
        <v>0</v>
      </c>
      <c r="AN377" s="161">
        <v>0</v>
      </c>
      <c r="AO377" s="161">
        <v>0</v>
      </c>
      <c r="AP377" s="161">
        <v>1</v>
      </c>
      <c r="AQ377" s="161">
        <v>0</v>
      </c>
      <c r="AR377" s="161">
        <v>0</v>
      </c>
      <c r="AS377" s="161">
        <v>0</v>
      </c>
      <c r="AT377" s="161">
        <v>0</v>
      </c>
      <c r="AU377" s="161">
        <v>0</v>
      </c>
      <c r="AV377" s="161">
        <v>0</v>
      </c>
      <c r="AW377" s="161">
        <v>1</v>
      </c>
      <c r="AX377" s="161">
        <v>0</v>
      </c>
      <c r="AY377" s="161">
        <v>0</v>
      </c>
      <c r="AZ377" s="161">
        <v>0</v>
      </c>
      <c r="BA377" s="161">
        <v>1</v>
      </c>
      <c r="BB377" s="161">
        <v>0</v>
      </c>
      <c r="BC377" s="161">
        <v>0</v>
      </c>
      <c r="BD377" s="161">
        <v>0</v>
      </c>
      <c r="BE377" s="161">
        <v>0</v>
      </c>
      <c r="BF377" s="161">
        <v>0</v>
      </c>
      <c r="BG377" s="161">
        <v>0</v>
      </c>
      <c r="BH377" s="161">
        <v>0</v>
      </c>
      <c r="BI377" s="161">
        <v>0</v>
      </c>
      <c r="BJ377" s="161">
        <v>0</v>
      </c>
      <c r="BK377" s="161">
        <v>0</v>
      </c>
      <c r="BL377" s="161">
        <v>0</v>
      </c>
      <c r="BM377" s="161">
        <v>0</v>
      </c>
      <c r="BN377" s="161">
        <v>0</v>
      </c>
      <c r="BO377" s="161">
        <v>0</v>
      </c>
      <c r="BP377" s="161">
        <v>0</v>
      </c>
      <c r="BQ377" s="161">
        <v>0</v>
      </c>
      <c r="BR377" s="161">
        <v>0</v>
      </c>
      <c r="BS377" s="161">
        <v>0</v>
      </c>
      <c r="BT377" s="161">
        <v>0</v>
      </c>
      <c r="BU377" s="161">
        <v>0</v>
      </c>
      <c r="BV377" s="163">
        <f t="shared" si="16"/>
        <v>7</v>
      </c>
      <c r="BW377" s="8" t="b">
        <f t="shared" si="17"/>
        <v>0</v>
      </c>
    </row>
    <row r="378" spans="1:75">
      <c r="A378" s="157" t="s">
        <v>4230</v>
      </c>
      <c r="B378" s="158" t="s">
        <v>4231</v>
      </c>
      <c r="C378" s="9" t="str">
        <f t="shared" si="15"/>
        <v>https://hh.ru/resume/58361e4700037e8c250039ed1f58426a733869?query=%D0%A1%D0%BE%D1%86%D0%B8%D0%B0%D0%BB%D1%8C%D0%BD%D1%8B%D0%B9+%D1%80%D0%B0%D0%B1%D0%BE%D1%82%D0%BD%D0%B8%D0%BA&amp;searchRid=1712591916865d15f27bb9c7fde98c96&amp;hhtmFrom=resume_search_result</v>
      </c>
      <c r="D378" s="158" t="s">
        <v>43</v>
      </c>
      <c r="E378" s="159" t="s">
        <v>133</v>
      </c>
      <c r="F378" s="160">
        <v>30000</v>
      </c>
      <c r="G378" s="161">
        <v>29</v>
      </c>
      <c r="H378" s="158" t="s">
        <v>4232</v>
      </c>
      <c r="I378" s="158" t="s">
        <v>3779</v>
      </c>
      <c r="J378" s="158" t="s">
        <v>4233</v>
      </c>
      <c r="K378" s="158" t="s">
        <v>4234</v>
      </c>
      <c r="L378" s="158" t="s">
        <v>2298</v>
      </c>
      <c r="M378" s="158">
        <v>1</v>
      </c>
      <c r="N378" s="158">
        <v>1</v>
      </c>
      <c r="O378" s="158">
        <v>0</v>
      </c>
      <c r="P378" s="158">
        <v>0</v>
      </c>
      <c r="Q378" s="158">
        <v>1</v>
      </c>
      <c r="R378" s="158" t="s">
        <v>2067</v>
      </c>
      <c r="S378" s="158" t="s">
        <v>343</v>
      </c>
      <c r="T378" s="161">
        <v>1</v>
      </c>
      <c r="U378" s="162">
        <v>1</v>
      </c>
      <c r="V378" s="162">
        <v>0</v>
      </c>
      <c r="W378" s="161">
        <v>0</v>
      </c>
      <c r="X378" s="161">
        <v>0</v>
      </c>
      <c r="Y378" s="161">
        <v>0</v>
      </c>
      <c r="Z378" s="161">
        <v>0</v>
      </c>
      <c r="AA378" s="161">
        <v>0</v>
      </c>
      <c r="AB378" s="161">
        <v>1</v>
      </c>
      <c r="AC378" s="161">
        <v>0</v>
      </c>
      <c r="AD378" s="161">
        <v>1</v>
      </c>
      <c r="AE378" s="161">
        <v>1</v>
      </c>
      <c r="AF378" s="161">
        <v>1</v>
      </c>
      <c r="AG378" s="161">
        <v>0</v>
      </c>
      <c r="AH378" s="161">
        <v>1</v>
      </c>
      <c r="AI378" s="161">
        <v>1</v>
      </c>
      <c r="AJ378" s="161">
        <v>0</v>
      </c>
      <c r="AK378" s="161">
        <v>0</v>
      </c>
      <c r="AL378" s="161">
        <v>0</v>
      </c>
      <c r="AM378" s="161">
        <v>0</v>
      </c>
      <c r="AN378" s="161">
        <v>0</v>
      </c>
      <c r="AO378" s="161">
        <v>1</v>
      </c>
      <c r="AP378" s="161">
        <v>0</v>
      </c>
      <c r="AQ378" s="161">
        <v>0</v>
      </c>
      <c r="AR378" s="161">
        <v>0</v>
      </c>
      <c r="AS378" s="161">
        <v>0</v>
      </c>
      <c r="AT378" s="161">
        <v>0</v>
      </c>
      <c r="AU378" s="161">
        <v>0</v>
      </c>
      <c r="AV378" s="161">
        <v>0</v>
      </c>
      <c r="AW378" s="161">
        <v>0</v>
      </c>
      <c r="AX378" s="161">
        <v>0</v>
      </c>
      <c r="AY378" s="161">
        <v>0</v>
      </c>
      <c r="AZ378" s="161">
        <v>0</v>
      </c>
      <c r="BA378" s="161">
        <v>0</v>
      </c>
      <c r="BB378" s="161">
        <v>0</v>
      </c>
      <c r="BC378" s="161">
        <v>0</v>
      </c>
      <c r="BD378" s="161">
        <v>0</v>
      </c>
      <c r="BE378" s="161">
        <v>1</v>
      </c>
      <c r="BF378" s="161">
        <v>0</v>
      </c>
      <c r="BG378" s="161">
        <v>0</v>
      </c>
      <c r="BH378" s="161">
        <v>0</v>
      </c>
      <c r="BI378" s="161">
        <v>0</v>
      </c>
      <c r="BJ378" s="161">
        <v>0</v>
      </c>
      <c r="BK378" s="161">
        <v>0</v>
      </c>
      <c r="BL378" s="161">
        <v>0</v>
      </c>
      <c r="BM378" s="161">
        <v>0</v>
      </c>
      <c r="BN378" s="161">
        <v>0</v>
      </c>
      <c r="BO378" s="161">
        <v>0</v>
      </c>
      <c r="BP378" s="161">
        <v>0</v>
      </c>
      <c r="BQ378" s="161">
        <v>0</v>
      </c>
      <c r="BR378" s="161">
        <v>0</v>
      </c>
      <c r="BS378" s="161">
        <v>0</v>
      </c>
      <c r="BT378" s="161">
        <v>0</v>
      </c>
      <c r="BU378" s="161">
        <v>0</v>
      </c>
      <c r="BV378" s="163">
        <f t="shared" si="16"/>
        <v>8</v>
      </c>
      <c r="BW378" s="8" t="b">
        <f t="shared" si="17"/>
        <v>0</v>
      </c>
    </row>
    <row r="379" spans="1:75">
      <c r="A379" s="157" t="s">
        <v>4011</v>
      </c>
      <c r="B379" s="158" t="s">
        <v>4235</v>
      </c>
      <c r="C379" s="9" t="str">
        <f t="shared" si="15"/>
        <v>https://hh.ru/resume/8bd5ce07000382c32c0039ed1f6d4c63757657?query=%D0%A1%D0%BE%D1%86%D0%B8%D0%B0%D0%BB%D1%8C%D0%BD%D1%8B%D0%B9+%D1%80%D0%B0%D0%B1%D0%BE%D1%82%D0%BD%D0%B8%D0%BA&amp;searchRid=1712591916865d15f27bb9c7fde98c96&amp;hhtmFrom=resume_search_result</v>
      </c>
      <c r="D379" s="158" t="s">
        <v>43</v>
      </c>
      <c r="E379" s="159">
        <v>59</v>
      </c>
      <c r="F379" s="160">
        <v>35000</v>
      </c>
      <c r="G379" s="161">
        <v>9</v>
      </c>
      <c r="H379" s="158" t="s">
        <v>4236</v>
      </c>
      <c r="I379" s="158" t="s">
        <v>43</v>
      </c>
      <c r="J379" s="158" t="s">
        <v>4237</v>
      </c>
      <c r="K379" s="158" t="s">
        <v>4238</v>
      </c>
      <c r="L379" s="158" t="s">
        <v>2298</v>
      </c>
      <c r="M379" s="158">
        <v>1</v>
      </c>
      <c r="N379" s="158">
        <v>0</v>
      </c>
      <c r="O379" s="158">
        <v>0</v>
      </c>
      <c r="P379" s="158">
        <v>0</v>
      </c>
      <c r="Q379" s="158">
        <v>0</v>
      </c>
      <c r="R379" s="158" t="s">
        <v>53</v>
      </c>
      <c r="S379" s="158" t="s">
        <v>75</v>
      </c>
      <c r="T379" s="161">
        <v>0</v>
      </c>
      <c r="U379" s="162">
        <v>1</v>
      </c>
      <c r="V379" s="162">
        <v>1</v>
      </c>
      <c r="W379" s="161">
        <v>0</v>
      </c>
      <c r="X379" s="161">
        <v>0</v>
      </c>
      <c r="Y379" s="161">
        <v>0</v>
      </c>
      <c r="Z379" s="161">
        <v>0</v>
      </c>
      <c r="AA379" s="161">
        <v>0</v>
      </c>
      <c r="AB379" s="161">
        <v>0</v>
      </c>
      <c r="AC379" s="161">
        <v>0</v>
      </c>
      <c r="AD379" s="161">
        <v>0</v>
      </c>
      <c r="AE379" s="161">
        <v>0</v>
      </c>
      <c r="AF379" s="161">
        <v>0</v>
      </c>
      <c r="AG379" s="161">
        <v>0</v>
      </c>
      <c r="AH379" s="161">
        <v>0</v>
      </c>
      <c r="AI379" s="161">
        <v>0</v>
      </c>
      <c r="AJ379" s="161">
        <v>0</v>
      </c>
      <c r="AK379" s="161">
        <v>0</v>
      </c>
      <c r="AL379" s="161">
        <v>0</v>
      </c>
      <c r="AM379" s="161">
        <v>0</v>
      </c>
      <c r="AN379" s="161">
        <v>0</v>
      </c>
      <c r="AO379" s="161">
        <v>0</v>
      </c>
      <c r="AP379" s="161">
        <v>0</v>
      </c>
      <c r="AQ379" s="161">
        <v>0</v>
      </c>
      <c r="AR379" s="161">
        <v>0</v>
      </c>
      <c r="AS379" s="161">
        <v>0</v>
      </c>
      <c r="AT379" s="161">
        <v>0</v>
      </c>
      <c r="AU379" s="161">
        <v>0</v>
      </c>
      <c r="AV379" s="161">
        <v>0</v>
      </c>
      <c r="AW379" s="161">
        <v>0</v>
      </c>
      <c r="AX379" s="161">
        <v>0</v>
      </c>
      <c r="AY379" s="161">
        <v>0</v>
      </c>
      <c r="AZ379" s="161">
        <v>0</v>
      </c>
      <c r="BA379" s="161">
        <v>0</v>
      </c>
      <c r="BB379" s="161">
        <v>0</v>
      </c>
      <c r="BC379" s="161">
        <v>0</v>
      </c>
      <c r="BD379" s="161">
        <v>0</v>
      </c>
      <c r="BE379" s="161">
        <v>0</v>
      </c>
      <c r="BF379" s="161">
        <v>0</v>
      </c>
      <c r="BG379" s="161">
        <v>0</v>
      </c>
      <c r="BH379" s="161">
        <v>0</v>
      </c>
      <c r="BI379" s="161">
        <v>0</v>
      </c>
      <c r="BJ379" s="161">
        <v>0</v>
      </c>
      <c r="BK379" s="161">
        <v>0</v>
      </c>
      <c r="BL379" s="161">
        <v>0</v>
      </c>
      <c r="BM379" s="161">
        <v>0</v>
      </c>
      <c r="BN379" s="161">
        <v>0</v>
      </c>
      <c r="BO379" s="161">
        <v>0</v>
      </c>
      <c r="BP379" s="161">
        <v>0</v>
      </c>
      <c r="BQ379" s="161">
        <v>0</v>
      </c>
      <c r="BR379" s="161">
        <v>0</v>
      </c>
      <c r="BS379" s="161">
        <v>0</v>
      </c>
      <c r="BT379" s="161">
        <v>0</v>
      </c>
      <c r="BU379" s="161">
        <v>0</v>
      </c>
      <c r="BV379" s="163">
        <f t="shared" si="16"/>
        <v>0</v>
      </c>
      <c r="BW379" s="8" t="b">
        <f t="shared" si="17"/>
        <v>0</v>
      </c>
    </row>
    <row r="380" spans="1:75">
      <c r="A380" s="157" t="s">
        <v>4239</v>
      </c>
      <c r="B380" s="158" t="s">
        <v>4240</v>
      </c>
      <c r="C380" s="9" t="str">
        <f t="shared" si="15"/>
        <v>https://hh.ru/resume/de185a720003c78e3f0039ed1f45665762456f?query=%D0%A1%D0%BE%D1%86%D0%B8%D0%B0%D0%BB%D1%8C%D0%BD%D1%8B%D0%B9+%D1%80%D0%B0%D0%B1%D0%BE%D1%82%D0%BD%D0%B8%D0%BA&amp;searchRid=1712591916865d15f27bb9c7fde98c96&amp;hhtmFrom=resume_search_result</v>
      </c>
      <c r="D380" s="158" t="s">
        <v>43</v>
      </c>
      <c r="E380" s="159">
        <v>57</v>
      </c>
      <c r="F380" s="160">
        <v>25000</v>
      </c>
      <c r="G380" s="161">
        <v>6</v>
      </c>
      <c r="H380" s="158" t="s">
        <v>4241</v>
      </c>
      <c r="I380" s="158" t="s">
        <v>4242</v>
      </c>
      <c r="J380" s="158" t="s">
        <v>4243</v>
      </c>
      <c r="K380" s="158" t="s">
        <v>4244</v>
      </c>
      <c r="L380" s="158" t="s">
        <v>2298</v>
      </c>
      <c r="M380" s="158">
        <v>0</v>
      </c>
      <c r="N380" s="158">
        <v>1</v>
      </c>
      <c r="O380" s="158">
        <v>0</v>
      </c>
      <c r="P380" s="158">
        <v>0</v>
      </c>
      <c r="Q380" s="158">
        <v>0</v>
      </c>
      <c r="R380" s="158" t="s">
        <v>2067</v>
      </c>
      <c r="S380" s="158" t="s">
        <v>343</v>
      </c>
      <c r="T380" s="161">
        <v>0</v>
      </c>
      <c r="U380" s="162">
        <v>1</v>
      </c>
      <c r="V380" s="162">
        <v>0</v>
      </c>
      <c r="W380" s="161">
        <v>0</v>
      </c>
      <c r="X380" s="161">
        <v>0</v>
      </c>
      <c r="Y380" s="161">
        <v>0</v>
      </c>
      <c r="Z380" s="161">
        <v>0</v>
      </c>
      <c r="AA380" s="161">
        <v>0</v>
      </c>
      <c r="AB380" s="161">
        <v>0</v>
      </c>
      <c r="AC380" s="161">
        <v>0</v>
      </c>
      <c r="AD380" s="161">
        <v>0</v>
      </c>
      <c r="AE380" s="161">
        <v>0</v>
      </c>
      <c r="AF380" s="161">
        <v>0</v>
      </c>
      <c r="AG380" s="161">
        <v>0</v>
      </c>
      <c r="AH380" s="161">
        <v>0</v>
      </c>
      <c r="AI380" s="161">
        <v>0</v>
      </c>
      <c r="AJ380" s="161">
        <v>0</v>
      </c>
      <c r="AK380" s="161">
        <v>0</v>
      </c>
      <c r="AL380" s="161">
        <v>0</v>
      </c>
      <c r="AM380" s="161">
        <v>0</v>
      </c>
      <c r="AN380" s="161">
        <v>0</v>
      </c>
      <c r="AO380" s="161">
        <v>0</v>
      </c>
      <c r="AP380" s="161">
        <v>0</v>
      </c>
      <c r="AQ380" s="161">
        <v>0</v>
      </c>
      <c r="AR380" s="161">
        <v>0</v>
      </c>
      <c r="AS380" s="161">
        <v>0</v>
      </c>
      <c r="AT380" s="161">
        <v>0</v>
      </c>
      <c r="AU380" s="161">
        <v>0</v>
      </c>
      <c r="AV380" s="161">
        <v>0</v>
      </c>
      <c r="AW380" s="161">
        <v>0</v>
      </c>
      <c r="AX380" s="161">
        <v>0</v>
      </c>
      <c r="AY380" s="161">
        <v>0</v>
      </c>
      <c r="AZ380" s="161">
        <v>0</v>
      </c>
      <c r="BA380" s="161">
        <v>0</v>
      </c>
      <c r="BB380" s="161">
        <v>0</v>
      </c>
      <c r="BC380" s="161">
        <v>0</v>
      </c>
      <c r="BD380" s="161">
        <v>0</v>
      </c>
      <c r="BE380" s="161">
        <v>0</v>
      </c>
      <c r="BF380" s="161">
        <v>0</v>
      </c>
      <c r="BG380" s="161">
        <v>0</v>
      </c>
      <c r="BH380" s="161">
        <v>0</v>
      </c>
      <c r="BI380" s="161">
        <v>0</v>
      </c>
      <c r="BJ380" s="161">
        <v>0</v>
      </c>
      <c r="BK380" s="161">
        <v>0</v>
      </c>
      <c r="BL380" s="161">
        <v>0</v>
      </c>
      <c r="BM380" s="161">
        <v>0</v>
      </c>
      <c r="BN380" s="161">
        <v>0</v>
      </c>
      <c r="BO380" s="161">
        <v>0</v>
      </c>
      <c r="BP380" s="161">
        <v>0</v>
      </c>
      <c r="BQ380" s="161">
        <v>0</v>
      </c>
      <c r="BR380" s="161">
        <v>0</v>
      </c>
      <c r="BS380" s="161">
        <v>0</v>
      </c>
      <c r="BT380" s="161">
        <v>0</v>
      </c>
      <c r="BU380" s="161">
        <v>0</v>
      </c>
      <c r="BV380" s="163">
        <f t="shared" si="16"/>
        <v>0</v>
      </c>
      <c r="BW380" s="8" t="b">
        <f t="shared" si="17"/>
        <v>0</v>
      </c>
    </row>
    <row r="381" spans="1:75">
      <c r="A381" s="157" t="s">
        <v>3853</v>
      </c>
      <c r="B381" s="158" t="s">
        <v>4245</v>
      </c>
      <c r="C381" s="9" t="str">
        <f t="shared" si="15"/>
        <v>https://hh.ru/resume/8060e6800003db7d590039ed1f716653523156?query=%D0%A1%D0%BE%D1%86%D0%B8%D0%B0%D0%BB%D1%8C%D0%BD%D1%8B%D0%B9+%D1%80%D0%B0%D0%B1%D0%BE%D1%82%D0%BD%D0%B8%D0%BA&amp;searchRid=1712591916865d15f27bb9c7fde98c96&amp;hhtmFrom=resume_search_result</v>
      </c>
      <c r="D381" s="158" t="s">
        <v>43</v>
      </c>
      <c r="E381" s="159">
        <v>28</v>
      </c>
      <c r="F381" s="160">
        <v>45000</v>
      </c>
      <c r="G381" s="161" t="s">
        <v>133</v>
      </c>
      <c r="H381" s="158" t="s">
        <v>133</v>
      </c>
      <c r="I381" s="158" t="s">
        <v>133</v>
      </c>
      <c r="J381" s="158" t="s">
        <v>133</v>
      </c>
      <c r="K381" s="158" t="s">
        <v>4246</v>
      </c>
      <c r="L381" s="158" t="s">
        <v>2327</v>
      </c>
      <c r="M381" s="158">
        <v>1</v>
      </c>
      <c r="N381" s="158">
        <v>0</v>
      </c>
      <c r="O381" s="158">
        <v>0</v>
      </c>
      <c r="P381" s="158">
        <v>0</v>
      </c>
      <c r="Q381" s="158">
        <v>0</v>
      </c>
      <c r="R381" s="158" t="s">
        <v>3400</v>
      </c>
      <c r="S381" s="158" t="s">
        <v>343</v>
      </c>
      <c r="T381" s="161">
        <v>0</v>
      </c>
      <c r="U381" s="162">
        <v>1</v>
      </c>
      <c r="V381" s="162">
        <v>0</v>
      </c>
      <c r="W381" s="161">
        <v>0</v>
      </c>
      <c r="X381" s="161">
        <v>0</v>
      </c>
      <c r="Y381" s="161">
        <v>0</v>
      </c>
      <c r="Z381" s="161">
        <v>0</v>
      </c>
      <c r="AA381" s="161">
        <v>0</v>
      </c>
      <c r="AB381" s="161">
        <v>0</v>
      </c>
      <c r="AC381" s="161">
        <v>0</v>
      </c>
      <c r="AD381" s="161">
        <v>0</v>
      </c>
      <c r="AE381" s="161">
        <v>0</v>
      </c>
      <c r="AF381" s="161">
        <v>0</v>
      </c>
      <c r="AG381" s="161">
        <v>0</v>
      </c>
      <c r="AH381" s="161">
        <v>0</v>
      </c>
      <c r="AI381" s="161">
        <v>0</v>
      </c>
      <c r="AJ381" s="161">
        <v>0</v>
      </c>
      <c r="AK381" s="161">
        <v>0</v>
      </c>
      <c r="AL381" s="161">
        <v>0</v>
      </c>
      <c r="AM381" s="161">
        <v>0</v>
      </c>
      <c r="AN381" s="161">
        <v>0</v>
      </c>
      <c r="AO381" s="161">
        <v>0</v>
      </c>
      <c r="AP381" s="161">
        <v>0</v>
      </c>
      <c r="AQ381" s="161">
        <v>0</v>
      </c>
      <c r="AR381" s="161">
        <v>0</v>
      </c>
      <c r="AS381" s="161">
        <v>0</v>
      </c>
      <c r="AT381" s="161">
        <v>0</v>
      </c>
      <c r="AU381" s="161">
        <v>0</v>
      </c>
      <c r="AV381" s="161">
        <v>0</v>
      </c>
      <c r="AW381" s="161">
        <v>0</v>
      </c>
      <c r="AX381" s="161">
        <v>0</v>
      </c>
      <c r="AY381" s="161">
        <v>0</v>
      </c>
      <c r="AZ381" s="161">
        <v>0</v>
      </c>
      <c r="BA381" s="161">
        <v>0</v>
      </c>
      <c r="BB381" s="161">
        <v>0</v>
      </c>
      <c r="BC381" s="161">
        <v>0</v>
      </c>
      <c r="BD381" s="161">
        <v>0</v>
      </c>
      <c r="BE381" s="161">
        <v>0</v>
      </c>
      <c r="BF381" s="161">
        <v>0</v>
      </c>
      <c r="BG381" s="161">
        <v>0</v>
      </c>
      <c r="BH381" s="161">
        <v>0</v>
      </c>
      <c r="BI381" s="161">
        <v>0</v>
      </c>
      <c r="BJ381" s="161">
        <v>0</v>
      </c>
      <c r="BK381" s="161">
        <v>0</v>
      </c>
      <c r="BL381" s="161">
        <v>0</v>
      </c>
      <c r="BM381" s="161">
        <v>0</v>
      </c>
      <c r="BN381" s="161">
        <v>0</v>
      </c>
      <c r="BO381" s="161">
        <v>0</v>
      </c>
      <c r="BP381" s="161">
        <v>0</v>
      </c>
      <c r="BQ381" s="161">
        <v>0</v>
      </c>
      <c r="BR381" s="161">
        <v>0</v>
      </c>
      <c r="BS381" s="161">
        <v>0</v>
      </c>
      <c r="BT381" s="161">
        <v>0</v>
      </c>
      <c r="BU381" s="161">
        <v>0</v>
      </c>
      <c r="BV381" s="163">
        <f t="shared" si="16"/>
        <v>0</v>
      </c>
      <c r="BW381" s="8" t="b">
        <f t="shared" si="17"/>
        <v>0</v>
      </c>
    </row>
    <row r="382" spans="1:75">
      <c r="A382" s="157" t="s">
        <v>4247</v>
      </c>
      <c r="B382" s="158" t="s">
        <v>4248</v>
      </c>
      <c r="C382" s="9" t="str">
        <f t="shared" si="15"/>
        <v>https://hh.ru/resume/96e4b9bd000422da470039ed1f46416e774f6b?query=%D0%A1%D0%BE%D1%86%D0%B8%D0%B0%D0%BB%D1%8C%D0%BD%D1%8B%D0%B9+%D1%80%D0%B0%D0%B1%D0%BE%D1%82%D0%BD%D0%B8%D0%BA&amp;searchRid=1712591916865d15f27bb9c7fde98c96&amp;hhtmFrom=resume_search_result</v>
      </c>
      <c r="D382" s="158" t="s">
        <v>43</v>
      </c>
      <c r="E382" s="159">
        <v>25</v>
      </c>
      <c r="F382" s="158" t="s">
        <v>133</v>
      </c>
      <c r="G382" s="161">
        <v>2</v>
      </c>
      <c r="H382" s="158" t="s">
        <v>4249</v>
      </c>
      <c r="I382" s="158" t="s">
        <v>43</v>
      </c>
      <c r="J382" s="158" t="s">
        <v>4250</v>
      </c>
      <c r="K382" s="158" t="s">
        <v>4251</v>
      </c>
      <c r="L382" s="158" t="s">
        <v>2298</v>
      </c>
      <c r="M382" s="158">
        <v>1</v>
      </c>
      <c r="N382" s="158">
        <v>0</v>
      </c>
      <c r="O382" s="158">
        <v>0</v>
      </c>
      <c r="P382" s="158">
        <v>0</v>
      </c>
      <c r="Q382" s="158">
        <v>0</v>
      </c>
      <c r="R382" s="158" t="s">
        <v>2067</v>
      </c>
      <c r="S382" s="158" t="s">
        <v>75</v>
      </c>
      <c r="T382" s="161">
        <v>0</v>
      </c>
      <c r="U382" s="162">
        <v>1</v>
      </c>
      <c r="V382" s="162">
        <v>1</v>
      </c>
      <c r="W382" s="161">
        <v>0</v>
      </c>
      <c r="X382" s="161">
        <v>0</v>
      </c>
      <c r="Y382" s="161">
        <v>0</v>
      </c>
      <c r="Z382" s="161">
        <v>0</v>
      </c>
      <c r="AA382" s="161">
        <v>0</v>
      </c>
      <c r="AB382" s="161">
        <v>0</v>
      </c>
      <c r="AC382" s="161">
        <v>0</v>
      </c>
      <c r="AD382" s="161">
        <v>0</v>
      </c>
      <c r="AE382" s="161">
        <v>0</v>
      </c>
      <c r="AF382" s="161">
        <v>0</v>
      </c>
      <c r="AG382" s="161">
        <v>0</v>
      </c>
      <c r="AH382" s="161">
        <v>0</v>
      </c>
      <c r="AI382" s="161">
        <v>0</v>
      </c>
      <c r="AJ382" s="161">
        <v>0</v>
      </c>
      <c r="AK382" s="161">
        <v>0</v>
      </c>
      <c r="AL382" s="161">
        <v>0</v>
      </c>
      <c r="AM382" s="161">
        <v>0</v>
      </c>
      <c r="AN382" s="161">
        <v>0</v>
      </c>
      <c r="AO382" s="161">
        <v>0</v>
      </c>
      <c r="AP382" s="161">
        <v>0</v>
      </c>
      <c r="AQ382" s="161">
        <v>0</v>
      </c>
      <c r="AR382" s="161">
        <v>0</v>
      </c>
      <c r="AS382" s="161">
        <v>0</v>
      </c>
      <c r="AT382" s="161">
        <v>0</v>
      </c>
      <c r="AU382" s="161">
        <v>0</v>
      </c>
      <c r="AV382" s="161">
        <v>0</v>
      </c>
      <c r="AW382" s="161">
        <v>0</v>
      </c>
      <c r="AX382" s="161">
        <v>0</v>
      </c>
      <c r="AY382" s="161">
        <v>0</v>
      </c>
      <c r="AZ382" s="161">
        <v>0</v>
      </c>
      <c r="BA382" s="161">
        <v>0</v>
      </c>
      <c r="BB382" s="161">
        <v>0</v>
      </c>
      <c r="BC382" s="161">
        <v>0</v>
      </c>
      <c r="BD382" s="161">
        <v>0</v>
      </c>
      <c r="BE382" s="161">
        <v>0</v>
      </c>
      <c r="BF382" s="161">
        <v>0</v>
      </c>
      <c r="BG382" s="161">
        <v>0</v>
      </c>
      <c r="BH382" s="161">
        <v>0</v>
      </c>
      <c r="BI382" s="161">
        <v>0</v>
      </c>
      <c r="BJ382" s="161">
        <v>0</v>
      </c>
      <c r="BK382" s="161">
        <v>0</v>
      </c>
      <c r="BL382" s="161">
        <v>0</v>
      </c>
      <c r="BM382" s="161">
        <v>0</v>
      </c>
      <c r="BN382" s="161">
        <v>0</v>
      </c>
      <c r="BO382" s="161">
        <v>0</v>
      </c>
      <c r="BP382" s="161">
        <v>0</v>
      </c>
      <c r="BQ382" s="161">
        <v>0</v>
      </c>
      <c r="BR382" s="161">
        <v>0</v>
      </c>
      <c r="BS382" s="161">
        <v>0</v>
      </c>
      <c r="BT382" s="161">
        <v>0</v>
      </c>
      <c r="BU382" s="161">
        <v>0</v>
      </c>
      <c r="BV382" s="163">
        <f t="shared" si="16"/>
        <v>0</v>
      </c>
      <c r="BW382" s="8" t="b">
        <f t="shared" si="17"/>
        <v>0</v>
      </c>
    </row>
    <row r="383" spans="1:75">
      <c r="A383" s="157" t="s">
        <v>4252</v>
      </c>
      <c r="B383" s="158" t="s">
        <v>4253</v>
      </c>
      <c r="C383" s="9" t="str">
        <f t="shared" si="15"/>
        <v>https://hh.ru/resume/4cfc0e1d0004e19e7e0039ed1f4e6d5059505a?query=%D0%A1%D0%BE%D1%86%D0%B8%D0%B0%D0%BB%D1%8C%D0%BD%D1%8B%D0%B9+%D1%80%D0%B0%D0%B1%D0%BE%D1%82%D0%BD%D0%B8%D0%BA&amp;searchRid=1712591916865d15f27bb9c7fde98c96&amp;hhtmFrom=resume_search_result</v>
      </c>
      <c r="D383" s="158" t="s">
        <v>43</v>
      </c>
      <c r="E383" s="159">
        <v>37</v>
      </c>
      <c r="F383" s="160">
        <v>10000</v>
      </c>
      <c r="G383" s="161">
        <v>16</v>
      </c>
      <c r="H383" s="158" t="s">
        <v>4254</v>
      </c>
      <c r="I383" s="158" t="s">
        <v>2533</v>
      </c>
      <c r="J383" s="158" t="s">
        <v>3505</v>
      </c>
      <c r="K383" s="158" t="s">
        <v>4255</v>
      </c>
      <c r="L383" s="158" t="s">
        <v>2298</v>
      </c>
      <c r="M383" s="158">
        <v>1</v>
      </c>
      <c r="N383" s="158">
        <v>0</v>
      </c>
      <c r="O383" s="158">
        <v>0</v>
      </c>
      <c r="P383" s="158">
        <v>0</v>
      </c>
      <c r="Q383" s="158">
        <v>0</v>
      </c>
      <c r="R383" s="158" t="s">
        <v>2460</v>
      </c>
      <c r="S383" s="158" t="s">
        <v>75</v>
      </c>
      <c r="T383" s="161">
        <v>1</v>
      </c>
      <c r="U383" s="162">
        <v>1</v>
      </c>
      <c r="V383" s="162">
        <v>0</v>
      </c>
      <c r="W383" s="161">
        <v>0</v>
      </c>
      <c r="X383" s="161">
        <v>0</v>
      </c>
      <c r="Y383" s="161">
        <v>0</v>
      </c>
      <c r="Z383" s="161">
        <v>0</v>
      </c>
      <c r="AA383" s="161">
        <v>0</v>
      </c>
      <c r="AB383" s="161">
        <v>0</v>
      </c>
      <c r="AC383" s="161">
        <v>0</v>
      </c>
      <c r="AD383" s="161">
        <v>0</v>
      </c>
      <c r="AE383" s="161">
        <v>0</v>
      </c>
      <c r="AF383" s="161">
        <v>0</v>
      </c>
      <c r="AG383" s="161">
        <v>0</v>
      </c>
      <c r="AH383" s="161">
        <v>0</v>
      </c>
      <c r="AI383" s="161">
        <v>0</v>
      </c>
      <c r="AJ383" s="161">
        <v>0</v>
      </c>
      <c r="AK383" s="161">
        <v>0</v>
      </c>
      <c r="AL383" s="161">
        <v>0</v>
      </c>
      <c r="AM383" s="161">
        <v>0</v>
      </c>
      <c r="AN383" s="161">
        <v>0</v>
      </c>
      <c r="AO383" s="161">
        <v>0</v>
      </c>
      <c r="AP383" s="161">
        <v>0</v>
      </c>
      <c r="AQ383" s="161">
        <v>0</v>
      </c>
      <c r="AR383" s="161">
        <v>0</v>
      </c>
      <c r="AS383" s="161">
        <v>0</v>
      </c>
      <c r="AT383" s="161">
        <v>0</v>
      </c>
      <c r="AU383" s="161">
        <v>0</v>
      </c>
      <c r="AV383" s="161">
        <v>0</v>
      </c>
      <c r="AW383" s="161">
        <v>0</v>
      </c>
      <c r="AX383" s="161">
        <v>0</v>
      </c>
      <c r="AY383" s="161">
        <v>0</v>
      </c>
      <c r="AZ383" s="161">
        <v>0</v>
      </c>
      <c r="BA383" s="161">
        <v>0</v>
      </c>
      <c r="BB383" s="161">
        <v>0</v>
      </c>
      <c r="BC383" s="161">
        <v>0</v>
      </c>
      <c r="BD383" s="161">
        <v>0</v>
      </c>
      <c r="BE383" s="161">
        <v>0</v>
      </c>
      <c r="BF383" s="161">
        <v>0</v>
      </c>
      <c r="BG383" s="161">
        <v>0</v>
      </c>
      <c r="BH383" s="161">
        <v>0</v>
      </c>
      <c r="BI383" s="161">
        <v>0</v>
      </c>
      <c r="BJ383" s="161">
        <v>0</v>
      </c>
      <c r="BK383" s="161">
        <v>0</v>
      </c>
      <c r="BL383" s="161">
        <v>0</v>
      </c>
      <c r="BM383" s="161">
        <v>0</v>
      </c>
      <c r="BN383" s="161">
        <v>0</v>
      </c>
      <c r="BO383" s="161">
        <v>0</v>
      </c>
      <c r="BP383" s="161">
        <v>0</v>
      </c>
      <c r="BQ383" s="161">
        <v>0</v>
      </c>
      <c r="BR383" s="161">
        <v>0</v>
      </c>
      <c r="BS383" s="161">
        <v>0</v>
      </c>
      <c r="BT383" s="161">
        <v>0</v>
      </c>
      <c r="BU383" s="161">
        <v>0</v>
      </c>
      <c r="BV383" s="163">
        <f t="shared" si="16"/>
        <v>0</v>
      </c>
      <c r="BW383" s="8" t="b">
        <f t="shared" si="17"/>
        <v>0</v>
      </c>
    </row>
    <row r="384" spans="1:75">
      <c r="A384" s="157" t="s">
        <v>4256</v>
      </c>
      <c r="B384" s="158" t="s">
        <v>4257</v>
      </c>
      <c r="C384" s="9" t="str">
        <f t="shared" si="15"/>
        <v>https://hh.ru/resume/6a98a0c9000573c64c0039ed1f5967657a6f46?query=%D0%A1%D0%BE%D1%86%D0%B8%D0%B0%D0%BB%D1%8C%D0%BD%D1%8B%D0%B9+%D1%80%D0%B0%D0%B1%D0%BE%D1%82%D0%BD%D0%B8%D0%BA&amp;searchRid=1712591916865d15f27bb9c7fde98c96&amp;hhtmFrom=resume_search_result</v>
      </c>
      <c r="D384" s="158" t="s">
        <v>43</v>
      </c>
      <c r="E384" s="159">
        <v>62</v>
      </c>
      <c r="F384" s="160">
        <v>20000</v>
      </c>
      <c r="G384" s="161">
        <v>7</v>
      </c>
      <c r="H384" s="158" t="s">
        <v>4258</v>
      </c>
      <c r="I384" s="158" t="s">
        <v>4259</v>
      </c>
      <c r="J384" s="158" t="s">
        <v>4260</v>
      </c>
      <c r="K384" s="158" t="s">
        <v>4261</v>
      </c>
      <c r="L384" s="158" t="s">
        <v>2298</v>
      </c>
      <c r="M384" s="158">
        <v>1</v>
      </c>
      <c r="N384" s="158">
        <v>0</v>
      </c>
      <c r="O384" s="158">
        <v>1</v>
      </c>
      <c r="P384" s="158">
        <v>0</v>
      </c>
      <c r="Q384" s="158">
        <v>0</v>
      </c>
      <c r="R384" s="158" t="s">
        <v>1033</v>
      </c>
      <c r="S384" s="158" t="s">
        <v>343</v>
      </c>
      <c r="T384" s="161">
        <v>1</v>
      </c>
      <c r="U384" s="162">
        <v>1</v>
      </c>
      <c r="V384" s="162">
        <v>0</v>
      </c>
      <c r="W384" s="161">
        <v>0</v>
      </c>
      <c r="X384" s="161">
        <v>1</v>
      </c>
      <c r="Y384" s="161">
        <v>0</v>
      </c>
      <c r="Z384" s="161">
        <v>1</v>
      </c>
      <c r="AA384" s="161">
        <v>1</v>
      </c>
      <c r="AB384" s="161">
        <v>1</v>
      </c>
      <c r="AC384" s="161">
        <v>0</v>
      </c>
      <c r="AD384" s="161">
        <v>0</v>
      </c>
      <c r="AE384" s="161">
        <v>0</v>
      </c>
      <c r="AF384" s="161">
        <v>0</v>
      </c>
      <c r="AG384" s="161">
        <v>0</v>
      </c>
      <c r="AH384" s="161">
        <v>0</v>
      </c>
      <c r="AI384" s="161">
        <v>0</v>
      </c>
      <c r="AJ384" s="161">
        <v>1</v>
      </c>
      <c r="AK384" s="161">
        <v>0</v>
      </c>
      <c r="AL384" s="161">
        <v>0</v>
      </c>
      <c r="AM384" s="161">
        <v>0</v>
      </c>
      <c r="AN384" s="161">
        <v>0</v>
      </c>
      <c r="AO384" s="161">
        <v>1</v>
      </c>
      <c r="AP384" s="161">
        <v>0</v>
      </c>
      <c r="AQ384" s="161">
        <v>0</v>
      </c>
      <c r="AR384" s="161">
        <v>0</v>
      </c>
      <c r="AS384" s="161">
        <v>0</v>
      </c>
      <c r="AT384" s="161">
        <v>0</v>
      </c>
      <c r="AU384" s="161">
        <v>0</v>
      </c>
      <c r="AV384" s="161">
        <v>0</v>
      </c>
      <c r="AW384" s="161">
        <v>0</v>
      </c>
      <c r="AX384" s="161">
        <v>0</v>
      </c>
      <c r="AY384" s="161">
        <v>1</v>
      </c>
      <c r="AZ384" s="161">
        <v>0</v>
      </c>
      <c r="BA384" s="161">
        <v>0</v>
      </c>
      <c r="BB384" s="161">
        <v>0</v>
      </c>
      <c r="BC384" s="161">
        <v>0</v>
      </c>
      <c r="BD384" s="161">
        <v>0</v>
      </c>
      <c r="BE384" s="161">
        <v>0</v>
      </c>
      <c r="BF384" s="161">
        <v>0</v>
      </c>
      <c r="BG384" s="161">
        <v>0</v>
      </c>
      <c r="BH384" s="161">
        <v>0</v>
      </c>
      <c r="BI384" s="161">
        <v>0</v>
      </c>
      <c r="BJ384" s="161">
        <v>0</v>
      </c>
      <c r="BK384" s="161">
        <v>0</v>
      </c>
      <c r="BL384" s="161">
        <v>0</v>
      </c>
      <c r="BM384" s="161">
        <v>0</v>
      </c>
      <c r="BN384" s="161">
        <v>0</v>
      </c>
      <c r="BO384" s="161">
        <v>0</v>
      </c>
      <c r="BP384" s="161">
        <v>0</v>
      </c>
      <c r="BQ384" s="161">
        <v>0</v>
      </c>
      <c r="BR384" s="161">
        <v>0</v>
      </c>
      <c r="BS384" s="161">
        <v>0</v>
      </c>
      <c r="BT384" s="161">
        <v>0</v>
      </c>
      <c r="BU384" s="161">
        <v>0</v>
      </c>
      <c r="BV384" s="163">
        <f t="shared" si="16"/>
        <v>7</v>
      </c>
      <c r="BW384" s="8" t="b">
        <f t="shared" si="17"/>
        <v>0</v>
      </c>
    </row>
    <row r="385" spans="1:75">
      <c r="A385" s="157" t="s">
        <v>4262</v>
      </c>
      <c r="B385" s="158" t="s">
        <v>4263</v>
      </c>
      <c r="C385" s="9" t="str">
        <f t="shared" si="15"/>
        <v>https://hh.ru/resume/903e2d0a0007cefb910039ed1f384356526c49?query=%D0%A1%D0%BE%D1%86%D0%B8%D0%B0%D0%BB%D1%8C%D0%BD%D1%8B%D0%B9+%D1%80%D0%B0%D0%B1%D0%BE%D1%82%D0%BD%D0%B8%D0%BA&amp;searchRid=1712591916865d15f27bb9c7fde98c96&amp;hhtmFrom=resume_search_result</v>
      </c>
      <c r="D385" s="158" t="s">
        <v>43</v>
      </c>
      <c r="E385" s="159">
        <v>50</v>
      </c>
      <c r="F385" s="160">
        <v>45000</v>
      </c>
      <c r="G385" s="161">
        <v>9</v>
      </c>
      <c r="H385" s="158" t="s">
        <v>4264</v>
      </c>
      <c r="I385" s="158" t="s">
        <v>3034</v>
      </c>
      <c r="J385" s="158" t="s">
        <v>4265</v>
      </c>
      <c r="K385" s="158" t="s">
        <v>4266</v>
      </c>
      <c r="L385" s="158" t="s">
        <v>2298</v>
      </c>
      <c r="M385" s="158">
        <v>1</v>
      </c>
      <c r="N385" s="158">
        <v>0</v>
      </c>
      <c r="O385" s="158">
        <v>0</v>
      </c>
      <c r="P385" s="158">
        <v>0</v>
      </c>
      <c r="Q385" s="158">
        <v>0</v>
      </c>
      <c r="R385" s="158" t="s">
        <v>53</v>
      </c>
      <c r="S385" s="158" t="s">
        <v>75</v>
      </c>
      <c r="T385" s="161">
        <v>0</v>
      </c>
      <c r="U385" s="162">
        <v>1</v>
      </c>
      <c r="V385" s="162">
        <v>1</v>
      </c>
      <c r="W385" s="161">
        <v>0</v>
      </c>
      <c r="X385" s="161">
        <v>0</v>
      </c>
      <c r="Y385" s="161">
        <v>0</v>
      </c>
      <c r="Z385" s="161">
        <v>0</v>
      </c>
      <c r="AA385" s="161">
        <v>0</v>
      </c>
      <c r="AB385" s="161">
        <v>0</v>
      </c>
      <c r="AC385" s="161">
        <v>0</v>
      </c>
      <c r="AD385" s="161">
        <v>0</v>
      </c>
      <c r="AE385" s="161">
        <v>0</v>
      </c>
      <c r="AF385" s="161">
        <v>0</v>
      </c>
      <c r="AG385" s="161">
        <v>0</v>
      </c>
      <c r="AH385" s="161">
        <v>0</v>
      </c>
      <c r="AI385" s="161">
        <v>0</v>
      </c>
      <c r="AJ385" s="161">
        <v>0</v>
      </c>
      <c r="AK385" s="161">
        <v>0</v>
      </c>
      <c r="AL385" s="161">
        <v>0</v>
      </c>
      <c r="AM385" s="161">
        <v>0</v>
      </c>
      <c r="AN385" s="161">
        <v>0</v>
      </c>
      <c r="AO385" s="161">
        <v>0</v>
      </c>
      <c r="AP385" s="161">
        <v>0</v>
      </c>
      <c r="AQ385" s="161">
        <v>0</v>
      </c>
      <c r="AR385" s="161">
        <v>0</v>
      </c>
      <c r="AS385" s="161">
        <v>0</v>
      </c>
      <c r="AT385" s="161">
        <v>0</v>
      </c>
      <c r="AU385" s="161">
        <v>0</v>
      </c>
      <c r="AV385" s="161">
        <v>0</v>
      </c>
      <c r="AW385" s="161">
        <v>0</v>
      </c>
      <c r="AX385" s="161">
        <v>0</v>
      </c>
      <c r="AY385" s="161">
        <v>0</v>
      </c>
      <c r="AZ385" s="161">
        <v>0</v>
      </c>
      <c r="BA385" s="161">
        <v>0</v>
      </c>
      <c r="BB385" s="161">
        <v>0</v>
      </c>
      <c r="BC385" s="161">
        <v>0</v>
      </c>
      <c r="BD385" s="161">
        <v>0</v>
      </c>
      <c r="BE385" s="161">
        <v>0</v>
      </c>
      <c r="BF385" s="161">
        <v>0</v>
      </c>
      <c r="BG385" s="161">
        <v>0</v>
      </c>
      <c r="BH385" s="161">
        <v>0</v>
      </c>
      <c r="BI385" s="161">
        <v>0</v>
      </c>
      <c r="BJ385" s="161">
        <v>0</v>
      </c>
      <c r="BK385" s="161">
        <v>0</v>
      </c>
      <c r="BL385" s="161">
        <v>0</v>
      </c>
      <c r="BM385" s="161">
        <v>0</v>
      </c>
      <c r="BN385" s="161">
        <v>0</v>
      </c>
      <c r="BO385" s="161">
        <v>0</v>
      </c>
      <c r="BP385" s="161">
        <v>0</v>
      </c>
      <c r="BQ385" s="161">
        <v>0</v>
      </c>
      <c r="BR385" s="161">
        <v>0</v>
      </c>
      <c r="BS385" s="161">
        <v>0</v>
      </c>
      <c r="BT385" s="161">
        <v>0</v>
      </c>
      <c r="BU385" s="161">
        <v>0</v>
      </c>
      <c r="BV385" s="163">
        <f t="shared" si="16"/>
        <v>0</v>
      </c>
      <c r="BW385" s="8" t="b">
        <f t="shared" si="17"/>
        <v>0</v>
      </c>
    </row>
    <row r="386" spans="1:75">
      <c r="A386" s="157" t="s">
        <v>4267</v>
      </c>
      <c r="B386" s="158" t="s">
        <v>4268</v>
      </c>
      <c r="C386" s="9" t="str">
        <f t="shared" ref="C386:C449" si="18">HYPERLINK(B386)</f>
        <v>https://hh.ru/resume/48a81e150008a239430039ed1f417132734451?query=%D0%A1%D0%BE%D1%86%D0%B8%D0%B0%D0%BB%D1%8C%D0%BD%D1%8B%D0%B9+%D1%80%D0%B0%D0%B1%D0%BE%D1%82%D0%BD%D0%B8%D0%BA&amp;searchRid=1712591916865d15f27bb9c7fde98c96&amp;hhtmFrom=resume_search_result</v>
      </c>
      <c r="D386" s="158" t="s">
        <v>43</v>
      </c>
      <c r="E386" s="159">
        <v>36</v>
      </c>
      <c r="F386" s="160">
        <v>25000</v>
      </c>
      <c r="G386" s="161">
        <v>3</v>
      </c>
      <c r="H386" s="158" t="s">
        <v>4269</v>
      </c>
      <c r="I386" s="158" t="s">
        <v>2644</v>
      </c>
      <c r="J386" s="158" t="s">
        <v>4270</v>
      </c>
      <c r="K386" s="158" t="s">
        <v>4271</v>
      </c>
      <c r="L386" s="158" t="s">
        <v>2298</v>
      </c>
      <c r="M386" s="158">
        <v>1</v>
      </c>
      <c r="N386" s="158">
        <v>0</v>
      </c>
      <c r="O386" s="158">
        <v>0</v>
      </c>
      <c r="P386" s="158">
        <v>0</v>
      </c>
      <c r="Q386" s="158">
        <v>0</v>
      </c>
      <c r="R386" s="158" t="s">
        <v>4272</v>
      </c>
      <c r="S386" s="158" t="s">
        <v>343</v>
      </c>
      <c r="T386" s="161">
        <v>1</v>
      </c>
      <c r="U386" s="162">
        <v>1</v>
      </c>
      <c r="V386" s="162">
        <v>0</v>
      </c>
      <c r="W386" s="161">
        <v>0</v>
      </c>
      <c r="X386" s="161">
        <v>0</v>
      </c>
      <c r="Y386" s="161">
        <v>0</v>
      </c>
      <c r="Z386" s="161">
        <v>0</v>
      </c>
      <c r="AA386" s="161">
        <v>0</v>
      </c>
      <c r="AB386" s="161">
        <v>0</v>
      </c>
      <c r="AC386" s="161">
        <v>0</v>
      </c>
      <c r="AD386" s="161">
        <v>0</v>
      </c>
      <c r="AE386" s="161">
        <v>0</v>
      </c>
      <c r="AF386" s="161">
        <v>0</v>
      </c>
      <c r="AG386" s="161">
        <v>0</v>
      </c>
      <c r="AH386" s="161">
        <v>0</v>
      </c>
      <c r="AI386" s="161">
        <v>0</v>
      </c>
      <c r="AJ386" s="161">
        <v>0</v>
      </c>
      <c r="AK386" s="161">
        <v>0</v>
      </c>
      <c r="AL386" s="161">
        <v>0</v>
      </c>
      <c r="AM386" s="161">
        <v>0</v>
      </c>
      <c r="AN386" s="161">
        <v>0</v>
      </c>
      <c r="AO386" s="161">
        <v>0</v>
      </c>
      <c r="AP386" s="161">
        <v>0</v>
      </c>
      <c r="AQ386" s="161">
        <v>0</v>
      </c>
      <c r="AR386" s="161">
        <v>0</v>
      </c>
      <c r="AS386" s="161">
        <v>0</v>
      </c>
      <c r="AT386" s="161">
        <v>0</v>
      </c>
      <c r="AU386" s="161">
        <v>0</v>
      </c>
      <c r="AV386" s="161">
        <v>0</v>
      </c>
      <c r="AW386" s="161">
        <v>0</v>
      </c>
      <c r="AX386" s="161">
        <v>0</v>
      </c>
      <c r="AY386" s="161">
        <v>0</v>
      </c>
      <c r="AZ386" s="161">
        <v>0</v>
      </c>
      <c r="BA386" s="161">
        <v>0</v>
      </c>
      <c r="BB386" s="161">
        <v>0</v>
      </c>
      <c r="BC386" s="161">
        <v>0</v>
      </c>
      <c r="BD386" s="161">
        <v>0</v>
      </c>
      <c r="BE386" s="161">
        <v>0</v>
      </c>
      <c r="BF386" s="161">
        <v>0</v>
      </c>
      <c r="BG386" s="161">
        <v>0</v>
      </c>
      <c r="BH386" s="161">
        <v>0</v>
      </c>
      <c r="BI386" s="161">
        <v>0</v>
      </c>
      <c r="BJ386" s="161">
        <v>0</v>
      </c>
      <c r="BK386" s="161">
        <v>0</v>
      </c>
      <c r="BL386" s="161">
        <v>0</v>
      </c>
      <c r="BM386" s="161">
        <v>0</v>
      </c>
      <c r="BN386" s="161">
        <v>0</v>
      </c>
      <c r="BO386" s="161">
        <v>0</v>
      </c>
      <c r="BP386" s="161">
        <v>0</v>
      </c>
      <c r="BQ386" s="161">
        <v>0</v>
      </c>
      <c r="BR386" s="161">
        <v>0</v>
      </c>
      <c r="BS386" s="161">
        <v>0</v>
      </c>
      <c r="BT386" s="161">
        <v>0</v>
      </c>
      <c r="BU386" s="161">
        <v>0</v>
      </c>
      <c r="BV386" s="163">
        <f t="shared" si="16"/>
        <v>0</v>
      </c>
      <c r="BW386" s="8" t="b">
        <f t="shared" si="17"/>
        <v>0</v>
      </c>
    </row>
    <row r="387" spans="1:75">
      <c r="A387" s="157" t="s">
        <v>4273</v>
      </c>
      <c r="B387" s="158" t="s">
        <v>4274</v>
      </c>
      <c r="C387" s="9" t="str">
        <f t="shared" si="18"/>
        <v>https://hh.ru/resume/9a007e5d0000c8029c0039ed1f493449513864?query=%D0%A1%D0%BE%D1%86%D0%B8%D0%B0%D0%BB%D1%8C%D0%BD%D1%8B%D0%B9+%D1%80%D0%B0%D0%B1%D0%BE%D1%82%D0%BD%D0%B8%D0%BA&amp;searchRid=1712591916865d15f27bb9c7fde98c96&amp;hhtmFrom=resume_search_result</v>
      </c>
      <c r="D387" s="158" t="s">
        <v>43</v>
      </c>
      <c r="E387" s="159">
        <v>60</v>
      </c>
      <c r="F387" s="160">
        <v>20000</v>
      </c>
      <c r="G387" s="161">
        <v>28</v>
      </c>
      <c r="H387" s="158" t="s">
        <v>4275</v>
      </c>
      <c r="I387" s="158" t="s">
        <v>2338</v>
      </c>
      <c r="J387" s="158" t="s">
        <v>4276</v>
      </c>
      <c r="K387" s="158" t="s">
        <v>4277</v>
      </c>
      <c r="L387" s="158" t="s">
        <v>2298</v>
      </c>
      <c r="M387" s="158">
        <v>1</v>
      </c>
      <c r="N387" s="158">
        <v>0</v>
      </c>
      <c r="O387" s="158">
        <v>0</v>
      </c>
      <c r="P387" s="158">
        <v>0</v>
      </c>
      <c r="Q387" s="158">
        <v>0</v>
      </c>
      <c r="R387" s="158" t="s">
        <v>53</v>
      </c>
      <c r="S387" s="158" t="s">
        <v>75</v>
      </c>
      <c r="T387" s="161">
        <v>0</v>
      </c>
      <c r="U387" s="162">
        <v>1</v>
      </c>
      <c r="V387" s="162">
        <v>1</v>
      </c>
      <c r="W387" s="161">
        <v>0</v>
      </c>
      <c r="X387" s="161">
        <v>0</v>
      </c>
      <c r="Y387" s="161">
        <v>0</v>
      </c>
      <c r="Z387" s="161">
        <v>0</v>
      </c>
      <c r="AA387" s="161">
        <v>0</v>
      </c>
      <c r="AB387" s="161">
        <v>0</v>
      </c>
      <c r="AC387" s="161">
        <v>0</v>
      </c>
      <c r="AD387" s="161">
        <v>0</v>
      </c>
      <c r="AE387" s="161">
        <v>0</v>
      </c>
      <c r="AF387" s="161">
        <v>0</v>
      </c>
      <c r="AG387" s="161">
        <v>0</v>
      </c>
      <c r="AH387" s="161">
        <v>0</v>
      </c>
      <c r="AI387" s="161">
        <v>0</v>
      </c>
      <c r="AJ387" s="161">
        <v>0</v>
      </c>
      <c r="AK387" s="161">
        <v>0</v>
      </c>
      <c r="AL387" s="161">
        <v>0</v>
      </c>
      <c r="AM387" s="161">
        <v>0</v>
      </c>
      <c r="AN387" s="161">
        <v>0</v>
      </c>
      <c r="AO387" s="161">
        <v>0</v>
      </c>
      <c r="AP387" s="161">
        <v>0</v>
      </c>
      <c r="AQ387" s="161">
        <v>0</v>
      </c>
      <c r="AR387" s="161">
        <v>0</v>
      </c>
      <c r="AS387" s="161">
        <v>0</v>
      </c>
      <c r="AT387" s="161">
        <v>0</v>
      </c>
      <c r="AU387" s="161">
        <v>0</v>
      </c>
      <c r="AV387" s="161">
        <v>0</v>
      </c>
      <c r="AW387" s="161">
        <v>0</v>
      </c>
      <c r="AX387" s="161">
        <v>0</v>
      </c>
      <c r="AY387" s="161">
        <v>0</v>
      </c>
      <c r="AZ387" s="161">
        <v>0</v>
      </c>
      <c r="BA387" s="161">
        <v>0</v>
      </c>
      <c r="BB387" s="161">
        <v>0</v>
      </c>
      <c r="BC387" s="161">
        <v>0</v>
      </c>
      <c r="BD387" s="161">
        <v>0</v>
      </c>
      <c r="BE387" s="161">
        <v>0</v>
      </c>
      <c r="BF387" s="161">
        <v>0</v>
      </c>
      <c r="BG387" s="161">
        <v>0</v>
      </c>
      <c r="BH387" s="161">
        <v>0</v>
      </c>
      <c r="BI387" s="161">
        <v>0</v>
      </c>
      <c r="BJ387" s="161">
        <v>0</v>
      </c>
      <c r="BK387" s="161">
        <v>0</v>
      </c>
      <c r="BL387" s="161">
        <v>0</v>
      </c>
      <c r="BM387" s="161">
        <v>0</v>
      </c>
      <c r="BN387" s="161">
        <v>0</v>
      </c>
      <c r="BO387" s="161">
        <v>0</v>
      </c>
      <c r="BP387" s="161">
        <v>0</v>
      </c>
      <c r="BQ387" s="161">
        <v>0</v>
      </c>
      <c r="BR387" s="161">
        <v>0</v>
      </c>
      <c r="BS387" s="161">
        <v>0</v>
      </c>
      <c r="BT387" s="161">
        <v>0</v>
      </c>
      <c r="BU387" s="161">
        <v>0</v>
      </c>
      <c r="BV387" s="163">
        <f t="shared" ref="BV387:BV450" si="19">SUM(W387:BU387)</f>
        <v>0</v>
      </c>
      <c r="BW387" s="8" t="b">
        <f t="shared" ref="BW387:BW450" si="20">AND(AR387=1,AE387=1)</f>
        <v>0</v>
      </c>
    </row>
    <row r="388" spans="1:75">
      <c r="A388" s="157" t="s">
        <v>4278</v>
      </c>
      <c r="B388" s="158" t="s">
        <v>4279</v>
      </c>
      <c r="C388" s="9" t="str">
        <f t="shared" si="18"/>
        <v>https://hh.ru/resume/ed4815bc0001ac8a980039ed1f36354b716a57?query=%D0%A1%D0%BE%D1%86%D0%B8%D0%B0%D0%BB%D1%8C%D0%BD%D1%8B%D0%B9+%D1%80%D0%B0%D0%B1%D0%BE%D1%82%D0%BD%D0%B8%D0%BA&amp;searchRid=1712591916865d15f27bb9c7fde98c96&amp;hhtmFrom=resume_search_result</v>
      </c>
      <c r="D388" s="158" t="s">
        <v>2338</v>
      </c>
      <c r="E388" s="159" t="s">
        <v>133</v>
      </c>
      <c r="F388" s="160">
        <v>22000</v>
      </c>
      <c r="G388" s="161" t="s">
        <v>133</v>
      </c>
      <c r="H388" s="158" t="s">
        <v>133</v>
      </c>
      <c r="I388" s="158" t="s">
        <v>133</v>
      </c>
      <c r="J388" s="158" t="s">
        <v>133</v>
      </c>
      <c r="K388" s="158" t="s">
        <v>4280</v>
      </c>
      <c r="L388" s="158" t="s">
        <v>2327</v>
      </c>
      <c r="M388" s="158">
        <v>1</v>
      </c>
      <c r="N388" s="158">
        <v>0</v>
      </c>
      <c r="O388" s="158">
        <v>0</v>
      </c>
      <c r="P388" s="158">
        <v>0</v>
      </c>
      <c r="Q388" s="158">
        <v>0</v>
      </c>
      <c r="R388" s="158" t="s">
        <v>547</v>
      </c>
      <c r="S388" s="158" t="s">
        <v>343</v>
      </c>
      <c r="T388" s="161">
        <v>1</v>
      </c>
      <c r="U388" s="162">
        <v>1</v>
      </c>
      <c r="V388" s="162">
        <v>0</v>
      </c>
      <c r="W388" s="161">
        <v>0</v>
      </c>
      <c r="X388" s="161">
        <v>0</v>
      </c>
      <c r="Y388" s="161">
        <v>0</v>
      </c>
      <c r="Z388" s="161">
        <v>0</v>
      </c>
      <c r="AA388" s="161">
        <v>0</v>
      </c>
      <c r="AB388" s="161">
        <v>0</v>
      </c>
      <c r="AC388" s="161">
        <v>0</v>
      </c>
      <c r="AD388" s="161">
        <v>0</v>
      </c>
      <c r="AE388" s="161">
        <v>0</v>
      </c>
      <c r="AF388" s="161">
        <v>0</v>
      </c>
      <c r="AG388" s="161">
        <v>0</v>
      </c>
      <c r="AH388" s="161">
        <v>0</v>
      </c>
      <c r="AI388" s="161">
        <v>0</v>
      </c>
      <c r="AJ388" s="161">
        <v>0</v>
      </c>
      <c r="AK388" s="161">
        <v>0</v>
      </c>
      <c r="AL388" s="161">
        <v>0</v>
      </c>
      <c r="AM388" s="161">
        <v>0</v>
      </c>
      <c r="AN388" s="161">
        <v>0</v>
      </c>
      <c r="AO388" s="161">
        <v>0</v>
      </c>
      <c r="AP388" s="161">
        <v>0</v>
      </c>
      <c r="AQ388" s="161">
        <v>0</v>
      </c>
      <c r="AR388" s="161">
        <v>0</v>
      </c>
      <c r="AS388" s="161">
        <v>0</v>
      </c>
      <c r="AT388" s="161">
        <v>0</v>
      </c>
      <c r="AU388" s="161">
        <v>0</v>
      </c>
      <c r="AV388" s="161">
        <v>0</v>
      </c>
      <c r="AW388" s="161">
        <v>0</v>
      </c>
      <c r="AX388" s="161">
        <v>0</v>
      </c>
      <c r="AY388" s="161">
        <v>0</v>
      </c>
      <c r="AZ388" s="161">
        <v>0</v>
      </c>
      <c r="BA388" s="161">
        <v>0</v>
      </c>
      <c r="BB388" s="161">
        <v>0</v>
      </c>
      <c r="BC388" s="161">
        <v>0</v>
      </c>
      <c r="BD388" s="161">
        <v>0</v>
      </c>
      <c r="BE388" s="161">
        <v>0</v>
      </c>
      <c r="BF388" s="161">
        <v>0</v>
      </c>
      <c r="BG388" s="161">
        <v>0</v>
      </c>
      <c r="BH388" s="161">
        <v>0</v>
      </c>
      <c r="BI388" s="161">
        <v>0</v>
      </c>
      <c r="BJ388" s="161">
        <v>0</v>
      </c>
      <c r="BK388" s="161">
        <v>0</v>
      </c>
      <c r="BL388" s="161">
        <v>0</v>
      </c>
      <c r="BM388" s="161">
        <v>0</v>
      </c>
      <c r="BN388" s="161">
        <v>0</v>
      </c>
      <c r="BO388" s="161">
        <v>0</v>
      </c>
      <c r="BP388" s="161">
        <v>0</v>
      </c>
      <c r="BQ388" s="161">
        <v>0</v>
      </c>
      <c r="BR388" s="161">
        <v>0</v>
      </c>
      <c r="BS388" s="161">
        <v>0</v>
      </c>
      <c r="BT388" s="161">
        <v>0</v>
      </c>
      <c r="BU388" s="161">
        <v>0</v>
      </c>
      <c r="BV388" s="163">
        <f t="shared" si="19"/>
        <v>0</v>
      </c>
      <c r="BW388" s="8" t="b">
        <f t="shared" si="20"/>
        <v>0</v>
      </c>
    </row>
    <row r="389" spans="1:75">
      <c r="A389" s="157" t="s">
        <v>4281</v>
      </c>
      <c r="B389" s="158" t="s">
        <v>4282</v>
      </c>
      <c r="C389" s="9" t="str">
        <f t="shared" si="18"/>
        <v>https://hh.ru/resume/6d44d9000001d420890039ed1f693470446e57?query=%D0%A1%D0%BE%D1%86%D0%B8%D0%B0%D0%BB%D1%8C%D0%BD%D1%8B%D0%B9+%D1%80%D0%B0%D0%B1%D0%BE%D1%82%D0%BD%D0%B8%D0%BA&amp;searchRid=1712591916865d15f27bb9c7fde98c96&amp;hhtmFrom=resume_search_result</v>
      </c>
      <c r="D389" s="158" t="s">
        <v>43</v>
      </c>
      <c r="E389" s="159">
        <v>36</v>
      </c>
      <c r="F389" s="160">
        <v>15000</v>
      </c>
      <c r="G389" s="161">
        <v>13</v>
      </c>
      <c r="H389" s="158" t="s">
        <v>4283</v>
      </c>
      <c r="I389" s="158" t="s">
        <v>4284</v>
      </c>
      <c r="J389" s="158" t="s">
        <v>4285</v>
      </c>
      <c r="K389" s="158" t="s">
        <v>4286</v>
      </c>
      <c r="L389" s="158" t="s">
        <v>2298</v>
      </c>
      <c r="M389" s="158">
        <v>1</v>
      </c>
      <c r="N389" s="158">
        <v>0</v>
      </c>
      <c r="O389" s="158">
        <v>0</v>
      </c>
      <c r="P389" s="158">
        <v>0</v>
      </c>
      <c r="Q389" s="158">
        <v>0</v>
      </c>
      <c r="R389" s="158" t="s">
        <v>4287</v>
      </c>
      <c r="S389" s="158" t="s">
        <v>343</v>
      </c>
      <c r="T389" s="161">
        <v>1</v>
      </c>
      <c r="U389" s="162">
        <v>1</v>
      </c>
      <c r="V389" s="162">
        <v>0</v>
      </c>
      <c r="W389" s="161">
        <v>0</v>
      </c>
      <c r="X389" s="161">
        <v>0</v>
      </c>
      <c r="Y389" s="161">
        <v>0</v>
      </c>
      <c r="Z389" s="161">
        <v>0</v>
      </c>
      <c r="AA389" s="161">
        <v>0</v>
      </c>
      <c r="AB389" s="161">
        <v>0</v>
      </c>
      <c r="AC389" s="161">
        <v>0</v>
      </c>
      <c r="AD389" s="161">
        <v>0</v>
      </c>
      <c r="AE389" s="161">
        <v>0</v>
      </c>
      <c r="AF389" s="161">
        <v>0</v>
      </c>
      <c r="AG389" s="161">
        <v>0</v>
      </c>
      <c r="AH389" s="161">
        <v>0</v>
      </c>
      <c r="AI389" s="161">
        <v>0</v>
      </c>
      <c r="AJ389" s="161">
        <v>0</v>
      </c>
      <c r="AK389" s="161">
        <v>0</v>
      </c>
      <c r="AL389" s="161">
        <v>0</v>
      </c>
      <c r="AM389" s="161">
        <v>0</v>
      </c>
      <c r="AN389" s="161">
        <v>0</v>
      </c>
      <c r="AO389" s="161">
        <v>0</v>
      </c>
      <c r="AP389" s="161">
        <v>0</v>
      </c>
      <c r="AQ389" s="161">
        <v>0</v>
      </c>
      <c r="AR389" s="161">
        <v>0</v>
      </c>
      <c r="AS389" s="161">
        <v>0</v>
      </c>
      <c r="AT389" s="161">
        <v>0</v>
      </c>
      <c r="AU389" s="161">
        <v>0</v>
      </c>
      <c r="AV389" s="161">
        <v>0</v>
      </c>
      <c r="AW389" s="161">
        <v>0</v>
      </c>
      <c r="AX389" s="161">
        <v>0</v>
      </c>
      <c r="AY389" s="161">
        <v>0</v>
      </c>
      <c r="AZ389" s="161">
        <v>0</v>
      </c>
      <c r="BA389" s="161">
        <v>0</v>
      </c>
      <c r="BB389" s="161">
        <v>0</v>
      </c>
      <c r="BC389" s="161">
        <v>0</v>
      </c>
      <c r="BD389" s="161">
        <v>0</v>
      </c>
      <c r="BE389" s="161">
        <v>0</v>
      </c>
      <c r="BF389" s="161">
        <v>0</v>
      </c>
      <c r="BG389" s="161">
        <v>0</v>
      </c>
      <c r="BH389" s="161">
        <v>0</v>
      </c>
      <c r="BI389" s="161">
        <v>0</v>
      </c>
      <c r="BJ389" s="161">
        <v>0</v>
      </c>
      <c r="BK389" s="161">
        <v>0</v>
      </c>
      <c r="BL389" s="161">
        <v>0</v>
      </c>
      <c r="BM389" s="161">
        <v>0</v>
      </c>
      <c r="BN389" s="161">
        <v>1</v>
      </c>
      <c r="BO389" s="161">
        <v>0</v>
      </c>
      <c r="BP389" s="161">
        <v>0</v>
      </c>
      <c r="BQ389" s="161">
        <v>0</v>
      </c>
      <c r="BR389" s="161">
        <v>0</v>
      </c>
      <c r="BS389" s="161">
        <v>0</v>
      </c>
      <c r="BT389" s="161">
        <v>0</v>
      </c>
      <c r="BU389" s="161">
        <v>0</v>
      </c>
      <c r="BV389" s="163">
        <f t="shared" si="19"/>
        <v>1</v>
      </c>
      <c r="BW389" s="8" t="b">
        <f t="shared" si="20"/>
        <v>0</v>
      </c>
    </row>
    <row r="390" spans="1:75">
      <c r="A390" s="157" t="s">
        <v>4288</v>
      </c>
      <c r="B390" s="158" t="s">
        <v>4289</v>
      </c>
      <c r="C390" s="9" t="str">
        <f t="shared" si="18"/>
        <v>https://hh.ru/resume/89a0629c0001df67aa0039ed1f5a6c31686954?query=%D0%A1%D0%BE%D1%86%D0%B8%D0%B0%D0%BB%D1%8C%D0%BD%D1%8B%D0%B9+%D1%80%D0%B0%D0%B1%D0%BE%D1%82%D0%BD%D0%B8%D0%BA&amp;searchRid=1712591916865d15f27bb9c7fde98c96&amp;hhtmFrom=resume_search_result</v>
      </c>
      <c r="D390" s="158" t="s">
        <v>43</v>
      </c>
      <c r="E390" s="159">
        <v>68</v>
      </c>
      <c r="F390" s="158" t="s">
        <v>133</v>
      </c>
      <c r="G390" s="161">
        <v>15</v>
      </c>
      <c r="H390" s="158" t="s">
        <v>4290</v>
      </c>
      <c r="I390" s="158" t="s">
        <v>4291</v>
      </c>
      <c r="J390" s="158" t="s">
        <v>4292</v>
      </c>
      <c r="K390" s="158" t="s">
        <v>4293</v>
      </c>
      <c r="L390" s="158" t="s">
        <v>2298</v>
      </c>
      <c r="M390" s="158">
        <v>1</v>
      </c>
      <c r="N390" s="158">
        <v>0</v>
      </c>
      <c r="O390" s="158">
        <v>0</v>
      </c>
      <c r="P390" s="158">
        <v>0</v>
      </c>
      <c r="Q390" s="158">
        <v>0</v>
      </c>
      <c r="R390" s="158" t="s">
        <v>1444</v>
      </c>
      <c r="S390" s="158" t="s">
        <v>343</v>
      </c>
      <c r="T390" s="161">
        <v>0</v>
      </c>
      <c r="U390" s="162">
        <v>1</v>
      </c>
      <c r="V390" s="162">
        <v>0</v>
      </c>
      <c r="W390" s="161">
        <v>0</v>
      </c>
      <c r="X390" s="161">
        <v>0</v>
      </c>
      <c r="Y390" s="161">
        <v>0</v>
      </c>
      <c r="Z390" s="161">
        <v>0</v>
      </c>
      <c r="AA390" s="161">
        <v>0</v>
      </c>
      <c r="AB390" s="161">
        <v>0</v>
      </c>
      <c r="AC390" s="161">
        <v>0</v>
      </c>
      <c r="AD390" s="161">
        <v>0</v>
      </c>
      <c r="AE390" s="161">
        <v>0</v>
      </c>
      <c r="AF390" s="161">
        <v>0</v>
      </c>
      <c r="AG390" s="161">
        <v>0</v>
      </c>
      <c r="AH390" s="161">
        <v>0</v>
      </c>
      <c r="AI390" s="161">
        <v>0</v>
      </c>
      <c r="AJ390" s="161">
        <v>0</v>
      </c>
      <c r="AK390" s="161">
        <v>0</v>
      </c>
      <c r="AL390" s="161">
        <v>0</v>
      </c>
      <c r="AM390" s="161">
        <v>0</v>
      </c>
      <c r="AN390" s="161">
        <v>0</v>
      </c>
      <c r="AO390" s="161">
        <v>0</v>
      </c>
      <c r="AP390" s="161">
        <v>1</v>
      </c>
      <c r="AQ390" s="161">
        <v>0</v>
      </c>
      <c r="AR390" s="161">
        <v>0</v>
      </c>
      <c r="AS390" s="161">
        <v>0</v>
      </c>
      <c r="AT390" s="161">
        <v>0</v>
      </c>
      <c r="AU390" s="161">
        <v>0</v>
      </c>
      <c r="AV390" s="161">
        <v>0</v>
      </c>
      <c r="AW390" s="161">
        <v>0</v>
      </c>
      <c r="AX390" s="161">
        <v>0</v>
      </c>
      <c r="AY390" s="161">
        <v>0</v>
      </c>
      <c r="AZ390" s="161">
        <v>0</v>
      </c>
      <c r="BA390" s="161">
        <v>0</v>
      </c>
      <c r="BB390" s="161">
        <v>0</v>
      </c>
      <c r="BC390" s="161">
        <v>0</v>
      </c>
      <c r="BD390" s="161">
        <v>0</v>
      </c>
      <c r="BE390" s="161">
        <v>0</v>
      </c>
      <c r="BF390" s="161">
        <v>0</v>
      </c>
      <c r="BG390" s="161">
        <v>0</v>
      </c>
      <c r="BH390" s="161">
        <v>0</v>
      </c>
      <c r="BI390" s="161">
        <v>0</v>
      </c>
      <c r="BJ390" s="161">
        <v>0</v>
      </c>
      <c r="BK390" s="161">
        <v>0</v>
      </c>
      <c r="BL390" s="161">
        <v>0</v>
      </c>
      <c r="BM390" s="161">
        <v>0</v>
      </c>
      <c r="BN390" s="161">
        <v>0</v>
      </c>
      <c r="BO390" s="161">
        <v>0</v>
      </c>
      <c r="BP390" s="161">
        <v>0</v>
      </c>
      <c r="BQ390" s="161">
        <v>0</v>
      </c>
      <c r="BR390" s="161">
        <v>0</v>
      </c>
      <c r="BS390" s="161">
        <v>0</v>
      </c>
      <c r="BT390" s="161">
        <v>0</v>
      </c>
      <c r="BU390" s="161">
        <v>0</v>
      </c>
      <c r="BV390" s="163">
        <f t="shared" si="19"/>
        <v>1</v>
      </c>
      <c r="BW390" s="8" t="b">
        <f t="shared" si="20"/>
        <v>0</v>
      </c>
    </row>
    <row r="391" spans="1:75">
      <c r="A391" s="157" t="s">
        <v>4294</v>
      </c>
      <c r="B391" s="158" t="s">
        <v>4295</v>
      </c>
      <c r="C391" s="9" t="str">
        <f t="shared" si="18"/>
        <v>https://hh.ru/resume/cffa79b00001e333030039ed1f365062476644?query=%D0%A1%D0%BE%D1%86%D0%B8%D0%B0%D0%BB%D1%8C%D0%BD%D1%8B%D0%B9+%D1%80%D0%B0%D0%B1%D0%BE%D1%82%D0%BD%D0%B8%D0%BA&amp;searchRid=1712591916865d15f27bb9c7fde98c96&amp;hhtmFrom=resume_search_result</v>
      </c>
      <c r="D391" s="158" t="s">
        <v>2338</v>
      </c>
      <c r="E391" s="159">
        <v>24</v>
      </c>
      <c r="F391" s="160">
        <v>35000</v>
      </c>
      <c r="G391" s="161">
        <v>3</v>
      </c>
      <c r="H391" s="158" t="s">
        <v>4296</v>
      </c>
      <c r="I391" s="158" t="s">
        <v>2386</v>
      </c>
      <c r="J391" s="158" t="s">
        <v>4297</v>
      </c>
      <c r="K391" s="158" t="s">
        <v>4298</v>
      </c>
      <c r="L391" s="158" t="s">
        <v>2298</v>
      </c>
      <c r="M391" s="158">
        <v>1</v>
      </c>
      <c r="N391" s="158">
        <v>0</v>
      </c>
      <c r="O391" s="158">
        <v>0</v>
      </c>
      <c r="P391" s="158">
        <v>0</v>
      </c>
      <c r="Q391" s="158">
        <v>0</v>
      </c>
      <c r="R391" s="158" t="s">
        <v>2067</v>
      </c>
      <c r="S391" s="158" t="s">
        <v>343</v>
      </c>
      <c r="T391" s="161">
        <v>0</v>
      </c>
      <c r="U391" s="162">
        <v>1</v>
      </c>
      <c r="V391" s="162">
        <v>0</v>
      </c>
      <c r="W391" s="161">
        <v>0</v>
      </c>
      <c r="X391" s="161">
        <v>0</v>
      </c>
      <c r="Y391" s="161">
        <v>0</v>
      </c>
      <c r="Z391" s="161">
        <v>0</v>
      </c>
      <c r="AA391" s="161">
        <v>0</v>
      </c>
      <c r="AB391" s="161">
        <v>0</v>
      </c>
      <c r="AC391" s="161">
        <v>0</v>
      </c>
      <c r="AD391" s="161">
        <v>0</v>
      </c>
      <c r="AE391" s="161">
        <v>0</v>
      </c>
      <c r="AF391" s="161">
        <v>0</v>
      </c>
      <c r="AG391" s="161">
        <v>0</v>
      </c>
      <c r="AH391" s="161">
        <v>0</v>
      </c>
      <c r="AI391" s="161">
        <v>0</v>
      </c>
      <c r="AJ391" s="161">
        <v>0</v>
      </c>
      <c r="AK391" s="161">
        <v>0</v>
      </c>
      <c r="AL391" s="161">
        <v>0</v>
      </c>
      <c r="AM391" s="161">
        <v>0</v>
      </c>
      <c r="AN391" s="161">
        <v>0</v>
      </c>
      <c r="AO391" s="161">
        <v>0</v>
      </c>
      <c r="AP391" s="161">
        <v>0</v>
      </c>
      <c r="AQ391" s="161">
        <v>0</v>
      </c>
      <c r="AR391" s="161">
        <v>0</v>
      </c>
      <c r="AS391" s="161">
        <v>0</v>
      </c>
      <c r="AT391" s="161">
        <v>0</v>
      </c>
      <c r="AU391" s="161">
        <v>0</v>
      </c>
      <c r="AV391" s="161">
        <v>0</v>
      </c>
      <c r="AW391" s="161">
        <v>0</v>
      </c>
      <c r="AX391" s="161">
        <v>0</v>
      </c>
      <c r="AY391" s="161">
        <v>0</v>
      </c>
      <c r="AZ391" s="161">
        <v>0</v>
      </c>
      <c r="BA391" s="161">
        <v>0</v>
      </c>
      <c r="BB391" s="161">
        <v>0</v>
      </c>
      <c r="BC391" s="161">
        <v>0</v>
      </c>
      <c r="BD391" s="161">
        <v>0</v>
      </c>
      <c r="BE391" s="161">
        <v>0</v>
      </c>
      <c r="BF391" s="161">
        <v>0</v>
      </c>
      <c r="BG391" s="161">
        <v>0</v>
      </c>
      <c r="BH391" s="161">
        <v>0</v>
      </c>
      <c r="BI391" s="161">
        <v>0</v>
      </c>
      <c r="BJ391" s="161">
        <v>0</v>
      </c>
      <c r="BK391" s="161">
        <v>0</v>
      </c>
      <c r="BL391" s="161">
        <v>0</v>
      </c>
      <c r="BM391" s="161">
        <v>0</v>
      </c>
      <c r="BN391" s="161">
        <v>0</v>
      </c>
      <c r="BO391" s="161">
        <v>0</v>
      </c>
      <c r="BP391" s="161">
        <v>0</v>
      </c>
      <c r="BQ391" s="161">
        <v>0</v>
      </c>
      <c r="BR391" s="161">
        <v>0</v>
      </c>
      <c r="BS391" s="161">
        <v>0</v>
      </c>
      <c r="BT391" s="161">
        <v>0</v>
      </c>
      <c r="BU391" s="161">
        <v>0</v>
      </c>
      <c r="BV391" s="163">
        <f t="shared" si="19"/>
        <v>0</v>
      </c>
      <c r="BW391" s="8" t="b">
        <f t="shared" si="20"/>
        <v>0</v>
      </c>
    </row>
    <row r="392" spans="1:75">
      <c r="A392" s="157" t="s">
        <v>4299</v>
      </c>
      <c r="B392" s="158" t="s">
        <v>4300</v>
      </c>
      <c r="C392" s="9" t="str">
        <f t="shared" si="18"/>
        <v>https://hh.ru/resume/bd71bd6d0001f98bca0039ed1f37704a573858?query=%D0%A1%D0%BE%D1%86%D0%B8%D0%B0%D0%BB%D1%8C%D0%BD%D1%8B%D0%B9+%D1%80%D0%B0%D0%B1%D0%BE%D1%82%D0%BD%D0%B8%D0%BA&amp;searchRid=1712591916865d15f27bb9c7fde98c96&amp;hhtmFrom=resume_search_result</v>
      </c>
      <c r="D392" s="158" t="s">
        <v>43</v>
      </c>
      <c r="E392" s="159">
        <v>31</v>
      </c>
      <c r="F392" s="160">
        <v>18000</v>
      </c>
      <c r="G392" s="161" t="s">
        <v>133</v>
      </c>
      <c r="H392" s="158" t="s">
        <v>133</v>
      </c>
      <c r="I392" s="158" t="s">
        <v>133</v>
      </c>
      <c r="J392" s="158" t="s">
        <v>133</v>
      </c>
      <c r="K392" s="158" t="s">
        <v>4301</v>
      </c>
      <c r="L392" s="158" t="s">
        <v>2298</v>
      </c>
      <c r="M392" s="158">
        <v>1</v>
      </c>
      <c r="N392" s="158">
        <v>1</v>
      </c>
      <c r="O392" s="158">
        <v>1</v>
      </c>
      <c r="P392" s="158">
        <v>1</v>
      </c>
      <c r="Q392" s="158">
        <v>0</v>
      </c>
      <c r="R392" s="158" t="s">
        <v>46</v>
      </c>
      <c r="S392" s="158" t="s">
        <v>2299</v>
      </c>
      <c r="T392" s="161">
        <v>0</v>
      </c>
      <c r="U392" s="162">
        <v>1</v>
      </c>
      <c r="V392" s="162">
        <v>0</v>
      </c>
      <c r="W392" s="161">
        <v>1</v>
      </c>
      <c r="X392" s="161">
        <v>1</v>
      </c>
      <c r="Y392" s="161">
        <v>0</v>
      </c>
      <c r="Z392" s="161">
        <v>0</v>
      </c>
      <c r="AA392" s="161">
        <v>1</v>
      </c>
      <c r="AB392" s="161">
        <v>0</v>
      </c>
      <c r="AC392" s="161">
        <v>0</v>
      </c>
      <c r="AD392" s="161">
        <v>0</v>
      </c>
      <c r="AE392" s="161">
        <v>0</v>
      </c>
      <c r="AF392" s="161">
        <v>0</v>
      </c>
      <c r="AG392" s="161">
        <v>0</v>
      </c>
      <c r="AH392" s="161">
        <v>0</v>
      </c>
      <c r="AI392" s="161">
        <v>0</v>
      </c>
      <c r="AJ392" s="161">
        <v>0</v>
      </c>
      <c r="AK392" s="161">
        <v>0</v>
      </c>
      <c r="AL392" s="161">
        <v>0</v>
      </c>
      <c r="AM392" s="161">
        <v>0</v>
      </c>
      <c r="AN392" s="161">
        <v>0</v>
      </c>
      <c r="AO392" s="161">
        <v>0</v>
      </c>
      <c r="AP392" s="161">
        <v>0</v>
      </c>
      <c r="AQ392" s="161">
        <v>0</v>
      </c>
      <c r="AR392" s="161">
        <v>0</v>
      </c>
      <c r="AS392" s="161">
        <v>0</v>
      </c>
      <c r="AT392" s="161">
        <v>0</v>
      </c>
      <c r="AU392" s="161">
        <v>0</v>
      </c>
      <c r="AV392" s="161">
        <v>0</v>
      </c>
      <c r="AW392" s="161">
        <v>0</v>
      </c>
      <c r="AX392" s="161">
        <v>0</v>
      </c>
      <c r="AY392" s="161">
        <v>0</v>
      </c>
      <c r="AZ392" s="161">
        <v>0</v>
      </c>
      <c r="BA392" s="161">
        <v>0</v>
      </c>
      <c r="BB392" s="161">
        <v>0</v>
      </c>
      <c r="BC392" s="161">
        <v>0</v>
      </c>
      <c r="BD392" s="161">
        <v>0</v>
      </c>
      <c r="BE392" s="161">
        <v>0</v>
      </c>
      <c r="BF392" s="161">
        <v>0</v>
      </c>
      <c r="BG392" s="161">
        <v>0</v>
      </c>
      <c r="BH392" s="161">
        <v>0</v>
      </c>
      <c r="BI392" s="161">
        <v>0</v>
      </c>
      <c r="BJ392" s="161">
        <v>0</v>
      </c>
      <c r="BK392" s="161">
        <v>0</v>
      </c>
      <c r="BL392" s="161">
        <v>0</v>
      </c>
      <c r="BM392" s="161">
        <v>0</v>
      </c>
      <c r="BN392" s="161">
        <v>0</v>
      </c>
      <c r="BO392" s="161">
        <v>0</v>
      </c>
      <c r="BP392" s="161">
        <v>0</v>
      </c>
      <c r="BQ392" s="161">
        <v>0</v>
      </c>
      <c r="BR392" s="161">
        <v>0</v>
      </c>
      <c r="BS392" s="161">
        <v>0</v>
      </c>
      <c r="BT392" s="161">
        <v>0</v>
      </c>
      <c r="BU392" s="161">
        <v>0</v>
      </c>
      <c r="BV392" s="163">
        <f t="shared" si="19"/>
        <v>3</v>
      </c>
      <c r="BW392" s="8" t="b">
        <f t="shared" si="20"/>
        <v>0</v>
      </c>
    </row>
    <row r="393" spans="1:75">
      <c r="A393" s="157" t="s">
        <v>4302</v>
      </c>
      <c r="B393" s="158" t="s">
        <v>4303</v>
      </c>
      <c r="C393" s="9" t="str">
        <f t="shared" si="18"/>
        <v>https://hh.ru/resume/2d6597600002061f740039ed1f38546a314b76?query=%D0%A1%D0%BE%D1%86%D0%B8%D0%B0%D0%BB%D1%8C%D0%BD%D1%8B%D0%B9+%D1%80%D0%B0%D0%B1%D0%BE%D1%82%D0%BD%D0%B8%D0%BA&amp;searchRid=1712591916865d15f27bb9c7fde98c96&amp;hhtmFrom=resume_search_result</v>
      </c>
      <c r="D393" s="158" t="s">
        <v>43</v>
      </c>
      <c r="E393" s="159">
        <v>55</v>
      </c>
      <c r="F393" s="160">
        <v>35000</v>
      </c>
      <c r="G393" s="161">
        <v>3</v>
      </c>
      <c r="H393" s="158" t="s">
        <v>4304</v>
      </c>
      <c r="I393" s="158" t="s">
        <v>4305</v>
      </c>
      <c r="J393" s="158" t="s">
        <v>4306</v>
      </c>
      <c r="K393" s="158" t="s">
        <v>4307</v>
      </c>
      <c r="L393" s="158" t="s">
        <v>2298</v>
      </c>
      <c r="M393" s="158">
        <v>0</v>
      </c>
      <c r="N393" s="158">
        <v>1</v>
      </c>
      <c r="O393" s="158">
        <v>0</v>
      </c>
      <c r="P393" s="158">
        <v>0</v>
      </c>
      <c r="Q393" s="158">
        <v>0</v>
      </c>
      <c r="R393" s="158" t="s">
        <v>46</v>
      </c>
      <c r="S393" s="158" t="s">
        <v>75</v>
      </c>
      <c r="T393" s="161">
        <v>0</v>
      </c>
      <c r="U393" s="162">
        <v>1</v>
      </c>
      <c r="V393" s="162">
        <v>0</v>
      </c>
      <c r="W393" s="161">
        <v>0</v>
      </c>
      <c r="X393" s="161">
        <v>0</v>
      </c>
      <c r="Y393" s="161">
        <v>0</v>
      </c>
      <c r="Z393" s="161">
        <v>0</v>
      </c>
      <c r="AA393" s="161">
        <v>0</v>
      </c>
      <c r="AB393" s="161">
        <v>1</v>
      </c>
      <c r="AC393" s="161">
        <v>0</v>
      </c>
      <c r="AD393" s="161">
        <v>1</v>
      </c>
      <c r="AE393" s="161">
        <v>0</v>
      </c>
      <c r="AF393" s="161">
        <v>0</v>
      </c>
      <c r="AG393" s="161">
        <v>1</v>
      </c>
      <c r="AH393" s="161">
        <v>1</v>
      </c>
      <c r="AI393" s="161">
        <v>0</v>
      </c>
      <c r="AJ393" s="161">
        <v>0</v>
      </c>
      <c r="AK393" s="161">
        <v>0</v>
      </c>
      <c r="AL393" s="161">
        <v>0</v>
      </c>
      <c r="AM393" s="161">
        <v>0</v>
      </c>
      <c r="AN393" s="161">
        <v>0</v>
      </c>
      <c r="AO393" s="161">
        <v>0</v>
      </c>
      <c r="AP393" s="161">
        <v>0</v>
      </c>
      <c r="AQ393" s="161">
        <v>0</v>
      </c>
      <c r="AR393" s="161">
        <v>0</v>
      </c>
      <c r="AS393" s="161">
        <v>0</v>
      </c>
      <c r="AT393" s="161">
        <v>0</v>
      </c>
      <c r="AU393" s="161">
        <v>0</v>
      </c>
      <c r="AV393" s="161">
        <v>0</v>
      </c>
      <c r="AW393" s="161">
        <v>0</v>
      </c>
      <c r="AX393" s="161">
        <v>0</v>
      </c>
      <c r="AY393" s="161">
        <v>0</v>
      </c>
      <c r="AZ393" s="161">
        <v>0</v>
      </c>
      <c r="BA393" s="161">
        <v>0</v>
      </c>
      <c r="BB393" s="161">
        <v>0</v>
      </c>
      <c r="BC393" s="161">
        <v>0</v>
      </c>
      <c r="BD393" s="161">
        <v>0</v>
      </c>
      <c r="BE393" s="161">
        <v>0</v>
      </c>
      <c r="BF393" s="161">
        <v>0</v>
      </c>
      <c r="BG393" s="161">
        <v>0</v>
      </c>
      <c r="BH393" s="161">
        <v>0</v>
      </c>
      <c r="BI393" s="161">
        <v>0</v>
      </c>
      <c r="BJ393" s="161">
        <v>0</v>
      </c>
      <c r="BK393" s="161">
        <v>0</v>
      </c>
      <c r="BL393" s="161">
        <v>0</v>
      </c>
      <c r="BM393" s="161">
        <v>0</v>
      </c>
      <c r="BN393" s="161">
        <v>0</v>
      </c>
      <c r="BO393" s="161">
        <v>0</v>
      </c>
      <c r="BP393" s="161">
        <v>0</v>
      </c>
      <c r="BQ393" s="161">
        <v>0</v>
      </c>
      <c r="BR393" s="161">
        <v>0</v>
      </c>
      <c r="BS393" s="161">
        <v>0</v>
      </c>
      <c r="BT393" s="161">
        <v>0</v>
      </c>
      <c r="BU393" s="161">
        <v>0</v>
      </c>
      <c r="BV393" s="163">
        <f t="shared" si="19"/>
        <v>4</v>
      </c>
      <c r="BW393" s="8" t="b">
        <f t="shared" si="20"/>
        <v>0</v>
      </c>
    </row>
    <row r="394" spans="1:75">
      <c r="A394" s="157" t="s">
        <v>4308</v>
      </c>
      <c r="B394" s="158" t="s">
        <v>4309</v>
      </c>
      <c r="C394" s="9" t="str">
        <f t="shared" si="18"/>
        <v>https://hh.ru/resume/334edda6000208ca640039ed1f564d67687a7a?query=%D0%A1%D0%BE%D1%86%D0%B8%D0%B0%D0%BB%D1%8C%D0%BD%D1%8B%D0%B9+%D1%80%D0%B0%D0%B1%D0%BE%D1%82%D0%BD%D0%B8%D0%BA&amp;searchRid=1712591916865d15f27bb9c7fde98c96&amp;hhtmFrom=resume_search_result</v>
      </c>
      <c r="D394" s="158" t="s">
        <v>43</v>
      </c>
      <c r="E394" s="159">
        <v>58</v>
      </c>
      <c r="F394" s="160">
        <v>25000</v>
      </c>
      <c r="G394" s="161">
        <v>3</v>
      </c>
      <c r="H394" s="158" t="s">
        <v>4310</v>
      </c>
      <c r="I394" s="158" t="s">
        <v>4074</v>
      </c>
      <c r="J394" s="158" t="s">
        <v>4311</v>
      </c>
      <c r="K394" s="158" t="s">
        <v>4312</v>
      </c>
      <c r="L394" s="158" t="s">
        <v>2298</v>
      </c>
      <c r="M394" s="158">
        <v>1</v>
      </c>
      <c r="N394" s="158">
        <v>0</v>
      </c>
      <c r="O394" s="158">
        <v>0</v>
      </c>
      <c r="P394" s="158">
        <v>0</v>
      </c>
      <c r="Q394" s="158">
        <v>0</v>
      </c>
      <c r="R394" s="158" t="s">
        <v>53</v>
      </c>
      <c r="S394" s="158" t="s">
        <v>343</v>
      </c>
      <c r="T394" s="161">
        <v>0</v>
      </c>
      <c r="U394" s="162">
        <v>1</v>
      </c>
      <c r="V394" s="162">
        <v>0</v>
      </c>
      <c r="W394" s="161">
        <v>0</v>
      </c>
      <c r="X394" s="161">
        <v>0</v>
      </c>
      <c r="Y394" s="161">
        <v>0</v>
      </c>
      <c r="Z394" s="161">
        <v>0</v>
      </c>
      <c r="AA394" s="161">
        <v>0</v>
      </c>
      <c r="AB394" s="161">
        <v>0</v>
      </c>
      <c r="AC394" s="161">
        <v>0</v>
      </c>
      <c r="AD394" s="161">
        <v>0</v>
      </c>
      <c r="AE394" s="161">
        <v>0</v>
      </c>
      <c r="AF394" s="161">
        <v>0</v>
      </c>
      <c r="AG394" s="161">
        <v>0</v>
      </c>
      <c r="AH394" s="161">
        <v>0</v>
      </c>
      <c r="AI394" s="161">
        <v>0</v>
      </c>
      <c r="AJ394" s="161">
        <v>0</v>
      </c>
      <c r="AK394" s="161">
        <v>0</v>
      </c>
      <c r="AL394" s="161">
        <v>0</v>
      </c>
      <c r="AM394" s="161">
        <v>0</v>
      </c>
      <c r="AN394" s="161">
        <v>0</v>
      </c>
      <c r="AO394" s="161">
        <v>0</v>
      </c>
      <c r="AP394" s="161">
        <v>0</v>
      </c>
      <c r="AQ394" s="161">
        <v>0</v>
      </c>
      <c r="AR394" s="161">
        <v>0</v>
      </c>
      <c r="AS394" s="161">
        <v>0</v>
      </c>
      <c r="AT394" s="161">
        <v>0</v>
      </c>
      <c r="AU394" s="161">
        <v>0</v>
      </c>
      <c r="AV394" s="161">
        <v>0</v>
      </c>
      <c r="AW394" s="161">
        <v>0</v>
      </c>
      <c r="AX394" s="161">
        <v>0</v>
      </c>
      <c r="AY394" s="161">
        <v>0</v>
      </c>
      <c r="AZ394" s="161">
        <v>0</v>
      </c>
      <c r="BA394" s="161">
        <v>0</v>
      </c>
      <c r="BB394" s="161">
        <v>0</v>
      </c>
      <c r="BC394" s="161">
        <v>0</v>
      </c>
      <c r="BD394" s="161">
        <v>0</v>
      </c>
      <c r="BE394" s="161">
        <v>0</v>
      </c>
      <c r="BF394" s="161">
        <v>0</v>
      </c>
      <c r="BG394" s="161">
        <v>0</v>
      </c>
      <c r="BH394" s="161">
        <v>0</v>
      </c>
      <c r="BI394" s="161">
        <v>0</v>
      </c>
      <c r="BJ394" s="161">
        <v>0</v>
      </c>
      <c r="BK394" s="161">
        <v>0</v>
      </c>
      <c r="BL394" s="161">
        <v>0</v>
      </c>
      <c r="BM394" s="161">
        <v>0</v>
      </c>
      <c r="BN394" s="161">
        <v>0</v>
      </c>
      <c r="BO394" s="161">
        <v>0</v>
      </c>
      <c r="BP394" s="161">
        <v>0</v>
      </c>
      <c r="BQ394" s="161">
        <v>0</v>
      </c>
      <c r="BR394" s="161">
        <v>0</v>
      </c>
      <c r="BS394" s="161">
        <v>0</v>
      </c>
      <c r="BT394" s="161">
        <v>0</v>
      </c>
      <c r="BU394" s="161">
        <v>0</v>
      </c>
      <c r="BV394" s="163">
        <f t="shared" si="19"/>
        <v>0</v>
      </c>
      <c r="BW394" s="8" t="b">
        <f t="shared" si="20"/>
        <v>0</v>
      </c>
    </row>
    <row r="395" spans="1:75">
      <c r="A395" s="157" t="s">
        <v>4313</v>
      </c>
      <c r="B395" s="158" t="s">
        <v>4314</v>
      </c>
      <c r="C395" s="9" t="str">
        <f t="shared" si="18"/>
        <v>https://hh.ru/resume/aa9e7c8900021d65d20039ed1f566a486e7a36?query=%D0%A1%D0%BE%D1%86%D0%B8%D0%B0%D0%BB%D1%8C%D0%BD%D1%8B%D0%B9+%D1%80%D0%B0%D0%B1%D0%BE%D1%82%D0%BD%D0%B8%D0%BA&amp;searchRid=1712591916865d15f27bb9c7fde98c96&amp;hhtmFrom=resume_search_result</v>
      </c>
      <c r="D395" s="158" t="s">
        <v>43</v>
      </c>
      <c r="E395" s="159">
        <v>29</v>
      </c>
      <c r="F395" s="160">
        <v>20000</v>
      </c>
      <c r="G395" s="164">
        <f>5/12</f>
        <v>0.41666666666666669</v>
      </c>
      <c r="H395" s="158" t="s">
        <v>4315</v>
      </c>
      <c r="I395" s="158" t="s">
        <v>4316</v>
      </c>
      <c r="J395" s="158" t="s">
        <v>4317</v>
      </c>
      <c r="K395" s="158" t="s">
        <v>4318</v>
      </c>
      <c r="L395" s="158" t="s">
        <v>2298</v>
      </c>
      <c r="M395" s="158">
        <v>1</v>
      </c>
      <c r="N395" s="158">
        <v>0</v>
      </c>
      <c r="O395" s="158">
        <v>0</v>
      </c>
      <c r="P395" s="158">
        <v>0</v>
      </c>
      <c r="Q395" s="158">
        <v>0</v>
      </c>
      <c r="R395" s="158" t="s">
        <v>53</v>
      </c>
      <c r="S395" s="158" t="s">
        <v>75</v>
      </c>
      <c r="T395" s="161">
        <v>0</v>
      </c>
      <c r="U395" s="162">
        <v>1</v>
      </c>
      <c r="V395" s="162">
        <v>0</v>
      </c>
      <c r="W395" s="161">
        <v>0</v>
      </c>
      <c r="X395" s="161">
        <v>0</v>
      </c>
      <c r="Y395" s="161">
        <v>0</v>
      </c>
      <c r="Z395" s="161">
        <v>0</v>
      </c>
      <c r="AA395" s="161">
        <v>0</v>
      </c>
      <c r="AB395" s="161">
        <v>0</v>
      </c>
      <c r="AC395" s="161">
        <v>0</v>
      </c>
      <c r="AD395" s="161">
        <v>0</v>
      </c>
      <c r="AE395" s="161">
        <v>0</v>
      </c>
      <c r="AF395" s="161">
        <v>0</v>
      </c>
      <c r="AG395" s="161">
        <v>0</v>
      </c>
      <c r="AH395" s="161">
        <v>0</v>
      </c>
      <c r="AI395" s="161">
        <v>0</v>
      </c>
      <c r="AJ395" s="161">
        <v>0</v>
      </c>
      <c r="AK395" s="161">
        <v>0</v>
      </c>
      <c r="AL395" s="161">
        <v>0</v>
      </c>
      <c r="AM395" s="161">
        <v>0</v>
      </c>
      <c r="AN395" s="161">
        <v>0</v>
      </c>
      <c r="AO395" s="161">
        <v>0</v>
      </c>
      <c r="AP395" s="161">
        <v>0</v>
      </c>
      <c r="AQ395" s="161">
        <v>0</v>
      </c>
      <c r="AR395" s="161">
        <v>0</v>
      </c>
      <c r="AS395" s="161">
        <v>0</v>
      </c>
      <c r="AT395" s="161">
        <v>0</v>
      </c>
      <c r="AU395" s="161">
        <v>0</v>
      </c>
      <c r="AV395" s="161">
        <v>0</v>
      </c>
      <c r="AW395" s="161">
        <v>0</v>
      </c>
      <c r="AX395" s="161">
        <v>0</v>
      </c>
      <c r="AY395" s="161">
        <v>0</v>
      </c>
      <c r="AZ395" s="161">
        <v>0</v>
      </c>
      <c r="BA395" s="161">
        <v>0</v>
      </c>
      <c r="BB395" s="161">
        <v>0</v>
      </c>
      <c r="BC395" s="161">
        <v>0</v>
      </c>
      <c r="BD395" s="161">
        <v>0</v>
      </c>
      <c r="BE395" s="161">
        <v>0</v>
      </c>
      <c r="BF395" s="161">
        <v>0</v>
      </c>
      <c r="BG395" s="161">
        <v>0</v>
      </c>
      <c r="BH395" s="161">
        <v>0</v>
      </c>
      <c r="BI395" s="161">
        <v>0</v>
      </c>
      <c r="BJ395" s="161">
        <v>0</v>
      </c>
      <c r="BK395" s="161">
        <v>0</v>
      </c>
      <c r="BL395" s="161">
        <v>0</v>
      </c>
      <c r="BM395" s="161">
        <v>0</v>
      </c>
      <c r="BN395" s="161">
        <v>0</v>
      </c>
      <c r="BO395" s="161">
        <v>0</v>
      </c>
      <c r="BP395" s="161">
        <v>0</v>
      </c>
      <c r="BQ395" s="161">
        <v>0</v>
      </c>
      <c r="BR395" s="161">
        <v>0</v>
      </c>
      <c r="BS395" s="161">
        <v>0</v>
      </c>
      <c r="BT395" s="161">
        <v>0</v>
      </c>
      <c r="BU395" s="161">
        <v>0</v>
      </c>
      <c r="BV395" s="163">
        <f t="shared" si="19"/>
        <v>0</v>
      </c>
      <c r="BW395" s="8" t="b">
        <f t="shared" si="20"/>
        <v>0</v>
      </c>
    </row>
    <row r="396" spans="1:75">
      <c r="A396" s="157" t="s">
        <v>2407</v>
      </c>
      <c r="B396" s="158" t="s">
        <v>4319</v>
      </c>
      <c r="C396" s="9" t="str">
        <f t="shared" si="18"/>
        <v>https://hh.ru/resume/0f413546000236cb100039ed1f573364515732?query=%D0%A1%D0%BE%D1%86%D0%B8%D0%B0%D0%BB%D1%8C%D0%BD%D1%8B%D0%B9+%D1%80%D0%B0%D0%B1%D0%BE%D1%82%D0%BD%D0%B8%D0%BA&amp;searchRid=1712591916865d15f27bb9c7fde98c96&amp;hhtmFrom=resume_search_result</v>
      </c>
      <c r="D396" s="158" t="s">
        <v>2338</v>
      </c>
      <c r="E396" s="159">
        <v>32</v>
      </c>
      <c r="F396" s="160">
        <v>28000</v>
      </c>
      <c r="G396" s="161" t="s">
        <v>133</v>
      </c>
      <c r="H396" s="158" t="s">
        <v>133</v>
      </c>
      <c r="I396" s="158" t="s">
        <v>133</v>
      </c>
      <c r="J396" s="158" t="s">
        <v>133</v>
      </c>
      <c r="K396" s="158" t="s">
        <v>4320</v>
      </c>
      <c r="L396" s="158" t="s">
        <v>2298</v>
      </c>
      <c r="M396" s="158">
        <v>1</v>
      </c>
      <c r="N396" s="158">
        <v>0</v>
      </c>
      <c r="O396" s="158">
        <v>0</v>
      </c>
      <c r="P396" s="158">
        <v>0</v>
      </c>
      <c r="Q396" s="158">
        <v>0</v>
      </c>
      <c r="R396" s="158" t="s">
        <v>46</v>
      </c>
      <c r="S396" s="158" t="s">
        <v>343</v>
      </c>
      <c r="T396" s="161">
        <v>1</v>
      </c>
      <c r="U396" s="162">
        <v>1</v>
      </c>
      <c r="V396" s="162">
        <v>0</v>
      </c>
      <c r="W396" s="161">
        <v>0</v>
      </c>
      <c r="X396" s="161">
        <v>0</v>
      </c>
      <c r="Y396" s="161">
        <v>0</v>
      </c>
      <c r="Z396" s="161">
        <v>0</v>
      </c>
      <c r="AA396" s="161">
        <v>0</v>
      </c>
      <c r="AB396" s="161">
        <v>0</v>
      </c>
      <c r="AC396" s="161">
        <v>0</v>
      </c>
      <c r="AD396" s="161">
        <v>0</v>
      </c>
      <c r="AE396" s="161">
        <v>0</v>
      </c>
      <c r="AF396" s="161">
        <v>0</v>
      </c>
      <c r="AG396" s="161">
        <v>0</v>
      </c>
      <c r="AH396" s="161">
        <v>0</v>
      </c>
      <c r="AI396" s="161">
        <v>0</v>
      </c>
      <c r="AJ396" s="161">
        <v>0</v>
      </c>
      <c r="AK396" s="161">
        <v>0</v>
      </c>
      <c r="AL396" s="161">
        <v>0</v>
      </c>
      <c r="AM396" s="161">
        <v>0</v>
      </c>
      <c r="AN396" s="161">
        <v>0</v>
      </c>
      <c r="AO396" s="161">
        <v>0</v>
      </c>
      <c r="AP396" s="161">
        <v>0</v>
      </c>
      <c r="AQ396" s="161">
        <v>0</v>
      </c>
      <c r="AR396" s="161">
        <v>0</v>
      </c>
      <c r="AS396" s="161">
        <v>0</v>
      </c>
      <c r="AT396" s="161">
        <v>0</v>
      </c>
      <c r="AU396" s="161">
        <v>0</v>
      </c>
      <c r="AV396" s="161">
        <v>0</v>
      </c>
      <c r="AW396" s="161">
        <v>0</v>
      </c>
      <c r="AX396" s="161">
        <v>0</v>
      </c>
      <c r="AY396" s="161">
        <v>0</v>
      </c>
      <c r="AZ396" s="161">
        <v>0</v>
      </c>
      <c r="BA396" s="161">
        <v>0</v>
      </c>
      <c r="BB396" s="161">
        <v>0</v>
      </c>
      <c r="BC396" s="161">
        <v>0</v>
      </c>
      <c r="BD396" s="161">
        <v>0</v>
      </c>
      <c r="BE396" s="161">
        <v>0</v>
      </c>
      <c r="BF396" s="161">
        <v>0</v>
      </c>
      <c r="BG396" s="161">
        <v>0</v>
      </c>
      <c r="BH396" s="161">
        <v>0</v>
      </c>
      <c r="BI396" s="161">
        <v>0</v>
      </c>
      <c r="BJ396" s="161">
        <v>0</v>
      </c>
      <c r="BK396" s="161">
        <v>0</v>
      </c>
      <c r="BL396" s="161">
        <v>0</v>
      </c>
      <c r="BM396" s="161">
        <v>0</v>
      </c>
      <c r="BN396" s="161">
        <v>0</v>
      </c>
      <c r="BO396" s="161">
        <v>0</v>
      </c>
      <c r="BP396" s="161">
        <v>0</v>
      </c>
      <c r="BQ396" s="161">
        <v>0</v>
      </c>
      <c r="BR396" s="161">
        <v>0</v>
      </c>
      <c r="BS396" s="161">
        <v>0</v>
      </c>
      <c r="BT396" s="161">
        <v>0</v>
      </c>
      <c r="BU396" s="161">
        <v>0</v>
      </c>
      <c r="BV396" s="163">
        <f t="shared" si="19"/>
        <v>0</v>
      </c>
      <c r="BW396" s="8" t="b">
        <f t="shared" si="20"/>
        <v>0</v>
      </c>
    </row>
    <row r="397" spans="1:75">
      <c r="A397" s="157" t="s">
        <v>4321</v>
      </c>
      <c r="B397" s="158" t="s">
        <v>4322</v>
      </c>
      <c r="C397" s="9" t="str">
        <f t="shared" si="18"/>
        <v>https://hh.ru/resume/09f6a3a800023e3c980039ed1f5937446c4b6f?query=%D0%A1%D0%BE%D1%86%D0%B8%D0%B0%D0%BB%D1%8C%D0%BD%D1%8B%D0%B9+%D1%80%D0%B0%D0%B1%D0%BE%D1%82%D0%BD%D0%B8%D0%BA&amp;searchRid=1712591916865d15f27bb9c7fde98c96&amp;hhtmFrom=resume_search_result</v>
      </c>
      <c r="D397" s="158" t="s">
        <v>43</v>
      </c>
      <c r="E397" s="159">
        <v>53</v>
      </c>
      <c r="F397" s="160">
        <v>35000</v>
      </c>
      <c r="G397" s="161">
        <v>7</v>
      </c>
      <c r="H397" s="158" t="s">
        <v>4323</v>
      </c>
      <c r="I397" s="158" t="s">
        <v>4324</v>
      </c>
      <c r="J397" s="158" t="s">
        <v>4325</v>
      </c>
      <c r="K397" s="158" t="s">
        <v>4326</v>
      </c>
      <c r="L397" s="158" t="s">
        <v>2298</v>
      </c>
      <c r="M397" s="158">
        <v>1</v>
      </c>
      <c r="N397" s="158">
        <v>0</v>
      </c>
      <c r="O397" s="158">
        <v>0</v>
      </c>
      <c r="P397" s="158">
        <v>0</v>
      </c>
      <c r="Q397" s="158">
        <v>0</v>
      </c>
      <c r="R397" s="158" t="s">
        <v>53</v>
      </c>
      <c r="S397" s="158" t="s">
        <v>343</v>
      </c>
      <c r="T397" s="161">
        <v>0</v>
      </c>
      <c r="U397" s="162">
        <v>1</v>
      </c>
      <c r="V397" s="162">
        <v>0</v>
      </c>
      <c r="W397" s="161">
        <v>0</v>
      </c>
      <c r="X397" s="161">
        <v>0</v>
      </c>
      <c r="Y397" s="161">
        <v>0</v>
      </c>
      <c r="Z397" s="161">
        <v>0</v>
      </c>
      <c r="AA397" s="161">
        <v>0</v>
      </c>
      <c r="AB397" s="161">
        <v>0</v>
      </c>
      <c r="AC397" s="161">
        <v>0</v>
      </c>
      <c r="AD397" s="161">
        <v>0</v>
      </c>
      <c r="AE397" s="161">
        <v>0</v>
      </c>
      <c r="AF397" s="161">
        <v>0</v>
      </c>
      <c r="AG397" s="161">
        <v>0</v>
      </c>
      <c r="AH397" s="161">
        <v>0</v>
      </c>
      <c r="AI397" s="161">
        <v>0</v>
      </c>
      <c r="AJ397" s="161">
        <v>0</v>
      </c>
      <c r="AK397" s="161">
        <v>0</v>
      </c>
      <c r="AL397" s="161">
        <v>0</v>
      </c>
      <c r="AM397" s="161">
        <v>0</v>
      </c>
      <c r="AN397" s="161">
        <v>0</v>
      </c>
      <c r="AO397" s="161">
        <v>0</v>
      </c>
      <c r="AP397" s="161">
        <v>0</v>
      </c>
      <c r="AQ397" s="161">
        <v>0</v>
      </c>
      <c r="AR397" s="161">
        <v>0</v>
      </c>
      <c r="AS397" s="161">
        <v>0</v>
      </c>
      <c r="AT397" s="161">
        <v>0</v>
      </c>
      <c r="AU397" s="161">
        <v>0</v>
      </c>
      <c r="AV397" s="161">
        <v>0</v>
      </c>
      <c r="AW397" s="161">
        <v>0</v>
      </c>
      <c r="AX397" s="161">
        <v>0</v>
      </c>
      <c r="AY397" s="161">
        <v>0</v>
      </c>
      <c r="AZ397" s="161">
        <v>0</v>
      </c>
      <c r="BA397" s="161">
        <v>0</v>
      </c>
      <c r="BB397" s="161">
        <v>0</v>
      </c>
      <c r="BC397" s="161">
        <v>0</v>
      </c>
      <c r="BD397" s="161">
        <v>0</v>
      </c>
      <c r="BE397" s="161">
        <v>0</v>
      </c>
      <c r="BF397" s="161">
        <v>0</v>
      </c>
      <c r="BG397" s="161">
        <v>0</v>
      </c>
      <c r="BH397" s="161">
        <v>0</v>
      </c>
      <c r="BI397" s="161">
        <v>0</v>
      </c>
      <c r="BJ397" s="161">
        <v>0</v>
      </c>
      <c r="BK397" s="161">
        <v>0</v>
      </c>
      <c r="BL397" s="161">
        <v>0</v>
      </c>
      <c r="BM397" s="161">
        <v>0</v>
      </c>
      <c r="BN397" s="161">
        <v>0</v>
      </c>
      <c r="BO397" s="161">
        <v>0</v>
      </c>
      <c r="BP397" s="161">
        <v>0</v>
      </c>
      <c r="BQ397" s="161">
        <v>0</v>
      </c>
      <c r="BR397" s="161">
        <v>0</v>
      </c>
      <c r="BS397" s="161">
        <v>0</v>
      </c>
      <c r="BT397" s="161">
        <v>0</v>
      </c>
      <c r="BU397" s="161">
        <v>0</v>
      </c>
      <c r="BV397" s="163">
        <f t="shared" si="19"/>
        <v>0</v>
      </c>
      <c r="BW397" s="8" t="b">
        <f t="shared" si="20"/>
        <v>0</v>
      </c>
    </row>
    <row r="398" spans="1:75">
      <c r="A398" s="157" t="s">
        <v>4327</v>
      </c>
      <c r="B398" s="158" t="s">
        <v>4328</v>
      </c>
      <c r="C398" s="9" t="str">
        <f t="shared" si="18"/>
        <v>https://hh.ru/resume/a85416ea000256c8770039ed1f4a3042587877?query=%D0%A1%D0%BE%D1%86%D0%B8%D0%B0%D0%BB%D1%8C%D0%BD%D1%8B%D0%B9+%D1%80%D0%B0%D0%B1%D0%BE%D1%82%D0%BD%D0%B8%D0%BA&amp;searchRid=1712591916865d15f27bb9c7fde98c96&amp;hhtmFrom=resume_search_result</v>
      </c>
      <c r="D398" s="158" t="s">
        <v>43</v>
      </c>
      <c r="E398" s="159">
        <v>51</v>
      </c>
      <c r="F398" s="160">
        <v>30000</v>
      </c>
      <c r="G398" s="161">
        <v>11</v>
      </c>
      <c r="H398" s="158" t="s">
        <v>4329</v>
      </c>
      <c r="I398" s="158" t="s">
        <v>4330</v>
      </c>
      <c r="J398" s="158" t="s">
        <v>3133</v>
      </c>
      <c r="K398" s="158" t="s">
        <v>4331</v>
      </c>
      <c r="L398" s="158" t="s">
        <v>2298</v>
      </c>
      <c r="M398" s="158">
        <v>0</v>
      </c>
      <c r="N398" s="158">
        <v>1</v>
      </c>
      <c r="O398" s="158">
        <v>0</v>
      </c>
      <c r="P398" s="158">
        <v>0</v>
      </c>
      <c r="Q398" s="158">
        <v>0</v>
      </c>
      <c r="R398" s="158" t="s">
        <v>53</v>
      </c>
      <c r="S398" s="158" t="s">
        <v>75</v>
      </c>
      <c r="T398" s="161">
        <v>0</v>
      </c>
      <c r="U398" s="162">
        <v>1</v>
      </c>
      <c r="V398" s="162">
        <v>0</v>
      </c>
      <c r="W398" s="161">
        <v>0</v>
      </c>
      <c r="X398" s="161">
        <v>0</v>
      </c>
      <c r="Y398" s="161">
        <v>0</v>
      </c>
      <c r="Z398" s="161">
        <v>0</v>
      </c>
      <c r="AA398" s="161">
        <v>0</v>
      </c>
      <c r="AB398" s="161">
        <v>0</v>
      </c>
      <c r="AC398" s="161">
        <v>0</v>
      </c>
      <c r="AD398" s="161">
        <v>0</v>
      </c>
      <c r="AE398" s="161">
        <v>0</v>
      </c>
      <c r="AF398" s="161">
        <v>0</v>
      </c>
      <c r="AG398" s="161">
        <v>0</v>
      </c>
      <c r="AH398" s="161">
        <v>0</v>
      </c>
      <c r="AI398" s="161">
        <v>0</v>
      </c>
      <c r="AJ398" s="161">
        <v>0</v>
      </c>
      <c r="AK398" s="161">
        <v>0</v>
      </c>
      <c r="AL398" s="161">
        <v>0</v>
      </c>
      <c r="AM398" s="161">
        <v>0</v>
      </c>
      <c r="AN398" s="161">
        <v>0</v>
      </c>
      <c r="AO398" s="161">
        <v>0</v>
      </c>
      <c r="AP398" s="161">
        <v>0</v>
      </c>
      <c r="AQ398" s="161">
        <v>0</v>
      </c>
      <c r="AR398" s="161">
        <v>0</v>
      </c>
      <c r="AS398" s="161">
        <v>0</v>
      </c>
      <c r="AT398" s="161">
        <v>0</v>
      </c>
      <c r="AU398" s="161">
        <v>0</v>
      </c>
      <c r="AV398" s="161">
        <v>0</v>
      </c>
      <c r="AW398" s="161">
        <v>0</v>
      </c>
      <c r="AX398" s="161">
        <v>0</v>
      </c>
      <c r="AY398" s="161">
        <v>0</v>
      </c>
      <c r="AZ398" s="161">
        <v>0</v>
      </c>
      <c r="BA398" s="161">
        <v>0</v>
      </c>
      <c r="BB398" s="161">
        <v>0</v>
      </c>
      <c r="BC398" s="161">
        <v>0</v>
      </c>
      <c r="BD398" s="161">
        <v>0</v>
      </c>
      <c r="BE398" s="161">
        <v>0</v>
      </c>
      <c r="BF398" s="161">
        <v>0</v>
      </c>
      <c r="BG398" s="161">
        <v>0</v>
      </c>
      <c r="BH398" s="161">
        <v>0</v>
      </c>
      <c r="BI398" s="161">
        <v>0</v>
      </c>
      <c r="BJ398" s="161">
        <v>0</v>
      </c>
      <c r="BK398" s="161">
        <v>0</v>
      </c>
      <c r="BL398" s="161">
        <v>0</v>
      </c>
      <c r="BM398" s="161">
        <v>0</v>
      </c>
      <c r="BN398" s="161">
        <v>0</v>
      </c>
      <c r="BO398" s="161">
        <v>0</v>
      </c>
      <c r="BP398" s="161">
        <v>0</v>
      </c>
      <c r="BQ398" s="161">
        <v>0</v>
      </c>
      <c r="BR398" s="161">
        <v>0</v>
      </c>
      <c r="BS398" s="161">
        <v>0</v>
      </c>
      <c r="BT398" s="161">
        <v>0</v>
      </c>
      <c r="BU398" s="161">
        <v>0</v>
      </c>
      <c r="BV398" s="163">
        <f t="shared" si="19"/>
        <v>0</v>
      </c>
      <c r="BW398" s="8" t="b">
        <f t="shared" si="20"/>
        <v>0</v>
      </c>
    </row>
    <row r="399" spans="1:75">
      <c r="A399" s="157" t="s">
        <v>4332</v>
      </c>
      <c r="B399" s="158" t="s">
        <v>4333</v>
      </c>
      <c r="C399" s="9" t="str">
        <f t="shared" si="18"/>
        <v>https://hh.ru/resume/f038f32100029b9a960039ed1f644c64505853?query=%D0%A1%D0%BE%D1%86%D0%B8%D0%B0%D0%BB%D1%8C%D0%BD%D1%8B%D0%B9+%D1%80%D0%B0%D0%B1%D0%BE%D1%82%D0%BD%D0%B8%D0%BA&amp;searchRid=1712591916865d15f27bb9c7fde98c96&amp;hhtmFrom=resume_search_result</v>
      </c>
      <c r="D399" s="158" t="s">
        <v>43</v>
      </c>
      <c r="E399" s="159">
        <v>28</v>
      </c>
      <c r="F399" s="160">
        <v>35000</v>
      </c>
      <c r="G399" s="161">
        <v>8</v>
      </c>
      <c r="H399" s="158" t="s">
        <v>4334</v>
      </c>
      <c r="I399" s="158" t="s">
        <v>4335</v>
      </c>
      <c r="J399" s="158" t="s">
        <v>4336</v>
      </c>
      <c r="K399" s="158" t="s">
        <v>4337</v>
      </c>
      <c r="L399" s="158" t="s">
        <v>2327</v>
      </c>
      <c r="M399" s="158">
        <v>0</v>
      </c>
      <c r="N399" s="158">
        <v>0</v>
      </c>
      <c r="O399" s="158">
        <v>1</v>
      </c>
      <c r="P399" s="158">
        <v>0</v>
      </c>
      <c r="Q399" s="158">
        <v>0</v>
      </c>
      <c r="R399" s="158" t="s">
        <v>2599</v>
      </c>
      <c r="S399" s="158" t="s">
        <v>343</v>
      </c>
      <c r="T399" s="161">
        <v>1</v>
      </c>
      <c r="U399" s="162">
        <v>1</v>
      </c>
      <c r="V399" s="162">
        <v>0</v>
      </c>
      <c r="W399" s="161">
        <v>0</v>
      </c>
      <c r="X399" s="161">
        <v>0</v>
      </c>
      <c r="Y399" s="161">
        <v>0</v>
      </c>
      <c r="Z399" s="161">
        <v>0</v>
      </c>
      <c r="AA399" s="161">
        <v>0</v>
      </c>
      <c r="AB399" s="161">
        <v>0</v>
      </c>
      <c r="AC399" s="161">
        <v>0</v>
      </c>
      <c r="AD399" s="161">
        <v>0</v>
      </c>
      <c r="AE399" s="161">
        <v>0</v>
      </c>
      <c r="AF399" s="161">
        <v>0</v>
      </c>
      <c r="AG399" s="161">
        <v>0</v>
      </c>
      <c r="AH399" s="161">
        <v>0</v>
      </c>
      <c r="AI399" s="161">
        <v>0</v>
      </c>
      <c r="AJ399" s="161">
        <v>0</v>
      </c>
      <c r="AK399" s="161">
        <v>0</v>
      </c>
      <c r="AL399" s="161">
        <v>0</v>
      </c>
      <c r="AM399" s="161">
        <v>0</v>
      </c>
      <c r="AN399" s="161">
        <v>0</v>
      </c>
      <c r="AO399" s="161">
        <v>0</v>
      </c>
      <c r="AP399" s="161">
        <v>0</v>
      </c>
      <c r="AQ399" s="161">
        <v>0</v>
      </c>
      <c r="AR399" s="161">
        <v>0</v>
      </c>
      <c r="AS399" s="161">
        <v>0</v>
      </c>
      <c r="AT399" s="161">
        <v>0</v>
      </c>
      <c r="AU399" s="161">
        <v>0</v>
      </c>
      <c r="AV399" s="161">
        <v>0</v>
      </c>
      <c r="AW399" s="161">
        <v>0</v>
      </c>
      <c r="AX399" s="161">
        <v>0</v>
      </c>
      <c r="AY399" s="161">
        <v>0</v>
      </c>
      <c r="AZ399" s="161">
        <v>0</v>
      </c>
      <c r="BA399" s="161">
        <v>0</v>
      </c>
      <c r="BB399" s="161">
        <v>0</v>
      </c>
      <c r="BC399" s="161">
        <v>0</v>
      </c>
      <c r="BD399" s="161">
        <v>0</v>
      </c>
      <c r="BE399" s="161">
        <v>0</v>
      </c>
      <c r="BF399" s="161">
        <v>0</v>
      </c>
      <c r="BG399" s="161">
        <v>0</v>
      </c>
      <c r="BH399" s="161">
        <v>0</v>
      </c>
      <c r="BI399" s="161">
        <v>0</v>
      </c>
      <c r="BJ399" s="161">
        <v>0</v>
      </c>
      <c r="BK399" s="161">
        <v>0</v>
      </c>
      <c r="BL399" s="161">
        <v>0</v>
      </c>
      <c r="BM399" s="161">
        <v>0</v>
      </c>
      <c r="BN399" s="161">
        <v>0</v>
      </c>
      <c r="BO399" s="161">
        <v>0</v>
      </c>
      <c r="BP399" s="161">
        <v>0</v>
      </c>
      <c r="BQ399" s="161">
        <v>0</v>
      </c>
      <c r="BR399" s="161">
        <v>0</v>
      </c>
      <c r="BS399" s="161">
        <v>0</v>
      </c>
      <c r="BT399" s="161">
        <v>0</v>
      </c>
      <c r="BU399" s="161">
        <v>0</v>
      </c>
      <c r="BV399" s="163">
        <f t="shared" si="19"/>
        <v>0</v>
      </c>
      <c r="BW399" s="8" t="b">
        <f t="shared" si="20"/>
        <v>0</v>
      </c>
    </row>
    <row r="400" spans="1:75">
      <c r="A400" s="157" t="s">
        <v>4338</v>
      </c>
      <c r="B400" s="158" t="s">
        <v>4339</v>
      </c>
      <c r="C400" s="9" t="str">
        <f t="shared" si="18"/>
        <v>https://hh.ru/resume/9b311d970002a5df4b0039ed1f38374a6b5257?query=%D0%A1%D0%BE%D1%86%D0%B8%D0%B0%D0%BB%D1%8C%D0%BD%D1%8B%D0%B9+%D1%80%D0%B0%D0%B1%D0%BE%D1%82%D0%BD%D0%B8%D0%BA&amp;searchRid=1712591916865d15f27bb9c7fde98c96&amp;hhtmFrom=resume_search_result</v>
      </c>
      <c r="D400" s="158" t="s">
        <v>43</v>
      </c>
      <c r="E400" s="159" t="s">
        <v>133</v>
      </c>
      <c r="F400" s="160">
        <v>25000</v>
      </c>
      <c r="G400" s="161">
        <v>4</v>
      </c>
      <c r="H400" s="158" t="s">
        <v>4340</v>
      </c>
      <c r="I400" s="158" t="s">
        <v>4341</v>
      </c>
      <c r="J400" s="158" t="s">
        <v>4342</v>
      </c>
      <c r="K400" s="158" t="s">
        <v>4343</v>
      </c>
      <c r="L400" s="158" t="s">
        <v>2298</v>
      </c>
      <c r="M400" s="158">
        <v>1</v>
      </c>
      <c r="N400" s="158">
        <v>1</v>
      </c>
      <c r="O400" s="158">
        <v>0</v>
      </c>
      <c r="P400" s="158">
        <v>0</v>
      </c>
      <c r="Q400" s="158">
        <v>0</v>
      </c>
      <c r="R400" s="158" t="s">
        <v>53</v>
      </c>
      <c r="S400" s="158" t="s">
        <v>50</v>
      </c>
      <c r="T400" s="161">
        <v>0</v>
      </c>
      <c r="U400" s="162">
        <v>1</v>
      </c>
      <c r="V400" s="162">
        <v>0</v>
      </c>
      <c r="W400" s="161">
        <v>0</v>
      </c>
      <c r="X400" s="161">
        <v>0</v>
      </c>
      <c r="Y400" s="161">
        <v>0</v>
      </c>
      <c r="Z400" s="161">
        <v>0</v>
      </c>
      <c r="AA400" s="161">
        <v>0</v>
      </c>
      <c r="AB400" s="161">
        <v>0</v>
      </c>
      <c r="AC400" s="161">
        <v>0</v>
      </c>
      <c r="AD400" s="161">
        <v>0</v>
      </c>
      <c r="AE400" s="161">
        <v>0</v>
      </c>
      <c r="AF400" s="161">
        <v>0</v>
      </c>
      <c r="AG400" s="161">
        <v>0</v>
      </c>
      <c r="AH400" s="161">
        <v>0</v>
      </c>
      <c r="AI400" s="161">
        <v>0</v>
      </c>
      <c r="AJ400" s="161">
        <v>0</v>
      </c>
      <c r="AK400" s="161">
        <v>0</v>
      </c>
      <c r="AL400" s="161">
        <v>0</v>
      </c>
      <c r="AM400" s="161">
        <v>0</v>
      </c>
      <c r="AN400" s="161">
        <v>0</v>
      </c>
      <c r="AO400" s="161">
        <v>0</v>
      </c>
      <c r="AP400" s="161">
        <v>0</v>
      </c>
      <c r="AQ400" s="161">
        <v>0</v>
      </c>
      <c r="AR400" s="161">
        <v>0</v>
      </c>
      <c r="AS400" s="161">
        <v>0</v>
      </c>
      <c r="AT400" s="161">
        <v>0</v>
      </c>
      <c r="AU400" s="161">
        <v>0</v>
      </c>
      <c r="AV400" s="161">
        <v>0</v>
      </c>
      <c r="AW400" s="161">
        <v>0</v>
      </c>
      <c r="AX400" s="161">
        <v>0</v>
      </c>
      <c r="AY400" s="161">
        <v>0</v>
      </c>
      <c r="AZ400" s="161">
        <v>0</v>
      </c>
      <c r="BA400" s="161">
        <v>0</v>
      </c>
      <c r="BB400" s="161">
        <v>0</v>
      </c>
      <c r="BC400" s="161">
        <v>0</v>
      </c>
      <c r="BD400" s="161">
        <v>0</v>
      </c>
      <c r="BE400" s="161">
        <v>0</v>
      </c>
      <c r="BF400" s="161">
        <v>0</v>
      </c>
      <c r="BG400" s="161">
        <v>0</v>
      </c>
      <c r="BH400" s="161">
        <v>0</v>
      </c>
      <c r="BI400" s="161">
        <v>0</v>
      </c>
      <c r="BJ400" s="161">
        <v>0</v>
      </c>
      <c r="BK400" s="161">
        <v>0</v>
      </c>
      <c r="BL400" s="161">
        <v>0</v>
      </c>
      <c r="BM400" s="161">
        <v>0</v>
      </c>
      <c r="BN400" s="161">
        <v>0</v>
      </c>
      <c r="BO400" s="161">
        <v>0</v>
      </c>
      <c r="BP400" s="161">
        <v>0</v>
      </c>
      <c r="BQ400" s="161">
        <v>0</v>
      </c>
      <c r="BR400" s="161">
        <v>0</v>
      </c>
      <c r="BS400" s="161">
        <v>0</v>
      </c>
      <c r="BT400" s="161">
        <v>0</v>
      </c>
      <c r="BU400" s="161">
        <v>0</v>
      </c>
      <c r="BV400" s="163">
        <f t="shared" si="19"/>
        <v>0</v>
      </c>
      <c r="BW400" s="8" t="b">
        <f t="shared" si="20"/>
        <v>0</v>
      </c>
    </row>
    <row r="401" spans="1:75">
      <c r="A401" s="157" t="s">
        <v>4344</v>
      </c>
      <c r="B401" s="158" t="s">
        <v>4345</v>
      </c>
      <c r="C401" s="9" t="str">
        <f t="shared" si="18"/>
        <v>https://hh.ru/resume/75749a600002b4106f0039ed1f5a554a6c6466?query=%D0%A1%D0%BE%D1%86%D0%B8%D0%B0%D0%BB%D1%8C%D0%BD%D1%8B%D0%B9+%D1%80%D0%B0%D0%B1%D0%BE%D1%82%D0%BD%D0%B8%D0%BA&amp;searchRid=1712591918313cc5dfbedb81de56b022&amp;hhtmFrom=resume_search_result</v>
      </c>
      <c r="D401" s="158" t="s">
        <v>43</v>
      </c>
      <c r="E401" s="159">
        <v>47</v>
      </c>
      <c r="F401" s="160">
        <v>25000</v>
      </c>
      <c r="G401" s="161">
        <v>14</v>
      </c>
      <c r="H401" s="158" t="s">
        <v>4346</v>
      </c>
      <c r="I401" s="158" t="s">
        <v>4347</v>
      </c>
      <c r="J401" s="158" t="s">
        <v>4348</v>
      </c>
      <c r="K401" s="158" t="s">
        <v>4349</v>
      </c>
      <c r="L401" s="158" t="s">
        <v>2298</v>
      </c>
      <c r="M401" s="158">
        <v>0</v>
      </c>
      <c r="N401" s="158">
        <v>0</v>
      </c>
      <c r="O401" s="158">
        <v>1</v>
      </c>
      <c r="P401" s="158">
        <v>0</v>
      </c>
      <c r="Q401" s="158">
        <v>0</v>
      </c>
      <c r="R401" s="158" t="s">
        <v>2067</v>
      </c>
      <c r="S401" s="158" t="s">
        <v>2299</v>
      </c>
      <c r="T401" s="161">
        <v>0</v>
      </c>
      <c r="U401" s="162">
        <v>1</v>
      </c>
      <c r="V401" s="162">
        <v>0</v>
      </c>
      <c r="W401" s="161">
        <v>0</v>
      </c>
      <c r="X401" s="161">
        <v>0</v>
      </c>
      <c r="Y401" s="161">
        <v>0</v>
      </c>
      <c r="Z401" s="161">
        <v>0</v>
      </c>
      <c r="AA401" s="161">
        <v>0</v>
      </c>
      <c r="AB401" s="161">
        <v>0</v>
      </c>
      <c r="AC401" s="161">
        <v>0</v>
      </c>
      <c r="AD401" s="161">
        <v>0</v>
      </c>
      <c r="AE401" s="161">
        <v>0</v>
      </c>
      <c r="AF401" s="161">
        <v>0</v>
      </c>
      <c r="AG401" s="161">
        <v>0</v>
      </c>
      <c r="AH401" s="161">
        <v>0</v>
      </c>
      <c r="AI401" s="161">
        <v>0</v>
      </c>
      <c r="AJ401" s="161">
        <v>0</v>
      </c>
      <c r="AK401" s="161">
        <v>0</v>
      </c>
      <c r="AL401" s="161">
        <v>0</v>
      </c>
      <c r="AM401" s="161">
        <v>0</v>
      </c>
      <c r="AN401" s="161">
        <v>0</v>
      </c>
      <c r="AO401" s="161">
        <v>0</v>
      </c>
      <c r="AP401" s="161">
        <v>0</v>
      </c>
      <c r="AQ401" s="161">
        <v>0</v>
      </c>
      <c r="AR401" s="161">
        <v>0</v>
      </c>
      <c r="AS401" s="161">
        <v>0</v>
      </c>
      <c r="AT401" s="161">
        <v>0</v>
      </c>
      <c r="AU401" s="161">
        <v>0</v>
      </c>
      <c r="AV401" s="161">
        <v>0</v>
      </c>
      <c r="AW401" s="161">
        <v>0</v>
      </c>
      <c r="AX401" s="161">
        <v>0</v>
      </c>
      <c r="AY401" s="161">
        <v>0</v>
      </c>
      <c r="AZ401" s="161">
        <v>0</v>
      </c>
      <c r="BA401" s="161">
        <v>0</v>
      </c>
      <c r="BB401" s="161">
        <v>0</v>
      </c>
      <c r="BC401" s="161">
        <v>0</v>
      </c>
      <c r="BD401" s="161">
        <v>0</v>
      </c>
      <c r="BE401" s="161">
        <v>0</v>
      </c>
      <c r="BF401" s="161">
        <v>0</v>
      </c>
      <c r="BG401" s="161">
        <v>0</v>
      </c>
      <c r="BH401" s="161">
        <v>0</v>
      </c>
      <c r="BI401" s="161">
        <v>0</v>
      </c>
      <c r="BJ401" s="161">
        <v>0</v>
      </c>
      <c r="BK401" s="161">
        <v>0</v>
      </c>
      <c r="BL401" s="161">
        <v>0</v>
      </c>
      <c r="BM401" s="161">
        <v>0</v>
      </c>
      <c r="BN401" s="161">
        <v>0</v>
      </c>
      <c r="BO401" s="161">
        <v>0</v>
      </c>
      <c r="BP401" s="161">
        <v>0</v>
      </c>
      <c r="BQ401" s="161">
        <v>0</v>
      </c>
      <c r="BR401" s="161">
        <v>0</v>
      </c>
      <c r="BS401" s="161">
        <v>0</v>
      </c>
      <c r="BT401" s="161">
        <v>0</v>
      </c>
      <c r="BU401" s="161">
        <v>0</v>
      </c>
      <c r="BV401" s="163">
        <f t="shared" si="19"/>
        <v>0</v>
      </c>
      <c r="BW401" s="8" t="b">
        <f t="shared" si="20"/>
        <v>0</v>
      </c>
    </row>
    <row r="402" spans="1:75">
      <c r="A402" s="157" t="s">
        <v>4350</v>
      </c>
      <c r="B402" s="158" t="s">
        <v>4351</v>
      </c>
      <c r="C402" s="9" t="str">
        <f t="shared" si="18"/>
        <v>https://hh.ru/resume/a1669fc00002c5c01e0039ed1f375666746f55?query=%D0%A1%D0%BE%D1%86%D0%B8%D0%B0%D0%BB%D1%8C%D0%BD%D1%8B%D0%B9+%D1%80%D0%B0%D0%B1%D0%BE%D1%82%D0%BD%D0%B8%D0%BA&amp;searchRid=1712591918313cc5dfbedb81de56b022&amp;hhtmFrom=resume_search_result</v>
      </c>
      <c r="D402" s="158" t="s">
        <v>43</v>
      </c>
      <c r="E402" s="159">
        <v>28</v>
      </c>
      <c r="F402" s="158" t="s">
        <v>133</v>
      </c>
      <c r="G402" s="161">
        <v>2</v>
      </c>
      <c r="H402" s="158" t="s">
        <v>4352</v>
      </c>
      <c r="I402" s="158" t="s">
        <v>4353</v>
      </c>
      <c r="J402" s="158" t="s">
        <v>4354</v>
      </c>
      <c r="K402" s="158" t="s">
        <v>4355</v>
      </c>
      <c r="L402" s="158" t="s">
        <v>2298</v>
      </c>
      <c r="M402" s="158">
        <v>1</v>
      </c>
      <c r="N402" s="158">
        <v>0</v>
      </c>
      <c r="O402" s="158">
        <v>0</v>
      </c>
      <c r="P402" s="158">
        <v>0</v>
      </c>
      <c r="Q402" s="158">
        <v>0</v>
      </c>
      <c r="R402" s="158" t="s">
        <v>4356</v>
      </c>
      <c r="S402" s="158" t="s">
        <v>75</v>
      </c>
      <c r="T402" s="161">
        <v>1</v>
      </c>
      <c r="U402" s="162">
        <v>1</v>
      </c>
      <c r="V402" s="162">
        <v>0</v>
      </c>
      <c r="W402" s="161">
        <v>0</v>
      </c>
      <c r="X402" s="161">
        <v>0</v>
      </c>
      <c r="Y402" s="161">
        <v>0</v>
      </c>
      <c r="Z402" s="161">
        <v>0</v>
      </c>
      <c r="AA402" s="161">
        <v>0</v>
      </c>
      <c r="AB402" s="161">
        <v>1</v>
      </c>
      <c r="AC402" s="161">
        <v>0</v>
      </c>
      <c r="AD402" s="161">
        <v>0</v>
      </c>
      <c r="AE402" s="161">
        <v>1</v>
      </c>
      <c r="AF402" s="161">
        <v>1</v>
      </c>
      <c r="AG402" s="161">
        <v>0</v>
      </c>
      <c r="AH402" s="161">
        <v>0</v>
      </c>
      <c r="AI402" s="161">
        <v>0</v>
      </c>
      <c r="AJ402" s="161">
        <v>0</v>
      </c>
      <c r="AK402" s="161">
        <v>0</v>
      </c>
      <c r="AL402" s="161">
        <v>0</v>
      </c>
      <c r="AM402" s="161">
        <v>0</v>
      </c>
      <c r="AN402" s="161">
        <v>0</v>
      </c>
      <c r="AO402" s="161">
        <v>0</v>
      </c>
      <c r="AP402" s="161">
        <v>0</v>
      </c>
      <c r="AQ402" s="161">
        <v>0</v>
      </c>
      <c r="AR402" s="161">
        <v>0</v>
      </c>
      <c r="AS402" s="161">
        <v>0</v>
      </c>
      <c r="AT402" s="161">
        <v>0</v>
      </c>
      <c r="AU402" s="161">
        <v>0</v>
      </c>
      <c r="AV402" s="161">
        <v>0</v>
      </c>
      <c r="AW402" s="161">
        <v>0</v>
      </c>
      <c r="AX402" s="161">
        <v>0</v>
      </c>
      <c r="AY402" s="161">
        <v>0</v>
      </c>
      <c r="AZ402" s="161">
        <v>0</v>
      </c>
      <c r="BA402" s="161">
        <v>0</v>
      </c>
      <c r="BB402" s="161">
        <v>0</v>
      </c>
      <c r="BC402" s="161">
        <v>0</v>
      </c>
      <c r="BD402" s="161">
        <v>0</v>
      </c>
      <c r="BE402" s="161">
        <v>0</v>
      </c>
      <c r="BF402" s="161">
        <v>0</v>
      </c>
      <c r="BG402" s="161">
        <v>0</v>
      </c>
      <c r="BH402" s="161">
        <v>0</v>
      </c>
      <c r="BI402" s="161">
        <v>0</v>
      </c>
      <c r="BJ402" s="161">
        <v>0</v>
      </c>
      <c r="BK402" s="161">
        <v>0</v>
      </c>
      <c r="BL402" s="161">
        <v>0</v>
      </c>
      <c r="BM402" s="161">
        <v>0</v>
      </c>
      <c r="BN402" s="161">
        <v>0</v>
      </c>
      <c r="BO402" s="161">
        <v>0</v>
      </c>
      <c r="BP402" s="161">
        <v>0</v>
      </c>
      <c r="BQ402" s="161">
        <v>1</v>
      </c>
      <c r="BR402" s="161">
        <v>0</v>
      </c>
      <c r="BS402" s="161">
        <v>0</v>
      </c>
      <c r="BT402" s="161">
        <v>0</v>
      </c>
      <c r="BU402" s="161">
        <v>0</v>
      </c>
      <c r="BV402" s="163">
        <f t="shared" si="19"/>
        <v>4</v>
      </c>
      <c r="BW402" s="8" t="b">
        <f t="shared" si="20"/>
        <v>0</v>
      </c>
    </row>
    <row r="403" spans="1:75">
      <c r="A403" s="157" t="s">
        <v>4357</v>
      </c>
      <c r="B403" s="158" t="s">
        <v>4358</v>
      </c>
      <c r="C403" s="9" t="str">
        <f t="shared" si="18"/>
        <v>https://hh.ru/resume/ca2a51cc0002dd0e6c0039ed1f68775a485235?query=%D0%A1%D0%BE%D1%86%D0%B8%D0%B0%D0%BB%D1%8C%D0%BD%D1%8B%D0%B9+%D1%80%D0%B0%D0%B1%D0%BE%D1%82%D0%BD%D0%B8%D0%BA&amp;searchRid=1712591918313cc5dfbedb81de56b022&amp;hhtmFrom=resume_search_result</v>
      </c>
      <c r="D403" s="158" t="s">
        <v>43</v>
      </c>
      <c r="E403" s="159">
        <v>30</v>
      </c>
      <c r="F403" s="160">
        <v>15000</v>
      </c>
      <c r="G403" s="161">
        <v>8</v>
      </c>
      <c r="H403" s="158" t="s">
        <v>4359</v>
      </c>
      <c r="I403" s="158" t="s">
        <v>4360</v>
      </c>
      <c r="J403" s="158" t="s">
        <v>3269</v>
      </c>
      <c r="K403" s="158" t="s">
        <v>4361</v>
      </c>
      <c r="L403" s="158" t="s">
        <v>2327</v>
      </c>
      <c r="M403" s="158">
        <v>1</v>
      </c>
      <c r="N403" s="158">
        <v>0</v>
      </c>
      <c r="O403" s="158">
        <v>0</v>
      </c>
      <c r="P403" s="158">
        <v>0</v>
      </c>
      <c r="Q403" s="158">
        <v>0</v>
      </c>
      <c r="R403" s="158" t="s">
        <v>515</v>
      </c>
      <c r="S403" s="158" t="s">
        <v>343</v>
      </c>
      <c r="T403" s="161">
        <v>1</v>
      </c>
      <c r="U403" s="162">
        <v>1</v>
      </c>
      <c r="V403" s="162">
        <v>0</v>
      </c>
      <c r="W403" s="161">
        <v>0</v>
      </c>
      <c r="X403" s="161">
        <v>0</v>
      </c>
      <c r="Y403" s="161">
        <v>0</v>
      </c>
      <c r="Z403" s="161">
        <v>0</v>
      </c>
      <c r="AA403" s="161">
        <v>0</v>
      </c>
      <c r="AB403" s="161">
        <v>1</v>
      </c>
      <c r="AC403" s="161">
        <v>1</v>
      </c>
      <c r="AD403" s="161">
        <v>1</v>
      </c>
      <c r="AE403" s="161">
        <v>1</v>
      </c>
      <c r="AF403" s="161">
        <v>1</v>
      </c>
      <c r="AG403" s="161">
        <v>0</v>
      </c>
      <c r="AH403" s="161">
        <v>1</v>
      </c>
      <c r="AI403" s="161">
        <v>1</v>
      </c>
      <c r="AJ403" s="161">
        <v>0</v>
      </c>
      <c r="AK403" s="161">
        <v>0</v>
      </c>
      <c r="AL403" s="161">
        <v>0</v>
      </c>
      <c r="AM403" s="161">
        <v>1</v>
      </c>
      <c r="AN403" s="161">
        <v>1</v>
      </c>
      <c r="AO403" s="161">
        <v>1</v>
      </c>
      <c r="AP403" s="161">
        <v>0</v>
      </c>
      <c r="AQ403" s="161">
        <v>0</v>
      </c>
      <c r="AR403" s="161">
        <v>0</v>
      </c>
      <c r="AS403" s="161">
        <v>0</v>
      </c>
      <c r="AT403" s="161">
        <v>0</v>
      </c>
      <c r="AU403" s="161">
        <v>0</v>
      </c>
      <c r="AV403" s="161">
        <v>0</v>
      </c>
      <c r="AW403" s="161">
        <v>0</v>
      </c>
      <c r="AX403" s="161">
        <v>0</v>
      </c>
      <c r="AY403" s="161">
        <v>0</v>
      </c>
      <c r="AZ403" s="161">
        <v>1</v>
      </c>
      <c r="BA403" s="161">
        <v>0</v>
      </c>
      <c r="BB403" s="161">
        <v>0</v>
      </c>
      <c r="BC403" s="161">
        <v>0</v>
      </c>
      <c r="BD403" s="161">
        <v>0</v>
      </c>
      <c r="BE403" s="161">
        <v>0</v>
      </c>
      <c r="BF403" s="161">
        <v>0</v>
      </c>
      <c r="BG403" s="161">
        <v>0</v>
      </c>
      <c r="BH403" s="161">
        <v>0</v>
      </c>
      <c r="BI403" s="161">
        <v>0</v>
      </c>
      <c r="BJ403" s="161">
        <v>0</v>
      </c>
      <c r="BK403" s="161">
        <v>0</v>
      </c>
      <c r="BL403" s="161">
        <v>0</v>
      </c>
      <c r="BM403" s="161">
        <v>0</v>
      </c>
      <c r="BN403" s="161">
        <v>0</v>
      </c>
      <c r="BO403" s="161">
        <v>0</v>
      </c>
      <c r="BP403" s="161">
        <v>0</v>
      </c>
      <c r="BQ403" s="161">
        <v>0</v>
      </c>
      <c r="BR403" s="161">
        <v>0</v>
      </c>
      <c r="BS403" s="161">
        <v>0</v>
      </c>
      <c r="BT403" s="161">
        <v>0</v>
      </c>
      <c r="BU403" s="161">
        <v>0</v>
      </c>
      <c r="BV403" s="163">
        <f t="shared" si="19"/>
        <v>11</v>
      </c>
      <c r="BW403" s="8" t="b">
        <f t="shared" si="20"/>
        <v>0</v>
      </c>
    </row>
    <row r="404" spans="1:75">
      <c r="A404" s="157" t="s">
        <v>4362</v>
      </c>
      <c r="B404" s="158" t="s">
        <v>4363</v>
      </c>
      <c r="C404" s="9" t="str">
        <f t="shared" si="18"/>
        <v>https://hh.ru/resume/5be1e6bc000359d7b20039ed1f5058776c3751?query=%D0%A1%D0%BE%D1%86%D0%B8%D0%B0%D0%BB%D1%8C%D0%BD%D1%8B%D0%B9+%D1%80%D0%B0%D0%B1%D0%BE%D1%82%D0%BD%D0%B8%D0%BA&amp;searchRid=1712591918313cc5dfbedb81de56b022&amp;hhtmFrom=resume_search_result</v>
      </c>
      <c r="D404" s="158" t="s">
        <v>43</v>
      </c>
      <c r="E404" s="159">
        <v>45</v>
      </c>
      <c r="F404" s="158" t="s">
        <v>133</v>
      </c>
      <c r="G404" s="161">
        <v>8</v>
      </c>
      <c r="H404" s="158" t="s">
        <v>4364</v>
      </c>
      <c r="I404" s="158" t="s">
        <v>4365</v>
      </c>
      <c r="J404" s="158" t="s">
        <v>4366</v>
      </c>
      <c r="K404" s="158" t="s">
        <v>4367</v>
      </c>
      <c r="L404" s="158" t="s">
        <v>2298</v>
      </c>
      <c r="M404" s="158">
        <v>1</v>
      </c>
      <c r="N404" s="158">
        <v>0</v>
      </c>
      <c r="O404" s="158">
        <v>0</v>
      </c>
      <c r="P404" s="158">
        <v>1</v>
      </c>
      <c r="Q404" s="158">
        <v>0</v>
      </c>
      <c r="R404" s="158" t="s">
        <v>244</v>
      </c>
      <c r="S404" s="158" t="s">
        <v>343</v>
      </c>
      <c r="T404" s="161">
        <v>0</v>
      </c>
      <c r="U404" s="162">
        <v>1</v>
      </c>
      <c r="V404" s="162">
        <v>0</v>
      </c>
      <c r="W404" s="161">
        <v>0</v>
      </c>
      <c r="X404" s="161">
        <v>0</v>
      </c>
      <c r="Y404" s="161">
        <v>0</v>
      </c>
      <c r="Z404" s="161">
        <v>0</v>
      </c>
      <c r="AA404" s="161">
        <v>0</v>
      </c>
      <c r="AB404" s="161">
        <v>0</v>
      </c>
      <c r="AC404" s="161">
        <v>0</v>
      </c>
      <c r="AD404" s="161">
        <v>0</v>
      </c>
      <c r="AE404" s="161">
        <v>0</v>
      </c>
      <c r="AF404" s="161">
        <v>0</v>
      </c>
      <c r="AG404" s="161">
        <v>0</v>
      </c>
      <c r="AH404" s="161">
        <v>0</v>
      </c>
      <c r="AI404" s="161">
        <v>0</v>
      </c>
      <c r="AJ404" s="161">
        <v>0</v>
      </c>
      <c r="AK404" s="161">
        <v>0</v>
      </c>
      <c r="AL404" s="161">
        <v>0</v>
      </c>
      <c r="AM404" s="161">
        <v>0</v>
      </c>
      <c r="AN404" s="161">
        <v>0</v>
      </c>
      <c r="AO404" s="161">
        <v>0</v>
      </c>
      <c r="AP404" s="161">
        <v>0</v>
      </c>
      <c r="AQ404" s="161">
        <v>0</v>
      </c>
      <c r="AR404" s="161">
        <v>0</v>
      </c>
      <c r="AS404" s="161">
        <v>0</v>
      </c>
      <c r="AT404" s="161">
        <v>0</v>
      </c>
      <c r="AU404" s="161">
        <v>0</v>
      </c>
      <c r="AV404" s="161">
        <v>0</v>
      </c>
      <c r="AW404" s="161">
        <v>0</v>
      </c>
      <c r="AX404" s="161">
        <v>0</v>
      </c>
      <c r="AY404" s="161">
        <v>0</v>
      </c>
      <c r="AZ404" s="161">
        <v>0</v>
      </c>
      <c r="BA404" s="161">
        <v>0</v>
      </c>
      <c r="BB404" s="161">
        <v>0</v>
      </c>
      <c r="BC404" s="161">
        <v>0</v>
      </c>
      <c r="BD404" s="161">
        <v>0</v>
      </c>
      <c r="BE404" s="161">
        <v>0</v>
      </c>
      <c r="BF404" s="161">
        <v>0</v>
      </c>
      <c r="BG404" s="161">
        <v>0</v>
      </c>
      <c r="BH404" s="161">
        <v>0</v>
      </c>
      <c r="BI404" s="161">
        <v>0</v>
      </c>
      <c r="BJ404" s="161">
        <v>0</v>
      </c>
      <c r="BK404" s="161">
        <v>0</v>
      </c>
      <c r="BL404" s="161">
        <v>0</v>
      </c>
      <c r="BM404" s="161">
        <v>0</v>
      </c>
      <c r="BN404" s="161">
        <v>0</v>
      </c>
      <c r="BO404" s="161">
        <v>0</v>
      </c>
      <c r="BP404" s="161">
        <v>0</v>
      </c>
      <c r="BQ404" s="161">
        <v>0</v>
      </c>
      <c r="BR404" s="161">
        <v>0</v>
      </c>
      <c r="BS404" s="161">
        <v>0</v>
      </c>
      <c r="BT404" s="161">
        <v>0</v>
      </c>
      <c r="BU404" s="161">
        <v>0</v>
      </c>
      <c r="BV404" s="163">
        <f t="shared" si="19"/>
        <v>0</v>
      </c>
      <c r="BW404" s="8" t="b">
        <f t="shared" si="20"/>
        <v>0</v>
      </c>
    </row>
    <row r="405" spans="1:75">
      <c r="A405" s="157" t="s">
        <v>4368</v>
      </c>
      <c r="B405" s="158" t="s">
        <v>4369</v>
      </c>
      <c r="C405" s="9" t="str">
        <f t="shared" si="18"/>
        <v>https://hh.ru/resume/5d5081fc00037415af0039ed1f305431664539?query=%D0%A1%D0%BE%D1%86%D0%B8%D0%B0%D0%BB%D1%8C%D0%BD%D1%8B%D0%B9+%D1%80%D0%B0%D0%B1%D0%BE%D1%82%D0%BD%D0%B8%D0%BA&amp;searchRid=1712591918313cc5dfbedb81de56b022&amp;hhtmFrom=resume_search_result</v>
      </c>
      <c r="D405" s="158" t="s">
        <v>43</v>
      </c>
      <c r="E405" s="159">
        <v>28</v>
      </c>
      <c r="F405" s="158" t="s">
        <v>133</v>
      </c>
      <c r="G405" s="164">
        <f>3/12</f>
        <v>0.25</v>
      </c>
      <c r="H405" s="158" t="s">
        <v>4370</v>
      </c>
      <c r="I405" s="158" t="s">
        <v>4371</v>
      </c>
      <c r="J405" s="158" t="s">
        <v>4372</v>
      </c>
      <c r="K405" s="158" t="s">
        <v>4373</v>
      </c>
      <c r="L405" s="158" t="s">
        <v>2298</v>
      </c>
      <c r="M405" s="158">
        <v>0</v>
      </c>
      <c r="N405" s="158">
        <v>1</v>
      </c>
      <c r="O405" s="158">
        <v>1</v>
      </c>
      <c r="P405" s="158">
        <v>0</v>
      </c>
      <c r="Q405" s="158">
        <v>0</v>
      </c>
      <c r="R405" s="158" t="s">
        <v>1767</v>
      </c>
      <c r="S405" s="158" t="s">
        <v>75</v>
      </c>
      <c r="T405" s="161">
        <v>1</v>
      </c>
      <c r="U405" s="162">
        <v>1</v>
      </c>
      <c r="V405" s="162">
        <v>0</v>
      </c>
      <c r="W405" s="161">
        <v>0</v>
      </c>
      <c r="X405" s="161">
        <v>0</v>
      </c>
      <c r="Y405" s="161">
        <v>1</v>
      </c>
      <c r="Z405" s="161">
        <v>0</v>
      </c>
      <c r="AA405" s="161">
        <v>1</v>
      </c>
      <c r="AB405" s="161">
        <v>0</v>
      </c>
      <c r="AC405" s="161">
        <v>1</v>
      </c>
      <c r="AD405" s="161">
        <v>1</v>
      </c>
      <c r="AE405" s="161">
        <v>1</v>
      </c>
      <c r="AF405" s="161">
        <v>1</v>
      </c>
      <c r="AG405" s="161">
        <v>0</v>
      </c>
      <c r="AH405" s="161">
        <v>0</v>
      </c>
      <c r="AI405" s="161">
        <v>0</v>
      </c>
      <c r="AJ405" s="161">
        <v>0</v>
      </c>
      <c r="AK405" s="161">
        <v>0</v>
      </c>
      <c r="AL405" s="161">
        <v>0</v>
      </c>
      <c r="AM405" s="161">
        <v>0</v>
      </c>
      <c r="AN405" s="161">
        <v>0</v>
      </c>
      <c r="AO405" s="161">
        <v>0</v>
      </c>
      <c r="AP405" s="161">
        <v>1</v>
      </c>
      <c r="AQ405" s="161">
        <v>0</v>
      </c>
      <c r="AR405" s="161">
        <v>0</v>
      </c>
      <c r="AS405" s="161">
        <v>0</v>
      </c>
      <c r="AT405" s="161">
        <v>0</v>
      </c>
      <c r="AU405" s="161">
        <v>0</v>
      </c>
      <c r="AV405" s="161">
        <v>0</v>
      </c>
      <c r="AW405" s="161">
        <v>1</v>
      </c>
      <c r="AX405" s="161">
        <v>0</v>
      </c>
      <c r="AY405" s="161">
        <v>0</v>
      </c>
      <c r="AZ405" s="161">
        <v>0</v>
      </c>
      <c r="BA405" s="161">
        <v>1</v>
      </c>
      <c r="BB405" s="161">
        <v>0</v>
      </c>
      <c r="BC405" s="161">
        <v>0</v>
      </c>
      <c r="BD405" s="161">
        <v>0</v>
      </c>
      <c r="BE405" s="161">
        <v>0</v>
      </c>
      <c r="BF405" s="161">
        <v>0</v>
      </c>
      <c r="BG405" s="161">
        <v>0</v>
      </c>
      <c r="BH405" s="161">
        <v>0</v>
      </c>
      <c r="BI405" s="161">
        <v>0</v>
      </c>
      <c r="BJ405" s="161">
        <v>0</v>
      </c>
      <c r="BK405" s="161">
        <v>0</v>
      </c>
      <c r="BL405" s="161">
        <v>0</v>
      </c>
      <c r="BM405" s="161">
        <v>0</v>
      </c>
      <c r="BN405" s="161">
        <v>0</v>
      </c>
      <c r="BO405" s="161">
        <v>0</v>
      </c>
      <c r="BP405" s="161">
        <v>1</v>
      </c>
      <c r="BQ405" s="161">
        <v>0</v>
      </c>
      <c r="BR405" s="161">
        <v>0</v>
      </c>
      <c r="BS405" s="161">
        <v>0</v>
      </c>
      <c r="BT405" s="161">
        <v>0</v>
      </c>
      <c r="BU405" s="161">
        <v>0</v>
      </c>
      <c r="BV405" s="163">
        <f t="shared" si="19"/>
        <v>10</v>
      </c>
      <c r="BW405" s="8" t="b">
        <f t="shared" si="20"/>
        <v>0</v>
      </c>
    </row>
    <row r="406" spans="1:75">
      <c r="A406" s="157" t="s">
        <v>4374</v>
      </c>
      <c r="B406" s="158" t="s">
        <v>4375</v>
      </c>
      <c r="C406" s="9" t="str">
        <f t="shared" si="18"/>
        <v>https://hh.ru/resume/9168cbe80003d83b160039ed1f78554d76704f?query=%D0%A1%D0%BE%D1%86%D0%B8%D0%B0%D0%BB%D1%8C%D0%BD%D1%8B%D0%B9+%D1%80%D0%B0%D0%B1%D0%BE%D1%82%D0%BD%D0%B8%D0%BA&amp;searchRid=1712591918313cc5dfbedb81de56b022&amp;hhtmFrom=resume_search_result</v>
      </c>
      <c r="D406" s="158" t="s">
        <v>43</v>
      </c>
      <c r="E406" s="159">
        <v>29</v>
      </c>
      <c r="F406" s="158" t="s">
        <v>133</v>
      </c>
      <c r="G406" s="161">
        <v>7</v>
      </c>
      <c r="H406" s="158" t="s">
        <v>4376</v>
      </c>
      <c r="I406" s="158" t="s">
        <v>4377</v>
      </c>
      <c r="J406" s="158" t="s">
        <v>4378</v>
      </c>
      <c r="K406" s="158" t="s">
        <v>4379</v>
      </c>
      <c r="L406" s="158" t="s">
        <v>2298</v>
      </c>
      <c r="M406" s="158">
        <v>1</v>
      </c>
      <c r="N406" s="158">
        <v>0</v>
      </c>
      <c r="O406" s="158">
        <v>0</v>
      </c>
      <c r="P406" s="158">
        <v>0</v>
      </c>
      <c r="Q406" s="158">
        <v>0</v>
      </c>
      <c r="R406" s="158" t="s">
        <v>588</v>
      </c>
      <c r="S406" s="158" t="s">
        <v>343</v>
      </c>
      <c r="T406" s="161">
        <v>0</v>
      </c>
      <c r="U406" s="162">
        <v>1</v>
      </c>
      <c r="V406" s="162">
        <v>0</v>
      </c>
      <c r="W406" s="161">
        <v>0</v>
      </c>
      <c r="X406" s="161">
        <v>0</v>
      </c>
      <c r="Y406" s="161">
        <v>0</v>
      </c>
      <c r="Z406" s="161">
        <v>0</v>
      </c>
      <c r="AA406" s="161">
        <v>0</v>
      </c>
      <c r="AB406" s="161">
        <v>0</v>
      </c>
      <c r="AC406" s="161">
        <v>0</v>
      </c>
      <c r="AD406" s="161">
        <v>0</v>
      </c>
      <c r="AE406" s="161">
        <v>0</v>
      </c>
      <c r="AF406" s="161">
        <v>0</v>
      </c>
      <c r="AG406" s="161">
        <v>0</v>
      </c>
      <c r="AH406" s="161">
        <v>0</v>
      </c>
      <c r="AI406" s="161">
        <v>0</v>
      </c>
      <c r="AJ406" s="161">
        <v>0</v>
      </c>
      <c r="AK406" s="161">
        <v>0</v>
      </c>
      <c r="AL406" s="161">
        <v>0</v>
      </c>
      <c r="AM406" s="161">
        <v>0</v>
      </c>
      <c r="AN406" s="161">
        <v>0</v>
      </c>
      <c r="AO406" s="161">
        <v>0</v>
      </c>
      <c r="AP406" s="161">
        <v>0</v>
      </c>
      <c r="AQ406" s="161">
        <v>0</v>
      </c>
      <c r="AR406" s="161">
        <v>0</v>
      </c>
      <c r="AS406" s="161">
        <v>0</v>
      </c>
      <c r="AT406" s="161">
        <v>0</v>
      </c>
      <c r="AU406" s="161">
        <v>0</v>
      </c>
      <c r="AV406" s="161">
        <v>0</v>
      </c>
      <c r="AW406" s="161">
        <v>0</v>
      </c>
      <c r="AX406" s="161">
        <v>0</v>
      </c>
      <c r="AY406" s="161">
        <v>0</v>
      </c>
      <c r="AZ406" s="161">
        <v>0</v>
      </c>
      <c r="BA406" s="161">
        <v>0</v>
      </c>
      <c r="BB406" s="161">
        <v>0</v>
      </c>
      <c r="BC406" s="161">
        <v>0</v>
      </c>
      <c r="BD406" s="161">
        <v>0</v>
      </c>
      <c r="BE406" s="161">
        <v>0</v>
      </c>
      <c r="BF406" s="161">
        <v>0</v>
      </c>
      <c r="BG406" s="161">
        <v>0</v>
      </c>
      <c r="BH406" s="161">
        <v>0</v>
      </c>
      <c r="BI406" s="161">
        <v>0</v>
      </c>
      <c r="BJ406" s="161">
        <v>0</v>
      </c>
      <c r="BK406" s="161">
        <v>0</v>
      </c>
      <c r="BL406" s="161">
        <v>0</v>
      </c>
      <c r="BM406" s="161">
        <v>0</v>
      </c>
      <c r="BN406" s="161">
        <v>0</v>
      </c>
      <c r="BO406" s="161">
        <v>0</v>
      </c>
      <c r="BP406" s="161">
        <v>0</v>
      </c>
      <c r="BQ406" s="161">
        <v>0</v>
      </c>
      <c r="BR406" s="161">
        <v>0</v>
      </c>
      <c r="BS406" s="161">
        <v>0</v>
      </c>
      <c r="BT406" s="161">
        <v>0</v>
      </c>
      <c r="BU406" s="161">
        <v>0</v>
      </c>
      <c r="BV406" s="163">
        <f t="shared" si="19"/>
        <v>0</v>
      </c>
      <c r="BW406" s="8" t="b">
        <f t="shared" si="20"/>
        <v>0</v>
      </c>
    </row>
    <row r="407" spans="1:75">
      <c r="A407" s="157" t="s">
        <v>4380</v>
      </c>
      <c r="B407" s="158" t="s">
        <v>4381</v>
      </c>
      <c r="C407" s="9" t="str">
        <f t="shared" si="18"/>
        <v>https://hh.ru/resume/c49c52f70003ddcebd0039ed1f535839317a67?query=%D0%A1%D0%BE%D1%86%D0%B8%D0%B0%D0%BB%D1%8C%D0%BD%D1%8B%D0%B9+%D1%80%D0%B0%D0%B1%D0%BE%D1%82%D0%BD%D0%B8%D0%BA&amp;searchRid=1712591918313cc5dfbedb81de56b022&amp;hhtmFrom=resume_search_result</v>
      </c>
      <c r="D407" s="158" t="s">
        <v>43</v>
      </c>
      <c r="E407" s="159">
        <v>40</v>
      </c>
      <c r="F407" s="160">
        <v>45000</v>
      </c>
      <c r="G407" s="161">
        <v>21</v>
      </c>
      <c r="H407" s="158" t="s">
        <v>4382</v>
      </c>
      <c r="I407" s="158" t="s">
        <v>4383</v>
      </c>
      <c r="J407" s="158" t="s">
        <v>3505</v>
      </c>
      <c r="K407" s="158" t="s">
        <v>4384</v>
      </c>
      <c r="L407" s="158" t="s">
        <v>2298</v>
      </c>
      <c r="M407" s="158">
        <v>1</v>
      </c>
      <c r="N407" s="158">
        <v>1</v>
      </c>
      <c r="O407" s="158">
        <v>1</v>
      </c>
      <c r="P407" s="158">
        <v>0</v>
      </c>
      <c r="Q407" s="158">
        <v>0</v>
      </c>
      <c r="R407" s="158" t="s">
        <v>2067</v>
      </c>
      <c r="S407" s="158" t="s">
        <v>343</v>
      </c>
      <c r="T407" s="161">
        <v>1</v>
      </c>
      <c r="U407" s="162">
        <v>1</v>
      </c>
      <c r="V407" s="162">
        <v>0</v>
      </c>
      <c r="W407" s="161">
        <v>0</v>
      </c>
      <c r="X407" s="161">
        <v>0</v>
      </c>
      <c r="Y407" s="161">
        <v>0</v>
      </c>
      <c r="Z407" s="161">
        <v>0</v>
      </c>
      <c r="AA407" s="161">
        <v>0</v>
      </c>
      <c r="AB407" s="161">
        <v>1</v>
      </c>
      <c r="AC407" s="161">
        <v>0</v>
      </c>
      <c r="AD407" s="161">
        <v>1</v>
      </c>
      <c r="AE407" s="161">
        <v>0</v>
      </c>
      <c r="AF407" s="161">
        <v>1</v>
      </c>
      <c r="AG407" s="161">
        <v>1</v>
      </c>
      <c r="AH407" s="161">
        <v>1</v>
      </c>
      <c r="AI407" s="161">
        <v>1</v>
      </c>
      <c r="AJ407" s="161">
        <v>0</v>
      </c>
      <c r="AK407" s="161">
        <v>1</v>
      </c>
      <c r="AL407" s="161">
        <v>1</v>
      </c>
      <c r="AM407" s="161">
        <v>0</v>
      </c>
      <c r="AN407" s="161">
        <v>0</v>
      </c>
      <c r="AO407" s="161">
        <v>0</v>
      </c>
      <c r="AP407" s="161">
        <v>1</v>
      </c>
      <c r="AQ407" s="161">
        <v>0</v>
      </c>
      <c r="AR407" s="161">
        <v>0</v>
      </c>
      <c r="AS407" s="161">
        <v>1</v>
      </c>
      <c r="AT407" s="161">
        <v>0</v>
      </c>
      <c r="AU407" s="161">
        <v>0</v>
      </c>
      <c r="AV407" s="161">
        <v>0</v>
      </c>
      <c r="AW407" s="161">
        <v>0</v>
      </c>
      <c r="AX407" s="161">
        <v>0</v>
      </c>
      <c r="AY407" s="161">
        <v>0</v>
      </c>
      <c r="AZ407" s="161">
        <v>0</v>
      </c>
      <c r="BA407" s="161">
        <v>0</v>
      </c>
      <c r="BB407" s="161">
        <v>0</v>
      </c>
      <c r="BC407" s="161">
        <v>0</v>
      </c>
      <c r="BD407" s="161">
        <v>1</v>
      </c>
      <c r="BE407" s="161">
        <v>0</v>
      </c>
      <c r="BF407" s="161">
        <v>0</v>
      </c>
      <c r="BG407" s="161">
        <v>0</v>
      </c>
      <c r="BH407" s="161">
        <v>0</v>
      </c>
      <c r="BI407" s="161">
        <v>0</v>
      </c>
      <c r="BJ407" s="161">
        <v>0</v>
      </c>
      <c r="BK407" s="161">
        <v>0</v>
      </c>
      <c r="BL407" s="161">
        <v>0</v>
      </c>
      <c r="BM407" s="161">
        <v>0</v>
      </c>
      <c r="BN407" s="161">
        <v>0</v>
      </c>
      <c r="BO407" s="161">
        <v>0</v>
      </c>
      <c r="BP407" s="161">
        <v>0</v>
      </c>
      <c r="BQ407" s="161">
        <v>0</v>
      </c>
      <c r="BR407" s="161">
        <v>1</v>
      </c>
      <c r="BS407" s="161">
        <v>0</v>
      </c>
      <c r="BT407" s="161">
        <v>0</v>
      </c>
      <c r="BU407" s="161">
        <v>0</v>
      </c>
      <c r="BV407" s="163">
        <f t="shared" si="19"/>
        <v>12</v>
      </c>
      <c r="BW407" s="8" t="b">
        <f t="shared" si="20"/>
        <v>0</v>
      </c>
    </row>
    <row r="408" spans="1:75">
      <c r="A408" s="157" t="s">
        <v>3438</v>
      </c>
      <c r="B408" s="158" t="s">
        <v>4385</v>
      </c>
      <c r="C408" s="9" t="str">
        <f t="shared" si="18"/>
        <v>https://hh.ru/resume/4d394db300042e08610039ed1f784b524b4e36?query=%D0%A1%D0%BE%D1%86%D0%B8%D0%B0%D0%BB%D1%8C%D0%BD%D1%8B%D0%B9+%D1%80%D0%B0%D0%B1%D0%BE%D1%82%D0%BD%D0%B8%D0%BA&amp;searchRid=1712591918313cc5dfbedb81de56b022&amp;hhtmFrom=resume_search_result</v>
      </c>
      <c r="D408" s="158" t="s">
        <v>43</v>
      </c>
      <c r="E408" s="159">
        <v>53</v>
      </c>
      <c r="F408" s="160">
        <v>45000</v>
      </c>
      <c r="G408" s="161">
        <v>11</v>
      </c>
      <c r="H408" s="158" t="s">
        <v>4386</v>
      </c>
      <c r="I408" s="158" t="s">
        <v>4166</v>
      </c>
      <c r="J408" s="158" t="s">
        <v>4387</v>
      </c>
      <c r="K408" s="158" t="s">
        <v>4388</v>
      </c>
      <c r="L408" s="158" t="s">
        <v>2298</v>
      </c>
      <c r="M408" s="158">
        <v>1</v>
      </c>
      <c r="N408" s="158">
        <v>0</v>
      </c>
      <c r="O408" s="158">
        <v>0</v>
      </c>
      <c r="P408" s="158">
        <v>0</v>
      </c>
      <c r="Q408" s="158">
        <v>0</v>
      </c>
      <c r="R408" s="158" t="s">
        <v>53</v>
      </c>
      <c r="S408" s="158" t="s">
        <v>75</v>
      </c>
      <c r="T408" s="161">
        <v>0</v>
      </c>
      <c r="U408" s="162">
        <v>0</v>
      </c>
      <c r="V408" s="162">
        <v>1</v>
      </c>
      <c r="W408" s="161">
        <v>0</v>
      </c>
      <c r="X408" s="161">
        <v>0</v>
      </c>
      <c r="Y408" s="161">
        <v>0</v>
      </c>
      <c r="Z408" s="161">
        <v>0</v>
      </c>
      <c r="AA408" s="161">
        <v>0</v>
      </c>
      <c r="AB408" s="161">
        <v>0</v>
      </c>
      <c r="AC408" s="161">
        <v>0</v>
      </c>
      <c r="AD408" s="161">
        <v>0</v>
      </c>
      <c r="AE408" s="161">
        <v>0</v>
      </c>
      <c r="AF408" s="161">
        <v>0</v>
      </c>
      <c r="AG408" s="161">
        <v>0</v>
      </c>
      <c r="AH408" s="161">
        <v>0</v>
      </c>
      <c r="AI408" s="161">
        <v>0</v>
      </c>
      <c r="AJ408" s="161">
        <v>0</v>
      </c>
      <c r="AK408" s="161">
        <v>0</v>
      </c>
      <c r="AL408" s="161">
        <v>0</v>
      </c>
      <c r="AM408" s="161">
        <v>0</v>
      </c>
      <c r="AN408" s="161">
        <v>0</v>
      </c>
      <c r="AO408" s="161">
        <v>0</v>
      </c>
      <c r="AP408" s="161">
        <v>0</v>
      </c>
      <c r="AQ408" s="161">
        <v>0</v>
      </c>
      <c r="AR408" s="161">
        <v>0</v>
      </c>
      <c r="AS408" s="161">
        <v>0</v>
      </c>
      <c r="AT408" s="161">
        <v>0</v>
      </c>
      <c r="AU408" s="161">
        <v>0</v>
      </c>
      <c r="AV408" s="161">
        <v>0</v>
      </c>
      <c r="AW408" s="161">
        <v>0</v>
      </c>
      <c r="AX408" s="161">
        <v>0</v>
      </c>
      <c r="AY408" s="161">
        <v>0</v>
      </c>
      <c r="AZ408" s="161">
        <v>0</v>
      </c>
      <c r="BA408" s="161">
        <v>0</v>
      </c>
      <c r="BB408" s="161">
        <v>0</v>
      </c>
      <c r="BC408" s="161">
        <v>0</v>
      </c>
      <c r="BD408" s="161">
        <v>0</v>
      </c>
      <c r="BE408" s="161">
        <v>0</v>
      </c>
      <c r="BF408" s="161">
        <v>0</v>
      </c>
      <c r="BG408" s="161">
        <v>0</v>
      </c>
      <c r="BH408" s="161">
        <v>0</v>
      </c>
      <c r="BI408" s="161">
        <v>0</v>
      </c>
      <c r="BJ408" s="161">
        <v>0</v>
      </c>
      <c r="BK408" s="161">
        <v>0</v>
      </c>
      <c r="BL408" s="161">
        <v>0</v>
      </c>
      <c r="BM408" s="161">
        <v>0</v>
      </c>
      <c r="BN408" s="161">
        <v>0</v>
      </c>
      <c r="BO408" s="161">
        <v>0</v>
      </c>
      <c r="BP408" s="161">
        <v>0</v>
      </c>
      <c r="BQ408" s="161">
        <v>0</v>
      </c>
      <c r="BR408" s="161">
        <v>0</v>
      </c>
      <c r="BS408" s="161">
        <v>0</v>
      </c>
      <c r="BT408" s="161">
        <v>0</v>
      </c>
      <c r="BU408" s="161">
        <v>0</v>
      </c>
      <c r="BV408" s="163">
        <f t="shared" si="19"/>
        <v>0</v>
      </c>
      <c r="BW408" s="8" t="b">
        <f t="shared" si="20"/>
        <v>0</v>
      </c>
    </row>
    <row r="409" spans="1:75">
      <c r="A409" s="157" t="s">
        <v>4389</v>
      </c>
      <c r="B409" s="158" t="s">
        <v>4390</v>
      </c>
      <c r="C409" s="9" t="str">
        <f t="shared" si="18"/>
        <v>https://hh.ru/resume/61ae27530004bd511b0039ed1f354745306e47?query=%D0%A1%D0%BE%D1%86%D0%B8%D0%B0%D0%BB%D1%8C%D0%BD%D1%8B%D0%B9+%D1%80%D0%B0%D0%B1%D0%BE%D1%82%D0%BD%D0%B8%D0%BA&amp;searchRid=1712591918313cc5dfbedb81de56b022&amp;hhtmFrom=resume_search_result</v>
      </c>
      <c r="D409" s="158" t="s">
        <v>43</v>
      </c>
      <c r="E409" s="159">
        <v>47</v>
      </c>
      <c r="F409" s="160">
        <v>45000</v>
      </c>
      <c r="G409" s="161" t="s">
        <v>133</v>
      </c>
      <c r="H409" s="158" t="s">
        <v>133</v>
      </c>
      <c r="I409" s="158" t="s">
        <v>133</v>
      </c>
      <c r="J409" s="158" t="s">
        <v>133</v>
      </c>
      <c r="K409" s="158" t="s">
        <v>4391</v>
      </c>
      <c r="L409" s="158" t="s">
        <v>2327</v>
      </c>
      <c r="M409" s="158">
        <v>1</v>
      </c>
      <c r="N409" s="158">
        <v>0</v>
      </c>
      <c r="O409" s="158">
        <v>0</v>
      </c>
      <c r="P409" s="158">
        <v>0</v>
      </c>
      <c r="Q409" s="158">
        <v>0</v>
      </c>
      <c r="R409" s="158" t="s">
        <v>53</v>
      </c>
      <c r="S409" s="158" t="s">
        <v>343</v>
      </c>
      <c r="T409" s="161">
        <v>0</v>
      </c>
      <c r="U409" s="162">
        <v>1</v>
      </c>
      <c r="V409" s="162">
        <v>0</v>
      </c>
      <c r="W409" s="161">
        <v>0</v>
      </c>
      <c r="X409" s="161">
        <v>0</v>
      </c>
      <c r="Y409" s="161">
        <v>0</v>
      </c>
      <c r="Z409" s="161">
        <v>0</v>
      </c>
      <c r="AA409" s="161">
        <v>0</v>
      </c>
      <c r="AB409" s="161">
        <v>0</v>
      </c>
      <c r="AC409" s="161">
        <v>0</v>
      </c>
      <c r="AD409" s="161">
        <v>0</v>
      </c>
      <c r="AE409" s="161">
        <v>0</v>
      </c>
      <c r="AF409" s="161">
        <v>0</v>
      </c>
      <c r="AG409" s="161">
        <v>0</v>
      </c>
      <c r="AH409" s="161">
        <v>0</v>
      </c>
      <c r="AI409" s="161">
        <v>0</v>
      </c>
      <c r="AJ409" s="161">
        <v>0</v>
      </c>
      <c r="AK409" s="161">
        <v>0</v>
      </c>
      <c r="AL409" s="161">
        <v>0</v>
      </c>
      <c r="AM409" s="161">
        <v>0</v>
      </c>
      <c r="AN409" s="161">
        <v>0</v>
      </c>
      <c r="AO409" s="161">
        <v>0</v>
      </c>
      <c r="AP409" s="161">
        <v>0</v>
      </c>
      <c r="AQ409" s="161">
        <v>0</v>
      </c>
      <c r="AR409" s="161">
        <v>0</v>
      </c>
      <c r="AS409" s="161">
        <v>0</v>
      </c>
      <c r="AT409" s="161">
        <v>0</v>
      </c>
      <c r="AU409" s="161">
        <v>0</v>
      </c>
      <c r="AV409" s="161">
        <v>0</v>
      </c>
      <c r="AW409" s="161">
        <v>0</v>
      </c>
      <c r="AX409" s="161">
        <v>0</v>
      </c>
      <c r="AY409" s="161">
        <v>0</v>
      </c>
      <c r="AZ409" s="161">
        <v>0</v>
      </c>
      <c r="BA409" s="161">
        <v>0</v>
      </c>
      <c r="BB409" s="161">
        <v>0</v>
      </c>
      <c r="BC409" s="161">
        <v>0</v>
      </c>
      <c r="BD409" s="161">
        <v>0</v>
      </c>
      <c r="BE409" s="161">
        <v>0</v>
      </c>
      <c r="BF409" s="161">
        <v>0</v>
      </c>
      <c r="BG409" s="161">
        <v>0</v>
      </c>
      <c r="BH409" s="161">
        <v>0</v>
      </c>
      <c r="BI409" s="161">
        <v>0</v>
      </c>
      <c r="BJ409" s="161">
        <v>0</v>
      </c>
      <c r="BK409" s="161">
        <v>0</v>
      </c>
      <c r="BL409" s="161">
        <v>0</v>
      </c>
      <c r="BM409" s="161">
        <v>0</v>
      </c>
      <c r="BN409" s="161">
        <v>0</v>
      </c>
      <c r="BO409" s="161">
        <v>0</v>
      </c>
      <c r="BP409" s="161">
        <v>0</v>
      </c>
      <c r="BQ409" s="161">
        <v>0</v>
      </c>
      <c r="BR409" s="161">
        <v>0</v>
      </c>
      <c r="BS409" s="161">
        <v>0</v>
      </c>
      <c r="BT409" s="161">
        <v>0</v>
      </c>
      <c r="BU409" s="161">
        <v>0</v>
      </c>
      <c r="BV409" s="163">
        <f t="shared" si="19"/>
        <v>0</v>
      </c>
      <c r="BW409" s="8" t="b">
        <f t="shared" si="20"/>
        <v>0</v>
      </c>
    </row>
    <row r="410" spans="1:75">
      <c r="A410" s="157" t="s">
        <v>2605</v>
      </c>
      <c r="B410" s="158" t="s">
        <v>4392</v>
      </c>
      <c r="C410" s="9" t="str">
        <f t="shared" si="18"/>
        <v>https://hh.ru/resume/2e12923f0004d5f1ab0039ed1f765944636250?query=%D0%A1%D0%BE%D1%86%D0%B8%D0%B0%D0%BB%D1%8C%D0%BD%D1%8B%D0%B9+%D1%80%D0%B0%D0%B1%D0%BE%D1%82%D0%BD%D0%B8%D0%BA&amp;searchRid=1712591918313cc5dfbedb81de56b022&amp;hhtmFrom=resume_search_result</v>
      </c>
      <c r="D410" s="158" t="s">
        <v>43</v>
      </c>
      <c r="E410" s="159">
        <v>62</v>
      </c>
      <c r="F410" s="160">
        <v>25000</v>
      </c>
      <c r="G410" s="161">
        <v>10</v>
      </c>
      <c r="H410" s="158" t="s">
        <v>4393</v>
      </c>
      <c r="I410" s="158" t="s">
        <v>2533</v>
      </c>
      <c r="J410" s="158" t="s">
        <v>4394</v>
      </c>
      <c r="K410" s="158" t="s">
        <v>4395</v>
      </c>
      <c r="L410" s="158" t="s">
        <v>2298</v>
      </c>
      <c r="M410" s="158">
        <v>1</v>
      </c>
      <c r="N410" s="158">
        <v>0</v>
      </c>
      <c r="O410" s="158">
        <v>0</v>
      </c>
      <c r="P410" s="158">
        <v>0</v>
      </c>
      <c r="Q410" s="158">
        <v>0</v>
      </c>
      <c r="R410" s="158" t="s">
        <v>53</v>
      </c>
      <c r="S410" s="158" t="s">
        <v>343</v>
      </c>
      <c r="T410" s="161">
        <v>0</v>
      </c>
      <c r="U410" s="162">
        <v>1</v>
      </c>
      <c r="V410" s="162">
        <v>0</v>
      </c>
      <c r="W410" s="161">
        <v>0</v>
      </c>
      <c r="X410" s="161">
        <v>0</v>
      </c>
      <c r="Y410" s="161">
        <v>0</v>
      </c>
      <c r="Z410" s="161">
        <v>0</v>
      </c>
      <c r="AA410" s="161">
        <v>0</v>
      </c>
      <c r="AB410" s="161">
        <v>0</v>
      </c>
      <c r="AC410" s="161">
        <v>0</v>
      </c>
      <c r="AD410" s="161">
        <v>0</v>
      </c>
      <c r="AE410" s="161">
        <v>0</v>
      </c>
      <c r="AF410" s="161">
        <v>0</v>
      </c>
      <c r="AG410" s="161">
        <v>0</v>
      </c>
      <c r="AH410" s="161">
        <v>0</v>
      </c>
      <c r="AI410" s="161">
        <v>0</v>
      </c>
      <c r="AJ410" s="161">
        <v>0</v>
      </c>
      <c r="AK410" s="161">
        <v>0</v>
      </c>
      <c r="AL410" s="161">
        <v>0</v>
      </c>
      <c r="AM410" s="161">
        <v>0</v>
      </c>
      <c r="AN410" s="161">
        <v>0</v>
      </c>
      <c r="AO410" s="161">
        <v>0</v>
      </c>
      <c r="AP410" s="161">
        <v>0</v>
      </c>
      <c r="AQ410" s="161">
        <v>0</v>
      </c>
      <c r="AR410" s="161">
        <v>0</v>
      </c>
      <c r="AS410" s="161">
        <v>0</v>
      </c>
      <c r="AT410" s="161">
        <v>0</v>
      </c>
      <c r="AU410" s="161">
        <v>0</v>
      </c>
      <c r="AV410" s="161">
        <v>0</v>
      </c>
      <c r="AW410" s="161">
        <v>0</v>
      </c>
      <c r="AX410" s="161">
        <v>0</v>
      </c>
      <c r="AY410" s="161">
        <v>0</v>
      </c>
      <c r="AZ410" s="161">
        <v>0</v>
      </c>
      <c r="BA410" s="161">
        <v>0</v>
      </c>
      <c r="BB410" s="161">
        <v>0</v>
      </c>
      <c r="BC410" s="161">
        <v>0</v>
      </c>
      <c r="BD410" s="161">
        <v>0</v>
      </c>
      <c r="BE410" s="161">
        <v>0</v>
      </c>
      <c r="BF410" s="161">
        <v>0</v>
      </c>
      <c r="BG410" s="161">
        <v>0</v>
      </c>
      <c r="BH410" s="161">
        <v>0</v>
      </c>
      <c r="BI410" s="161">
        <v>0</v>
      </c>
      <c r="BJ410" s="161">
        <v>0</v>
      </c>
      <c r="BK410" s="161">
        <v>0</v>
      </c>
      <c r="BL410" s="161">
        <v>0</v>
      </c>
      <c r="BM410" s="161">
        <v>0</v>
      </c>
      <c r="BN410" s="161">
        <v>0</v>
      </c>
      <c r="BO410" s="161">
        <v>0</v>
      </c>
      <c r="BP410" s="161">
        <v>0</v>
      </c>
      <c r="BQ410" s="161">
        <v>0</v>
      </c>
      <c r="BR410" s="161">
        <v>0</v>
      </c>
      <c r="BS410" s="161">
        <v>0</v>
      </c>
      <c r="BT410" s="161">
        <v>0</v>
      </c>
      <c r="BU410" s="161">
        <v>0</v>
      </c>
      <c r="BV410" s="163">
        <f t="shared" si="19"/>
        <v>0</v>
      </c>
      <c r="BW410" s="8" t="b">
        <f t="shared" si="20"/>
        <v>0</v>
      </c>
    </row>
    <row r="411" spans="1:75">
      <c r="A411" s="157" t="s">
        <v>2605</v>
      </c>
      <c r="B411" s="158" t="s">
        <v>4396</v>
      </c>
      <c r="C411" s="9" t="str">
        <f t="shared" si="18"/>
        <v>https://hh.ru/resume/e11e77aa0004de0b570039ed1f6c5531667046?query=%D0%A1%D0%BE%D1%86%D0%B8%D0%B0%D0%BB%D1%8C%D0%BD%D1%8B%D0%B9+%D1%80%D0%B0%D0%B1%D0%BE%D1%82%D0%BD%D0%B8%D0%BA&amp;searchRid=1712591918313cc5dfbedb81de56b022&amp;hhtmFrom=resume_search_result</v>
      </c>
      <c r="D411" s="158" t="s">
        <v>43</v>
      </c>
      <c r="E411" s="159">
        <v>44</v>
      </c>
      <c r="F411" s="158" t="s">
        <v>133</v>
      </c>
      <c r="G411" s="161">
        <v>26</v>
      </c>
      <c r="H411" s="158" t="s">
        <v>4398</v>
      </c>
      <c r="I411" s="158" t="s">
        <v>4399</v>
      </c>
      <c r="J411" s="158" t="s">
        <v>4400</v>
      </c>
      <c r="K411" s="158" t="s">
        <v>4401</v>
      </c>
      <c r="L411" s="158" t="s">
        <v>2298</v>
      </c>
      <c r="M411" s="158">
        <v>1</v>
      </c>
      <c r="N411" s="158">
        <v>0</v>
      </c>
      <c r="O411" s="158">
        <v>0</v>
      </c>
      <c r="P411" s="158">
        <v>0</v>
      </c>
      <c r="Q411" s="158">
        <v>0</v>
      </c>
      <c r="R411" s="158" t="s">
        <v>547</v>
      </c>
      <c r="S411" s="158" t="s">
        <v>2299</v>
      </c>
      <c r="T411" s="161">
        <v>1</v>
      </c>
      <c r="U411" s="162">
        <v>1</v>
      </c>
      <c r="V411" s="162">
        <v>0</v>
      </c>
      <c r="W411" s="161">
        <v>0</v>
      </c>
      <c r="X411" s="161">
        <v>0</v>
      </c>
      <c r="Y411" s="161">
        <v>0</v>
      </c>
      <c r="Z411" s="161">
        <v>0</v>
      </c>
      <c r="AA411" s="161">
        <v>0</v>
      </c>
      <c r="AB411" s="161">
        <v>0</v>
      </c>
      <c r="AC411" s="161">
        <v>0</v>
      </c>
      <c r="AD411" s="161">
        <v>0</v>
      </c>
      <c r="AE411" s="161">
        <v>0</v>
      </c>
      <c r="AF411" s="161">
        <v>0</v>
      </c>
      <c r="AG411" s="161">
        <v>0</v>
      </c>
      <c r="AH411" s="161">
        <v>0</v>
      </c>
      <c r="AI411" s="161">
        <v>0</v>
      </c>
      <c r="AJ411" s="161">
        <v>0</v>
      </c>
      <c r="AK411" s="161">
        <v>0</v>
      </c>
      <c r="AL411" s="161">
        <v>0</v>
      </c>
      <c r="AM411" s="161">
        <v>0</v>
      </c>
      <c r="AN411" s="161">
        <v>0</v>
      </c>
      <c r="AO411" s="161">
        <v>0</v>
      </c>
      <c r="AP411" s="161">
        <v>0</v>
      </c>
      <c r="AQ411" s="161">
        <v>0</v>
      </c>
      <c r="AR411" s="161">
        <v>0</v>
      </c>
      <c r="AS411" s="161">
        <v>0</v>
      </c>
      <c r="AT411" s="161">
        <v>0</v>
      </c>
      <c r="AU411" s="161">
        <v>0</v>
      </c>
      <c r="AV411" s="161">
        <v>0</v>
      </c>
      <c r="AW411" s="161">
        <v>0</v>
      </c>
      <c r="AX411" s="161">
        <v>0</v>
      </c>
      <c r="AY411" s="161">
        <v>0</v>
      </c>
      <c r="AZ411" s="161">
        <v>0</v>
      </c>
      <c r="BA411" s="161">
        <v>0</v>
      </c>
      <c r="BB411" s="161">
        <v>0</v>
      </c>
      <c r="BC411" s="161">
        <v>0</v>
      </c>
      <c r="BD411" s="161">
        <v>0</v>
      </c>
      <c r="BE411" s="161">
        <v>0</v>
      </c>
      <c r="BF411" s="161">
        <v>0</v>
      </c>
      <c r="BG411" s="161">
        <v>0</v>
      </c>
      <c r="BH411" s="161">
        <v>0</v>
      </c>
      <c r="BI411" s="161">
        <v>0</v>
      </c>
      <c r="BJ411" s="161">
        <v>0</v>
      </c>
      <c r="BK411" s="161">
        <v>0</v>
      </c>
      <c r="BL411" s="161">
        <v>0</v>
      </c>
      <c r="BM411" s="161">
        <v>0</v>
      </c>
      <c r="BN411" s="161">
        <v>0</v>
      </c>
      <c r="BO411" s="161">
        <v>0</v>
      </c>
      <c r="BP411" s="161">
        <v>0</v>
      </c>
      <c r="BQ411" s="161">
        <v>0</v>
      </c>
      <c r="BR411" s="161">
        <v>0</v>
      </c>
      <c r="BS411" s="161">
        <v>0</v>
      </c>
      <c r="BT411" s="161">
        <v>0</v>
      </c>
      <c r="BU411" s="161">
        <v>0</v>
      </c>
      <c r="BV411" s="163">
        <f t="shared" si="19"/>
        <v>0</v>
      </c>
      <c r="BW411" s="8" t="b">
        <f t="shared" si="20"/>
        <v>0</v>
      </c>
    </row>
    <row r="412" spans="1:75">
      <c r="A412" s="157" t="s">
        <v>4402</v>
      </c>
      <c r="B412" s="158" t="s">
        <v>4403</v>
      </c>
      <c r="C412" s="9" t="str">
        <f t="shared" si="18"/>
        <v>https://hh.ru/resume/05eaeb45000620dfc10039ed1f77373541755a?query=%D0%A1%D0%BE%D1%86%D0%B8%D0%B0%D0%BB%D1%8C%D0%BD%D1%8B%D0%B9+%D1%80%D0%B0%D0%B1%D0%BE%D1%82%D0%BD%D0%B8%D0%BA&amp;searchRid=1712591918313cc5dfbedb81de56b022&amp;hhtmFrom=resume_search_result</v>
      </c>
      <c r="D412" s="158" t="s">
        <v>43</v>
      </c>
      <c r="E412" s="159">
        <v>31</v>
      </c>
      <c r="F412" s="160">
        <v>45000</v>
      </c>
      <c r="G412" s="161">
        <v>2</v>
      </c>
      <c r="H412" s="158" t="s">
        <v>4404</v>
      </c>
      <c r="I412" s="158" t="s">
        <v>4405</v>
      </c>
      <c r="J412" s="158" t="s">
        <v>4406</v>
      </c>
      <c r="K412" s="158" t="s">
        <v>4407</v>
      </c>
      <c r="L412" s="158" t="s">
        <v>2327</v>
      </c>
      <c r="M412" s="158">
        <v>1</v>
      </c>
      <c r="N412" s="158">
        <v>1</v>
      </c>
      <c r="O412" s="158">
        <v>0</v>
      </c>
      <c r="P412" s="158">
        <v>0</v>
      </c>
      <c r="Q412" s="158">
        <v>0</v>
      </c>
      <c r="R412" s="158" t="s">
        <v>46</v>
      </c>
      <c r="S412" s="158" t="s">
        <v>343</v>
      </c>
      <c r="T412" s="161">
        <v>0</v>
      </c>
      <c r="U412" s="162">
        <v>1</v>
      </c>
      <c r="V412" s="162">
        <v>0</v>
      </c>
      <c r="W412" s="161">
        <v>0</v>
      </c>
      <c r="X412" s="161">
        <v>0</v>
      </c>
      <c r="Y412" s="161">
        <v>0</v>
      </c>
      <c r="Z412" s="161">
        <v>0</v>
      </c>
      <c r="AA412" s="161">
        <v>0</v>
      </c>
      <c r="AB412" s="161">
        <v>1</v>
      </c>
      <c r="AC412" s="161">
        <v>0</v>
      </c>
      <c r="AD412" s="161">
        <v>1</v>
      </c>
      <c r="AE412" s="161">
        <v>0</v>
      </c>
      <c r="AF412" s="161">
        <v>0</v>
      </c>
      <c r="AG412" s="161">
        <v>0</v>
      </c>
      <c r="AH412" s="161">
        <v>0</v>
      </c>
      <c r="AI412" s="161">
        <v>0</v>
      </c>
      <c r="AJ412" s="161">
        <v>0</v>
      </c>
      <c r="AK412" s="161">
        <v>0</v>
      </c>
      <c r="AL412" s="161">
        <v>0</v>
      </c>
      <c r="AM412" s="161">
        <v>0</v>
      </c>
      <c r="AN412" s="161">
        <v>0</v>
      </c>
      <c r="AO412" s="161">
        <v>0</v>
      </c>
      <c r="AP412" s="161">
        <v>0</v>
      </c>
      <c r="AQ412" s="161">
        <v>0</v>
      </c>
      <c r="AR412" s="161">
        <v>0</v>
      </c>
      <c r="AS412" s="161">
        <v>0</v>
      </c>
      <c r="AT412" s="161">
        <v>0</v>
      </c>
      <c r="AU412" s="161">
        <v>0</v>
      </c>
      <c r="AV412" s="161">
        <v>0</v>
      </c>
      <c r="AW412" s="161">
        <v>0</v>
      </c>
      <c r="AX412" s="161">
        <v>0</v>
      </c>
      <c r="AY412" s="161">
        <v>0</v>
      </c>
      <c r="AZ412" s="161">
        <v>0</v>
      </c>
      <c r="BA412" s="161">
        <v>0</v>
      </c>
      <c r="BB412" s="161">
        <v>0</v>
      </c>
      <c r="BC412" s="161">
        <v>0</v>
      </c>
      <c r="BD412" s="161">
        <v>0</v>
      </c>
      <c r="BE412" s="161">
        <v>0</v>
      </c>
      <c r="BF412" s="161">
        <v>0</v>
      </c>
      <c r="BG412" s="161">
        <v>0</v>
      </c>
      <c r="BH412" s="161">
        <v>0</v>
      </c>
      <c r="BI412" s="161">
        <v>0</v>
      </c>
      <c r="BJ412" s="161">
        <v>0</v>
      </c>
      <c r="BK412" s="161">
        <v>0</v>
      </c>
      <c r="BL412" s="161">
        <v>0</v>
      </c>
      <c r="BM412" s="161">
        <v>0</v>
      </c>
      <c r="BN412" s="161">
        <v>0</v>
      </c>
      <c r="BO412" s="161">
        <v>0</v>
      </c>
      <c r="BP412" s="161">
        <v>0</v>
      </c>
      <c r="BQ412" s="161">
        <v>0</v>
      </c>
      <c r="BR412" s="161">
        <v>0</v>
      </c>
      <c r="BS412" s="161">
        <v>0</v>
      </c>
      <c r="BT412" s="161">
        <v>0</v>
      </c>
      <c r="BU412" s="161">
        <v>0</v>
      </c>
      <c r="BV412" s="163">
        <f t="shared" si="19"/>
        <v>2</v>
      </c>
      <c r="BW412" s="8" t="b">
        <f t="shared" si="20"/>
        <v>0</v>
      </c>
    </row>
    <row r="413" spans="1:75">
      <c r="A413" s="157" t="s">
        <v>4408</v>
      </c>
      <c r="B413" s="158" t="s">
        <v>4409</v>
      </c>
      <c r="C413" s="9" t="str">
        <f t="shared" si="18"/>
        <v>https://hh.ru/resume/6263be6b0007835c270039ed1f6c554e564131?query=%D0%A1%D0%BE%D1%86%D0%B8%D0%B0%D0%BB%D1%8C%D0%BD%D1%8B%D0%B9+%D1%80%D0%B0%D0%B1%D0%BE%D1%82%D0%BD%D0%B8%D0%BA&amp;searchRid=1712591918313cc5dfbedb81de56b022&amp;hhtmFrom=resume_search_result</v>
      </c>
      <c r="D413" s="158" t="s">
        <v>43</v>
      </c>
      <c r="E413" s="159">
        <v>22</v>
      </c>
      <c r="F413" s="158" t="s">
        <v>133</v>
      </c>
      <c r="G413" s="161">
        <v>1</v>
      </c>
      <c r="H413" s="158" t="s">
        <v>4410</v>
      </c>
      <c r="I413" s="158" t="s">
        <v>4411</v>
      </c>
      <c r="J413" s="158" t="s">
        <v>4412</v>
      </c>
      <c r="K413" s="158" t="s">
        <v>4413</v>
      </c>
      <c r="L413" s="158" t="s">
        <v>2327</v>
      </c>
      <c r="M413" s="158">
        <v>0</v>
      </c>
      <c r="N413" s="158">
        <v>1</v>
      </c>
      <c r="O413" s="158">
        <v>1</v>
      </c>
      <c r="P413" s="158">
        <v>0</v>
      </c>
      <c r="Q413" s="158">
        <v>0</v>
      </c>
      <c r="R413" s="158" t="s">
        <v>53</v>
      </c>
      <c r="S413" s="158" t="s">
        <v>50</v>
      </c>
      <c r="T413" s="161">
        <v>0</v>
      </c>
      <c r="U413" s="162">
        <v>1</v>
      </c>
      <c r="V413" s="162">
        <v>0</v>
      </c>
      <c r="W413" s="161">
        <v>0</v>
      </c>
      <c r="X413" s="161">
        <v>0</v>
      </c>
      <c r="Y413" s="161">
        <v>0</v>
      </c>
      <c r="Z413" s="161">
        <v>0</v>
      </c>
      <c r="AA413" s="161">
        <v>0</v>
      </c>
      <c r="AB413" s="161">
        <v>0</v>
      </c>
      <c r="AC413" s="161">
        <v>0</v>
      </c>
      <c r="AD413" s="161">
        <v>0</v>
      </c>
      <c r="AE413" s="161">
        <v>0</v>
      </c>
      <c r="AF413" s="161">
        <v>0</v>
      </c>
      <c r="AG413" s="161">
        <v>0</v>
      </c>
      <c r="AH413" s="161">
        <v>0</v>
      </c>
      <c r="AI413" s="161">
        <v>0</v>
      </c>
      <c r="AJ413" s="161">
        <v>0</v>
      </c>
      <c r="AK413" s="161">
        <v>0</v>
      </c>
      <c r="AL413" s="161">
        <v>0</v>
      </c>
      <c r="AM413" s="161">
        <v>0</v>
      </c>
      <c r="AN413" s="161">
        <v>0</v>
      </c>
      <c r="AO413" s="161">
        <v>0</v>
      </c>
      <c r="AP413" s="161">
        <v>0</v>
      </c>
      <c r="AQ413" s="161">
        <v>0</v>
      </c>
      <c r="AR413" s="161">
        <v>0</v>
      </c>
      <c r="AS413" s="161">
        <v>0</v>
      </c>
      <c r="AT413" s="161">
        <v>0</v>
      </c>
      <c r="AU413" s="161">
        <v>0</v>
      </c>
      <c r="AV413" s="161">
        <v>0</v>
      </c>
      <c r="AW413" s="161">
        <v>0</v>
      </c>
      <c r="AX413" s="161">
        <v>0</v>
      </c>
      <c r="AY413" s="161">
        <v>0</v>
      </c>
      <c r="AZ413" s="161">
        <v>0</v>
      </c>
      <c r="BA413" s="161">
        <v>0</v>
      </c>
      <c r="BB413" s="161">
        <v>0</v>
      </c>
      <c r="BC413" s="161">
        <v>0</v>
      </c>
      <c r="BD413" s="161">
        <v>0</v>
      </c>
      <c r="BE413" s="161">
        <v>0</v>
      </c>
      <c r="BF413" s="161">
        <v>0</v>
      </c>
      <c r="BG413" s="161">
        <v>0</v>
      </c>
      <c r="BH413" s="161">
        <v>0</v>
      </c>
      <c r="BI413" s="161">
        <v>0</v>
      </c>
      <c r="BJ413" s="161">
        <v>0</v>
      </c>
      <c r="BK413" s="161">
        <v>0</v>
      </c>
      <c r="BL413" s="161">
        <v>0</v>
      </c>
      <c r="BM413" s="161">
        <v>0</v>
      </c>
      <c r="BN413" s="161">
        <v>0</v>
      </c>
      <c r="BO413" s="161">
        <v>0</v>
      </c>
      <c r="BP413" s="161">
        <v>0</v>
      </c>
      <c r="BQ413" s="161">
        <v>0</v>
      </c>
      <c r="BR413" s="161">
        <v>0</v>
      </c>
      <c r="BS413" s="161">
        <v>0</v>
      </c>
      <c r="BT413" s="161">
        <v>0</v>
      </c>
      <c r="BU413" s="161">
        <v>0</v>
      </c>
      <c r="BV413" s="163">
        <f t="shared" si="19"/>
        <v>0</v>
      </c>
      <c r="BW413" s="8" t="b">
        <f t="shared" si="20"/>
        <v>0</v>
      </c>
    </row>
    <row r="414" spans="1:75">
      <c r="A414" s="157" t="s">
        <v>4414</v>
      </c>
      <c r="B414" s="158" t="s">
        <v>4415</v>
      </c>
      <c r="C414" s="9" t="str">
        <f t="shared" si="18"/>
        <v>https://hh.ru/resume/d36ba14200092840e20039ed1f4f5769567753?query=%D0%A1%D0%BE%D1%86%D0%B8%D0%B0%D0%BB%D1%8C%D0%BD%D1%8B%D0%B9+%D1%80%D0%B0%D0%B1%D0%BE%D1%82%D0%BD%D0%B8%D0%BA&amp;searchRid=1712591918313cc5dfbedb81de56b022&amp;hhtmFrom=resume_search_result</v>
      </c>
      <c r="D414" s="158" t="s">
        <v>43</v>
      </c>
      <c r="E414" s="159" t="s">
        <v>133</v>
      </c>
      <c r="F414" s="158" t="s">
        <v>133</v>
      </c>
      <c r="G414" s="161">
        <v>3</v>
      </c>
      <c r="H414" s="158" t="s">
        <v>4416</v>
      </c>
      <c r="I414" s="158" t="s">
        <v>4417</v>
      </c>
      <c r="J414" s="158" t="s">
        <v>4418</v>
      </c>
      <c r="K414" s="158" t="s">
        <v>4419</v>
      </c>
      <c r="L414" s="158" t="s">
        <v>2298</v>
      </c>
      <c r="M414" s="158">
        <v>0</v>
      </c>
      <c r="N414" s="158">
        <v>0</v>
      </c>
      <c r="O414" s="158">
        <v>0</v>
      </c>
      <c r="P414" s="158">
        <v>1</v>
      </c>
      <c r="Q414" s="158">
        <v>0</v>
      </c>
      <c r="R414" s="158" t="s">
        <v>547</v>
      </c>
      <c r="S414" s="158" t="s">
        <v>343</v>
      </c>
      <c r="T414" s="161">
        <v>1</v>
      </c>
      <c r="U414" s="162">
        <v>1</v>
      </c>
      <c r="V414" s="162">
        <v>1</v>
      </c>
      <c r="W414" s="161">
        <v>0</v>
      </c>
      <c r="X414" s="161">
        <v>0</v>
      </c>
      <c r="Y414" s="161">
        <v>0</v>
      </c>
      <c r="Z414" s="161">
        <v>0</v>
      </c>
      <c r="AA414" s="161">
        <v>0</v>
      </c>
      <c r="AB414" s="161">
        <v>0</v>
      </c>
      <c r="AC414" s="161">
        <v>0</v>
      </c>
      <c r="AD414" s="161">
        <v>0</v>
      </c>
      <c r="AE414" s="161">
        <v>0</v>
      </c>
      <c r="AF414" s="161">
        <v>0</v>
      </c>
      <c r="AG414" s="161">
        <v>0</v>
      </c>
      <c r="AH414" s="161">
        <v>0</v>
      </c>
      <c r="AI414" s="161">
        <v>0</v>
      </c>
      <c r="AJ414" s="161">
        <v>0</v>
      </c>
      <c r="AK414" s="161">
        <v>0</v>
      </c>
      <c r="AL414" s="161">
        <v>0</v>
      </c>
      <c r="AM414" s="161">
        <v>0</v>
      </c>
      <c r="AN414" s="161">
        <v>0</v>
      </c>
      <c r="AO414" s="161">
        <v>0</v>
      </c>
      <c r="AP414" s="161">
        <v>0</v>
      </c>
      <c r="AQ414" s="161">
        <v>0</v>
      </c>
      <c r="AR414" s="161">
        <v>0</v>
      </c>
      <c r="AS414" s="161">
        <v>0</v>
      </c>
      <c r="AT414" s="161">
        <v>0</v>
      </c>
      <c r="AU414" s="161">
        <v>0</v>
      </c>
      <c r="AV414" s="161">
        <v>0</v>
      </c>
      <c r="AW414" s="161">
        <v>0</v>
      </c>
      <c r="AX414" s="161">
        <v>0</v>
      </c>
      <c r="AY414" s="161">
        <v>0</v>
      </c>
      <c r="AZ414" s="161">
        <v>0</v>
      </c>
      <c r="BA414" s="161">
        <v>0</v>
      </c>
      <c r="BB414" s="161">
        <v>0</v>
      </c>
      <c r="BC414" s="161">
        <v>0</v>
      </c>
      <c r="BD414" s="161">
        <v>0</v>
      </c>
      <c r="BE414" s="161">
        <v>0</v>
      </c>
      <c r="BF414" s="161">
        <v>0</v>
      </c>
      <c r="BG414" s="161">
        <v>0</v>
      </c>
      <c r="BH414" s="161">
        <v>0</v>
      </c>
      <c r="BI414" s="161">
        <v>0</v>
      </c>
      <c r="BJ414" s="161">
        <v>0</v>
      </c>
      <c r="BK414" s="161">
        <v>0</v>
      </c>
      <c r="BL414" s="161">
        <v>0</v>
      </c>
      <c r="BM414" s="161">
        <v>0</v>
      </c>
      <c r="BN414" s="161">
        <v>0</v>
      </c>
      <c r="BO414" s="161">
        <v>0</v>
      </c>
      <c r="BP414" s="161">
        <v>0</v>
      </c>
      <c r="BQ414" s="161">
        <v>0</v>
      </c>
      <c r="BR414" s="161">
        <v>0</v>
      </c>
      <c r="BS414" s="161">
        <v>0</v>
      </c>
      <c r="BT414" s="161">
        <v>0</v>
      </c>
      <c r="BU414" s="161">
        <v>0</v>
      </c>
      <c r="BV414" s="163">
        <f t="shared" si="19"/>
        <v>0</v>
      </c>
      <c r="BW414" s="8" t="b">
        <f t="shared" si="20"/>
        <v>0</v>
      </c>
    </row>
    <row r="415" spans="1:75">
      <c r="A415" s="157" t="s">
        <v>4420</v>
      </c>
      <c r="B415" s="158" t="s">
        <v>4421</v>
      </c>
      <c r="C415" s="9" t="str">
        <f t="shared" si="18"/>
        <v>https://hh.ru/resume/222d35490006246d930039ed1f505a7054784e?query=%D0%A1%D0%BE%D1%86%D0%B8%D0%B0%D0%BB%D1%8C%D0%BD%D1%8B%D0%B9+%D1%80%D0%B0%D0%B1%D0%BE%D1%82%D0%BD%D0%B8%D0%BA&amp;searchRid=1712591918313cc5dfbedb81de56b022&amp;hhtmFrom=resume_search_result</v>
      </c>
      <c r="D415" s="158" t="s">
        <v>43</v>
      </c>
      <c r="E415" s="159">
        <v>41</v>
      </c>
      <c r="F415" s="160">
        <v>40000</v>
      </c>
      <c r="G415" s="161">
        <v>13</v>
      </c>
      <c r="H415" s="158" t="s">
        <v>4422</v>
      </c>
      <c r="I415" s="158" t="s">
        <v>3690</v>
      </c>
      <c r="J415" s="158" t="s">
        <v>4423</v>
      </c>
      <c r="K415" s="158" t="s">
        <v>4424</v>
      </c>
      <c r="L415" s="158" t="s">
        <v>2298</v>
      </c>
      <c r="M415" s="158">
        <v>1</v>
      </c>
      <c r="N415" s="158">
        <v>0</v>
      </c>
      <c r="O415" s="158">
        <v>0</v>
      </c>
      <c r="P415" s="158">
        <v>0</v>
      </c>
      <c r="Q415" s="158">
        <v>0</v>
      </c>
      <c r="R415" s="158" t="s">
        <v>53</v>
      </c>
      <c r="S415" s="158" t="s">
        <v>343</v>
      </c>
      <c r="T415" s="161">
        <v>0</v>
      </c>
      <c r="U415" s="162">
        <v>1</v>
      </c>
      <c r="V415" s="162">
        <v>0</v>
      </c>
      <c r="W415" s="161">
        <v>0</v>
      </c>
      <c r="X415" s="161">
        <v>0</v>
      </c>
      <c r="Y415" s="161">
        <v>0</v>
      </c>
      <c r="Z415" s="161">
        <v>1</v>
      </c>
      <c r="AA415" s="161">
        <v>1</v>
      </c>
      <c r="AB415" s="161">
        <v>1</v>
      </c>
      <c r="AC415" s="161">
        <v>0</v>
      </c>
      <c r="AD415" s="161">
        <v>0</v>
      </c>
      <c r="AE415" s="161">
        <v>1</v>
      </c>
      <c r="AF415" s="161">
        <v>1</v>
      </c>
      <c r="AG415" s="161">
        <v>1</v>
      </c>
      <c r="AH415" s="161">
        <v>1</v>
      </c>
      <c r="AI415" s="161">
        <v>1</v>
      </c>
      <c r="AJ415" s="161">
        <v>0</v>
      </c>
      <c r="AK415" s="161">
        <v>1</v>
      </c>
      <c r="AL415" s="161">
        <v>0</v>
      </c>
      <c r="AM415" s="161">
        <v>0</v>
      </c>
      <c r="AN415" s="161">
        <v>1</v>
      </c>
      <c r="AO415" s="161">
        <v>0</v>
      </c>
      <c r="AP415" s="161">
        <v>1</v>
      </c>
      <c r="AQ415" s="161">
        <v>0</v>
      </c>
      <c r="AR415" s="161">
        <v>1</v>
      </c>
      <c r="AS415" s="161">
        <v>1</v>
      </c>
      <c r="AT415" s="161">
        <v>0</v>
      </c>
      <c r="AU415" s="161">
        <v>0</v>
      </c>
      <c r="AV415" s="161">
        <v>0</v>
      </c>
      <c r="AW415" s="161">
        <v>0</v>
      </c>
      <c r="AX415" s="161">
        <v>0</v>
      </c>
      <c r="AY415" s="161">
        <v>0</v>
      </c>
      <c r="AZ415" s="161">
        <v>0</v>
      </c>
      <c r="BA415" s="161">
        <v>0</v>
      </c>
      <c r="BB415" s="161">
        <v>0</v>
      </c>
      <c r="BC415" s="161">
        <v>0</v>
      </c>
      <c r="BD415" s="161">
        <v>0</v>
      </c>
      <c r="BE415" s="161">
        <v>0</v>
      </c>
      <c r="BF415" s="161">
        <v>0</v>
      </c>
      <c r="BG415" s="161">
        <v>1</v>
      </c>
      <c r="BH415" s="161">
        <v>1</v>
      </c>
      <c r="BI415" s="161">
        <v>0</v>
      </c>
      <c r="BJ415" s="161">
        <v>0</v>
      </c>
      <c r="BK415" s="161">
        <v>0</v>
      </c>
      <c r="BL415" s="161">
        <v>0</v>
      </c>
      <c r="BM415" s="161">
        <v>0</v>
      </c>
      <c r="BN415" s="161">
        <v>0</v>
      </c>
      <c r="BO415" s="161">
        <v>1</v>
      </c>
      <c r="BP415" s="161">
        <v>0</v>
      </c>
      <c r="BQ415" s="161">
        <v>0</v>
      </c>
      <c r="BR415" s="161">
        <v>0</v>
      </c>
      <c r="BS415" s="161">
        <v>0</v>
      </c>
      <c r="BT415" s="161">
        <v>0</v>
      </c>
      <c r="BU415" s="161">
        <v>0</v>
      </c>
      <c r="BV415" s="163">
        <f t="shared" si="19"/>
        <v>16</v>
      </c>
      <c r="BW415" s="8" t="b">
        <f t="shared" si="20"/>
        <v>1</v>
      </c>
    </row>
    <row r="416" spans="1:75">
      <c r="A416" s="157" t="s">
        <v>3300</v>
      </c>
      <c r="B416" s="158" t="s">
        <v>4425</v>
      </c>
      <c r="C416" s="9" t="str">
        <f t="shared" si="18"/>
        <v>https://hh.ru/resume/7e1e17b800023100050039ed1f42346a4d6471?query=%D0%A1%D0%BE%D1%86%D0%B8%D0%B0%D0%BB%D1%8C%D0%BD%D1%8B%D0%B9+%D1%80%D0%B0%D0%B1%D0%BE%D1%82%D0%BD%D0%B8%D0%BA&amp;searchRid=1712591918313cc5dfbedb81de56b022&amp;hhtmFrom=resume_search_result</v>
      </c>
      <c r="D416" s="158" t="s">
        <v>43</v>
      </c>
      <c r="E416" s="159">
        <v>31</v>
      </c>
      <c r="F416" s="160">
        <v>40000</v>
      </c>
      <c r="G416" s="161" t="s">
        <v>133</v>
      </c>
      <c r="H416" s="158" t="s">
        <v>133</v>
      </c>
      <c r="I416" s="158" t="s">
        <v>133</v>
      </c>
      <c r="J416" s="158" t="s">
        <v>133</v>
      </c>
      <c r="K416" s="158" t="s">
        <v>4426</v>
      </c>
      <c r="L416" s="158" t="s">
        <v>2327</v>
      </c>
      <c r="M416" s="158">
        <v>0</v>
      </c>
      <c r="N416" s="158">
        <v>1</v>
      </c>
      <c r="O416" s="158">
        <v>0</v>
      </c>
      <c r="P416" s="158">
        <v>0</v>
      </c>
      <c r="Q416" s="158">
        <v>0</v>
      </c>
      <c r="R416" s="158" t="s">
        <v>53</v>
      </c>
      <c r="S416" s="158" t="s">
        <v>75</v>
      </c>
      <c r="T416" s="161">
        <v>0</v>
      </c>
      <c r="U416" s="162">
        <v>1</v>
      </c>
      <c r="V416" s="162">
        <v>0</v>
      </c>
      <c r="W416" s="161">
        <v>0</v>
      </c>
      <c r="X416" s="161">
        <v>0</v>
      </c>
      <c r="Y416" s="161">
        <v>0</v>
      </c>
      <c r="Z416" s="161">
        <v>0</v>
      </c>
      <c r="AA416" s="161">
        <v>0</v>
      </c>
      <c r="AB416" s="161">
        <v>0</v>
      </c>
      <c r="AC416" s="161">
        <v>0</v>
      </c>
      <c r="AD416" s="161">
        <v>0</v>
      </c>
      <c r="AE416" s="161">
        <v>0</v>
      </c>
      <c r="AF416" s="161">
        <v>0</v>
      </c>
      <c r="AG416" s="161">
        <v>0</v>
      </c>
      <c r="AH416" s="161">
        <v>0</v>
      </c>
      <c r="AI416" s="161">
        <v>0</v>
      </c>
      <c r="AJ416" s="161">
        <v>0</v>
      </c>
      <c r="AK416" s="161">
        <v>0</v>
      </c>
      <c r="AL416" s="161">
        <v>0</v>
      </c>
      <c r="AM416" s="161">
        <v>0</v>
      </c>
      <c r="AN416" s="161">
        <v>0</v>
      </c>
      <c r="AO416" s="161">
        <v>0</v>
      </c>
      <c r="AP416" s="161">
        <v>0</v>
      </c>
      <c r="AQ416" s="161">
        <v>0</v>
      </c>
      <c r="AR416" s="161">
        <v>0</v>
      </c>
      <c r="AS416" s="161">
        <v>0</v>
      </c>
      <c r="AT416" s="161">
        <v>0</v>
      </c>
      <c r="AU416" s="161">
        <v>0</v>
      </c>
      <c r="AV416" s="161">
        <v>0</v>
      </c>
      <c r="AW416" s="161">
        <v>0</v>
      </c>
      <c r="AX416" s="161">
        <v>0</v>
      </c>
      <c r="AY416" s="161">
        <v>0</v>
      </c>
      <c r="AZ416" s="161">
        <v>0</v>
      </c>
      <c r="BA416" s="161">
        <v>0</v>
      </c>
      <c r="BB416" s="161">
        <v>0</v>
      </c>
      <c r="BC416" s="161">
        <v>0</v>
      </c>
      <c r="BD416" s="161">
        <v>0</v>
      </c>
      <c r="BE416" s="161">
        <v>0</v>
      </c>
      <c r="BF416" s="161">
        <v>0</v>
      </c>
      <c r="BG416" s="161">
        <v>0</v>
      </c>
      <c r="BH416" s="161">
        <v>0</v>
      </c>
      <c r="BI416" s="161">
        <v>0</v>
      </c>
      <c r="BJ416" s="161">
        <v>0</v>
      </c>
      <c r="BK416" s="161">
        <v>0</v>
      </c>
      <c r="BL416" s="161">
        <v>0</v>
      </c>
      <c r="BM416" s="161">
        <v>0</v>
      </c>
      <c r="BN416" s="161">
        <v>0</v>
      </c>
      <c r="BO416" s="161">
        <v>0</v>
      </c>
      <c r="BP416" s="161">
        <v>0</v>
      </c>
      <c r="BQ416" s="161">
        <v>0</v>
      </c>
      <c r="BR416" s="161">
        <v>0</v>
      </c>
      <c r="BS416" s="161">
        <v>0</v>
      </c>
      <c r="BT416" s="161">
        <v>0</v>
      </c>
      <c r="BU416" s="161">
        <v>0</v>
      </c>
      <c r="BV416" s="163">
        <f t="shared" si="19"/>
        <v>0</v>
      </c>
      <c r="BW416" s="8" t="b">
        <f t="shared" si="20"/>
        <v>0</v>
      </c>
    </row>
    <row r="417" spans="1:75">
      <c r="A417" s="157" t="s">
        <v>4427</v>
      </c>
      <c r="B417" s="158" t="s">
        <v>4428</v>
      </c>
      <c r="C417" s="9" t="str">
        <f t="shared" si="18"/>
        <v>https://hh.ru/resume/7c553f9e0002bd36df0039ed1f443674756a77?query=%D0%A1%D0%BE%D1%86%D0%B8%D0%B0%D0%BB%D1%8C%D0%BD%D1%8B%D0%B9+%D1%80%D0%B0%D0%B1%D0%BE%D1%82%D0%BD%D0%B8%D0%BA&amp;searchRid=1712591918313cc5dfbedb81de56b022&amp;hhtmFrom=resume_search_result</v>
      </c>
      <c r="D417" s="158" t="s">
        <v>43</v>
      </c>
      <c r="E417" s="159">
        <v>67</v>
      </c>
      <c r="F417" s="160">
        <v>30000</v>
      </c>
      <c r="G417" s="161">
        <v>20</v>
      </c>
      <c r="H417" s="158" t="s">
        <v>4429</v>
      </c>
      <c r="I417" s="158" t="s">
        <v>4430</v>
      </c>
      <c r="J417" s="158" t="s">
        <v>4431</v>
      </c>
      <c r="K417" s="158" t="s">
        <v>4432</v>
      </c>
      <c r="L417" s="158" t="s">
        <v>2298</v>
      </c>
      <c r="M417" s="158">
        <v>1</v>
      </c>
      <c r="N417" s="158">
        <v>1</v>
      </c>
      <c r="O417" s="158">
        <v>1</v>
      </c>
      <c r="P417" s="158">
        <v>0</v>
      </c>
      <c r="Q417" s="158">
        <v>0</v>
      </c>
      <c r="R417" s="158" t="s">
        <v>2067</v>
      </c>
      <c r="S417" s="158" t="s">
        <v>343</v>
      </c>
      <c r="T417" s="161">
        <v>0</v>
      </c>
      <c r="U417" s="162">
        <v>1</v>
      </c>
      <c r="V417" s="162">
        <v>0</v>
      </c>
      <c r="W417" s="161">
        <v>0</v>
      </c>
      <c r="X417" s="161">
        <v>0</v>
      </c>
      <c r="Y417" s="161">
        <v>0</v>
      </c>
      <c r="Z417" s="161">
        <v>0</v>
      </c>
      <c r="AA417" s="161">
        <v>0</v>
      </c>
      <c r="AB417" s="161">
        <v>1</v>
      </c>
      <c r="AC417" s="161">
        <v>0</v>
      </c>
      <c r="AD417" s="161">
        <v>1</v>
      </c>
      <c r="AE417" s="161">
        <v>1</v>
      </c>
      <c r="AF417" s="161">
        <v>0</v>
      </c>
      <c r="AG417" s="161">
        <v>0</v>
      </c>
      <c r="AH417" s="161">
        <v>1</v>
      </c>
      <c r="AI417" s="161">
        <v>0</v>
      </c>
      <c r="AJ417" s="161">
        <v>1</v>
      </c>
      <c r="AK417" s="161">
        <v>0</v>
      </c>
      <c r="AL417" s="161">
        <v>0</v>
      </c>
      <c r="AM417" s="161">
        <v>0</v>
      </c>
      <c r="AN417" s="161">
        <v>0</v>
      </c>
      <c r="AO417" s="161">
        <v>0</v>
      </c>
      <c r="AP417" s="161">
        <v>0</v>
      </c>
      <c r="AQ417" s="161">
        <v>0</v>
      </c>
      <c r="AR417" s="161">
        <v>0</v>
      </c>
      <c r="AS417" s="161">
        <v>0</v>
      </c>
      <c r="AT417" s="161">
        <v>0</v>
      </c>
      <c r="AU417" s="161">
        <v>0</v>
      </c>
      <c r="AV417" s="161">
        <v>0</v>
      </c>
      <c r="AW417" s="161">
        <v>0</v>
      </c>
      <c r="AX417" s="161">
        <v>0</v>
      </c>
      <c r="AY417" s="161">
        <v>0</v>
      </c>
      <c r="AZ417" s="161">
        <v>0</v>
      </c>
      <c r="BA417" s="161">
        <v>0</v>
      </c>
      <c r="BB417" s="161">
        <v>0</v>
      </c>
      <c r="BC417" s="161">
        <v>0</v>
      </c>
      <c r="BD417" s="161">
        <v>0</v>
      </c>
      <c r="BE417" s="161">
        <v>0</v>
      </c>
      <c r="BF417" s="161">
        <v>0</v>
      </c>
      <c r="BG417" s="161">
        <v>0</v>
      </c>
      <c r="BH417" s="161">
        <v>0</v>
      </c>
      <c r="BI417" s="161">
        <v>0</v>
      </c>
      <c r="BJ417" s="161">
        <v>0</v>
      </c>
      <c r="BK417" s="161">
        <v>0</v>
      </c>
      <c r="BL417" s="161">
        <v>0</v>
      </c>
      <c r="BM417" s="161">
        <v>0</v>
      </c>
      <c r="BN417" s="161">
        <v>0</v>
      </c>
      <c r="BO417" s="161">
        <v>0</v>
      </c>
      <c r="BP417" s="161">
        <v>0</v>
      </c>
      <c r="BQ417" s="161">
        <v>0</v>
      </c>
      <c r="BR417" s="161">
        <v>0</v>
      </c>
      <c r="BS417" s="161">
        <v>0</v>
      </c>
      <c r="BT417" s="161">
        <v>0</v>
      </c>
      <c r="BU417" s="161">
        <v>0</v>
      </c>
      <c r="BV417" s="163">
        <f t="shared" si="19"/>
        <v>5</v>
      </c>
      <c r="BW417" s="8" t="b">
        <f t="shared" si="20"/>
        <v>0</v>
      </c>
    </row>
    <row r="418" spans="1:75">
      <c r="A418" s="157" t="s">
        <v>4433</v>
      </c>
      <c r="B418" s="158" t="s">
        <v>4434</v>
      </c>
      <c r="C418" s="9" t="str">
        <f t="shared" si="18"/>
        <v>https://hh.ru/resume/cf605ec8000341e1bb0039ed1f4a6763704452?query=%D0%A1%D0%BE%D1%86%D0%B8%D0%B0%D0%BB%D1%8C%D0%BD%D1%8B%D0%B9+%D1%80%D0%B0%D0%B1%D0%BE%D1%82%D0%BD%D0%B8%D0%BA&amp;searchRid=1712591918313cc5dfbedb81de56b022&amp;hhtmFrom=resume_search_result</v>
      </c>
      <c r="D418" s="158" t="s">
        <v>43</v>
      </c>
      <c r="E418" s="159">
        <v>36</v>
      </c>
      <c r="F418" s="158" t="s">
        <v>133</v>
      </c>
      <c r="G418" s="161">
        <v>19</v>
      </c>
      <c r="H418" s="158" t="s">
        <v>4435</v>
      </c>
      <c r="I418" s="158" t="s">
        <v>4436</v>
      </c>
      <c r="J418" s="158" t="s">
        <v>4437</v>
      </c>
      <c r="K418" s="158" t="s">
        <v>4438</v>
      </c>
      <c r="L418" s="158" t="s">
        <v>2327</v>
      </c>
      <c r="M418" s="158">
        <v>1</v>
      </c>
      <c r="N418" s="158">
        <v>1</v>
      </c>
      <c r="O418" s="158">
        <v>1</v>
      </c>
      <c r="P418" s="158">
        <v>0</v>
      </c>
      <c r="Q418" s="158">
        <v>1</v>
      </c>
      <c r="R418" s="158" t="s">
        <v>547</v>
      </c>
      <c r="S418" s="158" t="s">
        <v>75</v>
      </c>
      <c r="T418" s="161">
        <v>0</v>
      </c>
      <c r="U418" s="162">
        <v>1</v>
      </c>
      <c r="V418" s="162">
        <v>0</v>
      </c>
      <c r="W418" s="161">
        <v>0</v>
      </c>
      <c r="X418" s="161">
        <v>0</v>
      </c>
      <c r="Y418" s="161">
        <v>0</v>
      </c>
      <c r="Z418" s="161">
        <v>0</v>
      </c>
      <c r="AA418" s="161">
        <v>0</v>
      </c>
      <c r="AB418" s="161">
        <v>0</v>
      </c>
      <c r="AC418" s="161">
        <v>0</v>
      </c>
      <c r="AD418" s="161">
        <v>0</v>
      </c>
      <c r="AE418" s="161">
        <v>0</v>
      </c>
      <c r="AF418" s="161">
        <v>0</v>
      </c>
      <c r="AG418" s="161">
        <v>0</v>
      </c>
      <c r="AH418" s="161">
        <v>0</v>
      </c>
      <c r="AI418" s="161">
        <v>0</v>
      </c>
      <c r="AJ418" s="161">
        <v>0</v>
      </c>
      <c r="AK418" s="161">
        <v>0</v>
      </c>
      <c r="AL418" s="161">
        <v>0</v>
      </c>
      <c r="AM418" s="161">
        <v>0</v>
      </c>
      <c r="AN418" s="161">
        <v>0</v>
      </c>
      <c r="AO418" s="161">
        <v>0</v>
      </c>
      <c r="AP418" s="161">
        <v>0</v>
      </c>
      <c r="AQ418" s="161">
        <v>0</v>
      </c>
      <c r="AR418" s="161">
        <v>0</v>
      </c>
      <c r="AS418" s="161">
        <v>0</v>
      </c>
      <c r="AT418" s="161">
        <v>0</v>
      </c>
      <c r="AU418" s="161">
        <v>0</v>
      </c>
      <c r="AV418" s="161">
        <v>0</v>
      </c>
      <c r="AW418" s="161">
        <v>0</v>
      </c>
      <c r="AX418" s="161">
        <v>0</v>
      </c>
      <c r="AY418" s="161">
        <v>0</v>
      </c>
      <c r="AZ418" s="161">
        <v>0</v>
      </c>
      <c r="BA418" s="161">
        <v>0</v>
      </c>
      <c r="BB418" s="161">
        <v>0</v>
      </c>
      <c r="BC418" s="161">
        <v>0</v>
      </c>
      <c r="BD418" s="161">
        <v>0</v>
      </c>
      <c r="BE418" s="161">
        <v>0</v>
      </c>
      <c r="BF418" s="161">
        <v>0</v>
      </c>
      <c r="BG418" s="161">
        <v>0</v>
      </c>
      <c r="BH418" s="161">
        <v>0</v>
      </c>
      <c r="BI418" s="161">
        <v>0</v>
      </c>
      <c r="BJ418" s="161">
        <v>0</v>
      </c>
      <c r="BK418" s="161">
        <v>0</v>
      </c>
      <c r="BL418" s="161">
        <v>0</v>
      </c>
      <c r="BM418" s="161">
        <v>0</v>
      </c>
      <c r="BN418" s="161">
        <v>0</v>
      </c>
      <c r="BO418" s="161">
        <v>0</v>
      </c>
      <c r="BP418" s="161">
        <v>0</v>
      </c>
      <c r="BQ418" s="161">
        <v>0</v>
      </c>
      <c r="BR418" s="161">
        <v>0</v>
      </c>
      <c r="BS418" s="161">
        <v>0</v>
      </c>
      <c r="BT418" s="161">
        <v>0</v>
      </c>
      <c r="BU418" s="161">
        <v>0</v>
      </c>
      <c r="BV418" s="163">
        <f t="shared" si="19"/>
        <v>0</v>
      </c>
      <c r="BW418" s="8" t="b">
        <f t="shared" si="20"/>
        <v>0</v>
      </c>
    </row>
    <row r="419" spans="1:75">
      <c r="A419" s="157" t="s">
        <v>4439</v>
      </c>
      <c r="B419" s="158" t="s">
        <v>4440</v>
      </c>
      <c r="C419" s="9" t="str">
        <f t="shared" si="18"/>
        <v>https://hh.ru/resume/8e872fbe000360a34f0039ed1f357246734338?query=%D0%A1%D0%BE%D1%86%D0%B8%D0%B0%D0%BB%D1%8C%D0%BD%D1%8B%D0%B9+%D1%80%D0%B0%D0%B1%D0%BE%D1%82%D0%BD%D0%B8%D0%BA&amp;searchRid=1712591918313cc5dfbedb81de56b022&amp;hhtmFrom=resume_search_result</v>
      </c>
      <c r="D419" s="158" t="s">
        <v>43</v>
      </c>
      <c r="E419" s="159">
        <v>33</v>
      </c>
      <c r="F419" s="160">
        <v>40000</v>
      </c>
      <c r="G419" s="161">
        <v>10</v>
      </c>
      <c r="H419" s="158" t="s">
        <v>4441</v>
      </c>
      <c r="I419" s="158" t="s">
        <v>4442</v>
      </c>
      <c r="J419" s="158" t="s">
        <v>2705</v>
      </c>
      <c r="K419" s="158" t="s">
        <v>4443</v>
      </c>
      <c r="L419" s="158" t="s">
        <v>2327</v>
      </c>
      <c r="M419" s="158">
        <v>1</v>
      </c>
      <c r="N419" s="158">
        <v>1</v>
      </c>
      <c r="O419" s="158">
        <v>1</v>
      </c>
      <c r="P419" s="158">
        <v>0</v>
      </c>
      <c r="Q419" s="158">
        <v>0</v>
      </c>
      <c r="R419" s="158" t="s">
        <v>4272</v>
      </c>
      <c r="S419" s="158" t="s">
        <v>343</v>
      </c>
      <c r="T419" s="161">
        <v>0</v>
      </c>
      <c r="U419" s="162">
        <v>1</v>
      </c>
      <c r="V419" s="162">
        <v>0</v>
      </c>
      <c r="W419" s="161">
        <v>0</v>
      </c>
      <c r="X419" s="161">
        <v>0</v>
      </c>
      <c r="Y419" s="161">
        <v>0</v>
      </c>
      <c r="Z419" s="161">
        <v>0</v>
      </c>
      <c r="AA419" s="161">
        <v>0</v>
      </c>
      <c r="AB419" s="161">
        <v>0</v>
      </c>
      <c r="AC419" s="161">
        <v>0</v>
      </c>
      <c r="AD419" s="161">
        <v>0</v>
      </c>
      <c r="AE419" s="161">
        <v>0</v>
      </c>
      <c r="AF419" s="161">
        <v>0</v>
      </c>
      <c r="AG419" s="161">
        <v>0</v>
      </c>
      <c r="AH419" s="161">
        <v>0</v>
      </c>
      <c r="AI419" s="161">
        <v>0</v>
      </c>
      <c r="AJ419" s="161">
        <v>0</v>
      </c>
      <c r="AK419" s="161">
        <v>0</v>
      </c>
      <c r="AL419" s="161">
        <v>0</v>
      </c>
      <c r="AM419" s="161">
        <v>0</v>
      </c>
      <c r="AN419" s="161">
        <v>0</v>
      </c>
      <c r="AO419" s="161">
        <v>0</v>
      </c>
      <c r="AP419" s="161">
        <v>0</v>
      </c>
      <c r="AQ419" s="161">
        <v>0</v>
      </c>
      <c r="AR419" s="161">
        <v>0</v>
      </c>
      <c r="AS419" s="161">
        <v>0</v>
      </c>
      <c r="AT419" s="161">
        <v>0</v>
      </c>
      <c r="AU419" s="161">
        <v>0</v>
      </c>
      <c r="AV419" s="161">
        <v>0</v>
      </c>
      <c r="AW419" s="161">
        <v>0</v>
      </c>
      <c r="AX419" s="161">
        <v>0</v>
      </c>
      <c r="AY419" s="161">
        <v>0</v>
      </c>
      <c r="AZ419" s="161">
        <v>0</v>
      </c>
      <c r="BA419" s="161">
        <v>0</v>
      </c>
      <c r="BB419" s="161">
        <v>0</v>
      </c>
      <c r="BC419" s="161">
        <v>0</v>
      </c>
      <c r="BD419" s="161">
        <v>0</v>
      </c>
      <c r="BE419" s="161">
        <v>0</v>
      </c>
      <c r="BF419" s="161">
        <v>0</v>
      </c>
      <c r="BG419" s="161">
        <v>0</v>
      </c>
      <c r="BH419" s="161">
        <v>0</v>
      </c>
      <c r="BI419" s="161">
        <v>0</v>
      </c>
      <c r="BJ419" s="161">
        <v>0</v>
      </c>
      <c r="BK419" s="161">
        <v>0</v>
      </c>
      <c r="BL419" s="161">
        <v>0</v>
      </c>
      <c r="BM419" s="161">
        <v>0</v>
      </c>
      <c r="BN419" s="161">
        <v>0</v>
      </c>
      <c r="BO419" s="161">
        <v>0</v>
      </c>
      <c r="BP419" s="161">
        <v>0</v>
      </c>
      <c r="BQ419" s="161">
        <v>0</v>
      </c>
      <c r="BR419" s="161">
        <v>0</v>
      </c>
      <c r="BS419" s="161">
        <v>0</v>
      </c>
      <c r="BT419" s="161">
        <v>0</v>
      </c>
      <c r="BU419" s="161">
        <v>0</v>
      </c>
      <c r="BV419" s="163">
        <f t="shared" si="19"/>
        <v>0</v>
      </c>
      <c r="BW419" s="8" t="b">
        <f t="shared" si="20"/>
        <v>0</v>
      </c>
    </row>
    <row r="420" spans="1:75">
      <c r="A420" s="157" t="s">
        <v>4444</v>
      </c>
      <c r="B420" s="158" t="s">
        <v>4445</v>
      </c>
      <c r="C420" s="9" t="str">
        <f t="shared" si="18"/>
        <v>https://hh.ru/resume/4c64639d0003679b580039ed1f7049774b7a37?query=%D0%A1%D0%BE%D1%86%D0%B8%D0%B0%D0%BB%D1%8C%D0%BD%D1%8B%D0%B9+%D1%80%D0%B0%D0%B1%D0%BE%D1%82%D0%BD%D0%B8%D0%BA&amp;searchRid=1712591918313cc5dfbedb81de56b022&amp;hhtmFrom=resume_search_result</v>
      </c>
      <c r="D420" s="158" t="s">
        <v>43</v>
      </c>
      <c r="E420" s="159">
        <v>32</v>
      </c>
      <c r="F420" s="160">
        <v>45000</v>
      </c>
      <c r="G420" s="161" t="s">
        <v>133</v>
      </c>
      <c r="H420" s="158" t="s">
        <v>133</v>
      </c>
      <c r="I420" s="158" t="s">
        <v>133</v>
      </c>
      <c r="J420" s="158" t="s">
        <v>133</v>
      </c>
      <c r="K420" s="158" t="s">
        <v>4446</v>
      </c>
      <c r="L420" s="158" t="s">
        <v>2327</v>
      </c>
      <c r="M420" s="158">
        <v>1</v>
      </c>
      <c r="N420" s="158">
        <v>1</v>
      </c>
      <c r="O420" s="158">
        <v>0</v>
      </c>
      <c r="P420" s="158">
        <v>0</v>
      </c>
      <c r="Q420" s="158">
        <v>0</v>
      </c>
      <c r="R420" s="158" t="s">
        <v>53</v>
      </c>
      <c r="S420" s="158" t="s">
        <v>343</v>
      </c>
      <c r="T420" s="161">
        <v>1</v>
      </c>
      <c r="U420" s="162">
        <v>1</v>
      </c>
      <c r="V420" s="162">
        <v>0</v>
      </c>
      <c r="W420" s="161">
        <v>0</v>
      </c>
      <c r="X420" s="161">
        <v>0</v>
      </c>
      <c r="Y420" s="161">
        <v>0</v>
      </c>
      <c r="Z420" s="161">
        <v>0</v>
      </c>
      <c r="AA420" s="161">
        <v>0</v>
      </c>
      <c r="AB420" s="161">
        <v>0</v>
      </c>
      <c r="AC420" s="161">
        <v>0</v>
      </c>
      <c r="AD420" s="161">
        <v>0</v>
      </c>
      <c r="AE420" s="161">
        <v>0</v>
      </c>
      <c r="AF420" s="161">
        <v>0</v>
      </c>
      <c r="AG420" s="161">
        <v>0</v>
      </c>
      <c r="AH420" s="161">
        <v>0</v>
      </c>
      <c r="AI420" s="161">
        <v>0</v>
      </c>
      <c r="AJ420" s="161">
        <v>0</v>
      </c>
      <c r="AK420" s="161">
        <v>0</v>
      </c>
      <c r="AL420" s="161">
        <v>0</v>
      </c>
      <c r="AM420" s="161">
        <v>0</v>
      </c>
      <c r="AN420" s="161">
        <v>0</v>
      </c>
      <c r="AO420" s="161">
        <v>0</v>
      </c>
      <c r="AP420" s="161">
        <v>0</v>
      </c>
      <c r="AQ420" s="161">
        <v>0</v>
      </c>
      <c r="AR420" s="161">
        <v>0</v>
      </c>
      <c r="AS420" s="161">
        <v>0</v>
      </c>
      <c r="AT420" s="161">
        <v>0</v>
      </c>
      <c r="AU420" s="161">
        <v>0</v>
      </c>
      <c r="AV420" s="161">
        <v>0</v>
      </c>
      <c r="AW420" s="161">
        <v>0</v>
      </c>
      <c r="AX420" s="161">
        <v>0</v>
      </c>
      <c r="AY420" s="161">
        <v>0</v>
      </c>
      <c r="AZ420" s="161">
        <v>0</v>
      </c>
      <c r="BA420" s="161">
        <v>0</v>
      </c>
      <c r="BB420" s="161">
        <v>0</v>
      </c>
      <c r="BC420" s="161">
        <v>0</v>
      </c>
      <c r="BD420" s="161">
        <v>0</v>
      </c>
      <c r="BE420" s="161">
        <v>0</v>
      </c>
      <c r="BF420" s="161">
        <v>0</v>
      </c>
      <c r="BG420" s="161">
        <v>0</v>
      </c>
      <c r="BH420" s="161">
        <v>0</v>
      </c>
      <c r="BI420" s="161">
        <v>0</v>
      </c>
      <c r="BJ420" s="161">
        <v>0</v>
      </c>
      <c r="BK420" s="161">
        <v>0</v>
      </c>
      <c r="BL420" s="161">
        <v>0</v>
      </c>
      <c r="BM420" s="161">
        <v>0</v>
      </c>
      <c r="BN420" s="161">
        <v>0</v>
      </c>
      <c r="BO420" s="161">
        <v>0</v>
      </c>
      <c r="BP420" s="161">
        <v>0</v>
      </c>
      <c r="BQ420" s="161">
        <v>0</v>
      </c>
      <c r="BR420" s="161">
        <v>0</v>
      </c>
      <c r="BS420" s="161">
        <v>0</v>
      </c>
      <c r="BT420" s="161">
        <v>0</v>
      </c>
      <c r="BU420" s="161">
        <v>0</v>
      </c>
      <c r="BV420" s="163">
        <f t="shared" si="19"/>
        <v>0</v>
      </c>
      <c r="BW420" s="8" t="b">
        <f t="shared" si="20"/>
        <v>0</v>
      </c>
    </row>
    <row r="421" spans="1:75">
      <c r="A421" s="157" t="s">
        <v>4447</v>
      </c>
      <c r="B421" s="158" t="s">
        <v>4448</v>
      </c>
      <c r="C421" s="9" t="str">
        <f t="shared" si="18"/>
        <v>https://hh.ru/resume/c586292300038a0ed50039ed1f593570524b33?query=%D0%A1%D0%BE%D1%86%D0%B8%D0%B0%D0%BB%D1%8C%D0%BD%D1%8B%D0%B9+%D1%80%D0%B0%D0%B1%D0%BE%D1%82%D0%BD%D0%B8%D0%BA&amp;searchRid=1712591918313cc5dfbedb81de56b022&amp;hhtmFrom=resume_search_result</v>
      </c>
      <c r="D421" s="158" t="s">
        <v>43</v>
      </c>
      <c r="E421" s="159">
        <v>30</v>
      </c>
      <c r="F421" s="160">
        <v>40000</v>
      </c>
      <c r="G421" s="161">
        <v>4</v>
      </c>
      <c r="H421" s="158" t="s">
        <v>2688</v>
      </c>
      <c r="I421" s="158" t="s">
        <v>43</v>
      </c>
      <c r="J421" s="158" t="s">
        <v>4449</v>
      </c>
      <c r="K421" s="158" t="s">
        <v>4450</v>
      </c>
      <c r="L421" s="158" t="s">
        <v>2298</v>
      </c>
      <c r="M421" s="158">
        <v>1</v>
      </c>
      <c r="N421" s="158">
        <v>1</v>
      </c>
      <c r="O421" s="158">
        <v>1</v>
      </c>
      <c r="P421" s="158">
        <v>0</v>
      </c>
      <c r="Q421" s="158">
        <v>0</v>
      </c>
      <c r="R421" s="158" t="s">
        <v>53</v>
      </c>
      <c r="S421" s="158" t="s">
        <v>75</v>
      </c>
      <c r="T421" s="161">
        <v>1</v>
      </c>
      <c r="U421" s="162">
        <v>1</v>
      </c>
      <c r="V421" s="162">
        <v>1</v>
      </c>
      <c r="W421" s="161">
        <v>0</v>
      </c>
      <c r="X421" s="161">
        <v>0</v>
      </c>
      <c r="Y421" s="161">
        <v>0</v>
      </c>
      <c r="Z421" s="161">
        <v>0</v>
      </c>
      <c r="AA421" s="161">
        <v>0</v>
      </c>
      <c r="AB421" s="161">
        <v>0</v>
      </c>
      <c r="AC421" s="161">
        <v>0</v>
      </c>
      <c r="AD421" s="161">
        <v>0</v>
      </c>
      <c r="AE421" s="161">
        <v>0</v>
      </c>
      <c r="AF421" s="161">
        <v>0</v>
      </c>
      <c r="AG421" s="161">
        <v>0</v>
      </c>
      <c r="AH421" s="161">
        <v>0</v>
      </c>
      <c r="AI421" s="161">
        <v>0</v>
      </c>
      <c r="AJ421" s="161">
        <v>0</v>
      </c>
      <c r="AK421" s="161">
        <v>0</v>
      </c>
      <c r="AL421" s="161">
        <v>0</v>
      </c>
      <c r="AM421" s="161">
        <v>0</v>
      </c>
      <c r="AN421" s="161">
        <v>0</v>
      </c>
      <c r="AO421" s="161">
        <v>0</v>
      </c>
      <c r="AP421" s="161">
        <v>0</v>
      </c>
      <c r="AQ421" s="161">
        <v>0</v>
      </c>
      <c r="AR421" s="161">
        <v>0</v>
      </c>
      <c r="AS421" s="161">
        <v>0</v>
      </c>
      <c r="AT421" s="161">
        <v>0</v>
      </c>
      <c r="AU421" s="161">
        <v>0</v>
      </c>
      <c r="AV421" s="161">
        <v>0</v>
      </c>
      <c r="AW421" s="161">
        <v>0</v>
      </c>
      <c r="AX421" s="161">
        <v>0</v>
      </c>
      <c r="AY421" s="161">
        <v>0</v>
      </c>
      <c r="AZ421" s="161">
        <v>0</v>
      </c>
      <c r="BA421" s="161">
        <v>0</v>
      </c>
      <c r="BB421" s="161">
        <v>0</v>
      </c>
      <c r="BC421" s="161">
        <v>0</v>
      </c>
      <c r="BD421" s="161">
        <v>0</v>
      </c>
      <c r="BE421" s="161">
        <v>0</v>
      </c>
      <c r="BF421" s="161">
        <v>0</v>
      </c>
      <c r="BG421" s="161">
        <v>0</v>
      </c>
      <c r="BH421" s="161">
        <v>0</v>
      </c>
      <c r="BI421" s="161">
        <v>0</v>
      </c>
      <c r="BJ421" s="161">
        <v>0</v>
      </c>
      <c r="BK421" s="161">
        <v>0</v>
      </c>
      <c r="BL421" s="161">
        <v>0</v>
      </c>
      <c r="BM421" s="161">
        <v>0</v>
      </c>
      <c r="BN421" s="161">
        <v>0</v>
      </c>
      <c r="BO421" s="161">
        <v>0</v>
      </c>
      <c r="BP421" s="161">
        <v>0</v>
      </c>
      <c r="BQ421" s="161">
        <v>0</v>
      </c>
      <c r="BR421" s="161">
        <v>0</v>
      </c>
      <c r="BS421" s="161">
        <v>0</v>
      </c>
      <c r="BT421" s="161">
        <v>0</v>
      </c>
      <c r="BU421" s="161">
        <v>0</v>
      </c>
      <c r="BV421" s="163">
        <f t="shared" si="19"/>
        <v>0</v>
      </c>
      <c r="BW421" s="8" t="b">
        <f t="shared" si="20"/>
        <v>0</v>
      </c>
    </row>
    <row r="422" spans="1:75">
      <c r="A422" s="157" t="s">
        <v>4451</v>
      </c>
      <c r="B422" s="158" t="s">
        <v>4452</v>
      </c>
      <c r="C422" s="9" t="str">
        <f t="shared" si="18"/>
        <v>https://hh.ru/resume/70b484d600043acfae0039ed1f626445336d75?query=%D0%A1%D0%BE%D1%86%D0%B8%D0%B0%D0%BB%D1%8C%D0%BD%D1%8B%D0%B9+%D1%80%D0%B0%D0%B1%D0%BE%D1%82%D0%BD%D0%B8%D0%BA&amp;searchRid=1712591918313cc5dfbedb81de56b022&amp;hhtmFrom=resume_search_result</v>
      </c>
      <c r="D422" s="158" t="s">
        <v>43</v>
      </c>
      <c r="E422" s="159">
        <v>48</v>
      </c>
      <c r="F422" s="160">
        <v>18000</v>
      </c>
      <c r="G422" s="161">
        <v>23</v>
      </c>
      <c r="H422" s="158" t="s">
        <v>4453</v>
      </c>
      <c r="I422" s="158" t="s">
        <v>4454</v>
      </c>
      <c r="J422" s="158" t="s">
        <v>4455</v>
      </c>
      <c r="K422" s="158" t="s">
        <v>4456</v>
      </c>
      <c r="L422" s="158" t="s">
        <v>2298</v>
      </c>
      <c r="M422" s="158">
        <v>1</v>
      </c>
      <c r="N422" s="158">
        <v>0</v>
      </c>
      <c r="O422" s="158">
        <v>0</v>
      </c>
      <c r="P422" s="158">
        <v>0</v>
      </c>
      <c r="Q422" s="158">
        <v>0</v>
      </c>
      <c r="R422" s="158" t="s">
        <v>703</v>
      </c>
      <c r="S422" s="158" t="s">
        <v>75</v>
      </c>
      <c r="T422" s="161">
        <v>0</v>
      </c>
      <c r="U422" s="162">
        <v>1</v>
      </c>
      <c r="V422" s="162">
        <v>0</v>
      </c>
      <c r="W422" s="161">
        <v>0</v>
      </c>
      <c r="X422" s="161">
        <v>0</v>
      </c>
      <c r="Y422" s="161">
        <v>0</v>
      </c>
      <c r="Z422" s="161">
        <v>0</v>
      </c>
      <c r="AA422" s="161">
        <v>0</v>
      </c>
      <c r="AB422" s="161">
        <v>0</v>
      </c>
      <c r="AC422" s="161">
        <v>0</v>
      </c>
      <c r="AD422" s="161">
        <v>0</v>
      </c>
      <c r="AE422" s="161">
        <v>0</v>
      </c>
      <c r="AF422" s="161">
        <v>0</v>
      </c>
      <c r="AG422" s="161">
        <v>0</v>
      </c>
      <c r="AH422" s="161">
        <v>0</v>
      </c>
      <c r="AI422" s="161">
        <v>0</v>
      </c>
      <c r="AJ422" s="161">
        <v>0</v>
      </c>
      <c r="AK422" s="161">
        <v>0</v>
      </c>
      <c r="AL422" s="161">
        <v>0</v>
      </c>
      <c r="AM422" s="161">
        <v>0</v>
      </c>
      <c r="AN422" s="161">
        <v>0</v>
      </c>
      <c r="AO422" s="161">
        <v>0</v>
      </c>
      <c r="AP422" s="161">
        <v>0</v>
      </c>
      <c r="AQ422" s="161">
        <v>0</v>
      </c>
      <c r="AR422" s="161">
        <v>0</v>
      </c>
      <c r="AS422" s="161">
        <v>0</v>
      </c>
      <c r="AT422" s="161">
        <v>0</v>
      </c>
      <c r="AU422" s="161">
        <v>0</v>
      </c>
      <c r="AV422" s="161">
        <v>0</v>
      </c>
      <c r="AW422" s="161">
        <v>0</v>
      </c>
      <c r="AX422" s="161">
        <v>0</v>
      </c>
      <c r="AY422" s="161">
        <v>0</v>
      </c>
      <c r="AZ422" s="161">
        <v>0</v>
      </c>
      <c r="BA422" s="161">
        <v>0</v>
      </c>
      <c r="BB422" s="161">
        <v>0</v>
      </c>
      <c r="BC422" s="161">
        <v>0</v>
      </c>
      <c r="BD422" s="161">
        <v>0</v>
      </c>
      <c r="BE422" s="161">
        <v>0</v>
      </c>
      <c r="BF422" s="161">
        <v>0</v>
      </c>
      <c r="BG422" s="161">
        <v>0</v>
      </c>
      <c r="BH422" s="161">
        <v>0</v>
      </c>
      <c r="BI422" s="161">
        <v>0</v>
      </c>
      <c r="BJ422" s="161">
        <v>0</v>
      </c>
      <c r="BK422" s="161">
        <v>0</v>
      </c>
      <c r="BL422" s="161">
        <v>0</v>
      </c>
      <c r="BM422" s="161">
        <v>0</v>
      </c>
      <c r="BN422" s="161">
        <v>0</v>
      </c>
      <c r="BO422" s="161">
        <v>0</v>
      </c>
      <c r="BP422" s="161">
        <v>0</v>
      </c>
      <c r="BQ422" s="161">
        <v>0</v>
      </c>
      <c r="BR422" s="161">
        <v>0</v>
      </c>
      <c r="BS422" s="161">
        <v>0</v>
      </c>
      <c r="BT422" s="161">
        <v>0</v>
      </c>
      <c r="BU422" s="161">
        <v>0</v>
      </c>
      <c r="BV422" s="163">
        <f t="shared" si="19"/>
        <v>0</v>
      </c>
      <c r="BW422" s="8" t="b">
        <f t="shared" si="20"/>
        <v>0</v>
      </c>
    </row>
    <row r="423" spans="1:75">
      <c r="A423" s="157" t="s">
        <v>4457</v>
      </c>
      <c r="B423" s="158" t="s">
        <v>4458</v>
      </c>
      <c r="C423" s="9" t="str">
        <f t="shared" si="18"/>
        <v>https://hh.ru/resume/a6ba5516000506c7fb0039ed1f417734396258?query=%D0%A1%D0%BE%D1%86%D0%B8%D0%B0%D0%BB%D1%8C%D0%BD%D1%8B%D0%B9+%D1%80%D0%B0%D0%B1%D0%BE%D1%82%D0%BD%D0%B8%D0%BA&amp;searchRid=1712591918313cc5dfbedb81de56b022&amp;hhtmFrom=resume_search_result</v>
      </c>
      <c r="D423" s="158" t="s">
        <v>43</v>
      </c>
      <c r="E423" s="159">
        <v>45</v>
      </c>
      <c r="F423" s="160">
        <v>20000</v>
      </c>
      <c r="G423" s="161">
        <v>14</v>
      </c>
      <c r="H423" s="158" t="s">
        <v>4459</v>
      </c>
      <c r="I423" s="158" t="s">
        <v>4460</v>
      </c>
      <c r="J423" s="158" t="s">
        <v>3817</v>
      </c>
      <c r="K423" s="158" t="s">
        <v>4461</v>
      </c>
      <c r="L423" s="158" t="s">
        <v>2298</v>
      </c>
      <c r="M423" s="158">
        <v>1</v>
      </c>
      <c r="N423" s="158">
        <v>0</v>
      </c>
      <c r="O423" s="158">
        <v>0</v>
      </c>
      <c r="P423" s="158">
        <v>0</v>
      </c>
      <c r="Q423" s="158">
        <v>0</v>
      </c>
      <c r="R423" s="158" t="s">
        <v>515</v>
      </c>
      <c r="S423" s="158" t="s">
        <v>343</v>
      </c>
      <c r="T423" s="161">
        <v>0</v>
      </c>
      <c r="U423" s="162">
        <v>1</v>
      </c>
      <c r="V423" s="162">
        <v>0</v>
      </c>
      <c r="W423" s="161">
        <v>0</v>
      </c>
      <c r="X423" s="161">
        <v>0</v>
      </c>
      <c r="Y423" s="161">
        <v>0</v>
      </c>
      <c r="Z423" s="161">
        <v>0</v>
      </c>
      <c r="AA423" s="161">
        <v>0</v>
      </c>
      <c r="AB423" s="161">
        <v>0</v>
      </c>
      <c r="AC423" s="161">
        <v>0</v>
      </c>
      <c r="AD423" s="161">
        <v>0</v>
      </c>
      <c r="AE423" s="161">
        <v>0</v>
      </c>
      <c r="AF423" s="161">
        <v>0</v>
      </c>
      <c r="AG423" s="161">
        <v>0</v>
      </c>
      <c r="AH423" s="161">
        <v>0</v>
      </c>
      <c r="AI423" s="161">
        <v>0</v>
      </c>
      <c r="AJ423" s="161">
        <v>0</v>
      </c>
      <c r="AK423" s="161">
        <v>0</v>
      </c>
      <c r="AL423" s="161">
        <v>0</v>
      </c>
      <c r="AM423" s="161">
        <v>0</v>
      </c>
      <c r="AN423" s="161">
        <v>0</v>
      </c>
      <c r="AO423" s="161">
        <v>0</v>
      </c>
      <c r="AP423" s="161">
        <v>0</v>
      </c>
      <c r="AQ423" s="161">
        <v>0</v>
      </c>
      <c r="AR423" s="161">
        <v>0</v>
      </c>
      <c r="AS423" s="161">
        <v>0</v>
      </c>
      <c r="AT423" s="161">
        <v>0</v>
      </c>
      <c r="AU423" s="161">
        <v>0</v>
      </c>
      <c r="AV423" s="161">
        <v>0</v>
      </c>
      <c r="AW423" s="161">
        <v>0</v>
      </c>
      <c r="AX423" s="161">
        <v>0</v>
      </c>
      <c r="AY423" s="161">
        <v>0</v>
      </c>
      <c r="AZ423" s="161">
        <v>0</v>
      </c>
      <c r="BA423" s="161">
        <v>0</v>
      </c>
      <c r="BB423" s="161">
        <v>0</v>
      </c>
      <c r="BC423" s="161">
        <v>0</v>
      </c>
      <c r="BD423" s="161">
        <v>0</v>
      </c>
      <c r="BE423" s="161">
        <v>0</v>
      </c>
      <c r="BF423" s="161">
        <v>0</v>
      </c>
      <c r="BG423" s="161">
        <v>0</v>
      </c>
      <c r="BH423" s="161">
        <v>0</v>
      </c>
      <c r="BI423" s="161">
        <v>0</v>
      </c>
      <c r="BJ423" s="161">
        <v>0</v>
      </c>
      <c r="BK423" s="161">
        <v>0</v>
      </c>
      <c r="BL423" s="161">
        <v>0</v>
      </c>
      <c r="BM423" s="161">
        <v>0</v>
      </c>
      <c r="BN423" s="161">
        <v>0</v>
      </c>
      <c r="BO423" s="161">
        <v>0</v>
      </c>
      <c r="BP423" s="161">
        <v>0</v>
      </c>
      <c r="BQ423" s="161">
        <v>0</v>
      </c>
      <c r="BR423" s="161">
        <v>0</v>
      </c>
      <c r="BS423" s="161">
        <v>0</v>
      </c>
      <c r="BT423" s="161">
        <v>0</v>
      </c>
      <c r="BU423" s="161">
        <v>0</v>
      </c>
      <c r="BV423" s="163">
        <f t="shared" si="19"/>
        <v>0</v>
      </c>
      <c r="BW423" s="8" t="b">
        <f t="shared" si="20"/>
        <v>0</v>
      </c>
    </row>
    <row r="424" spans="1:75">
      <c r="A424" s="157" t="s">
        <v>4462</v>
      </c>
      <c r="B424" s="158" t="s">
        <v>4463</v>
      </c>
      <c r="C424" s="9" t="str">
        <f t="shared" si="18"/>
        <v>https://hh.ru/resume/924f78c60005a420570039ed1f6b734d534f5a?query=%D0%A1%D0%BE%D1%86%D0%B8%D0%B0%D0%BB%D1%8C%D0%BD%D1%8B%D0%B9+%D1%80%D0%B0%D0%B1%D0%BE%D1%82%D0%BD%D0%B8%D0%BA&amp;searchRid=1712591918313cc5dfbedb81de56b022&amp;hhtmFrom=resume_search_result</v>
      </c>
      <c r="D424" s="158" t="s">
        <v>43</v>
      </c>
      <c r="E424" s="159">
        <v>25</v>
      </c>
      <c r="F424" s="160">
        <v>22000</v>
      </c>
      <c r="G424" s="164">
        <f>7/12</f>
        <v>0.58333333333333337</v>
      </c>
      <c r="H424" s="158" t="s">
        <v>4464</v>
      </c>
      <c r="I424" s="158" t="s">
        <v>4465</v>
      </c>
      <c r="J424" s="158" t="s">
        <v>4466</v>
      </c>
      <c r="K424" s="158" t="s">
        <v>4467</v>
      </c>
      <c r="L424" s="158" t="s">
        <v>2327</v>
      </c>
      <c r="M424" s="158">
        <v>1</v>
      </c>
      <c r="N424" s="158">
        <v>0</v>
      </c>
      <c r="O424" s="158">
        <v>0</v>
      </c>
      <c r="P424" s="158">
        <v>0</v>
      </c>
      <c r="Q424" s="158">
        <v>0</v>
      </c>
      <c r="R424" s="158" t="s">
        <v>3400</v>
      </c>
      <c r="S424" s="158" t="s">
        <v>75</v>
      </c>
      <c r="T424" s="161">
        <v>0</v>
      </c>
      <c r="U424" s="162">
        <v>1</v>
      </c>
      <c r="V424" s="162">
        <v>0</v>
      </c>
      <c r="W424" s="161">
        <v>0</v>
      </c>
      <c r="X424" s="161">
        <v>0</v>
      </c>
      <c r="Y424" s="161">
        <v>0</v>
      </c>
      <c r="Z424" s="161">
        <v>0</v>
      </c>
      <c r="AA424" s="161">
        <v>0</v>
      </c>
      <c r="AB424" s="161">
        <v>0</v>
      </c>
      <c r="AC424" s="161">
        <v>0</v>
      </c>
      <c r="AD424" s="161">
        <v>0</v>
      </c>
      <c r="AE424" s="161">
        <v>0</v>
      </c>
      <c r="AF424" s="161">
        <v>0</v>
      </c>
      <c r="AG424" s="161">
        <v>0</v>
      </c>
      <c r="AH424" s="161">
        <v>0</v>
      </c>
      <c r="AI424" s="161">
        <v>0</v>
      </c>
      <c r="AJ424" s="161">
        <v>0</v>
      </c>
      <c r="AK424" s="161">
        <v>0</v>
      </c>
      <c r="AL424" s="161">
        <v>0</v>
      </c>
      <c r="AM424" s="161">
        <v>0</v>
      </c>
      <c r="AN424" s="161">
        <v>0</v>
      </c>
      <c r="AO424" s="161">
        <v>0</v>
      </c>
      <c r="AP424" s="161">
        <v>0</v>
      </c>
      <c r="AQ424" s="161">
        <v>0</v>
      </c>
      <c r="AR424" s="161">
        <v>0</v>
      </c>
      <c r="AS424" s="161">
        <v>0</v>
      </c>
      <c r="AT424" s="161">
        <v>0</v>
      </c>
      <c r="AU424" s="161">
        <v>0</v>
      </c>
      <c r="AV424" s="161">
        <v>0</v>
      </c>
      <c r="AW424" s="161">
        <v>0</v>
      </c>
      <c r="AX424" s="161">
        <v>0</v>
      </c>
      <c r="AY424" s="161">
        <v>0</v>
      </c>
      <c r="AZ424" s="161">
        <v>0</v>
      </c>
      <c r="BA424" s="161">
        <v>0</v>
      </c>
      <c r="BB424" s="161">
        <v>0</v>
      </c>
      <c r="BC424" s="161">
        <v>0</v>
      </c>
      <c r="BD424" s="161">
        <v>0</v>
      </c>
      <c r="BE424" s="161">
        <v>0</v>
      </c>
      <c r="BF424" s="161">
        <v>0</v>
      </c>
      <c r="BG424" s="161">
        <v>0</v>
      </c>
      <c r="BH424" s="161">
        <v>0</v>
      </c>
      <c r="BI424" s="161">
        <v>0</v>
      </c>
      <c r="BJ424" s="161">
        <v>0</v>
      </c>
      <c r="BK424" s="161">
        <v>0</v>
      </c>
      <c r="BL424" s="161">
        <v>0</v>
      </c>
      <c r="BM424" s="161">
        <v>0</v>
      </c>
      <c r="BN424" s="161">
        <v>0</v>
      </c>
      <c r="BO424" s="161">
        <v>0</v>
      </c>
      <c r="BP424" s="161">
        <v>0</v>
      </c>
      <c r="BQ424" s="161">
        <v>0</v>
      </c>
      <c r="BR424" s="161">
        <v>0</v>
      </c>
      <c r="BS424" s="161">
        <v>0</v>
      </c>
      <c r="BT424" s="161">
        <v>0</v>
      </c>
      <c r="BU424" s="161">
        <v>0</v>
      </c>
      <c r="BV424" s="163">
        <f t="shared" si="19"/>
        <v>0</v>
      </c>
      <c r="BW424" s="8" t="b">
        <f t="shared" si="20"/>
        <v>0</v>
      </c>
    </row>
    <row r="425" spans="1:75">
      <c r="A425" s="157" t="s">
        <v>4468</v>
      </c>
      <c r="B425" s="158" t="s">
        <v>4469</v>
      </c>
      <c r="C425" s="9" t="str">
        <f t="shared" si="18"/>
        <v>https://hh.ru/resume/81fc12fc00061f263d0039ed1f36674261527a?query=%D0%A1%D0%BE%D1%86%D0%B8%D0%B0%D0%BB%D1%8C%D0%BD%D1%8B%D0%B9+%D1%80%D0%B0%D0%B1%D0%BE%D1%82%D0%BD%D0%B8%D0%BA&amp;searchRid=1712591918313cc5dfbedb81de56b022&amp;hhtmFrom=resume_search_result</v>
      </c>
      <c r="D425" s="158" t="s">
        <v>43</v>
      </c>
      <c r="E425" s="159">
        <v>37</v>
      </c>
      <c r="F425" s="160">
        <v>26000</v>
      </c>
      <c r="G425" s="161">
        <v>11</v>
      </c>
      <c r="H425" s="158" t="s">
        <v>2915</v>
      </c>
      <c r="I425" s="158" t="s">
        <v>2650</v>
      </c>
      <c r="J425" s="158" t="s">
        <v>4471</v>
      </c>
      <c r="K425" s="158" t="s">
        <v>4472</v>
      </c>
      <c r="L425" s="158" t="s">
        <v>2298</v>
      </c>
      <c r="M425" s="158">
        <v>1</v>
      </c>
      <c r="N425" s="158">
        <v>0</v>
      </c>
      <c r="O425" s="158">
        <v>0</v>
      </c>
      <c r="P425" s="158">
        <v>0</v>
      </c>
      <c r="Q425" s="158">
        <v>0</v>
      </c>
      <c r="R425" s="158" t="s">
        <v>183</v>
      </c>
      <c r="S425" s="158" t="s">
        <v>75</v>
      </c>
      <c r="T425" s="161">
        <v>0</v>
      </c>
      <c r="U425" s="162">
        <v>1</v>
      </c>
      <c r="V425" s="162">
        <v>0</v>
      </c>
      <c r="W425" s="161">
        <v>0</v>
      </c>
      <c r="X425" s="161">
        <v>0</v>
      </c>
      <c r="Y425" s="161">
        <v>0</v>
      </c>
      <c r="Z425" s="161">
        <v>0</v>
      </c>
      <c r="AA425" s="161">
        <v>0</v>
      </c>
      <c r="AB425" s="161">
        <v>0</v>
      </c>
      <c r="AC425" s="161">
        <v>0</v>
      </c>
      <c r="AD425" s="161">
        <v>0</v>
      </c>
      <c r="AE425" s="161">
        <v>0</v>
      </c>
      <c r="AF425" s="161">
        <v>0</v>
      </c>
      <c r="AG425" s="161">
        <v>0</v>
      </c>
      <c r="AH425" s="161">
        <v>0</v>
      </c>
      <c r="AI425" s="161">
        <v>0</v>
      </c>
      <c r="AJ425" s="161">
        <v>0</v>
      </c>
      <c r="AK425" s="161">
        <v>0</v>
      </c>
      <c r="AL425" s="161">
        <v>0</v>
      </c>
      <c r="AM425" s="161">
        <v>0</v>
      </c>
      <c r="AN425" s="161">
        <v>0</v>
      </c>
      <c r="AO425" s="161">
        <v>0</v>
      </c>
      <c r="AP425" s="161">
        <v>0</v>
      </c>
      <c r="AQ425" s="161">
        <v>0</v>
      </c>
      <c r="AR425" s="161">
        <v>0</v>
      </c>
      <c r="AS425" s="161">
        <v>0</v>
      </c>
      <c r="AT425" s="161">
        <v>0</v>
      </c>
      <c r="AU425" s="161">
        <v>0</v>
      </c>
      <c r="AV425" s="161">
        <v>0</v>
      </c>
      <c r="AW425" s="161">
        <v>0</v>
      </c>
      <c r="AX425" s="161">
        <v>0</v>
      </c>
      <c r="AY425" s="161">
        <v>0</v>
      </c>
      <c r="AZ425" s="161">
        <v>0</v>
      </c>
      <c r="BA425" s="161">
        <v>0</v>
      </c>
      <c r="BB425" s="161">
        <v>0</v>
      </c>
      <c r="BC425" s="161">
        <v>0</v>
      </c>
      <c r="BD425" s="161">
        <v>0</v>
      </c>
      <c r="BE425" s="161">
        <v>0</v>
      </c>
      <c r="BF425" s="161">
        <v>0</v>
      </c>
      <c r="BG425" s="161">
        <v>0</v>
      </c>
      <c r="BH425" s="161">
        <v>0</v>
      </c>
      <c r="BI425" s="161">
        <v>0</v>
      </c>
      <c r="BJ425" s="161">
        <v>0</v>
      </c>
      <c r="BK425" s="161">
        <v>0</v>
      </c>
      <c r="BL425" s="161">
        <v>0</v>
      </c>
      <c r="BM425" s="161">
        <v>0</v>
      </c>
      <c r="BN425" s="161">
        <v>0</v>
      </c>
      <c r="BO425" s="161">
        <v>0</v>
      </c>
      <c r="BP425" s="161">
        <v>0</v>
      </c>
      <c r="BQ425" s="161">
        <v>0</v>
      </c>
      <c r="BR425" s="161">
        <v>0</v>
      </c>
      <c r="BS425" s="161">
        <v>0</v>
      </c>
      <c r="BT425" s="161">
        <v>0</v>
      </c>
      <c r="BU425" s="161">
        <v>0</v>
      </c>
      <c r="BV425" s="163">
        <f t="shared" si="19"/>
        <v>0</v>
      </c>
      <c r="BW425" s="8" t="b">
        <f t="shared" si="20"/>
        <v>0</v>
      </c>
    </row>
    <row r="426" spans="1:75">
      <c r="A426" s="157" t="s">
        <v>2959</v>
      </c>
      <c r="B426" s="158" t="s">
        <v>4473</v>
      </c>
      <c r="C426" s="9" t="str">
        <f t="shared" si="18"/>
        <v>https://hh.ru/resume/616f35b900062c81fd0039ed1f715646445438?query=%D0%A1%D0%BE%D1%86%D0%B8%D0%B0%D0%BB%D1%8C%D0%BD%D1%8B%D0%B9+%D1%80%D0%B0%D0%B1%D0%BE%D1%82%D0%BD%D0%B8%D0%BA&amp;searchRid=1712591918313cc5dfbedb81de56b022&amp;hhtmFrom=resume_search_result</v>
      </c>
      <c r="D426" s="158" t="s">
        <v>43</v>
      </c>
      <c r="E426" s="159">
        <v>52</v>
      </c>
      <c r="F426" s="160">
        <v>80000</v>
      </c>
      <c r="G426" s="161">
        <v>12</v>
      </c>
      <c r="H426" s="158" t="s">
        <v>4474</v>
      </c>
      <c r="I426" s="158" t="s">
        <v>43</v>
      </c>
      <c r="J426" s="158" t="s">
        <v>4475</v>
      </c>
      <c r="K426" s="158" t="s">
        <v>4476</v>
      </c>
      <c r="L426" s="158" t="s">
        <v>2298</v>
      </c>
      <c r="M426" s="158">
        <v>1</v>
      </c>
      <c r="N426" s="158">
        <v>0</v>
      </c>
      <c r="O426" s="158">
        <v>0</v>
      </c>
      <c r="P426" s="158">
        <v>0</v>
      </c>
      <c r="Q426" s="158">
        <v>0</v>
      </c>
      <c r="R426" s="158" t="s">
        <v>3356</v>
      </c>
      <c r="S426" s="158" t="s">
        <v>75</v>
      </c>
      <c r="T426" s="161">
        <v>1</v>
      </c>
      <c r="U426" s="162">
        <v>1</v>
      </c>
      <c r="V426" s="162">
        <v>1</v>
      </c>
      <c r="W426" s="161">
        <v>0</v>
      </c>
      <c r="X426" s="161">
        <v>0</v>
      </c>
      <c r="Y426" s="161">
        <v>0</v>
      </c>
      <c r="Z426" s="161">
        <v>0</v>
      </c>
      <c r="AA426" s="161">
        <v>0</v>
      </c>
      <c r="AB426" s="161">
        <v>0</v>
      </c>
      <c r="AC426" s="161">
        <v>0</v>
      </c>
      <c r="AD426" s="161">
        <v>0</v>
      </c>
      <c r="AE426" s="161">
        <v>0</v>
      </c>
      <c r="AF426" s="161">
        <v>0</v>
      </c>
      <c r="AG426" s="161">
        <v>0</v>
      </c>
      <c r="AH426" s="161">
        <v>0</v>
      </c>
      <c r="AI426" s="161">
        <v>0</v>
      </c>
      <c r="AJ426" s="161">
        <v>0</v>
      </c>
      <c r="AK426" s="161">
        <v>0</v>
      </c>
      <c r="AL426" s="161">
        <v>0</v>
      </c>
      <c r="AM426" s="161">
        <v>0</v>
      </c>
      <c r="AN426" s="161">
        <v>0</v>
      </c>
      <c r="AO426" s="161">
        <v>0</v>
      </c>
      <c r="AP426" s="161">
        <v>0</v>
      </c>
      <c r="AQ426" s="161">
        <v>0</v>
      </c>
      <c r="AR426" s="161">
        <v>0</v>
      </c>
      <c r="AS426" s="161">
        <v>0</v>
      </c>
      <c r="AT426" s="161">
        <v>0</v>
      </c>
      <c r="AU426" s="161">
        <v>0</v>
      </c>
      <c r="AV426" s="161">
        <v>0</v>
      </c>
      <c r="AW426" s="161">
        <v>0</v>
      </c>
      <c r="AX426" s="161">
        <v>0</v>
      </c>
      <c r="AY426" s="161">
        <v>0</v>
      </c>
      <c r="AZ426" s="161">
        <v>0</v>
      </c>
      <c r="BA426" s="161">
        <v>0</v>
      </c>
      <c r="BB426" s="161">
        <v>0</v>
      </c>
      <c r="BC426" s="161">
        <v>0</v>
      </c>
      <c r="BD426" s="161">
        <v>0</v>
      </c>
      <c r="BE426" s="161">
        <v>0</v>
      </c>
      <c r="BF426" s="161">
        <v>0</v>
      </c>
      <c r="BG426" s="161">
        <v>0</v>
      </c>
      <c r="BH426" s="161">
        <v>0</v>
      </c>
      <c r="BI426" s="161">
        <v>0</v>
      </c>
      <c r="BJ426" s="161">
        <v>0</v>
      </c>
      <c r="BK426" s="161">
        <v>0</v>
      </c>
      <c r="BL426" s="161">
        <v>0</v>
      </c>
      <c r="BM426" s="161">
        <v>0</v>
      </c>
      <c r="BN426" s="161">
        <v>0</v>
      </c>
      <c r="BO426" s="161">
        <v>0</v>
      </c>
      <c r="BP426" s="161">
        <v>0</v>
      </c>
      <c r="BQ426" s="161">
        <v>0</v>
      </c>
      <c r="BR426" s="161">
        <v>0</v>
      </c>
      <c r="BS426" s="161">
        <v>0</v>
      </c>
      <c r="BT426" s="161">
        <v>0</v>
      </c>
      <c r="BU426" s="161">
        <v>0</v>
      </c>
      <c r="BV426" s="163">
        <f t="shared" si="19"/>
        <v>0</v>
      </c>
      <c r="BW426" s="8" t="b">
        <f t="shared" si="20"/>
        <v>0</v>
      </c>
    </row>
    <row r="427" spans="1:75">
      <c r="A427" s="157" t="s">
        <v>4477</v>
      </c>
      <c r="B427" s="158" t="s">
        <v>4478</v>
      </c>
      <c r="C427" s="9" t="str">
        <f t="shared" si="18"/>
        <v>https://hh.ru/resume/34ef38230006cac32b0039ed1f533375714e63?query=%D0%A1%D0%BE%D1%86%D0%B8%D0%B0%D0%BB%D1%8C%D0%BD%D1%8B%D0%B9+%D1%80%D0%B0%D0%B1%D0%BE%D1%82%D0%BD%D0%B8%D0%BA&amp;searchRid=1712591918313cc5dfbedb81de56b022&amp;hhtmFrom=resume_search_result</v>
      </c>
      <c r="D427" s="158" t="s">
        <v>43</v>
      </c>
      <c r="E427" s="159">
        <v>38</v>
      </c>
      <c r="F427" s="160">
        <v>30000</v>
      </c>
      <c r="G427" s="161">
        <v>6</v>
      </c>
      <c r="H427" s="158" t="s">
        <v>4479</v>
      </c>
      <c r="I427" s="158" t="s">
        <v>4480</v>
      </c>
      <c r="J427" s="158" t="s">
        <v>2838</v>
      </c>
      <c r="K427" s="158" t="s">
        <v>4481</v>
      </c>
      <c r="L427" s="158" t="s">
        <v>2298</v>
      </c>
      <c r="M427" s="158">
        <v>0</v>
      </c>
      <c r="N427" s="158">
        <v>1</v>
      </c>
      <c r="O427" s="158">
        <v>1</v>
      </c>
      <c r="P427" s="158">
        <v>0</v>
      </c>
      <c r="Q427" s="158">
        <v>0</v>
      </c>
      <c r="R427" s="158" t="s">
        <v>358</v>
      </c>
      <c r="S427" s="158" t="s">
        <v>75</v>
      </c>
      <c r="T427" s="161">
        <v>0</v>
      </c>
      <c r="U427" s="162">
        <v>1</v>
      </c>
      <c r="V427" s="162">
        <v>0</v>
      </c>
      <c r="W427" s="161">
        <v>0</v>
      </c>
      <c r="X427" s="161">
        <v>0</v>
      </c>
      <c r="Y427" s="161">
        <v>0</v>
      </c>
      <c r="Z427" s="161">
        <v>0</v>
      </c>
      <c r="AA427" s="161">
        <v>0</v>
      </c>
      <c r="AB427" s="161">
        <v>1</v>
      </c>
      <c r="AC427" s="161">
        <v>0</v>
      </c>
      <c r="AD427" s="161">
        <v>1</v>
      </c>
      <c r="AE427" s="161">
        <v>0</v>
      </c>
      <c r="AF427" s="161">
        <v>1</v>
      </c>
      <c r="AG427" s="161">
        <v>0</v>
      </c>
      <c r="AH427" s="161">
        <v>0</v>
      </c>
      <c r="AI427" s="161">
        <v>0</v>
      </c>
      <c r="AJ427" s="161">
        <v>0</v>
      </c>
      <c r="AK427" s="161">
        <v>0</v>
      </c>
      <c r="AL427" s="161">
        <v>0</v>
      </c>
      <c r="AM427" s="161">
        <v>0</v>
      </c>
      <c r="AN427" s="161">
        <v>0</v>
      </c>
      <c r="AO427" s="161">
        <v>1</v>
      </c>
      <c r="AP427" s="161">
        <v>0</v>
      </c>
      <c r="AQ427" s="161">
        <v>0</v>
      </c>
      <c r="AR427" s="161">
        <v>0</v>
      </c>
      <c r="AS427" s="161">
        <v>0</v>
      </c>
      <c r="AT427" s="161">
        <v>0</v>
      </c>
      <c r="AU427" s="161">
        <v>0</v>
      </c>
      <c r="AV427" s="161">
        <v>0</v>
      </c>
      <c r="AW427" s="161">
        <v>0</v>
      </c>
      <c r="AX427" s="161">
        <v>0</v>
      </c>
      <c r="AY427" s="161">
        <v>0</v>
      </c>
      <c r="AZ427" s="161">
        <v>0</v>
      </c>
      <c r="BA427" s="161">
        <v>0</v>
      </c>
      <c r="BB427" s="161">
        <v>0</v>
      </c>
      <c r="BC427" s="161">
        <v>0</v>
      </c>
      <c r="BD427" s="161">
        <v>0</v>
      </c>
      <c r="BE427" s="161">
        <v>0</v>
      </c>
      <c r="BF427" s="161">
        <v>0</v>
      </c>
      <c r="BG427" s="161">
        <v>0</v>
      </c>
      <c r="BH427" s="161">
        <v>0</v>
      </c>
      <c r="BI427" s="161">
        <v>0</v>
      </c>
      <c r="BJ427" s="161">
        <v>0</v>
      </c>
      <c r="BK427" s="161">
        <v>0</v>
      </c>
      <c r="BL427" s="161">
        <v>0</v>
      </c>
      <c r="BM427" s="161">
        <v>0</v>
      </c>
      <c r="BN427" s="161">
        <v>0</v>
      </c>
      <c r="BO427" s="161">
        <v>0</v>
      </c>
      <c r="BP427" s="161">
        <v>0</v>
      </c>
      <c r="BQ427" s="161">
        <v>0</v>
      </c>
      <c r="BR427" s="161">
        <v>0</v>
      </c>
      <c r="BS427" s="161">
        <v>0</v>
      </c>
      <c r="BT427" s="161">
        <v>0</v>
      </c>
      <c r="BU427" s="161">
        <v>0</v>
      </c>
      <c r="BV427" s="163">
        <f t="shared" si="19"/>
        <v>4</v>
      </c>
      <c r="BW427" s="8" t="b">
        <f t="shared" si="20"/>
        <v>0</v>
      </c>
    </row>
    <row r="428" spans="1:75">
      <c r="A428" s="157" t="s">
        <v>4482</v>
      </c>
      <c r="B428" s="158" t="s">
        <v>4483</v>
      </c>
      <c r="C428" s="9" t="str">
        <f t="shared" si="18"/>
        <v>https://hh.ru/resume/966408da00072e9fa70039ed1f4933726c3567?query=%D0%A1%D0%BE%D1%86%D0%B8%D0%B0%D0%BB%D1%8C%D0%BD%D1%8B%D0%B9+%D1%80%D0%B0%D0%B1%D0%BE%D1%82%D0%BD%D0%B8%D0%BA&amp;searchRid=1712591918313cc5dfbedb81de56b022&amp;hhtmFrom=resume_search_result</v>
      </c>
      <c r="D428" s="158" t="s">
        <v>43</v>
      </c>
      <c r="E428" s="159">
        <v>23</v>
      </c>
      <c r="F428" s="158" t="s">
        <v>133</v>
      </c>
      <c r="G428" s="161" t="s">
        <v>133</v>
      </c>
      <c r="H428" s="158" t="s">
        <v>133</v>
      </c>
      <c r="I428" s="158" t="s">
        <v>133</v>
      </c>
      <c r="J428" s="158" t="s">
        <v>133</v>
      </c>
      <c r="K428" s="158" t="s">
        <v>4484</v>
      </c>
      <c r="L428" s="158" t="s">
        <v>2327</v>
      </c>
      <c r="M428" s="158">
        <v>1</v>
      </c>
      <c r="N428" s="158">
        <v>0</v>
      </c>
      <c r="O428" s="158">
        <v>0</v>
      </c>
      <c r="P428" s="158">
        <v>0</v>
      </c>
      <c r="Q428" s="158">
        <v>0</v>
      </c>
      <c r="R428" s="158" t="s">
        <v>53</v>
      </c>
      <c r="S428" s="158" t="s">
        <v>50</v>
      </c>
      <c r="T428" s="161">
        <v>0</v>
      </c>
      <c r="U428" s="162">
        <v>1</v>
      </c>
      <c r="V428" s="162">
        <v>0</v>
      </c>
      <c r="W428" s="161">
        <v>0</v>
      </c>
      <c r="X428" s="161">
        <v>0</v>
      </c>
      <c r="Y428" s="161">
        <v>0</v>
      </c>
      <c r="Z428" s="161">
        <v>0</v>
      </c>
      <c r="AA428" s="161">
        <v>0</v>
      </c>
      <c r="AB428" s="161">
        <v>0</v>
      </c>
      <c r="AC428" s="161">
        <v>0</v>
      </c>
      <c r="AD428" s="161">
        <v>0</v>
      </c>
      <c r="AE428" s="161">
        <v>0</v>
      </c>
      <c r="AF428" s="161">
        <v>0</v>
      </c>
      <c r="AG428" s="161">
        <v>0</v>
      </c>
      <c r="AH428" s="161">
        <v>0</v>
      </c>
      <c r="AI428" s="161">
        <v>0</v>
      </c>
      <c r="AJ428" s="161">
        <v>0</v>
      </c>
      <c r="AK428" s="161">
        <v>0</v>
      </c>
      <c r="AL428" s="161">
        <v>0</v>
      </c>
      <c r="AM428" s="161">
        <v>0</v>
      </c>
      <c r="AN428" s="161">
        <v>0</v>
      </c>
      <c r="AO428" s="161">
        <v>0</v>
      </c>
      <c r="AP428" s="161">
        <v>0</v>
      </c>
      <c r="AQ428" s="161">
        <v>0</v>
      </c>
      <c r="AR428" s="161">
        <v>0</v>
      </c>
      <c r="AS428" s="161">
        <v>0</v>
      </c>
      <c r="AT428" s="161">
        <v>0</v>
      </c>
      <c r="AU428" s="161">
        <v>0</v>
      </c>
      <c r="AV428" s="161">
        <v>0</v>
      </c>
      <c r="AW428" s="161">
        <v>0</v>
      </c>
      <c r="AX428" s="161">
        <v>0</v>
      </c>
      <c r="AY428" s="161">
        <v>0</v>
      </c>
      <c r="AZ428" s="161">
        <v>0</v>
      </c>
      <c r="BA428" s="161">
        <v>0</v>
      </c>
      <c r="BB428" s="161">
        <v>0</v>
      </c>
      <c r="BC428" s="161">
        <v>0</v>
      </c>
      <c r="BD428" s="161">
        <v>0</v>
      </c>
      <c r="BE428" s="161">
        <v>0</v>
      </c>
      <c r="BF428" s="161">
        <v>0</v>
      </c>
      <c r="BG428" s="161">
        <v>0</v>
      </c>
      <c r="BH428" s="161">
        <v>0</v>
      </c>
      <c r="BI428" s="161">
        <v>0</v>
      </c>
      <c r="BJ428" s="161">
        <v>0</v>
      </c>
      <c r="BK428" s="161">
        <v>0</v>
      </c>
      <c r="BL428" s="161">
        <v>0</v>
      </c>
      <c r="BM428" s="161">
        <v>0</v>
      </c>
      <c r="BN428" s="161">
        <v>0</v>
      </c>
      <c r="BO428" s="161">
        <v>0</v>
      </c>
      <c r="BP428" s="161">
        <v>0</v>
      </c>
      <c r="BQ428" s="161">
        <v>0</v>
      </c>
      <c r="BR428" s="161">
        <v>0</v>
      </c>
      <c r="BS428" s="161">
        <v>0</v>
      </c>
      <c r="BT428" s="161">
        <v>0</v>
      </c>
      <c r="BU428" s="161">
        <v>0</v>
      </c>
      <c r="BV428" s="163">
        <f t="shared" si="19"/>
        <v>0</v>
      </c>
      <c r="BW428" s="8" t="b">
        <f t="shared" si="20"/>
        <v>0</v>
      </c>
    </row>
    <row r="429" spans="1:75">
      <c r="A429" s="157" t="s">
        <v>4485</v>
      </c>
      <c r="B429" s="158" t="s">
        <v>4486</v>
      </c>
      <c r="C429" s="9" t="str">
        <f t="shared" si="18"/>
        <v>https://hh.ru/resume/ee6fe8bc00075d8abf0039ed1f34743571644a?query=%D0%A1%D0%BE%D1%86%D0%B8%D0%B0%D0%BB%D1%8C%D0%BD%D1%8B%D0%B9+%D1%80%D0%B0%D0%B1%D0%BE%D1%82%D0%BD%D0%B8%D0%BA&amp;searchRid=1712591918313cc5dfbedb81de56b022&amp;hhtmFrom=resume_search_result</v>
      </c>
      <c r="D429" s="158" t="s">
        <v>43</v>
      </c>
      <c r="E429" s="159" t="s">
        <v>133</v>
      </c>
      <c r="F429" s="160">
        <v>50000</v>
      </c>
      <c r="G429" s="161" t="s">
        <v>133</v>
      </c>
      <c r="H429" s="158" t="s">
        <v>133</v>
      </c>
      <c r="I429" s="158" t="s">
        <v>133</v>
      </c>
      <c r="J429" s="158" t="s">
        <v>133</v>
      </c>
      <c r="K429" s="158" t="s">
        <v>4487</v>
      </c>
      <c r="L429" s="158" t="s">
        <v>2298</v>
      </c>
      <c r="M429" s="158">
        <v>1</v>
      </c>
      <c r="N429" s="158">
        <v>0</v>
      </c>
      <c r="O429" s="158">
        <v>0</v>
      </c>
      <c r="P429" s="158">
        <v>0</v>
      </c>
      <c r="Q429" s="158">
        <v>0</v>
      </c>
      <c r="R429" s="158" t="s">
        <v>2067</v>
      </c>
      <c r="S429" s="158" t="s">
        <v>343</v>
      </c>
      <c r="T429" s="161">
        <v>0</v>
      </c>
      <c r="U429" s="162">
        <v>1</v>
      </c>
      <c r="V429" s="162">
        <v>0</v>
      </c>
      <c r="W429" s="161">
        <v>0</v>
      </c>
      <c r="X429" s="161">
        <v>0</v>
      </c>
      <c r="Y429" s="161">
        <v>0</v>
      </c>
      <c r="Z429" s="161">
        <v>0</v>
      </c>
      <c r="AA429" s="161">
        <v>0</v>
      </c>
      <c r="AB429" s="161">
        <v>0</v>
      </c>
      <c r="AC429" s="161">
        <v>0</v>
      </c>
      <c r="AD429" s="161">
        <v>0</v>
      </c>
      <c r="AE429" s="161">
        <v>0</v>
      </c>
      <c r="AF429" s="161">
        <v>0</v>
      </c>
      <c r="AG429" s="161">
        <v>0</v>
      </c>
      <c r="AH429" s="161">
        <v>0</v>
      </c>
      <c r="AI429" s="161">
        <v>0</v>
      </c>
      <c r="AJ429" s="161">
        <v>0</v>
      </c>
      <c r="AK429" s="161">
        <v>0</v>
      </c>
      <c r="AL429" s="161">
        <v>0</v>
      </c>
      <c r="AM429" s="161">
        <v>0</v>
      </c>
      <c r="AN429" s="161">
        <v>0</v>
      </c>
      <c r="AO429" s="161">
        <v>0</v>
      </c>
      <c r="AP429" s="161">
        <v>0</v>
      </c>
      <c r="AQ429" s="161">
        <v>0</v>
      </c>
      <c r="AR429" s="161">
        <v>0</v>
      </c>
      <c r="AS429" s="161">
        <v>0</v>
      </c>
      <c r="AT429" s="161">
        <v>0</v>
      </c>
      <c r="AU429" s="161">
        <v>0</v>
      </c>
      <c r="AV429" s="161">
        <v>0</v>
      </c>
      <c r="AW429" s="161">
        <v>0</v>
      </c>
      <c r="AX429" s="161">
        <v>0</v>
      </c>
      <c r="AY429" s="161">
        <v>0</v>
      </c>
      <c r="AZ429" s="161">
        <v>0</v>
      </c>
      <c r="BA429" s="161">
        <v>0</v>
      </c>
      <c r="BB429" s="161">
        <v>0</v>
      </c>
      <c r="BC429" s="161">
        <v>0</v>
      </c>
      <c r="BD429" s="161">
        <v>0</v>
      </c>
      <c r="BE429" s="161">
        <v>0</v>
      </c>
      <c r="BF429" s="161">
        <v>0</v>
      </c>
      <c r="BG429" s="161">
        <v>0</v>
      </c>
      <c r="BH429" s="161">
        <v>0</v>
      </c>
      <c r="BI429" s="161">
        <v>0</v>
      </c>
      <c r="BJ429" s="161">
        <v>0</v>
      </c>
      <c r="BK429" s="161">
        <v>0</v>
      </c>
      <c r="BL429" s="161">
        <v>0</v>
      </c>
      <c r="BM429" s="161">
        <v>0</v>
      </c>
      <c r="BN429" s="161">
        <v>0</v>
      </c>
      <c r="BO429" s="161">
        <v>0</v>
      </c>
      <c r="BP429" s="161">
        <v>0</v>
      </c>
      <c r="BQ429" s="161">
        <v>0</v>
      </c>
      <c r="BR429" s="161">
        <v>0</v>
      </c>
      <c r="BS429" s="161">
        <v>0</v>
      </c>
      <c r="BT429" s="161">
        <v>0</v>
      </c>
      <c r="BU429" s="161">
        <v>0</v>
      </c>
      <c r="BV429" s="163">
        <f t="shared" si="19"/>
        <v>0</v>
      </c>
      <c r="BW429" s="8" t="b">
        <f t="shared" si="20"/>
        <v>0</v>
      </c>
    </row>
    <row r="430" spans="1:75">
      <c r="A430" s="157" t="s">
        <v>4488</v>
      </c>
      <c r="B430" s="158" t="s">
        <v>4489</v>
      </c>
      <c r="C430" s="9" t="str">
        <f t="shared" si="18"/>
        <v>https://hh.ru/resume/a13c1864000815313a0039ed1f794b73463932?query=%D0%A1%D0%BE%D1%86%D0%B8%D0%B0%D0%BB%D1%8C%D0%BD%D1%8B%D0%B9+%D1%80%D0%B0%D0%B1%D0%BE%D1%82%D0%BD%D0%B8%D0%BA&amp;searchRid=1712591918313cc5dfbedb81de56b022&amp;hhtmFrom=resume_search_result</v>
      </c>
      <c r="D430" s="158" t="s">
        <v>43</v>
      </c>
      <c r="E430" s="159">
        <v>27</v>
      </c>
      <c r="F430" s="160">
        <v>40000</v>
      </c>
      <c r="G430" s="161">
        <v>5</v>
      </c>
      <c r="H430" s="158" t="s">
        <v>4490</v>
      </c>
      <c r="I430" s="158" t="s">
        <v>4491</v>
      </c>
      <c r="J430" s="158" t="s">
        <v>4492</v>
      </c>
      <c r="K430" s="158" t="s">
        <v>4493</v>
      </c>
      <c r="L430" s="158" t="s">
        <v>2298</v>
      </c>
      <c r="M430" s="158">
        <v>1</v>
      </c>
      <c r="N430" s="158">
        <v>1</v>
      </c>
      <c r="O430" s="158">
        <v>1</v>
      </c>
      <c r="P430" s="158">
        <v>1</v>
      </c>
      <c r="Q430" s="158">
        <v>0</v>
      </c>
      <c r="R430" s="158" t="s">
        <v>46</v>
      </c>
      <c r="S430" s="158" t="s">
        <v>50</v>
      </c>
      <c r="T430" s="161">
        <v>0</v>
      </c>
      <c r="U430" s="162">
        <v>1</v>
      </c>
      <c r="V430" s="162">
        <v>0</v>
      </c>
      <c r="W430" s="161">
        <v>0</v>
      </c>
      <c r="X430" s="161">
        <v>0</v>
      </c>
      <c r="Y430" s="161">
        <v>0</v>
      </c>
      <c r="Z430" s="161">
        <v>0</v>
      </c>
      <c r="AA430" s="161">
        <v>0</v>
      </c>
      <c r="AB430" s="161">
        <v>1</v>
      </c>
      <c r="AC430" s="161">
        <v>0</v>
      </c>
      <c r="AD430" s="161">
        <v>1</v>
      </c>
      <c r="AE430" s="161">
        <v>0</v>
      </c>
      <c r="AF430" s="161">
        <v>1</v>
      </c>
      <c r="AG430" s="161">
        <v>1</v>
      </c>
      <c r="AH430" s="161">
        <v>1</v>
      </c>
      <c r="AI430" s="161">
        <v>1</v>
      </c>
      <c r="AJ430" s="161">
        <v>0</v>
      </c>
      <c r="AK430" s="161">
        <v>0</v>
      </c>
      <c r="AL430" s="161">
        <v>0</v>
      </c>
      <c r="AM430" s="161">
        <v>0</v>
      </c>
      <c r="AN430" s="161">
        <v>1</v>
      </c>
      <c r="AO430" s="161">
        <v>0</v>
      </c>
      <c r="AP430" s="161">
        <v>0</v>
      </c>
      <c r="AQ430" s="161">
        <v>0</v>
      </c>
      <c r="AR430" s="161">
        <v>0</v>
      </c>
      <c r="AS430" s="161">
        <v>0</v>
      </c>
      <c r="AT430" s="161">
        <v>0</v>
      </c>
      <c r="AU430" s="161">
        <v>0</v>
      </c>
      <c r="AV430" s="161">
        <v>0</v>
      </c>
      <c r="AW430" s="161">
        <v>0</v>
      </c>
      <c r="AX430" s="161">
        <v>0</v>
      </c>
      <c r="AY430" s="161">
        <v>1</v>
      </c>
      <c r="AZ430" s="161">
        <v>0</v>
      </c>
      <c r="BA430" s="161">
        <v>0</v>
      </c>
      <c r="BB430" s="161">
        <v>0</v>
      </c>
      <c r="BC430" s="161">
        <v>0</v>
      </c>
      <c r="BD430" s="161">
        <v>0</v>
      </c>
      <c r="BE430" s="161">
        <v>0</v>
      </c>
      <c r="BF430" s="161">
        <v>0</v>
      </c>
      <c r="BG430" s="161">
        <v>0</v>
      </c>
      <c r="BH430" s="161">
        <v>0</v>
      </c>
      <c r="BI430" s="161">
        <v>0</v>
      </c>
      <c r="BJ430" s="161">
        <v>0</v>
      </c>
      <c r="BK430" s="161">
        <v>0</v>
      </c>
      <c r="BL430" s="161">
        <v>0</v>
      </c>
      <c r="BM430" s="161">
        <v>0</v>
      </c>
      <c r="BN430" s="161">
        <v>0</v>
      </c>
      <c r="BO430" s="161">
        <v>0</v>
      </c>
      <c r="BP430" s="161">
        <v>0</v>
      </c>
      <c r="BQ430" s="161">
        <v>0</v>
      </c>
      <c r="BR430" s="161">
        <v>0</v>
      </c>
      <c r="BS430" s="161">
        <v>0</v>
      </c>
      <c r="BT430" s="161">
        <v>1</v>
      </c>
      <c r="BU430" s="161">
        <v>1</v>
      </c>
      <c r="BV430" s="163">
        <f t="shared" si="19"/>
        <v>10</v>
      </c>
      <c r="BW430" s="8" t="b">
        <f t="shared" si="20"/>
        <v>0</v>
      </c>
    </row>
    <row r="431" spans="1:75">
      <c r="A431" s="157" t="s">
        <v>3158</v>
      </c>
      <c r="B431" s="158" t="s">
        <v>4494</v>
      </c>
      <c r="C431" s="9" t="str">
        <f t="shared" si="18"/>
        <v>https://hh.ru/resume/25d7d69e000836f6970039ed1f543267417a51?query=%D0%A1%D0%BE%D1%86%D0%B8%D0%B0%D0%BB%D1%8C%D0%BD%D1%8B%D0%B9+%D1%80%D0%B0%D0%B1%D0%BE%D1%82%D0%BD%D0%B8%D0%BA&amp;searchRid=1712591918313cc5dfbedb81de56b022&amp;hhtmFrom=resume_search_result</v>
      </c>
      <c r="D431" s="158" t="s">
        <v>43</v>
      </c>
      <c r="E431" s="159">
        <v>46</v>
      </c>
      <c r="F431" s="160">
        <v>35000</v>
      </c>
      <c r="G431" s="161">
        <v>1</v>
      </c>
      <c r="H431" s="158" t="s">
        <v>2514</v>
      </c>
      <c r="I431" s="158" t="s">
        <v>2367</v>
      </c>
      <c r="J431" s="158" t="s">
        <v>4495</v>
      </c>
      <c r="K431" s="158" t="s">
        <v>4496</v>
      </c>
      <c r="L431" s="158" t="s">
        <v>2298</v>
      </c>
      <c r="M431" s="158">
        <v>1</v>
      </c>
      <c r="N431" s="158">
        <v>0</v>
      </c>
      <c r="O431" s="158">
        <v>0</v>
      </c>
      <c r="P431" s="158">
        <v>0</v>
      </c>
      <c r="Q431" s="158">
        <v>0</v>
      </c>
      <c r="R431" s="158" t="s">
        <v>53</v>
      </c>
      <c r="S431" s="158" t="s">
        <v>75</v>
      </c>
      <c r="T431" s="161">
        <v>0</v>
      </c>
      <c r="U431" s="162">
        <v>1</v>
      </c>
      <c r="V431" s="162">
        <v>0</v>
      </c>
      <c r="W431" s="161">
        <v>0</v>
      </c>
      <c r="X431" s="161">
        <v>0</v>
      </c>
      <c r="Y431" s="161">
        <v>0</v>
      </c>
      <c r="Z431" s="161">
        <v>0</v>
      </c>
      <c r="AA431" s="161">
        <v>0</v>
      </c>
      <c r="AB431" s="161">
        <v>0</v>
      </c>
      <c r="AC431" s="161">
        <v>0</v>
      </c>
      <c r="AD431" s="161">
        <v>0</v>
      </c>
      <c r="AE431" s="161">
        <v>0</v>
      </c>
      <c r="AF431" s="161">
        <v>0</v>
      </c>
      <c r="AG431" s="161">
        <v>0</v>
      </c>
      <c r="AH431" s="161">
        <v>0</v>
      </c>
      <c r="AI431" s="161">
        <v>0</v>
      </c>
      <c r="AJ431" s="161">
        <v>0</v>
      </c>
      <c r="AK431" s="161">
        <v>0</v>
      </c>
      <c r="AL431" s="161">
        <v>0</v>
      </c>
      <c r="AM431" s="161">
        <v>0</v>
      </c>
      <c r="AN431" s="161">
        <v>0</v>
      </c>
      <c r="AO431" s="161">
        <v>0</v>
      </c>
      <c r="AP431" s="161">
        <v>0</v>
      </c>
      <c r="AQ431" s="161">
        <v>0</v>
      </c>
      <c r="AR431" s="161">
        <v>0</v>
      </c>
      <c r="AS431" s="161">
        <v>0</v>
      </c>
      <c r="AT431" s="161">
        <v>0</v>
      </c>
      <c r="AU431" s="161">
        <v>0</v>
      </c>
      <c r="AV431" s="161">
        <v>0</v>
      </c>
      <c r="AW431" s="161">
        <v>0</v>
      </c>
      <c r="AX431" s="161">
        <v>0</v>
      </c>
      <c r="AY431" s="161">
        <v>0</v>
      </c>
      <c r="AZ431" s="161">
        <v>0</v>
      </c>
      <c r="BA431" s="161">
        <v>0</v>
      </c>
      <c r="BB431" s="161">
        <v>0</v>
      </c>
      <c r="BC431" s="161">
        <v>0</v>
      </c>
      <c r="BD431" s="161">
        <v>0</v>
      </c>
      <c r="BE431" s="161">
        <v>0</v>
      </c>
      <c r="BF431" s="161">
        <v>0</v>
      </c>
      <c r="BG431" s="161">
        <v>0</v>
      </c>
      <c r="BH431" s="161">
        <v>0</v>
      </c>
      <c r="BI431" s="161">
        <v>0</v>
      </c>
      <c r="BJ431" s="161">
        <v>0</v>
      </c>
      <c r="BK431" s="161">
        <v>0</v>
      </c>
      <c r="BL431" s="161">
        <v>0</v>
      </c>
      <c r="BM431" s="161">
        <v>0</v>
      </c>
      <c r="BN431" s="161">
        <v>0</v>
      </c>
      <c r="BO431" s="161">
        <v>0</v>
      </c>
      <c r="BP431" s="161">
        <v>0</v>
      </c>
      <c r="BQ431" s="161">
        <v>0</v>
      </c>
      <c r="BR431" s="161">
        <v>0</v>
      </c>
      <c r="BS431" s="161">
        <v>0</v>
      </c>
      <c r="BT431" s="161">
        <v>0</v>
      </c>
      <c r="BU431" s="161">
        <v>0</v>
      </c>
      <c r="BV431" s="163">
        <f t="shared" si="19"/>
        <v>0</v>
      </c>
      <c r="BW431" s="8" t="b">
        <f t="shared" si="20"/>
        <v>0</v>
      </c>
    </row>
    <row r="432" spans="1:75">
      <c r="A432" s="157" t="s">
        <v>4497</v>
      </c>
      <c r="B432" s="158" t="s">
        <v>4498</v>
      </c>
      <c r="C432" s="9" t="str">
        <f t="shared" si="18"/>
        <v>https://hh.ru/resume/8a9bda1100086f7d1e0039ed1f58466f6c5357?query=%D0%A1%D0%BE%D1%86%D0%B8%D0%B0%D0%BB%D1%8C%D0%BD%D1%8B%D0%B9+%D1%80%D0%B0%D0%B1%D0%BE%D1%82%D0%BD%D0%B8%D0%BA&amp;searchRid=1712591918313cc5dfbedb81de56b022&amp;hhtmFrom=resume_search_result</v>
      </c>
      <c r="D432" s="158" t="s">
        <v>43</v>
      </c>
      <c r="E432" s="159">
        <v>18</v>
      </c>
      <c r="F432" s="160">
        <v>40000</v>
      </c>
      <c r="G432" s="161">
        <v>3</v>
      </c>
      <c r="H432" s="158" t="s">
        <v>4499</v>
      </c>
      <c r="I432" s="158" t="s">
        <v>2638</v>
      </c>
      <c r="J432" s="158" t="s">
        <v>4500</v>
      </c>
      <c r="K432" s="158" t="s">
        <v>4501</v>
      </c>
      <c r="L432" s="158" t="s">
        <v>2298</v>
      </c>
      <c r="M432" s="158">
        <v>1</v>
      </c>
      <c r="N432" s="158">
        <v>1</v>
      </c>
      <c r="O432" s="158">
        <v>0</v>
      </c>
      <c r="P432" s="158">
        <v>0</v>
      </c>
      <c r="Q432" s="158">
        <v>0</v>
      </c>
      <c r="R432" s="158" t="s">
        <v>53</v>
      </c>
      <c r="S432" s="158" t="s">
        <v>50</v>
      </c>
      <c r="T432" s="161">
        <v>0</v>
      </c>
      <c r="U432" s="162">
        <v>1</v>
      </c>
      <c r="V432" s="162">
        <v>0</v>
      </c>
      <c r="W432" s="161">
        <v>0</v>
      </c>
      <c r="X432" s="161">
        <v>0</v>
      </c>
      <c r="Y432" s="161">
        <v>0</v>
      </c>
      <c r="Z432" s="161">
        <v>0</v>
      </c>
      <c r="AA432" s="161">
        <v>0</v>
      </c>
      <c r="AB432" s="161">
        <v>0</v>
      </c>
      <c r="AC432" s="161">
        <v>0</v>
      </c>
      <c r="AD432" s="161">
        <v>0</v>
      </c>
      <c r="AE432" s="161">
        <v>0</v>
      </c>
      <c r="AF432" s="161">
        <v>0</v>
      </c>
      <c r="AG432" s="161">
        <v>0</v>
      </c>
      <c r="AH432" s="161">
        <v>0</v>
      </c>
      <c r="AI432" s="161">
        <v>0</v>
      </c>
      <c r="AJ432" s="161">
        <v>0</v>
      </c>
      <c r="AK432" s="161">
        <v>0</v>
      </c>
      <c r="AL432" s="161">
        <v>0</v>
      </c>
      <c r="AM432" s="161">
        <v>0</v>
      </c>
      <c r="AN432" s="161">
        <v>0</v>
      </c>
      <c r="AO432" s="161">
        <v>0</v>
      </c>
      <c r="AP432" s="161">
        <v>0</v>
      </c>
      <c r="AQ432" s="161">
        <v>0</v>
      </c>
      <c r="AR432" s="161">
        <v>0</v>
      </c>
      <c r="AS432" s="161">
        <v>0</v>
      </c>
      <c r="AT432" s="161">
        <v>0</v>
      </c>
      <c r="AU432" s="161">
        <v>0</v>
      </c>
      <c r="AV432" s="161">
        <v>0</v>
      </c>
      <c r="AW432" s="161">
        <v>0</v>
      </c>
      <c r="AX432" s="161">
        <v>0</v>
      </c>
      <c r="AY432" s="161">
        <v>0</v>
      </c>
      <c r="AZ432" s="161">
        <v>0</v>
      </c>
      <c r="BA432" s="161">
        <v>0</v>
      </c>
      <c r="BB432" s="161">
        <v>0</v>
      </c>
      <c r="BC432" s="161">
        <v>0</v>
      </c>
      <c r="BD432" s="161">
        <v>0</v>
      </c>
      <c r="BE432" s="161">
        <v>0</v>
      </c>
      <c r="BF432" s="161">
        <v>0</v>
      </c>
      <c r="BG432" s="161">
        <v>0</v>
      </c>
      <c r="BH432" s="161">
        <v>0</v>
      </c>
      <c r="BI432" s="161">
        <v>0</v>
      </c>
      <c r="BJ432" s="161">
        <v>0</v>
      </c>
      <c r="BK432" s="161">
        <v>0</v>
      </c>
      <c r="BL432" s="161">
        <v>0</v>
      </c>
      <c r="BM432" s="161">
        <v>0</v>
      </c>
      <c r="BN432" s="161">
        <v>0</v>
      </c>
      <c r="BO432" s="161">
        <v>0</v>
      </c>
      <c r="BP432" s="161">
        <v>0</v>
      </c>
      <c r="BQ432" s="161">
        <v>0</v>
      </c>
      <c r="BR432" s="161">
        <v>0</v>
      </c>
      <c r="BS432" s="161">
        <v>0</v>
      </c>
      <c r="BT432" s="161">
        <v>0</v>
      </c>
      <c r="BU432" s="161">
        <v>0</v>
      </c>
      <c r="BV432" s="163">
        <f t="shared" si="19"/>
        <v>0</v>
      </c>
      <c r="BW432" s="8" t="b">
        <f t="shared" si="20"/>
        <v>0</v>
      </c>
    </row>
    <row r="433" spans="1:75">
      <c r="A433" s="157" t="s">
        <v>4502</v>
      </c>
      <c r="B433" s="158" t="s">
        <v>4503</v>
      </c>
      <c r="C433" s="9" t="str">
        <f t="shared" si="18"/>
        <v>https://hh.ru/resume/f289955100089fc3c20039ed1f757458465247?query=%D0%A1%D0%BE%D1%86%D0%B8%D0%B0%D0%BB%D1%8C%D0%BD%D1%8B%D0%B9+%D1%80%D0%B0%D0%B1%D0%BE%D1%82%D0%BD%D0%B8%D0%BA&amp;searchRid=1712591918313cc5dfbedb81de56b022&amp;hhtmFrom=resume_search_result</v>
      </c>
      <c r="D433" s="158" t="s">
        <v>43</v>
      </c>
      <c r="E433" s="159">
        <v>38</v>
      </c>
      <c r="F433" s="158" t="s">
        <v>133</v>
      </c>
      <c r="G433" s="161" t="s">
        <v>133</v>
      </c>
      <c r="H433" s="158" t="s">
        <v>133</v>
      </c>
      <c r="I433" s="158" t="s">
        <v>133</v>
      </c>
      <c r="J433" s="158" t="s">
        <v>133</v>
      </c>
      <c r="K433" s="158" t="s">
        <v>4504</v>
      </c>
      <c r="L433" s="158" t="s">
        <v>2298</v>
      </c>
      <c r="M433" s="158">
        <v>1</v>
      </c>
      <c r="N433" s="158">
        <v>0</v>
      </c>
      <c r="O433" s="158">
        <v>0</v>
      </c>
      <c r="P433" s="158">
        <v>0</v>
      </c>
      <c r="Q433" s="158">
        <v>0</v>
      </c>
      <c r="R433" s="158" t="s">
        <v>46</v>
      </c>
      <c r="S433" s="158" t="s">
        <v>343</v>
      </c>
      <c r="T433" s="161">
        <v>0</v>
      </c>
      <c r="U433" s="162">
        <v>1</v>
      </c>
      <c r="V433" s="162">
        <v>0</v>
      </c>
      <c r="W433" s="161">
        <v>0</v>
      </c>
      <c r="X433" s="161">
        <v>0</v>
      </c>
      <c r="Y433" s="161">
        <v>0</v>
      </c>
      <c r="Z433" s="161">
        <v>0</v>
      </c>
      <c r="AA433" s="161">
        <v>0</v>
      </c>
      <c r="AB433" s="161">
        <v>0</v>
      </c>
      <c r="AC433" s="161">
        <v>0</v>
      </c>
      <c r="AD433" s="161">
        <v>0</v>
      </c>
      <c r="AE433" s="161">
        <v>0</v>
      </c>
      <c r="AF433" s="161">
        <v>0</v>
      </c>
      <c r="AG433" s="161">
        <v>0</v>
      </c>
      <c r="AH433" s="161">
        <v>0</v>
      </c>
      <c r="AI433" s="161">
        <v>0</v>
      </c>
      <c r="AJ433" s="161">
        <v>0</v>
      </c>
      <c r="AK433" s="161">
        <v>0</v>
      </c>
      <c r="AL433" s="161">
        <v>0</v>
      </c>
      <c r="AM433" s="161">
        <v>0</v>
      </c>
      <c r="AN433" s="161">
        <v>0</v>
      </c>
      <c r="AO433" s="161">
        <v>0</v>
      </c>
      <c r="AP433" s="161">
        <v>0</v>
      </c>
      <c r="AQ433" s="161">
        <v>0</v>
      </c>
      <c r="AR433" s="161">
        <v>0</v>
      </c>
      <c r="AS433" s="161">
        <v>0</v>
      </c>
      <c r="AT433" s="161">
        <v>0</v>
      </c>
      <c r="AU433" s="161">
        <v>0</v>
      </c>
      <c r="AV433" s="161">
        <v>0</v>
      </c>
      <c r="AW433" s="161">
        <v>0</v>
      </c>
      <c r="AX433" s="161">
        <v>0</v>
      </c>
      <c r="AY433" s="161">
        <v>0</v>
      </c>
      <c r="AZ433" s="161">
        <v>0</v>
      </c>
      <c r="BA433" s="161">
        <v>0</v>
      </c>
      <c r="BB433" s="161">
        <v>0</v>
      </c>
      <c r="BC433" s="161">
        <v>0</v>
      </c>
      <c r="BD433" s="161">
        <v>0</v>
      </c>
      <c r="BE433" s="161">
        <v>0</v>
      </c>
      <c r="BF433" s="161">
        <v>0</v>
      </c>
      <c r="BG433" s="161">
        <v>0</v>
      </c>
      <c r="BH433" s="161">
        <v>0</v>
      </c>
      <c r="BI433" s="161">
        <v>0</v>
      </c>
      <c r="BJ433" s="161">
        <v>0</v>
      </c>
      <c r="BK433" s="161">
        <v>0</v>
      </c>
      <c r="BL433" s="161">
        <v>0</v>
      </c>
      <c r="BM433" s="161">
        <v>0</v>
      </c>
      <c r="BN433" s="161">
        <v>0</v>
      </c>
      <c r="BO433" s="161">
        <v>0</v>
      </c>
      <c r="BP433" s="161">
        <v>0</v>
      </c>
      <c r="BQ433" s="161">
        <v>0</v>
      </c>
      <c r="BR433" s="161">
        <v>0</v>
      </c>
      <c r="BS433" s="161">
        <v>0</v>
      </c>
      <c r="BT433" s="161">
        <v>0</v>
      </c>
      <c r="BU433" s="161">
        <v>0</v>
      </c>
      <c r="BV433" s="163">
        <f t="shared" si="19"/>
        <v>0</v>
      </c>
      <c r="BW433" s="8" t="b">
        <f t="shared" si="20"/>
        <v>0</v>
      </c>
    </row>
    <row r="434" spans="1:75">
      <c r="A434" s="157" t="s">
        <v>4505</v>
      </c>
      <c r="B434" s="158" t="s">
        <v>4506</v>
      </c>
      <c r="C434" s="9" t="str">
        <f t="shared" si="18"/>
        <v>https://hh.ru/resume/4a140bd10008bc7cb40039ed1f464e41514f51?query=%D0%A1%D0%BE%D1%86%D0%B8%D0%B0%D0%BB%D1%8C%D0%BD%D1%8B%D0%B9+%D1%80%D0%B0%D0%B1%D0%BE%D1%82%D0%BD%D0%B8%D0%BA&amp;searchRid=1712591918313cc5dfbedb81de56b022&amp;hhtmFrom=resume_search_result</v>
      </c>
      <c r="D434" s="158" t="s">
        <v>43</v>
      </c>
      <c r="E434" s="159">
        <v>24</v>
      </c>
      <c r="F434" s="160">
        <v>30000</v>
      </c>
      <c r="G434" s="161">
        <v>5</v>
      </c>
      <c r="H434" s="158" t="s">
        <v>4507</v>
      </c>
      <c r="I434" s="158" t="s">
        <v>4508</v>
      </c>
      <c r="J434" s="158" t="s">
        <v>4509</v>
      </c>
      <c r="K434" s="158" t="s">
        <v>4510</v>
      </c>
      <c r="L434" s="158" t="s">
        <v>2298</v>
      </c>
      <c r="M434" s="158">
        <v>1</v>
      </c>
      <c r="N434" s="158">
        <v>0</v>
      </c>
      <c r="O434" s="158">
        <v>0</v>
      </c>
      <c r="P434" s="158">
        <v>0</v>
      </c>
      <c r="Q434" s="158">
        <v>0</v>
      </c>
      <c r="R434" s="158" t="s">
        <v>368</v>
      </c>
      <c r="S434" s="158" t="s">
        <v>2299</v>
      </c>
      <c r="T434" s="161">
        <v>1</v>
      </c>
      <c r="U434" s="162">
        <v>1</v>
      </c>
      <c r="V434" s="162">
        <v>0</v>
      </c>
      <c r="W434" s="161">
        <v>0</v>
      </c>
      <c r="X434" s="161">
        <v>0</v>
      </c>
      <c r="Y434" s="161">
        <v>0</v>
      </c>
      <c r="Z434" s="161">
        <v>0</v>
      </c>
      <c r="AA434" s="161">
        <v>0</v>
      </c>
      <c r="AB434" s="161">
        <v>0</v>
      </c>
      <c r="AC434" s="161">
        <v>0</v>
      </c>
      <c r="AD434" s="161">
        <v>0</v>
      </c>
      <c r="AE434" s="161">
        <v>0</v>
      </c>
      <c r="AF434" s="161">
        <v>0</v>
      </c>
      <c r="AG434" s="161">
        <v>0</v>
      </c>
      <c r="AH434" s="161">
        <v>0</v>
      </c>
      <c r="AI434" s="161">
        <v>0</v>
      </c>
      <c r="AJ434" s="161">
        <v>0</v>
      </c>
      <c r="AK434" s="161">
        <v>0</v>
      </c>
      <c r="AL434" s="161">
        <v>0</v>
      </c>
      <c r="AM434" s="161">
        <v>0</v>
      </c>
      <c r="AN434" s="161">
        <v>0</v>
      </c>
      <c r="AO434" s="161">
        <v>0</v>
      </c>
      <c r="AP434" s="161">
        <v>0</v>
      </c>
      <c r="AQ434" s="161">
        <v>0</v>
      </c>
      <c r="AR434" s="161">
        <v>0</v>
      </c>
      <c r="AS434" s="161">
        <v>0</v>
      </c>
      <c r="AT434" s="161">
        <v>0</v>
      </c>
      <c r="AU434" s="161">
        <v>0</v>
      </c>
      <c r="AV434" s="161">
        <v>0</v>
      </c>
      <c r="AW434" s="161">
        <v>0</v>
      </c>
      <c r="AX434" s="161">
        <v>0</v>
      </c>
      <c r="AY434" s="161">
        <v>0</v>
      </c>
      <c r="AZ434" s="161">
        <v>0</v>
      </c>
      <c r="BA434" s="161">
        <v>0</v>
      </c>
      <c r="BB434" s="161">
        <v>0</v>
      </c>
      <c r="BC434" s="161">
        <v>0</v>
      </c>
      <c r="BD434" s="161">
        <v>0</v>
      </c>
      <c r="BE434" s="161">
        <v>0</v>
      </c>
      <c r="BF434" s="161">
        <v>0</v>
      </c>
      <c r="BG434" s="161">
        <v>0</v>
      </c>
      <c r="BH434" s="161">
        <v>0</v>
      </c>
      <c r="BI434" s="161">
        <v>0</v>
      </c>
      <c r="BJ434" s="161">
        <v>0</v>
      </c>
      <c r="BK434" s="161">
        <v>0</v>
      </c>
      <c r="BL434" s="161">
        <v>0</v>
      </c>
      <c r="BM434" s="161">
        <v>0</v>
      </c>
      <c r="BN434" s="161">
        <v>0</v>
      </c>
      <c r="BO434" s="161">
        <v>0</v>
      </c>
      <c r="BP434" s="161">
        <v>0</v>
      </c>
      <c r="BQ434" s="161">
        <v>0</v>
      </c>
      <c r="BR434" s="161">
        <v>0</v>
      </c>
      <c r="BS434" s="161">
        <v>0</v>
      </c>
      <c r="BT434" s="161">
        <v>0</v>
      </c>
      <c r="BU434" s="161">
        <v>0</v>
      </c>
      <c r="BV434" s="163">
        <f t="shared" si="19"/>
        <v>0</v>
      </c>
      <c r="BW434" s="8" t="b">
        <f t="shared" si="20"/>
        <v>0</v>
      </c>
    </row>
    <row r="435" spans="1:75">
      <c r="A435" s="157" t="s">
        <v>4511</v>
      </c>
      <c r="B435" s="158" t="s">
        <v>4512</v>
      </c>
      <c r="C435" s="9" t="str">
        <f t="shared" si="18"/>
        <v>https://hh.ru/resume/ba6d0e180001e192e60039ed1f4c4155576342?query=%D0%A1%D0%BE%D1%86%D0%B8%D0%B0%D0%BB%D1%8C%D0%BD%D1%8B%D0%B9+%D1%80%D0%B0%D0%B1%D0%BE%D1%82%D0%BD%D0%B8%D0%BA&amp;searchRid=1712591918313cc5dfbedb81de56b022&amp;hhtmFrom=resume_search_result</v>
      </c>
      <c r="D435" s="158" t="s">
        <v>43</v>
      </c>
      <c r="E435" s="159">
        <v>36</v>
      </c>
      <c r="F435" s="160">
        <v>9000</v>
      </c>
      <c r="G435" s="161" t="s">
        <v>133</v>
      </c>
      <c r="H435" s="158" t="s">
        <v>133</v>
      </c>
      <c r="I435" s="158" t="s">
        <v>133</v>
      </c>
      <c r="J435" s="158" t="s">
        <v>133</v>
      </c>
      <c r="K435" s="158" t="s">
        <v>4513</v>
      </c>
      <c r="L435" s="158" t="s">
        <v>2298</v>
      </c>
      <c r="M435" s="158">
        <v>0</v>
      </c>
      <c r="N435" s="158">
        <v>1</v>
      </c>
      <c r="O435" s="158">
        <v>0</v>
      </c>
      <c r="P435" s="158">
        <v>0</v>
      </c>
      <c r="Q435" s="158">
        <v>0</v>
      </c>
      <c r="R435" s="158" t="s">
        <v>2599</v>
      </c>
      <c r="S435" s="158" t="s">
        <v>343</v>
      </c>
      <c r="T435" s="161">
        <v>0</v>
      </c>
      <c r="U435" s="162">
        <v>1</v>
      </c>
      <c r="V435" s="162">
        <v>0</v>
      </c>
      <c r="W435" s="161">
        <v>0</v>
      </c>
      <c r="X435" s="161">
        <v>0</v>
      </c>
      <c r="Y435" s="161">
        <v>0</v>
      </c>
      <c r="Z435" s="161">
        <v>0</v>
      </c>
      <c r="AA435" s="161">
        <v>0</v>
      </c>
      <c r="AB435" s="161">
        <v>0</v>
      </c>
      <c r="AC435" s="161">
        <v>0</v>
      </c>
      <c r="AD435" s="161">
        <v>0</v>
      </c>
      <c r="AE435" s="161">
        <v>0</v>
      </c>
      <c r="AF435" s="161">
        <v>0</v>
      </c>
      <c r="AG435" s="161">
        <v>0</v>
      </c>
      <c r="AH435" s="161">
        <v>0</v>
      </c>
      <c r="AI435" s="161">
        <v>0</v>
      </c>
      <c r="AJ435" s="161">
        <v>0</v>
      </c>
      <c r="AK435" s="161">
        <v>0</v>
      </c>
      <c r="AL435" s="161">
        <v>0</v>
      </c>
      <c r="AM435" s="161">
        <v>0</v>
      </c>
      <c r="AN435" s="161">
        <v>0</v>
      </c>
      <c r="AO435" s="161">
        <v>0</v>
      </c>
      <c r="AP435" s="161">
        <v>0</v>
      </c>
      <c r="AQ435" s="161">
        <v>0</v>
      </c>
      <c r="AR435" s="161">
        <v>0</v>
      </c>
      <c r="AS435" s="161">
        <v>0</v>
      </c>
      <c r="AT435" s="161">
        <v>0</v>
      </c>
      <c r="AU435" s="161">
        <v>0</v>
      </c>
      <c r="AV435" s="161">
        <v>0</v>
      </c>
      <c r="AW435" s="161">
        <v>0</v>
      </c>
      <c r="AX435" s="161">
        <v>0</v>
      </c>
      <c r="AY435" s="161">
        <v>0</v>
      </c>
      <c r="AZ435" s="161">
        <v>0</v>
      </c>
      <c r="BA435" s="161">
        <v>0</v>
      </c>
      <c r="BB435" s="161">
        <v>0</v>
      </c>
      <c r="BC435" s="161">
        <v>0</v>
      </c>
      <c r="BD435" s="161">
        <v>0</v>
      </c>
      <c r="BE435" s="161">
        <v>0</v>
      </c>
      <c r="BF435" s="161">
        <v>0</v>
      </c>
      <c r="BG435" s="161">
        <v>0</v>
      </c>
      <c r="BH435" s="161">
        <v>0</v>
      </c>
      <c r="BI435" s="161">
        <v>0</v>
      </c>
      <c r="BJ435" s="161">
        <v>0</v>
      </c>
      <c r="BK435" s="161">
        <v>0</v>
      </c>
      <c r="BL435" s="161">
        <v>0</v>
      </c>
      <c r="BM435" s="161">
        <v>0</v>
      </c>
      <c r="BN435" s="161">
        <v>0</v>
      </c>
      <c r="BO435" s="161">
        <v>0</v>
      </c>
      <c r="BP435" s="161">
        <v>0</v>
      </c>
      <c r="BQ435" s="161">
        <v>0</v>
      </c>
      <c r="BR435" s="161">
        <v>0</v>
      </c>
      <c r="BS435" s="161">
        <v>0</v>
      </c>
      <c r="BT435" s="161">
        <v>0</v>
      </c>
      <c r="BU435" s="161">
        <v>0</v>
      </c>
      <c r="BV435" s="163">
        <f t="shared" si="19"/>
        <v>0</v>
      </c>
      <c r="BW435" s="8" t="b">
        <f t="shared" si="20"/>
        <v>0</v>
      </c>
    </row>
    <row r="436" spans="1:75">
      <c r="A436" s="157" t="s">
        <v>4514</v>
      </c>
      <c r="B436" s="158" t="s">
        <v>4515</v>
      </c>
      <c r="C436" s="9" t="str">
        <f t="shared" si="18"/>
        <v>https://hh.ru/resume/15a16bdc00026edfa60039ed1f385a30337470?query=%D0%A1%D0%BE%D1%86%D0%B8%D0%B0%D0%BB%D1%8C%D0%BD%D1%8B%D0%B9+%D1%80%D0%B0%D0%B1%D0%BE%D1%82%D0%BD%D0%B8%D0%BA&amp;searchRid=1712591918313cc5dfbedb81de56b022&amp;hhtmFrom=resume_search_result</v>
      </c>
      <c r="D436" s="158" t="s">
        <v>43</v>
      </c>
      <c r="E436" s="159">
        <v>36</v>
      </c>
      <c r="F436" s="160">
        <v>25000</v>
      </c>
      <c r="G436" s="161">
        <v>10</v>
      </c>
      <c r="H436" s="158" t="s">
        <v>4516</v>
      </c>
      <c r="I436" s="158" t="s">
        <v>43</v>
      </c>
      <c r="J436" s="158" t="s">
        <v>3528</v>
      </c>
      <c r="K436" s="158" t="s">
        <v>4517</v>
      </c>
      <c r="L436" s="158" t="s">
        <v>2298</v>
      </c>
      <c r="M436" s="158">
        <v>1</v>
      </c>
      <c r="N436" s="158">
        <v>1</v>
      </c>
      <c r="O436" s="158">
        <v>0</v>
      </c>
      <c r="P436" s="158">
        <v>0</v>
      </c>
      <c r="Q436" s="158">
        <v>0</v>
      </c>
      <c r="R436" s="158" t="s">
        <v>2067</v>
      </c>
      <c r="S436" s="158" t="s">
        <v>75</v>
      </c>
      <c r="T436" s="161">
        <v>1</v>
      </c>
      <c r="U436" s="162">
        <v>1</v>
      </c>
      <c r="V436" s="162">
        <v>1</v>
      </c>
      <c r="W436" s="161">
        <v>0</v>
      </c>
      <c r="X436" s="161">
        <v>0</v>
      </c>
      <c r="Y436" s="161">
        <v>0</v>
      </c>
      <c r="Z436" s="161">
        <v>0</v>
      </c>
      <c r="AA436" s="161">
        <v>0</v>
      </c>
      <c r="AB436" s="161">
        <v>0</v>
      </c>
      <c r="AC436" s="161">
        <v>0</v>
      </c>
      <c r="AD436" s="161">
        <v>0</v>
      </c>
      <c r="AE436" s="161">
        <v>0</v>
      </c>
      <c r="AF436" s="161">
        <v>0</v>
      </c>
      <c r="AG436" s="161">
        <v>0</v>
      </c>
      <c r="AH436" s="161">
        <v>0</v>
      </c>
      <c r="AI436" s="161">
        <v>0</v>
      </c>
      <c r="AJ436" s="161">
        <v>0</v>
      </c>
      <c r="AK436" s="161">
        <v>0</v>
      </c>
      <c r="AL436" s="161">
        <v>0</v>
      </c>
      <c r="AM436" s="161">
        <v>0</v>
      </c>
      <c r="AN436" s="161">
        <v>0</v>
      </c>
      <c r="AO436" s="161">
        <v>0</v>
      </c>
      <c r="AP436" s="161">
        <v>0</v>
      </c>
      <c r="AQ436" s="161">
        <v>0</v>
      </c>
      <c r="AR436" s="161">
        <v>0</v>
      </c>
      <c r="AS436" s="161">
        <v>0</v>
      </c>
      <c r="AT436" s="161">
        <v>0</v>
      </c>
      <c r="AU436" s="161">
        <v>0</v>
      </c>
      <c r="AV436" s="161">
        <v>0</v>
      </c>
      <c r="AW436" s="161">
        <v>0</v>
      </c>
      <c r="AX436" s="161">
        <v>0</v>
      </c>
      <c r="AY436" s="161">
        <v>0</v>
      </c>
      <c r="AZ436" s="161">
        <v>0</v>
      </c>
      <c r="BA436" s="161">
        <v>0</v>
      </c>
      <c r="BB436" s="161">
        <v>0</v>
      </c>
      <c r="BC436" s="161">
        <v>0</v>
      </c>
      <c r="BD436" s="161">
        <v>0</v>
      </c>
      <c r="BE436" s="161">
        <v>0</v>
      </c>
      <c r="BF436" s="161">
        <v>0</v>
      </c>
      <c r="BG436" s="161">
        <v>0</v>
      </c>
      <c r="BH436" s="161">
        <v>0</v>
      </c>
      <c r="BI436" s="161">
        <v>0</v>
      </c>
      <c r="BJ436" s="161">
        <v>0</v>
      </c>
      <c r="BK436" s="161">
        <v>0</v>
      </c>
      <c r="BL436" s="161">
        <v>0</v>
      </c>
      <c r="BM436" s="161">
        <v>0</v>
      </c>
      <c r="BN436" s="161">
        <v>0</v>
      </c>
      <c r="BO436" s="161">
        <v>0</v>
      </c>
      <c r="BP436" s="161">
        <v>0</v>
      </c>
      <c r="BQ436" s="161">
        <v>0</v>
      </c>
      <c r="BR436" s="161">
        <v>0</v>
      </c>
      <c r="BS436" s="161">
        <v>0</v>
      </c>
      <c r="BT436" s="161">
        <v>0</v>
      </c>
      <c r="BU436" s="161">
        <v>0</v>
      </c>
      <c r="BV436" s="163">
        <f t="shared" si="19"/>
        <v>0</v>
      </c>
      <c r="BW436" s="8" t="b">
        <f t="shared" si="20"/>
        <v>0</v>
      </c>
    </row>
    <row r="437" spans="1:75">
      <c r="A437" s="157" t="s">
        <v>4518</v>
      </c>
      <c r="B437" s="158" t="s">
        <v>4519</v>
      </c>
      <c r="C437" s="9" t="str">
        <f t="shared" si="18"/>
        <v>https://hh.ru/resume/83761a6700029679970039ed1f6672576c386d?query=%D0%A1%D0%BE%D1%86%D0%B8%D0%B0%D0%BB%D1%8C%D0%BD%D1%8B%D0%B9+%D1%80%D0%B0%D0%B1%D0%BE%D1%82%D0%BD%D0%B8%D0%BA&amp;searchRid=1712591918313cc5dfbedb81de56b022&amp;hhtmFrom=resume_search_result</v>
      </c>
      <c r="D437" s="158" t="s">
        <v>2338</v>
      </c>
      <c r="E437" s="159">
        <v>52</v>
      </c>
      <c r="F437" s="160">
        <v>40000</v>
      </c>
      <c r="G437" s="161" t="s">
        <v>133</v>
      </c>
      <c r="H437" s="158" t="s">
        <v>133</v>
      </c>
      <c r="I437" s="158" t="s">
        <v>133</v>
      </c>
      <c r="J437" s="158" t="s">
        <v>133</v>
      </c>
      <c r="K437" s="158" t="s">
        <v>4520</v>
      </c>
      <c r="L437" s="158" t="s">
        <v>2298</v>
      </c>
      <c r="M437" s="158">
        <v>1</v>
      </c>
      <c r="N437" s="158">
        <v>0</v>
      </c>
      <c r="O437" s="158">
        <v>0</v>
      </c>
      <c r="P437" s="158">
        <v>0</v>
      </c>
      <c r="Q437" s="158">
        <v>0</v>
      </c>
      <c r="R437" s="158" t="s">
        <v>4287</v>
      </c>
      <c r="S437" s="158" t="s">
        <v>343</v>
      </c>
      <c r="T437" s="161">
        <v>1</v>
      </c>
      <c r="U437" s="162">
        <v>1</v>
      </c>
      <c r="V437" s="162">
        <v>0</v>
      </c>
      <c r="W437" s="161">
        <v>0</v>
      </c>
      <c r="X437" s="161">
        <v>0</v>
      </c>
      <c r="Y437" s="161">
        <v>0</v>
      </c>
      <c r="Z437" s="161">
        <v>0</v>
      </c>
      <c r="AA437" s="161">
        <v>0</v>
      </c>
      <c r="AB437" s="161">
        <v>0</v>
      </c>
      <c r="AC437" s="161">
        <v>0</v>
      </c>
      <c r="AD437" s="161">
        <v>0</v>
      </c>
      <c r="AE437" s="161">
        <v>0</v>
      </c>
      <c r="AF437" s="161">
        <v>0</v>
      </c>
      <c r="AG437" s="161">
        <v>0</v>
      </c>
      <c r="AH437" s="161">
        <v>0</v>
      </c>
      <c r="AI437" s="161">
        <v>0</v>
      </c>
      <c r="AJ437" s="161">
        <v>0</v>
      </c>
      <c r="AK437" s="161">
        <v>0</v>
      </c>
      <c r="AL437" s="161">
        <v>0</v>
      </c>
      <c r="AM437" s="161">
        <v>0</v>
      </c>
      <c r="AN437" s="161">
        <v>0</v>
      </c>
      <c r="AO437" s="161">
        <v>0</v>
      </c>
      <c r="AP437" s="161">
        <v>0</v>
      </c>
      <c r="AQ437" s="161">
        <v>0</v>
      </c>
      <c r="AR437" s="161">
        <v>0</v>
      </c>
      <c r="AS437" s="161">
        <v>0</v>
      </c>
      <c r="AT437" s="161">
        <v>0</v>
      </c>
      <c r="AU437" s="161">
        <v>0</v>
      </c>
      <c r="AV437" s="161">
        <v>0</v>
      </c>
      <c r="AW437" s="161">
        <v>0</v>
      </c>
      <c r="AX437" s="161">
        <v>0</v>
      </c>
      <c r="AY437" s="161">
        <v>0</v>
      </c>
      <c r="AZ437" s="161">
        <v>0</v>
      </c>
      <c r="BA437" s="161">
        <v>0</v>
      </c>
      <c r="BB437" s="161">
        <v>0</v>
      </c>
      <c r="BC437" s="161">
        <v>0</v>
      </c>
      <c r="BD437" s="161">
        <v>0</v>
      </c>
      <c r="BE437" s="161">
        <v>0</v>
      </c>
      <c r="BF437" s="161">
        <v>0</v>
      </c>
      <c r="BG437" s="161">
        <v>0</v>
      </c>
      <c r="BH437" s="161">
        <v>0</v>
      </c>
      <c r="BI437" s="161">
        <v>0</v>
      </c>
      <c r="BJ437" s="161">
        <v>0</v>
      </c>
      <c r="BK437" s="161">
        <v>0</v>
      </c>
      <c r="BL437" s="161">
        <v>0</v>
      </c>
      <c r="BM437" s="161">
        <v>0</v>
      </c>
      <c r="BN437" s="161">
        <v>0</v>
      </c>
      <c r="BO437" s="161">
        <v>0</v>
      </c>
      <c r="BP437" s="161">
        <v>0</v>
      </c>
      <c r="BQ437" s="161">
        <v>0</v>
      </c>
      <c r="BR437" s="161">
        <v>0</v>
      </c>
      <c r="BS437" s="161">
        <v>0</v>
      </c>
      <c r="BT437" s="161">
        <v>0</v>
      </c>
      <c r="BU437" s="161">
        <v>0</v>
      </c>
      <c r="BV437" s="163">
        <f t="shared" si="19"/>
        <v>0</v>
      </c>
      <c r="BW437" s="8" t="b">
        <f t="shared" si="20"/>
        <v>0</v>
      </c>
    </row>
    <row r="438" spans="1:75">
      <c r="A438" s="157" t="s">
        <v>3340</v>
      </c>
      <c r="B438" s="158" t="s">
        <v>4521</v>
      </c>
      <c r="C438" s="9" t="str">
        <f t="shared" si="18"/>
        <v>https://hh.ru/resume/81ab70570002c5e7970039ed1f48596b415157?query=%D0%A1%D0%BE%D1%86%D0%B8%D0%B0%D0%BB%D1%8C%D0%BD%D1%8B%D0%B9+%D1%80%D0%B0%D0%B1%D0%BE%D1%82%D0%BD%D0%B8%D0%BA&amp;searchRid=1712591918313cc5dfbedb81de56b022&amp;hhtmFrom=resume_search_result</v>
      </c>
      <c r="D438" s="158" t="s">
        <v>43</v>
      </c>
      <c r="E438" s="159">
        <v>53</v>
      </c>
      <c r="F438" s="160">
        <v>15000</v>
      </c>
      <c r="G438" s="161">
        <v>15</v>
      </c>
      <c r="H438" s="158" t="s">
        <v>4522</v>
      </c>
      <c r="I438" s="158" t="s">
        <v>3126</v>
      </c>
      <c r="J438" s="158" t="s">
        <v>4523</v>
      </c>
      <c r="K438" s="158" t="s">
        <v>4524</v>
      </c>
      <c r="L438" s="158" t="s">
        <v>2298</v>
      </c>
      <c r="M438" s="158">
        <v>0</v>
      </c>
      <c r="N438" s="158">
        <v>1</v>
      </c>
      <c r="O438" s="158">
        <v>0</v>
      </c>
      <c r="P438" s="158">
        <v>0</v>
      </c>
      <c r="Q438" s="158">
        <v>0</v>
      </c>
      <c r="R438" s="158" t="s">
        <v>2067</v>
      </c>
      <c r="S438" s="158" t="s">
        <v>343</v>
      </c>
      <c r="T438" s="161">
        <v>0</v>
      </c>
      <c r="U438" s="162">
        <v>1</v>
      </c>
      <c r="V438" s="162">
        <v>0</v>
      </c>
      <c r="W438" s="161">
        <v>0</v>
      </c>
      <c r="X438" s="161">
        <v>0</v>
      </c>
      <c r="Y438" s="161">
        <v>0</v>
      </c>
      <c r="Z438" s="161">
        <v>0</v>
      </c>
      <c r="AA438" s="161">
        <v>0</v>
      </c>
      <c r="AB438" s="161">
        <v>0</v>
      </c>
      <c r="AC438" s="161">
        <v>0</v>
      </c>
      <c r="AD438" s="161">
        <v>0</v>
      </c>
      <c r="AE438" s="161">
        <v>0</v>
      </c>
      <c r="AF438" s="161">
        <v>0</v>
      </c>
      <c r="AG438" s="161">
        <v>0</v>
      </c>
      <c r="AH438" s="161">
        <v>0</v>
      </c>
      <c r="AI438" s="161">
        <v>0</v>
      </c>
      <c r="AJ438" s="161">
        <v>0</v>
      </c>
      <c r="AK438" s="161">
        <v>0</v>
      </c>
      <c r="AL438" s="161">
        <v>0</v>
      </c>
      <c r="AM438" s="161">
        <v>0</v>
      </c>
      <c r="AN438" s="161">
        <v>0</v>
      </c>
      <c r="AO438" s="161">
        <v>0</v>
      </c>
      <c r="AP438" s="161">
        <v>0</v>
      </c>
      <c r="AQ438" s="161">
        <v>0</v>
      </c>
      <c r="AR438" s="161">
        <v>0</v>
      </c>
      <c r="AS438" s="161">
        <v>0</v>
      </c>
      <c r="AT438" s="161">
        <v>0</v>
      </c>
      <c r="AU438" s="161">
        <v>0</v>
      </c>
      <c r="AV438" s="161">
        <v>0</v>
      </c>
      <c r="AW438" s="161">
        <v>0</v>
      </c>
      <c r="AX438" s="161">
        <v>0</v>
      </c>
      <c r="AY438" s="161">
        <v>0</v>
      </c>
      <c r="AZ438" s="161">
        <v>0</v>
      </c>
      <c r="BA438" s="161">
        <v>0</v>
      </c>
      <c r="BB438" s="161">
        <v>0</v>
      </c>
      <c r="BC438" s="161">
        <v>0</v>
      </c>
      <c r="BD438" s="161">
        <v>0</v>
      </c>
      <c r="BE438" s="161">
        <v>0</v>
      </c>
      <c r="BF438" s="161">
        <v>0</v>
      </c>
      <c r="BG438" s="161">
        <v>0</v>
      </c>
      <c r="BH438" s="161">
        <v>0</v>
      </c>
      <c r="BI438" s="161">
        <v>0</v>
      </c>
      <c r="BJ438" s="161">
        <v>0</v>
      </c>
      <c r="BK438" s="161">
        <v>0</v>
      </c>
      <c r="BL438" s="161">
        <v>0</v>
      </c>
      <c r="BM438" s="161">
        <v>0</v>
      </c>
      <c r="BN438" s="161">
        <v>0</v>
      </c>
      <c r="BO438" s="161">
        <v>0</v>
      </c>
      <c r="BP438" s="161">
        <v>0</v>
      </c>
      <c r="BQ438" s="161">
        <v>0</v>
      </c>
      <c r="BR438" s="161">
        <v>0</v>
      </c>
      <c r="BS438" s="161">
        <v>0</v>
      </c>
      <c r="BT438" s="161">
        <v>0</v>
      </c>
      <c r="BU438" s="161">
        <v>0</v>
      </c>
      <c r="BV438" s="163">
        <f t="shared" si="19"/>
        <v>0</v>
      </c>
      <c r="BW438" s="8" t="b">
        <f t="shared" si="20"/>
        <v>0</v>
      </c>
    </row>
    <row r="439" spans="1:75">
      <c r="A439" s="157" t="s">
        <v>4525</v>
      </c>
      <c r="B439" s="158" t="s">
        <v>4526</v>
      </c>
      <c r="C439" s="9" t="str">
        <f t="shared" si="18"/>
        <v>https://hh.ru/resume/0c77faec0002cebca90039ed1f6459484f464f?query=%D0%A1%D0%BE%D1%86%D0%B8%D0%B0%D0%BB%D1%8C%D0%BD%D1%8B%D0%B9+%D1%80%D0%B0%D0%B1%D0%BE%D1%82%D0%BD%D0%B8%D0%BA&amp;searchRid=1712591918313cc5dfbedb81de56b022&amp;hhtmFrom=resume_search_result</v>
      </c>
      <c r="D439" s="158" t="s">
        <v>43</v>
      </c>
      <c r="E439" s="159">
        <v>57</v>
      </c>
      <c r="F439" s="160">
        <v>15000</v>
      </c>
      <c r="G439" s="161">
        <v>20</v>
      </c>
      <c r="H439" s="158" t="s">
        <v>4527</v>
      </c>
      <c r="I439" s="158" t="s">
        <v>4528</v>
      </c>
      <c r="J439" s="158" t="s">
        <v>4529</v>
      </c>
      <c r="K439" s="158" t="s">
        <v>4530</v>
      </c>
      <c r="L439" s="158" t="s">
        <v>2327</v>
      </c>
      <c r="M439" s="158">
        <v>0</v>
      </c>
      <c r="N439" s="158">
        <v>0</v>
      </c>
      <c r="O439" s="158">
        <v>1</v>
      </c>
      <c r="P439" s="158">
        <v>1</v>
      </c>
      <c r="Q439" s="158">
        <v>0</v>
      </c>
      <c r="R439" s="158" t="s">
        <v>2067</v>
      </c>
      <c r="S439" s="158" t="s">
        <v>343</v>
      </c>
      <c r="T439" s="161">
        <v>0</v>
      </c>
      <c r="U439" s="162">
        <v>1</v>
      </c>
      <c r="V439" s="162">
        <v>0</v>
      </c>
      <c r="W439" s="161">
        <v>0</v>
      </c>
      <c r="X439" s="161">
        <v>0</v>
      </c>
      <c r="Y439" s="161">
        <v>0</v>
      </c>
      <c r="Z439" s="161">
        <v>0</v>
      </c>
      <c r="AA439" s="161">
        <v>0</v>
      </c>
      <c r="AB439" s="161">
        <v>0</v>
      </c>
      <c r="AC439" s="161">
        <v>0</v>
      </c>
      <c r="AD439" s="161">
        <v>0</v>
      </c>
      <c r="AE439" s="161">
        <v>0</v>
      </c>
      <c r="AF439" s="161">
        <v>1</v>
      </c>
      <c r="AG439" s="161">
        <v>0</v>
      </c>
      <c r="AH439" s="161">
        <v>1</v>
      </c>
      <c r="AI439" s="161">
        <v>0</v>
      </c>
      <c r="AJ439" s="161">
        <v>0</v>
      </c>
      <c r="AK439" s="161">
        <v>0</v>
      </c>
      <c r="AL439" s="161">
        <v>0</v>
      </c>
      <c r="AM439" s="161">
        <v>0</v>
      </c>
      <c r="AN439" s="161">
        <v>0</v>
      </c>
      <c r="AO439" s="161">
        <v>0</v>
      </c>
      <c r="AP439" s="161">
        <v>0</v>
      </c>
      <c r="AQ439" s="161">
        <v>0</v>
      </c>
      <c r="AR439" s="161">
        <v>0</v>
      </c>
      <c r="AS439" s="161">
        <v>0</v>
      </c>
      <c r="AT439" s="161">
        <v>0</v>
      </c>
      <c r="AU439" s="161">
        <v>1</v>
      </c>
      <c r="AV439" s="161">
        <v>0</v>
      </c>
      <c r="AW439" s="161">
        <v>0</v>
      </c>
      <c r="AX439" s="161">
        <v>0</v>
      </c>
      <c r="AY439" s="161">
        <v>0</v>
      </c>
      <c r="AZ439" s="161">
        <v>0</v>
      </c>
      <c r="BA439" s="161">
        <v>0</v>
      </c>
      <c r="BB439" s="161">
        <v>0</v>
      </c>
      <c r="BC439" s="161">
        <v>0</v>
      </c>
      <c r="BD439" s="161">
        <v>0</v>
      </c>
      <c r="BE439" s="161">
        <v>0</v>
      </c>
      <c r="BF439" s="161">
        <v>0</v>
      </c>
      <c r="BG439" s="161">
        <v>0</v>
      </c>
      <c r="BH439" s="161">
        <v>0</v>
      </c>
      <c r="BI439" s="161">
        <v>0</v>
      </c>
      <c r="BJ439" s="161">
        <v>0</v>
      </c>
      <c r="BK439" s="161">
        <v>0</v>
      </c>
      <c r="BL439" s="161">
        <v>0</v>
      </c>
      <c r="BM439" s="161">
        <v>0</v>
      </c>
      <c r="BN439" s="161">
        <v>0</v>
      </c>
      <c r="BO439" s="161">
        <v>0</v>
      </c>
      <c r="BP439" s="161">
        <v>0</v>
      </c>
      <c r="BQ439" s="161">
        <v>0</v>
      </c>
      <c r="BR439" s="161">
        <v>0</v>
      </c>
      <c r="BS439" s="161">
        <v>0</v>
      </c>
      <c r="BT439" s="161">
        <v>0</v>
      </c>
      <c r="BU439" s="161">
        <v>0</v>
      </c>
      <c r="BV439" s="163">
        <f t="shared" si="19"/>
        <v>3</v>
      </c>
      <c r="BW439" s="8" t="b">
        <f t="shared" si="20"/>
        <v>0</v>
      </c>
    </row>
    <row r="440" spans="1:75">
      <c r="A440" s="157" t="s">
        <v>4531</v>
      </c>
      <c r="B440" s="158" t="s">
        <v>4532</v>
      </c>
      <c r="C440" s="9" t="str">
        <f t="shared" si="18"/>
        <v>https://hh.ru/resume/1a3b07ac0002d5ceca0039ed1f414233674a48?query=%D0%A1%D0%BE%D1%86%D0%B8%D0%B0%D0%BB%D1%8C%D0%BD%D1%8B%D0%B9+%D1%80%D0%B0%D0%B1%D0%BE%D1%82%D0%BD%D0%B8%D0%BA&amp;searchRid=1712591918313cc5dfbedb81de56b022&amp;hhtmFrom=resume_search_result</v>
      </c>
      <c r="D440" s="158" t="s">
        <v>43</v>
      </c>
      <c r="E440" s="159">
        <v>28</v>
      </c>
      <c r="F440" s="160">
        <v>20000</v>
      </c>
      <c r="G440" s="164">
        <f>8/12</f>
        <v>0.66666666666666663</v>
      </c>
      <c r="H440" s="158" t="s">
        <v>4533</v>
      </c>
      <c r="I440" s="158" t="s">
        <v>2638</v>
      </c>
      <c r="J440" s="158" t="s">
        <v>3374</v>
      </c>
      <c r="K440" s="158" t="s">
        <v>4534</v>
      </c>
      <c r="L440" s="158" t="s">
        <v>2298</v>
      </c>
      <c r="M440" s="158">
        <v>0</v>
      </c>
      <c r="N440" s="158">
        <v>1</v>
      </c>
      <c r="O440" s="158">
        <v>1</v>
      </c>
      <c r="P440" s="158">
        <v>0</v>
      </c>
      <c r="Q440" s="158">
        <v>0</v>
      </c>
      <c r="R440" s="158" t="s">
        <v>53</v>
      </c>
      <c r="S440" s="158">
        <v>0</v>
      </c>
      <c r="T440" s="161">
        <v>0</v>
      </c>
      <c r="U440" s="162">
        <v>1</v>
      </c>
      <c r="V440" s="162">
        <v>0</v>
      </c>
      <c r="W440" s="161">
        <v>0</v>
      </c>
      <c r="X440" s="161">
        <v>0</v>
      </c>
      <c r="Y440" s="161">
        <v>0</v>
      </c>
      <c r="Z440" s="161">
        <v>0</v>
      </c>
      <c r="AA440" s="161">
        <v>0</v>
      </c>
      <c r="AB440" s="161">
        <v>0</v>
      </c>
      <c r="AC440" s="161">
        <v>0</v>
      </c>
      <c r="AD440" s="161">
        <v>0</v>
      </c>
      <c r="AE440" s="161">
        <v>1</v>
      </c>
      <c r="AF440" s="161">
        <v>0</v>
      </c>
      <c r="AG440" s="161">
        <v>0</v>
      </c>
      <c r="AH440" s="161">
        <v>0</v>
      </c>
      <c r="AI440" s="161">
        <v>0</v>
      </c>
      <c r="AJ440" s="161">
        <v>0</v>
      </c>
      <c r="AK440" s="161">
        <v>0</v>
      </c>
      <c r="AL440" s="161">
        <v>0</v>
      </c>
      <c r="AM440" s="161">
        <v>0</v>
      </c>
      <c r="AN440" s="161">
        <v>0</v>
      </c>
      <c r="AO440" s="161">
        <v>0</v>
      </c>
      <c r="AP440" s="161">
        <v>0</v>
      </c>
      <c r="AQ440" s="161">
        <v>0</v>
      </c>
      <c r="AR440" s="161">
        <v>0</v>
      </c>
      <c r="AS440" s="161">
        <v>0</v>
      </c>
      <c r="AT440" s="161">
        <v>0</v>
      </c>
      <c r="AU440" s="161">
        <v>0</v>
      </c>
      <c r="AV440" s="161">
        <v>0</v>
      </c>
      <c r="AW440" s="161">
        <v>0</v>
      </c>
      <c r="AX440" s="161">
        <v>0</v>
      </c>
      <c r="AY440" s="161">
        <v>0</v>
      </c>
      <c r="AZ440" s="161">
        <v>0</v>
      </c>
      <c r="BA440" s="161">
        <v>0</v>
      </c>
      <c r="BB440" s="161">
        <v>0</v>
      </c>
      <c r="BC440" s="161">
        <v>0</v>
      </c>
      <c r="BD440" s="161">
        <v>0</v>
      </c>
      <c r="BE440" s="161">
        <v>0</v>
      </c>
      <c r="BF440" s="161">
        <v>0</v>
      </c>
      <c r="BG440" s="161">
        <v>0</v>
      </c>
      <c r="BH440" s="161">
        <v>0</v>
      </c>
      <c r="BI440" s="161">
        <v>0</v>
      </c>
      <c r="BJ440" s="161">
        <v>0</v>
      </c>
      <c r="BK440" s="161">
        <v>0</v>
      </c>
      <c r="BL440" s="161">
        <v>0</v>
      </c>
      <c r="BM440" s="161">
        <v>0</v>
      </c>
      <c r="BN440" s="161">
        <v>0</v>
      </c>
      <c r="BO440" s="161">
        <v>0</v>
      </c>
      <c r="BP440" s="161">
        <v>0</v>
      </c>
      <c r="BQ440" s="161">
        <v>0</v>
      </c>
      <c r="BR440" s="161">
        <v>0</v>
      </c>
      <c r="BS440" s="161">
        <v>0</v>
      </c>
      <c r="BT440" s="161">
        <v>0</v>
      </c>
      <c r="BU440" s="161">
        <v>0</v>
      </c>
      <c r="BV440" s="163">
        <f t="shared" si="19"/>
        <v>1</v>
      </c>
      <c r="BW440" s="8" t="b">
        <f t="shared" si="20"/>
        <v>0</v>
      </c>
    </row>
    <row r="441" spans="1:75">
      <c r="A441" s="157" t="s">
        <v>4535</v>
      </c>
      <c r="B441" s="158" t="s">
        <v>4536</v>
      </c>
      <c r="C441" s="9" t="str">
        <f t="shared" si="18"/>
        <v>https://hh.ru/resume/c00352fc000419faaa0039ed1f4d786f347150?query=%D0%A1%D0%BE%D1%86%D0%B8%D0%B0%D0%BB%D1%8C%D0%BD%D1%8B%D0%B9+%D1%80%D0%B0%D0%B1%D0%BE%D1%82%D0%BD%D0%B8%D0%BA&amp;searchRid=1712591918313cc5dfbedb81de56b022&amp;hhtmFrom=resume_search_result</v>
      </c>
      <c r="D441" s="158" t="s">
        <v>43</v>
      </c>
      <c r="E441" s="159">
        <v>50</v>
      </c>
      <c r="F441" s="160">
        <v>20000</v>
      </c>
      <c r="G441" s="161">
        <v>26</v>
      </c>
      <c r="H441" s="158" t="s">
        <v>4537</v>
      </c>
      <c r="I441" s="158" t="s">
        <v>4538</v>
      </c>
      <c r="J441" s="158" t="s">
        <v>4539</v>
      </c>
      <c r="K441" s="158" t="s">
        <v>4540</v>
      </c>
      <c r="L441" s="158" t="s">
        <v>2298</v>
      </c>
      <c r="M441" s="158">
        <v>0</v>
      </c>
      <c r="N441" s="158">
        <v>0</v>
      </c>
      <c r="O441" s="158">
        <v>1</v>
      </c>
      <c r="P441" s="158">
        <v>0</v>
      </c>
      <c r="Q441" s="158">
        <v>0</v>
      </c>
      <c r="R441" s="158" t="s">
        <v>1033</v>
      </c>
      <c r="S441" s="158" t="s">
        <v>50</v>
      </c>
      <c r="T441" s="161">
        <v>0</v>
      </c>
      <c r="U441" s="162">
        <v>0</v>
      </c>
      <c r="V441" s="162">
        <v>0</v>
      </c>
      <c r="W441" s="161">
        <v>0</v>
      </c>
      <c r="X441" s="161">
        <v>0</v>
      </c>
      <c r="Y441" s="161">
        <v>0</v>
      </c>
      <c r="Z441" s="161">
        <v>0</v>
      </c>
      <c r="AA441" s="161">
        <v>0</v>
      </c>
      <c r="AB441" s="161">
        <v>0</v>
      </c>
      <c r="AC441" s="161">
        <v>0</v>
      </c>
      <c r="AD441" s="161">
        <v>0</v>
      </c>
      <c r="AE441" s="161">
        <v>0</v>
      </c>
      <c r="AF441" s="161">
        <v>0</v>
      </c>
      <c r="AG441" s="161">
        <v>0</v>
      </c>
      <c r="AH441" s="161">
        <v>0</v>
      </c>
      <c r="AI441" s="161">
        <v>0</v>
      </c>
      <c r="AJ441" s="161">
        <v>0</v>
      </c>
      <c r="AK441" s="161">
        <v>0</v>
      </c>
      <c r="AL441" s="161">
        <v>0</v>
      </c>
      <c r="AM441" s="161">
        <v>0</v>
      </c>
      <c r="AN441" s="161">
        <v>0</v>
      </c>
      <c r="AO441" s="161">
        <v>0</v>
      </c>
      <c r="AP441" s="161">
        <v>0</v>
      </c>
      <c r="AQ441" s="161">
        <v>0</v>
      </c>
      <c r="AR441" s="161">
        <v>0</v>
      </c>
      <c r="AS441" s="161">
        <v>0</v>
      </c>
      <c r="AT441" s="161">
        <v>0</v>
      </c>
      <c r="AU441" s="161">
        <v>0</v>
      </c>
      <c r="AV441" s="161">
        <v>0</v>
      </c>
      <c r="AW441" s="161">
        <v>0</v>
      </c>
      <c r="AX441" s="161">
        <v>0</v>
      </c>
      <c r="AY441" s="161">
        <v>0</v>
      </c>
      <c r="AZ441" s="161">
        <v>0</v>
      </c>
      <c r="BA441" s="161">
        <v>0</v>
      </c>
      <c r="BB441" s="161">
        <v>0</v>
      </c>
      <c r="BC441" s="161">
        <v>0</v>
      </c>
      <c r="BD441" s="161">
        <v>0</v>
      </c>
      <c r="BE441" s="161">
        <v>0</v>
      </c>
      <c r="BF441" s="161">
        <v>0</v>
      </c>
      <c r="BG441" s="161">
        <v>0</v>
      </c>
      <c r="BH441" s="161">
        <v>0</v>
      </c>
      <c r="BI441" s="161">
        <v>0</v>
      </c>
      <c r="BJ441" s="161">
        <v>0</v>
      </c>
      <c r="BK441" s="161">
        <v>0</v>
      </c>
      <c r="BL441" s="161">
        <v>0</v>
      </c>
      <c r="BM441" s="161">
        <v>0</v>
      </c>
      <c r="BN441" s="161">
        <v>0</v>
      </c>
      <c r="BO441" s="161">
        <v>0</v>
      </c>
      <c r="BP441" s="161">
        <v>0</v>
      </c>
      <c r="BQ441" s="161">
        <v>0</v>
      </c>
      <c r="BR441" s="161">
        <v>0</v>
      </c>
      <c r="BS441" s="161">
        <v>0</v>
      </c>
      <c r="BT441" s="161">
        <v>0</v>
      </c>
      <c r="BU441" s="161">
        <v>0</v>
      </c>
      <c r="BV441" s="163">
        <f t="shared" si="19"/>
        <v>0</v>
      </c>
      <c r="BW441" s="8" t="b">
        <f t="shared" si="20"/>
        <v>0</v>
      </c>
    </row>
    <row r="442" spans="1:75">
      <c r="A442" s="157" t="s">
        <v>4541</v>
      </c>
      <c r="B442" s="158" t="s">
        <v>4542</v>
      </c>
      <c r="C442" s="9" t="str">
        <f t="shared" si="18"/>
        <v>https://hh.ru/resume/0206ce390005e630180039ed1f465150716366?query=%D0%A1%D0%BE%D1%86%D0%B8%D0%B0%D0%BB%D1%8C%D0%BD%D1%8B%D0%B9+%D1%80%D0%B0%D0%B1%D0%BE%D1%82%D0%BD%D0%B8%D0%BA&amp;searchRid=1712591918313cc5dfbedb81de56b022&amp;hhtmFrom=resume_search_result</v>
      </c>
      <c r="D442" s="158" t="s">
        <v>43</v>
      </c>
      <c r="E442" s="159">
        <v>28</v>
      </c>
      <c r="F442" s="158" t="s">
        <v>133</v>
      </c>
      <c r="G442" s="161">
        <v>6</v>
      </c>
      <c r="H442" s="158" t="s">
        <v>4543</v>
      </c>
      <c r="I442" s="158" t="s">
        <v>2650</v>
      </c>
      <c r="J442" s="158" t="s">
        <v>2838</v>
      </c>
      <c r="K442" s="158" t="s">
        <v>4544</v>
      </c>
      <c r="L442" s="158" t="s">
        <v>2298</v>
      </c>
      <c r="M442" s="158">
        <v>1</v>
      </c>
      <c r="N442" s="158">
        <v>0</v>
      </c>
      <c r="O442" s="158">
        <v>0</v>
      </c>
      <c r="P442" s="158">
        <v>0</v>
      </c>
      <c r="Q442" s="158">
        <v>0</v>
      </c>
      <c r="R442" s="158" t="s">
        <v>434</v>
      </c>
      <c r="S442" s="158" t="s">
        <v>343</v>
      </c>
      <c r="T442" s="161">
        <v>1</v>
      </c>
      <c r="U442" s="162">
        <v>1</v>
      </c>
      <c r="V442" s="162">
        <v>0</v>
      </c>
      <c r="W442" s="161">
        <v>0</v>
      </c>
      <c r="X442" s="161">
        <v>0</v>
      </c>
      <c r="Y442" s="161">
        <v>0</v>
      </c>
      <c r="Z442" s="161">
        <v>0</v>
      </c>
      <c r="AA442" s="161">
        <v>0</v>
      </c>
      <c r="AB442" s="161">
        <v>0</v>
      </c>
      <c r="AC442" s="161">
        <v>0</v>
      </c>
      <c r="AD442" s="161">
        <v>0</v>
      </c>
      <c r="AE442" s="161">
        <v>0</v>
      </c>
      <c r="AF442" s="161">
        <v>0</v>
      </c>
      <c r="AG442" s="161">
        <v>0</v>
      </c>
      <c r="AH442" s="161">
        <v>0</v>
      </c>
      <c r="AI442" s="161">
        <v>0</v>
      </c>
      <c r="AJ442" s="161">
        <v>0</v>
      </c>
      <c r="AK442" s="161">
        <v>0</v>
      </c>
      <c r="AL442" s="161">
        <v>0</v>
      </c>
      <c r="AM442" s="161">
        <v>0</v>
      </c>
      <c r="AN442" s="161">
        <v>0</v>
      </c>
      <c r="AO442" s="161">
        <v>0</v>
      </c>
      <c r="AP442" s="161">
        <v>0</v>
      </c>
      <c r="AQ442" s="161">
        <v>0</v>
      </c>
      <c r="AR442" s="161">
        <v>0</v>
      </c>
      <c r="AS442" s="161">
        <v>0</v>
      </c>
      <c r="AT442" s="161">
        <v>0</v>
      </c>
      <c r="AU442" s="161">
        <v>0</v>
      </c>
      <c r="AV442" s="161">
        <v>0</v>
      </c>
      <c r="AW442" s="161">
        <v>0</v>
      </c>
      <c r="AX442" s="161">
        <v>0</v>
      </c>
      <c r="AY442" s="161">
        <v>0</v>
      </c>
      <c r="AZ442" s="161">
        <v>0</v>
      </c>
      <c r="BA442" s="161">
        <v>0</v>
      </c>
      <c r="BB442" s="161">
        <v>0</v>
      </c>
      <c r="BC442" s="161">
        <v>0</v>
      </c>
      <c r="BD442" s="161">
        <v>0</v>
      </c>
      <c r="BE442" s="161">
        <v>0</v>
      </c>
      <c r="BF442" s="161">
        <v>0</v>
      </c>
      <c r="BG442" s="161">
        <v>0</v>
      </c>
      <c r="BH442" s="161">
        <v>0</v>
      </c>
      <c r="BI442" s="161">
        <v>0</v>
      </c>
      <c r="BJ442" s="161">
        <v>0</v>
      </c>
      <c r="BK442" s="161">
        <v>0</v>
      </c>
      <c r="BL442" s="161">
        <v>0</v>
      </c>
      <c r="BM442" s="161">
        <v>0</v>
      </c>
      <c r="BN442" s="161">
        <v>0</v>
      </c>
      <c r="BO442" s="161">
        <v>0</v>
      </c>
      <c r="BP442" s="161">
        <v>0</v>
      </c>
      <c r="BQ442" s="161">
        <v>0</v>
      </c>
      <c r="BR442" s="161">
        <v>0</v>
      </c>
      <c r="BS442" s="161">
        <v>0</v>
      </c>
      <c r="BT442" s="161">
        <v>0</v>
      </c>
      <c r="BU442" s="161">
        <v>0</v>
      </c>
      <c r="BV442" s="163">
        <f t="shared" si="19"/>
        <v>0</v>
      </c>
      <c r="BW442" s="8" t="b">
        <f t="shared" si="20"/>
        <v>0</v>
      </c>
    </row>
    <row r="443" spans="1:75">
      <c r="A443" s="157" t="s">
        <v>4545</v>
      </c>
      <c r="B443" s="158" t="s">
        <v>4546</v>
      </c>
      <c r="C443" s="9" t="str">
        <f t="shared" si="18"/>
        <v>https://hh.ru/resume/201d99cd0006666a810039ed1f3968384e514c?query=%D0%A1%D0%BE%D1%86%D0%B8%D0%B0%D0%BB%D1%8C%D0%BD%D1%8B%D0%B9+%D1%80%D0%B0%D0%B1%D0%BE%D1%82%D0%BD%D0%B8%D0%BA&amp;searchRid=1712591918313cc5dfbedb81de56b022&amp;hhtmFrom=resume_search_result</v>
      </c>
      <c r="D443" s="158" t="s">
        <v>43</v>
      </c>
      <c r="E443" s="159">
        <v>23</v>
      </c>
      <c r="F443" s="160">
        <v>20000</v>
      </c>
      <c r="G443" s="161">
        <v>1</v>
      </c>
      <c r="H443" s="158" t="s">
        <v>4547</v>
      </c>
      <c r="I443" s="158" t="s">
        <v>4548</v>
      </c>
      <c r="J443" s="158" t="s">
        <v>4549</v>
      </c>
      <c r="K443" s="158" t="s">
        <v>4550</v>
      </c>
      <c r="L443" s="158" t="s">
        <v>2298</v>
      </c>
      <c r="M443" s="158">
        <v>1</v>
      </c>
      <c r="N443" s="158">
        <v>0</v>
      </c>
      <c r="O443" s="158">
        <v>0</v>
      </c>
      <c r="P443" s="158">
        <v>0</v>
      </c>
      <c r="Q443" s="158">
        <v>0</v>
      </c>
      <c r="R443" s="158" t="s">
        <v>358</v>
      </c>
      <c r="S443" s="158" t="s">
        <v>75</v>
      </c>
      <c r="T443" s="161">
        <v>0</v>
      </c>
      <c r="U443" s="162">
        <v>1</v>
      </c>
      <c r="V443" s="162">
        <v>0</v>
      </c>
      <c r="W443" s="161">
        <v>0</v>
      </c>
      <c r="X443" s="161">
        <v>0</v>
      </c>
      <c r="Y443" s="161">
        <v>0</v>
      </c>
      <c r="Z443" s="161">
        <v>0</v>
      </c>
      <c r="AA443" s="161">
        <v>0</v>
      </c>
      <c r="AB443" s="161">
        <v>1</v>
      </c>
      <c r="AC443" s="161">
        <v>0</v>
      </c>
      <c r="AD443" s="161">
        <v>0</v>
      </c>
      <c r="AE443" s="161">
        <v>0</v>
      </c>
      <c r="AF443" s="161">
        <v>0</v>
      </c>
      <c r="AG443" s="161">
        <v>0</v>
      </c>
      <c r="AH443" s="161">
        <v>0</v>
      </c>
      <c r="AI443" s="161">
        <v>0</v>
      </c>
      <c r="AJ443" s="161">
        <v>0</v>
      </c>
      <c r="AK443" s="161">
        <v>0</v>
      </c>
      <c r="AL443" s="161">
        <v>0</v>
      </c>
      <c r="AM443" s="161">
        <v>0</v>
      </c>
      <c r="AN443" s="161">
        <v>0</v>
      </c>
      <c r="AO443" s="161">
        <v>0</v>
      </c>
      <c r="AP443" s="161">
        <v>0</v>
      </c>
      <c r="AQ443" s="161">
        <v>0</v>
      </c>
      <c r="AR443" s="161">
        <v>0</v>
      </c>
      <c r="AS443" s="161">
        <v>0</v>
      </c>
      <c r="AT443" s="161">
        <v>0</v>
      </c>
      <c r="AU443" s="161">
        <v>0</v>
      </c>
      <c r="AV443" s="161">
        <v>0</v>
      </c>
      <c r="AW443" s="161">
        <v>0</v>
      </c>
      <c r="AX443" s="161">
        <v>0</v>
      </c>
      <c r="AY443" s="161">
        <v>0</v>
      </c>
      <c r="AZ443" s="161">
        <v>0</v>
      </c>
      <c r="BA443" s="161">
        <v>0</v>
      </c>
      <c r="BB443" s="161">
        <v>0</v>
      </c>
      <c r="BC443" s="161">
        <v>0</v>
      </c>
      <c r="BD443" s="161">
        <v>0</v>
      </c>
      <c r="BE443" s="161">
        <v>0</v>
      </c>
      <c r="BF443" s="161">
        <v>0</v>
      </c>
      <c r="BG443" s="161">
        <v>0</v>
      </c>
      <c r="BH443" s="161">
        <v>0</v>
      </c>
      <c r="BI443" s="161">
        <v>0</v>
      </c>
      <c r="BJ443" s="161">
        <v>0</v>
      </c>
      <c r="BK443" s="161">
        <v>0</v>
      </c>
      <c r="BL443" s="161">
        <v>1</v>
      </c>
      <c r="BM443" s="161">
        <v>0</v>
      </c>
      <c r="BN443" s="161">
        <v>0</v>
      </c>
      <c r="BO443" s="161">
        <v>0</v>
      </c>
      <c r="BP443" s="161">
        <v>0</v>
      </c>
      <c r="BQ443" s="161">
        <v>0</v>
      </c>
      <c r="BR443" s="161">
        <v>0</v>
      </c>
      <c r="BS443" s="161">
        <v>0</v>
      </c>
      <c r="BT443" s="161">
        <v>0</v>
      </c>
      <c r="BU443" s="161">
        <v>0</v>
      </c>
      <c r="BV443" s="163">
        <f t="shared" si="19"/>
        <v>2</v>
      </c>
      <c r="BW443" s="8" t="b">
        <f t="shared" si="20"/>
        <v>0</v>
      </c>
    </row>
    <row r="444" spans="1:75">
      <c r="A444" s="157" t="s">
        <v>4551</v>
      </c>
      <c r="B444" s="158" t="s">
        <v>4552</v>
      </c>
      <c r="C444" s="9" t="str">
        <f t="shared" si="18"/>
        <v>https://hh.ru/resume/0a8be1dc000773d6a30039ed1f5759785a6d38?query=%D0%A1%D0%BE%D1%86%D0%B8%D0%B0%D0%BB%D1%8C%D0%BD%D1%8B%D0%B9+%D1%80%D0%B0%D0%B1%D0%BE%D1%82%D0%BD%D0%B8%D0%BA&amp;searchRid=1712591918313cc5dfbedb81de56b022&amp;hhtmFrom=resume_search_result</v>
      </c>
      <c r="D444" s="158" t="s">
        <v>43</v>
      </c>
      <c r="E444" s="159">
        <v>23</v>
      </c>
      <c r="F444" s="160">
        <v>25000</v>
      </c>
      <c r="G444" s="164">
        <f>11/12</f>
        <v>0.91666666666666663</v>
      </c>
      <c r="H444" s="158" t="s">
        <v>4553</v>
      </c>
      <c r="I444" s="158" t="s">
        <v>2650</v>
      </c>
      <c r="J444" s="158" t="s">
        <v>4554</v>
      </c>
      <c r="K444" s="158" t="s">
        <v>4555</v>
      </c>
      <c r="L444" s="158" t="s">
        <v>2298</v>
      </c>
      <c r="M444" s="158">
        <v>0</v>
      </c>
      <c r="N444" s="158">
        <v>1</v>
      </c>
      <c r="O444" s="158">
        <v>0</v>
      </c>
      <c r="P444" s="158">
        <v>0</v>
      </c>
      <c r="Q444" s="158">
        <v>0</v>
      </c>
      <c r="R444" s="158" t="s">
        <v>53</v>
      </c>
      <c r="S444" s="158" t="s">
        <v>50</v>
      </c>
      <c r="T444" s="161">
        <v>0</v>
      </c>
      <c r="U444" s="162">
        <v>1</v>
      </c>
      <c r="V444" s="162">
        <v>0</v>
      </c>
      <c r="W444" s="161">
        <v>0</v>
      </c>
      <c r="X444" s="161">
        <v>0</v>
      </c>
      <c r="Y444" s="161">
        <v>0</v>
      </c>
      <c r="Z444" s="161">
        <v>0</v>
      </c>
      <c r="AA444" s="161">
        <v>0</v>
      </c>
      <c r="AB444" s="161">
        <v>0</v>
      </c>
      <c r="AC444" s="161">
        <v>0</v>
      </c>
      <c r="AD444" s="161">
        <v>0</v>
      </c>
      <c r="AE444" s="161">
        <v>0</v>
      </c>
      <c r="AF444" s="161">
        <v>0</v>
      </c>
      <c r="AG444" s="161">
        <v>0</v>
      </c>
      <c r="AH444" s="161">
        <v>0</v>
      </c>
      <c r="AI444" s="161">
        <v>0</v>
      </c>
      <c r="AJ444" s="161">
        <v>0</v>
      </c>
      <c r="AK444" s="161">
        <v>0</v>
      </c>
      <c r="AL444" s="161">
        <v>0</v>
      </c>
      <c r="AM444" s="161">
        <v>0</v>
      </c>
      <c r="AN444" s="161">
        <v>0</v>
      </c>
      <c r="AO444" s="161">
        <v>0</v>
      </c>
      <c r="AP444" s="161">
        <v>0</v>
      </c>
      <c r="AQ444" s="161">
        <v>0</v>
      </c>
      <c r="AR444" s="161">
        <v>0</v>
      </c>
      <c r="AS444" s="161">
        <v>0</v>
      </c>
      <c r="AT444" s="161">
        <v>0</v>
      </c>
      <c r="AU444" s="161">
        <v>0</v>
      </c>
      <c r="AV444" s="161">
        <v>0</v>
      </c>
      <c r="AW444" s="161">
        <v>0</v>
      </c>
      <c r="AX444" s="161">
        <v>0</v>
      </c>
      <c r="AY444" s="161">
        <v>0</v>
      </c>
      <c r="AZ444" s="161">
        <v>0</v>
      </c>
      <c r="BA444" s="161">
        <v>0</v>
      </c>
      <c r="BB444" s="161">
        <v>0</v>
      </c>
      <c r="BC444" s="161">
        <v>0</v>
      </c>
      <c r="BD444" s="161">
        <v>0</v>
      </c>
      <c r="BE444" s="161">
        <v>0</v>
      </c>
      <c r="BF444" s="161">
        <v>0</v>
      </c>
      <c r="BG444" s="161">
        <v>0</v>
      </c>
      <c r="BH444" s="161">
        <v>0</v>
      </c>
      <c r="BI444" s="161">
        <v>0</v>
      </c>
      <c r="BJ444" s="161">
        <v>0</v>
      </c>
      <c r="BK444" s="161">
        <v>0</v>
      </c>
      <c r="BL444" s="161">
        <v>0</v>
      </c>
      <c r="BM444" s="161">
        <v>0</v>
      </c>
      <c r="BN444" s="161">
        <v>0</v>
      </c>
      <c r="BO444" s="161">
        <v>0</v>
      </c>
      <c r="BP444" s="161">
        <v>0</v>
      </c>
      <c r="BQ444" s="161">
        <v>0</v>
      </c>
      <c r="BR444" s="161">
        <v>0</v>
      </c>
      <c r="BS444" s="161">
        <v>0</v>
      </c>
      <c r="BT444" s="161">
        <v>0</v>
      </c>
      <c r="BU444" s="161">
        <v>0</v>
      </c>
      <c r="BV444" s="163">
        <f t="shared" si="19"/>
        <v>0</v>
      </c>
      <c r="BW444" s="8" t="b">
        <f t="shared" si="20"/>
        <v>0</v>
      </c>
    </row>
    <row r="445" spans="1:75">
      <c r="A445" s="157" t="s">
        <v>4556</v>
      </c>
      <c r="B445" s="158" t="s">
        <v>4557</v>
      </c>
      <c r="C445" s="9" t="str">
        <f t="shared" si="18"/>
        <v>https://hh.ru/resume/17867c2400079410510039ed1f716774775a57?query=%D0%A1%D0%BE%D1%86%D0%B8%D0%B0%D0%BB%D1%8C%D0%BD%D1%8B%D0%B9+%D1%80%D0%B0%D0%B1%D0%BE%D1%82%D0%BD%D0%B8%D0%BA&amp;searchRid=1712591918313cc5dfbedb81de56b022&amp;hhtmFrom=resume_search_result</v>
      </c>
      <c r="D445" s="158" t="s">
        <v>43</v>
      </c>
      <c r="E445" s="159">
        <v>25</v>
      </c>
      <c r="F445" s="160">
        <v>20000</v>
      </c>
      <c r="G445" s="161">
        <v>5</v>
      </c>
      <c r="H445" s="158" t="s">
        <v>4558</v>
      </c>
      <c r="I445" s="158" t="s">
        <v>4559</v>
      </c>
      <c r="J445" s="158" t="s">
        <v>4560</v>
      </c>
      <c r="K445" s="158" t="s">
        <v>4561</v>
      </c>
      <c r="L445" s="158" t="s">
        <v>2298</v>
      </c>
      <c r="M445" s="158">
        <v>1</v>
      </c>
      <c r="N445" s="158">
        <v>1</v>
      </c>
      <c r="O445" s="158">
        <v>1</v>
      </c>
      <c r="P445" s="158">
        <v>0</v>
      </c>
      <c r="Q445" s="158">
        <v>0</v>
      </c>
      <c r="R445" s="158" t="s">
        <v>384</v>
      </c>
      <c r="S445" s="158" t="s">
        <v>75</v>
      </c>
      <c r="T445" s="161">
        <v>1</v>
      </c>
      <c r="U445" s="162">
        <v>1</v>
      </c>
      <c r="V445" s="162">
        <v>1</v>
      </c>
      <c r="W445" s="161">
        <v>0</v>
      </c>
      <c r="X445" s="161">
        <v>0</v>
      </c>
      <c r="Y445" s="161">
        <v>0</v>
      </c>
      <c r="Z445" s="161">
        <v>0</v>
      </c>
      <c r="AA445" s="161">
        <v>0</v>
      </c>
      <c r="AB445" s="161">
        <v>0</v>
      </c>
      <c r="AC445" s="161">
        <v>0</v>
      </c>
      <c r="AD445" s="161">
        <v>0</v>
      </c>
      <c r="AE445" s="161">
        <v>1</v>
      </c>
      <c r="AF445" s="161">
        <v>0</v>
      </c>
      <c r="AG445" s="161">
        <v>1</v>
      </c>
      <c r="AH445" s="161">
        <v>0</v>
      </c>
      <c r="AI445" s="161">
        <v>0</v>
      </c>
      <c r="AJ445" s="161">
        <v>0</v>
      </c>
      <c r="AK445" s="161">
        <v>0</v>
      </c>
      <c r="AL445" s="161">
        <v>0</v>
      </c>
      <c r="AM445" s="161">
        <v>0</v>
      </c>
      <c r="AN445" s="161">
        <v>0</v>
      </c>
      <c r="AO445" s="161">
        <v>0</v>
      </c>
      <c r="AP445" s="161">
        <v>0</v>
      </c>
      <c r="AQ445" s="161">
        <v>0</v>
      </c>
      <c r="AR445" s="161">
        <v>0</v>
      </c>
      <c r="AS445" s="161">
        <v>0</v>
      </c>
      <c r="AT445" s="161">
        <v>0</v>
      </c>
      <c r="AU445" s="161">
        <v>0</v>
      </c>
      <c r="AV445" s="161">
        <v>0</v>
      </c>
      <c r="AW445" s="161">
        <v>0</v>
      </c>
      <c r="AX445" s="161">
        <v>0</v>
      </c>
      <c r="AY445" s="161">
        <v>0</v>
      </c>
      <c r="AZ445" s="161">
        <v>0</v>
      </c>
      <c r="BA445" s="161">
        <v>0</v>
      </c>
      <c r="BB445" s="161">
        <v>0</v>
      </c>
      <c r="BC445" s="161">
        <v>0</v>
      </c>
      <c r="BD445" s="161">
        <v>0</v>
      </c>
      <c r="BE445" s="161">
        <v>0</v>
      </c>
      <c r="BF445" s="161">
        <v>0</v>
      </c>
      <c r="BG445" s="161">
        <v>0</v>
      </c>
      <c r="BH445" s="161">
        <v>0</v>
      </c>
      <c r="BI445" s="161">
        <v>0</v>
      </c>
      <c r="BJ445" s="161">
        <v>0</v>
      </c>
      <c r="BK445" s="161">
        <v>0</v>
      </c>
      <c r="BL445" s="161">
        <v>0</v>
      </c>
      <c r="BM445" s="161">
        <v>0</v>
      </c>
      <c r="BN445" s="161">
        <v>0</v>
      </c>
      <c r="BO445" s="161">
        <v>0</v>
      </c>
      <c r="BP445" s="161">
        <v>0</v>
      </c>
      <c r="BQ445" s="161">
        <v>0</v>
      </c>
      <c r="BR445" s="161">
        <v>0</v>
      </c>
      <c r="BS445" s="161">
        <v>0</v>
      </c>
      <c r="BT445" s="161">
        <v>0</v>
      </c>
      <c r="BU445" s="161">
        <v>0</v>
      </c>
      <c r="BV445" s="163">
        <f t="shared" si="19"/>
        <v>2</v>
      </c>
      <c r="BW445" s="8" t="b">
        <f t="shared" si="20"/>
        <v>0</v>
      </c>
    </row>
    <row r="446" spans="1:75">
      <c r="A446" s="157" t="s">
        <v>4562</v>
      </c>
      <c r="B446" s="158" t="s">
        <v>4563</v>
      </c>
      <c r="C446" s="9" t="str">
        <f t="shared" si="18"/>
        <v>https://hh.ru/resume/fc495bed0000ad74760039ed1f736563726574?query=%D0%A1%D0%BE%D1%86%D0%B8%D0%B0%D0%BB%D1%8C%D0%BD%D1%8B%D0%B9+%D1%80%D0%B0%D0%B1%D0%BE%D1%82%D0%BD%D0%B8%D0%BA&amp;searchRid=171259191974407b90d412e6890beb70&amp;hhtmFrom=resume_search_result</v>
      </c>
      <c r="D446" s="158" t="s">
        <v>43</v>
      </c>
      <c r="E446" s="159">
        <v>37</v>
      </c>
      <c r="F446" s="158" t="s">
        <v>133</v>
      </c>
      <c r="G446" s="161">
        <v>2</v>
      </c>
      <c r="H446" s="158" t="s">
        <v>4564</v>
      </c>
      <c r="I446" s="158" t="s">
        <v>4565</v>
      </c>
      <c r="J446" s="158" t="s">
        <v>4566</v>
      </c>
      <c r="K446" s="158" t="s">
        <v>4567</v>
      </c>
      <c r="L446" s="158" t="s">
        <v>2327</v>
      </c>
      <c r="M446" s="158">
        <v>1</v>
      </c>
      <c r="N446" s="158">
        <v>0</v>
      </c>
      <c r="O446" s="158">
        <v>0</v>
      </c>
      <c r="P446" s="158">
        <v>0</v>
      </c>
      <c r="Q446" s="158">
        <v>0</v>
      </c>
      <c r="R446" s="158" t="s">
        <v>53</v>
      </c>
      <c r="S446" s="158" t="s">
        <v>2299</v>
      </c>
      <c r="T446" s="161">
        <v>0</v>
      </c>
      <c r="U446" s="162">
        <v>1</v>
      </c>
      <c r="V446" s="162">
        <v>0</v>
      </c>
      <c r="W446" s="161">
        <v>0</v>
      </c>
      <c r="X446" s="161">
        <v>0</v>
      </c>
      <c r="Y446" s="161">
        <v>0</v>
      </c>
      <c r="Z446" s="161">
        <v>0</v>
      </c>
      <c r="AA446" s="161">
        <v>0</v>
      </c>
      <c r="AB446" s="161">
        <v>0</v>
      </c>
      <c r="AC446" s="161">
        <v>0</v>
      </c>
      <c r="AD446" s="161">
        <v>0</v>
      </c>
      <c r="AE446" s="161">
        <v>0</v>
      </c>
      <c r="AF446" s="161">
        <v>0</v>
      </c>
      <c r="AG446" s="161">
        <v>0</v>
      </c>
      <c r="AH446" s="161">
        <v>0</v>
      </c>
      <c r="AI446" s="161">
        <v>0</v>
      </c>
      <c r="AJ446" s="161">
        <v>0</v>
      </c>
      <c r="AK446" s="161">
        <v>0</v>
      </c>
      <c r="AL446" s="161">
        <v>0</v>
      </c>
      <c r="AM446" s="161">
        <v>0</v>
      </c>
      <c r="AN446" s="161">
        <v>0</v>
      </c>
      <c r="AO446" s="161">
        <v>0</v>
      </c>
      <c r="AP446" s="161">
        <v>0</v>
      </c>
      <c r="AQ446" s="161">
        <v>0</v>
      </c>
      <c r="AR446" s="161">
        <v>0</v>
      </c>
      <c r="AS446" s="161">
        <v>0</v>
      </c>
      <c r="AT446" s="161">
        <v>0</v>
      </c>
      <c r="AU446" s="161">
        <v>0</v>
      </c>
      <c r="AV446" s="161">
        <v>0</v>
      </c>
      <c r="AW446" s="161">
        <v>0</v>
      </c>
      <c r="AX446" s="161">
        <v>0</v>
      </c>
      <c r="AY446" s="161">
        <v>0</v>
      </c>
      <c r="AZ446" s="161">
        <v>0</v>
      </c>
      <c r="BA446" s="161">
        <v>0</v>
      </c>
      <c r="BB446" s="161">
        <v>0</v>
      </c>
      <c r="BC446" s="161">
        <v>0</v>
      </c>
      <c r="BD446" s="161">
        <v>0</v>
      </c>
      <c r="BE446" s="161">
        <v>0</v>
      </c>
      <c r="BF446" s="161">
        <v>0</v>
      </c>
      <c r="BG446" s="161">
        <v>0</v>
      </c>
      <c r="BH446" s="161">
        <v>0</v>
      </c>
      <c r="BI446" s="161">
        <v>0</v>
      </c>
      <c r="BJ446" s="161">
        <v>0</v>
      </c>
      <c r="BK446" s="161">
        <v>0</v>
      </c>
      <c r="BL446" s="161">
        <v>0</v>
      </c>
      <c r="BM446" s="161">
        <v>0</v>
      </c>
      <c r="BN446" s="161">
        <v>0</v>
      </c>
      <c r="BO446" s="161">
        <v>0</v>
      </c>
      <c r="BP446" s="161">
        <v>0</v>
      </c>
      <c r="BQ446" s="161">
        <v>0</v>
      </c>
      <c r="BR446" s="161">
        <v>0</v>
      </c>
      <c r="BS446" s="161">
        <v>0</v>
      </c>
      <c r="BT446" s="161">
        <v>0</v>
      </c>
      <c r="BU446" s="161">
        <v>0</v>
      </c>
      <c r="BV446" s="163">
        <f t="shared" si="19"/>
        <v>0</v>
      </c>
      <c r="BW446" s="8" t="b">
        <f t="shared" si="20"/>
        <v>0</v>
      </c>
    </row>
    <row r="447" spans="1:75">
      <c r="A447" s="157" t="s">
        <v>4568</v>
      </c>
      <c r="B447" s="158" t="s">
        <v>4569</v>
      </c>
      <c r="C447" s="9" t="str">
        <f t="shared" si="18"/>
        <v>https://hh.ru/resume/ec28ced40002329d4c0039ed1f5230775a6439?query=%D0%A1%D0%BE%D1%86%D0%B8%D0%B0%D0%BB%D1%8C%D0%BD%D1%8B%D0%B9+%D1%80%D0%B0%D0%B1%D0%BE%D1%82%D0%BD%D0%B8%D0%BA&amp;searchRid=171259191974407b90d412e6890beb70&amp;hhtmFrom=resume_search_result</v>
      </c>
      <c r="D447" s="158" t="s">
        <v>43</v>
      </c>
      <c r="E447" s="159">
        <v>57</v>
      </c>
      <c r="F447" s="160">
        <v>15000</v>
      </c>
      <c r="G447" s="161">
        <v>3</v>
      </c>
      <c r="H447" s="158" t="s">
        <v>4570</v>
      </c>
      <c r="I447" s="158" t="s">
        <v>43</v>
      </c>
      <c r="J447" s="158" t="s">
        <v>4571</v>
      </c>
      <c r="K447" s="158" t="s">
        <v>4572</v>
      </c>
      <c r="L447" s="158" t="s">
        <v>2298</v>
      </c>
      <c r="M447" s="158">
        <v>1</v>
      </c>
      <c r="N447" s="158">
        <v>0</v>
      </c>
      <c r="O447" s="158">
        <v>0</v>
      </c>
      <c r="P447" s="158">
        <v>0</v>
      </c>
      <c r="Q447" s="158">
        <v>0</v>
      </c>
      <c r="R447" s="158" t="s">
        <v>547</v>
      </c>
      <c r="S447" s="158" t="s">
        <v>75</v>
      </c>
      <c r="T447" s="161">
        <v>0</v>
      </c>
      <c r="U447" s="162">
        <v>1</v>
      </c>
      <c r="V447" s="162">
        <v>1</v>
      </c>
      <c r="W447" s="161">
        <v>0</v>
      </c>
      <c r="X447" s="161">
        <v>0</v>
      </c>
      <c r="Y447" s="161">
        <v>0</v>
      </c>
      <c r="Z447" s="161">
        <v>0</v>
      </c>
      <c r="AA447" s="161">
        <v>0</v>
      </c>
      <c r="AB447" s="161">
        <v>0</v>
      </c>
      <c r="AC447" s="161">
        <v>0</v>
      </c>
      <c r="AD447" s="161">
        <v>0</v>
      </c>
      <c r="AE447" s="161">
        <v>0</v>
      </c>
      <c r="AF447" s="161">
        <v>0</v>
      </c>
      <c r="AG447" s="161">
        <v>1</v>
      </c>
      <c r="AH447" s="161">
        <v>0</v>
      </c>
      <c r="AI447" s="161">
        <v>0</v>
      </c>
      <c r="AJ447" s="161">
        <v>0</v>
      </c>
      <c r="AK447" s="161">
        <v>0</v>
      </c>
      <c r="AL447" s="161">
        <v>0</v>
      </c>
      <c r="AM447" s="161">
        <v>0</v>
      </c>
      <c r="AN447" s="161">
        <v>0</v>
      </c>
      <c r="AO447" s="161">
        <v>0</v>
      </c>
      <c r="AP447" s="161">
        <v>0</v>
      </c>
      <c r="AQ447" s="161">
        <v>0</v>
      </c>
      <c r="AR447" s="161">
        <v>0</v>
      </c>
      <c r="AS447" s="161">
        <v>0</v>
      </c>
      <c r="AT447" s="161">
        <v>0</v>
      </c>
      <c r="AU447" s="161">
        <v>0</v>
      </c>
      <c r="AV447" s="161">
        <v>0</v>
      </c>
      <c r="AW447" s="161">
        <v>0</v>
      </c>
      <c r="AX447" s="161">
        <v>0</v>
      </c>
      <c r="AY447" s="161">
        <v>0</v>
      </c>
      <c r="AZ447" s="161">
        <v>0</v>
      </c>
      <c r="BA447" s="161">
        <v>0</v>
      </c>
      <c r="BB447" s="161">
        <v>1</v>
      </c>
      <c r="BC447" s="161">
        <v>0</v>
      </c>
      <c r="BD447" s="161">
        <v>0</v>
      </c>
      <c r="BE447" s="161">
        <v>0</v>
      </c>
      <c r="BF447" s="161">
        <v>0</v>
      </c>
      <c r="BG447" s="161">
        <v>0</v>
      </c>
      <c r="BH447" s="161">
        <v>0</v>
      </c>
      <c r="BI447" s="161">
        <v>0</v>
      </c>
      <c r="BJ447" s="161">
        <v>0</v>
      </c>
      <c r="BK447" s="161">
        <v>0</v>
      </c>
      <c r="BL447" s="161">
        <v>0</v>
      </c>
      <c r="BM447" s="161">
        <v>0</v>
      </c>
      <c r="BN447" s="161">
        <v>0</v>
      </c>
      <c r="BO447" s="161">
        <v>0</v>
      </c>
      <c r="BP447" s="161">
        <v>0</v>
      </c>
      <c r="BQ447" s="161">
        <v>0</v>
      </c>
      <c r="BR447" s="161">
        <v>0</v>
      </c>
      <c r="BS447" s="161">
        <v>0</v>
      </c>
      <c r="BT447" s="161">
        <v>0</v>
      </c>
      <c r="BU447" s="161">
        <v>0</v>
      </c>
      <c r="BV447" s="163">
        <f t="shared" si="19"/>
        <v>2</v>
      </c>
      <c r="BW447" s="8" t="b">
        <f t="shared" si="20"/>
        <v>0</v>
      </c>
    </row>
    <row r="448" spans="1:75">
      <c r="A448" s="157" t="s">
        <v>4573</v>
      </c>
      <c r="B448" s="158" t="s">
        <v>4574</v>
      </c>
      <c r="C448" s="9" t="str">
        <f t="shared" si="18"/>
        <v>https://hh.ru/resume/dd1a5f1f00024dc4610039ed1f413655393835?query=%D0%A1%D0%BE%D1%86%D0%B8%D0%B0%D0%BB%D1%8C%D0%BD%D1%8B%D0%B9+%D1%80%D0%B0%D0%B1%D0%BE%D1%82%D0%BD%D0%B8%D0%BA&amp;searchRid=171259191974407b90d412e6890beb70&amp;hhtmFrom=resume_search_result</v>
      </c>
      <c r="D448" s="158" t="s">
        <v>43</v>
      </c>
      <c r="E448" s="159">
        <v>51</v>
      </c>
      <c r="F448" s="160">
        <v>24000</v>
      </c>
      <c r="G448" s="161">
        <v>33</v>
      </c>
      <c r="H448" s="158" t="s">
        <v>4576</v>
      </c>
      <c r="I448" s="158" t="s">
        <v>4577</v>
      </c>
      <c r="J448" s="158" t="s">
        <v>4578</v>
      </c>
      <c r="K448" s="158" t="s">
        <v>4579</v>
      </c>
      <c r="L448" s="158" t="s">
        <v>2298</v>
      </c>
      <c r="M448" s="158">
        <v>1</v>
      </c>
      <c r="N448" s="158">
        <v>0</v>
      </c>
      <c r="O448" s="158">
        <v>0</v>
      </c>
      <c r="P448" s="158">
        <v>0</v>
      </c>
      <c r="Q448" s="158">
        <v>0</v>
      </c>
      <c r="R448" s="158" t="s">
        <v>53</v>
      </c>
      <c r="S448" s="158" t="s">
        <v>75</v>
      </c>
      <c r="T448" s="161">
        <v>0</v>
      </c>
      <c r="U448" s="162">
        <v>1</v>
      </c>
      <c r="V448" s="162">
        <v>0</v>
      </c>
      <c r="W448" s="161">
        <v>0</v>
      </c>
      <c r="X448" s="161">
        <v>0</v>
      </c>
      <c r="Y448" s="161">
        <v>0</v>
      </c>
      <c r="Z448" s="161">
        <v>0</v>
      </c>
      <c r="AA448" s="161">
        <v>0</v>
      </c>
      <c r="AB448" s="161">
        <v>0</v>
      </c>
      <c r="AC448" s="161">
        <v>0</v>
      </c>
      <c r="AD448" s="161">
        <v>0</v>
      </c>
      <c r="AE448" s="161">
        <v>0</v>
      </c>
      <c r="AF448" s="161">
        <v>0</v>
      </c>
      <c r="AG448" s="161">
        <v>0</v>
      </c>
      <c r="AH448" s="161">
        <v>0</v>
      </c>
      <c r="AI448" s="161">
        <v>0</v>
      </c>
      <c r="AJ448" s="161">
        <v>0</v>
      </c>
      <c r="AK448" s="161">
        <v>0</v>
      </c>
      <c r="AL448" s="161">
        <v>0</v>
      </c>
      <c r="AM448" s="161">
        <v>0</v>
      </c>
      <c r="AN448" s="161">
        <v>0</v>
      </c>
      <c r="AO448" s="161">
        <v>0</v>
      </c>
      <c r="AP448" s="161">
        <v>0</v>
      </c>
      <c r="AQ448" s="161">
        <v>0</v>
      </c>
      <c r="AR448" s="161">
        <v>0</v>
      </c>
      <c r="AS448" s="161">
        <v>0</v>
      </c>
      <c r="AT448" s="161">
        <v>0</v>
      </c>
      <c r="AU448" s="161">
        <v>0</v>
      </c>
      <c r="AV448" s="161">
        <v>0</v>
      </c>
      <c r="AW448" s="161">
        <v>0</v>
      </c>
      <c r="AX448" s="161">
        <v>0</v>
      </c>
      <c r="AY448" s="161">
        <v>0</v>
      </c>
      <c r="AZ448" s="161">
        <v>0</v>
      </c>
      <c r="BA448" s="161">
        <v>0</v>
      </c>
      <c r="BB448" s="161">
        <v>0</v>
      </c>
      <c r="BC448" s="161">
        <v>0</v>
      </c>
      <c r="BD448" s="161">
        <v>0</v>
      </c>
      <c r="BE448" s="161">
        <v>0</v>
      </c>
      <c r="BF448" s="161">
        <v>0</v>
      </c>
      <c r="BG448" s="161">
        <v>0</v>
      </c>
      <c r="BH448" s="161">
        <v>0</v>
      </c>
      <c r="BI448" s="161">
        <v>0</v>
      </c>
      <c r="BJ448" s="161">
        <v>0</v>
      </c>
      <c r="BK448" s="161">
        <v>0</v>
      </c>
      <c r="BL448" s="161">
        <v>0</v>
      </c>
      <c r="BM448" s="161">
        <v>0</v>
      </c>
      <c r="BN448" s="161">
        <v>0</v>
      </c>
      <c r="BO448" s="161">
        <v>0</v>
      </c>
      <c r="BP448" s="161">
        <v>0</v>
      </c>
      <c r="BQ448" s="161">
        <v>0</v>
      </c>
      <c r="BR448" s="161">
        <v>0</v>
      </c>
      <c r="BS448" s="161">
        <v>0</v>
      </c>
      <c r="BT448" s="161">
        <v>0</v>
      </c>
      <c r="BU448" s="161">
        <v>0</v>
      </c>
      <c r="BV448" s="163">
        <f t="shared" si="19"/>
        <v>0</v>
      </c>
      <c r="BW448" s="8" t="b">
        <f t="shared" si="20"/>
        <v>0</v>
      </c>
    </row>
    <row r="449" spans="1:75">
      <c r="A449" s="157" t="s">
        <v>4580</v>
      </c>
      <c r="B449" s="158" t="s">
        <v>4581</v>
      </c>
      <c r="C449" s="9" t="str">
        <f t="shared" si="18"/>
        <v>https://hh.ru/resume/232956c300026176530039ed1f55685272616b?query=%D0%A1%D0%BE%D1%86%D0%B8%D0%B0%D0%BB%D1%8C%D0%BD%D1%8B%D0%B9+%D1%80%D0%B0%D0%B1%D0%BE%D1%82%D0%BD%D0%B8%D0%BA&amp;searchRid=171259191974407b90d412e6890beb70&amp;hhtmFrom=resume_search_result</v>
      </c>
      <c r="D449" s="158" t="s">
        <v>43</v>
      </c>
      <c r="E449" s="159">
        <v>28</v>
      </c>
      <c r="F449" s="160">
        <v>20000</v>
      </c>
      <c r="G449" s="161" t="s">
        <v>133</v>
      </c>
      <c r="H449" s="158" t="s">
        <v>133</v>
      </c>
      <c r="I449" s="158" t="s">
        <v>133</v>
      </c>
      <c r="J449" s="158" t="s">
        <v>133</v>
      </c>
      <c r="K449" s="158" t="s">
        <v>4582</v>
      </c>
      <c r="L449" s="158" t="s">
        <v>2327</v>
      </c>
      <c r="M449" s="158">
        <v>1</v>
      </c>
      <c r="N449" s="158">
        <v>1</v>
      </c>
      <c r="O449" s="158">
        <v>1</v>
      </c>
      <c r="P449" s="158">
        <v>0</v>
      </c>
      <c r="Q449" s="158">
        <v>1</v>
      </c>
      <c r="R449" s="158" t="s">
        <v>163</v>
      </c>
      <c r="S449" s="158" t="s">
        <v>2299</v>
      </c>
      <c r="T449" s="161">
        <v>0</v>
      </c>
      <c r="U449" s="162">
        <v>1</v>
      </c>
      <c r="V449" s="162">
        <v>0</v>
      </c>
      <c r="W449" s="161">
        <v>0</v>
      </c>
      <c r="X449" s="161">
        <v>0</v>
      </c>
      <c r="Y449" s="161">
        <v>0</v>
      </c>
      <c r="Z449" s="161">
        <v>0</v>
      </c>
      <c r="AA449" s="161">
        <v>0</v>
      </c>
      <c r="AB449" s="161">
        <v>1</v>
      </c>
      <c r="AC449" s="161">
        <v>0</v>
      </c>
      <c r="AD449" s="161">
        <v>0</v>
      </c>
      <c r="AE449" s="161">
        <v>0</v>
      </c>
      <c r="AF449" s="161">
        <v>0</v>
      </c>
      <c r="AG449" s="161">
        <v>1</v>
      </c>
      <c r="AH449" s="161">
        <v>0</v>
      </c>
      <c r="AI449" s="161">
        <v>0</v>
      </c>
      <c r="AJ449" s="161">
        <v>0</v>
      </c>
      <c r="AK449" s="161">
        <v>0</v>
      </c>
      <c r="AL449" s="161">
        <v>0</v>
      </c>
      <c r="AM449" s="161">
        <v>0</v>
      </c>
      <c r="AN449" s="161">
        <v>0</v>
      </c>
      <c r="AO449" s="161">
        <v>0</v>
      </c>
      <c r="AP449" s="161">
        <v>0</v>
      </c>
      <c r="AQ449" s="161">
        <v>0</v>
      </c>
      <c r="AR449" s="161">
        <v>0</v>
      </c>
      <c r="AS449" s="161">
        <v>0</v>
      </c>
      <c r="AT449" s="161">
        <v>0</v>
      </c>
      <c r="AU449" s="161">
        <v>0</v>
      </c>
      <c r="AV449" s="161">
        <v>0</v>
      </c>
      <c r="AW449" s="161">
        <v>0</v>
      </c>
      <c r="AX449" s="161">
        <v>0</v>
      </c>
      <c r="AY449" s="161">
        <v>0</v>
      </c>
      <c r="AZ449" s="161">
        <v>0</v>
      </c>
      <c r="BA449" s="161">
        <v>0</v>
      </c>
      <c r="BB449" s="161">
        <v>0</v>
      </c>
      <c r="BC449" s="161">
        <v>0</v>
      </c>
      <c r="BD449" s="161">
        <v>0</v>
      </c>
      <c r="BE449" s="161">
        <v>0</v>
      </c>
      <c r="BF449" s="161">
        <v>0</v>
      </c>
      <c r="BG449" s="161">
        <v>0</v>
      </c>
      <c r="BH449" s="161">
        <v>0</v>
      </c>
      <c r="BI449" s="161">
        <v>0</v>
      </c>
      <c r="BJ449" s="161">
        <v>0</v>
      </c>
      <c r="BK449" s="161">
        <v>0</v>
      </c>
      <c r="BL449" s="161">
        <v>0</v>
      </c>
      <c r="BM449" s="161">
        <v>0</v>
      </c>
      <c r="BN449" s="161">
        <v>0</v>
      </c>
      <c r="BO449" s="161">
        <v>0</v>
      </c>
      <c r="BP449" s="161">
        <v>0</v>
      </c>
      <c r="BQ449" s="161">
        <v>0</v>
      </c>
      <c r="BR449" s="161">
        <v>0</v>
      </c>
      <c r="BS449" s="161">
        <v>0</v>
      </c>
      <c r="BT449" s="161">
        <v>0</v>
      </c>
      <c r="BU449" s="161">
        <v>0</v>
      </c>
      <c r="BV449" s="163">
        <f t="shared" si="19"/>
        <v>2</v>
      </c>
      <c r="BW449" s="8" t="b">
        <f t="shared" si="20"/>
        <v>0</v>
      </c>
    </row>
    <row r="450" spans="1:75">
      <c r="A450" s="157" t="s">
        <v>4583</v>
      </c>
      <c r="B450" s="158" t="s">
        <v>4584</v>
      </c>
      <c r="C450" s="9" t="str">
        <f t="shared" ref="C450:C513" si="21">HYPERLINK(B450)</f>
        <v>https://hh.ru/resume/43867eb200029938420039ed1f356f66395a42?query=%D0%A1%D0%BE%D1%86%D0%B8%D0%B0%D0%BB%D1%8C%D0%BD%D1%8B%D0%B9+%D1%80%D0%B0%D0%B1%D0%BE%D1%82%D0%BD%D0%B8%D0%BA&amp;searchRid=171259191974407b90d412e6890beb70&amp;hhtmFrom=resume_search_result</v>
      </c>
      <c r="D450" s="158" t="s">
        <v>43</v>
      </c>
      <c r="E450" s="159">
        <v>47</v>
      </c>
      <c r="F450" s="160">
        <v>50000</v>
      </c>
      <c r="G450" s="161">
        <v>28</v>
      </c>
      <c r="H450" s="158" t="s">
        <v>4585</v>
      </c>
      <c r="I450" s="158" t="s">
        <v>4586</v>
      </c>
      <c r="J450" s="158" t="s">
        <v>4587</v>
      </c>
      <c r="K450" s="158" t="s">
        <v>4588</v>
      </c>
      <c r="L450" s="158" t="s">
        <v>2298</v>
      </c>
      <c r="M450" s="158">
        <v>1</v>
      </c>
      <c r="N450" s="158">
        <v>1</v>
      </c>
      <c r="O450" s="158">
        <v>1</v>
      </c>
      <c r="P450" s="158">
        <v>0</v>
      </c>
      <c r="Q450" s="158">
        <v>0</v>
      </c>
      <c r="R450" s="158" t="s">
        <v>4272</v>
      </c>
      <c r="S450" s="158" t="s">
        <v>343</v>
      </c>
      <c r="T450" s="161">
        <v>0</v>
      </c>
      <c r="U450" s="162">
        <v>1</v>
      </c>
      <c r="V450" s="162">
        <v>1</v>
      </c>
      <c r="W450" s="161">
        <v>0</v>
      </c>
      <c r="X450" s="161">
        <v>0</v>
      </c>
      <c r="Y450" s="161">
        <v>0</v>
      </c>
      <c r="Z450" s="161">
        <v>0</v>
      </c>
      <c r="AA450" s="161">
        <v>0</v>
      </c>
      <c r="AB450" s="161">
        <v>1</v>
      </c>
      <c r="AC450" s="161">
        <v>1</v>
      </c>
      <c r="AD450" s="161">
        <v>0</v>
      </c>
      <c r="AE450" s="161">
        <v>0</v>
      </c>
      <c r="AF450" s="161">
        <v>0</v>
      </c>
      <c r="AG450" s="161">
        <v>0</v>
      </c>
      <c r="AH450" s="161">
        <v>0</v>
      </c>
      <c r="AI450" s="161">
        <v>0</v>
      </c>
      <c r="AJ450" s="161">
        <v>1</v>
      </c>
      <c r="AK450" s="161">
        <v>0</v>
      </c>
      <c r="AL450" s="161">
        <v>0</v>
      </c>
      <c r="AM450" s="161">
        <v>0</v>
      </c>
      <c r="AN450" s="161">
        <v>0</v>
      </c>
      <c r="AO450" s="161">
        <v>1</v>
      </c>
      <c r="AP450" s="161">
        <v>0</v>
      </c>
      <c r="AQ450" s="161">
        <v>0</v>
      </c>
      <c r="AR450" s="161">
        <v>0</v>
      </c>
      <c r="AS450" s="161">
        <v>0</v>
      </c>
      <c r="AT450" s="161">
        <v>0</v>
      </c>
      <c r="AU450" s="161">
        <v>0</v>
      </c>
      <c r="AV450" s="161">
        <v>0</v>
      </c>
      <c r="AW450" s="161">
        <v>0</v>
      </c>
      <c r="AX450" s="161">
        <v>0</v>
      </c>
      <c r="AY450" s="161">
        <v>1</v>
      </c>
      <c r="AZ450" s="161">
        <v>0</v>
      </c>
      <c r="BA450" s="161">
        <v>0</v>
      </c>
      <c r="BB450" s="161">
        <v>0</v>
      </c>
      <c r="BC450" s="161">
        <v>0</v>
      </c>
      <c r="BD450" s="161">
        <v>0</v>
      </c>
      <c r="BE450" s="161">
        <v>0</v>
      </c>
      <c r="BF450" s="161">
        <v>0</v>
      </c>
      <c r="BG450" s="161">
        <v>0</v>
      </c>
      <c r="BH450" s="161">
        <v>0</v>
      </c>
      <c r="BI450" s="161">
        <v>0</v>
      </c>
      <c r="BJ450" s="161">
        <v>0</v>
      </c>
      <c r="BK450" s="161">
        <v>0</v>
      </c>
      <c r="BL450" s="161">
        <v>0</v>
      </c>
      <c r="BM450" s="161">
        <v>0</v>
      </c>
      <c r="BN450" s="161">
        <v>0</v>
      </c>
      <c r="BO450" s="161">
        <v>0</v>
      </c>
      <c r="BP450" s="161">
        <v>0</v>
      </c>
      <c r="BQ450" s="161">
        <v>0</v>
      </c>
      <c r="BR450" s="161">
        <v>0</v>
      </c>
      <c r="BS450" s="161">
        <v>0</v>
      </c>
      <c r="BT450" s="161">
        <v>0</v>
      </c>
      <c r="BU450" s="161">
        <v>0</v>
      </c>
      <c r="BV450" s="163">
        <f t="shared" si="19"/>
        <v>5</v>
      </c>
      <c r="BW450" s="8" t="b">
        <f t="shared" si="20"/>
        <v>0</v>
      </c>
    </row>
    <row r="451" spans="1:75">
      <c r="A451" s="157" t="s">
        <v>4589</v>
      </c>
      <c r="B451" s="158" t="s">
        <v>4590</v>
      </c>
      <c r="C451" s="9" t="str">
        <f t="shared" si="21"/>
        <v>https://hh.ru/resume/49bbcb820002b0183e0039ed1f383032723451?query=%D0%A1%D0%BE%D1%86%D0%B8%D0%B0%D0%BB%D1%8C%D0%BD%D1%8B%D0%B9+%D1%80%D0%B0%D0%B1%D0%BE%D1%82%D0%BD%D0%B8%D0%BA&amp;searchRid=171259191974407b90d412e6890beb70&amp;hhtmFrom=resume_search_result</v>
      </c>
      <c r="D451" s="158" t="s">
        <v>43</v>
      </c>
      <c r="E451" s="159">
        <v>37</v>
      </c>
      <c r="F451" s="160">
        <v>35000</v>
      </c>
      <c r="G451" s="161">
        <v>2</v>
      </c>
      <c r="H451" s="158" t="s">
        <v>4591</v>
      </c>
      <c r="I451" s="158" t="s">
        <v>4592</v>
      </c>
      <c r="J451" s="158" t="s">
        <v>4593</v>
      </c>
      <c r="K451" s="158" t="s">
        <v>4594</v>
      </c>
      <c r="L451" s="158" t="s">
        <v>2327</v>
      </c>
      <c r="M451" s="158">
        <v>1</v>
      </c>
      <c r="N451" s="158">
        <v>0</v>
      </c>
      <c r="O451" s="158">
        <v>0</v>
      </c>
      <c r="P451" s="158">
        <v>0</v>
      </c>
      <c r="Q451" s="158">
        <v>0</v>
      </c>
      <c r="R451" s="158" t="s">
        <v>2067</v>
      </c>
      <c r="S451" s="158" t="s">
        <v>343</v>
      </c>
      <c r="T451" s="161">
        <v>0</v>
      </c>
      <c r="U451" s="162">
        <v>1</v>
      </c>
      <c r="V451" s="162">
        <v>0</v>
      </c>
      <c r="W451" s="161">
        <v>0</v>
      </c>
      <c r="X451" s="161">
        <v>0</v>
      </c>
      <c r="Y451" s="161">
        <v>0</v>
      </c>
      <c r="Z451" s="161">
        <v>0</v>
      </c>
      <c r="AA451" s="161">
        <v>0</v>
      </c>
      <c r="AB451" s="161">
        <v>0</v>
      </c>
      <c r="AC451" s="161">
        <v>0</v>
      </c>
      <c r="AD451" s="161">
        <v>0</v>
      </c>
      <c r="AE451" s="161">
        <v>0</v>
      </c>
      <c r="AF451" s="161">
        <v>0</v>
      </c>
      <c r="AG451" s="161">
        <v>0</v>
      </c>
      <c r="AH451" s="161">
        <v>0</v>
      </c>
      <c r="AI451" s="161">
        <v>0</v>
      </c>
      <c r="AJ451" s="161">
        <v>0</v>
      </c>
      <c r="AK451" s="161">
        <v>0</v>
      </c>
      <c r="AL451" s="161">
        <v>0</v>
      </c>
      <c r="AM451" s="161">
        <v>0</v>
      </c>
      <c r="AN451" s="161">
        <v>0</v>
      </c>
      <c r="AO451" s="161">
        <v>0</v>
      </c>
      <c r="AP451" s="161">
        <v>0</v>
      </c>
      <c r="AQ451" s="161">
        <v>0</v>
      </c>
      <c r="AR451" s="161">
        <v>0</v>
      </c>
      <c r="AS451" s="161">
        <v>0</v>
      </c>
      <c r="AT451" s="161">
        <v>0</v>
      </c>
      <c r="AU451" s="161">
        <v>0</v>
      </c>
      <c r="AV451" s="161">
        <v>0</v>
      </c>
      <c r="AW451" s="161">
        <v>0</v>
      </c>
      <c r="AX451" s="161">
        <v>0</v>
      </c>
      <c r="AY451" s="161">
        <v>0</v>
      </c>
      <c r="AZ451" s="161">
        <v>0</v>
      </c>
      <c r="BA451" s="161">
        <v>0</v>
      </c>
      <c r="BB451" s="161">
        <v>0</v>
      </c>
      <c r="BC451" s="161">
        <v>0</v>
      </c>
      <c r="BD451" s="161">
        <v>0</v>
      </c>
      <c r="BE451" s="161">
        <v>0</v>
      </c>
      <c r="BF451" s="161">
        <v>0</v>
      </c>
      <c r="BG451" s="161">
        <v>0</v>
      </c>
      <c r="BH451" s="161">
        <v>0</v>
      </c>
      <c r="BI451" s="161">
        <v>0</v>
      </c>
      <c r="BJ451" s="161">
        <v>0</v>
      </c>
      <c r="BK451" s="161">
        <v>0</v>
      </c>
      <c r="BL451" s="161">
        <v>0</v>
      </c>
      <c r="BM451" s="161">
        <v>0</v>
      </c>
      <c r="BN451" s="161">
        <v>0</v>
      </c>
      <c r="BO451" s="161">
        <v>0</v>
      </c>
      <c r="BP451" s="161">
        <v>0</v>
      </c>
      <c r="BQ451" s="161">
        <v>0</v>
      </c>
      <c r="BR451" s="161">
        <v>0</v>
      </c>
      <c r="BS451" s="161">
        <v>0</v>
      </c>
      <c r="BT451" s="161">
        <v>0</v>
      </c>
      <c r="BU451" s="161">
        <v>0</v>
      </c>
      <c r="BV451" s="163">
        <f t="shared" ref="BV451:BV514" si="22">SUM(W451:BU451)</f>
        <v>0</v>
      </c>
      <c r="BW451" s="8" t="b">
        <f t="shared" ref="BW451:BW514" si="23">AND(AR451=1,AE451=1)</f>
        <v>0</v>
      </c>
    </row>
    <row r="452" spans="1:75">
      <c r="A452" s="157" t="s">
        <v>4595</v>
      </c>
      <c r="B452" s="158" t="s">
        <v>4596</v>
      </c>
      <c r="C452" s="9" t="str">
        <f t="shared" si="21"/>
        <v>https://hh.ru/resume/2e32ff930003ab967b0039ed1f656937597265?query=%D0%A1%D0%BE%D1%86%D0%B8%D0%B0%D0%BB%D1%8C%D0%BD%D1%8B%D0%B9+%D1%80%D0%B0%D0%B1%D0%BE%D1%82%D0%BD%D0%B8%D0%BA&amp;searchRid=171259191974407b90d412e6890beb70&amp;hhtmFrom=resume_search_result</v>
      </c>
      <c r="D452" s="158" t="s">
        <v>43</v>
      </c>
      <c r="E452" s="159">
        <v>25</v>
      </c>
      <c r="F452" s="160">
        <v>25000</v>
      </c>
      <c r="G452" s="161" t="s">
        <v>133</v>
      </c>
      <c r="H452" s="158" t="s">
        <v>133</v>
      </c>
      <c r="I452" s="158" t="s">
        <v>133</v>
      </c>
      <c r="J452" s="158" t="s">
        <v>133</v>
      </c>
      <c r="K452" s="158" t="s">
        <v>4597</v>
      </c>
      <c r="L452" s="158" t="s">
        <v>2298</v>
      </c>
      <c r="M452" s="158">
        <v>0</v>
      </c>
      <c r="N452" s="158">
        <v>0</v>
      </c>
      <c r="O452" s="158">
        <v>0</v>
      </c>
      <c r="P452" s="158">
        <v>1</v>
      </c>
      <c r="Q452" s="158">
        <v>0</v>
      </c>
      <c r="R452" s="158" t="s">
        <v>547</v>
      </c>
      <c r="S452" s="158" t="s">
        <v>75</v>
      </c>
      <c r="T452" s="161">
        <v>0</v>
      </c>
      <c r="U452" s="162">
        <v>1</v>
      </c>
      <c r="V452" s="162">
        <v>0</v>
      </c>
      <c r="W452" s="161">
        <v>0</v>
      </c>
      <c r="X452" s="161">
        <v>0</v>
      </c>
      <c r="Y452" s="161">
        <v>0</v>
      </c>
      <c r="Z452" s="161">
        <v>0</v>
      </c>
      <c r="AA452" s="161">
        <v>0</v>
      </c>
      <c r="AB452" s="161">
        <v>0</v>
      </c>
      <c r="AC452" s="161">
        <v>0</v>
      </c>
      <c r="AD452" s="161">
        <v>0</v>
      </c>
      <c r="AE452" s="161">
        <v>0</v>
      </c>
      <c r="AF452" s="161">
        <v>0</v>
      </c>
      <c r="AG452" s="161">
        <v>0</v>
      </c>
      <c r="AH452" s="161">
        <v>0</v>
      </c>
      <c r="AI452" s="161">
        <v>0</v>
      </c>
      <c r="AJ452" s="161">
        <v>0</v>
      </c>
      <c r="AK452" s="161">
        <v>0</v>
      </c>
      <c r="AL452" s="161">
        <v>0</v>
      </c>
      <c r="AM452" s="161">
        <v>0</v>
      </c>
      <c r="AN452" s="161">
        <v>0</v>
      </c>
      <c r="AO452" s="161">
        <v>0</v>
      </c>
      <c r="AP452" s="161">
        <v>0</v>
      </c>
      <c r="AQ452" s="161">
        <v>0</v>
      </c>
      <c r="AR452" s="161">
        <v>0</v>
      </c>
      <c r="AS452" s="161">
        <v>0</v>
      </c>
      <c r="AT452" s="161">
        <v>0</v>
      </c>
      <c r="AU452" s="161">
        <v>0</v>
      </c>
      <c r="AV452" s="161">
        <v>0</v>
      </c>
      <c r="AW452" s="161">
        <v>0</v>
      </c>
      <c r="AX452" s="161">
        <v>0</v>
      </c>
      <c r="AY452" s="161">
        <v>0</v>
      </c>
      <c r="AZ452" s="161">
        <v>0</v>
      </c>
      <c r="BA452" s="161">
        <v>0</v>
      </c>
      <c r="BB452" s="161">
        <v>0</v>
      </c>
      <c r="BC452" s="161">
        <v>0</v>
      </c>
      <c r="BD452" s="161">
        <v>0</v>
      </c>
      <c r="BE452" s="161">
        <v>0</v>
      </c>
      <c r="BF452" s="161">
        <v>0</v>
      </c>
      <c r="BG452" s="161">
        <v>0</v>
      </c>
      <c r="BH452" s="161">
        <v>0</v>
      </c>
      <c r="BI452" s="161">
        <v>0</v>
      </c>
      <c r="BJ452" s="161">
        <v>0</v>
      </c>
      <c r="BK452" s="161">
        <v>0</v>
      </c>
      <c r="BL452" s="161">
        <v>0</v>
      </c>
      <c r="BM452" s="161">
        <v>0</v>
      </c>
      <c r="BN452" s="161">
        <v>0</v>
      </c>
      <c r="BO452" s="161">
        <v>0</v>
      </c>
      <c r="BP452" s="161">
        <v>0</v>
      </c>
      <c r="BQ452" s="161">
        <v>0</v>
      </c>
      <c r="BR452" s="161">
        <v>0</v>
      </c>
      <c r="BS452" s="161">
        <v>0</v>
      </c>
      <c r="BT452" s="161">
        <v>0</v>
      </c>
      <c r="BU452" s="161">
        <v>0</v>
      </c>
      <c r="BV452" s="163">
        <f t="shared" si="22"/>
        <v>0</v>
      </c>
      <c r="BW452" s="8" t="b">
        <f t="shared" si="23"/>
        <v>0</v>
      </c>
    </row>
    <row r="453" spans="1:75">
      <c r="A453" s="157" t="s">
        <v>4598</v>
      </c>
      <c r="B453" s="158" t="s">
        <v>4599</v>
      </c>
      <c r="C453" s="9" t="str">
        <f t="shared" si="21"/>
        <v>https://hh.ru/resume/d15f0df4000407c61a0039ed1f44546e647531?query=%D0%A1%D0%BE%D1%86%D0%B8%D0%B0%D0%BB%D1%8C%D0%BD%D1%8B%D0%B9+%D1%80%D0%B0%D0%B1%D0%BE%D1%82%D0%BD%D0%B8%D0%BA&amp;searchRid=171259191974407b90d412e6890beb70&amp;hhtmFrom=resume_search_result</v>
      </c>
      <c r="D453" s="158" t="s">
        <v>43</v>
      </c>
      <c r="E453" s="159">
        <v>28</v>
      </c>
      <c r="F453" s="160">
        <v>25000</v>
      </c>
      <c r="G453" s="161" t="s">
        <v>133</v>
      </c>
      <c r="H453" s="158" t="s">
        <v>133</v>
      </c>
      <c r="I453" s="158" t="s">
        <v>133</v>
      </c>
      <c r="J453" s="158" t="s">
        <v>133</v>
      </c>
      <c r="K453" s="158" t="s">
        <v>4600</v>
      </c>
      <c r="L453" s="158" t="s">
        <v>2298</v>
      </c>
      <c r="M453" s="158">
        <v>1</v>
      </c>
      <c r="N453" s="158">
        <v>0</v>
      </c>
      <c r="O453" s="158">
        <v>0</v>
      </c>
      <c r="P453" s="158">
        <v>0</v>
      </c>
      <c r="Q453" s="158">
        <v>0</v>
      </c>
      <c r="R453" s="158" t="s">
        <v>703</v>
      </c>
      <c r="S453" s="158" t="s">
        <v>75</v>
      </c>
      <c r="T453" s="161">
        <v>1</v>
      </c>
      <c r="U453" s="162">
        <v>1</v>
      </c>
      <c r="V453" s="162">
        <v>0</v>
      </c>
      <c r="W453" s="161">
        <v>0</v>
      </c>
      <c r="X453" s="161">
        <v>0</v>
      </c>
      <c r="Y453" s="161">
        <v>0</v>
      </c>
      <c r="Z453" s="161">
        <v>0</v>
      </c>
      <c r="AA453" s="161">
        <v>0</v>
      </c>
      <c r="AB453" s="161">
        <v>0</v>
      </c>
      <c r="AC453" s="161">
        <v>0</v>
      </c>
      <c r="AD453" s="161">
        <v>0</v>
      </c>
      <c r="AE453" s="161">
        <v>0</v>
      </c>
      <c r="AF453" s="161">
        <v>0</v>
      </c>
      <c r="AG453" s="161">
        <v>0</v>
      </c>
      <c r="AH453" s="161">
        <v>0</v>
      </c>
      <c r="AI453" s="161">
        <v>0</v>
      </c>
      <c r="AJ453" s="161">
        <v>0</v>
      </c>
      <c r="AK453" s="161">
        <v>0</v>
      </c>
      <c r="AL453" s="161">
        <v>0</v>
      </c>
      <c r="AM453" s="161">
        <v>0</v>
      </c>
      <c r="AN453" s="161">
        <v>0</v>
      </c>
      <c r="AO453" s="161">
        <v>0</v>
      </c>
      <c r="AP453" s="161">
        <v>0</v>
      </c>
      <c r="AQ453" s="161">
        <v>0</v>
      </c>
      <c r="AR453" s="161">
        <v>0</v>
      </c>
      <c r="AS453" s="161">
        <v>0</v>
      </c>
      <c r="AT453" s="161">
        <v>0</v>
      </c>
      <c r="AU453" s="161">
        <v>0</v>
      </c>
      <c r="AV453" s="161">
        <v>0</v>
      </c>
      <c r="AW453" s="161">
        <v>0</v>
      </c>
      <c r="AX453" s="161">
        <v>0</v>
      </c>
      <c r="AY453" s="161">
        <v>0</v>
      </c>
      <c r="AZ453" s="161">
        <v>0</v>
      </c>
      <c r="BA453" s="161">
        <v>0</v>
      </c>
      <c r="BB453" s="161">
        <v>0</v>
      </c>
      <c r="BC453" s="161">
        <v>0</v>
      </c>
      <c r="BD453" s="161">
        <v>0</v>
      </c>
      <c r="BE453" s="161">
        <v>0</v>
      </c>
      <c r="BF453" s="161">
        <v>0</v>
      </c>
      <c r="BG453" s="161">
        <v>0</v>
      </c>
      <c r="BH453" s="161">
        <v>0</v>
      </c>
      <c r="BI453" s="161">
        <v>0</v>
      </c>
      <c r="BJ453" s="161">
        <v>0</v>
      </c>
      <c r="BK453" s="161">
        <v>0</v>
      </c>
      <c r="BL453" s="161">
        <v>0</v>
      </c>
      <c r="BM453" s="161">
        <v>0</v>
      </c>
      <c r="BN453" s="161">
        <v>0</v>
      </c>
      <c r="BO453" s="161">
        <v>0</v>
      </c>
      <c r="BP453" s="161">
        <v>0</v>
      </c>
      <c r="BQ453" s="161">
        <v>0</v>
      </c>
      <c r="BR453" s="161">
        <v>0</v>
      </c>
      <c r="BS453" s="161">
        <v>0</v>
      </c>
      <c r="BT453" s="161">
        <v>0</v>
      </c>
      <c r="BU453" s="161">
        <v>0</v>
      </c>
      <c r="BV453" s="163">
        <f t="shared" si="22"/>
        <v>0</v>
      </c>
      <c r="BW453" s="8" t="b">
        <f t="shared" si="23"/>
        <v>0</v>
      </c>
    </row>
    <row r="454" spans="1:75">
      <c r="A454" s="157" t="s">
        <v>4601</v>
      </c>
      <c r="B454" s="158" t="s">
        <v>4602</v>
      </c>
      <c r="C454" s="9" t="str">
        <f t="shared" si="21"/>
        <v>https://hh.ru/resume/11bef7f900048d5fb80039ed1f4d575041444e?query=%D0%A1%D0%BE%D1%86%D0%B8%D0%B0%D0%BB%D1%8C%D0%BD%D1%8B%D0%B9+%D1%80%D0%B0%D0%B1%D0%BE%D1%82%D0%BD%D0%B8%D0%BA&amp;searchRid=171259191974407b90d412e6890beb70&amp;hhtmFrom=resume_search_result</v>
      </c>
      <c r="D454" s="158" t="s">
        <v>43</v>
      </c>
      <c r="E454" s="159">
        <v>31</v>
      </c>
      <c r="F454" s="158" t="s">
        <v>133</v>
      </c>
      <c r="G454" s="161">
        <v>5</v>
      </c>
      <c r="H454" s="158" t="s">
        <v>4603</v>
      </c>
      <c r="I454" s="158" t="s">
        <v>4604</v>
      </c>
      <c r="J454" s="158" t="s">
        <v>4605</v>
      </c>
      <c r="K454" s="158" t="s">
        <v>4606</v>
      </c>
      <c r="L454" s="158" t="s">
        <v>2298</v>
      </c>
      <c r="M454" s="158">
        <v>1</v>
      </c>
      <c r="N454" s="158">
        <v>0</v>
      </c>
      <c r="O454" s="158">
        <v>0</v>
      </c>
      <c r="P454" s="158">
        <v>0</v>
      </c>
      <c r="Q454" s="158">
        <v>0</v>
      </c>
      <c r="R454" s="158" t="s">
        <v>754</v>
      </c>
      <c r="S454" s="158" t="s">
        <v>2299</v>
      </c>
      <c r="T454" s="161">
        <v>1</v>
      </c>
      <c r="U454" s="162">
        <v>1</v>
      </c>
      <c r="V454" s="162">
        <v>0</v>
      </c>
      <c r="W454" s="161">
        <v>0</v>
      </c>
      <c r="X454" s="161">
        <v>0</v>
      </c>
      <c r="Y454" s="161">
        <v>0</v>
      </c>
      <c r="Z454" s="161">
        <v>0</v>
      </c>
      <c r="AA454" s="161">
        <v>0</v>
      </c>
      <c r="AB454" s="161">
        <v>0</v>
      </c>
      <c r="AC454" s="161">
        <v>0</v>
      </c>
      <c r="AD454" s="161">
        <v>0</v>
      </c>
      <c r="AE454" s="161">
        <v>0</v>
      </c>
      <c r="AF454" s="161">
        <v>0</v>
      </c>
      <c r="AG454" s="161">
        <v>0</v>
      </c>
      <c r="AH454" s="161">
        <v>0</v>
      </c>
      <c r="AI454" s="161">
        <v>0</v>
      </c>
      <c r="AJ454" s="161">
        <v>0</v>
      </c>
      <c r="AK454" s="161">
        <v>0</v>
      </c>
      <c r="AL454" s="161">
        <v>0</v>
      </c>
      <c r="AM454" s="161">
        <v>0</v>
      </c>
      <c r="AN454" s="161">
        <v>0</v>
      </c>
      <c r="AO454" s="161">
        <v>0</v>
      </c>
      <c r="AP454" s="161">
        <v>0</v>
      </c>
      <c r="AQ454" s="161">
        <v>0</v>
      </c>
      <c r="AR454" s="161">
        <v>0</v>
      </c>
      <c r="AS454" s="161">
        <v>0</v>
      </c>
      <c r="AT454" s="161">
        <v>0</v>
      </c>
      <c r="AU454" s="161">
        <v>0</v>
      </c>
      <c r="AV454" s="161">
        <v>0</v>
      </c>
      <c r="AW454" s="161">
        <v>0</v>
      </c>
      <c r="AX454" s="161">
        <v>0</v>
      </c>
      <c r="AY454" s="161">
        <v>0</v>
      </c>
      <c r="AZ454" s="161">
        <v>0</v>
      </c>
      <c r="BA454" s="161">
        <v>0</v>
      </c>
      <c r="BB454" s="161">
        <v>0</v>
      </c>
      <c r="BC454" s="161">
        <v>0</v>
      </c>
      <c r="BD454" s="161">
        <v>0</v>
      </c>
      <c r="BE454" s="161">
        <v>0</v>
      </c>
      <c r="BF454" s="161">
        <v>0</v>
      </c>
      <c r="BG454" s="161">
        <v>0</v>
      </c>
      <c r="BH454" s="161">
        <v>0</v>
      </c>
      <c r="BI454" s="161">
        <v>0</v>
      </c>
      <c r="BJ454" s="161">
        <v>0</v>
      </c>
      <c r="BK454" s="161">
        <v>0</v>
      </c>
      <c r="BL454" s="161">
        <v>0</v>
      </c>
      <c r="BM454" s="161">
        <v>0</v>
      </c>
      <c r="BN454" s="161">
        <v>0</v>
      </c>
      <c r="BO454" s="161">
        <v>0</v>
      </c>
      <c r="BP454" s="161">
        <v>0</v>
      </c>
      <c r="BQ454" s="161">
        <v>0</v>
      </c>
      <c r="BR454" s="161">
        <v>0</v>
      </c>
      <c r="BS454" s="161">
        <v>0</v>
      </c>
      <c r="BT454" s="161">
        <v>0</v>
      </c>
      <c r="BU454" s="161">
        <v>0</v>
      </c>
      <c r="BV454" s="163">
        <f t="shared" si="22"/>
        <v>0</v>
      </c>
      <c r="BW454" s="8" t="b">
        <f t="shared" si="23"/>
        <v>0</v>
      </c>
    </row>
    <row r="455" spans="1:75">
      <c r="A455" s="157" t="s">
        <v>2605</v>
      </c>
      <c r="B455" s="158" t="s">
        <v>4607</v>
      </c>
      <c r="C455" s="9" t="str">
        <f t="shared" si="21"/>
        <v>https://hh.ru/resume/6259f0430004d9be350039ed1f74796b504870?query=%D0%A1%D0%BE%D1%86%D0%B8%D0%B0%D0%BB%D1%8C%D0%BD%D1%8B%D0%B9+%D1%80%D0%B0%D0%B1%D0%BE%D1%82%D0%BD%D0%B8%D0%BA&amp;searchRid=171259191974407b90d412e6890beb70&amp;hhtmFrom=resume_search_result</v>
      </c>
      <c r="D455" s="158" t="s">
        <v>43</v>
      </c>
      <c r="E455" s="159">
        <v>35</v>
      </c>
      <c r="F455" s="160">
        <v>18000</v>
      </c>
      <c r="G455" s="161">
        <v>2</v>
      </c>
      <c r="H455" s="158" t="s">
        <v>4608</v>
      </c>
      <c r="I455" s="158" t="s">
        <v>4609</v>
      </c>
      <c r="J455" s="158" t="s">
        <v>4610</v>
      </c>
      <c r="K455" s="158" t="s">
        <v>4611</v>
      </c>
      <c r="L455" s="158" t="s">
        <v>2298</v>
      </c>
      <c r="M455" s="158">
        <v>1</v>
      </c>
      <c r="N455" s="158">
        <v>0</v>
      </c>
      <c r="O455" s="158">
        <v>0</v>
      </c>
      <c r="P455" s="158">
        <v>0</v>
      </c>
      <c r="Q455" s="158">
        <v>0</v>
      </c>
      <c r="R455" s="158" t="s">
        <v>53</v>
      </c>
      <c r="S455" s="158" t="s">
        <v>343</v>
      </c>
      <c r="T455" s="161">
        <v>0</v>
      </c>
      <c r="U455" s="162">
        <v>1</v>
      </c>
      <c r="V455" s="162">
        <v>0</v>
      </c>
      <c r="W455" s="161">
        <v>0</v>
      </c>
      <c r="X455" s="161">
        <v>0</v>
      </c>
      <c r="Y455" s="161">
        <v>0</v>
      </c>
      <c r="Z455" s="161">
        <v>0</v>
      </c>
      <c r="AA455" s="161">
        <v>0</v>
      </c>
      <c r="AB455" s="161">
        <v>0</v>
      </c>
      <c r="AC455" s="161">
        <v>0</v>
      </c>
      <c r="AD455" s="161">
        <v>0</v>
      </c>
      <c r="AE455" s="161">
        <v>0</v>
      </c>
      <c r="AF455" s="161">
        <v>0</v>
      </c>
      <c r="AG455" s="161">
        <v>0</v>
      </c>
      <c r="AH455" s="161">
        <v>0</v>
      </c>
      <c r="AI455" s="161">
        <v>0</v>
      </c>
      <c r="AJ455" s="161">
        <v>0</v>
      </c>
      <c r="AK455" s="161">
        <v>0</v>
      </c>
      <c r="AL455" s="161">
        <v>0</v>
      </c>
      <c r="AM455" s="161">
        <v>0</v>
      </c>
      <c r="AN455" s="161">
        <v>0</v>
      </c>
      <c r="AO455" s="161">
        <v>0</v>
      </c>
      <c r="AP455" s="161">
        <v>0</v>
      </c>
      <c r="AQ455" s="161">
        <v>0</v>
      </c>
      <c r="AR455" s="161">
        <v>0</v>
      </c>
      <c r="AS455" s="161">
        <v>0</v>
      </c>
      <c r="AT455" s="161">
        <v>0</v>
      </c>
      <c r="AU455" s="161">
        <v>0</v>
      </c>
      <c r="AV455" s="161">
        <v>0</v>
      </c>
      <c r="AW455" s="161">
        <v>0</v>
      </c>
      <c r="AX455" s="161">
        <v>0</v>
      </c>
      <c r="AY455" s="161">
        <v>0</v>
      </c>
      <c r="AZ455" s="161">
        <v>0</v>
      </c>
      <c r="BA455" s="161">
        <v>0</v>
      </c>
      <c r="BB455" s="161">
        <v>0</v>
      </c>
      <c r="BC455" s="161">
        <v>0</v>
      </c>
      <c r="BD455" s="161">
        <v>0</v>
      </c>
      <c r="BE455" s="161">
        <v>0</v>
      </c>
      <c r="BF455" s="161">
        <v>0</v>
      </c>
      <c r="BG455" s="161">
        <v>0</v>
      </c>
      <c r="BH455" s="161">
        <v>0</v>
      </c>
      <c r="BI455" s="161">
        <v>0</v>
      </c>
      <c r="BJ455" s="161">
        <v>0</v>
      </c>
      <c r="BK455" s="161">
        <v>0</v>
      </c>
      <c r="BL455" s="161">
        <v>0</v>
      </c>
      <c r="BM455" s="161">
        <v>0</v>
      </c>
      <c r="BN455" s="161">
        <v>0</v>
      </c>
      <c r="BO455" s="161">
        <v>0</v>
      </c>
      <c r="BP455" s="161">
        <v>0</v>
      </c>
      <c r="BQ455" s="161">
        <v>0</v>
      </c>
      <c r="BR455" s="161">
        <v>0</v>
      </c>
      <c r="BS455" s="161">
        <v>0</v>
      </c>
      <c r="BT455" s="161">
        <v>0</v>
      </c>
      <c r="BU455" s="161">
        <v>0</v>
      </c>
      <c r="BV455" s="163">
        <f t="shared" si="22"/>
        <v>0</v>
      </c>
      <c r="BW455" s="8" t="b">
        <f t="shared" si="23"/>
        <v>0</v>
      </c>
    </row>
    <row r="456" spans="1:75">
      <c r="A456" s="157" t="s">
        <v>2605</v>
      </c>
      <c r="B456" s="158" t="s">
        <v>4612</v>
      </c>
      <c r="C456" s="9" t="str">
        <f t="shared" si="21"/>
        <v>https://hh.ru/resume/d9cd841b0004e69f6b0039ed1f784741627a53?query=%D0%A1%D0%BE%D1%86%D0%B8%D0%B0%D0%BB%D1%8C%D0%BD%D1%8B%D0%B9+%D1%80%D0%B0%D0%B1%D0%BE%D1%82%D0%BD%D0%B8%D0%BA&amp;searchRid=171259191974407b90d412e6890beb70&amp;hhtmFrom=resume_search_result</v>
      </c>
      <c r="D456" s="158" t="s">
        <v>43</v>
      </c>
      <c r="E456" s="159">
        <v>39</v>
      </c>
      <c r="F456" s="160">
        <v>7000</v>
      </c>
      <c r="G456" s="161">
        <v>1</v>
      </c>
      <c r="H456" s="158" t="s">
        <v>4613</v>
      </c>
      <c r="I456" s="158" t="s">
        <v>4614</v>
      </c>
      <c r="J456" s="158" t="s">
        <v>4615</v>
      </c>
      <c r="K456" s="158" t="s">
        <v>4616</v>
      </c>
      <c r="L456" s="158" t="s">
        <v>2298</v>
      </c>
      <c r="M456" s="158">
        <v>1</v>
      </c>
      <c r="N456" s="158">
        <v>0</v>
      </c>
      <c r="O456" s="158">
        <v>0</v>
      </c>
      <c r="P456" s="158">
        <v>0</v>
      </c>
      <c r="Q456" s="158">
        <v>0</v>
      </c>
      <c r="R456" s="158" t="s">
        <v>672</v>
      </c>
      <c r="S456" s="158" t="s">
        <v>343</v>
      </c>
      <c r="T456" s="161">
        <v>0</v>
      </c>
      <c r="U456" s="162">
        <v>1</v>
      </c>
      <c r="V456" s="162">
        <v>0</v>
      </c>
      <c r="W456" s="161">
        <v>0</v>
      </c>
      <c r="X456" s="161">
        <v>0</v>
      </c>
      <c r="Y456" s="161">
        <v>0</v>
      </c>
      <c r="Z456" s="161">
        <v>0</v>
      </c>
      <c r="AA456" s="161">
        <v>0</v>
      </c>
      <c r="AB456" s="161">
        <v>0</v>
      </c>
      <c r="AC456" s="161">
        <v>0</v>
      </c>
      <c r="AD456" s="161">
        <v>0</v>
      </c>
      <c r="AE456" s="161">
        <v>0</v>
      </c>
      <c r="AF456" s="161">
        <v>0</v>
      </c>
      <c r="AG456" s="161">
        <v>0</v>
      </c>
      <c r="AH456" s="161">
        <v>0</v>
      </c>
      <c r="AI456" s="161">
        <v>0</v>
      </c>
      <c r="AJ456" s="161">
        <v>0</v>
      </c>
      <c r="AK456" s="161">
        <v>0</v>
      </c>
      <c r="AL456" s="161">
        <v>0</v>
      </c>
      <c r="AM456" s="161">
        <v>0</v>
      </c>
      <c r="AN456" s="161">
        <v>0</v>
      </c>
      <c r="AO456" s="161">
        <v>0</v>
      </c>
      <c r="AP456" s="161">
        <v>0</v>
      </c>
      <c r="AQ456" s="161">
        <v>0</v>
      </c>
      <c r="AR456" s="161">
        <v>0</v>
      </c>
      <c r="AS456" s="161">
        <v>0</v>
      </c>
      <c r="AT456" s="161">
        <v>0</v>
      </c>
      <c r="AU456" s="161">
        <v>0</v>
      </c>
      <c r="AV456" s="161">
        <v>0</v>
      </c>
      <c r="AW456" s="161">
        <v>0</v>
      </c>
      <c r="AX456" s="161">
        <v>0</v>
      </c>
      <c r="AY456" s="161">
        <v>0</v>
      </c>
      <c r="AZ456" s="161">
        <v>0</v>
      </c>
      <c r="BA456" s="161">
        <v>0</v>
      </c>
      <c r="BB456" s="161">
        <v>0</v>
      </c>
      <c r="BC456" s="161">
        <v>0</v>
      </c>
      <c r="BD456" s="161">
        <v>0</v>
      </c>
      <c r="BE456" s="161">
        <v>0</v>
      </c>
      <c r="BF456" s="161">
        <v>0</v>
      </c>
      <c r="BG456" s="161">
        <v>0</v>
      </c>
      <c r="BH456" s="161">
        <v>0</v>
      </c>
      <c r="BI456" s="161">
        <v>0</v>
      </c>
      <c r="BJ456" s="161">
        <v>0</v>
      </c>
      <c r="BK456" s="161">
        <v>0</v>
      </c>
      <c r="BL456" s="161">
        <v>0</v>
      </c>
      <c r="BM456" s="161">
        <v>0</v>
      </c>
      <c r="BN456" s="161">
        <v>0</v>
      </c>
      <c r="BO456" s="161">
        <v>0</v>
      </c>
      <c r="BP456" s="161">
        <v>0</v>
      </c>
      <c r="BQ456" s="161">
        <v>0</v>
      </c>
      <c r="BR456" s="161">
        <v>0</v>
      </c>
      <c r="BS456" s="161">
        <v>0</v>
      </c>
      <c r="BT456" s="161">
        <v>0</v>
      </c>
      <c r="BU456" s="161">
        <v>0</v>
      </c>
      <c r="BV456" s="163">
        <f t="shared" si="22"/>
        <v>0</v>
      </c>
      <c r="BW456" s="8" t="b">
        <f t="shared" si="23"/>
        <v>0</v>
      </c>
    </row>
    <row r="457" spans="1:75">
      <c r="A457" s="157" t="s">
        <v>4617</v>
      </c>
      <c r="B457" s="158" t="s">
        <v>4618</v>
      </c>
      <c r="C457" s="9" t="str">
        <f t="shared" si="21"/>
        <v>https://hh.ru/resume/e285605d000748e4040039ed1f645a52574848?query=%D0%A1%D0%BE%D1%86%D0%B8%D0%B0%D0%BB%D1%8C%D0%BD%D1%8B%D0%B9+%D1%80%D0%B0%D0%B1%D0%BE%D1%82%D0%BD%D0%B8%D0%BA&amp;searchRid=171259191974407b90d412e6890beb70&amp;hhtmFrom=resume_search_result</v>
      </c>
      <c r="D457" s="158" t="s">
        <v>43</v>
      </c>
      <c r="E457" s="159">
        <v>32</v>
      </c>
      <c r="F457" s="160">
        <v>35000</v>
      </c>
      <c r="G457" s="161">
        <v>11</v>
      </c>
      <c r="H457" s="158" t="s">
        <v>4619</v>
      </c>
      <c r="I457" s="158" t="s">
        <v>1279</v>
      </c>
      <c r="J457" s="158" t="s">
        <v>4620</v>
      </c>
      <c r="K457" s="158" t="s">
        <v>4621</v>
      </c>
      <c r="L457" s="158" t="s">
        <v>2298</v>
      </c>
      <c r="M457" s="158">
        <v>1</v>
      </c>
      <c r="N457" s="158">
        <v>0</v>
      </c>
      <c r="O457" s="158">
        <v>0</v>
      </c>
      <c r="P457" s="158">
        <v>0</v>
      </c>
      <c r="Q457" s="158">
        <v>0</v>
      </c>
      <c r="R457" s="158" t="s">
        <v>547</v>
      </c>
      <c r="S457" s="158" t="s">
        <v>75</v>
      </c>
      <c r="T457" s="161">
        <v>0</v>
      </c>
      <c r="U457" s="162">
        <v>1</v>
      </c>
      <c r="V457" s="162">
        <v>0</v>
      </c>
      <c r="W457" s="161">
        <v>0</v>
      </c>
      <c r="X457" s="161">
        <v>0</v>
      </c>
      <c r="Y457" s="161">
        <v>0</v>
      </c>
      <c r="Z457" s="161">
        <v>0</v>
      </c>
      <c r="AA457" s="161">
        <v>0</v>
      </c>
      <c r="AB457" s="161">
        <v>0</v>
      </c>
      <c r="AC457" s="161">
        <v>0</v>
      </c>
      <c r="AD457" s="161">
        <v>0</v>
      </c>
      <c r="AE457" s="161">
        <v>0</v>
      </c>
      <c r="AF457" s="161">
        <v>1</v>
      </c>
      <c r="AG457" s="161">
        <v>0</v>
      </c>
      <c r="AH457" s="161">
        <v>0</v>
      </c>
      <c r="AI457" s="161">
        <v>1</v>
      </c>
      <c r="AJ457" s="161">
        <v>1</v>
      </c>
      <c r="AK457" s="161">
        <v>0</v>
      </c>
      <c r="AL457" s="161">
        <v>0</v>
      </c>
      <c r="AM457" s="161">
        <v>1</v>
      </c>
      <c r="AN457" s="161">
        <v>1</v>
      </c>
      <c r="AO457" s="161">
        <v>1</v>
      </c>
      <c r="AP457" s="161">
        <v>0</v>
      </c>
      <c r="AQ457" s="161">
        <v>1</v>
      </c>
      <c r="AR457" s="161">
        <v>0</v>
      </c>
      <c r="AS457" s="161">
        <v>1</v>
      </c>
      <c r="AT457" s="161">
        <v>1</v>
      </c>
      <c r="AU457" s="161">
        <v>0</v>
      </c>
      <c r="AV457" s="161">
        <v>0</v>
      </c>
      <c r="AW457" s="161">
        <v>0</v>
      </c>
      <c r="AX457" s="161">
        <v>1</v>
      </c>
      <c r="AY457" s="161">
        <v>1</v>
      </c>
      <c r="AZ457" s="161">
        <v>1</v>
      </c>
      <c r="BA457" s="161">
        <v>0</v>
      </c>
      <c r="BB457" s="161">
        <v>0</v>
      </c>
      <c r="BC457" s="161">
        <v>1</v>
      </c>
      <c r="BD457" s="161">
        <v>0</v>
      </c>
      <c r="BE457" s="161">
        <v>0</v>
      </c>
      <c r="BF457" s="161">
        <v>1</v>
      </c>
      <c r="BG457" s="161">
        <v>0</v>
      </c>
      <c r="BH457" s="161">
        <v>0</v>
      </c>
      <c r="BI457" s="161">
        <v>0</v>
      </c>
      <c r="BJ457" s="161">
        <v>0</v>
      </c>
      <c r="BK457" s="161">
        <v>0</v>
      </c>
      <c r="BL457" s="161">
        <v>0</v>
      </c>
      <c r="BM457" s="161">
        <v>0</v>
      </c>
      <c r="BN457" s="161">
        <v>0</v>
      </c>
      <c r="BO457" s="161">
        <v>0</v>
      </c>
      <c r="BP457" s="161">
        <v>0</v>
      </c>
      <c r="BQ457" s="161">
        <v>0</v>
      </c>
      <c r="BR457" s="161">
        <v>1</v>
      </c>
      <c r="BS457" s="161">
        <v>0</v>
      </c>
      <c r="BT457" s="161">
        <v>0</v>
      </c>
      <c r="BU457" s="161">
        <v>0</v>
      </c>
      <c r="BV457" s="163">
        <f t="shared" si="22"/>
        <v>15</v>
      </c>
      <c r="BW457" s="8" t="b">
        <f t="shared" si="23"/>
        <v>0</v>
      </c>
    </row>
    <row r="458" spans="1:75">
      <c r="A458" s="157" t="s">
        <v>4622</v>
      </c>
      <c r="B458" s="158" t="s">
        <v>4623</v>
      </c>
      <c r="C458" s="9" t="str">
        <f t="shared" si="21"/>
        <v>https://hh.ru/resume/67d156bc00076040620039ed1f6d714b395a7a?query=%D0%A1%D0%BE%D1%86%D0%B8%D0%B0%D0%BB%D1%8C%D0%BD%D1%8B%D0%B9+%D1%80%D0%B0%D0%B1%D0%BE%D1%82%D0%BD%D0%B8%D0%BA&amp;searchRid=171259191974407b90d412e6890beb70&amp;hhtmFrom=resume_search_result</v>
      </c>
      <c r="D458" s="158" t="s">
        <v>43</v>
      </c>
      <c r="E458" s="159">
        <v>22</v>
      </c>
      <c r="F458" s="158" t="s">
        <v>133</v>
      </c>
      <c r="G458" s="161" t="s">
        <v>133</v>
      </c>
      <c r="H458" s="158" t="s">
        <v>133</v>
      </c>
      <c r="I458" s="158" t="s">
        <v>133</v>
      </c>
      <c r="J458" s="158" t="s">
        <v>133</v>
      </c>
      <c r="K458" s="158" t="s">
        <v>4624</v>
      </c>
      <c r="L458" s="158" t="s">
        <v>2327</v>
      </c>
      <c r="M458" s="158">
        <v>1</v>
      </c>
      <c r="N458" s="158">
        <v>1</v>
      </c>
      <c r="O458" s="158">
        <v>1</v>
      </c>
      <c r="P458" s="158">
        <v>0</v>
      </c>
      <c r="Q458" s="158">
        <v>0</v>
      </c>
      <c r="R458" s="158" t="s">
        <v>2976</v>
      </c>
      <c r="S458" s="158" t="s">
        <v>50</v>
      </c>
      <c r="T458" s="161">
        <v>0</v>
      </c>
      <c r="U458" s="162">
        <v>1</v>
      </c>
      <c r="V458" s="162">
        <v>0</v>
      </c>
      <c r="W458" s="161">
        <v>0</v>
      </c>
      <c r="X458" s="161">
        <v>0</v>
      </c>
      <c r="Y458" s="161">
        <v>0</v>
      </c>
      <c r="Z458" s="161">
        <v>0</v>
      </c>
      <c r="AA458" s="161">
        <v>0</v>
      </c>
      <c r="AB458" s="161">
        <v>0</v>
      </c>
      <c r="AC458" s="161">
        <v>0</v>
      </c>
      <c r="AD458" s="161">
        <v>0</v>
      </c>
      <c r="AE458" s="161">
        <v>0</v>
      </c>
      <c r="AF458" s="161">
        <v>0</v>
      </c>
      <c r="AG458" s="161">
        <v>0</v>
      </c>
      <c r="AH458" s="161">
        <v>0</v>
      </c>
      <c r="AI458" s="161">
        <v>0</v>
      </c>
      <c r="AJ458" s="161">
        <v>0</v>
      </c>
      <c r="AK458" s="161">
        <v>0</v>
      </c>
      <c r="AL458" s="161">
        <v>0</v>
      </c>
      <c r="AM458" s="161">
        <v>0</v>
      </c>
      <c r="AN458" s="161">
        <v>0</v>
      </c>
      <c r="AO458" s="161">
        <v>0</v>
      </c>
      <c r="AP458" s="161">
        <v>0</v>
      </c>
      <c r="AQ458" s="161">
        <v>0</v>
      </c>
      <c r="AR458" s="161">
        <v>0</v>
      </c>
      <c r="AS458" s="161">
        <v>0</v>
      </c>
      <c r="AT458" s="161">
        <v>0</v>
      </c>
      <c r="AU458" s="161">
        <v>0</v>
      </c>
      <c r="AV458" s="161">
        <v>0</v>
      </c>
      <c r="AW458" s="161">
        <v>0</v>
      </c>
      <c r="AX458" s="161">
        <v>0</v>
      </c>
      <c r="AY458" s="161">
        <v>0</v>
      </c>
      <c r="AZ458" s="161">
        <v>0</v>
      </c>
      <c r="BA458" s="161">
        <v>0</v>
      </c>
      <c r="BB458" s="161">
        <v>0</v>
      </c>
      <c r="BC458" s="161">
        <v>0</v>
      </c>
      <c r="BD458" s="161">
        <v>0</v>
      </c>
      <c r="BE458" s="161">
        <v>0</v>
      </c>
      <c r="BF458" s="161">
        <v>0</v>
      </c>
      <c r="BG458" s="161">
        <v>0</v>
      </c>
      <c r="BH458" s="161">
        <v>0</v>
      </c>
      <c r="BI458" s="161">
        <v>0</v>
      </c>
      <c r="BJ458" s="161">
        <v>0</v>
      </c>
      <c r="BK458" s="161">
        <v>0</v>
      </c>
      <c r="BL458" s="161">
        <v>0</v>
      </c>
      <c r="BM458" s="161">
        <v>0</v>
      </c>
      <c r="BN458" s="161">
        <v>0</v>
      </c>
      <c r="BO458" s="161">
        <v>0</v>
      </c>
      <c r="BP458" s="161">
        <v>0</v>
      </c>
      <c r="BQ458" s="161">
        <v>0</v>
      </c>
      <c r="BR458" s="161">
        <v>0</v>
      </c>
      <c r="BS458" s="161">
        <v>0</v>
      </c>
      <c r="BT458" s="161">
        <v>0</v>
      </c>
      <c r="BU458" s="161">
        <v>0</v>
      </c>
      <c r="BV458" s="163">
        <f t="shared" si="22"/>
        <v>0</v>
      </c>
      <c r="BW458" s="8" t="b">
        <f t="shared" si="23"/>
        <v>0</v>
      </c>
    </row>
    <row r="459" spans="1:75">
      <c r="A459" s="157" t="s">
        <v>4625</v>
      </c>
      <c r="B459" s="158" t="s">
        <v>4626</v>
      </c>
      <c r="C459" s="9" t="str">
        <f t="shared" si="21"/>
        <v>https://hh.ru/resume/0a6a237f0008cb2e120039ed1f726a5459644b?query=%D0%A1%D0%BE%D1%86%D0%B8%D0%B0%D0%BB%D1%8C%D0%BD%D1%8B%D0%B9+%D1%80%D0%B0%D0%B1%D0%BE%D1%82%D0%BD%D0%B8%D0%BA&amp;searchRid=171259191974407b90d412e6890beb70&amp;hhtmFrom=resume_search_result</v>
      </c>
      <c r="D459" s="158" t="s">
        <v>43</v>
      </c>
      <c r="E459" s="159">
        <v>48</v>
      </c>
      <c r="F459" s="160">
        <v>35000</v>
      </c>
      <c r="G459" s="164">
        <f>11/12</f>
        <v>0.91666666666666663</v>
      </c>
      <c r="H459" s="158" t="s">
        <v>4627</v>
      </c>
      <c r="I459" s="158" t="s">
        <v>4628</v>
      </c>
      <c r="J459" s="158" t="s">
        <v>4629</v>
      </c>
      <c r="K459" s="158" t="s">
        <v>4630</v>
      </c>
      <c r="L459" s="158" t="s">
        <v>2298</v>
      </c>
      <c r="M459" s="158">
        <v>1</v>
      </c>
      <c r="N459" s="158">
        <v>0</v>
      </c>
      <c r="O459" s="158">
        <v>0</v>
      </c>
      <c r="P459" s="158">
        <v>0</v>
      </c>
      <c r="Q459" s="158">
        <v>0</v>
      </c>
      <c r="R459" s="158" t="s">
        <v>258</v>
      </c>
      <c r="S459" s="158" t="s">
        <v>75</v>
      </c>
      <c r="T459" s="161">
        <v>0</v>
      </c>
      <c r="U459" s="162">
        <v>1</v>
      </c>
      <c r="V459" s="162">
        <v>0</v>
      </c>
      <c r="W459" s="161">
        <v>0</v>
      </c>
      <c r="X459" s="161">
        <v>0</v>
      </c>
      <c r="Y459" s="161">
        <v>0</v>
      </c>
      <c r="Z459" s="161">
        <v>0</v>
      </c>
      <c r="AA459" s="161">
        <v>0</v>
      </c>
      <c r="AB459" s="161">
        <v>0</v>
      </c>
      <c r="AC459" s="161">
        <v>0</v>
      </c>
      <c r="AD459" s="161">
        <v>0</v>
      </c>
      <c r="AE459" s="161">
        <v>0</v>
      </c>
      <c r="AF459" s="161">
        <v>0</v>
      </c>
      <c r="AG459" s="161">
        <v>0</v>
      </c>
      <c r="AH459" s="161">
        <v>0</v>
      </c>
      <c r="AI459" s="161">
        <v>0</v>
      </c>
      <c r="AJ459" s="161">
        <v>0</v>
      </c>
      <c r="AK459" s="161">
        <v>0</v>
      </c>
      <c r="AL459" s="161">
        <v>0</v>
      </c>
      <c r="AM459" s="161">
        <v>0</v>
      </c>
      <c r="AN459" s="161">
        <v>0</v>
      </c>
      <c r="AO459" s="161">
        <v>0</v>
      </c>
      <c r="AP459" s="161">
        <v>0</v>
      </c>
      <c r="AQ459" s="161">
        <v>0</v>
      </c>
      <c r="AR459" s="161">
        <v>0</v>
      </c>
      <c r="AS459" s="161">
        <v>0</v>
      </c>
      <c r="AT459" s="161">
        <v>0</v>
      </c>
      <c r="AU459" s="161">
        <v>0</v>
      </c>
      <c r="AV459" s="161">
        <v>0</v>
      </c>
      <c r="AW459" s="161">
        <v>0</v>
      </c>
      <c r="AX459" s="161">
        <v>0</v>
      </c>
      <c r="AY459" s="161">
        <v>0</v>
      </c>
      <c r="AZ459" s="161">
        <v>0</v>
      </c>
      <c r="BA459" s="161">
        <v>0</v>
      </c>
      <c r="BB459" s="161">
        <v>0</v>
      </c>
      <c r="BC459" s="161">
        <v>0</v>
      </c>
      <c r="BD459" s="161">
        <v>0</v>
      </c>
      <c r="BE459" s="161">
        <v>0</v>
      </c>
      <c r="BF459" s="161">
        <v>0</v>
      </c>
      <c r="BG459" s="161">
        <v>0</v>
      </c>
      <c r="BH459" s="161">
        <v>0</v>
      </c>
      <c r="BI459" s="161">
        <v>0</v>
      </c>
      <c r="BJ459" s="161">
        <v>0</v>
      </c>
      <c r="BK459" s="161">
        <v>0</v>
      </c>
      <c r="BL459" s="161">
        <v>0</v>
      </c>
      <c r="BM459" s="161">
        <v>0</v>
      </c>
      <c r="BN459" s="161">
        <v>0</v>
      </c>
      <c r="BO459" s="161">
        <v>0</v>
      </c>
      <c r="BP459" s="161">
        <v>0</v>
      </c>
      <c r="BQ459" s="161">
        <v>0</v>
      </c>
      <c r="BR459" s="161">
        <v>0</v>
      </c>
      <c r="BS459" s="161">
        <v>0</v>
      </c>
      <c r="BT459" s="161">
        <v>0</v>
      </c>
      <c r="BU459" s="161">
        <v>0</v>
      </c>
      <c r="BV459" s="163">
        <f t="shared" si="22"/>
        <v>0</v>
      </c>
      <c r="BW459" s="8" t="b">
        <f t="shared" si="23"/>
        <v>0</v>
      </c>
    </row>
    <row r="460" spans="1:75">
      <c r="A460" s="157" t="s">
        <v>4631</v>
      </c>
      <c r="B460" s="158" t="s">
        <v>4632</v>
      </c>
      <c r="C460" s="9" t="str">
        <f t="shared" si="21"/>
        <v>https://hh.ru/resume/416683ff0008cc90bc0039ed1f6b5146624374?query=%D0%A1%D0%BE%D1%86%D0%B8%D0%B0%D0%BB%D1%8C%D0%BD%D1%8B%D0%B9+%D1%80%D0%B0%D0%B1%D0%BE%D1%82%D0%BD%D0%B8%D0%BA&amp;searchRid=171259191974407b90d412e6890beb70&amp;hhtmFrom=resume_search_result</v>
      </c>
      <c r="D460" s="158" t="s">
        <v>43</v>
      </c>
      <c r="E460" s="159">
        <v>22</v>
      </c>
      <c r="F460" s="160">
        <v>20000</v>
      </c>
      <c r="G460" s="161" t="s">
        <v>133</v>
      </c>
      <c r="H460" s="158" t="s">
        <v>133</v>
      </c>
      <c r="I460" s="158" t="s">
        <v>133</v>
      </c>
      <c r="J460" s="158" t="s">
        <v>133</v>
      </c>
      <c r="K460" s="158" t="s">
        <v>4633</v>
      </c>
      <c r="L460" s="158" t="s">
        <v>2298</v>
      </c>
      <c r="M460" s="158">
        <v>1</v>
      </c>
      <c r="N460" s="158">
        <v>1</v>
      </c>
      <c r="O460" s="158">
        <v>1</v>
      </c>
      <c r="P460" s="158">
        <v>1</v>
      </c>
      <c r="Q460" s="158">
        <v>0</v>
      </c>
      <c r="R460" s="158" t="s">
        <v>547</v>
      </c>
      <c r="S460" s="158" t="s">
        <v>75</v>
      </c>
      <c r="T460" s="161">
        <v>1</v>
      </c>
      <c r="U460" s="162">
        <v>1</v>
      </c>
      <c r="V460" s="162">
        <v>0</v>
      </c>
      <c r="W460" s="161">
        <v>0</v>
      </c>
      <c r="X460" s="161">
        <v>0</v>
      </c>
      <c r="Y460" s="161">
        <v>0</v>
      </c>
      <c r="Z460" s="161">
        <v>0</v>
      </c>
      <c r="AA460" s="161">
        <v>0</v>
      </c>
      <c r="AB460" s="161">
        <v>0</v>
      </c>
      <c r="AC460" s="161">
        <v>0</v>
      </c>
      <c r="AD460" s="161">
        <v>0</v>
      </c>
      <c r="AE460" s="161">
        <v>0</v>
      </c>
      <c r="AF460" s="161">
        <v>0</v>
      </c>
      <c r="AG460" s="161">
        <v>0</v>
      </c>
      <c r="AH460" s="161">
        <v>0</v>
      </c>
      <c r="AI460" s="161">
        <v>0</v>
      </c>
      <c r="AJ460" s="161">
        <v>0</v>
      </c>
      <c r="AK460" s="161">
        <v>0</v>
      </c>
      <c r="AL460" s="161">
        <v>0</v>
      </c>
      <c r="AM460" s="161">
        <v>0</v>
      </c>
      <c r="AN460" s="161">
        <v>0</v>
      </c>
      <c r="AO460" s="161">
        <v>0</v>
      </c>
      <c r="AP460" s="161">
        <v>0</v>
      </c>
      <c r="AQ460" s="161">
        <v>0</v>
      </c>
      <c r="AR460" s="161">
        <v>0</v>
      </c>
      <c r="AS460" s="161">
        <v>0</v>
      </c>
      <c r="AT460" s="161">
        <v>0</v>
      </c>
      <c r="AU460" s="161">
        <v>0</v>
      </c>
      <c r="AV460" s="161">
        <v>0</v>
      </c>
      <c r="AW460" s="161">
        <v>0</v>
      </c>
      <c r="AX460" s="161">
        <v>0</v>
      </c>
      <c r="AY460" s="161">
        <v>0</v>
      </c>
      <c r="AZ460" s="161">
        <v>0</v>
      </c>
      <c r="BA460" s="161">
        <v>0</v>
      </c>
      <c r="BB460" s="161">
        <v>0</v>
      </c>
      <c r="BC460" s="161">
        <v>0</v>
      </c>
      <c r="BD460" s="161">
        <v>0</v>
      </c>
      <c r="BE460" s="161">
        <v>0</v>
      </c>
      <c r="BF460" s="161">
        <v>0</v>
      </c>
      <c r="BG460" s="161">
        <v>0</v>
      </c>
      <c r="BH460" s="161">
        <v>0</v>
      </c>
      <c r="BI460" s="161">
        <v>0</v>
      </c>
      <c r="BJ460" s="161">
        <v>0</v>
      </c>
      <c r="BK460" s="161">
        <v>0</v>
      </c>
      <c r="BL460" s="161">
        <v>0</v>
      </c>
      <c r="BM460" s="161">
        <v>0</v>
      </c>
      <c r="BN460" s="161">
        <v>0</v>
      </c>
      <c r="BO460" s="161">
        <v>0</v>
      </c>
      <c r="BP460" s="161">
        <v>0</v>
      </c>
      <c r="BQ460" s="161">
        <v>0</v>
      </c>
      <c r="BR460" s="161">
        <v>0</v>
      </c>
      <c r="BS460" s="161">
        <v>0</v>
      </c>
      <c r="BT460" s="161">
        <v>0</v>
      </c>
      <c r="BU460" s="161">
        <v>0</v>
      </c>
      <c r="BV460" s="163">
        <f t="shared" si="22"/>
        <v>0</v>
      </c>
      <c r="BW460" s="8" t="b">
        <f t="shared" si="23"/>
        <v>0</v>
      </c>
    </row>
    <row r="461" spans="1:75">
      <c r="A461" s="157" t="s">
        <v>4634</v>
      </c>
      <c r="B461" s="158" t="s">
        <v>4635</v>
      </c>
      <c r="C461" s="9" t="str">
        <f t="shared" si="21"/>
        <v>https://hh.ru/resume/1fb4757d0000fe83d30039ed1f67496b4e314b?query=%D0%A1%D0%BE%D1%86%D0%B8%D0%B0%D0%BB%D1%8C%D0%BD%D1%8B%D0%B9+%D1%80%D0%B0%D0%B1%D0%BE%D1%82%D0%BD%D0%B8%D0%BA&amp;searchRid=171259191974407b90d412e6890beb70&amp;hhtmFrom=resume_search_result</v>
      </c>
      <c r="D461" s="158" t="s">
        <v>43</v>
      </c>
      <c r="E461" s="159">
        <v>45</v>
      </c>
      <c r="F461" s="160">
        <v>25000</v>
      </c>
      <c r="G461" s="164">
        <v>0.5</v>
      </c>
      <c r="H461" s="158" t="s">
        <v>4636</v>
      </c>
      <c r="I461" s="158" t="s">
        <v>4637</v>
      </c>
      <c r="J461" s="158" t="s">
        <v>4638</v>
      </c>
      <c r="K461" s="158" t="s">
        <v>4639</v>
      </c>
      <c r="L461" s="158" t="s">
        <v>2298</v>
      </c>
      <c r="M461" s="158">
        <v>1</v>
      </c>
      <c r="N461" s="158">
        <v>0</v>
      </c>
      <c r="O461" s="158">
        <v>1</v>
      </c>
      <c r="P461" s="158">
        <v>0</v>
      </c>
      <c r="Q461" s="158">
        <v>0</v>
      </c>
      <c r="R461" s="158" t="s">
        <v>53</v>
      </c>
      <c r="S461" s="158" t="s">
        <v>343</v>
      </c>
      <c r="T461" s="161">
        <v>1</v>
      </c>
      <c r="U461" s="162">
        <v>1</v>
      </c>
      <c r="V461" s="162">
        <v>0</v>
      </c>
      <c r="W461" s="161">
        <v>0</v>
      </c>
      <c r="X461" s="161">
        <v>0</v>
      </c>
      <c r="Y461" s="161">
        <v>0</v>
      </c>
      <c r="Z461" s="161">
        <v>0</v>
      </c>
      <c r="AA461" s="161">
        <v>0</v>
      </c>
      <c r="AB461" s="161">
        <v>0</v>
      </c>
      <c r="AC461" s="161">
        <v>0</v>
      </c>
      <c r="AD461" s="161">
        <v>0</v>
      </c>
      <c r="AE461" s="161">
        <v>0</v>
      </c>
      <c r="AF461" s="161">
        <v>0</v>
      </c>
      <c r="AG461" s="161">
        <v>0</v>
      </c>
      <c r="AH461" s="161">
        <v>0</v>
      </c>
      <c r="AI461" s="161">
        <v>0</v>
      </c>
      <c r="AJ461" s="161">
        <v>0</v>
      </c>
      <c r="AK461" s="161">
        <v>0</v>
      </c>
      <c r="AL461" s="161">
        <v>0</v>
      </c>
      <c r="AM461" s="161">
        <v>0</v>
      </c>
      <c r="AN461" s="161">
        <v>0</v>
      </c>
      <c r="AO461" s="161">
        <v>0</v>
      </c>
      <c r="AP461" s="161">
        <v>0</v>
      </c>
      <c r="AQ461" s="161">
        <v>0</v>
      </c>
      <c r="AR461" s="161">
        <v>0</v>
      </c>
      <c r="AS461" s="161">
        <v>0</v>
      </c>
      <c r="AT461" s="161">
        <v>0</v>
      </c>
      <c r="AU461" s="161">
        <v>0</v>
      </c>
      <c r="AV461" s="161">
        <v>0</v>
      </c>
      <c r="AW461" s="161">
        <v>0</v>
      </c>
      <c r="AX461" s="161">
        <v>0</v>
      </c>
      <c r="AY461" s="161">
        <v>0</v>
      </c>
      <c r="AZ461" s="161">
        <v>0</v>
      </c>
      <c r="BA461" s="161">
        <v>0</v>
      </c>
      <c r="BB461" s="161">
        <v>0</v>
      </c>
      <c r="BC461" s="161">
        <v>0</v>
      </c>
      <c r="BD461" s="161">
        <v>0</v>
      </c>
      <c r="BE461" s="161">
        <v>0</v>
      </c>
      <c r="BF461" s="161">
        <v>0</v>
      </c>
      <c r="BG461" s="161">
        <v>0</v>
      </c>
      <c r="BH461" s="161">
        <v>0</v>
      </c>
      <c r="BI461" s="161">
        <v>0</v>
      </c>
      <c r="BJ461" s="161">
        <v>0</v>
      </c>
      <c r="BK461" s="161">
        <v>0</v>
      </c>
      <c r="BL461" s="161">
        <v>0</v>
      </c>
      <c r="BM461" s="161">
        <v>0</v>
      </c>
      <c r="BN461" s="161">
        <v>0</v>
      </c>
      <c r="BO461" s="161">
        <v>0</v>
      </c>
      <c r="BP461" s="161">
        <v>0</v>
      </c>
      <c r="BQ461" s="161">
        <v>0</v>
      </c>
      <c r="BR461" s="161">
        <v>0</v>
      </c>
      <c r="BS461" s="161">
        <v>0</v>
      </c>
      <c r="BT461" s="161">
        <v>0</v>
      </c>
      <c r="BU461" s="161">
        <v>0</v>
      </c>
      <c r="BV461" s="163">
        <f t="shared" si="22"/>
        <v>0</v>
      </c>
      <c r="BW461" s="8" t="b">
        <f t="shared" si="23"/>
        <v>0</v>
      </c>
    </row>
    <row r="462" spans="1:75">
      <c r="A462" s="157" t="s">
        <v>4288</v>
      </c>
      <c r="B462" s="158" t="s">
        <v>4640</v>
      </c>
      <c r="C462" s="9" t="str">
        <f t="shared" si="21"/>
        <v>https://hh.ru/resume/7ed9ef0e0001df16c90039ed1f4d665a314467?query=%D0%A1%D0%BE%D1%86%D0%B8%D0%B0%D0%BB%D1%8C%D0%BD%D1%8B%D0%B9+%D1%80%D0%B0%D0%B1%D0%BE%D1%82%D0%BD%D0%B8%D0%BA&amp;searchRid=171259191974407b90d412e6890beb70&amp;hhtmFrom=resume_search_result</v>
      </c>
      <c r="D462" s="158" t="s">
        <v>43</v>
      </c>
      <c r="E462" s="159">
        <v>34</v>
      </c>
      <c r="F462" s="160">
        <v>25000</v>
      </c>
      <c r="G462" s="161">
        <v>15</v>
      </c>
      <c r="H462" s="158" t="s">
        <v>4641</v>
      </c>
      <c r="I462" s="158" t="s">
        <v>4642</v>
      </c>
      <c r="J462" s="158" t="s">
        <v>4643</v>
      </c>
      <c r="K462" s="158" t="s">
        <v>4644</v>
      </c>
      <c r="L462" s="158" t="s">
        <v>2298</v>
      </c>
      <c r="M462" s="158">
        <v>1</v>
      </c>
      <c r="N462" s="158">
        <v>0</v>
      </c>
      <c r="O462" s="158">
        <v>0</v>
      </c>
      <c r="P462" s="158">
        <v>0</v>
      </c>
      <c r="Q462" s="158">
        <v>0</v>
      </c>
      <c r="R462" s="158" t="s">
        <v>2067</v>
      </c>
      <c r="S462" s="158" t="s">
        <v>343</v>
      </c>
      <c r="T462" s="161">
        <v>0</v>
      </c>
      <c r="U462" s="162">
        <v>1</v>
      </c>
      <c r="V462" s="162">
        <v>0</v>
      </c>
      <c r="W462" s="161">
        <v>0</v>
      </c>
      <c r="X462" s="161">
        <v>0</v>
      </c>
      <c r="Y462" s="161">
        <v>0</v>
      </c>
      <c r="Z462" s="161">
        <v>0</v>
      </c>
      <c r="AA462" s="161">
        <v>0</v>
      </c>
      <c r="AB462" s="161">
        <v>0</v>
      </c>
      <c r="AC462" s="161">
        <v>0</v>
      </c>
      <c r="AD462" s="161">
        <v>0</v>
      </c>
      <c r="AE462" s="161">
        <v>0</v>
      </c>
      <c r="AF462" s="161">
        <v>0</v>
      </c>
      <c r="AG462" s="161">
        <v>0</v>
      </c>
      <c r="AH462" s="161">
        <v>0</v>
      </c>
      <c r="AI462" s="161">
        <v>0</v>
      </c>
      <c r="AJ462" s="161">
        <v>0</v>
      </c>
      <c r="AK462" s="161">
        <v>0</v>
      </c>
      <c r="AL462" s="161">
        <v>0</v>
      </c>
      <c r="AM462" s="161">
        <v>0</v>
      </c>
      <c r="AN462" s="161">
        <v>0</v>
      </c>
      <c r="AO462" s="161">
        <v>0</v>
      </c>
      <c r="AP462" s="161">
        <v>0</v>
      </c>
      <c r="AQ462" s="161">
        <v>0</v>
      </c>
      <c r="AR462" s="161">
        <v>0</v>
      </c>
      <c r="AS462" s="161">
        <v>0</v>
      </c>
      <c r="AT462" s="161">
        <v>0</v>
      </c>
      <c r="AU462" s="161">
        <v>0</v>
      </c>
      <c r="AV462" s="161">
        <v>0</v>
      </c>
      <c r="AW462" s="161">
        <v>0</v>
      </c>
      <c r="AX462" s="161">
        <v>0</v>
      </c>
      <c r="AY462" s="161">
        <v>0</v>
      </c>
      <c r="AZ462" s="161">
        <v>0</v>
      </c>
      <c r="BA462" s="161">
        <v>0</v>
      </c>
      <c r="BB462" s="161">
        <v>0</v>
      </c>
      <c r="BC462" s="161">
        <v>0</v>
      </c>
      <c r="BD462" s="161">
        <v>0</v>
      </c>
      <c r="BE462" s="161">
        <v>0</v>
      </c>
      <c r="BF462" s="161">
        <v>0</v>
      </c>
      <c r="BG462" s="161">
        <v>0</v>
      </c>
      <c r="BH462" s="161">
        <v>0</v>
      </c>
      <c r="BI462" s="161">
        <v>0</v>
      </c>
      <c r="BJ462" s="161">
        <v>0</v>
      </c>
      <c r="BK462" s="161">
        <v>0</v>
      </c>
      <c r="BL462" s="161">
        <v>0</v>
      </c>
      <c r="BM462" s="161">
        <v>0</v>
      </c>
      <c r="BN462" s="161">
        <v>0</v>
      </c>
      <c r="BO462" s="161">
        <v>0</v>
      </c>
      <c r="BP462" s="161">
        <v>0</v>
      </c>
      <c r="BQ462" s="161">
        <v>0</v>
      </c>
      <c r="BR462" s="161">
        <v>0</v>
      </c>
      <c r="BS462" s="161">
        <v>0</v>
      </c>
      <c r="BT462" s="161">
        <v>0</v>
      </c>
      <c r="BU462" s="161">
        <v>0</v>
      </c>
      <c r="BV462" s="163">
        <f t="shared" si="22"/>
        <v>0</v>
      </c>
      <c r="BW462" s="8" t="b">
        <f t="shared" si="23"/>
        <v>0</v>
      </c>
    </row>
    <row r="463" spans="1:75">
      <c r="A463" s="157" t="s">
        <v>4645</v>
      </c>
      <c r="B463" s="158" t="s">
        <v>4646</v>
      </c>
      <c r="C463" s="9" t="str">
        <f t="shared" si="21"/>
        <v>https://hh.ru/resume/f080dbac0001e175880039ed1f414d7a496a4d?query=%D0%A1%D0%BE%D1%86%D0%B8%D0%B0%D0%BB%D1%8C%D0%BD%D1%8B%D0%B9+%D1%80%D0%B0%D0%B1%D0%BE%D1%82%D0%BD%D0%B8%D0%BA&amp;searchRid=171259191974407b90d412e6890beb70&amp;hhtmFrom=resume_search_result</v>
      </c>
      <c r="D463" s="158" t="s">
        <v>43</v>
      </c>
      <c r="E463" s="159">
        <v>52</v>
      </c>
      <c r="F463" s="160">
        <v>40000</v>
      </c>
      <c r="G463" s="161">
        <v>32</v>
      </c>
      <c r="H463" s="158" t="s">
        <v>4648</v>
      </c>
      <c r="I463" s="158" t="s">
        <v>4649</v>
      </c>
      <c r="J463" s="158" t="s">
        <v>4650</v>
      </c>
      <c r="K463" s="158" t="s">
        <v>4651</v>
      </c>
      <c r="L463" s="158" t="s">
        <v>2327</v>
      </c>
      <c r="M463" s="158">
        <v>1</v>
      </c>
      <c r="N463" s="158">
        <v>1</v>
      </c>
      <c r="O463" s="158">
        <v>1</v>
      </c>
      <c r="P463" s="158">
        <v>0</v>
      </c>
      <c r="Q463" s="158">
        <v>0</v>
      </c>
      <c r="R463" s="158" t="s">
        <v>53</v>
      </c>
      <c r="S463" s="158" t="s">
        <v>75</v>
      </c>
      <c r="T463" s="161">
        <v>0</v>
      </c>
      <c r="U463" s="162">
        <v>1</v>
      </c>
      <c r="V463" s="162">
        <v>0</v>
      </c>
      <c r="W463" s="161">
        <v>0</v>
      </c>
      <c r="X463" s="161">
        <v>0</v>
      </c>
      <c r="Y463" s="161">
        <v>0</v>
      </c>
      <c r="Z463" s="161">
        <v>0</v>
      </c>
      <c r="AA463" s="161">
        <v>0</v>
      </c>
      <c r="AB463" s="161">
        <v>0</v>
      </c>
      <c r="AC463" s="161">
        <v>0</v>
      </c>
      <c r="AD463" s="161">
        <v>0</v>
      </c>
      <c r="AE463" s="161">
        <v>0</v>
      </c>
      <c r="AF463" s="161">
        <v>0</v>
      </c>
      <c r="AG463" s="161">
        <v>0</v>
      </c>
      <c r="AH463" s="161">
        <v>0</v>
      </c>
      <c r="AI463" s="161">
        <v>0</v>
      </c>
      <c r="AJ463" s="161">
        <v>0</v>
      </c>
      <c r="AK463" s="161">
        <v>0</v>
      </c>
      <c r="AL463" s="161">
        <v>0</v>
      </c>
      <c r="AM463" s="161">
        <v>0</v>
      </c>
      <c r="AN463" s="161">
        <v>0</v>
      </c>
      <c r="AO463" s="161">
        <v>0</v>
      </c>
      <c r="AP463" s="161">
        <v>0</v>
      </c>
      <c r="AQ463" s="161">
        <v>0</v>
      </c>
      <c r="AR463" s="161">
        <v>0</v>
      </c>
      <c r="AS463" s="161">
        <v>0</v>
      </c>
      <c r="AT463" s="161">
        <v>0</v>
      </c>
      <c r="AU463" s="161">
        <v>0</v>
      </c>
      <c r="AV463" s="161">
        <v>0</v>
      </c>
      <c r="AW463" s="161">
        <v>0</v>
      </c>
      <c r="AX463" s="161">
        <v>0</v>
      </c>
      <c r="AY463" s="161">
        <v>0</v>
      </c>
      <c r="AZ463" s="161">
        <v>0</v>
      </c>
      <c r="BA463" s="161">
        <v>0</v>
      </c>
      <c r="BB463" s="161">
        <v>0</v>
      </c>
      <c r="BC463" s="161">
        <v>0</v>
      </c>
      <c r="BD463" s="161">
        <v>0</v>
      </c>
      <c r="BE463" s="161">
        <v>0</v>
      </c>
      <c r="BF463" s="161">
        <v>0</v>
      </c>
      <c r="BG463" s="161">
        <v>0</v>
      </c>
      <c r="BH463" s="161">
        <v>0</v>
      </c>
      <c r="BI463" s="161">
        <v>0</v>
      </c>
      <c r="BJ463" s="161">
        <v>0</v>
      </c>
      <c r="BK463" s="161">
        <v>0</v>
      </c>
      <c r="BL463" s="161">
        <v>0</v>
      </c>
      <c r="BM463" s="161">
        <v>0</v>
      </c>
      <c r="BN463" s="161">
        <v>0</v>
      </c>
      <c r="BO463" s="161">
        <v>0</v>
      </c>
      <c r="BP463" s="161">
        <v>0</v>
      </c>
      <c r="BQ463" s="161">
        <v>0</v>
      </c>
      <c r="BR463" s="161">
        <v>0</v>
      </c>
      <c r="BS463" s="161">
        <v>0</v>
      </c>
      <c r="BT463" s="161">
        <v>0</v>
      </c>
      <c r="BU463" s="161">
        <v>0</v>
      </c>
      <c r="BV463" s="163">
        <f t="shared" si="22"/>
        <v>0</v>
      </c>
      <c r="BW463" s="8" t="b">
        <f t="shared" si="23"/>
        <v>0</v>
      </c>
    </row>
    <row r="464" spans="1:75">
      <c r="A464" s="157" t="s">
        <v>2750</v>
      </c>
      <c r="B464" s="158" t="s">
        <v>4652</v>
      </c>
      <c r="C464" s="9" t="str">
        <f t="shared" si="21"/>
        <v>https://hh.ru/resume/508e937e0002602cf50039ed1f4143474c484c?query=%D0%A1%D0%BE%D1%86%D0%B8%D0%B0%D0%BB%D1%8C%D0%BD%D1%8B%D0%B9+%D1%80%D0%B0%D0%B1%D0%BE%D1%82%D0%BD%D0%B8%D0%BA&amp;searchRid=171259191974407b90d412e6890beb70&amp;hhtmFrom=resume_search_result</v>
      </c>
      <c r="D464" s="158" t="s">
        <v>43</v>
      </c>
      <c r="E464" s="159">
        <v>30</v>
      </c>
      <c r="F464" s="160">
        <v>20000</v>
      </c>
      <c r="G464" s="161" t="s">
        <v>133</v>
      </c>
      <c r="H464" s="158" t="s">
        <v>133</v>
      </c>
      <c r="I464" s="158" t="s">
        <v>133</v>
      </c>
      <c r="J464" s="158" t="s">
        <v>133</v>
      </c>
      <c r="K464" s="158" t="s">
        <v>4653</v>
      </c>
      <c r="L464" s="158" t="s">
        <v>2298</v>
      </c>
      <c r="M464" s="158">
        <v>0</v>
      </c>
      <c r="N464" s="158">
        <v>1</v>
      </c>
      <c r="O464" s="158">
        <v>1</v>
      </c>
      <c r="P464" s="158">
        <v>0</v>
      </c>
      <c r="Q464" s="158">
        <v>0</v>
      </c>
      <c r="R464" s="158" t="s">
        <v>547</v>
      </c>
      <c r="S464" s="158"/>
      <c r="T464" s="161">
        <v>0</v>
      </c>
      <c r="U464" s="162">
        <v>0</v>
      </c>
      <c r="V464" s="162">
        <v>0</v>
      </c>
      <c r="W464" s="161">
        <v>0</v>
      </c>
      <c r="X464" s="161">
        <v>0</v>
      </c>
      <c r="Y464" s="161">
        <v>0</v>
      </c>
      <c r="Z464" s="161">
        <v>0</v>
      </c>
      <c r="AA464" s="161">
        <v>0</v>
      </c>
      <c r="AB464" s="161">
        <v>0</v>
      </c>
      <c r="AC464" s="161">
        <v>0</v>
      </c>
      <c r="AD464" s="161">
        <v>0</v>
      </c>
      <c r="AE464" s="161">
        <v>0</v>
      </c>
      <c r="AF464" s="161">
        <v>0</v>
      </c>
      <c r="AG464" s="161">
        <v>0</v>
      </c>
      <c r="AH464" s="161">
        <v>0</v>
      </c>
      <c r="AI464" s="161">
        <v>0</v>
      </c>
      <c r="AJ464" s="161">
        <v>0</v>
      </c>
      <c r="AK464" s="161">
        <v>0</v>
      </c>
      <c r="AL464" s="161">
        <v>0</v>
      </c>
      <c r="AM464" s="161">
        <v>0</v>
      </c>
      <c r="AN464" s="161">
        <v>0</v>
      </c>
      <c r="AO464" s="161">
        <v>0</v>
      </c>
      <c r="AP464" s="161">
        <v>0</v>
      </c>
      <c r="AQ464" s="161">
        <v>0</v>
      </c>
      <c r="AR464" s="161">
        <v>0</v>
      </c>
      <c r="AS464" s="161">
        <v>0</v>
      </c>
      <c r="AT464" s="161">
        <v>0</v>
      </c>
      <c r="AU464" s="161">
        <v>0</v>
      </c>
      <c r="AV464" s="161">
        <v>0</v>
      </c>
      <c r="AW464" s="161">
        <v>0</v>
      </c>
      <c r="AX464" s="161">
        <v>0</v>
      </c>
      <c r="AY464" s="161">
        <v>0</v>
      </c>
      <c r="AZ464" s="161">
        <v>0</v>
      </c>
      <c r="BA464" s="161">
        <v>0</v>
      </c>
      <c r="BB464" s="161">
        <v>0</v>
      </c>
      <c r="BC464" s="161">
        <v>0</v>
      </c>
      <c r="BD464" s="161">
        <v>0</v>
      </c>
      <c r="BE464" s="161">
        <v>0</v>
      </c>
      <c r="BF464" s="161">
        <v>0</v>
      </c>
      <c r="BG464" s="161">
        <v>0</v>
      </c>
      <c r="BH464" s="161">
        <v>0</v>
      </c>
      <c r="BI464" s="161">
        <v>0</v>
      </c>
      <c r="BJ464" s="161">
        <v>0</v>
      </c>
      <c r="BK464" s="161">
        <v>0</v>
      </c>
      <c r="BL464" s="161">
        <v>0</v>
      </c>
      <c r="BM464" s="161">
        <v>0</v>
      </c>
      <c r="BN464" s="161">
        <v>0</v>
      </c>
      <c r="BO464" s="161">
        <v>0</v>
      </c>
      <c r="BP464" s="161">
        <v>0</v>
      </c>
      <c r="BQ464" s="161">
        <v>0</v>
      </c>
      <c r="BR464" s="161">
        <v>0</v>
      </c>
      <c r="BS464" s="161">
        <v>0</v>
      </c>
      <c r="BT464" s="161">
        <v>0</v>
      </c>
      <c r="BU464" s="161">
        <v>0</v>
      </c>
      <c r="BV464" s="163">
        <f t="shared" si="22"/>
        <v>0</v>
      </c>
      <c r="BW464" s="8" t="b">
        <f t="shared" si="23"/>
        <v>0</v>
      </c>
    </row>
    <row r="465" spans="1:75">
      <c r="A465" s="157" t="s">
        <v>4654</v>
      </c>
      <c r="B465" s="158" t="s">
        <v>4655</v>
      </c>
      <c r="C465" s="9" t="str">
        <f t="shared" si="21"/>
        <v>https://hh.ru/resume/b40a44db00037169ac0039ed1f78754e514279?query=%D0%A1%D0%BE%D1%86%D0%B8%D0%B0%D0%BB%D1%8C%D0%BD%D1%8B%D0%B9+%D1%80%D0%B0%D0%B1%D0%BE%D1%82%D0%BD%D0%B8%D0%BA&amp;searchRid=171259191974407b90d412e6890beb70&amp;hhtmFrom=resume_search_result</v>
      </c>
      <c r="D465" s="158" t="s">
        <v>43</v>
      </c>
      <c r="E465" s="159">
        <v>52</v>
      </c>
      <c r="F465" s="160">
        <v>45000</v>
      </c>
      <c r="G465" s="161" t="s">
        <v>133</v>
      </c>
      <c r="H465" s="158" t="s">
        <v>133</v>
      </c>
      <c r="I465" s="158" t="s">
        <v>133</v>
      </c>
      <c r="J465" s="158" t="s">
        <v>133</v>
      </c>
      <c r="K465" s="158" t="s">
        <v>4656</v>
      </c>
      <c r="L465" s="158" t="s">
        <v>2298</v>
      </c>
      <c r="M465" s="158">
        <v>0</v>
      </c>
      <c r="N465" s="158">
        <v>1</v>
      </c>
      <c r="O465" s="158">
        <v>1</v>
      </c>
      <c r="P465" s="158">
        <v>1</v>
      </c>
      <c r="Q465" s="158">
        <v>0</v>
      </c>
      <c r="R465" s="158" t="s">
        <v>547</v>
      </c>
      <c r="S465" s="158" t="s">
        <v>75</v>
      </c>
      <c r="T465" s="161">
        <v>0</v>
      </c>
      <c r="U465" s="162">
        <v>1</v>
      </c>
      <c r="V465" s="162">
        <v>0</v>
      </c>
      <c r="W465" s="161">
        <v>0</v>
      </c>
      <c r="X465" s="161">
        <v>0</v>
      </c>
      <c r="Y465" s="161">
        <v>0</v>
      </c>
      <c r="Z465" s="161">
        <v>0</v>
      </c>
      <c r="AA465" s="161">
        <v>0</v>
      </c>
      <c r="AB465" s="161">
        <v>1</v>
      </c>
      <c r="AC465" s="161">
        <v>1</v>
      </c>
      <c r="AD465" s="161">
        <v>0</v>
      </c>
      <c r="AE465" s="161">
        <v>1</v>
      </c>
      <c r="AF465" s="161">
        <v>1</v>
      </c>
      <c r="AG465" s="161">
        <v>0</v>
      </c>
      <c r="AH465" s="161">
        <v>0</v>
      </c>
      <c r="AI465" s="161">
        <v>0</v>
      </c>
      <c r="AJ465" s="161">
        <v>1</v>
      </c>
      <c r="AK465" s="161">
        <v>0</v>
      </c>
      <c r="AL465" s="161">
        <v>0</v>
      </c>
      <c r="AM465" s="161">
        <v>0</v>
      </c>
      <c r="AN465" s="161">
        <v>0</v>
      </c>
      <c r="AO465" s="161">
        <v>1</v>
      </c>
      <c r="AP465" s="161">
        <v>0</v>
      </c>
      <c r="AQ465" s="161">
        <v>0</v>
      </c>
      <c r="AR465" s="161">
        <v>0</v>
      </c>
      <c r="AS465" s="161">
        <v>0</v>
      </c>
      <c r="AT465" s="161">
        <v>0</v>
      </c>
      <c r="AU465" s="161">
        <v>0</v>
      </c>
      <c r="AV465" s="161">
        <v>0</v>
      </c>
      <c r="AW465" s="161">
        <v>0</v>
      </c>
      <c r="AX465" s="161">
        <v>1</v>
      </c>
      <c r="AY465" s="161">
        <v>0</v>
      </c>
      <c r="AZ465" s="161">
        <v>0</v>
      </c>
      <c r="BA465" s="161">
        <v>0</v>
      </c>
      <c r="BB465" s="161">
        <v>0</v>
      </c>
      <c r="BC465" s="161">
        <v>0</v>
      </c>
      <c r="BD465" s="161">
        <v>0</v>
      </c>
      <c r="BE465" s="161">
        <v>0</v>
      </c>
      <c r="BF465" s="161">
        <v>0</v>
      </c>
      <c r="BG465" s="161">
        <v>0</v>
      </c>
      <c r="BH465" s="161">
        <v>0</v>
      </c>
      <c r="BI465" s="161">
        <v>0</v>
      </c>
      <c r="BJ465" s="161">
        <v>0</v>
      </c>
      <c r="BK465" s="161">
        <v>0</v>
      </c>
      <c r="BL465" s="161">
        <v>0</v>
      </c>
      <c r="BM465" s="161">
        <v>0</v>
      </c>
      <c r="BN465" s="161">
        <v>0</v>
      </c>
      <c r="BO465" s="161">
        <v>0</v>
      </c>
      <c r="BP465" s="161">
        <v>0</v>
      </c>
      <c r="BQ465" s="161">
        <v>0</v>
      </c>
      <c r="BR465" s="161">
        <v>0</v>
      </c>
      <c r="BS465" s="161">
        <v>0</v>
      </c>
      <c r="BT465" s="161">
        <v>0</v>
      </c>
      <c r="BU465" s="161">
        <v>0</v>
      </c>
      <c r="BV465" s="163">
        <f t="shared" si="22"/>
        <v>7</v>
      </c>
      <c r="BW465" s="8" t="b">
        <f t="shared" si="23"/>
        <v>0</v>
      </c>
    </row>
    <row r="466" spans="1:75">
      <c r="A466" s="157" t="s">
        <v>4657</v>
      </c>
      <c r="B466" s="158" t="s">
        <v>4658</v>
      </c>
      <c r="C466" s="9" t="str">
        <f t="shared" si="21"/>
        <v>https://hh.ru/resume/48f66096000440c5f70039ed1f6b5374543841?query=%D0%A1%D0%BE%D1%86%D0%B8%D0%B0%D0%BB%D1%8C%D0%BD%D1%8B%D0%B9+%D1%80%D0%B0%D0%B1%D0%BE%D1%82%D0%BD%D0%B8%D0%BA&amp;searchRid=171259191974407b90d412e6890beb70&amp;hhtmFrom=resume_search_result</v>
      </c>
      <c r="D466" s="158" t="s">
        <v>43</v>
      </c>
      <c r="E466" s="159">
        <v>47</v>
      </c>
      <c r="F466" s="160">
        <v>40000</v>
      </c>
      <c r="G466" s="161">
        <v>8</v>
      </c>
      <c r="H466" s="158" t="s">
        <v>4659</v>
      </c>
      <c r="I466" s="158" t="s">
        <v>4660</v>
      </c>
      <c r="J466" s="158" t="s">
        <v>4661</v>
      </c>
      <c r="K466" s="158" t="s">
        <v>4662</v>
      </c>
      <c r="L466" s="158" t="s">
        <v>2327</v>
      </c>
      <c r="M466" s="158">
        <v>1</v>
      </c>
      <c r="N466" s="158">
        <v>0</v>
      </c>
      <c r="O466" s="158">
        <v>0</v>
      </c>
      <c r="P466" s="158">
        <v>0</v>
      </c>
      <c r="Q466" s="158">
        <v>0</v>
      </c>
      <c r="R466" s="158" t="s">
        <v>53</v>
      </c>
      <c r="S466" s="158" t="s">
        <v>50</v>
      </c>
      <c r="T466" s="161">
        <v>0</v>
      </c>
      <c r="U466" s="162">
        <v>1</v>
      </c>
      <c r="V466" s="162">
        <v>0</v>
      </c>
      <c r="W466" s="161">
        <v>0</v>
      </c>
      <c r="X466" s="161">
        <v>0</v>
      </c>
      <c r="Y466" s="161">
        <v>0</v>
      </c>
      <c r="Z466" s="161">
        <v>0</v>
      </c>
      <c r="AA466" s="161">
        <v>0</v>
      </c>
      <c r="AB466" s="161">
        <v>0</v>
      </c>
      <c r="AC466" s="161">
        <v>0</v>
      </c>
      <c r="AD466" s="161">
        <v>0</v>
      </c>
      <c r="AE466" s="161">
        <v>0</v>
      </c>
      <c r="AF466" s="161">
        <v>0</v>
      </c>
      <c r="AG466" s="161">
        <v>0</v>
      </c>
      <c r="AH466" s="161">
        <v>0</v>
      </c>
      <c r="AI466" s="161">
        <v>0</v>
      </c>
      <c r="AJ466" s="161">
        <v>0</v>
      </c>
      <c r="AK466" s="161">
        <v>0</v>
      </c>
      <c r="AL466" s="161">
        <v>0</v>
      </c>
      <c r="AM466" s="161">
        <v>0</v>
      </c>
      <c r="AN466" s="161">
        <v>0</v>
      </c>
      <c r="AO466" s="161">
        <v>0</v>
      </c>
      <c r="AP466" s="161">
        <v>0</v>
      </c>
      <c r="AQ466" s="161">
        <v>0</v>
      </c>
      <c r="AR466" s="161">
        <v>0</v>
      </c>
      <c r="AS466" s="161">
        <v>0</v>
      </c>
      <c r="AT466" s="161">
        <v>0</v>
      </c>
      <c r="AU466" s="161">
        <v>0</v>
      </c>
      <c r="AV466" s="161">
        <v>0</v>
      </c>
      <c r="AW466" s="161">
        <v>0</v>
      </c>
      <c r="AX466" s="161">
        <v>0</v>
      </c>
      <c r="AY466" s="161">
        <v>0</v>
      </c>
      <c r="AZ466" s="161">
        <v>0</v>
      </c>
      <c r="BA466" s="161">
        <v>0</v>
      </c>
      <c r="BB466" s="161">
        <v>0</v>
      </c>
      <c r="BC466" s="161">
        <v>0</v>
      </c>
      <c r="BD466" s="161">
        <v>0</v>
      </c>
      <c r="BE466" s="161">
        <v>0</v>
      </c>
      <c r="BF466" s="161">
        <v>0</v>
      </c>
      <c r="BG466" s="161">
        <v>0</v>
      </c>
      <c r="BH466" s="161">
        <v>0</v>
      </c>
      <c r="BI466" s="161">
        <v>0</v>
      </c>
      <c r="BJ466" s="161">
        <v>0</v>
      </c>
      <c r="BK466" s="161">
        <v>0</v>
      </c>
      <c r="BL466" s="161">
        <v>0</v>
      </c>
      <c r="BM466" s="161">
        <v>0</v>
      </c>
      <c r="BN466" s="161">
        <v>0</v>
      </c>
      <c r="BO466" s="161">
        <v>0</v>
      </c>
      <c r="BP466" s="161">
        <v>0</v>
      </c>
      <c r="BQ466" s="161">
        <v>0</v>
      </c>
      <c r="BR466" s="161">
        <v>0</v>
      </c>
      <c r="BS466" s="161">
        <v>0</v>
      </c>
      <c r="BT466" s="161">
        <v>0</v>
      </c>
      <c r="BU466" s="161">
        <v>0</v>
      </c>
      <c r="BV466" s="163">
        <f t="shared" si="22"/>
        <v>0</v>
      </c>
      <c r="BW466" s="8" t="b">
        <f t="shared" si="23"/>
        <v>0</v>
      </c>
    </row>
    <row r="467" spans="1:75">
      <c r="A467" s="157" t="s">
        <v>2605</v>
      </c>
      <c r="B467" s="158" t="s">
        <v>4663</v>
      </c>
      <c r="C467" s="9" t="str">
        <f t="shared" si="21"/>
        <v>https://hh.ru/resume/7c818b180004d974310039ed1f6f4f61427457?query=%D0%A1%D0%BE%D1%86%D0%B8%D0%B0%D0%BB%D1%8C%D0%BD%D1%8B%D0%B9+%D1%80%D0%B0%D0%B1%D0%BE%D1%82%D0%BD%D0%B8%D0%BA&amp;searchRid=171259191974407b90d412e6890beb70&amp;hhtmFrom=resume_search_result</v>
      </c>
      <c r="D467" s="158" t="s">
        <v>43</v>
      </c>
      <c r="E467" s="159">
        <v>43</v>
      </c>
      <c r="F467" s="160">
        <v>15000</v>
      </c>
      <c r="G467" s="161">
        <v>5</v>
      </c>
      <c r="H467" s="158" t="s">
        <v>4664</v>
      </c>
      <c r="I467" s="158" t="s">
        <v>4665</v>
      </c>
      <c r="J467" s="158" t="s">
        <v>4666</v>
      </c>
      <c r="K467" s="158" t="s">
        <v>4667</v>
      </c>
      <c r="L467" s="158" t="s">
        <v>2298</v>
      </c>
      <c r="M467" s="158">
        <v>1</v>
      </c>
      <c r="N467" s="158">
        <v>0</v>
      </c>
      <c r="O467" s="158">
        <v>0</v>
      </c>
      <c r="P467" s="158">
        <v>0</v>
      </c>
      <c r="Q467" s="158">
        <v>0</v>
      </c>
      <c r="R467" s="158" t="s">
        <v>511</v>
      </c>
      <c r="S467" s="158" t="s">
        <v>2299</v>
      </c>
      <c r="T467" s="161">
        <v>1</v>
      </c>
      <c r="U467" s="162">
        <v>1</v>
      </c>
      <c r="V467" s="162">
        <v>0</v>
      </c>
      <c r="W467" s="161">
        <v>0</v>
      </c>
      <c r="X467" s="161">
        <v>0</v>
      </c>
      <c r="Y467" s="161">
        <v>0</v>
      </c>
      <c r="Z467" s="161">
        <v>0</v>
      </c>
      <c r="AA467" s="161">
        <v>0</v>
      </c>
      <c r="AB467" s="161">
        <v>0</v>
      </c>
      <c r="AC467" s="161">
        <v>0</v>
      </c>
      <c r="AD467" s="161">
        <v>0</v>
      </c>
      <c r="AE467" s="161">
        <v>0</v>
      </c>
      <c r="AF467" s="161">
        <v>0</v>
      </c>
      <c r="AG467" s="161">
        <v>0</v>
      </c>
      <c r="AH467" s="161">
        <v>0</v>
      </c>
      <c r="AI467" s="161">
        <v>0</v>
      </c>
      <c r="AJ467" s="161">
        <v>0</v>
      </c>
      <c r="AK467" s="161">
        <v>0</v>
      </c>
      <c r="AL467" s="161">
        <v>0</v>
      </c>
      <c r="AM467" s="161">
        <v>0</v>
      </c>
      <c r="AN467" s="161">
        <v>0</v>
      </c>
      <c r="AO467" s="161">
        <v>0</v>
      </c>
      <c r="AP467" s="161">
        <v>0</v>
      </c>
      <c r="AQ467" s="161">
        <v>0</v>
      </c>
      <c r="AR467" s="161">
        <v>0</v>
      </c>
      <c r="AS467" s="161">
        <v>0</v>
      </c>
      <c r="AT467" s="161">
        <v>0</v>
      </c>
      <c r="AU467" s="161">
        <v>0</v>
      </c>
      <c r="AV467" s="161">
        <v>0</v>
      </c>
      <c r="AW467" s="161">
        <v>0</v>
      </c>
      <c r="AX467" s="161">
        <v>0</v>
      </c>
      <c r="AY467" s="161">
        <v>0</v>
      </c>
      <c r="AZ467" s="161">
        <v>0</v>
      </c>
      <c r="BA467" s="161">
        <v>0</v>
      </c>
      <c r="BB467" s="161">
        <v>0</v>
      </c>
      <c r="BC467" s="161">
        <v>0</v>
      </c>
      <c r="BD467" s="161">
        <v>0</v>
      </c>
      <c r="BE467" s="161">
        <v>0</v>
      </c>
      <c r="BF467" s="161">
        <v>0</v>
      </c>
      <c r="BG467" s="161">
        <v>0</v>
      </c>
      <c r="BH467" s="161">
        <v>0</v>
      </c>
      <c r="BI467" s="161">
        <v>0</v>
      </c>
      <c r="BJ467" s="161">
        <v>0</v>
      </c>
      <c r="BK467" s="161">
        <v>0</v>
      </c>
      <c r="BL467" s="161">
        <v>0</v>
      </c>
      <c r="BM467" s="161">
        <v>0</v>
      </c>
      <c r="BN467" s="161">
        <v>0</v>
      </c>
      <c r="BO467" s="161">
        <v>0</v>
      </c>
      <c r="BP467" s="161">
        <v>0</v>
      </c>
      <c r="BQ467" s="161">
        <v>0</v>
      </c>
      <c r="BR467" s="161">
        <v>0</v>
      </c>
      <c r="BS467" s="161">
        <v>0</v>
      </c>
      <c r="BT467" s="161">
        <v>0</v>
      </c>
      <c r="BU467" s="161">
        <v>0</v>
      </c>
      <c r="BV467" s="163">
        <f t="shared" si="22"/>
        <v>0</v>
      </c>
      <c r="BW467" s="8" t="b">
        <f t="shared" si="23"/>
        <v>0</v>
      </c>
    </row>
    <row r="468" spans="1:75">
      <c r="A468" s="157" t="s">
        <v>4668</v>
      </c>
      <c r="B468" s="158" t="s">
        <v>4669</v>
      </c>
      <c r="C468" s="9" t="str">
        <f t="shared" si="21"/>
        <v>https://hh.ru/resume/a01f454200051368e10039ed1f77657867536c?query=%D0%A1%D0%BE%D1%86%D0%B8%D0%B0%D0%BB%D1%8C%D0%BD%D1%8B%D0%B9+%D1%80%D0%B0%D0%B1%D0%BE%D1%82%D0%BD%D0%B8%D0%BA&amp;searchRid=171259191974407b90d412e6890beb70&amp;hhtmFrom=resume_search_result</v>
      </c>
      <c r="D468" s="158" t="s">
        <v>43</v>
      </c>
      <c r="E468" s="159">
        <v>63</v>
      </c>
      <c r="F468" s="160">
        <v>30000</v>
      </c>
      <c r="G468" s="161">
        <v>20</v>
      </c>
      <c r="H468" s="158" t="s">
        <v>4670</v>
      </c>
      <c r="I468" s="158" t="s">
        <v>43</v>
      </c>
      <c r="J468" s="158" t="s">
        <v>4671</v>
      </c>
      <c r="K468" s="158" t="s">
        <v>4672</v>
      </c>
      <c r="L468" s="158" t="s">
        <v>2298</v>
      </c>
      <c r="M468" s="158">
        <v>1</v>
      </c>
      <c r="N468" s="158">
        <v>0</v>
      </c>
      <c r="O468" s="158">
        <v>0</v>
      </c>
      <c r="P468" s="158">
        <v>0</v>
      </c>
      <c r="Q468" s="158">
        <v>0</v>
      </c>
      <c r="R468" s="158" t="s">
        <v>53</v>
      </c>
      <c r="S468" s="158" t="s">
        <v>75</v>
      </c>
      <c r="T468" s="161">
        <v>0</v>
      </c>
      <c r="U468" s="162">
        <v>1</v>
      </c>
      <c r="V468" s="162">
        <v>1</v>
      </c>
      <c r="W468" s="161">
        <v>0</v>
      </c>
      <c r="X468" s="161">
        <v>0</v>
      </c>
      <c r="Y468" s="161">
        <v>0</v>
      </c>
      <c r="Z468" s="161">
        <v>0</v>
      </c>
      <c r="AA468" s="161">
        <v>0</v>
      </c>
      <c r="AB468" s="161">
        <v>1</v>
      </c>
      <c r="AC468" s="161">
        <v>0</v>
      </c>
      <c r="AD468" s="161">
        <v>1</v>
      </c>
      <c r="AE468" s="161">
        <v>1</v>
      </c>
      <c r="AF468" s="161">
        <v>1</v>
      </c>
      <c r="AG468" s="161">
        <v>1</v>
      </c>
      <c r="AH468" s="161">
        <v>0</v>
      </c>
      <c r="AI468" s="161">
        <v>0</v>
      </c>
      <c r="AJ468" s="161">
        <v>0</v>
      </c>
      <c r="AK468" s="161">
        <v>1</v>
      </c>
      <c r="AL468" s="161">
        <v>0</v>
      </c>
      <c r="AM468" s="161">
        <v>1</v>
      </c>
      <c r="AN468" s="161">
        <v>0</v>
      </c>
      <c r="AO468" s="161">
        <v>0</v>
      </c>
      <c r="AP468" s="161">
        <v>0</v>
      </c>
      <c r="AQ468" s="161">
        <v>0</v>
      </c>
      <c r="AR468" s="161">
        <v>1</v>
      </c>
      <c r="AS468" s="161">
        <v>0</v>
      </c>
      <c r="AT468" s="161">
        <v>0</v>
      </c>
      <c r="AU468" s="161">
        <v>0</v>
      </c>
      <c r="AV468" s="161">
        <v>0</v>
      </c>
      <c r="AW468" s="161">
        <v>1</v>
      </c>
      <c r="AX468" s="161">
        <v>0</v>
      </c>
      <c r="AY468" s="161">
        <v>0</v>
      </c>
      <c r="AZ468" s="161">
        <v>0</v>
      </c>
      <c r="BA468" s="161">
        <v>0</v>
      </c>
      <c r="BB468" s="161">
        <v>0</v>
      </c>
      <c r="BC468" s="161">
        <v>0</v>
      </c>
      <c r="BD468" s="161">
        <v>0</v>
      </c>
      <c r="BE468" s="161">
        <v>0</v>
      </c>
      <c r="BF468" s="161">
        <v>0</v>
      </c>
      <c r="BG468" s="161">
        <v>0</v>
      </c>
      <c r="BH468" s="161">
        <v>0</v>
      </c>
      <c r="BI468" s="161">
        <v>0</v>
      </c>
      <c r="BJ468" s="161">
        <v>0</v>
      </c>
      <c r="BK468" s="161">
        <v>0</v>
      </c>
      <c r="BL468" s="161">
        <v>0</v>
      </c>
      <c r="BM468" s="161">
        <v>0</v>
      </c>
      <c r="BN468" s="161">
        <v>0</v>
      </c>
      <c r="BO468" s="161">
        <v>1</v>
      </c>
      <c r="BP468" s="161">
        <v>0</v>
      </c>
      <c r="BQ468" s="161">
        <v>0</v>
      </c>
      <c r="BR468" s="161">
        <v>0</v>
      </c>
      <c r="BS468" s="161">
        <v>0</v>
      </c>
      <c r="BT468" s="161">
        <v>0</v>
      </c>
      <c r="BU468" s="161">
        <v>0</v>
      </c>
      <c r="BV468" s="163">
        <f t="shared" si="22"/>
        <v>10</v>
      </c>
      <c r="BW468" s="8" t="b">
        <f t="shared" si="23"/>
        <v>1</v>
      </c>
    </row>
    <row r="469" spans="1:75">
      <c r="A469" s="157" t="s">
        <v>4673</v>
      </c>
      <c r="B469" s="158" t="s">
        <v>4674</v>
      </c>
      <c r="C469" s="9" t="str">
        <f t="shared" si="21"/>
        <v>https://hh.ru/resume/1e51ba900006528b620039ed1f6b5872697a6a?query=%D0%A1%D0%BE%D1%86%D0%B8%D0%B0%D0%BB%D1%8C%D0%BD%D1%8B%D0%B9+%D1%80%D0%B0%D0%B1%D0%BE%D1%82%D0%BD%D0%B8%D0%BA&amp;searchRid=171259191974407b90d412e6890beb70&amp;hhtmFrom=resume_search_result</v>
      </c>
      <c r="D469" s="158" t="s">
        <v>43</v>
      </c>
      <c r="E469" s="159">
        <v>36</v>
      </c>
      <c r="F469" s="160">
        <v>50000</v>
      </c>
      <c r="G469" s="161">
        <v>10</v>
      </c>
      <c r="H469" s="158" t="s">
        <v>4675</v>
      </c>
      <c r="I469" s="158" t="s">
        <v>4676</v>
      </c>
      <c r="J469" s="158" t="s">
        <v>4677</v>
      </c>
      <c r="K469" s="158" t="s">
        <v>4678</v>
      </c>
      <c r="L469" s="158" t="s">
        <v>2298</v>
      </c>
      <c r="M469" s="158">
        <v>1</v>
      </c>
      <c r="N469" s="158">
        <v>0</v>
      </c>
      <c r="O469" s="158">
        <v>0</v>
      </c>
      <c r="P469" s="158">
        <v>0</v>
      </c>
      <c r="Q469" s="158">
        <v>0</v>
      </c>
      <c r="R469" s="158" t="s">
        <v>53</v>
      </c>
      <c r="S469" s="158" t="s">
        <v>343</v>
      </c>
      <c r="T469" s="161">
        <v>0</v>
      </c>
      <c r="U469" s="162">
        <v>1</v>
      </c>
      <c r="V469" s="162">
        <v>0</v>
      </c>
      <c r="W469" s="161">
        <v>0</v>
      </c>
      <c r="X469" s="161">
        <v>0</v>
      </c>
      <c r="Y469" s="161">
        <v>0</v>
      </c>
      <c r="Z469" s="161">
        <v>0</v>
      </c>
      <c r="AA469" s="161">
        <v>0</v>
      </c>
      <c r="AB469" s="161">
        <v>0</v>
      </c>
      <c r="AC469" s="161">
        <v>0</v>
      </c>
      <c r="AD469" s="161">
        <v>1</v>
      </c>
      <c r="AE469" s="161">
        <v>0</v>
      </c>
      <c r="AF469" s="161">
        <v>0</v>
      </c>
      <c r="AG469" s="161">
        <v>0</v>
      </c>
      <c r="AH469" s="161">
        <v>0</v>
      </c>
      <c r="AI469" s="161">
        <v>0</v>
      </c>
      <c r="AJ469" s="161">
        <v>0</v>
      </c>
      <c r="AK469" s="161">
        <v>0</v>
      </c>
      <c r="AL469" s="161">
        <v>0</v>
      </c>
      <c r="AM469" s="161">
        <v>0</v>
      </c>
      <c r="AN469" s="161">
        <v>0</v>
      </c>
      <c r="AO469" s="161">
        <v>0</v>
      </c>
      <c r="AP469" s="161">
        <v>0</v>
      </c>
      <c r="AQ469" s="161">
        <v>0</v>
      </c>
      <c r="AR469" s="161">
        <v>0</v>
      </c>
      <c r="AS469" s="161">
        <v>0</v>
      </c>
      <c r="AT469" s="161">
        <v>0</v>
      </c>
      <c r="AU469" s="161">
        <v>0</v>
      </c>
      <c r="AV469" s="161">
        <v>0</v>
      </c>
      <c r="AW469" s="161">
        <v>0</v>
      </c>
      <c r="AX469" s="161">
        <v>0</v>
      </c>
      <c r="AY469" s="161">
        <v>0</v>
      </c>
      <c r="AZ469" s="161">
        <v>0</v>
      </c>
      <c r="BA469" s="161">
        <v>0</v>
      </c>
      <c r="BB469" s="161">
        <v>0</v>
      </c>
      <c r="BC469" s="161">
        <v>0</v>
      </c>
      <c r="BD469" s="161">
        <v>0</v>
      </c>
      <c r="BE469" s="161">
        <v>0</v>
      </c>
      <c r="BF469" s="161">
        <v>0</v>
      </c>
      <c r="BG469" s="161">
        <v>0</v>
      </c>
      <c r="BH469" s="161">
        <v>0</v>
      </c>
      <c r="BI469" s="161">
        <v>0</v>
      </c>
      <c r="BJ469" s="161">
        <v>0</v>
      </c>
      <c r="BK469" s="161">
        <v>0</v>
      </c>
      <c r="BL469" s="161">
        <v>0</v>
      </c>
      <c r="BM469" s="161">
        <v>0</v>
      </c>
      <c r="BN469" s="161">
        <v>0</v>
      </c>
      <c r="BO469" s="161">
        <v>0</v>
      </c>
      <c r="BP469" s="161">
        <v>0</v>
      </c>
      <c r="BQ469" s="161">
        <v>0</v>
      </c>
      <c r="BR469" s="161">
        <v>0</v>
      </c>
      <c r="BS469" s="161">
        <v>0</v>
      </c>
      <c r="BT469" s="161">
        <v>0</v>
      </c>
      <c r="BU469" s="161">
        <v>0</v>
      </c>
      <c r="BV469" s="163">
        <f t="shared" si="22"/>
        <v>1</v>
      </c>
      <c r="BW469" s="8" t="b">
        <f t="shared" si="23"/>
        <v>0</v>
      </c>
    </row>
    <row r="470" spans="1:75">
      <c r="A470" s="157" t="s">
        <v>4679</v>
      </c>
      <c r="B470" s="158" t="s">
        <v>4680</v>
      </c>
      <c r="C470" s="9" t="str">
        <f t="shared" si="21"/>
        <v>https://hh.ru/resume/817807920006ec151b0039ed1f5953656b7344?query=%D0%A1%D0%BE%D1%86%D0%B8%D0%B0%D0%BB%D1%8C%D0%BD%D1%8B%D0%B9+%D1%80%D0%B0%D0%B1%D0%BE%D1%82%D0%BD%D0%B8%D0%BA&amp;searchRid=171259191974407b90d412e6890beb70&amp;hhtmFrom=resume_search_result</v>
      </c>
      <c r="D470" s="158" t="s">
        <v>43</v>
      </c>
      <c r="E470" s="159">
        <v>47</v>
      </c>
      <c r="F470" s="160">
        <v>30000</v>
      </c>
      <c r="G470" s="161">
        <v>8</v>
      </c>
      <c r="H470" s="158" t="s">
        <v>4681</v>
      </c>
      <c r="I470" s="158" t="s">
        <v>4316</v>
      </c>
      <c r="J470" s="158" t="s">
        <v>4682</v>
      </c>
      <c r="K470" s="158" t="s">
        <v>4683</v>
      </c>
      <c r="L470" s="158" t="s">
        <v>2298</v>
      </c>
      <c r="M470" s="158">
        <v>0</v>
      </c>
      <c r="N470" s="158">
        <v>0</v>
      </c>
      <c r="O470" s="158">
        <v>1</v>
      </c>
      <c r="P470" s="158">
        <v>0</v>
      </c>
      <c r="Q470" s="158">
        <v>0</v>
      </c>
      <c r="R470" s="158" t="s">
        <v>53</v>
      </c>
      <c r="S470" s="158" t="s">
        <v>343</v>
      </c>
      <c r="T470" s="161">
        <v>0</v>
      </c>
      <c r="U470" s="162">
        <v>1</v>
      </c>
      <c r="V470" s="162">
        <v>0</v>
      </c>
      <c r="W470" s="161">
        <v>0</v>
      </c>
      <c r="X470" s="161">
        <v>0</v>
      </c>
      <c r="Y470" s="161">
        <v>0</v>
      </c>
      <c r="Z470" s="161">
        <v>0</v>
      </c>
      <c r="AA470" s="161">
        <v>0</v>
      </c>
      <c r="AB470" s="161">
        <v>0</v>
      </c>
      <c r="AC470" s="161">
        <v>0</v>
      </c>
      <c r="AD470" s="161">
        <v>0</v>
      </c>
      <c r="AE470" s="161">
        <v>0</v>
      </c>
      <c r="AF470" s="161">
        <v>0</v>
      </c>
      <c r="AG470" s="161">
        <v>0</v>
      </c>
      <c r="AH470" s="161">
        <v>0</v>
      </c>
      <c r="AI470" s="161">
        <v>0</v>
      </c>
      <c r="AJ470" s="161">
        <v>0</v>
      </c>
      <c r="AK470" s="161">
        <v>0</v>
      </c>
      <c r="AL470" s="161">
        <v>0</v>
      </c>
      <c r="AM470" s="161">
        <v>0</v>
      </c>
      <c r="AN470" s="161">
        <v>0</v>
      </c>
      <c r="AO470" s="161">
        <v>0</v>
      </c>
      <c r="AP470" s="161">
        <v>0</v>
      </c>
      <c r="AQ470" s="161">
        <v>0</v>
      </c>
      <c r="AR470" s="161">
        <v>0</v>
      </c>
      <c r="AS470" s="161">
        <v>0</v>
      </c>
      <c r="AT470" s="161">
        <v>0</v>
      </c>
      <c r="AU470" s="161">
        <v>0</v>
      </c>
      <c r="AV470" s="161">
        <v>0</v>
      </c>
      <c r="AW470" s="161">
        <v>0</v>
      </c>
      <c r="AX470" s="161">
        <v>0</v>
      </c>
      <c r="AY470" s="161">
        <v>0</v>
      </c>
      <c r="AZ470" s="161">
        <v>0</v>
      </c>
      <c r="BA470" s="161">
        <v>0</v>
      </c>
      <c r="BB470" s="161">
        <v>0</v>
      </c>
      <c r="BC470" s="161">
        <v>0</v>
      </c>
      <c r="BD470" s="161">
        <v>0</v>
      </c>
      <c r="BE470" s="161">
        <v>0</v>
      </c>
      <c r="BF470" s="161">
        <v>0</v>
      </c>
      <c r="BG470" s="161">
        <v>0</v>
      </c>
      <c r="BH470" s="161">
        <v>0</v>
      </c>
      <c r="BI470" s="161">
        <v>0</v>
      </c>
      <c r="BJ470" s="161">
        <v>0</v>
      </c>
      <c r="BK470" s="161">
        <v>0</v>
      </c>
      <c r="BL470" s="161">
        <v>0</v>
      </c>
      <c r="BM470" s="161">
        <v>0</v>
      </c>
      <c r="BN470" s="161">
        <v>0</v>
      </c>
      <c r="BO470" s="161">
        <v>0</v>
      </c>
      <c r="BP470" s="161">
        <v>0</v>
      </c>
      <c r="BQ470" s="161">
        <v>0</v>
      </c>
      <c r="BR470" s="161">
        <v>0</v>
      </c>
      <c r="BS470" s="161">
        <v>0</v>
      </c>
      <c r="BT470" s="161">
        <v>0</v>
      </c>
      <c r="BU470" s="161">
        <v>0</v>
      </c>
      <c r="BV470" s="163">
        <f t="shared" si="22"/>
        <v>0</v>
      </c>
      <c r="BW470" s="8" t="b">
        <f t="shared" si="23"/>
        <v>0</v>
      </c>
    </row>
    <row r="471" spans="1:75">
      <c r="A471" s="157" t="s">
        <v>4684</v>
      </c>
      <c r="B471" s="158" t="s">
        <v>4685</v>
      </c>
      <c r="C471" s="9" t="str">
        <f t="shared" si="21"/>
        <v>https://hh.ru/resume/6110603c0007568e8d0039ed1f6d734d48626d?query=%D0%A1%D0%BE%D1%86%D0%B8%D0%B0%D0%BB%D1%8C%D0%BD%D1%8B%D0%B9+%D1%80%D0%B0%D0%B1%D0%BE%D1%82%D0%BD%D0%B8%D0%BA&amp;searchRid=171259191974407b90d412e6890beb70&amp;hhtmFrom=resume_search_result</v>
      </c>
      <c r="D471" s="158" t="s">
        <v>43</v>
      </c>
      <c r="E471" s="159">
        <v>27</v>
      </c>
      <c r="F471" s="160">
        <v>20000</v>
      </c>
      <c r="G471" s="161">
        <v>1</v>
      </c>
      <c r="H471" s="158" t="s">
        <v>4686</v>
      </c>
      <c r="I471" s="158" t="s">
        <v>2772</v>
      </c>
      <c r="J471" s="158" t="s">
        <v>3942</v>
      </c>
      <c r="K471" s="158" t="s">
        <v>4687</v>
      </c>
      <c r="L471" s="158" t="s">
        <v>2298</v>
      </c>
      <c r="M471" s="158">
        <v>1</v>
      </c>
      <c r="N471" s="158">
        <v>0</v>
      </c>
      <c r="O471" s="158">
        <v>0</v>
      </c>
      <c r="P471" s="158">
        <v>0</v>
      </c>
      <c r="Q471" s="158">
        <v>0</v>
      </c>
      <c r="R471" s="158" t="s">
        <v>547</v>
      </c>
      <c r="S471" s="158" t="s">
        <v>50</v>
      </c>
      <c r="T471" s="161">
        <v>0</v>
      </c>
      <c r="U471" s="162">
        <v>1</v>
      </c>
      <c r="V471" s="162">
        <v>0</v>
      </c>
      <c r="W471" s="161">
        <v>0</v>
      </c>
      <c r="X471" s="161">
        <v>0</v>
      </c>
      <c r="Y471" s="161">
        <v>0</v>
      </c>
      <c r="Z471" s="161">
        <v>0</v>
      </c>
      <c r="AA471" s="161">
        <v>0</v>
      </c>
      <c r="AB471" s="161">
        <v>0</v>
      </c>
      <c r="AC471" s="161">
        <v>0</v>
      </c>
      <c r="AD471" s="161">
        <v>0</v>
      </c>
      <c r="AE471" s="161">
        <v>0</v>
      </c>
      <c r="AF471" s="161">
        <v>0</v>
      </c>
      <c r="AG471" s="161">
        <v>0</v>
      </c>
      <c r="AH471" s="161">
        <v>0</v>
      </c>
      <c r="AI471" s="161">
        <v>0</v>
      </c>
      <c r="AJ471" s="161">
        <v>0</v>
      </c>
      <c r="AK471" s="161">
        <v>0</v>
      </c>
      <c r="AL471" s="161">
        <v>0</v>
      </c>
      <c r="AM471" s="161">
        <v>0</v>
      </c>
      <c r="AN471" s="161">
        <v>0</v>
      </c>
      <c r="AO471" s="161">
        <v>0</v>
      </c>
      <c r="AP471" s="161">
        <v>0</v>
      </c>
      <c r="AQ471" s="161">
        <v>0</v>
      </c>
      <c r="AR471" s="161">
        <v>0</v>
      </c>
      <c r="AS471" s="161">
        <v>0</v>
      </c>
      <c r="AT471" s="161">
        <v>0</v>
      </c>
      <c r="AU471" s="161">
        <v>0</v>
      </c>
      <c r="AV471" s="161">
        <v>0</v>
      </c>
      <c r="AW471" s="161">
        <v>0</v>
      </c>
      <c r="AX471" s="161">
        <v>0</v>
      </c>
      <c r="AY471" s="161">
        <v>0</v>
      </c>
      <c r="AZ471" s="161">
        <v>0</v>
      </c>
      <c r="BA471" s="161">
        <v>0</v>
      </c>
      <c r="BB471" s="161">
        <v>0</v>
      </c>
      <c r="BC471" s="161">
        <v>0</v>
      </c>
      <c r="BD471" s="161">
        <v>0</v>
      </c>
      <c r="BE471" s="161">
        <v>0</v>
      </c>
      <c r="BF471" s="161">
        <v>0</v>
      </c>
      <c r="BG471" s="161">
        <v>0</v>
      </c>
      <c r="BH471" s="161">
        <v>0</v>
      </c>
      <c r="BI471" s="161">
        <v>0</v>
      </c>
      <c r="BJ471" s="161">
        <v>0</v>
      </c>
      <c r="BK471" s="161">
        <v>0</v>
      </c>
      <c r="BL471" s="161">
        <v>0</v>
      </c>
      <c r="BM471" s="161">
        <v>0</v>
      </c>
      <c r="BN471" s="161">
        <v>0</v>
      </c>
      <c r="BO471" s="161">
        <v>0</v>
      </c>
      <c r="BP471" s="161">
        <v>0</v>
      </c>
      <c r="BQ471" s="161">
        <v>0</v>
      </c>
      <c r="BR471" s="161">
        <v>0</v>
      </c>
      <c r="BS471" s="161">
        <v>0</v>
      </c>
      <c r="BT471" s="161">
        <v>0</v>
      </c>
      <c r="BU471" s="161">
        <v>0</v>
      </c>
      <c r="BV471" s="163">
        <f t="shared" si="22"/>
        <v>0</v>
      </c>
      <c r="BW471" s="8" t="b">
        <f t="shared" si="23"/>
        <v>0</v>
      </c>
    </row>
    <row r="472" spans="1:75">
      <c r="A472" s="157" t="s">
        <v>4688</v>
      </c>
      <c r="B472" s="158" t="s">
        <v>4689</v>
      </c>
      <c r="C472" s="9" t="str">
        <f t="shared" si="21"/>
        <v>https://hh.ru/resume/74985d5f000920d6b00039ed1f304a59465268?query=%D0%A1%D0%BE%D1%86%D0%B8%D0%B0%D0%BB%D1%8C%D0%BD%D1%8B%D0%B9+%D1%80%D0%B0%D0%B1%D0%BE%D1%82%D0%BD%D0%B8%D0%BA&amp;searchRid=171259191974407b90d412e6890beb70&amp;hhtmFrom=resume_search_result</v>
      </c>
      <c r="D472" s="158" t="s">
        <v>43</v>
      </c>
      <c r="E472" s="159">
        <v>40</v>
      </c>
      <c r="F472" s="160">
        <v>30000</v>
      </c>
      <c r="G472" s="161">
        <v>10</v>
      </c>
      <c r="H472" s="158" t="s">
        <v>4690</v>
      </c>
      <c r="I472" s="158" t="s">
        <v>4691</v>
      </c>
      <c r="J472" s="158" t="s">
        <v>4692</v>
      </c>
      <c r="K472" s="158" t="s">
        <v>4693</v>
      </c>
      <c r="L472" s="158" t="s">
        <v>2298</v>
      </c>
      <c r="M472" s="158">
        <v>1</v>
      </c>
      <c r="N472" s="158">
        <v>0</v>
      </c>
      <c r="O472" s="158">
        <v>0</v>
      </c>
      <c r="P472" s="158">
        <v>0</v>
      </c>
      <c r="Q472" s="158">
        <v>0</v>
      </c>
      <c r="R472" s="158" t="s">
        <v>1444</v>
      </c>
      <c r="S472" s="158" t="s">
        <v>343</v>
      </c>
      <c r="T472" s="161">
        <v>0</v>
      </c>
      <c r="U472" s="162">
        <v>1</v>
      </c>
      <c r="V472" s="162">
        <v>0</v>
      </c>
      <c r="W472" s="161">
        <v>0</v>
      </c>
      <c r="X472" s="161">
        <v>0</v>
      </c>
      <c r="Y472" s="161">
        <v>0</v>
      </c>
      <c r="Z472" s="161">
        <v>0</v>
      </c>
      <c r="AA472" s="161">
        <v>0</v>
      </c>
      <c r="AB472" s="161">
        <v>0</v>
      </c>
      <c r="AC472" s="161">
        <v>0</v>
      </c>
      <c r="AD472" s="161">
        <v>0</v>
      </c>
      <c r="AE472" s="161">
        <v>0</v>
      </c>
      <c r="AF472" s="161">
        <v>0</v>
      </c>
      <c r="AG472" s="161">
        <v>0</v>
      </c>
      <c r="AH472" s="161">
        <v>0</v>
      </c>
      <c r="AI472" s="161">
        <v>0</v>
      </c>
      <c r="AJ472" s="161">
        <v>0</v>
      </c>
      <c r="AK472" s="161">
        <v>0</v>
      </c>
      <c r="AL472" s="161">
        <v>0</v>
      </c>
      <c r="AM472" s="161">
        <v>0</v>
      </c>
      <c r="AN472" s="161">
        <v>0</v>
      </c>
      <c r="AO472" s="161">
        <v>0</v>
      </c>
      <c r="AP472" s="161">
        <v>0</v>
      </c>
      <c r="AQ472" s="161">
        <v>0</v>
      </c>
      <c r="AR472" s="161">
        <v>0</v>
      </c>
      <c r="AS472" s="161">
        <v>0</v>
      </c>
      <c r="AT472" s="161">
        <v>0</v>
      </c>
      <c r="AU472" s="161">
        <v>0</v>
      </c>
      <c r="AV472" s="161">
        <v>0</v>
      </c>
      <c r="AW472" s="161">
        <v>0</v>
      </c>
      <c r="AX472" s="161">
        <v>0</v>
      </c>
      <c r="AY472" s="161">
        <v>0</v>
      </c>
      <c r="AZ472" s="161">
        <v>0</v>
      </c>
      <c r="BA472" s="161">
        <v>0</v>
      </c>
      <c r="BB472" s="161">
        <v>0</v>
      </c>
      <c r="BC472" s="161">
        <v>0</v>
      </c>
      <c r="BD472" s="161">
        <v>0</v>
      </c>
      <c r="BE472" s="161">
        <v>0</v>
      </c>
      <c r="BF472" s="161">
        <v>0</v>
      </c>
      <c r="BG472" s="161">
        <v>0</v>
      </c>
      <c r="BH472" s="161">
        <v>0</v>
      </c>
      <c r="BI472" s="161">
        <v>0</v>
      </c>
      <c r="BJ472" s="161">
        <v>0</v>
      </c>
      <c r="BK472" s="161">
        <v>0</v>
      </c>
      <c r="BL472" s="161">
        <v>0</v>
      </c>
      <c r="BM472" s="161">
        <v>0</v>
      </c>
      <c r="BN472" s="161">
        <v>0</v>
      </c>
      <c r="BO472" s="161">
        <v>0</v>
      </c>
      <c r="BP472" s="161">
        <v>0</v>
      </c>
      <c r="BQ472" s="161">
        <v>0</v>
      </c>
      <c r="BR472" s="161">
        <v>0</v>
      </c>
      <c r="BS472" s="161">
        <v>0</v>
      </c>
      <c r="BT472" s="161">
        <v>0</v>
      </c>
      <c r="BU472" s="161">
        <v>0</v>
      </c>
      <c r="BV472" s="163">
        <f t="shared" si="22"/>
        <v>0</v>
      </c>
      <c r="BW472" s="8" t="b">
        <f t="shared" si="23"/>
        <v>0</v>
      </c>
    </row>
    <row r="473" spans="1:75">
      <c r="A473" s="157" t="s">
        <v>4694</v>
      </c>
      <c r="B473" s="158" t="s">
        <v>4695</v>
      </c>
      <c r="C473" s="9" t="str">
        <f t="shared" si="21"/>
        <v>https://hh.ru/resume/7f7ae6a700092c098a0039ed1f384636673431?query=%D0%A1%D0%BE%D1%86%D0%B8%D0%B0%D0%BB%D1%8C%D0%BD%D1%8B%D0%B9+%D1%80%D0%B0%D0%B1%D0%BE%D1%82%D0%BD%D0%B8%D0%BA&amp;searchRid=171259191974407b90d412e6890beb70&amp;hhtmFrom=resume_search_result</v>
      </c>
      <c r="D473" s="158" t="s">
        <v>43</v>
      </c>
      <c r="E473" s="159">
        <v>33</v>
      </c>
      <c r="F473" s="160">
        <v>30000</v>
      </c>
      <c r="G473" s="161">
        <v>11</v>
      </c>
      <c r="H473" s="158" t="s">
        <v>4499</v>
      </c>
      <c r="I473" s="158" t="s">
        <v>4347</v>
      </c>
      <c r="J473" s="158" t="s">
        <v>2639</v>
      </c>
      <c r="K473" s="158" t="s">
        <v>4696</v>
      </c>
      <c r="L473" s="158" t="s">
        <v>2298</v>
      </c>
      <c r="M473" s="158">
        <v>1</v>
      </c>
      <c r="N473" s="158">
        <v>0</v>
      </c>
      <c r="O473" s="158">
        <v>0</v>
      </c>
      <c r="P473" s="158">
        <v>0</v>
      </c>
      <c r="Q473" s="158">
        <v>0</v>
      </c>
      <c r="R473" s="158" t="s">
        <v>547</v>
      </c>
      <c r="S473" s="158" t="s">
        <v>343</v>
      </c>
      <c r="T473" s="161">
        <v>0</v>
      </c>
      <c r="U473" s="162">
        <v>1</v>
      </c>
      <c r="V473" s="162">
        <v>0</v>
      </c>
      <c r="W473" s="161">
        <v>0</v>
      </c>
      <c r="X473" s="161">
        <v>0</v>
      </c>
      <c r="Y473" s="161">
        <v>0</v>
      </c>
      <c r="Z473" s="161">
        <v>0</v>
      </c>
      <c r="AA473" s="161">
        <v>0</v>
      </c>
      <c r="AB473" s="161">
        <v>1</v>
      </c>
      <c r="AC473" s="161">
        <v>0</v>
      </c>
      <c r="AD473" s="161">
        <v>0</v>
      </c>
      <c r="AE473" s="161">
        <v>0</v>
      </c>
      <c r="AF473" s="161">
        <v>0</v>
      </c>
      <c r="AG473" s="161">
        <v>0</v>
      </c>
      <c r="AH473" s="161">
        <v>0</v>
      </c>
      <c r="AI473" s="161">
        <v>0</v>
      </c>
      <c r="AJ473" s="161">
        <v>0</v>
      </c>
      <c r="AK473" s="161">
        <v>0</v>
      </c>
      <c r="AL473" s="161">
        <v>0</v>
      </c>
      <c r="AM473" s="161">
        <v>0</v>
      </c>
      <c r="AN473" s="161">
        <v>0</v>
      </c>
      <c r="AO473" s="161">
        <v>0</v>
      </c>
      <c r="AP473" s="161">
        <v>0</v>
      </c>
      <c r="AQ473" s="161">
        <v>0</v>
      </c>
      <c r="AR473" s="161">
        <v>0</v>
      </c>
      <c r="AS473" s="161">
        <v>0</v>
      </c>
      <c r="AT473" s="161">
        <v>0</v>
      </c>
      <c r="AU473" s="161">
        <v>0</v>
      </c>
      <c r="AV473" s="161">
        <v>0</v>
      </c>
      <c r="AW473" s="161">
        <v>1</v>
      </c>
      <c r="AX473" s="161">
        <v>0</v>
      </c>
      <c r="AY473" s="161">
        <v>0</v>
      </c>
      <c r="AZ473" s="161">
        <v>0</v>
      </c>
      <c r="BA473" s="161">
        <v>0</v>
      </c>
      <c r="BB473" s="161">
        <v>0</v>
      </c>
      <c r="BC473" s="161">
        <v>0</v>
      </c>
      <c r="BD473" s="161">
        <v>0</v>
      </c>
      <c r="BE473" s="161">
        <v>0</v>
      </c>
      <c r="BF473" s="161">
        <v>0</v>
      </c>
      <c r="BG473" s="161">
        <v>0</v>
      </c>
      <c r="BH473" s="161">
        <v>0</v>
      </c>
      <c r="BI473" s="161">
        <v>0</v>
      </c>
      <c r="BJ473" s="161">
        <v>0</v>
      </c>
      <c r="BK473" s="161">
        <v>0</v>
      </c>
      <c r="BL473" s="161">
        <v>0</v>
      </c>
      <c r="BM473" s="161">
        <v>0</v>
      </c>
      <c r="BN473" s="161">
        <v>0</v>
      </c>
      <c r="BO473" s="161">
        <v>0</v>
      </c>
      <c r="BP473" s="161">
        <v>0</v>
      </c>
      <c r="BQ473" s="161">
        <v>0</v>
      </c>
      <c r="BR473" s="161">
        <v>0</v>
      </c>
      <c r="BS473" s="161">
        <v>0</v>
      </c>
      <c r="BT473" s="161">
        <v>0</v>
      </c>
      <c r="BU473" s="161">
        <v>0</v>
      </c>
      <c r="BV473" s="163">
        <f t="shared" si="22"/>
        <v>2</v>
      </c>
      <c r="BW473" s="8" t="b">
        <f t="shared" si="23"/>
        <v>0</v>
      </c>
    </row>
    <row r="474" spans="1:75">
      <c r="A474" s="157" t="s">
        <v>4697</v>
      </c>
      <c r="B474" s="158" t="s">
        <v>4698</v>
      </c>
      <c r="C474" s="9" t="str">
        <f t="shared" si="21"/>
        <v>https://hh.ru/resume/6ff7221a00023dea6b0039ed1f487143733559?query=%D0%A1%D0%BE%D1%86%D0%B8%D0%B0%D0%BB%D1%8C%D0%BD%D1%8B%D0%B9+%D1%80%D0%B0%D0%B1%D0%BE%D1%82%D0%BD%D0%B8%D0%BA&amp;searchRid=171259191974407b90d412e6890beb70&amp;hhtmFrom=resume_search_result</v>
      </c>
      <c r="D474" s="158" t="s">
        <v>43</v>
      </c>
      <c r="E474" s="159">
        <v>31</v>
      </c>
      <c r="F474" s="160">
        <v>30000</v>
      </c>
      <c r="G474" s="161">
        <v>9</v>
      </c>
      <c r="H474" s="158" t="s">
        <v>4699</v>
      </c>
      <c r="I474" s="158" t="s">
        <v>4700</v>
      </c>
      <c r="J474" s="158" t="s">
        <v>3598</v>
      </c>
      <c r="K474" s="158" t="s">
        <v>4701</v>
      </c>
      <c r="L474" s="158" t="s">
        <v>2298</v>
      </c>
      <c r="M474" s="158">
        <v>1</v>
      </c>
      <c r="N474" s="158">
        <v>0</v>
      </c>
      <c r="O474" s="158">
        <v>1</v>
      </c>
      <c r="P474" s="158">
        <v>0</v>
      </c>
      <c r="Q474" s="158">
        <v>0</v>
      </c>
      <c r="R474" s="158" t="s">
        <v>2067</v>
      </c>
      <c r="S474" s="158" t="s">
        <v>50</v>
      </c>
      <c r="T474" s="161">
        <v>0</v>
      </c>
      <c r="U474" s="162">
        <v>1</v>
      </c>
      <c r="V474" s="162">
        <v>0</v>
      </c>
      <c r="W474" s="161">
        <v>0</v>
      </c>
      <c r="X474" s="161">
        <v>0</v>
      </c>
      <c r="Y474" s="161">
        <v>0</v>
      </c>
      <c r="Z474" s="161">
        <v>0</v>
      </c>
      <c r="AA474" s="161">
        <v>0</v>
      </c>
      <c r="AB474" s="161">
        <v>0</v>
      </c>
      <c r="AC474" s="161">
        <v>0</v>
      </c>
      <c r="AD474" s="161">
        <v>0</v>
      </c>
      <c r="AE474" s="161">
        <v>0</v>
      </c>
      <c r="AF474" s="161">
        <v>0</v>
      </c>
      <c r="AG474" s="161">
        <v>0</v>
      </c>
      <c r="AH474" s="161">
        <v>0</v>
      </c>
      <c r="AI474" s="161">
        <v>0</v>
      </c>
      <c r="AJ474" s="161">
        <v>0</v>
      </c>
      <c r="AK474" s="161">
        <v>0</v>
      </c>
      <c r="AL474" s="161">
        <v>0</v>
      </c>
      <c r="AM474" s="161">
        <v>0</v>
      </c>
      <c r="AN474" s="161">
        <v>0</v>
      </c>
      <c r="AO474" s="161">
        <v>0</v>
      </c>
      <c r="AP474" s="161">
        <v>0</v>
      </c>
      <c r="AQ474" s="161">
        <v>0</v>
      </c>
      <c r="AR474" s="161">
        <v>0</v>
      </c>
      <c r="AS474" s="161">
        <v>0</v>
      </c>
      <c r="AT474" s="161">
        <v>0</v>
      </c>
      <c r="AU474" s="161">
        <v>0</v>
      </c>
      <c r="AV474" s="161">
        <v>0</v>
      </c>
      <c r="AW474" s="161">
        <v>0</v>
      </c>
      <c r="AX474" s="161">
        <v>0</v>
      </c>
      <c r="AY474" s="161">
        <v>0</v>
      </c>
      <c r="AZ474" s="161">
        <v>0</v>
      </c>
      <c r="BA474" s="161">
        <v>0</v>
      </c>
      <c r="BB474" s="161">
        <v>0</v>
      </c>
      <c r="BC474" s="161">
        <v>0</v>
      </c>
      <c r="BD474" s="161">
        <v>0</v>
      </c>
      <c r="BE474" s="161">
        <v>0</v>
      </c>
      <c r="BF474" s="161">
        <v>0</v>
      </c>
      <c r="BG474" s="161">
        <v>0</v>
      </c>
      <c r="BH474" s="161">
        <v>0</v>
      </c>
      <c r="BI474" s="161">
        <v>0</v>
      </c>
      <c r="BJ474" s="161">
        <v>0</v>
      </c>
      <c r="BK474" s="161">
        <v>0</v>
      </c>
      <c r="BL474" s="161">
        <v>0</v>
      </c>
      <c r="BM474" s="161">
        <v>0</v>
      </c>
      <c r="BN474" s="161">
        <v>0</v>
      </c>
      <c r="BO474" s="161">
        <v>0</v>
      </c>
      <c r="BP474" s="161">
        <v>0</v>
      </c>
      <c r="BQ474" s="161">
        <v>0</v>
      </c>
      <c r="BR474" s="161">
        <v>0</v>
      </c>
      <c r="BS474" s="161">
        <v>0</v>
      </c>
      <c r="BT474" s="161">
        <v>0</v>
      </c>
      <c r="BU474" s="161">
        <v>0</v>
      </c>
      <c r="BV474" s="163">
        <f t="shared" si="22"/>
        <v>0</v>
      </c>
      <c r="BW474" s="8" t="b">
        <f t="shared" si="23"/>
        <v>0</v>
      </c>
    </row>
    <row r="475" spans="1:75">
      <c r="A475" s="157" t="s">
        <v>4702</v>
      </c>
      <c r="B475" s="158" t="s">
        <v>4703</v>
      </c>
      <c r="C475" s="9" t="str">
        <f t="shared" si="21"/>
        <v>https://hh.ru/resume/0a6669900002c415ae0039ed1f344e6e774946?query=%D0%A1%D0%BE%D1%86%D0%B8%D0%B0%D0%BB%D1%8C%D0%BD%D1%8B%D0%B9+%D1%80%D0%B0%D0%B1%D0%BE%D1%82%D0%BD%D0%B8%D0%BA&amp;searchRid=171259191974407b90d412e6890beb70&amp;hhtmFrom=resume_search_result</v>
      </c>
      <c r="D475" s="158" t="s">
        <v>43</v>
      </c>
      <c r="E475" s="159">
        <v>58</v>
      </c>
      <c r="F475" s="160">
        <v>25000</v>
      </c>
      <c r="G475" s="161">
        <v>17</v>
      </c>
      <c r="H475" s="158" t="s">
        <v>4704</v>
      </c>
      <c r="I475" s="158" t="s">
        <v>4705</v>
      </c>
      <c r="J475" s="158" t="s">
        <v>4706</v>
      </c>
      <c r="K475" s="158" t="s">
        <v>4707</v>
      </c>
      <c r="L475" s="158" t="s">
        <v>2298</v>
      </c>
      <c r="M475" s="158">
        <v>1</v>
      </c>
      <c r="N475" s="158">
        <v>0</v>
      </c>
      <c r="O475" s="158">
        <v>0</v>
      </c>
      <c r="P475" s="158">
        <v>0</v>
      </c>
      <c r="Q475" s="158">
        <v>0</v>
      </c>
      <c r="R475" s="158" t="s">
        <v>53</v>
      </c>
      <c r="S475" s="158" t="s">
        <v>75</v>
      </c>
      <c r="T475" s="161">
        <v>0</v>
      </c>
      <c r="U475" s="162">
        <v>1</v>
      </c>
      <c r="V475" s="162">
        <v>0</v>
      </c>
      <c r="W475" s="161">
        <v>0</v>
      </c>
      <c r="X475" s="161">
        <v>0</v>
      </c>
      <c r="Y475" s="161">
        <v>0</v>
      </c>
      <c r="Z475" s="161">
        <v>0</v>
      </c>
      <c r="AA475" s="161">
        <v>0</v>
      </c>
      <c r="AB475" s="161">
        <v>0</v>
      </c>
      <c r="AC475" s="161">
        <v>0</v>
      </c>
      <c r="AD475" s="161">
        <v>0</v>
      </c>
      <c r="AE475" s="161">
        <v>0</v>
      </c>
      <c r="AF475" s="161">
        <v>0</v>
      </c>
      <c r="AG475" s="161">
        <v>0</v>
      </c>
      <c r="AH475" s="161">
        <v>0</v>
      </c>
      <c r="AI475" s="161">
        <v>0</v>
      </c>
      <c r="AJ475" s="161">
        <v>0</v>
      </c>
      <c r="AK475" s="161">
        <v>0</v>
      </c>
      <c r="AL475" s="161">
        <v>0</v>
      </c>
      <c r="AM475" s="161">
        <v>0</v>
      </c>
      <c r="AN475" s="161">
        <v>0</v>
      </c>
      <c r="AO475" s="161">
        <v>0</v>
      </c>
      <c r="AP475" s="161">
        <v>0</v>
      </c>
      <c r="AQ475" s="161">
        <v>0</v>
      </c>
      <c r="AR475" s="161">
        <v>0</v>
      </c>
      <c r="AS475" s="161">
        <v>0</v>
      </c>
      <c r="AT475" s="161">
        <v>0</v>
      </c>
      <c r="AU475" s="161">
        <v>0</v>
      </c>
      <c r="AV475" s="161">
        <v>0</v>
      </c>
      <c r="AW475" s="161">
        <v>0</v>
      </c>
      <c r="AX475" s="161">
        <v>0</v>
      </c>
      <c r="AY475" s="161">
        <v>0</v>
      </c>
      <c r="AZ475" s="161">
        <v>0</v>
      </c>
      <c r="BA475" s="161">
        <v>0</v>
      </c>
      <c r="BB475" s="161">
        <v>0</v>
      </c>
      <c r="BC475" s="161">
        <v>0</v>
      </c>
      <c r="BD475" s="161">
        <v>0</v>
      </c>
      <c r="BE475" s="161">
        <v>0</v>
      </c>
      <c r="BF475" s="161">
        <v>0</v>
      </c>
      <c r="BG475" s="161">
        <v>0</v>
      </c>
      <c r="BH475" s="161">
        <v>0</v>
      </c>
      <c r="BI475" s="161">
        <v>0</v>
      </c>
      <c r="BJ475" s="161">
        <v>0</v>
      </c>
      <c r="BK475" s="161">
        <v>0</v>
      </c>
      <c r="BL475" s="161">
        <v>0</v>
      </c>
      <c r="BM475" s="161">
        <v>0</v>
      </c>
      <c r="BN475" s="161">
        <v>0</v>
      </c>
      <c r="BO475" s="161">
        <v>0</v>
      </c>
      <c r="BP475" s="161">
        <v>0</v>
      </c>
      <c r="BQ475" s="161">
        <v>0</v>
      </c>
      <c r="BR475" s="161">
        <v>0</v>
      </c>
      <c r="BS475" s="161">
        <v>0</v>
      </c>
      <c r="BT475" s="161">
        <v>0</v>
      </c>
      <c r="BU475" s="161">
        <v>0</v>
      </c>
      <c r="BV475" s="163">
        <f t="shared" si="22"/>
        <v>0</v>
      </c>
      <c r="BW475" s="8" t="b">
        <f t="shared" si="23"/>
        <v>0</v>
      </c>
    </row>
    <row r="476" spans="1:75">
      <c r="A476" s="157" t="s">
        <v>4708</v>
      </c>
      <c r="B476" s="158" t="s">
        <v>4709</v>
      </c>
      <c r="C476" s="9" t="str">
        <f t="shared" si="21"/>
        <v>https://hh.ru/resume/8d329f4b00034355520039ed1f734d4b585148?query=%D0%A1%D0%BE%D1%86%D0%B8%D0%B0%D0%BB%D1%8C%D0%BD%D1%8B%D0%B9+%D1%80%D0%B0%D0%B1%D0%BE%D1%82%D0%BD%D0%B8%D0%BA&amp;searchRid=171259191974407b90d412e6890beb70&amp;hhtmFrom=resume_search_result</v>
      </c>
      <c r="D476" s="158" t="s">
        <v>43</v>
      </c>
      <c r="E476" s="159">
        <v>41</v>
      </c>
      <c r="F476" s="160">
        <v>80000</v>
      </c>
      <c r="G476" s="161">
        <v>14</v>
      </c>
      <c r="H476" s="158" t="s">
        <v>4710</v>
      </c>
      <c r="I476" s="158" t="s">
        <v>43</v>
      </c>
      <c r="J476" s="158" t="s">
        <v>4711</v>
      </c>
      <c r="K476" s="158" t="s">
        <v>4712</v>
      </c>
      <c r="L476" s="158" t="s">
        <v>2298</v>
      </c>
      <c r="M476" s="158">
        <v>1</v>
      </c>
      <c r="N476" s="158">
        <v>0</v>
      </c>
      <c r="O476" s="158">
        <v>0</v>
      </c>
      <c r="P476" s="158">
        <v>0</v>
      </c>
      <c r="Q476" s="158">
        <v>0</v>
      </c>
      <c r="R476" s="158" t="s">
        <v>53</v>
      </c>
      <c r="S476" s="158" t="s">
        <v>50</v>
      </c>
      <c r="T476" s="161">
        <v>0</v>
      </c>
      <c r="U476" s="162">
        <v>1</v>
      </c>
      <c r="V476" s="162">
        <v>1</v>
      </c>
      <c r="W476" s="161">
        <v>0</v>
      </c>
      <c r="X476" s="161">
        <v>0</v>
      </c>
      <c r="Y476" s="161">
        <v>1</v>
      </c>
      <c r="Z476" s="161">
        <v>1</v>
      </c>
      <c r="AA476" s="161">
        <v>1</v>
      </c>
      <c r="AB476" s="161">
        <v>1</v>
      </c>
      <c r="AC476" s="161">
        <v>1</v>
      </c>
      <c r="AD476" s="161">
        <v>1</v>
      </c>
      <c r="AE476" s="161">
        <v>1</v>
      </c>
      <c r="AF476" s="161">
        <v>1</v>
      </c>
      <c r="AG476" s="161">
        <v>1</v>
      </c>
      <c r="AH476" s="161">
        <v>1</v>
      </c>
      <c r="AI476" s="161">
        <v>0</v>
      </c>
      <c r="AJ476" s="161">
        <v>1</v>
      </c>
      <c r="AK476" s="161">
        <v>1</v>
      </c>
      <c r="AL476" s="161">
        <v>0</v>
      </c>
      <c r="AM476" s="161">
        <v>1</v>
      </c>
      <c r="AN476" s="161">
        <v>1</v>
      </c>
      <c r="AO476" s="161">
        <v>1</v>
      </c>
      <c r="AP476" s="161">
        <v>0</v>
      </c>
      <c r="AQ476" s="161">
        <v>1</v>
      </c>
      <c r="AR476" s="161">
        <v>0</v>
      </c>
      <c r="AS476" s="161">
        <v>0</v>
      </c>
      <c r="AT476" s="161">
        <v>1</v>
      </c>
      <c r="AU476" s="161">
        <v>1</v>
      </c>
      <c r="AV476" s="161">
        <v>0</v>
      </c>
      <c r="AW476" s="161">
        <v>1</v>
      </c>
      <c r="AX476" s="161">
        <v>1</v>
      </c>
      <c r="AY476" s="161">
        <v>0</v>
      </c>
      <c r="AZ476" s="161">
        <v>0</v>
      </c>
      <c r="BA476" s="161">
        <v>1</v>
      </c>
      <c r="BB476" s="161">
        <v>0</v>
      </c>
      <c r="BC476" s="161">
        <v>0</v>
      </c>
      <c r="BD476" s="161">
        <v>0</v>
      </c>
      <c r="BE476" s="161">
        <v>0</v>
      </c>
      <c r="BF476" s="161">
        <v>0</v>
      </c>
      <c r="BG476" s="161">
        <v>1</v>
      </c>
      <c r="BH476" s="161">
        <v>1</v>
      </c>
      <c r="BI476" s="161">
        <v>1</v>
      </c>
      <c r="BJ476" s="161">
        <v>0</v>
      </c>
      <c r="BK476" s="161">
        <v>0</v>
      </c>
      <c r="BL476" s="161">
        <v>0</v>
      </c>
      <c r="BM476" s="161">
        <v>0</v>
      </c>
      <c r="BN476" s="161">
        <v>0</v>
      </c>
      <c r="BO476" s="161">
        <v>0</v>
      </c>
      <c r="BP476" s="161">
        <v>0</v>
      </c>
      <c r="BQ476" s="161">
        <v>0</v>
      </c>
      <c r="BR476" s="161">
        <v>0</v>
      </c>
      <c r="BS476" s="161">
        <v>0</v>
      </c>
      <c r="BT476" s="161">
        <v>0</v>
      </c>
      <c r="BU476" s="161">
        <v>0</v>
      </c>
      <c r="BV476" s="163">
        <f t="shared" si="22"/>
        <v>24</v>
      </c>
      <c r="BW476" s="8" t="b">
        <f t="shared" si="23"/>
        <v>0</v>
      </c>
    </row>
    <row r="477" spans="1:75">
      <c r="A477" s="157" t="s">
        <v>4713</v>
      </c>
      <c r="B477" s="158" t="s">
        <v>4714</v>
      </c>
      <c r="C477" s="9" t="str">
        <f t="shared" si="21"/>
        <v>https://hh.ru/resume/1431cfcf0003c0b7da0039ed1f4c5578354e7a?query=%D0%A1%D0%BE%D1%86%D0%B8%D0%B0%D0%BB%D1%8C%D0%BD%D1%8B%D0%B9+%D1%80%D0%B0%D0%B1%D0%BE%D1%82%D0%BD%D0%B8%D0%BA&amp;searchRid=171259191974407b90d412e6890beb70&amp;hhtmFrom=resume_search_result</v>
      </c>
      <c r="D477" s="158" t="s">
        <v>43</v>
      </c>
      <c r="E477" s="159">
        <v>34</v>
      </c>
      <c r="F477" s="160">
        <v>80000</v>
      </c>
      <c r="G477" s="161">
        <v>7</v>
      </c>
      <c r="H477" s="158" t="s">
        <v>4715</v>
      </c>
      <c r="I477" s="158" t="s">
        <v>4143</v>
      </c>
      <c r="J477" s="158" t="s">
        <v>4716</v>
      </c>
      <c r="K477" s="158" t="s">
        <v>4717</v>
      </c>
      <c r="L477" s="158" t="s">
        <v>2298</v>
      </c>
      <c r="M477" s="158">
        <v>1</v>
      </c>
      <c r="N477" s="158">
        <v>0</v>
      </c>
      <c r="O477" s="158">
        <v>0</v>
      </c>
      <c r="P477" s="158">
        <v>0</v>
      </c>
      <c r="Q477" s="158">
        <v>0</v>
      </c>
      <c r="R477" s="158" t="s">
        <v>53</v>
      </c>
      <c r="S477" s="158" t="s">
        <v>343</v>
      </c>
      <c r="T477" s="161">
        <v>0</v>
      </c>
      <c r="U477" s="162">
        <v>1</v>
      </c>
      <c r="V477" s="162">
        <v>0</v>
      </c>
      <c r="W477" s="161">
        <v>0</v>
      </c>
      <c r="X477" s="161">
        <v>0</v>
      </c>
      <c r="Y477" s="161">
        <v>0</v>
      </c>
      <c r="Z477" s="161">
        <v>0</v>
      </c>
      <c r="AA477" s="161">
        <v>0</v>
      </c>
      <c r="AB477" s="161">
        <v>0</v>
      </c>
      <c r="AC477" s="161">
        <v>0</v>
      </c>
      <c r="AD477" s="161">
        <v>0</v>
      </c>
      <c r="AE477" s="161">
        <v>0</v>
      </c>
      <c r="AF477" s="161">
        <v>0</v>
      </c>
      <c r="AG477" s="161">
        <v>0</v>
      </c>
      <c r="AH477" s="161">
        <v>0</v>
      </c>
      <c r="AI477" s="161">
        <v>0</v>
      </c>
      <c r="AJ477" s="161">
        <v>0</v>
      </c>
      <c r="AK477" s="161">
        <v>0</v>
      </c>
      <c r="AL477" s="161">
        <v>0</v>
      </c>
      <c r="AM477" s="161">
        <v>0</v>
      </c>
      <c r="AN477" s="161">
        <v>0</v>
      </c>
      <c r="AO477" s="161">
        <v>0</v>
      </c>
      <c r="AP477" s="161">
        <v>0</v>
      </c>
      <c r="AQ477" s="161">
        <v>0</v>
      </c>
      <c r="AR477" s="161">
        <v>0</v>
      </c>
      <c r="AS477" s="161">
        <v>0</v>
      </c>
      <c r="AT477" s="161">
        <v>0</v>
      </c>
      <c r="AU477" s="161">
        <v>0</v>
      </c>
      <c r="AV477" s="161">
        <v>0</v>
      </c>
      <c r="AW477" s="161">
        <v>0</v>
      </c>
      <c r="AX477" s="161">
        <v>0</v>
      </c>
      <c r="AY477" s="161">
        <v>0</v>
      </c>
      <c r="AZ477" s="161">
        <v>0</v>
      </c>
      <c r="BA477" s="161">
        <v>0</v>
      </c>
      <c r="BB477" s="161">
        <v>0</v>
      </c>
      <c r="BC477" s="161">
        <v>0</v>
      </c>
      <c r="BD477" s="161">
        <v>0</v>
      </c>
      <c r="BE477" s="161">
        <v>0</v>
      </c>
      <c r="BF477" s="161">
        <v>0</v>
      </c>
      <c r="BG477" s="161">
        <v>0</v>
      </c>
      <c r="BH477" s="161">
        <v>0</v>
      </c>
      <c r="BI477" s="161">
        <v>0</v>
      </c>
      <c r="BJ477" s="161">
        <v>0</v>
      </c>
      <c r="BK477" s="161">
        <v>0</v>
      </c>
      <c r="BL477" s="161">
        <v>0</v>
      </c>
      <c r="BM477" s="161">
        <v>0</v>
      </c>
      <c r="BN477" s="161">
        <v>0</v>
      </c>
      <c r="BO477" s="161">
        <v>0</v>
      </c>
      <c r="BP477" s="161">
        <v>0</v>
      </c>
      <c r="BQ477" s="161">
        <v>0</v>
      </c>
      <c r="BR477" s="161">
        <v>0</v>
      </c>
      <c r="BS477" s="161">
        <v>0</v>
      </c>
      <c r="BT477" s="161">
        <v>0</v>
      </c>
      <c r="BU477" s="161">
        <v>0</v>
      </c>
      <c r="BV477" s="163">
        <f t="shared" si="22"/>
        <v>0</v>
      </c>
      <c r="BW477" s="8" t="b">
        <f t="shared" si="23"/>
        <v>0</v>
      </c>
    </row>
    <row r="478" spans="1:75">
      <c r="A478" s="157" t="s">
        <v>4718</v>
      </c>
      <c r="B478" s="158" t="s">
        <v>4719</v>
      </c>
      <c r="C478" s="9" t="str">
        <f t="shared" si="21"/>
        <v>https://hh.ru/resume/66d69f3c0003fda1240039ed1f54516978554f?query=%D0%A1%D0%BE%D1%86%D0%B8%D0%B0%D0%BB%D1%8C%D0%BD%D1%8B%D0%B9+%D1%80%D0%B0%D0%B1%D0%BE%D1%82%D0%BD%D0%B8%D0%BA&amp;searchRid=171259191974407b90d412e6890beb70&amp;hhtmFrom=resume_search_result</v>
      </c>
      <c r="D478" s="158" t="s">
        <v>43</v>
      </c>
      <c r="E478" s="159">
        <v>28</v>
      </c>
      <c r="F478" s="158" t="s">
        <v>133</v>
      </c>
      <c r="G478" s="161">
        <v>9</v>
      </c>
      <c r="H478" s="158" t="s">
        <v>4720</v>
      </c>
      <c r="I478" s="158" t="s">
        <v>2644</v>
      </c>
      <c r="J478" s="158" t="s">
        <v>3598</v>
      </c>
      <c r="K478" s="158" t="s">
        <v>4721</v>
      </c>
      <c r="L478" s="158" t="s">
        <v>2298</v>
      </c>
      <c r="M478" s="158">
        <v>1</v>
      </c>
      <c r="N478" s="158">
        <v>1</v>
      </c>
      <c r="O478" s="158">
        <v>1</v>
      </c>
      <c r="P478" s="158">
        <v>0</v>
      </c>
      <c r="Q478" s="158">
        <v>0</v>
      </c>
      <c r="R478" s="158" t="s">
        <v>4272</v>
      </c>
      <c r="S478" s="158" t="s">
        <v>343</v>
      </c>
      <c r="T478" s="161">
        <v>1</v>
      </c>
      <c r="U478" s="162">
        <v>1</v>
      </c>
      <c r="V478" s="162">
        <v>0</v>
      </c>
      <c r="W478" s="161">
        <v>0</v>
      </c>
      <c r="X478" s="161">
        <v>0</v>
      </c>
      <c r="Y478" s="161">
        <v>0</v>
      </c>
      <c r="Z478" s="161">
        <v>0</v>
      </c>
      <c r="AA478" s="161">
        <v>0</v>
      </c>
      <c r="AB478" s="161">
        <v>0</v>
      </c>
      <c r="AC478" s="161">
        <v>0</v>
      </c>
      <c r="AD478" s="161">
        <v>0</v>
      </c>
      <c r="AE478" s="161">
        <v>0</v>
      </c>
      <c r="AF478" s="161">
        <v>0</v>
      </c>
      <c r="AG478" s="161">
        <v>0</v>
      </c>
      <c r="AH478" s="161">
        <v>0</v>
      </c>
      <c r="AI478" s="161">
        <v>0</v>
      </c>
      <c r="AJ478" s="161">
        <v>0</v>
      </c>
      <c r="AK478" s="161">
        <v>0</v>
      </c>
      <c r="AL478" s="161">
        <v>0</v>
      </c>
      <c r="AM478" s="161">
        <v>0</v>
      </c>
      <c r="AN478" s="161">
        <v>0</v>
      </c>
      <c r="AO478" s="161">
        <v>0</v>
      </c>
      <c r="AP478" s="161">
        <v>0</v>
      </c>
      <c r="AQ478" s="161">
        <v>0</v>
      </c>
      <c r="AR478" s="161">
        <v>0</v>
      </c>
      <c r="AS478" s="161">
        <v>0</v>
      </c>
      <c r="AT478" s="161">
        <v>0</v>
      </c>
      <c r="AU478" s="161">
        <v>0</v>
      </c>
      <c r="AV478" s="161">
        <v>0</v>
      </c>
      <c r="AW478" s="161">
        <v>0</v>
      </c>
      <c r="AX478" s="161">
        <v>0</v>
      </c>
      <c r="AY478" s="161">
        <v>0</v>
      </c>
      <c r="AZ478" s="161">
        <v>0</v>
      </c>
      <c r="BA478" s="161">
        <v>0</v>
      </c>
      <c r="BB478" s="161">
        <v>0</v>
      </c>
      <c r="BC478" s="161">
        <v>0</v>
      </c>
      <c r="BD478" s="161">
        <v>0</v>
      </c>
      <c r="BE478" s="161">
        <v>0</v>
      </c>
      <c r="BF478" s="161">
        <v>0</v>
      </c>
      <c r="BG478" s="161">
        <v>0</v>
      </c>
      <c r="BH478" s="161">
        <v>0</v>
      </c>
      <c r="BI478" s="161">
        <v>0</v>
      </c>
      <c r="BJ478" s="161">
        <v>0</v>
      </c>
      <c r="BK478" s="161">
        <v>0</v>
      </c>
      <c r="BL478" s="161">
        <v>0</v>
      </c>
      <c r="BM478" s="161">
        <v>0</v>
      </c>
      <c r="BN478" s="161">
        <v>0</v>
      </c>
      <c r="BO478" s="161">
        <v>0</v>
      </c>
      <c r="BP478" s="161">
        <v>0</v>
      </c>
      <c r="BQ478" s="161">
        <v>0</v>
      </c>
      <c r="BR478" s="161">
        <v>0</v>
      </c>
      <c r="BS478" s="161">
        <v>0</v>
      </c>
      <c r="BT478" s="161">
        <v>0</v>
      </c>
      <c r="BU478" s="161">
        <v>0</v>
      </c>
      <c r="BV478" s="163">
        <f t="shared" si="22"/>
        <v>0</v>
      </c>
      <c r="BW478" s="8" t="b">
        <f t="shared" si="23"/>
        <v>0</v>
      </c>
    </row>
    <row r="479" spans="1:75">
      <c r="A479" s="157" t="s">
        <v>4722</v>
      </c>
      <c r="B479" s="158" t="s">
        <v>4723</v>
      </c>
      <c r="C479" s="9" t="str">
        <f t="shared" si="21"/>
        <v>https://hh.ru/resume/9e2599a4000483c4040039ed1f4b5178356344?query=%D0%A1%D0%BE%D1%86%D0%B8%D0%B0%D0%BB%D1%8C%D0%BD%D1%8B%D0%B9+%D1%80%D0%B0%D0%B1%D0%BE%D1%82%D0%BD%D0%B8%D0%BA&amp;searchRid=171259191974407b90d412e6890beb70&amp;hhtmFrom=resume_search_result</v>
      </c>
      <c r="D479" s="158" t="s">
        <v>43</v>
      </c>
      <c r="E479" s="159">
        <v>57</v>
      </c>
      <c r="F479" s="160">
        <v>30000</v>
      </c>
      <c r="G479" s="161">
        <v>14</v>
      </c>
      <c r="H479" s="158" t="s">
        <v>4724</v>
      </c>
      <c r="I479" s="158" t="s">
        <v>4725</v>
      </c>
      <c r="J479" s="158" t="s">
        <v>4711</v>
      </c>
      <c r="K479" s="158" t="s">
        <v>4726</v>
      </c>
      <c r="L479" s="158" t="s">
        <v>2327</v>
      </c>
      <c r="M479" s="158">
        <v>1</v>
      </c>
      <c r="N479" s="158">
        <v>0</v>
      </c>
      <c r="O479" s="158">
        <v>0</v>
      </c>
      <c r="P479" s="158">
        <v>0</v>
      </c>
      <c r="Q479" s="158">
        <v>0</v>
      </c>
      <c r="R479" s="158" t="s">
        <v>53</v>
      </c>
      <c r="S479" s="158" t="s">
        <v>75</v>
      </c>
      <c r="T479" s="161">
        <v>0</v>
      </c>
      <c r="U479" s="162">
        <v>1</v>
      </c>
      <c r="V479" s="162">
        <v>0</v>
      </c>
      <c r="W479" s="161">
        <v>0</v>
      </c>
      <c r="X479" s="161">
        <v>0</v>
      </c>
      <c r="Y479" s="161">
        <v>0</v>
      </c>
      <c r="Z479" s="161">
        <v>0</v>
      </c>
      <c r="AA479" s="161">
        <v>0</v>
      </c>
      <c r="AB479" s="161">
        <v>0</v>
      </c>
      <c r="AC479" s="161">
        <v>0</v>
      </c>
      <c r="AD479" s="161">
        <v>0</v>
      </c>
      <c r="AE479" s="161">
        <v>0</v>
      </c>
      <c r="AF479" s="161">
        <v>0</v>
      </c>
      <c r="AG479" s="161">
        <v>0</v>
      </c>
      <c r="AH479" s="161">
        <v>0</v>
      </c>
      <c r="AI479" s="161">
        <v>0</v>
      </c>
      <c r="AJ479" s="161">
        <v>0</v>
      </c>
      <c r="AK479" s="161">
        <v>0</v>
      </c>
      <c r="AL479" s="161">
        <v>0</v>
      </c>
      <c r="AM479" s="161">
        <v>0</v>
      </c>
      <c r="AN479" s="161">
        <v>0</v>
      </c>
      <c r="AO479" s="161">
        <v>0</v>
      </c>
      <c r="AP479" s="161">
        <v>0</v>
      </c>
      <c r="AQ479" s="161">
        <v>0</v>
      </c>
      <c r="AR479" s="161">
        <v>0</v>
      </c>
      <c r="AS479" s="161">
        <v>0</v>
      </c>
      <c r="AT479" s="161">
        <v>0</v>
      </c>
      <c r="AU479" s="161">
        <v>0</v>
      </c>
      <c r="AV479" s="161">
        <v>0</v>
      </c>
      <c r="AW479" s="161">
        <v>0</v>
      </c>
      <c r="AX479" s="161">
        <v>0</v>
      </c>
      <c r="AY479" s="161">
        <v>0</v>
      </c>
      <c r="AZ479" s="161">
        <v>0</v>
      </c>
      <c r="BA479" s="161">
        <v>0</v>
      </c>
      <c r="BB479" s="161">
        <v>0</v>
      </c>
      <c r="BC479" s="161">
        <v>0</v>
      </c>
      <c r="BD479" s="161">
        <v>0</v>
      </c>
      <c r="BE479" s="161">
        <v>0</v>
      </c>
      <c r="BF479" s="161">
        <v>0</v>
      </c>
      <c r="BG479" s="161">
        <v>0</v>
      </c>
      <c r="BH479" s="161">
        <v>0</v>
      </c>
      <c r="BI479" s="161">
        <v>0</v>
      </c>
      <c r="BJ479" s="161">
        <v>0</v>
      </c>
      <c r="BK479" s="161">
        <v>0</v>
      </c>
      <c r="BL479" s="161">
        <v>0</v>
      </c>
      <c r="BM479" s="161">
        <v>0</v>
      </c>
      <c r="BN479" s="161">
        <v>0</v>
      </c>
      <c r="BO479" s="161">
        <v>0</v>
      </c>
      <c r="BP479" s="161">
        <v>0</v>
      </c>
      <c r="BQ479" s="161">
        <v>0</v>
      </c>
      <c r="BR479" s="161">
        <v>0</v>
      </c>
      <c r="BS479" s="161">
        <v>0</v>
      </c>
      <c r="BT479" s="161">
        <v>0</v>
      </c>
      <c r="BU479" s="161">
        <v>0</v>
      </c>
      <c r="BV479" s="163">
        <f t="shared" si="22"/>
        <v>0</v>
      </c>
      <c r="BW479" s="8" t="b">
        <f t="shared" si="23"/>
        <v>0</v>
      </c>
    </row>
    <row r="480" spans="1:75">
      <c r="A480" s="157" t="s">
        <v>4727</v>
      </c>
      <c r="B480" s="158" t="s">
        <v>4728</v>
      </c>
      <c r="C480" s="9" t="str">
        <f t="shared" si="21"/>
        <v>https://hh.ru/resume/88004be10004eb25230039ed1f4f5a44507570?query=%D0%A1%D0%BE%D1%86%D0%B8%D0%B0%D0%BB%D1%8C%D0%BD%D1%8B%D0%B9+%D1%80%D0%B0%D0%B1%D0%BE%D1%82%D0%BD%D0%B8%D0%BA&amp;searchRid=171259191974407b90d412e6890beb70&amp;hhtmFrom=resume_search_result</v>
      </c>
      <c r="D480" s="158" t="s">
        <v>43</v>
      </c>
      <c r="E480" s="159">
        <v>34</v>
      </c>
      <c r="F480" s="160">
        <v>15000</v>
      </c>
      <c r="G480" s="164">
        <f>8/12</f>
        <v>0.66666666666666663</v>
      </c>
      <c r="H480" s="158" t="s">
        <v>4729</v>
      </c>
      <c r="I480" s="158" t="s">
        <v>4730</v>
      </c>
      <c r="J480" s="158" t="s">
        <v>4731</v>
      </c>
      <c r="K480" s="158" t="s">
        <v>4732</v>
      </c>
      <c r="L480" s="158" t="s">
        <v>2327</v>
      </c>
      <c r="M480" s="158">
        <v>1</v>
      </c>
      <c r="N480" s="158">
        <v>0</v>
      </c>
      <c r="O480" s="158">
        <v>0</v>
      </c>
      <c r="P480" s="158">
        <v>0</v>
      </c>
      <c r="Q480" s="158">
        <v>0</v>
      </c>
      <c r="R480" s="158" t="s">
        <v>53</v>
      </c>
      <c r="S480" s="158" t="s">
        <v>2299</v>
      </c>
      <c r="T480" s="161">
        <v>0</v>
      </c>
      <c r="U480" s="162">
        <v>1</v>
      </c>
      <c r="V480" s="162">
        <v>0</v>
      </c>
      <c r="W480" s="161">
        <v>0</v>
      </c>
      <c r="X480" s="161">
        <v>0</v>
      </c>
      <c r="Y480" s="161">
        <v>0</v>
      </c>
      <c r="Z480" s="161">
        <v>0</v>
      </c>
      <c r="AA480" s="161">
        <v>0</v>
      </c>
      <c r="AB480" s="161">
        <v>0</v>
      </c>
      <c r="AC480" s="161">
        <v>0</v>
      </c>
      <c r="AD480" s="161">
        <v>0</v>
      </c>
      <c r="AE480" s="161">
        <v>0</v>
      </c>
      <c r="AF480" s="161">
        <v>0</v>
      </c>
      <c r="AG480" s="161">
        <v>0</v>
      </c>
      <c r="AH480" s="161">
        <v>0</v>
      </c>
      <c r="AI480" s="161">
        <v>0</v>
      </c>
      <c r="AJ480" s="161">
        <v>0</v>
      </c>
      <c r="AK480" s="161">
        <v>0</v>
      </c>
      <c r="AL480" s="161">
        <v>0</v>
      </c>
      <c r="AM480" s="161">
        <v>0</v>
      </c>
      <c r="AN480" s="161">
        <v>0</v>
      </c>
      <c r="AO480" s="161">
        <v>0</v>
      </c>
      <c r="AP480" s="161">
        <v>0</v>
      </c>
      <c r="AQ480" s="161">
        <v>0</v>
      </c>
      <c r="AR480" s="161">
        <v>0</v>
      </c>
      <c r="AS480" s="161">
        <v>0</v>
      </c>
      <c r="AT480" s="161">
        <v>0</v>
      </c>
      <c r="AU480" s="161">
        <v>0</v>
      </c>
      <c r="AV480" s="161">
        <v>0</v>
      </c>
      <c r="AW480" s="161">
        <v>0</v>
      </c>
      <c r="AX480" s="161">
        <v>0</v>
      </c>
      <c r="AY480" s="161">
        <v>0</v>
      </c>
      <c r="AZ480" s="161">
        <v>0</v>
      </c>
      <c r="BA480" s="161">
        <v>0</v>
      </c>
      <c r="BB480" s="161">
        <v>0</v>
      </c>
      <c r="BC480" s="161">
        <v>0</v>
      </c>
      <c r="BD480" s="161">
        <v>0</v>
      </c>
      <c r="BE480" s="161">
        <v>0</v>
      </c>
      <c r="BF480" s="161">
        <v>0</v>
      </c>
      <c r="BG480" s="161">
        <v>0</v>
      </c>
      <c r="BH480" s="161">
        <v>0</v>
      </c>
      <c r="BI480" s="161">
        <v>0</v>
      </c>
      <c r="BJ480" s="161">
        <v>0</v>
      </c>
      <c r="BK480" s="161">
        <v>0</v>
      </c>
      <c r="BL480" s="161">
        <v>0</v>
      </c>
      <c r="BM480" s="161">
        <v>0</v>
      </c>
      <c r="BN480" s="161">
        <v>0</v>
      </c>
      <c r="BO480" s="161">
        <v>0</v>
      </c>
      <c r="BP480" s="161">
        <v>0</v>
      </c>
      <c r="BQ480" s="161">
        <v>0</v>
      </c>
      <c r="BR480" s="161">
        <v>0</v>
      </c>
      <c r="BS480" s="161">
        <v>0</v>
      </c>
      <c r="BT480" s="161">
        <v>0</v>
      </c>
      <c r="BU480" s="161">
        <v>0</v>
      </c>
      <c r="BV480" s="163">
        <f t="shared" si="22"/>
        <v>0</v>
      </c>
      <c r="BW480" s="8" t="b">
        <f t="shared" si="23"/>
        <v>0</v>
      </c>
    </row>
    <row r="481" spans="1:75">
      <c r="A481" s="157" t="s">
        <v>4733</v>
      </c>
      <c r="B481" s="158" t="s">
        <v>4734</v>
      </c>
      <c r="C481" s="9" t="str">
        <f t="shared" si="21"/>
        <v>https://hh.ru/resume/465dbd3b000653fcdb0039ed1f656948755037?query=%D0%A1%D0%BE%D1%86%D0%B8%D0%B0%D0%BB%D1%8C%D0%BD%D1%8B%D0%B9+%D1%80%D0%B0%D0%B1%D0%BE%D1%82%D0%BD%D0%B8%D0%BA&amp;searchRid=171259191974407b90d412e6890beb70&amp;hhtmFrom=resume_search_result</v>
      </c>
      <c r="D481" s="158" t="s">
        <v>43</v>
      </c>
      <c r="E481" s="159">
        <v>27</v>
      </c>
      <c r="F481" s="160">
        <v>30000</v>
      </c>
      <c r="G481" s="161">
        <v>4</v>
      </c>
      <c r="H481" s="158" t="s">
        <v>4735</v>
      </c>
      <c r="I481" s="158" t="s">
        <v>2650</v>
      </c>
      <c r="J481" s="158" t="s">
        <v>4736</v>
      </c>
      <c r="K481" s="158" t="s">
        <v>4737</v>
      </c>
      <c r="L481" s="158" t="s">
        <v>2298</v>
      </c>
      <c r="M481" s="158">
        <v>0</v>
      </c>
      <c r="N481" s="158">
        <v>1</v>
      </c>
      <c r="O481" s="158">
        <v>1</v>
      </c>
      <c r="P481" s="158">
        <v>1</v>
      </c>
      <c r="Q481" s="158">
        <v>0</v>
      </c>
      <c r="R481" s="158" t="s">
        <v>547</v>
      </c>
      <c r="S481" s="158" t="s">
        <v>343</v>
      </c>
      <c r="T481" s="161">
        <v>0</v>
      </c>
      <c r="U481" s="162">
        <v>1</v>
      </c>
      <c r="V481" s="162">
        <v>0</v>
      </c>
      <c r="W481" s="161">
        <v>0</v>
      </c>
      <c r="X481" s="161">
        <v>0</v>
      </c>
      <c r="Y481" s="161">
        <v>0</v>
      </c>
      <c r="Z481" s="161">
        <v>0</v>
      </c>
      <c r="AA481" s="161">
        <v>0</v>
      </c>
      <c r="AB481" s="161">
        <v>0</v>
      </c>
      <c r="AC481" s="161">
        <v>0</v>
      </c>
      <c r="AD481" s="161">
        <v>0</v>
      </c>
      <c r="AE481" s="161">
        <v>0</v>
      </c>
      <c r="AF481" s="161">
        <v>0</v>
      </c>
      <c r="AG481" s="161">
        <v>0</v>
      </c>
      <c r="AH481" s="161">
        <v>0</v>
      </c>
      <c r="AI481" s="161">
        <v>0</v>
      </c>
      <c r="AJ481" s="161">
        <v>0</v>
      </c>
      <c r="AK481" s="161">
        <v>0</v>
      </c>
      <c r="AL481" s="161">
        <v>0</v>
      </c>
      <c r="AM481" s="161">
        <v>0</v>
      </c>
      <c r="AN481" s="161">
        <v>0</v>
      </c>
      <c r="AO481" s="161">
        <v>0</v>
      </c>
      <c r="AP481" s="161">
        <v>0</v>
      </c>
      <c r="AQ481" s="161">
        <v>0</v>
      </c>
      <c r="AR481" s="161">
        <v>0</v>
      </c>
      <c r="AS481" s="161">
        <v>0</v>
      </c>
      <c r="AT481" s="161">
        <v>0</v>
      </c>
      <c r="AU481" s="161">
        <v>0</v>
      </c>
      <c r="AV481" s="161">
        <v>0</v>
      </c>
      <c r="AW481" s="161">
        <v>0</v>
      </c>
      <c r="AX481" s="161">
        <v>0</v>
      </c>
      <c r="AY481" s="161">
        <v>0</v>
      </c>
      <c r="AZ481" s="161">
        <v>0</v>
      </c>
      <c r="BA481" s="161">
        <v>0</v>
      </c>
      <c r="BB481" s="161">
        <v>0</v>
      </c>
      <c r="BC481" s="161">
        <v>0</v>
      </c>
      <c r="BD481" s="161">
        <v>0</v>
      </c>
      <c r="BE481" s="161">
        <v>0</v>
      </c>
      <c r="BF481" s="161">
        <v>0</v>
      </c>
      <c r="BG481" s="161">
        <v>0</v>
      </c>
      <c r="BH481" s="161">
        <v>0</v>
      </c>
      <c r="BI481" s="161">
        <v>0</v>
      </c>
      <c r="BJ481" s="161">
        <v>0</v>
      </c>
      <c r="BK481" s="161">
        <v>0</v>
      </c>
      <c r="BL481" s="161">
        <v>0</v>
      </c>
      <c r="BM481" s="161">
        <v>0</v>
      </c>
      <c r="BN481" s="161">
        <v>0</v>
      </c>
      <c r="BO481" s="161">
        <v>0</v>
      </c>
      <c r="BP481" s="161">
        <v>0</v>
      </c>
      <c r="BQ481" s="161">
        <v>0</v>
      </c>
      <c r="BR481" s="161">
        <v>0</v>
      </c>
      <c r="BS481" s="161">
        <v>0</v>
      </c>
      <c r="BT481" s="161">
        <v>0</v>
      </c>
      <c r="BU481" s="161">
        <v>0</v>
      </c>
      <c r="BV481" s="163">
        <f t="shared" si="22"/>
        <v>0</v>
      </c>
      <c r="BW481" s="8" t="b">
        <f t="shared" si="23"/>
        <v>0</v>
      </c>
    </row>
    <row r="482" spans="1:75">
      <c r="A482" s="157" t="s">
        <v>4738</v>
      </c>
      <c r="B482" s="158" t="s">
        <v>4739</v>
      </c>
      <c r="C482" s="9" t="str">
        <f t="shared" si="21"/>
        <v>https://hh.ru/resume/6cb0bd6f00073354e20039ed1f326859653630?query=%D0%A1%D0%BE%D1%86%D0%B8%D0%B0%D0%BB%D1%8C%D0%BD%D1%8B%D0%B9+%D1%80%D0%B0%D0%B1%D0%BE%D1%82%D0%BD%D0%B8%D0%BA&amp;searchRid=171259191974407b90d412e6890beb70&amp;hhtmFrom=resume_search_result</v>
      </c>
      <c r="D482" s="158" t="s">
        <v>43</v>
      </c>
      <c r="E482" s="159">
        <v>52</v>
      </c>
      <c r="F482" s="160">
        <v>50000</v>
      </c>
      <c r="G482" s="161">
        <v>20</v>
      </c>
      <c r="H482" s="158" t="s">
        <v>4740</v>
      </c>
      <c r="I482" s="158" t="s">
        <v>1279</v>
      </c>
      <c r="J482" s="158" t="s">
        <v>4741</v>
      </c>
      <c r="K482" s="158" t="s">
        <v>4742</v>
      </c>
      <c r="L482" s="158" t="s">
        <v>2298</v>
      </c>
      <c r="M482" s="158">
        <v>1</v>
      </c>
      <c r="N482" s="158">
        <v>0</v>
      </c>
      <c r="O482" s="158">
        <v>1</v>
      </c>
      <c r="P482" s="158">
        <v>0</v>
      </c>
      <c r="Q482" s="158">
        <v>0</v>
      </c>
      <c r="R482" s="158" t="s">
        <v>53</v>
      </c>
      <c r="S482" s="158" t="s">
        <v>343</v>
      </c>
      <c r="T482" s="161">
        <v>0</v>
      </c>
      <c r="U482" s="162">
        <v>1</v>
      </c>
      <c r="V482" s="162">
        <v>0</v>
      </c>
      <c r="W482" s="161">
        <v>0</v>
      </c>
      <c r="X482" s="161">
        <v>0</v>
      </c>
      <c r="Y482" s="161">
        <v>0</v>
      </c>
      <c r="Z482" s="161">
        <v>0</v>
      </c>
      <c r="AA482" s="161">
        <v>0</v>
      </c>
      <c r="AB482" s="161">
        <v>0</v>
      </c>
      <c r="AC482" s="161">
        <v>0</v>
      </c>
      <c r="AD482" s="161">
        <v>0</v>
      </c>
      <c r="AE482" s="161">
        <v>0</v>
      </c>
      <c r="AF482" s="161">
        <v>0</v>
      </c>
      <c r="AG482" s="161">
        <v>0</v>
      </c>
      <c r="AH482" s="161">
        <v>0</v>
      </c>
      <c r="AI482" s="161">
        <v>0</v>
      </c>
      <c r="AJ482" s="161">
        <v>0</v>
      </c>
      <c r="AK482" s="161">
        <v>0</v>
      </c>
      <c r="AL482" s="161">
        <v>0</v>
      </c>
      <c r="AM482" s="161">
        <v>0</v>
      </c>
      <c r="AN482" s="161">
        <v>0</v>
      </c>
      <c r="AO482" s="161">
        <v>0</v>
      </c>
      <c r="AP482" s="161">
        <v>0</v>
      </c>
      <c r="AQ482" s="161">
        <v>0</v>
      </c>
      <c r="AR482" s="161">
        <v>0</v>
      </c>
      <c r="AS482" s="161">
        <v>0</v>
      </c>
      <c r="AT482" s="161">
        <v>0</v>
      </c>
      <c r="AU482" s="161">
        <v>0</v>
      </c>
      <c r="AV482" s="161">
        <v>0</v>
      </c>
      <c r="AW482" s="161">
        <v>0</v>
      </c>
      <c r="AX482" s="161">
        <v>0</v>
      </c>
      <c r="AY482" s="161">
        <v>0</v>
      </c>
      <c r="AZ482" s="161">
        <v>0</v>
      </c>
      <c r="BA482" s="161">
        <v>0</v>
      </c>
      <c r="BB482" s="161">
        <v>0</v>
      </c>
      <c r="BC482" s="161">
        <v>0</v>
      </c>
      <c r="BD482" s="161">
        <v>0</v>
      </c>
      <c r="BE482" s="161">
        <v>0</v>
      </c>
      <c r="BF482" s="161">
        <v>0</v>
      </c>
      <c r="BG482" s="161">
        <v>0</v>
      </c>
      <c r="BH482" s="161">
        <v>0</v>
      </c>
      <c r="BI482" s="161">
        <v>0</v>
      </c>
      <c r="BJ482" s="161">
        <v>0</v>
      </c>
      <c r="BK482" s="161">
        <v>0</v>
      </c>
      <c r="BL482" s="161">
        <v>0</v>
      </c>
      <c r="BM482" s="161">
        <v>0</v>
      </c>
      <c r="BN482" s="161">
        <v>0</v>
      </c>
      <c r="BO482" s="161">
        <v>0</v>
      </c>
      <c r="BP482" s="161">
        <v>0</v>
      </c>
      <c r="BQ482" s="161">
        <v>0</v>
      </c>
      <c r="BR482" s="161">
        <v>0</v>
      </c>
      <c r="BS482" s="161">
        <v>0</v>
      </c>
      <c r="BT482" s="161">
        <v>0</v>
      </c>
      <c r="BU482" s="161">
        <v>0</v>
      </c>
      <c r="BV482" s="163">
        <f t="shared" si="22"/>
        <v>0</v>
      </c>
      <c r="BW482" s="8" t="b">
        <f t="shared" si="23"/>
        <v>0</v>
      </c>
    </row>
    <row r="483" spans="1:75">
      <c r="A483" s="157" t="s">
        <v>4743</v>
      </c>
      <c r="B483" s="158" t="s">
        <v>4744</v>
      </c>
      <c r="C483" s="9" t="str">
        <f t="shared" si="21"/>
        <v>https://hh.ru/resume/d253908600081385450039ed1f53306c6a624e?query=%D0%A1%D0%BE%D1%86%D0%B8%D0%B0%D0%BB%D1%8C%D0%BD%D1%8B%D0%B9+%D1%80%D0%B0%D0%B1%D0%BE%D1%82%D0%BD%D0%B8%D0%BA&amp;searchRid=171259191974407b90d412e6890beb70&amp;hhtmFrom=resume_search_result</v>
      </c>
      <c r="D483" s="158" t="s">
        <v>43</v>
      </c>
      <c r="E483" s="159">
        <v>31</v>
      </c>
      <c r="F483" s="158" t="s">
        <v>133</v>
      </c>
      <c r="G483" s="161">
        <v>7</v>
      </c>
      <c r="H483" s="158" t="s">
        <v>4745</v>
      </c>
      <c r="I483" s="158" t="s">
        <v>4746</v>
      </c>
      <c r="J483" s="158" t="s">
        <v>4747</v>
      </c>
      <c r="K483" s="158" t="s">
        <v>4748</v>
      </c>
      <c r="L483" s="158" t="s">
        <v>2298</v>
      </c>
      <c r="M483" s="158">
        <v>0</v>
      </c>
      <c r="N483" s="158">
        <v>1</v>
      </c>
      <c r="O483" s="158">
        <v>0</v>
      </c>
      <c r="P483" s="158">
        <v>0</v>
      </c>
      <c r="Q483" s="158">
        <v>0</v>
      </c>
      <c r="R483" s="158" t="s">
        <v>1444</v>
      </c>
      <c r="S483" s="158" t="s">
        <v>75</v>
      </c>
      <c r="T483" s="161">
        <v>0</v>
      </c>
      <c r="U483" s="162">
        <v>1</v>
      </c>
      <c r="V483" s="162">
        <v>0</v>
      </c>
      <c r="W483" s="161">
        <v>0</v>
      </c>
      <c r="X483" s="161">
        <v>0</v>
      </c>
      <c r="Y483" s="161">
        <v>0</v>
      </c>
      <c r="Z483" s="161">
        <v>0</v>
      </c>
      <c r="AA483" s="161">
        <v>0</v>
      </c>
      <c r="AB483" s="161">
        <v>0</v>
      </c>
      <c r="AC483" s="161">
        <v>0</v>
      </c>
      <c r="AD483" s="161">
        <v>0</v>
      </c>
      <c r="AE483" s="161">
        <v>0</v>
      </c>
      <c r="AF483" s="161">
        <v>0</v>
      </c>
      <c r="AG483" s="161">
        <v>0</v>
      </c>
      <c r="AH483" s="161">
        <v>0</v>
      </c>
      <c r="AI483" s="161">
        <v>0</v>
      </c>
      <c r="AJ483" s="161">
        <v>0</v>
      </c>
      <c r="AK483" s="161">
        <v>0</v>
      </c>
      <c r="AL483" s="161">
        <v>0</v>
      </c>
      <c r="AM483" s="161">
        <v>0</v>
      </c>
      <c r="AN483" s="161">
        <v>0</v>
      </c>
      <c r="AO483" s="161">
        <v>0</v>
      </c>
      <c r="AP483" s="161">
        <v>0</v>
      </c>
      <c r="AQ483" s="161">
        <v>0</v>
      </c>
      <c r="AR483" s="161">
        <v>0</v>
      </c>
      <c r="AS483" s="161">
        <v>0</v>
      </c>
      <c r="AT483" s="161">
        <v>0</v>
      </c>
      <c r="AU483" s="161">
        <v>0</v>
      </c>
      <c r="AV483" s="161">
        <v>0</v>
      </c>
      <c r="AW483" s="161">
        <v>0</v>
      </c>
      <c r="AX483" s="161">
        <v>0</v>
      </c>
      <c r="AY483" s="161">
        <v>0</v>
      </c>
      <c r="AZ483" s="161">
        <v>0</v>
      </c>
      <c r="BA483" s="161">
        <v>0</v>
      </c>
      <c r="BB483" s="161">
        <v>0</v>
      </c>
      <c r="BC483" s="161">
        <v>0</v>
      </c>
      <c r="BD483" s="161">
        <v>0</v>
      </c>
      <c r="BE483" s="161">
        <v>0</v>
      </c>
      <c r="BF483" s="161">
        <v>0</v>
      </c>
      <c r="BG483" s="161">
        <v>0</v>
      </c>
      <c r="BH483" s="161">
        <v>0</v>
      </c>
      <c r="BI483" s="161">
        <v>0</v>
      </c>
      <c r="BJ483" s="161">
        <v>0</v>
      </c>
      <c r="BK483" s="161">
        <v>0</v>
      </c>
      <c r="BL483" s="161">
        <v>0</v>
      </c>
      <c r="BM483" s="161">
        <v>0</v>
      </c>
      <c r="BN483" s="161">
        <v>0</v>
      </c>
      <c r="BO483" s="161">
        <v>0</v>
      </c>
      <c r="BP483" s="161">
        <v>0</v>
      </c>
      <c r="BQ483" s="161">
        <v>0</v>
      </c>
      <c r="BR483" s="161">
        <v>0</v>
      </c>
      <c r="BS483" s="161">
        <v>0</v>
      </c>
      <c r="BT483" s="161">
        <v>0</v>
      </c>
      <c r="BU483" s="161">
        <v>0</v>
      </c>
      <c r="BV483" s="163">
        <f t="shared" si="22"/>
        <v>0</v>
      </c>
      <c r="BW483" s="8" t="b">
        <f t="shared" si="23"/>
        <v>0</v>
      </c>
    </row>
    <row r="484" spans="1:75">
      <c r="A484" s="157" t="s">
        <v>4749</v>
      </c>
      <c r="B484" s="158" t="s">
        <v>4750</v>
      </c>
      <c r="C484" s="9" t="str">
        <f t="shared" si="21"/>
        <v>https://hh.ru/resume/a15680f200087b818f0039ed1f32586359345a?query=%D0%A1%D0%BE%D1%86%D0%B8%D0%B0%D0%BB%D1%8C%D0%BD%D1%8B%D0%B9+%D1%80%D0%B0%D0%B1%D0%BE%D1%82%D0%BD%D0%B8%D0%BA&amp;searchRid=171259191974407b90d412e6890beb70&amp;hhtmFrom=resume_search_result</v>
      </c>
      <c r="D484" s="158" t="s">
        <v>43</v>
      </c>
      <c r="E484" s="159">
        <v>28</v>
      </c>
      <c r="F484" s="160">
        <v>30000</v>
      </c>
      <c r="G484" s="161">
        <v>5</v>
      </c>
      <c r="H484" s="158" t="s">
        <v>4751</v>
      </c>
      <c r="I484" s="158" t="s">
        <v>3110</v>
      </c>
      <c r="J484" s="158" t="s">
        <v>4752</v>
      </c>
      <c r="K484" s="158" t="s">
        <v>4753</v>
      </c>
      <c r="L484" s="158" t="s">
        <v>2298</v>
      </c>
      <c r="M484" s="158">
        <v>1</v>
      </c>
      <c r="N484" s="158">
        <v>0</v>
      </c>
      <c r="O484" s="158">
        <v>0</v>
      </c>
      <c r="P484" s="158">
        <v>0</v>
      </c>
      <c r="Q484" s="158">
        <v>0</v>
      </c>
      <c r="R484" s="158" t="s">
        <v>53</v>
      </c>
      <c r="S484" s="158" t="s">
        <v>75</v>
      </c>
      <c r="T484" s="161">
        <v>0</v>
      </c>
      <c r="U484" s="162">
        <v>1</v>
      </c>
      <c r="V484" s="162">
        <v>1</v>
      </c>
      <c r="W484" s="161">
        <v>0</v>
      </c>
      <c r="X484" s="161">
        <v>0</v>
      </c>
      <c r="Y484" s="161">
        <v>0</v>
      </c>
      <c r="Z484" s="161">
        <v>0</v>
      </c>
      <c r="AA484" s="161">
        <v>0</v>
      </c>
      <c r="AB484" s="161">
        <v>0</v>
      </c>
      <c r="AC484" s="161">
        <v>0</v>
      </c>
      <c r="AD484" s="161">
        <v>0</v>
      </c>
      <c r="AE484" s="161">
        <v>0</v>
      </c>
      <c r="AF484" s="161">
        <v>0</v>
      </c>
      <c r="AG484" s="161">
        <v>0</v>
      </c>
      <c r="AH484" s="161">
        <v>0</v>
      </c>
      <c r="AI484" s="161">
        <v>0</v>
      </c>
      <c r="AJ484" s="161">
        <v>0</v>
      </c>
      <c r="AK484" s="161">
        <v>0</v>
      </c>
      <c r="AL484" s="161">
        <v>0</v>
      </c>
      <c r="AM484" s="161">
        <v>1</v>
      </c>
      <c r="AN484" s="161">
        <v>0</v>
      </c>
      <c r="AO484" s="161">
        <v>0</v>
      </c>
      <c r="AP484" s="161">
        <v>1</v>
      </c>
      <c r="AQ484" s="161">
        <v>0</v>
      </c>
      <c r="AR484" s="161">
        <v>0</v>
      </c>
      <c r="AS484" s="161">
        <v>0</v>
      </c>
      <c r="AT484" s="161">
        <v>0</v>
      </c>
      <c r="AU484" s="161">
        <v>0</v>
      </c>
      <c r="AV484" s="161">
        <v>0</v>
      </c>
      <c r="AW484" s="161">
        <v>0</v>
      </c>
      <c r="AX484" s="161">
        <v>0</v>
      </c>
      <c r="AY484" s="161">
        <v>0</v>
      </c>
      <c r="AZ484" s="161">
        <v>0</v>
      </c>
      <c r="BA484" s="161">
        <v>0</v>
      </c>
      <c r="BB484" s="161">
        <v>0</v>
      </c>
      <c r="BC484" s="161">
        <v>0</v>
      </c>
      <c r="BD484" s="161">
        <v>0</v>
      </c>
      <c r="BE484" s="161">
        <v>0</v>
      </c>
      <c r="BF484" s="161">
        <v>0</v>
      </c>
      <c r="BG484" s="161">
        <v>0</v>
      </c>
      <c r="BH484" s="161">
        <v>0</v>
      </c>
      <c r="BI484" s="161">
        <v>0</v>
      </c>
      <c r="BJ484" s="161">
        <v>0</v>
      </c>
      <c r="BK484" s="161">
        <v>0</v>
      </c>
      <c r="BL484" s="161">
        <v>0</v>
      </c>
      <c r="BM484" s="161">
        <v>0</v>
      </c>
      <c r="BN484" s="161">
        <v>0</v>
      </c>
      <c r="BO484" s="161">
        <v>0</v>
      </c>
      <c r="BP484" s="161">
        <v>0</v>
      </c>
      <c r="BQ484" s="161">
        <v>0</v>
      </c>
      <c r="BR484" s="161">
        <v>0</v>
      </c>
      <c r="BS484" s="161">
        <v>0</v>
      </c>
      <c r="BT484" s="161">
        <v>0</v>
      </c>
      <c r="BU484" s="161">
        <v>0</v>
      </c>
      <c r="BV484" s="163">
        <f t="shared" si="22"/>
        <v>2</v>
      </c>
      <c r="BW484" s="8" t="b">
        <f t="shared" si="23"/>
        <v>0</v>
      </c>
    </row>
    <row r="485" spans="1:75">
      <c r="A485" s="157" t="s">
        <v>4754</v>
      </c>
      <c r="B485" s="158" t="s">
        <v>4755</v>
      </c>
      <c r="C485" s="9" t="str">
        <f t="shared" si="21"/>
        <v>https://hh.ru/resume/79984ede00088e51e70039ed1f6f71654c376b?query=%D0%A1%D0%BE%D1%86%D0%B8%D0%B0%D0%BB%D1%8C%D0%BD%D1%8B%D0%B9+%D1%80%D0%B0%D0%B1%D0%BE%D1%82%D0%BD%D0%B8%D0%BA&amp;searchRid=171259191974407b90d412e6890beb70&amp;hhtmFrom=resume_search_result</v>
      </c>
      <c r="D485" s="158" t="s">
        <v>43</v>
      </c>
      <c r="E485" s="159">
        <v>39</v>
      </c>
      <c r="F485" s="160">
        <v>50000</v>
      </c>
      <c r="G485" s="161">
        <v>14</v>
      </c>
      <c r="H485" s="158" t="s">
        <v>4756</v>
      </c>
      <c r="I485" s="158" t="s">
        <v>4757</v>
      </c>
      <c r="J485" s="158" t="s">
        <v>4758</v>
      </c>
      <c r="K485" s="158" t="s">
        <v>4759</v>
      </c>
      <c r="L485" s="158" t="s">
        <v>2298</v>
      </c>
      <c r="M485" s="158">
        <v>0</v>
      </c>
      <c r="N485" s="158">
        <v>0</v>
      </c>
      <c r="O485" s="158">
        <v>1</v>
      </c>
      <c r="P485" s="158">
        <v>0</v>
      </c>
      <c r="Q485" s="158">
        <v>0</v>
      </c>
      <c r="R485" s="158" t="s">
        <v>547</v>
      </c>
      <c r="S485" s="158" t="s">
        <v>343</v>
      </c>
      <c r="T485" s="161">
        <v>0</v>
      </c>
      <c r="U485" s="162">
        <v>1</v>
      </c>
      <c r="V485" s="162">
        <v>0</v>
      </c>
      <c r="W485" s="161">
        <v>0</v>
      </c>
      <c r="X485" s="161">
        <v>0</v>
      </c>
      <c r="Y485" s="161">
        <v>0</v>
      </c>
      <c r="Z485" s="161">
        <v>0</v>
      </c>
      <c r="AA485" s="161">
        <v>0</v>
      </c>
      <c r="AB485" s="161">
        <v>0</v>
      </c>
      <c r="AC485" s="161">
        <v>0</v>
      </c>
      <c r="AD485" s="161">
        <v>0</v>
      </c>
      <c r="AE485" s="161">
        <v>0</v>
      </c>
      <c r="AF485" s="161">
        <v>0</v>
      </c>
      <c r="AG485" s="161">
        <v>0</v>
      </c>
      <c r="AH485" s="161">
        <v>0</v>
      </c>
      <c r="AI485" s="161">
        <v>0</v>
      </c>
      <c r="AJ485" s="161">
        <v>0</v>
      </c>
      <c r="AK485" s="161">
        <v>0</v>
      </c>
      <c r="AL485" s="161">
        <v>0</v>
      </c>
      <c r="AM485" s="161">
        <v>0</v>
      </c>
      <c r="AN485" s="161">
        <v>0</v>
      </c>
      <c r="AO485" s="161">
        <v>0</v>
      </c>
      <c r="AP485" s="161">
        <v>0</v>
      </c>
      <c r="AQ485" s="161">
        <v>0</v>
      </c>
      <c r="AR485" s="161">
        <v>0</v>
      </c>
      <c r="AS485" s="161">
        <v>0</v>
      </c>
      <c r="AT485" s="161">
        <v>0</v>
      </c>
      <c r="AU485" s="161">
        <v>0</v>
      </c>
      <c r="AV485" s="161">
        <v>0</v>
      </c>
      <c r="AW485" s="161">
        <v>0</v>
      </c>
      <c r="AX485" s="161">
        <v>0</v>
      </c>
      <c r="AY485" s="161">
        <v>0</v>
      </c>
      <c r="AZ485" s="161">
        <v>0</v>
      </c>
      <c r="BA485" s="161">
        <v>0</v>
      </c>
      <c r="BB485" s="161">
        <v>0</v>
      </c>
      <c r="BC485" s="161">
        <v>0</v>
      </c>
      <c r="BD485" s="161">
        <v>0</v>
      </c>
      <c r="BE485" s="161">
        <v>0</v>
      </c>
      <c r="BF485" s="161">
        <v>0</v>
      </c>
      <c r="BG485" s="161">
        <v>0</v>
      </c>
      <c r="BH485" s="161">
        <v>0</v>
      </c>
      <c r="BI485" s="161">
        <v>0</v>
      </c>
      <c r="BJ485" s="161">
        <v>0</v>
      </c>
      <c r="BK485" s="161">
        <v>0</v>
      </c>
      <c r="BL485" s="161">
        <v>0</v>
      </c>
      <c r="BM485" s="161">
        <v>0</v>
      </c>
      <c r="BN485" s="161">
        <v>0</v>
      </c>
      <c r="BO485" s="161">
        <v>0</v>
      </c>
      <c r="BP485" s="161">
        <v>0</v>
      </c>
      <c r="BQ485" s="161">
        <v>0</v>
      </c>
      <c r="BR485" s="161">
        <v>0</v>
      </c>
      <c r="BS485" s="161">
        <v>0</v>
      </c>
      <c r="BT485" s="161">
        <v>0</v>
      </c>
      <c r="BU485" s="161">
        <v>0</v>
      </c>
      <c r="BV485" s="163">
        <f t="shared" si="22"/>
        <v>0</v>
      </c>
      <c r="BW485" s="8" t="b">
        <f t="shared" si="23"/>
        <v>0</v>
      </c>
    </row>
    <row r="486" spans="1:75">
      <c r="A486" s="157" t="s">
        <v>4760</v>
      </c>
      <c r="B486" s="158" t="s">
        <v>4761</v>
      </c>
      <c r="C486" s="9" t="str">
        <f t="shared" si="21"/>
        <v>https://hh.ru/resume/03b689000008e3f2f50039ed1f64745a59575a?query=%D0%A1%D0%BE%D1%86%D0%B8%D0%B0%D0%BB%D1%8C%D0%BD%D1%8B%D0%B9+%D1%80%D0%B0%D0%B1%D0%BE%D1%82%D0%BD%D0%B8%D0%BA&amp;searchRid=171259191974407b90d412e6890beb70&amp;hhtmFrom=resume_search_result</v>
      </c>
      <c r="D486" s="158" t="s">
        <v>43</v>
      </c>
      <c r="E486" s="159">
        <v>38</v>
      </c>
      <c r="F486" s="160">
        <v>30000</v>
      </c>
      <c r="G486" s="161">
        <v>13</v>
      </c>
      <c r="H486" s="158" t="s">
        <v>4762</v>
      </c>
      <c r="I486" s="158" t="s">
        <v>4100</v>
      </c>
      <c r="J486" s="158" t="s">
        <v>4763</v>
      </c>
      <c r="K486" s="158" t="s">
        <v>4764</v>
      </c>
      <c r="L486" s="158" t="s">
        <v>2298</v>
      </c>
      <c r="M486" s="158">
        <v>0</v>
      </c>
      <c r="N486" s="158">
        <v>0</v>
      </c>
      <c r="O486" s="158">
        <v>1</v>
      </c>
      <c r="P486" s="158">
        <v>0</v>
      </c>
      <c r="Q486" s="158">
        <v>0</v>
      </c>
      <c r="R486" s="158" t="s">
        <v>2067</v>
      </c>
      <c r="S486" s="158" t="s">
        <v>343</v>
      </c>
      <c r="T486" s="161">
        <v>0</v>
      </c>
      <c r="U486" s="162">
        <v>1</v>
      </c>
      <c r="V486" s="162">
        <v>1</v>
      </c>
      <c r="W486" s="161">
        <v>0</v>
      </c>
      <c r="X486" s="161">
        <v>0</v>
      </c>
      <c r="Y486" s="161">
        <v>0</v>
      </c>
      <c r="Z486" s="161">
        <v>0</v>
      </c>
      <c r="AA486" s="161">
        <v>0</v>
      </c>
      <c r="AB486" s="161">
        <v>0</v>
      </c>
      <c r="AC486" s="161">
        <v>0</v>
      </c>
      <c r="AD486" s="161">
        <v>0</v>
      </c>
      <c r="AE486" s="161">
        <v>0</v>
      </c>
      <c r="AF486" s="161">
        <v>0</v>
      </c>
      <c r="AG486" s="161">
        <v>0</v>
      </c>
      <c r="AH486" s="161">
        <v>0</v>
      </c>
      <c r="AI486" s="161">
        <v>0</v>
      </c>
      <c r="AJ486" s="161">
        <v>0</v>
      </c>
      <c r="AK486" s="161">
        <v>0</v>
      </c>
      <c r="AL486" s="161">
        <v>0</v>
      </c>
      <c r="AM486" s="161">
        <v>0</v>
      </c>
      <c r="AN486" s="161">
        <v>0</v>
      </c>
      <c r="AO486" s="161">
        <v>0</v>
      </c>
      <c r="AP486" s="161">
        <v>0</v>
      </c>
      <c r="AQ486" s="161">
        <v>0</v>
      </c>
      <c r="AR486" s="161">
        <v>0</v>
      </c>
      <c r="AS486" s="161">
        <v>0</v>
      </c>
      <c r="AT486" s="161">
        <v>0</v>
      </c>
      <c r="AU486" s="161">
        <v>0</v>
      </c>
      <c r="AV486" s="161">
        <v>0</v>
      </c>
      <c r="AW486" s="161">
        <v>0</v>
      </c>
      <c r="AX486" s="161">
        <v>0</v>
      </c>
      <c r="AY486" s="161">
        <v>0</v>
      </c>
      <c r="AZ486" s="161">
        <v>0</v>
      </c>
      <c r="BA486" s="161">
        <v>0</v>
      </c>
      <c r="BB486" s="161">
        <v>0</v>
      </c>
      <c r="BC486" s="161">
        <v>0</v>
      </c>
      <c r="BD486" s="161">
        <v>0</v>
      </c>
      <c r="BE486" s="161">
        <v>0</v>
      </c>
      <c r="BF486" s="161">
        <v>0</v>
      </c>
      <c r="BG486" s="161">
        <v>0</v>
      </c>
      <c r="BH486" s="161">
        <v>0</v>
      </c>
      <c r="BI486" s="161">
        <v>0</v>
      </c>
      <c r="BJ486" s="161">
        <v>0</v>
      </c>
      <c r="BK486" s="161">
        <v>0</v>
      </c>
      <c r="BL486" s="161">
        <v>0</v>
      </c>
      <c r="BM486" s="161">
        <v>0</v>
      </c>
      <c r="BN486" s="161">
        <v>0</v>
      </c>
      <c r="BO486" s="161">
        <v>0</v>
      </c>
      <c r="BP486" s="161">
        <v>0</v>
      </c>
      <c r="BQ486" s="161">
        <v>0</v>
      </c>
      <c r="BR486" s="161">
        <v>0</v>
      </c>
      <c r="BS486" s="161">
        <v>0</v>
      </c>
      <c r="BT486" s="161">
        <v>0</v>
      </c>
      <c r="BU486" s="161">
        <v>0</v>
      </c>
      <c r="BV486" s="163">
        <f t="shared" si="22"/>
        <v>0</v>
      </c>
      <c r="BW486" s="8" t="b">
        <f t="shared" si="23"/>
        <v>0</v>
      </c>
    </row>
    <row r="487" spans="1:75">
      <c r="A487" s="157" t="s">
        <v>4765</v>
      </c>
      <c r="B487" s="158" t="s">
        <v>4766</v>
      </c>
      <c r="C487" s="9" t="str">
        <f t="shared" si="21"/>
        <v>https://hh.ru/resume/1b75ed2a0003a68fed0039ed1f4d736e74777a?query=%D0%A1%D0%BE%D1%86%D0%B8%D0%B0%D0%BB%D1%8C%D0%BD%D1%8B%D0%B9+%D1%80%D0%B0%D0%B1%D0%BE%D1%82%D0%BD%D0%B8%D0%BA&amp;searchRid=171259191974407b90d412e6890beb70&amp;hhtmFrom=resume_search_result</v>
      </c>
      <c r="D487" s="158" t="s">
        <v>43</v>
      </c>
      <c r="E487" s="159">
        <v>46</v>
      </c>
      <c r="F487" s="160">
        <v>50000</v>
      </c>
      <c r="G487" s="161">
        <v>30</v>
      </c>
      <c r="H487" s="158" t="s">
        <v>4767</v>
      </c>
      <c r="I487" s="158" t="s">
        <v>4768</v>
      </c>
      <c r="J487" s="158" t="s">
        <v>4769</v>
      </c>
      <c r="K487" s="158" t="s">
        <v>4770</v>
      </c>
      <c r="L487" s="158" t="s">
        <v>2298</v>
      </c>
      <c r="M487" s="158">
        <v>0</v>
      </c>
      <c r="N487" s="158">
        <v>1</v>
      </c>
      <c r="O487" s="158">
        <v>0</v>
      </c>
      <c r="P487" s="158">
        <v>0</v>
      </c>
      <c r="Q487" s="158">
        <v>0</v>
      </c>
      <c r="R487" s="158" t="s">
        <v>46</v>
      </c>
      <c r="S487" s="158" t="s">
        <v>75</v>
      </c>
      <c r="T487" s="161">
        <v>0</v>
      </c>
      <c r="U487" s="162">
        <v>1</v>
      </c>
      <c r="V487" s="162">
        <v>0</v>
      </c>
      <c r="W487" s="161">
        <v>0</v>
      </c>
      <c r="X487" s="161">
        <v>0</v>
      </c>
      <c r="Y487" s="161">
        <v>0</v>
      </c>
      <c r="Z487" s="161">
        <v>0</v>
      </c>
      <c r="AA487" s="161">
        <v>0</v>
      </c>
      <c r="AB487" s="161">
        <v>1</v>
      </c>
      <c r="AC487" s="161">
        <v>0</v>
      </c>
      <c r="AD487" s="161">
        <v>0</v>
      </c>
      <c r="AE487" s="161">
        <v>0</v>
      </c>
      <c r="AF487" s="161">
        <v>0</v>
      </c>
      <c r="AG487" s="161">
        <v>1</v>
      </c>
      <c r="AH487" s="161">
        <v>0</v>
      </c>
      <c r="AI487" s="161">
        <v>0</v>
      </c>
      <c r="AJ487" s="161">
        <v>0</v>
      </c>
      <c r="AK487" s="161">
        <v>0</v>
      </c>
      <c r="AL487" s="161">
        <v>0</v>
      </c>
      <c r="AM487" s="161">
        <v>0</v>
      </c>
      <c r="AN487" s="161">
        <v>0</v>
      </c>
      <c r="AO487" s="161">
        <v>0</v>
      </c>
      <c r="AP487" s="161">
        <v>0</v>
      </c>
      <c r="AQ487" s="161">
        <v>0</v>
      </c>
      <c r="AR487" s="161">
        <v>0</v>
      </c>
      <c r="AS487" s="161">
        <v>0</v>
      </c>
      <c r="AT487" s="161">
        <v>0</v>
      </c>
      <c r="AU487" s="161">
        <v>0</v>
      </c>
      <c r="AV487" s="161">
        <v>0</v>
      </c>
      <c r="AW487" s="161">
        <v>0</v>
      </c>
      <c r="AX487" s="161">
        <v>0</v>
      </c>
      <c r="AY487" s="161">
        <v>0</v>
      </c>
      <c r="AZ487" s="161">
        <v>1</v>
      </c>
      <c r="BA487" s="161">
        <v>0</v>
      </c>
      <c r="BB487" s="161">
        <v>0</v>
      </c>
      <c r="BC487" s="161">
        <v>0</v>
      </c>
      <c r="BD487" s="161">
        <v>0</v>
      </c>
      <c r="BE487" s="161">
        <v>0</v>
      </c>
      <c r="BF487" s="161">
        <v>0</v>
      </c>
      <c r="BG487" s="161">
        <v>0</v>
      </c>
      <c r="BH487" s="161">
        <v>0</v>
      </c>
      <c r="BI487" s="161">
        <v>0</v>
      </c>
      <c r="BJ487" s="161">
        <v>0</v>
      </c>
      <c r="BK487" s="161">
        <v>0</v>
      </c>
      <c r="BL487" s="161">
        <v>0</v>
      </c>
      <c r="BM487" s="161">
        <v>0</v>
      </c>
      <c r="BN487" s="161">
        <v>1</v>
      </c>
      <c r="BO487" s="161">
        <v>0</v>
      </c>
      <c r="BP487" s="161">
        <v>0</v>
      </c>
      <c r="BQ487" s="161">
        <v>0</v>
      </c>
      <c r="BR487" s="161">
        <v>0</v>
      </c>
      <c r="BS487" s="161">
        <v>0</v>
      </c>
      <c r="BT487" s="161">
        <v>1</v>
      </c>
      <c r="BU487" s="161">
        <v>0</v>
      </c>
      <c r="BV487" s="163">
        <f t="shared" si="22"/>
        <v>5</v>
      </c>
      <c r="BW487" s="8" t="b">
        <f t="shared" si="23"/>
        <v>0</v>
      </c>
    </row>
    <row r="488" spans="1:75">
      <c r="A488" s="157" t="s">
        <v>4771</v>
      </c>
      <c r="B488" s="158" t="s">
        <v>4772</v>
      </c>
      <c r="C488" s="9" t="str">
        <f t="shared" si="21"/>
        <v>https://hh.ru/resume/9748b5c5000444ddfd0039ed1f4851436c306f?query=%D0%A1%D0%BE%D1%86%D0%B8%D0%B0%D0%BB%D1%8C%D0%BD%D1%8B%D0%B9+%D1%80%D0%B0%D0%B1%D0%BE%D1%82%D0%BD%D0%B8%D0%BA&amp;searchRid=171259191974407b90d412e6890beb70&amp;hhtmFrom=resume_search_result</v>
      </c>
      <c r="D488" s="158" t="s">
        <v>43</v>
      </c>
      <c r="E488" s="159">
        <v>28</v>
      </c>
      <c r="F488" s="160">
        <v>18000</v>
      </c>
      <c r="G488" s="164">
        <f>3/12</f>
        <v>0.25</v>
      </c>
      <c r="H488" s="158" t="s">
        <v>4773</v>
      </c>
      <c r="I488" s="158" t="s">
        <v>2755</v>
      </c>
      <c r="J488" s="158" t="s">
        <v>4774</v>
      </c>
      <c r="K488" s="158" t="s">
        <v>4775</v>
      </c>
      <c r="L488" s="158" t="s">
        <v>2298</v>
      </c>
      <c r="M488" s="158">
        <v>1</v>
      </c>
      <c r="N488" s="158">
        <v>0</v>
      </c>
      <c r="O488" s="158">
        <v>0</v>
      </c>
      <c r="P488" s="158">
        <v>0</v>
      </c>
      <c r="Q488" s="158">
        <v>0</v>
      </c>
      <c r="R488" s="158" t="s">
        <v>368</v>
      </c>
      <c r="S488" s="158" t="s">
        <v>343</v>
      </c>
      <c r="T488" s="161">
        <v>0</v>
      </c>
      <c r="U488" s="162">
        <v>1</v>
      </c>
      <c r="V488" s="162">
        <v>0</v>
      </c>
      <c r="W488" s="161">
        <v>0</v>
      </c>
      <c r="X488" s="161">
        <v>0</v>
      </c>
      <c r="Y488" s="161">
        <v>0</v>
      </c>
      <c r="Z488" s="161">
        <v>0</v>
      </c>
      <c r="AA488" s="161">
        <v>0</v>
      </c>
      <c r="AB488" s="161">
        <v>0</v>
      </c>
      <c r="AC488" s="161">
        <v>0</v>
      </c>
      <c r="AD488" s="161">
        <v>0</v>
      </c>
      <c r="AE488" s="161">
        <v>0</v>
      </c>
      <c r="AF488" s="161">
        <v>0</v>
      </c>
      <c r="AG488" s="161">
        <v>0</v>
      </c>
      <c r="AH488" s="161">
        <v>0</v>
      </c>
      <c r="AI488" s="161">
        <v>0</v>
      </c>
      <c r="AJ488" s="161">
        <v>0</v>
      </c>
      <c r="AK488" s="161">
        <v>0</v>
      </c>
      <c r="AL488" s="161">
        <v>0</v>
      </c>
      <c r="AM488" s="161">
        <v>0</v>
      </c>
      <c r="AN488" s="161">
        <v>0</v>
      </c>
      <c r="AO488" s="161">
        <v>0</v>
      </c>
      <c r="AP488" s="161">
        <v>0</v>
      </c>
      <c r="AQ488" s="161">
        <v>0</v>
      </c>
      <c r="AR488" s="161">
        <v>0</v>
      </c>
      <c r="AS488" s="161">
        <v>0</v>
      </c>
      <c r="AT488" s="161">
        <v>0</v>
      </c>
      <c r="AU488" s="161">
        <v>0</v>
      </c>
      <c r="AV488" s="161">
        <v>0</v>
      </c>
      <c r="AW488" s="161">
        <v>0</v>
      </c>
      <c r="AX488" s="161">
        <v>0</v>
      </c>
      <c r="AY488" s="161">
        <v>0</v>
      </c>
      <c r="AZ488" s="161">
        <v>0</v>
      </c>
      <c r="BA488" s="161">
        <v>0</v>
      </c>
      <c r="BB488" s="161">
        <v>0</v>
      </c>
      <c r="BC488" s="161">
        <v>0</v>
      </c>
      <c r="BD488" s="161">
        <v>0</v>
      </c>
      <c r="BE488" s="161">
        <v>0</v>
      </c>
      <c r="BF488" s="161">
        <v>0</v>
      </c>
      <c r="BG488" s="161">
        <v>0</v>
      </c>
      <c r="BH488" s="161">
        <v>0</v>
      </c>
      <c r="BI488" s="161">
        <v>0</v>
      </c>
      <c r="BJ488" s="161">
        <v>0</v>
      </c>
      <c r="BK488" s="161">
        <v>0</v>
      </c>
      <c r="BL488" s="161">
        <v>0</v>
      </c>
      <c r="BM488" s="161">
        <v>0</v>
      </c>
      <c r="BN488" s="161">
        <v>0</v>
      </c>
      <c r="BO488" s="161">
        <v>0</v>
      </c>
      <c r="BP488" s="161">
        <v>0</v>
      </c>
      <c r="BQ488" s="161">
        <v>0</v>
      </c>
      <c r="BR488" s="161">
        <v>0</v>
      </c>
      <c r="BS488" s="161">
        <v>0</v>
      </c>
      <c r="BT488" s="161">
        <v>0</v>
      </c>
      <c r="BU488" s="161">
        <v>0</v>
      </c>
      <c r="BV488" s="163">
        <f t="shared" si="22"/>
        <v>0</v>
      </c>
      <c r="BW488" s="8" t="b">
        <f t="shared" si="23"/>
        <v>0</v>
      </c>
    </row>
    <row r="489" spans="1:75">
      <c r="A489" s="157" t="s">
        <v>4776</v>
      </c>
      <c r="B489" s="158" t="s">
        <v>4777</v>
      </c>
      <c r="C489" s="9" t="str">
        <f t="shared" si="21"/>
        <v>https://hh.ru/resume/401e60430004a50a8a0039ed1f307337687a4e?query=%D0%A1%D0%BE%D1%86%D0%B8%D0%B0%D0%BB%D1%8C%D0%BD%D1%8B%D0%B9+%D1%80%D0%B0%D0%B1%D0%BE%D1%82%D0%BD%D0%B8%D0%BA&amp;searchRid=171259191974407b90d412e6890beb70&amp;hhtmFrom=resume_search_result</v>
      </c>
      <c r="D489" s="158" t="s">
        <v>43</v>
      </c>
      <c r="E489" s="159">
        <v>28</v>
      </c>
      <c r="F489" s="160">
        <v>100000</v>
      </c>
      <c r="G489" s="161">
        <v>7</v>
      </c>
      <c r="H489" s="158" t="s">
        <v>4779</v>
      </c>
      <c r="I489" s="158" t="s">
        <v>2789</v>
      </c>
      <c r="J489" s="158" t="s">
        <v>4780</v>
      </c>
      <c r="K489" s="158" t="s">
        <v>4781</v>
      </c>
      <c r="L489" s="158" t="s">
        <v>2298</v>
      </c>
      <c r="M489" s="158">
        <v>0</v>
      </c>
      <c r="N489" s="158">
        <v>0</v>
      </c>
      <c r="O489" s="158">
        <v>0</v>
      </c>
      <c r="P489" s="158">
        <v>1</v>
      </c>
      <c r="Q489" s="158">
        <v>0</v>
      </c>
      <c r="R489" s="158" t="s">
        <v>46</v>
      </c>
      <c r="S489" s="158" t="s">
        <v>50</v>
      </c>
      <c r="T489" s="161">
        <v>0</v>
      </c>
      <c r="U489" s="162">
        <v>1</v>
      </c>
      <c r="V489" s="162">
        <v>0</v>
      </c>
      <c r="W489" s="161">
        <v>0</v>
      </c>
      <c r="X489" s="161">
        <v>0</v>
      </c>
      <c r="Y489" s="161">
        <v>0</v>
      </c>
      <c r="Z489" s="161">
        <v>0</v>
      </c>
      <c r="AA489" s="161">
        <v>0</v>
      </c>
      <c r="AB489" s="161">
        <v>1</v>
      </c>
      <c r="AC489" s="161">
        <v>0</v>
      </c>
      <c r="AD489" s="161">
        <v>1</v>
      </c>
      <c r="AE489" s="161">
        <v>1</v>
      </c>
      <c r="AF489" s="161">
        <v>1</v>
      </c>
      <c r="AG489" s="161">
        <v>1</v>
      </c>
      <c r="AH489" s="161">
        <v>0</v>
      </c>
      <c r="AI489" s="161">
        <v>0</v>
      </c>
      <c r="AJ489" s="161">
        <v>0</v>
      </c>
      <c r="AK489" s="161">
        <v>0</v>
      </c>
      <c r="AL489" s="161">
        <v>0</v>
      </c>
      <c r="AM489" s="161">
        <v>0</v>
      </c>
      <c r="AN489" s="161">
        <v>0</v>
      </c>
      <c r="AO489" s="161">
        <v>0</v>
      </c>
      <c r="AP489" s="161">
        <v>0</v>
      </c>
      <c r="AQ489" s="161">
        <v>0</v>
      </c>
      <c r="AR489" s="161">
        <v>0</v>
      </c>
      <c r="AS489" s="161">
        <v>0</v>
      </c>
      <c r="AT489" s="161">
        <v>0</v>
      </c>
      <c r="AU489" s="161">
        <v>0</v>
      </c>
      <c r="AV489" s="161">
        <v>0</v>
      </c>
      <c r="AW489" s="161">
        <v>0</v>
      </c>
      <c r="AX489" s="161">
        <v>0</v>
      </c>
      <c r="AY489" s="161">
        <v>0</v>
      </c>
      <c r="AZ489" s="161">
        <v>0</v>
      </c>
      <c r="BA489" s="161">
        <v>0</v>
      </c>
      <c r="BB489" s="161">
        <v>0</v>
      </c>
      <c r="BC489" s="161">
        <v>0</v>
      </c>
      <c r="BD489" s="161">
        <v>0</v>
      </c>
      <c r="BE489" s="161">
        <v>0</v>
      </c>
      <c r="BF489" s="161">
        <v>0</v>
      </c>
      <c r="BG489" s="161">
        <v>0</v>
      </c>
      <c r="BH489" s="161">
        <v>0</v>
      </c>
      <c r="BI489" s="161">
        <v>0</v>
      </c>
      <c r="BJ489" s="161">
        <v>0</v>
      </c>
      <c r="BK489" s="161">
        <v>0</v>
      </c>
      <c r="BL489" s="161">
        <v>0</v>
      </c>
      <c r="BM489" s="161">
        <v>0</v>
      </c>
      <c r="BN489" s="161">
        <v>0</v>
      </c>
      <c r="BO489" s="161">
        <v>0</v>
      </c>
      <c r="BP489" s="161">
        <v>0</v>
      </c>
      <c r="BQ489" s="161">
        <v>0</v>
      </c>
      <c r="BR489" s="161">
        <v>0</v>
      </c>
      <c r="BS489" s="161">
        <v>0</v>
      </c>
      <c r="BT489" s="161">
        <v>0</v>
      </c>
      <c r="BU489" s="161">
        <v>0</v>
      </c>
      <c r="BV489" s="163">
        <f t="shared" si="22"/>
        <v>5</v>
      </c>
      <c r="BW489" s="8" t="b">
        <f t="shared" si="23"/>
        <v>0</v>
      </c>
    </row>
    <row r="490" spans="1:75">
      <c r="A490" s="157" t="s">
        <v>4782</v>
      </c>
      <c r="B490" s="158" t="s">
        <v>4783</v>
      </c>
      <c r="C490" s="9" t="str">
        <f t="shared" si="21"/>
        <v>https://hh.ru/resume/67fb2b75000592569a0039ed1f6e3276756279?query=%D0%A1%D0%BE%D1%86%D0%B8%D0%B0%D0%BB%D1%8C%D0%BD%D1%8B%D0%B9+%D1%80%D0%B0%D0%B1%D0%BE%D1%82%D0%BD%D0%B8%D0%BA&amp;searchRid=17125919213637ce5f87b248a5836450&amp;hhtmFrom=resume_search_result</v>
      </c>
      <c r="D490" s="158" t="s">
        <v>43</v>
      </c>
      <c r="E490" s="159">
        <v>24</v>
      </c>
      <c r="F490" s="160">
        <v>15000</v>
      </c>
      <c r="G490" s="161">
        <v>5</v>
      </c>
      <c r="H490" s="158" t="s">
        <v>4784</v>
      </c>
      <c r="I490" s="158" t="s">
        <v>4785</v>
      </c>
      <c r="J490" s="158" t="s">
        <v>3937</v>
      </c>
      <c r="K490" s="158" t="s">
        <v>4786</v>
      </c>
      <c r="L490" s="158" t="s">
        <v>2327</v>
      </c>
      <c r="M490" s="158">
        <v>0</v>
      </c>
      <c r="N490" s="158">
        <v>1</v>
      </c>
      <c r="O490" s="158">
        <v>1</v>
      </c>
      <c r="P490" s="158">
        <v>1</v>
      </c>
      <c r="Q490" s="158">
        <v>0</v>
      </c>
      <c r="R490" s="158" t="s">
        <v>3878</v>
      </c>
      <c r="S490" s="158" t="s">
        <v>75</v>
      </c>
      <c r="T490" s="161">
        <v>0</v>
      </c>
      <c r="U490" s="162">
        <v>1</v>
      </c>
      <c r="V490" s="162">
        <v>0</v>
      </c>
      <c r="W490" s="161">
        <v>0</v>
      </c>
      <c r="X490" s="161">
        <v>0</v>
      </c>
      <c r="Y490" s="161">
        <v>0</v>
      </c>
      <c r="Z490" s="161">
        <v>0</v>
      </c>
      <c r="AA490" s="161">
        <v>0</v>
      </c>
      <c r="AB490" s="161">
        <v>0</v>
      </c>
      <c r="AC490" s="161">
        <v>0</v>
      </c>
      <c r="AD490" s="161">
        <v>0</v>
      </c>
      <c r="AE490" s="161">
        <v>0</v>
      </c>
      <c r="AF490" s="161">
        <v>0</v>
      </c>
      <c r="AG490" s="161">
        <v>0</v>
      </c>
      <c r="AH490" s="161">
        <v>0</v>
      </c>
      <c r="AI490" s="161">
        <v>0</v>
      </c>
      <c r="AJ490" s="161">
        <v>0</v>
      </c>
      <c r="AK490" s="161">
        <v>0</v>
      </c>
      <c r="AL490" s="161">
        <v>0</v>
      </c>
      <c r="AM490" s="161">
        <v>0</v>
      </c>
      <c r="AN490" s="161">
        <v>0</v>
      </c>
      <c r="AO490" s="161">
        <v>0</v>
      </c>
      <c r="AP490" s="161">
        <v>0</v>
      </c>
      <c r="AQ490" s="161">
        <v>0</v>
      </c>
      <c r="AR490" s="161">
        <v>0</v>
      </c>
      <c r="AS490" s="161">
        <v>0</v>
      </c>
      <c r="AT490" s="161">
        <v>0</v>
      </c>
      <c r="AU490" s="161">
        <v>0</v>
      </c>
      <c r="AV490" s="161">
        <v>0</v>
      </c>
      <c r="AW490" s="161">
        <v>0</v>
      </c>
      <c r="AX490" s="161">
        <v>0</v>
      </c>
      <c r="AY490" s="161">
        <v>0</v>
      </c>
      <c r="AZ490" s="161">
        <v>0</v>
      </c>
      <c r="BA490" s="161">
        <v>0</v>
      </c>
      <c r="BB490" s="161">
        <v>0</v>
      </c>
      <c r="BC490" s="161">
        <v>0</v>
      </c>
      <c r="BD490" s="161">
        <v>0</v>
      </c>
      <c r="BE490" s="161">
        <v>0</v>
      </c>
      <c r="BF490" s="161">
        <v>0</v>
      </c>
      <c r="BG490" s="161">
        <v>0</v>
      </c>
      <c r="BH490" s="161">
        <v>0</v>
      </c>
      <c r="BI490" s="161">
        <v>0</v>
      </c>
      <c r="BJ490" s="161">
        <v>0</v>
      </c>
      <c r="BK490" s="161">
        <v>0</v>
      </c>
      <c r="BL490" s="161">
        <v>0</v>
      </c>
      <c r="BM490" s="161">
        <v>0</v>
      </c>
      <c r="BN490" s="161">
        <v>0</v>
      </c>
      <c r="BO490" s="161">
        <v>0</v>
      </c>
      <c r="BP490" s="161">
        <v>0</v>
      </c>
      <c r="BQ490" s="161">
        <v>0</v>
      </c>
      <c r="BR490" s="161">
        <v>0</v>
      </c>
      <c r="BS490" s="161">
        <v>0</v>
      </c>
      <c r="BT490" s="161">
        <v>0</v>
      </c>
      <c r="BU490" s="161">
        <v>0</v>
      </c>
      <c r="BV490" s="163">
        <f t="shared" si="22"/>
        <v>0</v>
      </c>
      <c r="BW490" s="8" t="b">
        <f t="shared" si="23"/>
        <v>0</v>
      </c>
    </row>
    <row r="491" spans="1:75">
      <c r="A491" s="157" t="s">
        <v>4787</v>
      </c>
      <c r="B491" s="158" t="s">
        <v>4788</v>
      </c>
      <c r="C491" s="9" t="str">
        <f t="shared" si="21"/>
        <v>https://hh.ru/resume/06e1e1c10005a50a4c0039ed1f4e444c375372?query=%D0%A1%D0%BE%D1%86%D0%B8%D0%B0%D0%BB%D1%8C%D0%BD%D1%8B%D0%B9+%D1%80%D0%B0%D0%B1%D0%BE%D1%82%D0%BD%D0%B8%D0%BA&amp;searchRid=17125919213637ce5f87b248a5836450&amp;hhtmFrom=resume_search_result</v>
      </c>
      <c r="D491" s="158" t="s">
        <v>43</v>
      </c>
      <c r="E491" s="159">
        <v>25</v>
      </c>
      <c r="F491" s="160">
        <v>30000</v>
      </c>
      <c r="G491" s="161">
        <v>2</v>
      </c>
      <c r="H491" s="158" t="s">
        <v>4789</v>
      </c>
      <c r="I491" s="158" t="s">
        <v>4790</v>
      </c>
      <c r="J491" s="158" t="s">
        <v>4791</v>
      </c>
      <c r="K491" s="158" t="s">
        <v>4792</v>
      </c>
      <c r="L491" s="158" t="s">
        <v>2298</v>
      </c>
      <c r="M491" s="158">
        <v>1</v>
      </c>
      <c r="N491" s="158">
        <v>0</v>
      </c>
      <c r="O491" s="158">
        <v>0</v>
      </c>
      <c r="P491" s="158">
        <v>0</v>
      </c>
      <c r="Q491" s="158">
        <v>0</v>
      </c>
      <c r="R491" s="158" t="s">
        <v>46</v>
      </c>
      <c r="S491" s="158" t="s">
        <v>75</v>
      </c>
      <c r="T491" s="161">
        <v>0</v>
      </c>
      <c r="U491" s="162">
        <v>1</v>
      </c>
      <c r="V491" s="162">
        <v>0</v>
      </c>
      <c r="W491" s="161">
        <v>0</v>
      </c>
      <c r="X491" s="161">
        <v>0</v>
      </c>
      <c r="Y491" s="161">
        <v>0</v>
      </c>
      <c r="Z491" s="161">
        <v>0</v>
      </c>
      <c r="AA491" s="161">
        <v>0</v>
      </c>
      <c r="AB491" s="161">
        <v>0</v>
      </c>
      <c r="AC491" s="161">
        <v>0</v>
      </c>
      <c r="AD491" s="161">
        <v>0</v>
      </c>
      <c r="AE491" s="161">
        <v>0</v>
      </c>
      <c r="AF491" s="161">
        <v>0</v>
      </c>
      <c r="AG491" s="161">
        <v>0</v>
      </c>
      <c r="AH491" s="161">
        <v>0</v>
      </c>
      <c r="AI491" s="161">
        <v>0</v>
      </c>
      <c r="AJ491" s="161">
        <v>0</v>
      </c>
      <c r="AK491" s="161">
        <v>0</v>
      </c>
      <c r="AL491" s="161">
        <v>0</v>
      </c>
      <c r="AM491" s="161">
        <v>0</v>
      </c>
      <c r="AN491" s="161">
        <v>0</v>
      </c>
      <c r="AO491" s="161">
        <v>0</v>
      </c>
      <c r="AP491" s="161">
        <v>0</v>
      </c>
      <c r="AQ491" s="161">
        <v>0</v>
      </c>
      <c r="AR491" s="161">
        <v>0</v>
      </c>
      <c r="AS491" s="161">
        <v>0</v>
      </c>
      <c r="AT491" s="161">
        <v>0</v>
      </c>
      <c r="AU491" s="161">
        <v>0</v>
      </c>
      <c r="AV491" s="161">
        <v>0</v>
      </c>
      <c r="AW491" s="161">
        <v>0</v>
      </c>
      <c r="AX491" s="161">
        <v>0</v>
      </c>
      <c r="AY491" s="161">
        <v>0</v>
      </c>
      <c r="AZ491" s="161">
        <v>0</v>
      </c>
      <c r="BA491" s="161">
        <v>0</v>
      </c>
      <c r="BB491" s="161">
        <v>0</v>
      </c>
      <c r="BC491" s="161">
        <v>0</v>
      </c>
      <c r="BD491" s="161">
        <v>0</v>
      </c>
      <c r="BE491" s="161">
        <v>0</v>
      </c>
      <c r="BF491" s="161">
        <v>0</v>
      </c>
      <c r="BG491" s="161">
        <v>0</v>
      </c>
      <c r="BH491" s="161">
        <v>0</v>
      </c>
      <c r="BI491" s="161">
        <v>0</v>
      </c>
      <c r="BJ491" s="161">
        <v>0</v>
      </c>
      <c r="BK491" s="161">
        <v>0</v>
      </c>
      <c r="BL491" s="161">
        <v>0</v>
      </c>
      <c r="BM491" s="161">
        <v>0</v>
      </c>
      <c r="BN491" s="161">
        <v>0</v>
      </c>
      <c r="BO491" s="161">
        <v>0</v>
      </c>
      <c r="BP491" s="161">
        <v>0</v>
      </c>
      <c r="BQ491" s="161">
        <v>0</v>
      </c>
      <c r="BR491" s="161">
        <v>0</v>
      </c>
      <c r="BS491" s="161">
        <v>0</v>
      </c>
      <c r="BT491" s="161">
        <v>0</v>
      </c>
      <c r="BU491" s="161">
        <v>0</v>
      </c>
      <c r="BV491" s="163">
        <f t="shared" si="22"/>
        <v>0</v>
      </c>
      <c r="BW491" s="8" t="b">
        <f t="shared" si="23"/>
        <v>0</v>
      </c>
    </row>
    <row r="492" spans="1:75">
      <c r="A492" s="157" t="s">
        <v>4793</v>
      </c>
      <c r="B492" s="158" t="s">
        <v>4794</v>
      </c>
      <c r="C492" s="9" t="str">
        <f t="shared" si="21"/>
        <v>https://hh.ru/resume/7a78bb59000831d9710039ed1f764350584745?query=%D0%A1%D0%BE%D1%86%D0%B8%D0%B0%D0%BB%D1%8C%D0%BD%D1%8B%D0%B9+%D1%80%D0%B0%D0%B1%D0%BE%D1%82%D0%BD%D0%B8%D0%BA&amp;searchRid=17125919213637ce5f87b248a5836450&amp;hhtmFrom=resume_search_result</v>
      </c>
      <c r="D492" s="158" t="s">
        <v>43</v>
      </c>
      <c r="E492" s="159">
        <v>25</v>
      </c>
      <c r="F492" s="160">
        <v>30000</v>
      </c>
      <c r="G492" s="161">
        <v>6</v>
      </c>
      <c r="H492" s="158" t="s">
        <v>4795</v>
      </c>
      <c r="I492" s="158" t="s">
        <v>4796</v>
      </c>
      <c r="J492" s="158" t="s">
        <v>4797</v>
      </c>
      <c r="K492" s="158" t="s">
        <v>4798</v>
      </c>
      <c r="L492" s="158" t="s">
        <v>2298</v>
      </c>
      <c r="M492" s="158">
        <v>1</v>
      </c>
      <c r="N492" s="158">
        <v>1</v>
      </c>
      <c r="O492" s="158">
        <v>0</v>
      </c>
      <c r="P492" s="158">
        <v>0</v>
      </c>
      <c r="Q492" s="158">
        <v>0</v>
      </c>
      <c r="R492" s="158" t="s">
        <v>46</v>
      </c>
      <c r="S492" s="158" t="s">
        <v>343</v>
      </c>
      <c r="T492" s="161">
        <v>0</v>
      </c>
      <c r="U492" s="162">
        <v>0</v>
      </c>
      <c r="V492" s="162">
        <v>0</v>
      </c>
      <c r="W492" s="161">
        <v>0</v>
      </c>
      <c r="X492" s="161">
        <v>0</v>
      </c>
      <c r="Y492" s="161">
        <v>0</v>
      </c>
      <c r="Z492" s="161">
        <v>0</v>
      </c>
      <c r="AA492" s="161">
        <v>0</v>
      </c>
      <c r="AB492" s="161">
        <v>0</v>
      </c>
      <c r="AC492" s="161">
        <v>0</v>
      </c>
      <c r="AD492" s="161">
        <v>0</v>
      </c>
      <c r="AE492" s="161">
        <v>0</v>
      </c>
      <c r="AF492" s="161">
        <v>0</v>
      </c>
      <c r="AG492" s="161">
        <v>0</v>
      </c>
      <c r="AH492" s="161">
        <v>0</v>
      </c>
      <c r="AI492" s="161">
        <v>0</v>
      </c>
      <c r="AJ492" s="161">
        <v>0</v>
      </c>
      <c r="AK492" s="161">
        <v>0</v>
      </c>
      <c r="AL492" s="161">
        <v>0</v>
      </c>
      <c r="AM492" s="161">
        <v>0</v>
      </c>
      <c r="AN492" s="161">
        <v>0</v>
      </c>
      <c r="AO492" s="161">
        <v>0</v>
      </c>
      <c r="AP492" s="161">
        <v>0</v>
      </c>
      <c r="AQ492" s="161">
        <v>0</v>
      </c>
      <c r="AR492" s="161">
        <v>0</v>
      </c>
      <c r="AS492" s="161">
        <v>0</v>
      </c>
      <c r="AT492" s="161">
        <v>0</v>
      </c>
      <c r="AU492" s="161">
        <v>0</v>
      </c>
      <c r="AV492" s="161">
        <v>0</v>
      </c>
      <c r="AW492" s="161">
        <v>0</v>
      </c>
      <c r="AX492" s="161">
        <v>0</v>
      </c>
      <c r="AY492" s="161">
        <v>0</v>
      </c>
      <c r="AZ492" s="161">
        <v>0</v>
      </c>
      <c r="BA492" s="161">
        <v>0</v>
      </c>
      <c r="BB492" s="161">
        <v>0</v>
      </c>
      <c r="BC492" s="161">
        <v>0</v>
      </c>
      <c r="BD492" s="161">
        <v>0</v>
      </c>
      <c r="BE492" s="161">
        <v>0</v>
      </c>
      <c r="BF492" s="161">
        <v>0</v>
      </c>
      <c r="BG492" s="161">
        <v>0</v>
      </c>
      <c r="BH492" s="161">
        <v>0</v>
      </c>
      <c r="BI492" s="161">
        <v>0</v>
      </c>
      <c r="BJ492" s="161">
        <v>0</v>
      </c>
      <c r="BK492" s="161">
        <v>0</v>
      </c>
      <c r="BL492" s="161">
        <v>0</v>
      </c>
      <c r="BM492" s="161">
        <v>0</v>
      </c>
      <c r="BN492" s="161">
        <v>0</v>
      </c>
      <c r="BO492" s="161">
        <v>0</v>
      </c>
      <c r="BP492" s="161">
        <v>0</v>
      </c>
      <c r="BQ492" s="161">
        <v>0</v>
      </c>
      <c r="BR492" s="161">
        <v>0</v>
      </c>
      <c r="BS492" s="161">
        <v>0</v>
      </c>
      <c r="BT492" s="161">
        <v>0</v>
      </c>
      <c r="BU492" s="161">
        <v>0</v>
      </c>
      <c r="BV492" s="163">
        <f t="shared" si="22"/>
        <v>0</v>
      </c>
      <c r="BW492" s="8" t="b">
        <f t="shared" si="23"/>
        <v>0</v>
      </c>
    </row>
    <row r="493" spans="1:75">
      <c r="A493" s="157" t="s">
        <v>4799</v>
      </c>
      <c r="B493" s="158" t="s">
        <v>4800</v>
      </c>
      <c r="C493" s="9" t="str">
        <f t="shared" si="21"/>
        <v>https://hh.ru/resume/e96069a900089cf3990039ed1f76377055646e?query=%D0%A1%D0%BE%D1%86%D0%B8%D0%B0%D0%BB%D1%8C%D0%BD%D1%8B%D0%B9+%D1%80%D0%B0%D0%B1%D0%BE%D1%82%D0%BD%D0%B8%D0%BA&amp;searchRid=17125919213637ce5f87b248a5836450&amp;hhtmFrom=resume_search_result</v>
      </c>
      <c r="D493" s="158" t="s">
        <v>43</v>
      </c>
      <c r="E493" s="159">
        <v>39</v>
      </c>
      <c r="F493" s="160">
        <v>50000</v>
      </c>
      <c r="G493" s="161">
        <v>5</v>
      </c>
      <c r="H493" s="158" t="s">
        <v>4801</v>
      </c>
      <c r="I493" s="158" t="s">
        <v>43</v>
      </c>
      <c r="J493" s="158" t="s">
        <v>3937</v>
      </c>
      <c r="K493" s="158" t="s">
        <v>4802</v>
      </c>
      <c r="L493" s="158" t="s">
        <v>2298</v>
      </c>
      <c r="M493" s="158">
        <v>1</v>
      </c>
      <c r="N493" s="158">
        <v>1</v>
      </c>
      <c r="O493" s="158">
        <v>1</v>
      </c>
      <c r="P493" s="158">
        <v>0</v>
      </c>
      <c r="Q493" s="158">
        <v>0</v>
      </c>
      <c r="R493" s="158" t="s">
        <v>53</v>
      </c>
      <c r="S493" s="158" t="s">
        <v>75</v>
      </c>
      <c r="T493" s="161">
        <v>0</v>
      </c>
      <c r="U493" s="162">
        <v>1</v>
      </c>
      <c r="V493" s="162">
        <v>1</v>
      </c>
      <c r="W493" s="161">
        <v>0</v>
      </c>
      <c r="X493" s="161">
        <v>0</v>
      </c>
      <c r="Y493" s="161">
        <v>0</v>
      </c>
      <c r="Z493" s="161">
        <v>0</v>
      </c>
      <c r="AA493" s="161">
        <v>0</v>
      </c>
      <c r="AB493" s="161">
        <v>0</v>
      </c>
      <c r="AC493" s="161">
        <v>0</v>
      </c>
      <c r="AD493" s="161">
        <v>0</v>
      </c>
      <c r="AE493" s="161">
        <v>0</v>
      </c>
      <c r="AF493" s="161">
        <v>0</v>
      </c>
      <c r="AG493" s="161">
        <v>0</v>
      </c>
      <c r="AH493" s="161">
        <v>0</v>
      </c>
      <c r="AI493" s="161">
        <v>0</v>
      </c>
      <c r="AJ493" s="161">
        <v>0</v>
      </c>
      <c r="AK493" s="161">
        <v>0</v>
      </c>
      <c r="AL493" s="161">
        <v>0</v>
      </c>
      <c r="AM493" s="161">
        <v>0</v>
      </c>
      <c r="AN493" s="161">
        <v>0</v>
      </c>
      <c r="AO493" s="161">
        <v>0</v>
      </c>
      <c r="AP493" s="161">
        <v>0</v>
      </c>
      <c r="AQ493" s="161">
        <v>0</v>
      </c>
      <c r="AR493" s="161">
        <v>0</v>
      </c>
      <c r="AS493" s="161">
        <v>0</v>
      </c>
      <c r="AT493" s="161">
        <v>0</v>
      </c>
      <c r="AU493" s="161">
        <v>0</v>
      </c>
      <c r="AV493" s="161">
        <v>0</v>
      </c>
      <c r="AW493" s="161">
        <v>0</v>
      </c>
      <c r="AX493" s="161">
        <v>0</v>
      </c>
      <c r="AY493" s="161">
        <v>0</v>
      </c>
      <c r="AZ493" s="161">
        <v>0</v>
      </c>
      <c r="BA493" s="161">
        <v>0</v>
      </c>
      <c r="BB493" s="161">
        <v>0</v>
      </c>
      <c r="BC493" s="161">
        <v>0</v>
      </c>
      <c r="BD493" s="161">
        <v>0</v>
      </c>
      <c r="BE493" s="161">
        <v>0</v>
      </c>
      <c r="BF493" s="161">
        <v>0</v>
      </c>
      <c r="BG493" s="161">
        <v>0</v>
      </c>
      <c r="BH493" s="161">
        <v>0</v>
      </c>
      <c r="BI493" s="161">
        <v>0</v>
      </c>
      <c r="BJ493" s="161">
        <v>0</v>
      </c>
      <c r="BK493" s="161">
        <v>0</v>
      </c>
      <c r="BL493" s="161">
        <v>0</v>
      </c>
      <c r="BM493" s="161">
        <v>0</v>
      </c>
      <c r="BN493" s="161">
        <v>0</v>
      </c>
      <c r="BO493" s="161">
        <v>0</v>
      </c>
      <c r="BP493" s="161">
        <v>0</v>
      </c>
      <c r="BQ493" s="161">
        <v>0</v>
      </c>
      <c r="BR493" s="161">
        <v>0</v>
      </c>
      <c r="BS493" s="161">
        <v>0</v>
      </c>
      <c r="BT493" s="161">
        <v>0</v>
      </c>
      <c r="BU493" s="161">
        <v>0</v>
      </c>
      <c r="BV493" s="163">
        <f t="shared" si="22"/>
        <v>0</v>
      </c>
      <c r="BW493" s="8" t="b">
        <f t="shared" si="23"/>
        <v>0</v>
      </c>
    </row>
    <row r="494" spans="1:75">
      <c r="A494" s="157" t="s">
        <v>4803</v>
      </c>
      <c r="B494" s="158" t="s">
        <v>4804</v>
      </c>
      <c r="C494" s="9" t="str">
        <f t="shared" si="21"/>
        <v>https://hh.ru/resume/cbabf74b000338f4460039ed1f463530477542?query=%D0%A1%D0%BE%D1%86%D0%B8%D0%B0%D0%BB%D1%8C%D0%BD%D1%8B%D0%B9+%D1%80%D0%B0%D0%B1%D0%BE%D1%82%D0%BD%D0%B8%D0%BA&amp;searchRid=17125919213637ce5f87b248a5836450&amp;hhtmFrom=resume_search_result</v>
      </c>
      <c r="D494" s="158" t="s">
        <v>43</v>
      </c>
      <c r="E494" s="159">
        <v>56</v>
      </c>
      <c r="F494" s="160">
        <v>40000</v>
      </c>
      <c r="G494" s="161">
        <v>5</v>
      </c>
      <c r="H494" s="158" t="s">
        <v>4805</v>
      </c>
      <c r="I494" s="158" t="s">
        <v>43</v>
      </c>
      <c r="J494" s="158" t="s">
        <v>4806</v>
      </c>
      <c r="K494" s="158" t="s">
        <v>4807</v>
      </c>
      <c r="L494" s="158" t="s">
        <v>2298</v>
      </c>
      <c r="M494" s="158">
        <v>1</v>
      </c>
      <c r="N494" s="158">
        <v>0</v>
      </c>
      <c r="O494" s="158">
        <v>0</v>
      </c>
      <c r="P494" s="158">
        <v>0</v>
      </c>
      <c r="Q494" s="158">
        <v>0</v>
      </c>
      <c r="R494" s="158" t="s">
        <v>53</v>
      </c>
      <c r="S494" s="158" t="s">
        <v>343</v>
      </c>
      <c r="T494" s="161">
        <v>1</v>
      </c>
      <c r="U494" s="162">
        <v>1</v>
      </c>
      <c r="V494" s="162">
        <v>1</v>
      </c>
      <c r="W494" s="161">
        <v>0</v>
      </c>
      <c r="X494" s="161">
        <v>0</v>
      </c>
      <c r="Y494" s="161">
        <v>0</v>
      </c>
      <c r="Z494" s="161">
        <v>0</v>
      </c>
      <c r="AA494" s="161">
        <v>0</v>
      </c>
      <c r="AB494" s="161">
        <v>1</v>
      </c>
      <c r="AC494" s="161">
        <v>0</v>
      </c>
      <c r="AD494" s="161">
        <v>0</v>
      </c>
      <c r="AE494" s="161">
        <v>1</v>
      </c>
      <c r="AF494" s="161">
        <v>0</v>
      </c>
      <c r="AG494" s="161">
        <v>1</v>
      </c>
      <c r="AH494" s="161">
        <v>0</v>
      </c>
      <c r="AI494" s="161">
        <v>0</v>
      </c>
      <c r="AJ494" s="161">
        <v>1</v>
      </c>
      <c r="AK494" s="161">
        <v>0</v>
      </c>
      <c r="AL494" s="161">
        <v>0</v>
      </c>
      <c r="AM494" s="161">
        <v>0</v>
      </c>
      <c r="AN494" s="161">
        <v>0</v>
      </c>
      <c r="AO494" s="161">
        <v>0</v>
      </c>
      <c r="AP494" s="161">
        <v>0</v>
      </c>
      <c r="AQ494" s="161">
        <v>0</v>
      </c>
      <c r="AR494" s="161">
        <v>0</v>
      </c>
      <c r="AS494" s="161">
        <v>0</v>
      </c>
      <c r="AT494" s="161">
        <v>0</v>
      </c>
      <c r="AU494" s="161">
        <v>0</v>
      </c>
      <c r="AV494" s="161">
        <v>0</v>
      </c>
      <c r="AW494" s="161">
        <v>0</v>
      </c>
      <c r="AX494" s="161">
        <v>0</v>
      </c>
      <c r="AY494" s="161">
        <v>0</v>
      </c>
      <c r="AZ494" s="161">
        <v>0</v>
      </c>
      <c r="BA494" s="161">
        <v>0</v>
      </c>
      <c r="BB494" s="161">
        <v>0</v>
      </c>
      <c r="BC494" s="161">
        <v>0</v>
      </c>
      <c r="BD494" s="161">
        <v>0</v>
      </c>
      <c r="BE494" s="161">
        <v>0</v>
      </c>
      <c r="BF494" s="161">
        <v>0</v>
      </c>
      <c r="BG494" s="161">
        <v>0</v>
      </c>
      <c r="BH494" s="161">
        <v>0</v>
      </c>
      <c r="BI494" s="161">
        <v>0</v>
      </c>
      <c r="BJ494" s="161">
        <v>0</v>
      </c>
      <c r="BK494" s="161">
        <v>0</v>
      </c>
      <c r="BL494" s="161">
        <v>0</v>
      </c>
      <c r="BM494" s="161">
        <v>0</v>
      </c>
      <c r="BN494" s="161">
        <v>0</v>
      </c>
      <c r="BO494" s="161">
        <v>0</v>
      </c>
      <c r="BP494" s="161">
        <v>0</v>
      </c>
      <c r="BQ494" s="161">
        <v>0</v>
      </c>
      <c r="BR494" s="161">
        <v>0</v>
      </c>
      <c r="BS494" s="161">
        <v>1</v>
      </c>
      <c r="BT494" s="161">
        <v>0</v>
      </c>
      <c r="BU494" s="161">
        <v>0</v>
      </c>
      <c r="BV494" s="163">
        <f t="shared" si="22"/>
        <v>5</v>
      </c>
      <c r="BW494" s="8" t="b">
        <f t="shared" si="23"/>
        <v>0</v>
      </c>
    </row>
    <row r="495" spans="1:75">
      <c r="A495" s="157" t="s">
        <v>4808</v>
      </c>
      <c r="B495" s="158" t="s">
        <v>4809</v>
      </c>
      <c r="C495" s="9" t="str">
        <f t="shared" si="21"/>
        <v>https://hh.ru/resume/18939b650003618c770039ed1f755979485736?query=%D0%A1%D0%BE%D1%86%D0%B8%D0%B0%D0%BB%D1%8C%D0%BD%D1%8B%D0%B9+%D1%80%D0%B0%D0%B1%D0%BE%D1%82%D0%BD%D0%B8%D0%BA&amp;searchRid=17125919213637ce5f87b248a5836450&amp;hhtmFrom=resume_search_result</v>
      </c>
      <c r="D495" s="158" t="s">
        <v>43</v>
      </c>
      <c r="E495" s="159" t="s">
        <v>133</v>
      </c>
      <c r="F495" s="158" t="s">
        <v>133</v>
      </c>
      <c r="G495" s="161">
        <v>10</v>
      </c>
      <c r="H495" s="158" t="s">
        <v>4810</v>
      </c>
      <c r="I495" s="158" t="s">
        <v>43</v>
      </c>
      <c r="J495" s="158" t="s">
        <v>4811</v>
      </c>
      <c r="K495" s="158" t="s">
        <v>4812</v>
      </c>
      <c r="L495" s="158" t="s">
        <v>2298</v>
      </c>
      <c r="M495" s="158">
        <v>1</v>
      </c>
      <c r="N495" s="158">
        <v>0</v>
      </c>
      <c r="O495" s="158">
        <v>0</v>
      </c>
      <c r="P495" s="158">
        <v>0</v>
      </c>
      <c r="Q495" s="158">
        <v>0</v>
      </c>
      <c r="R495" s="158" t="s">
        <v>53</v>
      </c>
      <c r="S495" s="158" t="s">
        <v>343</v>
      </c>
      <c r="T495" s="161">
        <v>1</v>
      </c>
      <c r="U495" s="162">
        <v>1</v>
      </c>
      <c r="V495" s="162">
        <v>1</v>
      </c>
      <c r="W495" s="161">
        <v>0</v>
      </c>
      <c r="X495" s="161">
        <v>0</v>
      </c>
      <c r="Y495" s="161">
        <v>0</v>
      </c>
      <c r="Z495" s="161">
        <v>0</v>
      </c>
      <c r="AA495" s="161">
        <v>0</v>
      </c>
      <c r="AB495" s="161">
        <v>0</v>
      </c>
      <c r="AC495" s="161">
        <v>0</v>
      </c>
      <c r="AD495" s="161">
        <v>0</v>
      </c>
      <c r="AE495" s="161">
        <v>0</v>
      </c>
      <c r="AF495" s="161">
        <v>0</v>
      </c>
      <c r="AG495" s="161">
        <v>0</v>
      </c>
      <c r="AH495" s="161">
        <v>0</v>
      </c>
      <c r="AI495" s="161">
        <v>0</v>
      </c>
      <c r="AJ495" s="161">
        <v>0</v>
      </c>
      <c r="AK495" s="161">
        <v>0</v>
      </c>
      <c r="AL495" s="161">
        <v>0</v>
      </c>
      <c r="AM495" s="161">
        <v>0</v>
      </c>
      <c r="AN495" s="161">
        <v>0</v>
      </c>
      <c r="AO495" s="161">
        <v>0</v>
      </c>
      <c r="AP495" s="161">
        <v>0</v>
      </c>
      <c r="AQ495" s="161">
        <v>0</v>
      </c>
      <c r="AR495" s="161">
        <v>0</v>
      </c>
      <c r="AS495" s="161">
        <v>0</v>
      </c>
      <c r="AT495" s="161">
        <v>0</v>
      </c>
      <c r="AU495" s="161">
        <v>0</v>
      </c>
      <c r="AV495" s="161">
        <v>0</v>
      </c>
      <c r="AW495" s="161">
        <v>0</v>
      </c>
      <c r="AX495" s="161">
        <v>0</v>
      </c>
      <c r="AY495" s="161">
        <v>0</v>
      </c>
      <c r="AZ495" s="161">
        <v>0</v>
      </c>
      <c r="BA495" s="161">
        <v>0</v>
      </c>
      <c r="BB495" s="161">
        <v>0</v>
      </c>
      <c r="BC495" s="161">
        <v>0</v>
      </c>
      <c r="BD495" s="161">
        <v>0</v>
      </c>
      <c r="BE495" s="161">
        <v>0</v>
      </c>
      <c r="BF495" s="161">
        <v>0</v>
      </c>
      <c r="BG495" s="161">
        <v>0</v>
      </c>
      <c r="BH495" s="161">
        <v>0</v>
      </c>
      <c r="BI495" s="161">
        <v>0</v>
      </c>
      <c r="BJ495" s="161">
        <v>0</v>
      </c>
      <c r="BK495" s="161">
        <v>0</v>
      </c>
      <c r="BL495" s="161">
        <v>0</v>
      </c>
      <c r="BM495" s="161">
        <v>0</v>
      </c>
      <c r="BN495" s="161">
        <v>0</v>
      </c>
      <c r="BO495" s="161">
        <v>0</v>
      </c>
      <c r="BP495" s="161">
        <v>0</v>
      </c>
      <c r="BQ495" s="161">
        <v>0</v>
      </c>
      <c r="BR495" s="161">
        <v>0</v>
      </c>
      <c r="BS495" s="161">
        <v>0</v>
      </c>
      <c r="BT495" s="161">
        <v>0</v>
      </c>
      <c r="BU495" s="161">
        <v>0</v>
      </c>
      <c r="BV495" s="163">
        <f t="shared" si="22"/>
        <v>0</v>
      </c>
      <c r="BW495" s="8" t="b">
        <f t="shared" si="23"/>
        <v>0</v>
      </c>
    </row>
    <row r="496" spans="1:75">
      <c r="A496" s="157" t="s">
        <v>4368</v>
      </c>
      <c r="B496" s="158" t="s">
        <v>4813</v>
      </c>
      <c r="C496" s="9" t="str">
        <f t="shared" si="21"/>
        <v>https://hh.ru/resume/b7385ec3000373dc0b0039ed1f797a56364d78?query=%D0%A1%D0%BE%D1%86%D0%B8%D0%B0%D0%BB%D1%8C%D0%BD%D1%8B%D0%B9+%D1%80%D0%B0%D0%B1%D0%BE%D1%82%D0%BD%D0%B8%D0%BA&amp;searchRid=17125919213637ce5f87b248a5836450&amp;hhtmFrom=resume_search_result</v>
      </c>
      <c r="D496" s="158" t="s">
        <v>43</v>
      </c>
      <c r="E496" s="159">
        <v>26</v>
      </c>
      <c r="F496" s="160">
        <v>30000</v>
      </c>
      <c r="G496" s="161" t="s">
        <v>133</v>
      </c>
      <c r="H496" s="158" t="s">
        <v>133</v>
      </c>
      <c r="I496" s="158" t="s">
        <v>133</v>
      </c>
      <c r="J496" s="158" t="s">
        <v>133</v>
      </c>
      <c r="K496" s="158" t="s">
        <v>4814</v>
      </c>
      <c r="L496" s="158" t="s">
        <v>2327</v>
      </c>
      <c r="M496" s="158">
        <v>1</v>
      </c>
      <c r="N496" s="158">
        <v>0</v>
      </c>
      <c r="O496" s="158">
        <v>0</v>
      </c>
      <c r="P496" s="158">
        <v>0</v>
      </c>
      <c r="Q496" s="158">
        <v>0</v>
      </c>
      <c r="R496" s="158" t="s">
        <v>547</v>
      </c>
      <c r="S496" s="158" t="s">
        <v>50</v>
      </c>
      <c r="T496" s="161">
        <v>0</v>
      </c>
      <c r="U496" s="162">
        <v>1</v>
      </c>
      <c r="V496" s="162">
        <v>0</v>
      </c>
      <c r="W496" s="161">
        <v>0</v>
      </c>
      <c r="X496" s="161">
        <v>0</v>
      </c>
      <c r="Y496" s="161">
        <v>0</v>
      </c>
      <c r="Z496" s="161">
        <v>0</v>
      </c>
      <c r="AA496" s="161">
        <v>0</v>
      </c>
      <c r="AB496" s="161">
        <v>0</v>
      </c>
      <c r="AC496" s="161">
        <v>0</v>
      </c>
      <c r="AD496" s="161">
        <v>0</v>
      </c>
      <c r="AE496" s="161">
        <v>0</v>
      </c>
      <c r="AF496" s="161">
        <v>0</v>
      </c>
      <c r="AG496" s="161">
        <v>0</v>
      </c>
      <c r="AH496" s="161">
        <v>0</v>
      </c>
      <c r="AI496" s="161">
        <v>0</v>
      </c>
      <c r="AJ496" s="161">
        <v>0</v>
      </c>
      <c r="AK496" s="161">
        <v>0</v>
      </c>
      <c r="AL496" s="161">
        <v>0</v>
      </c>
      <c r="AM496" s="161">
        <v>0</v>
      </c>
      <c r="AN496" s="161">
        <v>0</v>
      </c>
      <c r="AO496" s="161">
        <v>0</v>
      </c>
      <c r="AP496" s="161">
        <v>0</v>
      </c>
      <c r="AQ496" s="161">
        <v>0</v>
      </c>
      <c r="AR496" s="161">
        <v>0</v>
      </c>
      <c r="AS496" s="161">
        <v>0</v>
      </c>
      <c r="AT496" s="161">
        <v>0</v>
      </c>
      <c r="AU496" s="161">
        <v>0</v>
      </c>
      <c r="AV496" s="161">
        <v>0</v>
      </c>
      <c r="AW496" s="161">
        <v>0</v>
      </c>
      <c r="AX496" s="161">
        <v>0</v>
      </c>
      <c r="AY496" s="161">
        <v>0</v>
      </c>
      <c r="AZ496" s="161">
        <v>0</v>
      </c>
      <c r="BA496" s="161">
        <v>0</v>
      </c>
      <c r="BB496" s="161">
        <v>0</v>
      </c>
      <c r="BC496" s="161">
        <v>0</v>
      </c>
      <c r="BD496" s="161">
        <v>0</v>
      </c>
      <c r="BE496" s="161">
        <v>0</v>
      </c>
      <c r="BF496" s="161">
        <v>0</v>
      </c>
      <c r="BG496" s="161">
        <v>0</v>
      </c>
      <c r="BH496" s="161">
        <v>0</v>
      </c>
      <c r="BI496" s="161">
        <v>0</v>
      </c>
      <c r="BJ496" s="161">
        <v>0</v>
      </c>
      <c r="BK496" s="161">
        <v>0</v>
      </c>
      <c r="BL496" s="161">
        <v>0</v>
      </c>
      <c r="BM496" s="161">
        <v>0</v>
      </c>
      <c r="BN496" s="161">
        <v>0</v>
      </c>
      <c r="BO496" s="161">
        <v>0</v>
      </c>
      <c r="BP496" s="161">
        <v>0</v>
      </c>
      <c r="BQ496" s="161">
        <v>0</v>
      </c>
      <c r="BR496" s="161">
        <v>0</v>
      </c>
      <c r="BS496" s="161">
        <v>0</v>
      </c>
      <c r="BT496" s="161">
        <v>0</v>
      </c>
      <c r="BU496" s="161">
        <v>0</v>
      </c>
      <c r="BV496" s="163">
        <f t="shared" si="22"/>
        <v>0</v>
      </c>
      <c r="BW496" s="8" t="b">
        <f t="shared" si="23"/>
        <v>0</v>
      </c>
    </row>
    <row r="497" spans="1:75">
      <c r="A497" s="157" t="s">
        <v>2605</v>
      </c>
      <c r="B497" s="158" t="s">
        <v>4815</v>
      </c>
      <c r="C497" s="9" t="str">
        <f t="shared" si="21"/>
        <v>https://hh.ru/resume/c61fee5b0004e0346e0039ed1f4b6a46486632?query=%D0%A1%D0%BE%D1%86%D0%B8%D0%B0%D0%BB%D1%8C%D0%BD%D1%8B%D0%B9+%D1%80%D0%B0%D0%B1%D0%BE%D1%82%D0%BD%D0%B8%D0%BA&amp;searchRid=17125919213637ce5f87b248a5836450&amp;hhtmFrom=resume_search_result</v>
      </c>
      <c r="D497" s="158" t="s">
        <v>43</v>
      </c>
      <c r="E497" s="159">
        <v>43</v>
      </c>
      <c r="F497" s="158"/>
      <c r="G497" s="161" t="s">
        <v>133</v>
      </c>
      <c r="H497" s="158" t="s">
        <v>133</v>
      </c>
      <c r="I497" s="158" t="s">
        <v>133</v>
      </c>
      <c r="J497" s="158" t="s">
        <v>133</v>
      </c>
      <c r="K497" s="158" t="s">
        <v>4817</v>
      </c>
      <c r="L497" s="158" t="s">
        <v>2298</v>
      </c>
      <c r="M497" s="158">
        <v>1</v>
      </c>
      <c r="N497" s="158">
        <v>0</v>
      </c>
      <c r="O497" s="158">
        <v>0</v>
      </c>
      <c r="P497" s="158">
        <v>0</v>
      </c>
      <c r="Q497" s="158">
        <v>0</v>
      </c>
      <c r="R497" s="158" t="s">
        <v>53</v>
      </c>
      <c r="S497" s="158" t="s">
        <v>343</v>
      </c>
      <c r="T497" s="161">
        <v>1</v>
      </c>
      <c r="U497" s="162">
        <v>1</v>
      </c>
      <c r="V497" s="162">
        <v>0</v>
      </c>
      <c r="W497" s="161">
        <v>0</v>
      </c>
      <c r="X497" s="161">
        <v>0</v>
      </c>
      <c r="Y497" s="161">
        <v>0</v>
      </c>
      <c r="Z497" s="161">
        <v>0</v>
      </c>
      <c r="AA497" s="161">
        <v>0</v>
      </c>
      <c r="AB497" s="161">
        <v>0</v>
      </c>
      <c r="AC497" s="161">
        <v>0</v>
      </c>
      <c r="AD497" s="161">
        <v>0</v>
      </c>
      <c r="AE497" s="161">
        <v>0</v>
      </c>
      <c r="AF497" s="161">
        <v>0</v>
      </c>
      <c r="AG497" s="161">
        <v>0</v>
      </c>
      <c r="AH497" s="161">
        <v>0</v>
      </c>
      <c r="AI497" s="161">
        <v>0</v>
      </c>
      <c r="AJ497" s="161">
        <v>0</v>
      </c>
      <c r="AK497" s="161">
        <v>0</v>
      </c>
      <c r="AL497" s="161">
        <v>0</v>
      </c>
      <c r="AM497" s="161">
        <v>0</v>
      </c>
      <c r="AN497" s="161">
        <v>0</v>
      </c>
      <c r="AO497" s="161">
        <v>0</v>
      </c>
      <c r="AP497" s="161">
        <v>0</v>
      </c>
      <c r="AQ497" s="161">
        <v>0</v>
      </c>
      <c r="AR497" s="161">
        <v>0</v>
      </c>
      <c r="AS497" s="161">
        <v>0</v>
      </c>
      <c r="AT497" s="161">
        <v>0</v>
      </c>
      <c r="AU497" s="161">
        <v>0</v>
      </c>
      <c r="AV497" s="161">
        <v>0</v>
      </c>
      <c r="AW497" s="161">
        <v>0</v>
      </c>
      <c r="AX497" s="161">
        <v>0</v>
      </c>
      <c r="AY497" s="161">
        <v>0</v>
      </c>
      <c r="AZ497" s="161">
        <v>0</v>
      </c>
      <c r="BA497" s="161">
        <v>0</v>
      </c>
      <c r="BB497" s="161">
        <v>0</v>
      </c>
      <c r="BC497" s="161">
        <v>0</v>
      </c>
      <c r="BD497" s="161">
        <v>0</v>
      </c>
      <c r="BE497" s="161">
        <v>0</v>
      </c>
      <c r="BF497" s="161">
        <v>0</v>
      </c>
      <c r="BG497" s="161">
        <v>0</v>
      </c>
      <c r="BH497" s="161">
        <v>0</v>
      </c>
      <c r="BI497" s="161">
        <v>0</v>
      </c>
      <c r="BJ497" s="161">
        <v>0</v>
      </c>
      <c r="BK497" s="161">
        <v>0</v>
      </c>
      <c r="BL497" s="161">
        <v>0</v>
      </c>
      <c r="BM497" s="161">
        <v>0</v>
      </c>
      <c r="BN497" s="161">
        <v>0</v>
      </c>
      <c r="BO497" s="161">
        <v>0</v>
      </c>
      <c r="BP497" s="161">
        <v>0</v>
      </c>
      <c r="BQ497" s="161">
        <v>0</v>
      </c>
      <c r="BR497" s="161">
        <v>0</v>
      </c>
      <c r="BS497" s="161">
        <v>0</v>
      </c>
      <c r="BT497" s="161">
        <v>0</v>
      </c>
      <c r="BU497" s="161">
        <v>0</v>
      </c>
      <c r="BV497" s="163">
        <f t="shared" si="22"/>
        <v>0</v>
      </c>
      <c r="BW497" s="8" t="b">
        <f t="shared" si="23"/>
        <v>0</v>
      </c>
    </row>
    <row r="498" spans="1:75">
      <c r="A498" s="157" t="s">
        <v>4818</v>
      </c>
      <c r="B498" s="158" t="s">
        <v>4819</v>
      </c>
      <c r="C498" s="9" t="str">
        <f t="shared" si="21"/>
        <v>https://hh.ru/resume/1a307862000810702b0039ed1f704c57745866?query=%D0%A1%D0%BE%D1%86%D0%B8%D0%B0%D0%BB%D1%8C%D0%BD%D1%8B%D0%B9+%D1%80%D0%B0%D0%B1%D0%BE%D1%82%D0%BD%D0%B8%D0%BA&amp;searchRid=17125919213637ce5f87b248a5836450&amp;hhtmFrom=resume_search_result</v>
      </c>
      <c r="D498" s="158" t="s">
        <v>43</v>
      </c>
      <c r="E498" s="159">
        <v>36</v>
      </c>
      <c r="F498" s="160">
        <v>30000</v>
      </c>
      <c r="G498" s="161">
        <v>9</v>
      </c>
      <c r="H498" s="158" t="s">
        <v>4820</v>
      </c>
      <c r="I498" s="158" t="s">
        <v>2789</v>
      </c>
      <c r="J498" s="158" t="s">
        <v>4821</v>
      </c>
      <c r="K498" s="158" t="s">
        <v>4822</v>
      </c>
      <c r="L498" s="158" t="s">
        <v>2298</v>
      </c>
      <c r="M498" s="158">
        <v>1</v>
      </c>
      <c r="N498" s="158">
        <v>0</v>
      </c>
      <c r="O498" s="158">
        <v>0</v>
      </c>
      <c r="P498" s="158">
        <v>0</v>
      </c>
      <c r="Q498" s="158">
        <v>0</v>
      </c>
      <c r="R498" s="158" t="s">
        <v>547</v>
      </c>
      <c r="S498" s="158" t="s">
        <v>343</v>
      </c>
      <c r="T498" s="161">
        <v>1</v>
      </c>
      <c r="U498" s="162">
        <v>1</v>
      </c>
      <c r="V498" s="162">
        <v>0</v>
      </c>
      <c r="W498" s="161">
        <v>0</v>
      </c>
      <c r="X498" s="161">
        <v>0</v>
      </c>
      <c r="Y498" s="161">
        <v>0</v>
      </c>
      <c r="Z498" s="161">
        <v>0</v>
      </c>
      <c r="AA498" s="161">
        <v>0</v>
      </c>
      <c r="AB498" s="161">
        <v>0</v>
      </c>
      <c r="AC498" s="161">
        <v>0</v>
      </c>
      <c r="AD498" s="161">
        <v>0</v>
      </c>
      <c r="AE498" s="161">
        <v>0</v>
      </c>
      <c r="AF498" s="161">
        <v>0</v>
      </c>
      <c r="AG498" s="161">
        <v>0</v>
      </c>
      <c r="AH498" s="161">
        <v>0</v>
      </c>
      <c r="AI498" s="161">
        <v>0</v>
      </c>
      <c r="AJ498" s="161">
        <v>0</v>
      </c>
      <c r="AK498" s="161">
        <v>0</v>
      </c>
      <c r="AL498" s="161">
        <v>0</v>
      </c>
      <c r="AM498" s="161">
        <v>0</v>
      </c>
      <c r="AN498" s="161">
        <v>0</v>
      </c>
      <c r="AO498" s="161">
        <v>0</v>
      </c>
      <c r="AP498" s="161">
        <v>0</v>
      </c>
      <c r="AQ498" s="161">
        <v>0</v>
      </c>
      <c r="AR498" s="161">
        <v>0</v>
      </c>
      <c r="AS498" s="161">
        <v>0</v>
      </c>
      <c r="AT498" s="161">
        <v>0</v>
      </c>
      <c r="AU498" s="161">
        <v>0</v>
      </c>
      <c r="AV498" s="161">
        <v>0</v>
      </c>
      <c r="AW498" s="161">
        <v>0</v>
      </c>
      <c r="AX498" s="161">
        <v>0</v>
      </c>
      <c r="AY498" s="161">
        <v>0</v>
      </c>
      <c r="AZ498" s="161">
        <v>0</v>
      </c>
      <c r="BA498" s="161">
        <v>0</v>
      </c>
      <c r="BB498" s="161">
        <v>0</v>
      </c>
      <c r="BC498" s="161">
        <v>0</v>
      </c>
      <c r="BD498" s="161">
        <v>0</v>
      </c>
      <c r="BE498" s="161">
        <v>0</v>
      </c>
      <c r="BF498" s="161">
        <v>0</v>
      </c>
      <c r="BG498" s="161">
        <v>0</v>
      </c>
      <c r="BH498" s="161">
        <v>0</v>
      </c>
      <c r="BI498" s="161">
        <v>0</v>
      </c>
      <c r="BJ498" s="161">
        <v>0</v>
      </c>
      <c r="BK498" s="161">
        <v>0</v>
      </c>
      <c r="BL498" s="161">
        <v>0</v>
      </c>
      <c r="BM498" s="161">
        <v>0</v>
      </c>
      <c r="BN498" s="161">
        <v>0</v>
      </c>
      <c r="BO498" s="161">
        <v>0</v>
      </c>
      <c r="BP498" s="161">
        <v>0</v>
      </c>
      <c r="BQ498" s="161">
        <v>0</v>
      </c>
      <c r="BR498" s="161">
        <v>0</v>
      </c>
      <c r="BS498" s="161">
        <v>0</v>
      </c>
      <c r="BT498" s="161">
        <v>0</v>
      </c>
      <c r="BU498" s="161">
        <v>0</v>
      </c>
      <c r="BV498" s="163">
        <f t="shared" si="22"/>
        <v>0</v>
      </c>
      <c r="BW498" s="8" t="b">
        <f t="shared" si="23"/>
        <v>0</v>
      </c>
    </row>
    <row r="499" spans="1:75">
      <c r="A499" s="157" t="s">
        <v>4823</v>
      </c>
      <c r="B499" s="158" t="s">
        <v>4824</v>
      </c>
      <c r="C499" s="9" t="str">
        <f t="shared" si="21"/>
        <v>https://hh.ru/resume/9abbb945000403d21d0039ed1f337655316558?query=%D0%A1%D0%BE%D1%86%D0%B8%D0%B0%D0%BB%D1%8C%D0%BD%D1%8B%D0%B9+%D1%80%D0%B0%D0%B1%D0%BE%D1%82%D0%BD%D0%B8%D0%BA&amp;searchRid=17125919213637ce5f87b248a5836450&amp;hhtmFrom=resume_search_result</v>
      </c>
      <c r="D499" s="158" t="s">
        <v>43</v>
      </c>
      <c r="E499" s="159">
        <v>35</v>
      </c>
      <c r="F499" s="158" t="s">
        <v>133</v>
      </c>
      <c r="G499" s="161" t="s">
        <v>133</v>
      </c>
      <c r="H499" s="158" t="s">
        <v>133</v>
      </c>
      <c r="I499" s="158" t="s">
        <v>133</v>
      </c>
      <c r="J499" s="158" t="s">
        <v>133</v>
      </c>
      <c r="K499" s="158" t="s">
        <v>4825</v>
      </c>
      <c r="L499" s="158" t="s">
        <v>2298</v>
      </c>
      <c r="M499" s="158">
        <v>1</v>
      </c>
      <c r="N499" s="158">
        <v>0</v>
      </c>
      <c r="O499" s="158">
        <v>0</v>
      </c>
      <c r="P499" s="158">
        <v>0</v>
      </c>
      <c r="Q499" s="158">
        <v>0</v>
      </c>
      <c r="R499" s="158" t="s">
        <v>254</v>
      </c>
      <c r="S499" s="158" t="s">
        <v>75</v>
      </c>
      <c r="T499" s="161">
        <v>1</v>
      </c>
      <c r="U499" s="162">
        <v>1</v>
      </c>
      <c r="V499" s="162">
        <v>0</v>
      </c>
      <c r="W499" s="161">
        <v>0</v>
      </c>
      <c r="X499" s="161">
        <v>0</v>
      </c>
      <c r="Y499" s="161">
        <v>0</v>
      </c>
      <c r="Z499" s="161">
        <v>0</v>
      </c>
      <c r="AA499" s="161">
        <v>0</v>
      </c>
      <c r="AB499" s="161">
        <v>0</v>
      </c>
      <c r="AC499" s="161">
        <v>0</v>
      </c>
      <c r="AD499" s="161">
        <v>0</v>
      </c>
      <c r="AE499" s="161">
        <v>0</v>
      </c>
      <c r="AF499" s="161">
        <v>0</v>
      </c>
      <c r="AG499" s="161">
        <v>0</v>
      </c>
      <c r="AH499" s="161">
        <v>0</v>
      </c>
      <c r="AI499" s="161">
        <v>0</v>
      </c>
      <c r="AJ499" s="161">
        <v>0</v>
      </c>
      <c r="AK499" s="161">
        <v>0</v>
      </c>
      <c r="AL499" s="161">
        <v>0</v>
      </c>
      <c r="AM499" s="161">
        <v>0</v>
      </c>
      <c r="AN499" s="161">
        <v>0</v>
      </c>
      <c r="AO499" s="161">
        <v>0</v>
      </c>
      <c r="AP499" s="161">
        <v>0</v>
      </c>
      <c r="AQ499" s="161">
        <v>0</v>
      </c>
      <c r="AR499" s="161">
        <v>0</v>
      </c>
      <c r="AS499" s="161">
        <v>0</v>
      </c>
      <c r="AT499" s="161">
        <v>0</v>
      </c>
      <c r="AU499" s="161">
        <v>0</v>
      </c>
      <c r="AV499" s="161">
        <v>0</v>
      </c>
      <c r="AW499" s="161">
        <v>0</v>
      </c>
      <c r="AX499" s="161">
        <v>0</v>
      </c>
      <c r="AY499" s="161">
        <v>0</v>
      </c>
      <c r="AZ499" s="161">
        <v>0</v>
      </c>
      <c r="BA499" s="161">
        <v>0</v>
      </c>
      <c r="BB499" s="161">
        <v>0</v>
      </c>
      <c r="BC499" s="161">
        <v>0</v>
      </c>
      <c r="BD499" s="161">
        <v>0</v>
      </c>
      <c r="BE499" s="161">
        <v>0</v>
      </c>
      <c r="BF499" s="161">
        <v>0</v>
      </c>
      <c r="BG499" s="161">
        <v>0</v>
      </c>
      <c r="BH499" s="161">
        <v>0</v>
      </c>
      <c r="BI499" s="161">
        <v>0</v>
      </c>
      <c r="BJ499" s="161">
        <v>0</v>
      </c>
      <c r="BK499" s="161">
        <v>0</v>
      </c>
      <c r="BL499" s="161">
        <v>0</v>
      </c>
      <c r="BM499" s="161">
        <v>0</v>
      </c>
      <c r="BN499" s="161">
        <v>0</v>
      </c>
      <c r="BO499" s="161">
        <v>0</v>
      </c>
      <c r="BP499" s="161">
        <v>0</v>
      </c>
      <c r="BQ499" s="161">
        <v>0</v>
      </c>
      <c r="BR499" s="161">
        <v>0</v>
      </c>
      <c r="BS499" s="161">
        <v>0</v>
      </c>
      <c r="BT499" s="161">
        <v>0</v>
      </c>
      <c r="BU499" s="161">
        <v>0</v>
      </c>
      <c r="BV499" s="163">
        <f t="shared" si="22"/>
        <v>0</v>
      </c>
      <c r="BW499" s="8" t="b">
        <f t="shared" si="23"/>
        <v>0</v>
      </c>
    </row>
    <row r="500" spans="1:75">
      <c r="A500" s="157" t="s">
        <v>4826</v>
      </c>
      <c r="B500" s="158" t="s">
        <v>4827</v>
      </c>
      <c r="C500" s="9" t="str">
        <f t="shared" si="21"/>
        <v>https://hh.ru/resume/1b5c231900042a25460039ed1f6f464b354457?query=%D0%A1%D0%BE%D1%86%D0%B8%D0%B0%D0%BB%D1%8C%D0%BD%D1%8B%D0%B9+%D1%80%D0%B0%D0%B1%D0%BE%D1%82%D0%BD%D0%B8%D0%BA&amp;searchRid=17125919213637ce5f87b248a5836450&amp;hhtmFrom=resume_search_result</v>
      </c>
      <c r="D500" s="158" t="s">
        <v>43</v>
      </c>
      <c r="E500" s="159">
        <v>32</v>
      </c>
      <c r="F500" s="158" t="s">
        <v>133</v>
      </c>
      <c r="G500" s="161">
        <v>6</v>
      </c>
      <c r="H500" s="158" t="s">
        <v>4828</v>
      </c>
      <c r="I500" s="158" t="s">
        <v>4829</v>
      </c>
      <c r="J500" s="158" t="s">
        <v>4830</v>
      </c>
      <c r="K500" s="158" t="s">
        <v>4831</v>
      </c>
      <c r="L500" s="158" t="s">
        <v>2327</v>
      </c>
      <c r="M500" s="158">
        <v>1</v>
      </c>
      <c r="N500" s="158">
        <v>0</v>
      </c>
      <c r="O500" s="158">
        <v>0</v>
      </c>
      <c r="P500" s="158">
        <v>0</v>
      </c>
      <c r="Q500" s="158">
        <v>0</v>
      </c>
      <c r="R500" s="158" t="s">
        <v>4832</v>
      </c>
      <c r="S500" s="158" t="s">
        <v>50</v>
      </c>
      <c r="T500" s="161">
        <v>0</v>
      </c>
      <c r="U500" s="162">
        <v>1</v>
      </c>
      <c r="V500" s="162">
        <v>0</v>
      </c>
      <c r="W500" s="161">
        <v>0</v>
      </c>
      <c r="X500" s="161">
        <v>0</v>
      </c>
      <c r="Y500" s="161">
        <v>0</v>
      </c>
      <c r="Z500" s="161">
        <v>0</v>
      </c>
      <c r="AA500" s="161">
        <v>0</v>
      </c>
      <c r="AB500" s="161">
        <v>0</v>
      </c>
      <c r="AC500" s="161">
        <v>0</v>
      </c>
      <c r="AD500" s="161">
        <v>0</v>
      </c>
      <c r="AE500" s="161">
        <v>0</v>
      </c>
      <c r="AF500" s="161">
        <v>0</v>
      </c>
      <c r="AG500" s="161">
        <v>0</v>
      </c>
      <c r="AH500" s="161">
        <v>0</v>
      </c>
      <c r="AI500" s="161">
        <v>0</v>
      </c>
      <c r="AJ500" s="161">
        <v>0</v>
      </c>
      <c r="AK500" s="161">
        <v>0</v>
      </c>
      <c r="AL500" s="161">
        <v>0</v>
      </c>
      <c r="AM500" s="161">
        <v>0</v>
      </c>
      <c r="AN500" s="161">
        <v>0</v>
      </c>
      <c r="AO500" s="161">
        <v>0</v>
      </c>
      <c r="AP500" s="161">
        <v>0</v>
      </c>
      <c r="AQ500" s="161">
        <v>0</v>
      </c>
      <c r="AR500" s="161">
        <v>0</v>
      </c>
      <c r="AS500" s="161">
        <v>0</v>
      </c>
      <c r="AT500" s="161">
        <v>0</v>
      </c>
      <c r="AU500" s="161">
        <v>0</v>
      </c>
      <c r="AV500" s="161">
        <v>0</v>
      </c>
      <c r="AW500" s="161">
        <v>0</v>
      </c>
      <c r="AX500" s="161">
        <v>0</v>
      </c>
      <c r="AY500" s="161">
        <v>0</v>
      </c>
      <c r="AZ500" s="161">
        <v>0</v>
      </c>
      <c r="BA500" s="161">
        <v>0</v>
      </c>
      <c r="BB500" s="161">
        <v>0</v>
      </c>
      <c r="BC500" s="161">
        <v>0</v>
      </c>
      <c r="BD500" s="161">
        <v>0</v>
      </c>
      <c r="BE500" s="161">
        <v>0</v>
      </c>
      <c r="BF500" s="161">
        <v>0</v>
      </c>
      <c r="BG500" s="161">
        <v>0</v>
      </c>
      <c r="BH500" s="161">
        <v>0</v>
      </c>
      <c r="BI500" s="161">
        <v>0</v>
      </c>
      <c r="BJ500" s="161">
        <v>0</v>
      </c>
      <c r="BK500" s="161">
        <v>0</v>
      </c>
      <c r="BL500" s="161">
        <v>0</v>
      </c>
      <c r="BM500" s="161">
        <v>0</v>
      </c>
      <c r="BN500" s="161">
        <v>0</v>
      </c>
      <c r="BO500" s="161">
        <v>0</v>
      </c>
      <c r="BP500" s="161">
        <v>0</v>
      </c>
      <c r="BQ500" s="161">
        <v>0</v>
      </c>
      <c r="BR500" s="161">
        <v>0</v>
      </c>
      <c r="BS500" s="161">
        <v>0</v>
      </c>
      <c r="BT500" s="161">
        <v>0</v>
      </c>
      <c r="BU500" s="161">
        <v>0</v>
      </c>
      <c r="BV500" s="163">
        <f t="shared" si="22"/>
        <v>0</v>
      </c>
      <c r="BW500" s="8" t="b">
        <f t="shared" si="23"/>
        <v>0</v>
      </c>
    </row>
    <row r="501" spans="1:75">
      <c r="A501" s="157" t="s">
        <v>2893</v>
      </c>
      <c r="B501" s="158" t="s">
        <v>4833</v>
      </c>
      <c r="C501" s="9" t="str">
        <f t="shared" si="21"/>
        <v>https://hh.ru/resume/1548a04d000508bdc60039ed1f435a72726d67?query=%D0%A1%D0%BE%D1%86%D0%B8%D0%B0%D0%BB%D1%8C%D0%BD%D1%8B%D0%B9+%D1%80%D0%B0%D0%B1%D0%BE%D1%82%D0%BD%D0%B8%D0%BA&amp;searchRid=17125919213637ce5f87b248a5836450&amp;hhtmFrom=resume_search_result</v>
      </c>
      <c r="D501" s="158" t="s">
        <v>43</v>
      </c>
      <c r="E501" s="159">
        <v>30</v>
      </c>
      <c r="F501" s="160">
        <v>25000</v>
      </c>
      <c r="G501" s="164">
        <f>8/12</f>
        <v>0.66666666666666663</v>
      </c>
      <c r="H501" s="158" t="s">
        <v>4834</v>
      </c>
      <c r="I501" s="158" t="s">
        <v>2973</v>
      </c>
      <c r="J501" s="158" t="s">
        <v>4835</v>
      </c>
      <c r="K501" s="158" t="s">
        <v>4836</v>
      </c>
      <c r="L501" s="158" t="s">
        <v>2298</v>
      </c>
      <c r="M501" s="158">
        <v>1</v>
      </c>
      <c r="N501" s="158">
        <v>0</v>
      </c>
      <c r="O501" s="158">
        <v>0</v>
      </c>
      <c r="P501" s="158">
        <v>0</v>
      </c>
      <c r="Q501" s="158">
        <v>0</v>
      </c>
      <c r="R501" s="158" t="s">
        <v>53</v>
      </c>
      <c r="S501" s="158" t="s">
        <v>343</v>
      </c>
      <c r="T501" s="161">
        <v>0</v>
      </c>
      <c r="U501" s="162">
        <v>1</v>
      </c>
      <c r="V501" s="162">
        <v>0</v>
      </c>
      <c r="W501" s="161">
        <v>0</v>
      </c>
      <c r="X501" s="161">
        <v>1</v>
      </c>
      <c r="Y501" s="161">
        <v>0</v>
      </c>
      <c r="Z501" s="161">
        <v>1</v>
      </c>
      <c r="AA501" s="161">
        <v>1</v>
      </c>
      <c r="AB501" s="161">
        <v>1</v>
      </c>
      <c r="AC501" s="161">
        <v>0</v>
      </c>
      <c r="AD501" s="161">
        <v>0</v>
      </c>
      <c r="AE501" s="161">
        <v>0</v>
      </c>
      <c r="AF501" s="161">
        <v>0</v>
      </c>
      <c r="AG501" s="161">
        <v>0</v>
      </c>
      <c r="AH501" s="161">
        <v>0</v>
      </c>
      <c r="AI501" s="161">
        <v>0</v>
      </c>
      <c r="AJ501" s="161">
        <v>1</v>
      </c>
      <c r="AK501" s="161">
        <v>0</v>
      </c>
      <c r="AL501" s="161">
        <v>0</v>
      </c>
      <c r="AM501" s="161">
        <v>0</v>
      </c>
      <c r="AN501" s="161">
        <v>0</v>
      </c>
      <c r="AO501" s="161">
        <v>0</v>
      </c>
      <c r="AP501" s="161">
        <v>0</v>
      </c>
      <c r="AQ501" s="161">
        <v>0</v>
      </c>
      <c r="AR501" s="161">
        <v>0</v>
      </c>
      <c r="AS501" s="161">
        <v>0</v>
      </c>
      <c r="AT501" s="161">
        <v>0</v>
      </c>
      <c r="AU501" s="161">
        <v>0</v>
      </c>
      <c r="AV501" s="161">
        <v>0</v>
      </c>
      <c r="AW501" s="161">
        <v>0</v>
      </c>
      <c r="AX501" s="161">
        <v>0</v>
      </c>
      <c r="AY501" s="161">
        <v>0</v>
      </c>
      <c r="AZ501" s="161">
        <v>0</v>
      </c>
      <c r="BA501" s="161">
        <v>0</v>
      </c>
      <c r="BB501" s="161">
        <v>0</v>
      </c>
      <c r="BC501" s="161">
        <v>0</v>
      </c>
      <c r="BD501" s="161">
        <v>0</v>
      </c>
      <c r="BE501" s="161">
        <v>0</v>
      </c>
      <c r="BF501" s="161">
        <v>0</v>
      </c>
      <c r="BG501" s="161">
        <v>0</v>
      </c>
      <c r="BH501" s="161">
        <v>0</v>
      </c>
      <c r="BI501" s="161">
        <v>0</v>
      </c>
      <c r="BJ501" s="161">
        <v>0</v>
      </c>
      <c r="BK501" s="161">
        <v>0</v>
      </c>
      <c r="BL501" s="161">
        <v>0</v>
      </c>
      <c r="BM501" s="161">
        <v>0</v>
      </c>
      <c r="BN501" s="161">
        <v>0</v>
      </c>
      <c r="BO501" s="161">
        <v>0</v>
      </c>
      <c r="BP501" s="161">
        <v>0</v>
      </c>
      <c r="BQ501" s="161">
        <v>0</v>
      </c>
      <c r="BR501" s="161">
        <v>0</v>
      </c>
      <c r="BS501" s="161">
        <v>0</v>
      </c>
      <c r="BT501" s="161">
        <v>0</v>
      </c>
      <c r="BU501" s="161">
        <v>0</v>
      </c>
      <c r="BV501" s="163">
        <f t="shared" si="22"/>
        <v>5</v>
      </c>
      <c r="BW501" s="8" t="b">
        <f t="shared" si="23"/>
        <v>0</v>
      </c>
    </row>
    <row r="502" spans="1:75">
      <c r="A502" s="157" t="s">
        <v>4837</v>
      </c>
      <c r="B502" s="158" t="s">
        <v>4838</v>
      </c>
      <c r="C502" s="9" t="str">
        <f t="shared" si="21"/>
        <v>https://hh.ru/resume/52977821000526cb980039ed1f547347587233?query=%D0%A1%D0%BE%D1%86%D0%B8%D0%B0%D0%BB%D1%8C%D0%BD%D1%8B%D0%B9+%D1%80%D0%B0%D0%B1%D0%BE%D1%82%D0%BD%D0%B8%D0%BA&amp;searchRid=17125919213637ce5f87b248a5836450&amp;hhtmFrom=resume_search_result</v>
      </c>
      <c r="D502" s="158" t="s">
        <v>43</v>
      </c>
      <c r="E502" s="159">
        <v>29</v>
      </c>
      <c r="F502" s="158" t="s">
        <v>133</v>
      </c>
      <c r="G502" s="161">
        <v>6</v>
      </c>
      <c r="H502" s="158" t="s">
        <v>4839</v>
      </c>
      <c r="I502" s="158" t="s">
        <v>2772</v>
      </c>
      <c r="J502" s="158" t="s">
        <v>4797</v>
      </c>
      <c r="K502" s="158" t="s">
        <v>4840</v>
      </c>
      <c r="L502" s="158" t="s">
        <v>2298</v>
      </c>
      <c r="M502" s="158">
        <v>1</v>
      </c>
      <c r="N502" s="158">
        <v>0</v>
      </c>
      <c r="O502" s="158">
        <v>0</v>
      </c>
      <c r="P502" s="158">
        <v>0</v>
      </c>
      <c r="Q502" s="158">
        <v>0</v>
      </c>
      <c r="R502" s="158" t="s">
        <v>46</v>
      </c>
      <c r="S502" s="158" t="s">
        <v>75</v>
      </c>
      <c r="T502" s="161">
        <v>1</v>
      </c>
      <c r="U502" s="162">
        <v>1</v>
      </c>
      <c r="V502" s="162">
        <v>0</v>
      </c>
      <c r="W502" s="161">
        <v>0</v>
      </c>
      <c r="X502" s="161">
        <v>0</v>
      </c>
      <c r="Y502" s="161">
        <v>0</v>
      </c>
      <c r="Z502" s="161">
        <v>0</v>
      </c>
      <c r="AA502" s="161">
        <v>0</v>
      </c>
      <c r="AB502" s="161">
        <v>0</v>
      </c>
      <c r="AC502" s="161">
        <v>0</v>
      </c>
      <c r="AD502" s="161">
        <v>0</v>
      </c>
      <c r="AE502" s="161">
        <v>0</v>
      </c>
      <c r="AF502" s="161">
        <v>0</v>
      </c>
      <c r="AG502" s="161">
        <v>0</v>
      </c>
      <c r="AH502" s="161">
        <v>0</v>
      </c>
      <c r="AI502" s="161">
        <v>0</v>
      </c>
      <c r="AJ502" s="161">
        <v>0</v>
      </c>
      <c r="AK502" s="161">
        <v>0</v>
      </c>
      <c r="AL502" s="161">
        <v>0</v>
      </c>
      <c r="AM502" s="161">
        <v>0</v>
      </c>
      <c r="AN502" s="161">
        <v>0</v>
      </c>
      <c r="AO502" s="161">
        <v>0</v>
      </c>
      <c r="AP502" s="161">
        <v>0</v>
      </c>
      <c r="AQ502" s="161">
        <v>0</v>
      </c>
      <c r="AR502" s="161">
        <v>0</v>
      </c>
      <c r="AS502" s="161">
        <v>0</v>
      </c>
      <c r="AT502" s="161">
        <v>0</v>
      </c>
      <c r="AU502" s="161">
        <v>0</v>
      </c>
      <c r="AV502" s="161">
        <v>0</v>
      </c>
      <c r="AW502" s="161">
        <v>0</v>
      </c>
      <c r="AX502" s="161">
        <v>0</v>
      </c>
      <c r="AY502" s="161">
        <v>0</v>
      </c>
      <c r="AZ502" s="161">
        <v>0</v>
      </c>
      <c r="BA502" s="161">
        <v>0</v>
      </c>
      <c r="BB502" s="161">
        <v>0</v>
      </c>
      <c r="BC502" s="161">
        <v>0</v>
      </c>
      <c r="BD502" s="161">
        <v>0</v>
      </c>
      <c r="BE502" s="161">
        <v>0</v>
      </c>
      <c r="BF502" s="161">
        <v>0</v>
      </c>
      <c r="BG502" s="161">
        <v>0</v>
      </c>
      <c r="BH502" s="161">
        <v>0</v>
      </c>
      <c r="BI502" s="161">
        <v>0</v>
      </c>
      <c r="BJ502" s="161">
        <v>0</v>
      </c>
      <c r="BK502" s="161">
        <v>0</v>
      </c>
      <c r="BL502" s="161">
        <v>0</v>
      </c>
      <c r="BM502" s="161">
        <v>0</v>
      </c>
      <c r="BN502" s="161">
        <v>0</v>
      </c>
      <c r="BO502" s="161">
        <v>0</v>
      </c>
      <c r="BP502" s="161">
        <v>0</v>
      </c>
      <c r="BQ502" s="161">
        <v>0</v>
      </c>
      <c r="BR502" s="161">
        <v>0</v>
      </c>
      <c r="BS502" s="161">
        <v>0</v>
      </c>
      <c r="BT502" s="161">
        <v>0</v>
      </c>
      <c r="BU502" s="161">
        <v>0</v>
      </c>
      <c r="BV502" s="163">
        <f t="shared" si="22"/>
        <v>0</v>
      </c>
      <c r="BW502" s="8" t="b">
        <f t="shared" si="23"/>
        <v>0</v>
      </c>
    </row>
    <row r="503" spans="1:75">
      <c r="A503" s="157" t="s">
        <v>3265</v>
      </c>
      <c r="B503" s="158" t="s">
        <v>4841</v>
      </c>
      <c r="C503" s="9" t="str">
        <f t="shared" si="21"/>
        <v>https://hh.ru/resume/6867535e000616029c0039ed1f717a4f5a6355?query=%D0%A1%D0%BE%D1%86%D0%B8%D0%B0%D0%BB%D1%8C%D0%BD%D1%8B%D0%B9+%D1%80%D0%B0%D0%B1%D0%BE%D1%82%D0%BD%D0%B8%D0%BA&amp;searchRid=17125919213637ce5f87b248a5836450&amp;hhtmFrom=resume_search_result</v>
      </c>
      <c r="D503" s="158" t="s">
        <v>43</v>
      </c>
      <c r="E503" s="159">
        <v>55</v>
      </c>
      <c r="F503" s="160">
        <v>50000</v>
      </c>
      <c r="G503" s="161">
        <v>1</v>
      </c>
      <c r="H503" s="158" t="s">
        <v>4842</v>
      </c>
      <c r="I503" s="158" t="s">
        <v>3827</v>
      </c>
      <c r="J503" s="158" t="s">
        <v>4843</v>
      </c>
      <c r="K503" s="158" t="s">
        <v>4844</v>
      </c>
      <c r="L503" s="158" t="s">
        <v>2298</v>
      </c>
      <c r="M503" s="158">
        <v>1</v>
      </c>
      <c r="N503" s="158">
        <v>0</v>
      </c>
      <c r="O503" s="158">
        <v>0</v>
      </c>
      <c r="P503" s="158">
        <v>0</v>
      </c>
      <c r="Q503" s="158">
        <v>0</v>
      </c>
      <c r="R503" s="158" t="s">
        <v>53</v>
      </c>
      <c r="S503" s="158" t="s">
        <v>50</v>
      </c>
      <c r="T503" s="161">
        <v>0</v>
      </c>
      <c r="U503" s="162">
        <v>1</v>
      </c>
      <c r="V503" s="162">
        <v>0</v>
      </c>
      <c r="W503" s="161">
        <v>0</v>
      </c>
      <c r="X503" s="161">
        <v>0</v>
      </c>
      <c r="Y503" s="161">
        <v>0</v>
      </c>
      <c r="Z503" s="161">
        <v>0</v>
      </c>
      <c r="AA503" s="161">
        <v>0</v>
      </c>
      <c r="AB503" s="161">
        <v>0</v>
      </c>
      <c r="AC503" s="161">
        <v>0</v>
      </c>
      <c r="AD503" s="161">
        <v>0</v>
      </c>
      <c r="AE503" s="161">
        <v>0</v>
      </c>
      <c r="AF503" s="161">
        <v>0</v>
      </c>
      <c r="AG503" s="161">
        <v>0</v>
      </c>
      <c r="AH503" s="161">
        <v>0</v>
      </c>
      <c r="AI503" s="161">
        <v>0</v>
      </c>
      <c r="AJ503" s="161">
        <v>0</v>
      </c>
      <c r="AK503" s="161">
        <v>0</v>
      </c>
      <c r="AL503" s="161">
        <v>0</v>
      </c>
      <c r="AM503" s="161">
        <v>0</v>
      </c>
      <c r="AN503" s="161">
        <v>0</v>
      </c>
      <c r="AO503" s="161">
        <v>0</v>
      </c>
      <c r="AP503" s="161">
        <v>0</v>
      </c>
      <c r="AQ503" s="161">
        <v>0</v>
      </c>
      <c r="AR503" s="161">
        <v>0</v>
      </c>
      <c r="AS503" s="161">
        <v>0</v>
      </c>
      <c r="AT503" s="161">
        <v>0</v>
      </c>
      <c r="AU503" s="161">
        <v>0</v>
      </c>
      <c r="AV503" s="161">
        <v>0</v>
      </c>
      <c r="AW503" s="161">
        <v>0</v>
      </c>
      <c r="AX503" s="161">
        <v>0</v>
      </c>
      <c r="AY503" s="161">
        <v>0</v>
      </c>
      <c r="AZ503" s="161">
        <v>0</v>
      </c>
      <c r="BA503" s="161">
        <v>0</v>
      </c>
      <c r="BB503" s="161">
        <v>0</v>
      </c>
      <c r="BC503" s="161">
        <v>0</v>
      </c>
      <c r="BD503" s="161">
        <v>0</v>
      </c>
      <c r="BE503" s="161">
        <v>0</v>
      </c>
      <c r="BF503" s="161">
        <v>0</v>
      </c>
      <c r="BG503" s="161">
        <v>0</v>
      </c>
      <c r="BH503" s="161">
        <v>0</v>
      </c>
      <c r="BI503" s="161">
        <v>0</v>
      </c>
      <c r="BJ503" s="161">
        <v>0</v>
      </c>
      <c r="BK503" s="161">
        <v>0</v>
      </c>
      <c r="BL503" s="161">
        <v>0</v>
      </c>
      <c r="BM503" s="161">
        <v>0</v>
      </c>
      <c r="BN503" s="161">
        <v>0</v>
      </c>
      <c r="BO503" s="161">
        <v>0</v>
      </c>
      <c r="BP503" s="161">
        <v>0</v>
      </c>
      <c r="BQ503" s="161">
        <v>0</v>
      </c>
      <c r="BR503" s="161">
        <v>0</v>
      </c>
      <c r="BS503" s="161">
        <v>0</v>
      </c>
      <c r="BT503" s="161">
        <v>0</v>
      </c>
      <c r="BU503" s="161">
        <v>0</v>
      </c>
      <c r="BV503" s="163">
        <f t="shared" si="22"/>
        <v>0</v>
      </c>
      <c r="BW503" s="8" t="b">
        <f t="shared" si="23"/>
        <v>0</v>
      </c>
    </row>
    <row r="504" spans="1:75">
      <c r="A504" s="157" t="s">
        <v>4845</v>
      </c>
      <c r="B504" s="158" t="s">
        <v>4846</v>
      </c>
      <c r="C504" s="9" t="str">
        <f t="shared" si="21"/>
        <v>https://hh.ru/resume/1197aa8300064783040039ed1f6143586d3041?query=%D0%A1%D0%BE%D1%86%D0%B8%D0%B0%D0%BB%D1%8C%D0%BD%D1%8B%D0%B9+%D1%80%D0%B0%D0%B1%D0%BE%D1%82%D0%BD%D0%B8%D0%BA&amp;searchRid=17125919213637ce5f87b248a5836450&amp;hhtmFrom=resume_search_result</v>
      </c>
      <c r="D504" s="158" t="s">
        <v>43</v>
      </c>
      <c r="E504" s="159">
        <v>24</v>
      </c>
      <c r="F504" s="160">
        <v>40000</v>
      </c>
      <c r="G504" s="161">
        <v>2</v>
      </c>
      <c r="H504" s="158" t="s">
        <v>4847</v>
      </c>
      <c r="I504" s="158" t="s">
        <v>4848</v>
      </c>
      <c r="J504" s="158" t="s">
        <v>4849</v>
      </c>
      <c r="K504" s="158" t="s">
        <v>4850</v>
      </c>
      <c r="L504" s="158" t="s">
        <v>2298</v>
      </c>
      <c r="M504" s="158">
        <v>1</v>
      </c>
      <c r="N504" s="158">
        <v>1</v>
      </c>
      <c r="O504" s="158">
        <v>1</v>
      </c>
      <c r="P504" s="158">
        <v>1</v>
      </c>
      <c r="Q504" s="158">
        <v>0</v>
      </c>
      <c r="R504" s="158" t="s">
        <v>358</v>
      </c>
      <c r="S504" s="158" t="s">
        <v>50</v>
      </c>
      <c r="T504" s="161">
        <v>0</v>
      </c>
      <c r="U504" s="162">
        <v>1</v>
      </c>
      <c r="V504" s="162">
        <v>1</v>
      </c>
      <c r="W504" s="161">
        <v>0</v>
      </c>
      <c r="X504" s="161">
        <v>0</v>
      </c>
      <c r="Y504" s="161">
        <v>0</v>
      </c>
      <c r="Z504" s="161">
        <v>0</v>
      </c>
      <c r="AA504" s="161">
        <v>0</v>
      </c>
      <c r="AB504" s="161">
        <v>1</v>
      </c>
      <c r="AC504" s="161">
        <v>0</v>
      </c>
      <c r="AD504" s="161">
        <v>1</v>
      </c>
      <c r="AE504" s="161">
        <v>0</v>
      </c>
      <c r="AF504" s="161">
        <v>1</v>
      </c>
      <c r="AG504" s="161">
        <v>1</v>
      </c>
      <c r="AH504" s="161">
        <v>1</v>
      </c>
      <c r="AI504" s="161">
        <v>1</v>
      </c>
      <c r="AJ504" s="161">
        <v>0</v>
      </c>
      <c r="AK504" s="161">
        <v>0</v>
      </c>
      <c r="AL504" s="161">
        <v>1</v>
      </c>
      <c r="AM504" s="161">
        <v>0</v>
      </c>
      <c r="AN504" s="161">
        <v>1</v>
      </c>
      <c r="AO504" s="161">
        <v>0</v>
      </c>
      <c r="AP504" s="161">
        <v>0</v>
      </c>
      <c r="AQ504" s="161">
        <v>1</v>
      </c>
      <c r="AR504" s="161">
        <v>0</v>
      </c>
      <c r="AS504" s="161">
        <v>0</v>
      </c>
      <c r="AT504" s="161">
        <v>0</v>
      </c>
      <c r="AU504" s="161">
        <v>1</v>
      </c>
      <c r="AV504" s="161">
        <v>0</v>
      </c>
      <c r="AW504" s="161">
        <v>0</v>
      </c>
      <c r="AX504" s="161">
        <v>0</v>
      </c>
      <c r="AY504" s="161">
        <v>0</v>
      </c>
      <c r="AZ504" s="161">
        <v>0</v>
      </c>
      <c r="BA504" s="161">
        <v>0</v>
      </c>
      <c r="BB504" s="161">
        <v>0</v>
      </c>
      <c r="BC504" s="161">
        <v>0</v>
      </c>
      <c r="BD504" s="161">
        <v>0</v>
      </c>
      <c r="BE504" s="161">
        <v>0</v>
      </c>
      <c r="BF504" s="161">
        <v>0</v>
      </c>
      <c r="BG504" s="161">
        <v>0</v>
      </c>
      <c r="BH504" s="161">
        <v>0</v>
      </c>
      <c r="BI504" s="161">
        <v>0</v>
      </c>
      <c r="BJ504" s="161">
        <v>0</v>
      </c>
      <c r="BK504" s="161">
        <v>0</v>
      </c>
      <c r="BL504" s="161">
        <v>0</v>
      </c>
      <c r="BM504" s="161">
        <v>0</v>
      </c>
      <c r="BN504" s="161">
        <v>0</v>
      </c>
      <c r="BO504" s="161">
        <v>0</v>
      </c>
      <c r="BP504" s="161">
        <v>0</v>
      </c>
      <c r="BQ504" s="161">
        <v>0</v>
      </c>
      <c r="BR504" s="161">
        <v>0</v>
      </c>
      <c r="BS504" s="161">
        <v>0</v>
      </c>
      <c r="BT504" s="161">
        <v>0</v>
      </c>
      <c r="BU504" s="161">
        <v>0</v>
      </c>
      <c r="BV504" s="163">
        <f t="shared" si="22"/>
        <v>10</v>
      </c>
      <c r="BW504" s="8" t="b">
        <f t="shared" si="23"/>
        <v>0</v>
      </c>
    </row>
    <row r="505" spans="1:75">
      <c r="A505" s="157" t="s">
        <v>4851</v>
      </c>
      <c r="B505" s="158" t="s">
        <v>4852</v>
      </c>
      <c r="C505" s="9" t="str">
        <f t="shared" si="21"/>
        <v>https://hh.ru/resume/d3cb78d600077b62790039ed1f3249626d714f?query=%D0%A1%D0%BE%D1%86%D0%B8%D0%B0%D0%BB%D1%8C%D0%BD%D1%8B%D0%B9+%D1%80%D0%B0%D0%B1%D0%BE%D1%82%D0%BD%D0%B8%D0%BA&amp;searchRid=17125919213637ce5f87b248a5836450&amp;hhtmFrom=resume_search_result</v>
      </c>
      <c r="D505" s="158" t="s">
        <v>43</v>
      </c>
      <c r="E505" s="159">
        <v>27</v>
      </c>
      <c r="F505" s="160">
        <v>60000</v>
      </c>
      <c r="G505" s="164">
        <f>8/12</f>
        <v>0.66666666666666663</v>
      </c>
      <c r="H505" s="158" t="s">
        <v>4853</v>
      </c>
      <c r="I505" s="158" t="s">
        <v>4854</v>
      </c>
      <c r="J505" s="158" t="s">
        <v>4855</v>
      </c>
      <c r="K505" s="158" t="s">
        <v>4856</v>
      </c>
      <c r="L505" s="158" t="s">
        <v>2327</v>
      </c>
      <c r="M505" s="158">
        <v>1</v>
      </c>
      <c r="N505" s="158">
        <v>0</v>
      </c>
      <c r="O505" s="158">
        <v>0</v>
      </c>
      <c r="P505" s="158">
        <v>0</v>
      </c>
      <c r="Q505" s="158">
        <v>0</v>
      </c>
      <c r="R505" s="158" t="s">
        <v>46</v>
      </c>
      <c r="S505" s="158" t="s">
        <v>50</v>
      </c>
      <c r="T505" s="161">
        <v>0</v>
      </c>
      <c r="U505" s="162">
        <v>1</v>
      </c>
      <c r="V505" s="162">
        <v>0</v>
      </c>
      <c r="W505" s="161">
        <v>0</v>
      </c>
      <c r="X505" s="161">
        <v>0</v>
      </c>
      <c r="Y505" s="161">
        <v>0</v>
      </c>
      <c r="Z505" s="161">
        <v>0</v>
      </c>
      <c r="AA505" s="161">
        <v>0</v>
      </c>
      <c r="AB505" s="161">
        <v>0</v>
      </c>
      <c r="AC505" s="161">
        <v>0</v>
      </c>
      <c r="AD505" s="161">
        <v>0</v>
      </c>
      <c r="AE505" s="161">
        <v>0</v>
      </c>
      <c r="AF505" s="161">
        <v>0</v>
      </c>
      <c r="AG505" s="161">
        <v>0</v>
      </c>
      <c r="AH505" s="161">
        <v>0</v>
      </c>
      <c r="AI505" s="161">
        <v>0</v>
      </c>
      <c r="AJ505" s="161">
        <v>0</v>
      </c>
      <c r="AK505" s="161">
        <v>0</v>
      </c>
      <c r="AL505" s="161">
        <v>0</v>
      </c>
      <c r="AM505" s="161">
        <v>0</v>
      </c>
      <c r="AN505" s="161">
        <v>0</v>
      </c>
      <c r="AO505" s="161">
        <v>0</v>
      </c>
      <c r="AP505" s="161">
        <v>0</v>
      </c>
      <c r="AQ505" s="161">
        <v>0</v>
      </c>
      <c r="AR505" s="161">
        <v>0</v>
      </c>
      <c r="AS505" s="161">
        <v>0</v>
      </c>
      <c r="AT505" s="161">
        <v>0</v>
      </c>
      <c r="AU505" s="161">
        <v>0</v>
      </c>
      <c r="AV505" s="161">
        <v>0</v>
      </c>
      <c r="AW505" s="161">
        <v>0</v>
      </c>
      <c r="AX505" s="161">
        <v>0</v>
      </c>
      <c r="AY505" s="161">
        <v>0</v>
      </c>
      <c r="AZ505" s="161">
        <v>0</v>
      </c>
      <c r="BA505" s="161">
        <v>0</v>
      </c>
      <c r="BB505" s="161">
        <v>0</v>
      </c>
      <c r="BC505" s="161">
        <v>0</v>
      </c>
      <c r="BD505" s="161">
        <v>0</v>
      </c>
      <c r="BE505" s="161">
        <v>0</v>
      </c>
      <c r="BF505" s="161">
        <v>0</v>
      </c>
      <c r="BG505" s="161">
        <v>0</v>
      </c>
      <c r="BH505" s="161">
        <v>0</v>
      </c>
      <c r="BI505" s="161">
        <v>0</v>
      </c>
      <c r="BJ505" s="161">
        <v>0</v>
      </c>
      <c r="BK505" s="161">
        <v>0</v>
      </c>
      <c r="BL505" s="161">
        <v>0</v>
      </c>
      <c r="BM505" s="161">
        <v>0</v>
      </c>
      <c r="BN505" s="161">
        <v>0</v>
      </c>
      <c r="BO505" s="161">
        <v>0</v>
      </c>
      <c r="BP505" s="161">
        <v>0</v>
      </c>
      <c r="BQ505" s="161">
        <v>0</v>
      </c>
      <c r="BR505" s="161">
        <v>0</v>
      </c>
      <c r="BS505" s="161">
        <v>0</v>
      </c>
      <c r="BT505" s="161">
        <v>0</v>
      </c>
      <c r="BU505" s="161">
        <v>0</v>
      </c>
      <c r="BV505" s="163">
        <f t="shared" si="22"/>
        <v>0</v>
      </c>
      <c r="BW505" s="8" t="b">
        <f t="shared" si="23"/>
        <v>0</v>
      </c>
    </row>
    <row r="506" spans="1:75">
      <c r="A506" s="157" t="s">
        <v>4857</v>
      </c>
      <c r="B506" s="158" t="s">
        <v>4858</v>
      </c>
      <c r="C506" s="9" t="str">
        <f t="shared" si="21"/>
        <v>https://hh.ru/resume/fdc7ca05000222a8ce0039ed1f6c4141495356?query=%D0%A1%D0%BE%D1%86%D0%B8%D0%B0%D0%BB%D1%8C%D0%BD%D1%8B%D0%B9+%D1%80%D0%B0%D0%B1%D0%BE%D1%82%D0%BD%D0%B8%D0%BA&amp;searchRid=17125919213637ce5f87b248a5836450&amp;hhtmFrom=resume_search_result</v>
      </c>
      <c r="D506" s="158" t="s">
        <v>43</v>
      </c>
      <c r="E506" s="159">
        <v>31</v>
      </c>
      <c r="F506" s="158" t="s">
        <v>133</v>
      </c>
      <c r="G506" s="161" t="s">
        <v>133</v>
      </c>
      <c r="H506" s="158" t="s">
        <v>133</v>
      </c>
      <c r="I506" s="158" t="s">
        <v>133</v>
      </c>
      <c r="J506" s="158" t="s">
        <v>133</v>
      </c>
      <c r="K506" s="158" t="s">
        <v>4859</v>
      </c>
      <c r="L506" s="158" t="s">
        <v>2327</v>
      </c>
      <c r="M506" s="158">
        <v>1</v>
      </c>
      <c r="N506" s="158">
        <v>1</v>
      </c>
      <c r="O506" s="158">
        <v>0</v>
      </c>
      <c r="P506" s="158">
        <v>0</v>
      </c>
      <c r="Q506" s="158">
        <v>0</v>
      </c>
      <c r="R506" s="158" t="s">
        <v>46</v>
      </c>
      <c r="S506" s="158" t="s">
        <v>343</v>
      </c>
      <c r="T506" s="161">
        <v>1</v>
      </c>
      <c r="U506" s="162">
        <v>1</v>
      </c>
      <c r="V506" s="162">
        <v>0</v>
      </c>
      <c r="W506" s="161">
        <v>0</v>
      </c>
      <c r="X506" s="161">
        <v>0</v>
      </c>
      <c r="Y506" s="161">
        <v>0</v>
      </c>
      <c r="Z506" s="161">
        <v>0</v>
      </c>
      <c r="AA506" s="161">
        <v>0</v>
      </c>
      <c r="AB506" s="161">
        <v>0</v>
      </c>
      <c r="AC506" s="161">
        <v>0</v>
      </c>
      <c r="AD506" s="161">
        <v>0</v>
      </c>
      <c r="AE506" s="161">
        <v>0</v>
      </c>
      <c r="AF506" s="161">
        <v>0</v>
      </c>
      <c r="AG506" s="161">
        <v>0</v>
      </c>
      <c r="AH506" s="161">
        <v>0</v>
      </c>
      <c r="AI506" s="161">
        <v>0</v>
      </c>
      <c r="AJ506" s="161">
        <v>0</v>
      </c>
      <c r="AK506" s="161">
        <v>0</v>
      </c>
      <c r="AL506" s="161">
        <v>0</v>
      </c>
      <c r="AM506" s="161">
        <v>0</v>
      </c>
      <c r="AN506" s="161">
        <v>0</v>
      </c>
      <c r="AO506" s="161">
        <v>0</v>
      </c>
      <c r="AP506" s="161">
        <v>0</v>
      </c>
      <c r="AQ506" s="161">
        <v>0</v>
      </c>
      <c r="AR506" s="161">
        <v>0</v>
      </c>
      <c r="AS506" s="161">
        <v>0</v>
      </c>
      <c r="AT506" s="161">
        <v>0</v>
      </c>
      <c r="AU506" s="161">
        <v>0</v>
      </c>
      <c r="AV506" s="161">
        <v>0</v>
      </c>
      <c r="AW506" s="161">
        <v>0</v>
      </c>
      <c r="AX506" s="161">
        <v>0</v>
      </c>
      <c r="AY506" s="161">
        <v>0</v>
      </c>
      <c r="AZ506" s="161">
        <v>0</v>
      </c>
      <c r="BA506" s="161">
        <v>0</v>
      </c>
      <c r="BB506" s="161">
        <v>0</v>
      </c>
      <c r="BC506" s="161">
        <v>0</v>
      </c>
      <c r="BD506" s="161">
        <v>0</v>
      </c>
      <c r="BE506" s="161">
        <v>0</v>
      </c>
      <c r="BF506" s="161">
        <v>0</v>
      </c>
      <c r="BG506" s="161">
        <v>0</v>
      </c>
      <c r="BH506" s="161">
        <v>0</v>
      </c>
      <c r="BI506" s="161">
        <v>0</v>
      </c>
      <c r="BJ506" s="161">
        <v>0</v>
      </c>
      <c r="BK506" s="161">
        <v>0</v>
      </c>
      <c r="BL506" s="161">
        <v>0</v>
      </c>
      <c r="BM506" s="161">
        <v>0</v>
      </c>
      <c r="BN506" s="161">
        <v>0</v>
      </c>
      <c r="BO506" s="161">
        <v>0</v>
      </c>
      <c r="BP506" s="161">
        <v>0</v>
      </c>
      <c r="BQ506" s="161">
        <v>0</v>
      </c>
      <c r="BR506" s="161">
        <v>0</v>
      </c>
      <c r="BS506" s="161">
        <v>0</v>
      </c>
      <c r="BT506" s="161">
        <v>0</v>
      </c>
      <c r="BU506" s="161">
        <v>0</v>
      </c>
      <c r="BV506" s="163">
        <f t="shared" si="22"/>
        <v>0</v>
      </c>
      <c r="BW506" s="8" t="b">
        <f t="shared" si="23"/>
        <v>0</v>
      </c>
    </row>
    <row r="507" spans="1:75">
      <c r="A507" s="157" t="s">
        <v>4860</v>
      </c>
      <c r="B507" s="158" t="s">
        <v>4861</v>
      </c>
      <c r="C507" s="9" t="str">
        <f t="shared" si="21"/>
        <v>https://hh.ru/resume/e7bb84c7000269b67b0039ed1f4b594a63546e?query=%D0%A1%D0%BE%D1%86%D0%B8%D0%B0%D0%BB%D1%8C%D0%BD%D1%8B%D0%B9+%D1%80%D0%B0%D0%B1%D0%BE%D1%82%D0%BD%D0%B8%D0%BA&amp;searchRid=17125919213637ce5f87b248a5836450&amp;hhtmFrom=resume_search_result</v>
      </c>
      <c r="D507" s="158" t="s">
        <v>43</v>
      </c>
      <c r="E507" s="159">
        <v>38</v>
      </c>
      <c r="F507" s="160">
        <v>30000</v>
      </c>
      <c r="G507" s="161">
        <v>10</v>
      </c>
      <c r="H507" s="158" t="s">
        <v>4862</v>
      </c>
      <c r="I507" s="158" t="s">
        <v>4863</v>
      </c>
      <c r="J507" s="158" t="s">
        <v>2986</v>
      </c>
      <c r="K507" s="158" t="s">
        <v>4864</v>
      </c>
      <c r="L507" s="158" t="s">
        <v>2298</v>
      </c>
      <c r="M507" s="158">
        <v>1</v>
      </c>
      <c r="N507" s="158">
        <v>1</v>
      </c>
      <c r="O507" s="158">
        <v>1</v>
      </c>
      <c r="P507" s="158">
        <v>1</v>
      </c>
      <c r="Q507" s="158">
        <v>0</v>
      </c>
      <c r="R507" s="158" t="s">
        <v>1543</v>
      </c>
      <c r="S507" s="158" t="s">
        <v>343</v>
      </c>
      <c r="T507" s="161">
        <v>0</v>
      </c>
      <c r="U507" s="162">
        <v>1</v>
      </c>
      <c r="V507" s="162">
        <v>0</v>
      </c>
      <c r="W507" s="161">
        <v>0</v>
      </c>
      <c r="X507" s="161">
        <v>0</v>
      </c>
      <c r="Y507" s="161">
        <v>0</v>
      </c>
      <c r="Z507" s="161">
        <v>0</v>
      </c>
      <c r="AA507" s="161">
        <v>0</v>
      </c>
      <c r="AB507" s="161">
        <v>0</v>
      </c>
      <c r="AC507" s="161">
        <v>0</v>
      </c>
      <c r="AD507" s="161">
        <v>0</v>
      </c>
      <c r="AE507" s="161">
        <v>0</v>
      </c>
      <c r="AF507" s="161">
        <v>0</v>
      </c>
      <c r="AG507" s="161">
        <v>0</v>
      </c>
      <c r="AH507" s="161">
        <v>0</v>
      </c>
      <c r="AI507" s="161">
        <v>0</v>
      </c>
      <c r="AJ507" s="161">
        <v>0</v>
      </c>
      <c r="AK507" s="161">
        <v>0</v>
      </c>
      <c r="AL507" s="161">
        <v>0</v>
      </c>
      <c r="AM507" s="161">
        <v>0</v>
      </c>
      <c r="AN507" s="161">
        <v>0</v>
      </c>
      <c r="AO507" s="161">
        <v>0</v>
      </c>
      <c r="AP507" s="161">
        <v>0</v>
      </c>
      <c r="AQ507" s="161">
        <v>0</v>
      </c>
      <c r="AR507" s="161">
        <v>0</v>
      </c>
      <c r="AS507" s="161">
        <v>0</v>
      </c>
      <c r="AT507" s="161">
        <v>0</v>
      </c>
      <c r="AU507" s="161">
        <v>0</v>
      </c>
      <c r="AV507" s="161">
        <v>0</v>
      </c>
      <c r="AW507" s="161">
        <v>0</v>
      </c>
      <c r="AX507" s="161">
        <v>0</v>
      </c>
      <c r="AY507" s="161">
        <v>0</v>
      </c>
      <c r="AZ507" s="161">
        <v>0</v>
      </c>
      <c r="BA507" s="161">
        <v>0</v>
      </c>
      <c r="BB507" s="161">
        <v>0</v>
      </c>
      <c r="BC507" s="161">
        <v>0</v>
      </c>
      <c r="BD507" s="161">
        <v>0</v>
      </c>
      <c r="BE507" s="161">
        <v>0</v>
      </c>
      <c r="BF507" s="161">
        <v>0</v>
      </c>
      <c r="BG507" s="161">
        <v>0</v>
      </c>
      <c r="BH507" s="161">
        <v>0</v>
      </c>
      <c r="BI507" s="161">
        <v>0</v>
      </c>
      <c r="BJ507" s="161">
        <v>0</v>
      </c>
      <c r="BK507" s="161">
        <v>0</v>
      </c>
      <c r="BL507" s="161">
        <v>0</v>
      </c>
      <c r="BM507" s="161">
        <v>0</v>
      </c>
      <c r="BN507" s="161">
        <v>0</v>
      </c>
      <c r="BO507" s="161">
        <v>0</v>
      </c>
      <c r="BP507" s="161">
        <v>0</v>
      </c>
      <c r="BQ507" s="161">
        <v>0</v>
      </c>
      <c r="BR507" s="161">
        <v>0</v>
      </c>
      <c r="BS507" s="161">
        <v>0</v>
      </c>
      <c r="BT507" s="161">
        <v>0</v>
      </c>
      <c r="BU507" s="161">
        <v>0</v>
      </c>
      <c r="BV507" s="163">
        <f t="shared" si="22"/>
        <v>0</v>
      </c>
      <c r="BW507" s="8" t="b">
        <f t="shared" si="23"/>
        <v>0</v>
      </c>
    </row>
    <row r="508" spans="1:75">
      <c r="A508" s="157" t="s">
        <v>4865</v>
      </c>
      <c r="B508" s="158" t="s">
        <v>4866</v>
      </c>
      <c r="C508" s="9" t="str">
        <f t="shared" si="21"/>
        <v>https://hh.ru/resume/3b709e00000289215c0039ed1f537078343146?query=%D0%A1%D0%BE%D1%86%D0%B8%D0%B0%D0%BB%D1%8C%D0%BD%D1%8B%D0%B9+%D1%80%D0%B0%D0%B1%D0%BE%D1%82%D0%BD%D0%B8%D0%BA&amp;searchRid=17125919213637ce5f87b248a5836450&amp;hhtmFrom=resume_search_result</v>
      </c>
      <c r="D508" s="158" t="s">
        <v>43</v>
      </c>
      <c r="E508" s="159">
        <v>31</v>
      </c>
      <c r="F508" s="158" t="s">
        <v>133</v>
      </c>
      <c r="G508" s="161">
        <v>1</v>
      </c>
      <c r="H508" s="158" t="s">
        <v>4867</v>
      </c>
      <c r="I508" s="158" t="s">
        <v>2644</v>
      </c>
      <c r="J508" s="158" t="s">
        <v>4868</v>
      </c>
      <c r="K508" s="158" t="s">
        <v>4869</v>
      </c>
      <c r="L508" s="158" t="s">
        <v>2298</v>
      </c>
      <c r="M508" s="158">
        <v>1</v>
      </c>
      <c r="N508" s="158">
        <v>0</v>
      </c>
      <c r="O508" s="158">
        <v>0</v>
      </c>
      <c r="P508" s="158">
        <v>0</v>
      </c>
      <c r="Q508" s="158">
        <v>0</v>
      </c>
      <c r="R508" s="158" t="s">
        <v>2067</v>
      </c>
      <c r="S508" s="158" t="s">
        <v>343</v>
      </c>
      <c r="T508" s="161">
        <v>1</v>
      </c>
      <c r="U508" s="162">
        <v>1</v>
      </c>
      <c r="V508" s="162">
        <v>0</v>
      </c>
      <c r="W508" s="161">
        <v>0</v>
      </c>
      <c r="X508" s="161">
        <v>0</v>
      </c>
      <c r="Y508" s="161">
        <v>0</v>
      </c>
      <c r="Z508" s="161">
        <v>0</v>
      </c>
      <c r="AA508" s="161">
        <v>0</v>
      </c>
      <c r="AB508" s="161">
        <v>0</v>
      </c>
      <c r="AC508" s="161">
        <v>0</v>
      </c>
      <c r="AD508" s="161">
        <v>1</v>
      </c>
      <c r="AE508" s="161">
        <v>0</v>
      </c>
      <c r="AF508" s="161">
        <v>0</v>
      </c>
      <c r="AG508" s="161">
        <v>0</v>
      </c>
      <c r="AH508" s="161">
        <v>0</v>
      </c>
      <c r="AI508" s="161">
        <v>0</v>
      </c>
      <c r="AJ508" s="161">
        <v>0</v>
      </c>
      <c r="AK508" s="161">
        <v>0</v>
      </c>
      <c r="AL508" s="161">
        <v>0</v>
      </c>
      <c r="AM508" s="161">
        <v>1</v>
      </c>
      <c r="AN508" s="161">
        <v>0</v>
      </c>
      <c r="AO508" s="161">
        <v>0</v>
      </c>
      <c r="AP508" s="161">
        <v>0</v>
      </c>
      <c r="AQ508" s="161">
        <v>0</v>
      </c>
      <c r="AR508" s="161">
        <v>0</v>
      </c>
      <c r="AS508" s="161">
        <v>0</v>
      </c>
      <c r="AT508" s="161">
        <v>0</v>
      </c>
      <c r="AU508" s="161">
        <v>0</v>
      </c>
      <c r="AV508" s="161">
        <v>0</v>
      </c>
      <c r="AW508" s="161">
        <v>0</v>
      </c>
      <c r="AX508" s="161">
        <v>0</v>
      </c>
      <c r="AY508" s="161">
        <v>1</v>
      </c>
      <c r="AZ508" s="161">
        <v>0</v>
      </c>
      <c r="BA508" s="161">
        <v>0</v>
      </c>
      <c r="BB508" s="161">
        <v>0</v>
      </c>
      <c r="BC508" s="161">
        <v>0</v>
      </c>
      <c r="BD508" s="161">
        <v>0</v>
      </c>
      <c r="BE508" s="161">
        <v>0</v>
      </c>
      <c r="BF508" s="161">
        <v>0</v>
      </c>
      <c r="BG508" s="161">
        <v>0</v>
      </c>
      <c r="BH508" s="161">
        <v>0</v>
      </c>
      <c r="BI508" s="161">
        <v>0</v>
      </c>
      <c r="BJ508" s="161">
        <v>0</v>
      </c>
      <c r="BK508" s="161">
        <v>0</v>
      </c>
      <c r="BL508" s="161">
        <v>0</v>
      </c>
      <c r="BM508" s="161">
        <v>0</v>
      </c>
      <c r="BN508" s="161">
        <v>0</v>
      </c>
      <c r="BO508" s="161">
        <v>0</v>
      </c>
      <c r="BP508" s="161">
        <v>0</v>
      </c>
      <c r="BQ508" s="161">
        <v>0</v>
      </c>
      <c r="BR508" s="161">
        <v>0</v>
      </c>
      <c r="BS508" s="161">
        <v>0</v>
      </c>
      <c r="BT508" s="161">
        <v>0</v>
      </c>
      <c r="BU508" s="161">
        <v>0</v>
      </c>
      <c r="BV508" s="163">
        <f t="shared" si="22"/>
        <v>3</v>
      </c>
      <c r="BW508" s="8" t="b">
        <f t="shared" si="23"/>
        <v>0</v>
      </c>
    </row>
    <row r="509" spans="1:75">
      <c r="A509" s="157" t="s">
        <v>4870</v>
      </c>
      <c r="B509" s="158" t="s">
        <v>4871</v>
      </c>
      <c r="C509" s="9" t="str">
        <f t="shared" si="21"/>
        <v>https://hh.ru/resume/521980a8000327e2290039ed1f565163475053?query=%D0%A1%D0%BE%D1%86%D0%B8%D0%B0%D0%BB%D1%8C%D0%BD%D1%8B%D0%B9+%D1%80%D0%B0%D0%B1%D0%BE%D1%82%D0%BD%D0%B8%D0%BA&amp;searchRid=17125919213637ce5f87b248a5836450&amp;hhtmFrom=resume_search_result</v>
      </c>
      <c r="D509" s="158" t="s">
        <v>43</v>
      </c>
      <c r="E509" s="159">
        <v>23</v>
      </c>
      <c r="F509" s="158" t="s">
        <v>133</v>
      </c>
      <c r="G509" s="161">
        <v>3</v>
      </c>
      <c r="H509" s="158" t="s">
        <v>4872</v>
      </c>
      <c r="I509" s="158" t="s">
        <v>2638</v>
      </c>
      <c r="J509" s="158" t="s">
        <v>4873</v>
      </c>
      <c r="K509" s="158" t="s">
        <v>4874</v>
      </c>
      <c r="L509" s="158" t="s">
        <v>2298</v>
      </c>
      <c r="M509" s="158">
        <v>1</v>
      </c>
      <c r="N509" s="158">
        <v>1</v>
      </c>
      <c r="O509" s="158">
        <v>1</v>
      </c>
      <c r="P509" s="158">
        <v>0</v>
      </c>
      <c r="Q509" s="158">
        <v>0</v>
      </c>
      <c r="R509" s="158" t="s">
        <v>502</v>
      </c>
      <c r="S509" s="158" t="s">
        <v>50</v>
      </c>
      <c r="T509" s="161">
        <v>0</v>
      </c>
      <c r="U509" s="162">
        <v>1</v>
      </c>
      <c r="V509" s="162">
        <v>0</v>
      </c>
      <c r="W509" s="161">
        <v>0</v>
      </c>
      <c r="X509" s="161">
        <v>0</v>
      </c>
      <c r="Y509" s="161">
        <v>0</v>
      </c>
      <c r="Z509" s="161">
        <v>0</v>
      </c>
      <c r="AA509" s="161">
        <v>0</v>
      </c>
      <c r="AB509" s="161">
        <v>0</v>
      </c>
      <c r="AC509" s="161">
        <v>0</v>
      </c>
      <c r="AD509" s="161">
        <v>0</v>
      </c>
      <c r="AE509" s="161">
        <v>0</v>
      </c>
      <c r="AF509" s="161">
        <v>0</v>
      </c>
      <c r="AG509" s="161">
        <v>0</v>
      </c>
      <c r="AH509" s="161">
        <v>0</v>
      </c>
      <c r="AI509" s="161">
        <v>0</v>
      </c>
      <c r="AJ509" s="161">
        <v>0</v>
      </c>
      <c r="AK509" s="161">
        <v>0</v>
      </c>
      <c r="AL509" s="161">
        <v>0</v>
      </c>
      <c r="AM509" s="161">
        <v>0</v>
      </c>
      <c r="AN509" s="161">
        <v>0</v>
      </c>
      <c r="AO509" s="161">
        <v>0</v>
      </c>
      <c r="AP509" s="161">
        <v>0</v>
      </c>
      <c r="AQ509" s="161">
        <v>0</v>
      </c>
      <c r="AR509" s="161">
        <v>0</v>
      </c>
      <c r="AS509" s="161">
        <v>0</v>
      </c>
      <c r="AT509" s="161">
        <v>0</v>
      </c>
      <c r="AU509" s="161">
        <v>0</v>
      </c>
      <c r="AV509" s="161">
        <v>0</v>
      </c>
      <c r="AW509" s="161">
        <v>0</v>
      </c>
      <c r="AX509" s="161">
        <v>0</v>
      </c>
      <c r="AY509" s="161">
        <v>0</v>
      </c>
      <c r="AZ509" s="161">
        <v>0</v>
      </c>
      <c r="BA509" s="161">
        <v>0</v>
      </c>
      <c r="BB509" s="161">
        <v>0</v>
      </c>
      <c r="BC509" s="161">
        <v>0</v>
      </c>
      <c r="BD509" s="161">
        <v>0</v>
      </c>
      <c r="BE509" s="161">
        <v>0</v>
      </c>
      <c r="BF509" s="161">
        <v>0</v>
      </c>
      <c r="BG509" s="161">
        <v>0</v>
      </c>
      <c r="BH509" s="161">
        <v>0</v>
      </c>
      <c r="BI509" s="161">
        <v>0</v>
      </c>
      <c r="BJ509" s="161">
        <v>0</v>
      </c>
      <c r="BK509" s="161">
        <v>0</v>
      </c>
      <c r="BL509" s="161">
        <v>0</v>
      </c>
      <c r="BM509" s="161">
        <v>0</v>
      </c>
      <c r="BN509" s="161">
        <v>0</v>
      </c>
      <c r="BO509" s="161">
        <v>0</v>
      </c>
      <c r="BP509" s="161">
        <v>0</v>
      </c>
      <c r="BQ509" s="161">
        <v>0</v>
      </c>
      <c r="BR509" s="161">
        <v>0</v>
      </c>
      <c r="BS509" s="161">
        <v>0</v>
      </c>
      <c r="BT509" s="161">
        <v>0</v>
      </c>
      <c r="BU509" s="161">
        <v>0</v>
      </c>
      <c r="BV509" s="163">
        <f t="shared" si="22"/>
        <v>0</v>
      </c>
      <c r="BW509" s="8" t="b">
        <f t="shared" si="23"/>
        <v>0</v>
      </c>
    </row>
    <row r="510" spans="1:75">
      <c r="A510" s="157" t="s">
        <v>4875</v>
      </c>
      <c r="B510" s="158" t="s">
        <v>4876</v>
      </c>
      <c r="C510" s="9" t="str">
        <f t="shared" si="21"/>
        <v>https://hh.ru/resume/1b1fa2f00003cdfe170039ed1f6168346f3749?query=%D0%A1%D0%BE%D1%86%D0%B8%D0%B0%D0%BB%D1%8C%D0%BD%D1%8B%D0%B9+%D1%80%D0%B0%D0%B1%D0%BE%D1%82%D0%BD%D0%B8%D0%BA&amp;searchRid=17125919213637ce5f87b248a5836450&amp;hhtmFrom=resume_search_result</v>
      </c>
      <c r="D510" s="158" t="s">
        <v>43</v>
      </c>
      <c r="E510" s="159">
        <v>55</v>
      </c>
      <c r="F510" s="160">
        <v>37000</v>
      </c>
      <c r="G510" s="161" t="s">
        <v>133</v>
      </c>
      <c r="H510" s="158" t="s">
        <v>133</v>
      </c>
      <c r="I510" s="158" t="s">
        <v>133</v>
      </c>
      <c r="J510" s="158" t="s">
        <v>133</v>
      </c>
      <c r="K510" s="158" t="s">
        <v>4877</v>
      </c>
      <c r="L510" s="158" t="s">
        <v>2298</v>
      </c>
      <c r="M510" s="158">
        <v>1</v>
      </c>
      <c r="N510" s="158">
        <v>0</v>
      </c>
      <c r="O510" s="158">
        <v>0</v>
      </c>
      <c r="P510" s="158">
        <v>0</v>
      </c>
      <c r="Q510" s="158">
        <v>0</v>
      </c>
      <c r="R510" s="158" t="s">
        <v>46</v>
      </c>
      <c r="S510" s="158" t="s">
        <v>75</v>
      </c>
      <c r="T510" s="161">
        <v>0</v>
      </c>
      <c r="U510" s="162">
        <v>1</v>
      </c>
      <c r="V510" s="162">
        <v>0</v>
      </c>
      <c r="W510" s="161">
        <v>0</v>
      </c>
      <c r="X510" s="161">
        <v>0</v>
      </c>
      <c r="Y510" s="161">
        <v>0</v>
      </c>
      <c r="Z510" s="161">
        <v>0</v>
      </c>
      <c r="AA510" s="161">
        <v>0</v>
      </c>
      <c r="AB510" s="161">
        <v>0</v>
      </c>
      <c r="AC510" s="161">
        <v>0</v>
      </c>
      <c r="AD510" s="161">
        <v>0</v>
      </c>
      <c r="AE510" s="161">
        <v>0</v>
      </c>
      <c r="AF510" s="161">
        <v>0</v>
      </c>
      <c r="AG510" s="161">
        <v>0</v>
      </c>
      <c r="AH510" s="161">
        <v>0</v>
      </c>
      <c r="AI510" s="161">
        <v>0</v>
      </c>
      <c r="AJ510" s="161">
        <v>0</v>
      </c>
      <c r="AK510" s="161">
        <v>0</v>
      </c>
      <c r="AL510" s="161">
        <v>0</v>
      </c>
      <c r="AM510" s="161">
        <v>0</v>
      </c>
      <c r="AN510" s="161">
        <v>0</v>
      </c>
      <c r="AO510" s="161">
        <v>0</v>
      </c>
      <c r="AP510" s="161">
        <v>0</v>
      </c>
      <c r="AQ510" s="161">
        <v>0</v>
      </c>
      <c r="AR510" s="161">
        <v>0</v>
      </c>
      <c r="AS510" s="161">
        <v>0</v>
      </c>
      <c r="AT510" s="161">
        <v>0</v>
      </c>
      <c r="AU510" s="161">
        <v>0</v>
      </c>
      <c r="AV510" s="161">
        <v>0</v>
      </c>
      <c r="AW510" s="161">
        <v>0</v>
      </c>
      <c r="AX510" s="161">
        <v>0</v>
      </c>
      <c r="AY510" s="161">
        <v>0</v>
      </c>
      <c r="AZ510" s="161">
        <v>0</v>
      </c>
      <c r="BA510" s="161">
        <v>0</v>
      </c>
      <c r="BB510" s="161">
        <v>0</v>
      </c>
      <c r="BC510" s="161">
        <v>0</v>
      </c>
      <c r="BD510" s="161">
        <v>0</v>
      </c>
      <c r="BE510" s="161">
        <v>0</v>
      </c>
      <c r="BF510" s="161">
        <v>0</v>
      </c>
      <c r="BG510" s="161">
        <v>0</v>
      </c>
      <c r="BH510" s="161">
        <v>0</v>
      </c>
      <c r="BI510" s="161">
        <v>0</v>
      </c>
      <c r="BJ510" s="161">
        <v>0</v>
      </c>
      <c r="BK510" s="161">
        <v>0</v>
      </c>
      <c r="BL510" s="161">
        <v>0</v>
      </c>
      <c r="BM510" s="161">
        <v>0</v>
      </c>
      <c r="BN510" s="161">
        <v>0</v>
      </c>
      <c r="BO510" s="161">
        <v>0</v>
      </c>
      <c r="BP510" s="161">
        <v>0</v>
      </c>
      <c r="BQ510" s="161">
        <v>0</v>
      </c>
      <c r="BR510" s="161">
        <v>0</v>
      </c>
      <c r="BS510" s="161">
        <v>0</v>
      </c>
      <c r="BT510" s="161">
        <v>0</v>
      </c>
      <c r="BU510" s="161">
        <v>0</v>
      </c>
      <c r="BV510" s="163">
        <f t="shared" si="22"/>
        <v>0</v>
      </c>
      <c r="BW510" s="8" t="b">
        <f t="shared" si="23"/>
        <v>0</v>
      </c>
    </row>
    <row r="511" spans="1:75">
      <c r="A511" s="157" t="s">
        <v>4878</v>
      </c>
      <c r="B511" s="158" t="s">
        <v>4879</v>
      </c>
      <c r="C511" s="9" t="str">
        <f t="shared" si="21"/>
        <v>https://hh.ru/resume/aeaa005f0004cc41f60039ed1f746b6244356d?query=%D0%A1%D0%BE%D1%86%D0%B8%D0%B0%D0%BB%D1%8C%D0%BD%D1%8B%D0%B9+%D1%80%D0%B0%D0%B1%D0%BE%D1%82%D0%BD%D0%B8%D0%BA&amp;searchRid=17125919213637ce5f87b248a5836450&amp;hhtmFrom=resume_search_result</v>
      </c>
      <c r="D511" s="158" t="s">
        <v>43</v>
      </c>
      <c r="E511" s="159">
        <v>41</v>
      </c>
      <c r="F511" s="158" t="s">
        <v>133</v>
      </c>
      <c r="G511" s="161">
        <v>13</v>
      </c>
      <c r="H511" s="158" t="s">
        <v>4880</v>
      </c>
      <c r="I511" s="158" t="s">
        <v>4881</v>
      </c>
      <c r="J511" s="158" t="s">
        <v>4882</v>
      </c>
      <c r="K511" s="158" t="s">
        <v>4883</v>
      </c>
      <c r="L511" s="158" t="s">
        <v>2298</v>
      </c>
      <c r="M511" s="158">
        <v>1</v>
      </c>
      <c r="N511" s="158">
        <v>0</v>
      </c>
      <c r="O511" s="158">
        <v>1</v>
      </c>
      <c r="P511" s="158">
        <v>1</v>
      </c>
      <c r="Q511" s="158">
        <v>0</v>
      </c>
      <c r="R511" s="158" t="s">
        <v>53</v>
      </c>
      <c r="S511" s="158" t="s">
        <v>343</v>
      </c>
      <c r="T511" s="161">
        <v>0</v>
      </c>
      <c r="U511" s="162">
        <v>1</v>
      </c>
      <c r="V511" s="162">
        <v>0</v>
      </c>
      <c r="W511" s="161">
        <v>0</v>
      </c>
      <c r="X511" s="161">
        <v>0</v>
      </c>
      <c r="Y511" s="161">
        <v>0</v>
      </c>
      <c r="Z511" s="161">
        <v>0</v>
      </c>
      <c r="AA511" s="161">
        <v>0</v>
      </c>
      <c r="AB511" s="161">
        <v>1</v>
      </c>
      <c r="AC511" s="161">
        <v>0</v>
      </c>
      <c r="AD511" s="161">
        <v>1</v>
      </c>
      <c r="AE511" s="161">
        <v>0</v>
      </c>
      <c r="AF511" s="161">
        <v>0</v>
      </c>
      <c r="AG511" s="161">
        <v>0</v>
      </c>
      <c r="AH511" s="161">
        <v>0</v>
      </c>
      <c r="AI511" s="161">
        <v>0</v>
      </c>
      <c r="AJ511" s="161">
        <v>0</v>
      </c>
      <c r="AK511" s="161">
        <v>0</v>
      </c>
      <c r="AL511" s="161">
        <v>0</v>
      </c>
      <c r="AM511" s="161">
        <v>0</v>
      </c>
      <c r="AN511" s="161">
        <v>0</v>
      </c>
      <c r="AO511" s="161">
        <v>0</v>
      </c>
      <c r="AP511" s="161">
        <v>0</v>
      </c>
      <c r="AQ511" s="161">
        <v>0</v>
      </c>
      <c r="AR511" s="161">
        <v>0</v>
      </c>
      <c r="AS511" s="161">
        <v>0</v>
      </c>
      <c r="AT511" s="161">
        <v>0</v>
      </c>
      <c r="AU511" s="161">
        <v>0</v>
      </c>
      <c r="AV511" s="161">
        <v>0</v>
      </c>
      <c r="AW511" s="161">
        <v>0</v>
      </c>
      <c r="AX511" s="161">
        <v>0</v>
      </c>
      <c r="AY511" s="161">
        <v>0</v>
      </c>
      <c r="AZ511" s="161">
        <v>0</v>
      </c>
      <c r="BA511" s="161">
        <v>0</v>
      </c>
      <c r="BB511" s="161">
        <v>0</v>
      </c>
      <c r="BC511" s="161">
        <v>1</v>
      </c>
      <c r="BD511" s="161">
        <v>0</v>
      </c>
      <c r="BE511" s="161">
        <v>0</v>
      </c>
      <c r="BF511" s="161">
        <v>0</v>
      </c>
      <c r="BG511" s="161">
        <v>0</v>
      </c>
      <c r="BH511" s="161">
        <v>0</v>
      </c>
      <c r="BI511" s="161">
        <v>0</v>
      </c>
      <c r="BJ511" s="161">
        <v>0</v>
      </c>
      <c r="BK511" s="161">
        <v>0</v>
      </c>
      <c r="BL511" s="161">
        <v>0</v>
      </c>
      <c r="BM511" s="161">
        <v>0</v>
      </c>
      <c r="BN511" s="161">
        <v>0</v>
      </c>
      <c r="BO511" s="161">
        <v>0</v>
      </c>
      <c r="BP511" s="161">
        <v>0</v>
      </c>
      <c r="BQ511" s="161">
        <v>0</v>
      </c>
      <c r="BR511" s="161">
        <v>0</v>
      </c>
      <c r="BS511" s="161">
        <v>0</v>
      </c>
      <c r="BT511" s="161">
        <v>0</v>
      </c>
      <c r="BU511" s="161">
        <v>0</v>
      </c>
      <c r="BV511" s="163">
        <f t="shared" si="22"/>
        <v>3</v>
      </c>
      <c r="BW511" s="8" t="b">
        <f t="shared" si="23"/>
        <v>0</v>
      </c>
    </row>
    <row r="512" spans="1:75">
      <c r="A512" s="157" t="s">
        <v>4884</v>
      </c>
      <c r="B512" s="158" t="s">
        <v>4885</v>
      </c>
      <c r="C512" s="9" t="str">
        <f t="shared" si="21"/>
        <v>https://hh.ru/resume/f18b3c670007ddf4780039ed1f6b7463623447?query=%D0%A1%D0%BE%D1%86%D0%B8%D0%B0%D0%BB%D1%8C%D0%BD%D1%8B%D0%B9+%D1%80%D0%B0%D0%B1%D0%BE%D1%82%D0%BD%D0%B8%D0%BA&amp;searchRid=17125919213637ce5f87b248a5836450&amp;hhtmFrom=resume_search_result</v>
      </c>
      <c r="D512" s="158" t="s">
        <v>43</v>
      </c>
      <c r="E512" s="159">
        <v>22</v>
      </c>
      <c r="F512" s="158" t="s">
        <v>133</v>
      </c>
      <c r="G512" s="161" t="s">
        <v>133</v>
      </c>
      <c r="H512" s="158" t="s">
        <v>133</v>
      </c>
      <c r="I512" s="158" t="s">
        <v>133</v>
      </c>
      <c r="J512" s="158" t="s">
        <v>133</v>
      </c>
      <c r="K512" s="158" t="s">
        <v>4886</v>
      </c>
      <c r="L512" s="158" t="s">
        <v>2298</v>
      </c>
      <c r="M512" s="158">
        <v>1</v>
      </c>
      <c r="N512" s="158">
        <v>0</v>
      </c>
      <c r="O512" s="158">
        <v>0</v>
      </c>
      <c r="P512" s="158">
        <v>0</v>
      </c>
      <c r="Q512" s="158">
        <v>0</v>
      </c>
      <c r="R512" s="158" t="s">
        <v>1515</v>
      </c>
      <c r="S512" s="158" t="s">
        <v>50</v>
      </c>
      <c r="T512" s="161">
        <v>0</v>
      </c>
      <c r="U512" s="162">
        <v>1</v>
      </c>
      <c r="V512" s="162">
        <v>0</v>
      </c>
      <c r="W512" s="161">
        <v>0</v>
      </c>
      <c r="X512" s="161">
        <v>0</v>
      </c>
      <c r="Y512" s="161">
        <v>0</v>
      </c>
      <c r="Z512" s="161">
        <v>0</v>
      </c>
      <c r="AA512" s="161">
        <v>0</v>
      </c>
      <c r="AB512" s="161">
        <v>0</v>
      </c>
      <c r="AC512" s="161">
        <v>0</v>
      </c>
      <c r="AD512" s="161">
        <v>0</v>
      </c>
      <c r="AE512" s="161">
        <v>0</v>
      </c>
      <c r="AF512" s="161">
        <v>0</v>
      </c>
      <c r="AG512" s="161">
        <v>0</v>
      </c>
      <c r="AH512" s="161">
        <v>0</v>
      </c>
      <c r="AI512" s="161">
        <v>0</v>
      </c>
      <c r="AJ512" s="161">
        <v>0</v>
      </c>
      <c r="AK512" s="161">
        <v>0</v>
      </c>
      <c r="AL512" s="161">
        <v>0</v>
      </c>
      <c r="AM512" s="161">
        <v>0</v>
      </c>
      <c r="AN512" s="161">
        <v>0</v>
      </c>
      <c r="AO512" s="161">
        <v>0</v>
      </c>
      <c r="AP512" s="161">
        <v>0</v>
      </c>
      <c r="AQ512" s="161">
        <v>0</v>
      </c>
      <c r="AR512" s="161">
        <v>0</v>
      </c>
      <c r="AS512" s="161">
        <v>0</v>
      </c>
      <c r="AT512" s="161">
        <v>0</v>
      </c>
      <c r="AU512" s="161">
        <v>0</v>
      </c>
      <c r="AV512" s="161">
        <v>0</v>
      </c>
      <c r="AW512" s="161">
        <v>0</v>
      </c>
      <c r="AX512" s="161">
        <v>0</v>
      </c>
      <c r="AY512" s="161">
        <v>0</v>
      </c>
      <c r="AZ512" s="161">
        <v>0</v>
      </c>
      <c r="BA512" s="161">
        <v>0</v>
      </c>
      <c r="BB512" s="161">
        <v>0</v>
      </c>
      <c r="BC512" s="161">
        <v>0</v>
      </c>
      <c r="BD512" s="161">
        <v>0</v>
      </c>
      <c r="BE512" s="161">
        <v>0</v>
      </c>
      <c r="BF512" s="161">
        <v>0</v>
      </c>
      <c r="BG512" s="161">
        <v>0</v>
      </c>
      <c r="BH512" s="161">
        <v>0</v>
      </c>
      <c r="BI512" s="161">
        <v>0</v>
      </c>
      <c r="BJ512" s="161">
        <v>0</v>
      </c>
      <c r="BK512" s="161">
        <v>0</v>
      </c>
      <c r="BL512" s="161">
        <v>0</v>
      </c>
      <c r="BM512" s="161">
        <v>0</v>
      </c>
      <c r="BN512" s="161">
        <v>0</v>
      </c>
      <c r="BO512" s="161">
        <v>0</v>
      </c>
      <c r="BP512" s="161">
        <v>0</v>
      </c>
      <c r="BQ512" s="161">
        <v>0</v>
      </c>
      <c r="BR512" s="161">
        <v>0</v>
      </c>
      <c r="BS512" s="161">
        <v>0</v>
      </c>
      <c r="BT512" s="161">
        <v>0</v>
      </c>
      <c r="BU512" s="161">
        <v>0</v>
      </c>
      <c r="BV512" s="163">
        <f t="shared" si="22"/>
        <v>0</v>
      </c>
      <c r="BW512" s="8" t="b">
        <f t="shared" si="23"/>
        <v>0</v>
      </c>
    </row>
    <row r="513" spans="1:75">
      <c r="A513" s="157" t="s">
        <v>4887</v>
      </c>
      <c r="B513" s="158" t="s">
        <v>4888</v>
      </c>
      <c r="C513" s="9" t="str">
        <f t="shared" si="21"/>
        <v>https://hh.ru/resume/8c84860300080de7aa0039ed1f4970586f7849?query=%D0%A1%D0%BE%D1%86%D0%B8%D0%B0%D0%BB%D1%8C%D0%BD%D1%8B%D0%B9+%D1%80%D0%B0%D0%B1%D0%BE%D1%82%D0%BD%D0%B8%D0%BA&amp;searchRid=17125919213637ce5f87b248a5836450&amp;hhtmFrom=resume_search_result</v>
      </c>
      <c r="D513" s="158" t="s">
        <v>43</v>
      </c>
      <c r="E513" s="159">
        <v>63</v>
      </c>
      <c r="F513" s="160">
        <v>45000</v>
      </c>
      <c r="G513" s="161">
        <v>41</v>
      </c>
      <c r="H513" s="158" t="s">
        <v>4890</v>
      </c>
      <c r="I513" s="158" t="s">
        <v>4891</v>
      </c>
      <c r="J513" s="158" t="s">
        <v>4892</v>
      </c>
      <c r="K513" s="158" t="s">
        <v>4893</v>
      </c>
      <c r="L513" s="158" t="s">
        <v>2298</v>
      </c>
      <c r="M513" s="158">
        <v>1</v>
      </c>
      <c r="N513" s="158">
        <v>0</v>
      </c>
      <c r="O513" s="158">
        <v>1</v>
      </c>
      <c r="P513" s="158">
        <v>0</v>
      </c>
      <c r="Q513" s="158">
        <v>0</v>
      </c>
      <c r="R513" s="158" t="s">
        <v>53</v>
      </c>
      <c r="S513" s="158" t="s">
        <v>343</v>
      </c>
      <c r="T513" s="161">
        <v>0</v>
      </c>
      <c r="U513" s="162">
        <v>1</v>
      </c>
      <c r="V513" s="162">
        <v>0</v>
      </c>
      <c r="W513" s="161">
        <v>0</v>
      </c>
      <c r="X513" s="161">
        <v>0</v>
      </c>
      <c r="Y513" s="161">
        <v>0</v>
      </c>
      <c r="Z513" s="161">
        <v>0</v>
      </c>
      <c r="AA513" s="161">
        <v>0</v>
      </c>
      <c r="AB513" s="161">
        <v>0</v>
      </c>
      <c r="AC513" s="161">
        <v>0</v>
      </c>
      <c r="AD513" s="161">
        <v>1</v>
      </c>
      <c r="AE513" s="161">
        <v>0</v>
      </c>
      <c r="AF513" s="161">
        <v>0</v>
      </c>
      <c r="AG513" s="161">
        <v>1</v>
      </c>
      <c r="AH513" s="161">
        <v>0</v>
      </c>
      <c r="AI513" s="161">
        <v>0</v>
      </c>
      <c r="AJ513" s="161">
        <v>1</v>
      </c>
      <c r="AK513" s="161">
        <v>1</v>
      </c>
      <c r="AL513" s="161">
        <v>0</v>
      </c>
      <c r="AM513" s="161">
        <v>1</v>
      </c>
      <c r="AN513" s="161">
        <v>0</v>
      </c>
      <c r="AO513" s="161">
        <v>0</v>
      </c>
      <c r="AP513" s="161">
        <v>0</v>
      </c>
      <c r="AQ513" s="161">
        <v>0</v>
      </c>
      <c r="AR513" s="161">
        <v>1</v>
      </c>
      <c r="AS513" s="161">
        <v>0</v>
      </c>
      <c r="AT513" s="161">
        <v>0</v>
      </c>
      <c r="AU513" s="161">
        <v>0</v>
      </c>
      <c r="AV513" s="161">
        <v>0</v>
      </c>
      <c r="AW513" s="161">
        <v>0</v>
      </c>
      <c r="AX513" s="161">
        <v>0</v>
      </c>
      <c r="AY513" s="161">
        <v>1</v>
      </c>
      <c r="AZ513" s="161">
        <v>0</v>
      </c>
      <c r="BA513" s="161">
        <v>1</v>
      </c>
      <c r="BB513" s="161">
        <v>0</v>
      </c>
      <c r="BC513" s="161">
        <v>1</v>
      </c>
      <c r="BD513" s="161">
        <v>0</v>
      </c>
      <c r="BE513" s="161">
        <v>1</v>
      </c>
      <c r="BF513" s="161">
        <v>0</v>
      </c>
      <c r="BG513" s="161">
        <v>0</v>
      </c>
      <c r="BH513" s="161">
        <v>0</v>
      </c>
      <c r="BI513" s="161">
        <v>1</v>
      </c>
      <c r="BJ513" s="161">
        <v>0</v>
      </c>
      <c r="BK513" s="161">
        <v>0</v>
      </c>
      <c r="BL513" s="161">
        <v>1</v>
      </c>
      <c r="BM513" s="161">
        <v>0</v>
      </c>
      <c r="BN513" s="161">
        <v>0</v>
      </c>
      <c r="BO513" s="161">
        <v>1</v>
      </c>
      <c r="BP513" s="161">
        <v>0</v>
      </c>
      <c r="BQ513" s="161">
        <v>0</v>
      </c>
      <c r="BR513" s="161">
        <v>0</v>
      </c>
      <c r="BS513" s="161">
        <v>0</v>
      </c>
      <c r="BT513" s="161">
        <v>0</v>
      </c>
      <c r="BU513" s="161">
        <v>0</v>
      </c>
      <c r="BV513" s="163">
        <f t="shared" si="22"/>
        <v>13</v>
      </c>
      <c r="BW513" s="8" t="b">
        <f t="shared" si="23"/>
        <v>0</v>
      </c>
    </row>
    <row r="514" spans="1:75">
      <c r="A514" s="157" t="s">
        <v>4894</v>
      </c>
      <c r="B514" s="158" t="s">
        <v>4895</v>
      </c>
      <c r="C514" s="9" t="str">
        <f t="shared" ref="C514:C577" si="24">HYPERLINK(B514)</f>
        <v>https://hh.ru/resume/fce1047d0008169cfb0039ed1f4d5849463062?query=%D0%A1%D0%BE%D1%86%D0%B8%D0%B0%D0%BB%D1%8C%D0%BD%D1%8B%D0%B9+%D1%80%D0%B0%D0%B1%D0%BE%D1%82%D0%BD%D0%B8%D0%BA&amp;searchRid=17125919213637ce5f87b248a5836450&amp;hhtmFrom=resume_search_result</v>
      </c>
      <c r="D514" s="158" t="s">
        <v>43</v>
      </c>
      <c r="E514" s="159">
        <v>27</v>
      </c>
      <c r="F514" s="160">
        <v>100000</v>
      </c>
      <c r="G514" s="161">
        <v>5</v>
      </c>
      <c r="H514" s="158" t="s">
        <v>4896</v>
      </c>
      <c r="I514" s="158" t="s">
        <v>4897</v>
      </c>
      <c r="J514" s="158" t="s">
        <v>4898</v>
      </c>
      <c r="K514" s="158" t="s">
        <v>4899</v>
      </c>
      <c r="L514" s="158" t="s">
        <v>2327</v>
      </c>
      <c r="M514" s="158">
        <v>1</v>
      </c>
      <c r="N514" s="158">
        <v>0</v>
      </c>
      <c r="O514" s="158">
        <v>0</v>
      </c>
      <c r="P514" s="158">
        <v>0</v>
      </c>
      <c r="Q514" s="158">
        <v>0</v>
      </c>
      <c r="R514" s="158" t="s">
        <v>1033</v>
      </c>
      <c r="S514" s="158" t="s">
        <v>343</v>
      </c>
      <c r="T514" s="161">
        <v>0</v>
      </c>
      <c r="U514" s="162">
        <v>1</v>
      </c>
      <c r="V514" s="162">
        <v>0</v>
      </c>
      <c r="W514" s="161">
        <v>0</v>
      </c>
      <c r="X514" s="161">
        <v>0</v>
      </c>
      <c r="Y514" s="161">
        <v>0</v>
      </c>
      <c r="Z514" s="161">
        <v>0</v>
      </c>
      <c r="AA514" s="161">
        <v>0</v>
      </c>
      <c r="AB514" s="161">
        <v>0</v>
      </c>
      <c r="AC514" s="161">
        <v>0</v>
      </c>
      <c r="AD514" s="161">
        <v>1</v>
      </c>
      <c r="AE514" s="161">
        <v>0</v>
      </c>
      <c r="AF514" s="161">
        <v>0</v>
      </c>
      <c r="AG514" s="161">
        <v>0</v>
      </c>
      <c r="AH514" s="161">
        <v>0</v>
      </c>
      <c r="AI514" s="161">
        <v>0</v>
      </c>
      <c r="AJ514" s="161">
        <v>0</v>
      </c>
      <c r="AK514" s="161">
        <v>0</v>
      </c>
      <c r="AL514" s="161">
        <v>0</v>
      </c>
      <c r="AM514" s="161">
        <v>0</v>
      </c>
      <c r="AN514" s="161">
        <v>0</v>
      </c>
      <c r="AO514" s="161">
        <v>0</v>
      </c>
      <c r="AP514" s="161">
        <v>0</v>
      </c>
      <c r="AQ514" s="161">
        <v>0</v>
      </c>
      <c r="AR514" s="161">
        <v>0</v>
      </c>
      <c r="AS514" s="161">
        <v>0</v>
      </c>
      <c r="AT514" s="161">
        <v>0</v>
      </c>
      <c r="AU514" s="161">
        <v>0</v>
      </c>
      <c r="AV514" s="161">
        <v>0</v>
      </c>
      <c r="AW514" s="161">
        <v>0</v>
      </c>
      <c r="AX514" s="161">
        <v>0</v>
      </c>
      <c r="AY514" s="161">
        <v>0</v>
      </c>
      <c r="AZ514" s="161">
        <v>0</v>
      </c>
      <c r="BA514" s="161">
        <v>0</v>
      </c>
      <c r="BB514" s="161">
        <v>0</v>
      </c>
      <c r="BC514" s="161">
        <v>0</v>
      </c>
      <c r="BD514" s="161">
        <v>0</v>
      </c>
      <c r="BE514" s="161">
        <v>0</v>
      </c>
      <c r="BF514" s="161">
        <v>0</v>
      </c>
      <c r="BG514" s="161">
        <v>0</v>
      </c>
      <c r="BH514" s="161">
        <v>0</v>
      </c>
      <c r="BI514" s="161">
        <v>0</v>
      </c>
      <c r="BJ514" s="161">
        <v>0</v>
      </c>
      <c r="BK514" s="161">
        <v>0</v>
      </c>
      <c r="BL514" s="161">
        <v>0</v>
      </c>
      <c r="BM514" s="161">
        <v>0</v>
      </c>
      <c r="BN514" s="161">
        <v>0</v>
      </c>
      <c r="BO514" s="161">
        <v>0</v>
      </c>
      <c r="BP514" s="161">
        <v>0</v>
      </c>
      <c r="BQ514" s="161">
        <v>0</v>
      </c>
      <c r="BR514" s="161">
        <v>0</v>
      </c>
      <c r="BS514" s="161">
        <v>0</v>
      </c>
      <c r="BT514" s="161">
        <v>0</v>
      </c>
      <c r="BU514" s="161">
        <v>0</v>
      </c>
      <c r="BV514" s="163">
        <f t="shared" si="22"/>
        <v>1</v>
      </c>
      <c r="BW514" s="8" t="b">
        <f t="shared" si="23"/>
        <v>0</v>
      </c>
    </row>
    <row r="515" spans="1:75">
      <c r="A515" s="157" t="s">
        <v>4900</v>
      </c>
      <c r="B515" s="158" t="s">
        <v>4901</v>
      </c>
      <c r="C515" s="9" t="str">
        <f t="shared" si="24"/>
        <v>https://hh.ru/resume/23b21de000029b42d50039ed1f44633777346a?query=%D0%A1%D0%BE%D1%86%D0%B8%D0%B0%D0%BB%D1%8C%D0%BD%D1%8B%D0%B9+%D1%80%D0%B0%D0%B1%D0%BE%D1%82%D0%BD%D0%B8%D0%BA&amp;searchRid=17125919213637ce5f87b248a5836450&amp;hhtmFrom=resume_search_result</v>
      </c>
      <c r="D515" s="158" t="s">
        <v>43</v>
      </c>
      <c r="E515" s="159">
        <v>38</v>
      </c>
      <c r="F515" s="160">
        <v>40000</v>
      </c>
      <c r="G515" s="161">
        <v>2</v>
      </c>
      <c r="H515" s="158" t="s">
        <v>4902</v>
      </c>
      <c r="I515" s="158" t="s">
        <v>4903</v>
      </c>
      <c r="J515" s="158" t="s">
        <v>4904</v>
      </c>
      <c r="K515" s="158" t="s">
        <v>4905</v>
      </c>
      <c r="L515" s="158" t="s">
        <v>2327</v>
      </c>
      <c r="M515" s="158">
        <v>1</v>
      </c>
      <c r="N515" s="158">
        <v>0</v>
      </c>
      <c r="O515" s="158">
        <v>0</v>
      </c>
      <c r="P515" s="158">
        <v>0</v>
      </c>
      <c r="Q515" s="158">
        <v>0</v>
      </c>
      <c r="R515" s="158" t="s">
        <v>4906</v>
      </c>
      <c r="S515" s="158" t="s">
        <v>343</v>
      </c>
      <c r="T515" s="161">
        <v>0</v>
      </c>
      <c r="U515" s="162">
        <v>1</v>
      </c>
      <c r="V515" s="162">
        <v>0</v>
      </c>
      <c r="W515" s="161">
        <v>0</v>
      </c>
      <c r="X515" s="161">
        <v>0</v>
      </c>
      <c r="Y515" s="161">
        <v>0</v>
      </c>
      <c r="Z515" s="161">
        <v>0</v>
      </c>
      <c r="AA515" s="161">
        <v>0</v>
      </c>
      <c r="AB515" s="161">
        <v>0</v>
      </c>
      <c r="AC515" s="161">
        <v>0</v>
      </c>
      <c r="AD515" s="161">
        <v>0</v>
      </c>
      <c r="AE515" s="161">
        <v>0</v>
      </c>
      <c r="AF515" s="161">
        <v>0</v>
      </c>
      <c r="AG515" s="161">
        <v>0</v>
      </c>
      <c r="AH515" s="161">
        <v>0</v>
      </c>
      <c r="AI515" s="161">
        <v>0</v>
      </c>
      <c r="AJ515" s="161">
        <v>0</v>
      </c>
      <c r="AK515" s="161">
        <v>0</v>
      </c>
      <c r="AL515" s="161">
        <v>0</v>
      </c>
      <c r="AM515" s="161">
        <v>0</v>
      </c>
      <c r="AN515" s="161">
        <v>0</v>
      </c>
      <c r="AO515" s="161">
        <v>0</v>
      </c>
      <c r="AP515" s="161">
        <v>0</v>
      </c>
      <c r="AQ515" s="161">
        <v>0</v>
      </c>
      <c r="AR515" s="161">
        <v>0</v>
      </c>
      <c r="AS515" s="161">
        <v>0</v>
      </c>
      <c r="AT515" s="161">
        <v>0</v>
      </c>
      <c r="AU515" s="161">
        <v>0</v>
      </c>
      <c r="AV515" s="161">
        <v>0</v>
      </c>
      <c r="AW515" s="161">
        <v>0</v>
      </c>
      <c r="AX515" s="161">
        <v>0</v>
      </c>
      <c r="AY515" s="161">
        <v>0</v>
      </c>
      <c r="AZ515" s="161">
        <v>0</v>
      </c>
      <c r="BA515" s="161">
        <v>0</v>
      </c>
      <c r="BB515" s="161">
        <v>0</v>
      </c>
      <c r="BC515" s="161">
        <v>0</v>
      </c>
      <c r="BD515" s="161">
        <v>0</v>
      </c>
      <c r="BE515" s="161">
        <v>0</v>
      </c>
      <c r="BF515" s="161">
        <v>0</v>
      </c>
      <c r="BG515" s="161">
        <v>0</v>
      </c>
      <c r="BH515" s="161">
        <v>0</v>
      </c>
      <c r="BI515" s="161">
        <v>0</v>
      </c>
      <c r="BJ515" s="161">
        <v>0</v>
      </c>
      <c r="BK515" s="161">
        <v>0</v>
      </c>
      <c r="BL515" s="161">
        <v>0</v>
      </c>
      <c r="BM515" s="161">
        <v>0</v>
      </c>
      <c r="BN515" s="161">
        <v>0</v>
      </c>
      <c r="BO515" s="161">
        <v>0</v>
      </c>
      <c r="BP515" s="161">
        <v>0</v>
      </c>
      <c r="BQ515" s="161">
        <v>0</v>
      </c>
      <c r="BR515" s="161">
        <v>0</v>
      </c>
      <c r="BS515" s="161">
        <v>0</v>
      </c>
      <c r="BT515" s="161">
        <v>0</v>
      </c>
      <c r="BU515" s="161">
        <v>0</v>
      </c>
      <c r="BV515" s="163">
        <f t="shared" ref="BV515:BV578" si="25">SUM(W515:BU515)</f>
        <v>0</v>
      </c>
      <c r="BW515" s="8" t="b">
        <f t="shared" ref="BW515:BW578" si="26">AND(AR515=1,AE515=1)</f>
        <v>0</v>
      </c>
    </row>
    <row r="516" spans="1:75">
      <c r="A516" s="157" t="s">
        <v>4525</v>
      </c>
      <c r="B516" s="158" t="s">
        <v>4907</v>
      </c>
      <c r="C516" s="9" t="str">
        <f t="shared" si="24"/>
        <v>https://hh.ru/resume/8f7a0b910002ceaa6a0039ed1f726150514d55?query=%D0%A1%D0%BE%D1%86%D0%B8%D0%B0%D0%BB%D1%8C%D0%BD%D1%8B%D0%B9+%D1%80%D0%B0%D0%B1%D0%BE%D1%82%D0%BD%D0%B8%D0%BA&amp;searchRid=17125919213637ce5f87b248a5836450&amp;hhtmFrom=resume_search_result</v>
      </c>
      <c r="D516" s="158" t="s">
        <v>43</v>
      </c>
      <c r="E516" s="159">
        <v>43</v>
      </c>
      <c r="F516" s="160">
        <v>20000</v>
      </c>
      <c r="G516" s="161">
        <v>11</v>
      </c>
      <c r="H516" s="158" t="s">
        <v>4908</v>
      </c>
      <c r="I516" s="158" t="s">
        <v>4768</v>
      </c>
      <c r="J516" s="158" t="s">
        <v>4909</v>
      </c>
      <c r="K516" s="158" t="s">
        <v>4910</v>
      </c>
      <c r="L516" s="158" t="s">
        <v>2298</v>
      </c>
      <c r="M516" s="158">
        <v>0</v>
      </c>
      <c r="N516" s="158">
        <v>1</v>
      </c>
      <c r="O516" s="158">
        <v>1</v>
      </c>
      <c r="P516" s="158">
        <v>1</v>
      </c>
      <c r="Q516" s="158">
        <v>0</v>
      </c>
      <c r="R516" s="158" t="s">
        <v>2067</v>
      </c>
      <c r="S516" s="158" t="s">
        <v>343</v>
      </c>
      <c r="T516" s="161">
        <v>0</v>
      </c>
      <c r="U516" s="162">
        <v>1</v>
      </c>
      <c r="V516" s="162">
        <v>0</v>
      </c>
      <c r="W516" s="161">
        <v>0</v>
      </c>
      <c r="X516" s="161">
        <v>0</v>
      </c>
      <c r="Y516" s="161">
        <v>0</v>
      </c>
      <c r="Z516" s="161">
        <v>0</v>
      </c>
      <c r="AA516" s="161">
        <v>0</v>
      </c>
      <c r="AB516" s="161">
        <v>0</v>
      </c>
      <c r="AC516" s="161">
        <v>0</v>
      </c>
      <c r="AD516" s="161">
        <v>0</v>
      </c>
      <c r="AE516" s="161">
        <v>0</v>
      </c>
      <c r="AF516" s="161">
        <v>0</v>
      </c>
      <c r="AG516" s="161">
        <v>0</v>
      </c>
      <c r="AH516" s="161">
        <v>0</v>
      </c>
      <c r="AI516" s="161">
        <v>0</v>
      </c>
      <c r="AJ516" s="161">
        <v>0</v>
      </c>
      <c r="AK516" s="161">
        <v>0</v>
      </c>
      <c r="AL516" s="161">
        <v>0</v>
      </c>
      <c r="AM516" s="161">
        <v>0</v>
      </c>
      <c r="AN516" s="161">
        <v>0</v>
      </c>
      <c r="AO516" s="161">
        <v>0</v>
      </c>
      <c r="AP516" s="161">
        <v>0</v>
      </c>
      <c r="AQ516" s="161">
        <v>0</v>
      </c>
      <c r="AR516" s="161">
        <v>0</v>
      </c>
      <c r="AS516" s="161">
        <v>0</v>
      </c>
      <c r="AT516" s="161">
        <v>0</v>
      </c>
      <c r="AU516" s="161">
        <v>0</v>
      </c>
      <c r="AV516" s="161">
        <v>0</v>
      </c>
      <c r="AW516" s="161">
        <v>0</v>
      </c>
      <c r="AX516" s="161">
        <v>0</v>
      </c>
      <c r="AY516" s="161">
        <v>0</v>
      </c>
      <c r="AZ516" s="161">
        <v>0</v>
      </c>
      <c r="BA516" s="161">
        <v>0</v>
      </c>
      <c r="BB516" s="161">
        <v>0</v>
      </c>
      <c r="BC516" s="161">
        <v>0</v>
      </c>
      <c r="BD516" s="161">
        <v>0</v>
      </c>
      <c r="BE516" s="161">
        <v>0</v>
      </c>
      <c r="BF516" s="161">
        <v>0</v>
      </c>
      <c r="BG516" s="161">
        <v>0</v>
      </c>
      <c r="BH516" s="161">
        <v>0</v>
      </c>
      <c r="BI516" s="161">
        <v>0</v>
      </c>
      <c r="BJ516" s="161">
        <v>0</v>
      </c>
      <c r="BK516" s="161">
        <v>0</v>
      </c>
      <c r="BL516" s="161">
        <v>0</v>
      </c>
      <c r="BM516" s="161">
        <v>0</v>
      </c>
      <c r="BN516" s="161">
        <v>0</v>
      </c>
      <c r="BO516" s="161">
        <v>0</v>
      </c>
      <c r="BP516" s="161">
        <v>0</v>
      </c>
      <c r="BQ516" s="161">
        <v>0</v>
      </c>
      <c r="BR516" s="161">
        <v>0</v>
      </c>
      <c r="BS516" s="161">
        <v>0</v>
      </c>
      <c r="BT516" s="161">
        <v>0</v>
      </c>
      <c r="BU516" s="161">
        <v>0</v>
      </c>
      <c r="BV516" s="163">
        <f t="shared" si="25"/>
        <v>0</v>
      </c>
      <c r="BW516" s="8" t="b">
        <f t="shared" si="26"/>
        <v>0</v>
      </c>
    </row>
    <row r="517" spans="1:75">
      <c r="A517" s="157" t="s">
        <v>4911</v>
      </c>
      <c r="B517" s="158" t="s">
        <v>4912</v>
      </c>
      <c r="C517" s="9" t="str">
        <f t="shared" si="24"/>
        <v>https://hh.ru/resume/fff9881000031cfd290039ed1f5a4163496e4e?query=%D0%A1%D0%BE%D1%86%D0%B8%D0%B0%D0%BB%D1%8C%D0%BD%D1%8B%D0%B9+%D1%80%D0%B0%D0%B1%D0%BE%D1%82%D0%BD%D0%B8%D0%BA&amp;searchRid=17125919213637ce5f87b248a5836450&amp;hhtmFrom=resume_search_result</v>
      </c>
      <c r="D517" s="158" t="s">
        <v>43</v>
      </c>
      <c r="E517" s="159" t="s">
        <v>133</v>
      </c>
      <c r="F517" s="158" t="s">
        <v>133</v>
      </c>
      <c r="G517" s="161" t="s">
        <v>133</v>
      </c>
      <c r="H517" s="158" t="s">
        <v>133</v>
      </c>
      <c r="I517" s="158" t="s">
        <v>133</v>
      </c>
      <c r="J517" s="158" t="s">
        <v>133</v>
      </c>
      <c r="K517" s="158" t="s">
        <v>4913</v>
      </c>
      <c r="L517" s="158" t="s">
        <v>2327</v>
      </c>
      <c r="M517" s="158">
        <v>1</v>
      </c>
      <c r="N517" s="158">
        <v>0</v>
      </c>
      <c r="O517" s="158">
        <v>0</v>
      </c>
      <c r="P517" s="158">
        <v>0</v>
      </c>
      <c r="Q517" s="158">
        <v>0</v>
      </c>
      <c r="R517" s="158" t="s">
        <v>244</v>
      </c>
      <c r="S517" s="158" t="s">
        <v>343</v>
      </c>
      <c r="T517" s="161">
        <v>0</v>
      </c>
      <c r="U517" s="162">
        <v>1</v>
      </c>
      <c r="V517" s="162">
        <v>0</v>
      </c>
      <c r="W517" s="161">
        <v>0</v>
      </c>
      <c r="X517" s="161">
        <v>0</v>
      </c>
      <c r="Y517" s="161">
        <v>0</v>
      </c>
      <c r="Z517" s="161">
        <v>0</v>
      </c>
      <c r="AA517" s="161">
        <v>0</v>
      </c>
      <c r="AB517" s="161">
        <v>0</v>
      </c>
      <c r="AC517" s="161">
        <v>0</v>
      </c>
      <c r="AD517" s="161">
        <v>0</v>
      </c>
      <c r="AE517" s="161">
        <v>0</v>
      </c>
      <c r="AF517" s="161">
        <v>0</v>
      </c>
      <c r="AG517" s="161">
        <v>0</v>
      </c>
      <c r="AH517" s="161">
        <v>0</v>
      </c>
      <c r="AI517" s="161">
        <v>0</v>
      </c>
      <c r="AJ517" s="161">
        <v>0</v>
      </c>
      <c r="AK517" s="161">
        <v>0</v>
      </c>
      <c r="AL517" s="161">
        <v>0</v>
      </c>
      <c r="AM517" s="161">
        <v>0</v>
      </c>
      <c r="AN517" s="161">
        <v>0</v>
      </c>
      <c r="AO517" s="161">
        <v>0</v>
      </c>
      <c r="AP517" s="161">
        <v>0</v>
      </c>
      <c r="AQ517" s="161">
        <v>0</v>
      </c>
      <c r="AR517" s="161">
        <v>0</v>
      </c>
      <c r="AS517" s="161">
        <v>0</v>
      </c>
      <c r="AT517" s="161">
        <v>0</v>
      </c>
      <c r="AU517" s="161">
        <v>0</v>
      </c>
      <c r="AV517" s="161">
        <v>0</v>
      </c>
      <c r="AW517" s="161">
        <v>0</v>
      </c>
      <c r="AX517" s="161">
        <v>0</v>
      </c>
      <c r="AY517" s="161">
        <v>0</v>
      </c>
      <c r="AZ517" s="161">
        <v>0</v>
      </c>
      <c r="BA517" s="161">
        <v>0</v>
      </c>
      <c r="BB517" s="161">
        <v>0</v>
      </c>
      <c r="BC517" s="161">
        <v>0</v>
      </c>
      <c r="BD517" s="161">
        <v>0</v>
      </c>
      <c r="BE517" s="161">
        <v>0</v>
      </c>
      <c r="BF517" s="161">
        <v>0</v>
      </c>
      <c r="BG517" s="161">
        <v>0</v>
      </c>
      <c r="BH517" s="161">
        <v>0</v>
      </c>
      <c r="BI517" s="161">
        <v>0</v>
      </c>
      <c r="BJ517" s="161">
        <v>0</v>
      </c>
      <c r="BK517" s="161">
        <v>0</v>
      </c>
      <c r="BL517" s="161">
        <v>0</v>
      </c>
      <c r="BM517" s="161">
        <v>0</v>
      </c>
      <c r="BN517" s="161">
        <v>0</v>
      </c>
      <c r="BO517" s="161">
        <v>0</v>
      </c>
      <c r="BP517" s="161">
        <v>0</v>
      </c>
      <c r="BQ517" s="161">
        <v>0</v>
      </c>
      <c r="BR517" s="161">
        <v>0</v>
      </c>
      <c r="BS517" s="161">
        <v>0</v>
      </c>
      <c r="BT517" s="161">
        <v>0</v>
      </c>
      <c r="BU517" s="161">
        <v>0</v>
      </c>
      <c r="BV517" s="163">
        <f t="shared" si="25"/>
        <v>0</v>
      </c>
      <c r="BW517" s="8" t="b">
        <f t="shared" si="26"/>
        <v>0</v>
      </c>
    </row>
    <row r="518" spans="1:75">
      <c r="A518" s="157" t="s">
        <v>4914</v>
      </c>
      <c r="B518" s="158" t="s">
        <v>4915</v>
      </c>
      <c r="C518" s="9" t="str">
        <f t="shared" si="24"/>
        <v>https://hh.ru/resume/ff17a80900036710250039ed1f3638596b3930?query=%D0%A1%D0%BE%D1%86%D0%B8%D0%B0%D0%BB%D1%8C%D0%BD%D1%8B%D0%B9+%D1%80%D0%B0%D0%B1%D0%BE%D1%82%D0%BD%D0%B8%D0%BA&amp;searchRid=17125919213637ce5f87b248a5836450&amp;hhtmFrom=resume_search_result</v>
      </c>
      <c r="D518" s="158" t="s">
        <v>43</v>
      </c>
      <c r="E518" s="159">
        <v>64</v>
      </c>
      <c r="F518" s="160">
        <v>15000</v>
      </c>
      <c r="G518" s="164">
        <f>7/12</f>
        <v>0.58333333333333337</v>
      </c>
      <c r="H518" s="158" t="s">
        <v>4916</v>
      </c>
      <c r="I518" s="158" t="s">
        <v>2514</v>
      </c>
      <c r="J518" s="158" t="s">
        <v>4917</v>
      </c>
      <c r="K518" s="158" t="s">
        <v>4918</v>
      </c>
      <c r="L518" s="158" t="s">
        <v>2298</v>
      </c>
      <c r="M518" s="158">
        <v>1</v>
      </c>
      <c r="N518" s="158">
        <v>0</v>
      </c>
      <c r="O518" s="158">
        <v>0</v>
      </c>
      <c r="P518" s="158">
        <v>0</v>
      </c>
      <c r="Q518" s="158">
        <v>0</v>
      </c>
      <c r="R518" s="158" t="s">
        <v>163</v>
      </c>
      <c r="S518" s="158" t="s">
        <v>75</v>
      </c>
      <c r="T518" s="161">
        <v>0</v>
      </c>
      <c r="U518" s="162">
        <v>1</v>
      </c>
      <c r="V518" s="162">
        <v>0</v>
      </c>
      <c r="W518" s="161">
        <v>0</v>
      </c>
      <c r="X518" s="161">
        <v>0</v>
      </c>
      <c r="Y518" s="161">
        <v>0</v>
      </c>
      <c r="Z518" s="161">
        <v>0</v>
      </c>
      <c r="AA518" s="161">
        <v>0</v>
      </c>
      <c r="AB518" s="161">
        <v>0</v>
      </c>
      <c r="AC518" s="161">
        <v>0</v>
      </c>
      <c r="AD518" s="161">
        <v>0</v>
      </c>
      <c r="AE518" s="161">
        <v>0</v>
      </c>
      <c r="AF518" s="161">
        <v>0</v>
      </c>
      <c r="AG518" s="161">
        <v>0</v>
      </c>
      <c r="AH518" s="161">
        <v>0</v>
      </c>
      <c r="AI518" s="161">
        <v>0</v>
      </c>
      <c r="AJ518" s="161">
        <v>0</v>
      </c>
      <c r="AK518" s="161">
        <v>0</v>
      </c>
      <c r="AL518" s="161">
        <v>0</v>
      </c>
      <c r="AM518" s="161">
        <v>0</v>
      </c>
      <c r="AN518" s="161">
        <v>0</v>
      </c>
      <c r="AO518" s="161">
        <v>0</v>
      </c>
      <c r="AP518" s="161">
        <v>0</v>
      </c>
      <c r="AQ518" s="161">
        <v>0</v>
      </c>
      <c r="AR518" s="161">
        <v>0</v>
      </c>
      <c r="AS518" s="161">
        <v>0</v>
      </c>
      <c r="AT518" s="161">
        <v>0</v>
      </c>
      <c r="AU518" s="161">
        <v>0</v>
      </c>
      <c r="AV518" s="161">
        <v>0</v>
      </c>
      <c r="AW518" s="161">
        <v>0</v>
      </c>
      <c r="AX518" s="161">
        <v>0</v>
      </c>
      <c r="AY518" s="161">
        <v>0</v>
      </c>
      <c r="AZ518" s="161">
        <v>0</v>
      </c>
      <c r="BA518" s="161">
        <v>0</v>
      </c>
      <c r="BB518" s="161">
        <v>0</v>
      </c>
      <c r="BC518" s="161">
        <v>0</v>
      </c>
      <c r="BD518" s="161">
        <v>0</v>
      </c>
      <c r="BE518" s="161">
        <v>0</v>
      </c>
      <c r="BF518" s="161">
        <v>0</v>
      </c>
      <c r="BG518" s="161">
        <v>0</v>
      </c>
      <c r="BH518" s="161">
        <v>0</v>
      </c>
      <c r="BI518" s="161">
        <v>0</v>
      </c>
      <c r="BJ518" s="161">
        <v>0</v>
      </c>
      <c r="BK518" s="161">
        <v>0</v>
      </c>
      <c r="BL518" s="161">
        <v>0</v>
      </c>
      <c r="BM518" s="161">
        <v>0</v>
      </c>
      <c r="BN518" s="161">
        <v>0</v>
      </c>
      <c r="BO518" s="161">
        <v>0</v>
      </c>
      <c r="BP518" s="161">
        <v>0</v>
      </c>
      <c r="BQ518" s="161">
        <v>0</v>
      </c>
      <c r="BR518" s="161">
        <v>0</v>
      </c>
      <c r="BS518" s="161">
        <v>0</v>
      </c>
      <c r="BT518" s="161">
        <v>0</v>
      </c>
      <c r="BU518" s="161">
        <v>0</v>
      </c>
      <c r="BV518" s="163">
        <f t="shared" si="25"/>
        <v>0</v>
      </c>
      <c r="BW518" s="8" t="b">
        <f t="shared" si="26"/>
        <v>0</v>
      </c>
    </row>
    <row r="519" spans="1:75">
      <c r="A519" s="157" t="s">
        <v>4919</v>
      </c>
      <c r="B519" s="158" t="s">
        <v>4920</v>
      </c>
      <c r="C519" s="9" t="str">
        <f t="shared" si="24"/>
        <v>https://hh.ru/resume/1ba3ae230004647cb50039ed1f796b42517457?query=%D0%A1%D0%BE%D1%86%D0%B8%D0%B0%D0%BB%D1%8C%D0%BD%D1%8B%D0%B9+%D1%80%D0%B0%D0%B1%D0%BE%D1%82%D0%BD%D0%B8%D0%BA&amp;searchRid=17125919213637ce5f87b248a5836450&amp;hhtmFrom=resume_search_result</v>
      </c>
      <c r="D519" s="158" t="s">
        <v>43</v>
      </c>
      <c r="E519" s="159">
        <v>34</v>
      </c>
      <c r="F519" s="160">
        <v>28000</v>
      </c>
      <c r="G519" s="161">
        <v>3</v>
      </c>
      <c r="H519" s="158" t="s">
        <v>4921</v>
      </c>
      <c r="I519" s="158" t="s">
        <v>4922</v>
      </c>
      <c r="J519" s="158" t="s">
        <v>4923</v>
      </c>
      <c r="K519" s="158" t="s">
        <v>4924</v>
      </c>
      <c r="L519" s="158" t="s">
        <v>2298</v>
      </c>
      <c r="M519" s="158">
        <v>1</v>
      </c>
      <c r="N519" s="158">
        <v>0</v>
      </c>
      <c r="O519" s="158">
        <v>1</v>
      </c>
      <c r="P519" s="158">
        <v>1</v>
      </c>
      <c r="Q519" s="158">
        <v>0</v>
      </c>
      <c r="R519" s="158" t="s">
        <v>2067</v>
      </c>
      <c r="S519" s="158" t="s">
        <v>75</v>
      </c>
      <c r="T519" s="161">
        <v>0</v>
      </c>
      <c r="U519" s="162">
        <v>1</v>
      </c>
      <c r="V519" s="162">
        <v>0</v>
      </c>
      <c r="W519" s="161">
        <v>0</v>
      </c>
      <c r="X519" s="161">
        <v>0</v>
      </c>
      <c r="Y519" s="161">
        <v>0</v>
      </c>
      <c r="Z519" s="161">
        <v>0</v>
      </c>
      <c r="AA519" s="161">
        <v>0</v>
      </c>
      <c r="AB519" s="161">
        <v>1</v>
      </c>
      <c r="AC519" s="161">
        <v>0</v>
      </c>
      <c r="AD519" s="161">
        <v>0</v>
      </c>
      <c r="AE519" s="161">
        <v>0</v>
      </c>
      <c r="AF519" s="161">
        <v>0</v>
      </c>
      <c r="AG519" s="161">
        <v>0</v>
      </c>
      <c r="AH519" s="161">
        <v>0</v>
      </c>
      <c r="AI519" s="161">
        <v>0</v>
      </c>
      <c r="AJ519" s="161">
        <v>0</v>
      </c>
      <c r="AK519" s="161">
        <v>0</v>
      </c>
      <c r="AL519" s="161">
        <v>0</v>
      </c>
      <c r="AM519" s="161">
        <v>0</v>
      </c>
      <c r="AN519" s="161">
        <v>0</v>
      </c>
      <c r="AO519" s="161">
        <v>0</v>
      </c>
      <c r="AP519" s="161">
        <v>0</v>
      </c>
      <c r="AQ519" s="161">
        <v>0</v>
      </c>
      <c r="AR519" s="161">
        <v>0</v>
      </c>
      <c r="AS519" s="161">
        <v>0</v>
      </c>
      <c r="AT519" s="161">
        <v>0</v>
      </c>
      <c r="AU519" s="161">
        <v>0</v>
      </c>
      <c r="AV519" s="161">
        <v>0</v>
      </c>
      <c r="AW519" s="161">
        <v>0</v>
      </c>
      <c r="AX519" s="161">
        <v>0</v>
      </c>
      <c r="AY519" s="161">
        <v>0</v>
      </c>
      <c r="AZ519" s="161">
        <v>0</v>
      </c>
      <c r="BA519" s="161">
        <v>0</v>
      </c>
      <c r="BB519" s="161">
        <v>0</v>
      </c>
      <c r="BC519" s="161">
        <v>0</v>
      </c>
      <c r="BD519" s="161">
        <v>0</v>
      </c>
      <c r="BE519" s="161">
        <v>0</v>
      </c>
      <c r="BF519" s="161">
        <v>0</v>
      </c>
      <c r="BG519" s="161">
        <v>0</v>
      </c>
      <c r="BH519" s="161">
        <v>0</v>
      </c>
      <c r="BI519" s="161">
        <v>0</v>
      </c>
      <c r="BJ519" s="161">
        <v>0</v>
      </c>
      <c r="BK519" s="161">
        <v>0</v>
      </c>
      <c r="BL519" s="161">
        <v>0</v>
      </c>
      <c r="BM519" s="161">
        <v>0</v>
      </c>
      <c r="BN519" s="161">
        <v>0</v>
      </c>
      <c r="BO519" s="161">
        <v>0</v>
      </c>
      <c r="BP519" s="161">
        <v>0</v>
      </c>
      <c r="BQ519" s="161">
        <v>0</v>
      </c>
      <c r="BR519" s="161">
        <v>0</v>
      </c>
      <c r="BS519" s="161">
        <v>0</v>
      </c>
      <c r="BT519" s="161">
        <v>0</v>
      </c>
      <c r="BU519" s="161">
        <v>0</v>
      </c>
      <c r="BV519" s="163">
        <f t="shared" si="25"/>
        <v>1</v>
      </c>
      <c r="BW519" s="8" t="b">
        <f t="shared" si="26"/>
        <v>0</v>
      </c>
    </row>
    <row r="520" spans="1:75">
      <c r="A520" s="157" t="s">
        <v>2605</v>
      </c>
      <c r="B520" s="158" t="s">
        <v>4925</v>
      </c>
      <c r="C520" s="9" t="str">
        <f t="shared" si="24"/>
        <v>https://hh.ru/resume/200208600004cfdad90039ed1f707939776834?query=%D0%A1%D0%BE%D1%86%D0%B8%D0%B0%D0%BB%D1%8C%D0%BD%D1%8B%D0%B9+%D1%80%D0%B0%D0%B1%D0%BE%D1%82%D0%BD%D0%B8%D0%BA&amp;searchRid=17125919213637ce5f87b248a5836450&amp;hhtmFrom=resume_search_result</v>
      </c>
      <c r="D520" s="158" t="s">
        <v>43</v>
      </c>
      <c r="E520" s="159">
        <v>31</v>
      </c>
      <c r="F520" s="158" t="s">
        <v>133</v>
      </c>
      <c r="G520" s="161" t="s">
        <v>133</v>
      </c>
      <c r="H520" s="158" t="s">
        <v>133</v>
      </c>
      <c r="I520" s="158" t="s">
        <v>133</v>
      </c>
      <c r="J520" s="158" t="s">
        <v>133</v>
      </c>
      <c r="K520" s="158" t="s">
        <v>4926</v>
      </c>
      <c r="L520" s="158" t="s">
        <v>2298</v>
      </c>
      <c r="M520" s="158">
        <v>1</v>
      </c>
      <c r="N520" s="158">
        <v>0</v>
      </c>
      <c r="O520" s="158">
        <v>0</v>
      </c>
      <c r="P520" s="158">
        <v>0</v>
      </c>
      <c r="Q520" s="158">
        <v>0</v>
      </c>
      <c r="R520" s="158" t="s">
        <v>588</v>
      </c>
      <c r="S520" s="158" t="s">
        <v>2299</v>
      </c>
      <c r="T520" s="161">
        <v>1</v>
      </c>
      <c r="U520" s="162">
        <v>1</v>
      </c>
      <c r="V520" s="162">
        <v>0</v>
      </c>
      <c r="W520" s="161">
        <v>0</v>
      </c>
      <c r="X520" s="161">
        <v>0</v>
      </c>
      <c r="Y520" s="161">
        <v>0</v>
      </c>
      <c r="Z520" s="161">
        <v>0</v>
      </c>
      <c r="AA520" s="161">
        <v>0</v>
      </c>
      <c r="AB520" s="161">
        <v>0</v>
      </c>
      <c r="AC520" s="161">
        <v>0</v>
      </c>
      <c r="AD520" s="161">
        <v>0</v>
      </c>
      <c r="AE520" s="161">
        <v>0</v>
      </c>
      <c r="AF520" s="161">
        <v>0</v>
      </c>
      <c r="AG520" s="161">
        <v>0</v>
      </c>
      <c r="AH520" s="161">
        <v>0</v>
      </c>
      <c r="AI520" s="161">
        <v>0</v>
      </c>
      <c r="AJ520" s="161">
        <v>0</v>
      </c>
      <c r="AK520" s="161">
        <v>0</v>
      </c>
      <c r="AL520" s="161">
        <v>0</v>
      </c>
      <c r="AM520" s="161">
        <v>0</v>
      </c>
      <c r="AN520" s="161">
        <v>0</v>
      </c>
      <c r="AO520" s="161">
        <v>0</v>
      </c>
      <c r="AP520" s="161">
        <v>0</v>
      </c>
      <c r="AQ520" s="161">
        <v>0</v>
      </c>
      <c r="AR520" s="161">
        <v>0</v>
      </c>
      <c r="AS520" s="161">
        <v>0</v>
      </c>
      <c r="AT520" s="161">
        <v>0</v>
      </c>
      <c r="AU520" s="161">
        <v>0</v>
      </c>
      <c r="AV520" s="161">
        <v>0</v>
      </c>
      <c r="AW520" s="161">
        <v>0</v>
      </c>
      <c r="AX520" s="161">
        <v>0</v>
      </c>
      <c r="AY520" s="161">
        <v>0</v>
      </c>
      <c r="AZ520" s="161">
        <v>0</v>
      </c>
      <c r="BA520" s="161">
        <v>0</v>
      </c>
      <c r="BB520" s="161">
        <v>0</v>
      </c>
      <c r="BC520" s="161">
        <v>0</v>
      </c>
      <c r="BD520" s="161">
        <v>0</v>
      </c>
      <c r="BE520" s="161">
        <v>0</v>
      </c>
      <c r="BF520" s="161">
        <v>0</v>
      </c>
      <c r="BG520" s="161">
        <v>0</v>
      </c>
      <c r="BH520" s="161">
        <v>0</v>
      </c>
      <c r="BI520" s="161">
        <v>0</v>
      </c>
      <c r="BJ520" s="161">
        <v>0</v>
      </c>
      <c r="BK520" s="161">
        <v>0</v>
      </c>
      <c r="BL520" s="161">
        <v>0</v>
      </c>
      <c r="BM520" s="161">
        <v>0</v>
      </c>
      <c r="BN520" s="161">
        <v>0</v>
      </c>
      <c r="BO520" s="161">
        <v>0</v>
      </c>
      <c r="BP520" s="161">
        <v>0</v>
      </c>
      <c r="BQ520" s="161">
        <v>0</v>
      </c>
      <c r="BR520" s="161">
        <v>0</v>
      </c>
      <c r="BS520" s="161">
        <v>0</v>
      </c>
      <c r="BT520" s="161">
        <v>0</v>
      </c>
      <c r="BU520" s="161">
        <v>0</v>
      </c>
      <c r="BV520" s="163">
        <f t="shared" si="25"/>
        <v>0</v>
      </c>
      <c r="BW520" s="8" t="b">
        <f t="shared" si="26"/>
        <v>0</v>
      </c>
    </row>
    <row r="521" spans="1:75">
      <c r="A521" s="157" t="s">
        <v>3776</v>
      </c>
      <c r="B521" s="158" t="s">
        <v>4927</v>
      </c>
      <c r="C521" s="9" t="str">
        <f t="shared" si="24"/>
        <v>https://hh.ru/resume/1bcb57a90003da40d20039ed1f733848754354?query=%D0%A1%D0%BE%D1%86%D0%B8%D0%B0%D0%BB%D1%8C%D0%BD%D1%8B%D0%B9+%D1%80%D0%B0%D0%B1%D0%BE%D1%82%D0%BD%D0%B8%D0%BA&amp;searchRid=17125919213637ce5f87b248a5836450&amp;hhtmFrom=resume_search_result</v>
      </c>
      <c r="D521" s="158" t="s">
        <v>4928</v>
      </c>
      <c r="E521" s="159">
        <v>62</v>
      </c>
      <c r="F521" s="158" t="s">
        <v>133</v>
      </c>
      <c r="G521" s="161">
        <v>33</v>
      </c>
      <c r="H521" s="158" t="s">
        <v>4929</v>
      </c>
      <c r="I521" s="158" t="s">
        <v>4930</v>
      </c>
      <c r="J521" s="158" t="s">
        <v>4931</v>
      </c>
      <c r="K521" s="158" t="s">
        <v>4932</v>
      </c>
      <c r="L521" s="158" t="s">
        <v>2298</v>
      </c>
      <c r="M521" s="158">
        <v>1</v>
      </c>
      <c r="N521" s="158">
        <v>0</v>
      </c>
      <c r="O521" s="158">
        <v>0</v>
      </c>
      <c r="P521" s="158">
        <v>0</v>
      </c>
      <c r="Q521" s="158">
        <v>0</v>
      </c>
      <c r="R521" s="158" t="s">
        <v>53</v>
      </c>
      <c r="S521" s="158" t="s">
        <v>343</v>
      </c>
      <c r="T521" s="161">
        <v>0</v>
      </c>
      <c r="U521" s="162">
        <v>1</v>
      </c>
      <c r="V521" s="162">
        <v>0</v>
      </c>
      <c r="W521" s="161">
        <v>0</v>
      </c>
      <c r="X521" s="161">
        <v>0</v>
      </c>
      <c r="Y521" s="161">
        <v>0</v>
      </c>
      <c r="Z521" s="161">
        <v>0</v>
      </c>
      <c r="AA521" s="161">
        <v>0</v>
      </c>
      <c r="AB521" s="161">
        <v>0</v>
      </c>
      <c r="AC521" s="161">
        <v>0</v>
      </c>
      <c r="AD521" s="161">
        <v>0</v>
      </c>
      <c r="AE521" s="161">
        <v>0</v>
      </c>
      <c r="AF521" s="161">
        <v>0</v>
      </c>
      <c r="AG521" s="161">
        <v>0</v>
      </c>
      <c r="AH521" s="161">
        <v>0</v>
      </c>
      <c r="AI521" s="161">
        <v>0</v>
      </c>
      <c r="AJ521" s="161">
        <v>0</v>
      </c>
      <c r="AK521" s="161">
        <v>0</v>
      </c>
      <c r="AL521" s="161">
        <v>0</v>
      </c>
      <c r="AM521" s="161">
        <v>0</v>
      </c>
      <c r="AN521" s="161">
        <v>0</v>
      </c>
      <c r="AO521" s="161">
        <v>0</v>
      </c>
      <c r="AP521" s="161">
        <v>0</v>
      </c>
      <c r="AQ521" s="161">
        <v>0</v>
      </c>
      <c r="AR521" s="161">
        <v>0</v>
      </c>
      <c r="AS521" s="161">
        <v>0</v>
      </c>
      <c r="AT521" s="161">
        <v>0</v>
      </c>
      <c r="AU521" s="161">
        <v>0</v>
      </c>
      <c r="AV521" s="161">
        <v>0</v>
      </c>
      <c r="AW521" s="161">
        <v>0</v>
      </c>
      <c r="AX521" s="161">
        <v>0</v>
      </c>
      <c r="AY521" s="161">
        <v>0</v>
      </c>
      <c r="AZ521" s="161">
        <v>0</v>
      </c>
      <c r="BA521" s="161">
        <v>0</v>
      </c>
      <c r="BB521" s="161">
        <v>0</v>
      </c>
      <c r="BC521" s="161">
        <v>0</v>
      </c>
      <c r="BD521" s="161">
        <v>0</v>
      </c>
      <c r="BE521" s="161">
        <v>0</v>
      </c>
      <c r="BF521" s="161">
        <v>0</v>
      </c>
      <c r="BG521" s="161">
        <v>0</v>
      </c>
      <c r="BH521" s="161">
        <v>0</v>
      </c>
      <c r="BI521" s="161">
        <v>0</v>
      </c>
      <c r="BJ521" s="161">
        <v>0</v>
      </c>
      <c r="BK521" s="161">
        <v>0</v>
      </c>
      <c r="BL521" s="161">
        <v>0</v>
      </c>
      <c r="BM521" s="161">
        <v>0</v>
      </c>
      <c r="BN521" s="161">
        <v>0</v>
      </c>
      <c r="BO521" s="161">
        <v>0</v>
      </c>
      <c r="BP521" s="161">
        <v>0</v>
      </c>
      <c r="BQ521" s="161">
        <v>0</v>
      </c>
      <c r="BR521" s="161">
        <v>0</v>
      </c>
      <c r="BS521" s="161">
        <v>0</v>
      </c>
      <c r="BT521" s="161">
        <v>0</v>
      </c>
      <c r="BU521" s="161">
        <v>0</v>
      </c>
      <c r="BV521" s="163">
        <f t="shared" si="25"/>
        <v>0</v>
      </c>
      <c r="BW521" s="8" t="b">
        <f t="shared" si="26"/>
        <v>0</v>
      </c>
    </row>
    <row r="522" spans="1:75">
      <c r="A522" s="157" t="s">
        <v>4933</v>
      </c>
      <c r="B522" s="158" t="s">
        <v>4934</v>
      </c>
      <c r="C522" s="9" t="str">
        <f t="shared" si="24"/>
        <v>https://hh.ru/resume/b05a1dc30001fe91250039ed1f705932517179?query=%D0%A1%D0%BE%D1%86%D0%B8%D0%B0%D0%BB%D1%8C%D0%BD%D1%8B%D0%B9+%D1%80%D0%B0%D0%B1%D0%BE%D1%82%D0%BD%D0%B8%D0%BA&amp;searchRid=17125919213637ce5f87b248a5836450&amp;hhtmFrom=resume_search_result</v>
      </c>
      <c r="D522" s="158" t="s">
        <v>4935</v>
      </c>
      <c r="E522" s="159">
        <v>54</v>
      </c>
      <c r="F522" s="160">
        <v>40000</v>
      </c>
      <c r="G522" s="161">
        <v>26</v>
      </c>
      <c r="H522" s="158" t="s">
        <v>4936</v>
      </c>
      <c r="I522" s="158" t="s">
        <v>4937</v>
      </c>
      <c r="J522" s="158" t="s">
        <v>4938</v>
      </c>
      <c r="K522" s="158" t="s">
        <v>4939</v>
      </c>
      <c r="L522" s="158" t="s">
        <v>2298</v>
      </c>
      <c r="M522" s="158">
        <v>1</v>
      </c>
      <c r="N522" s="158">
        <v>1</v>
      </c>
      <c r="O522" s="158">
        <v>1</v>
      </c>
      <c r="P522" s="158">
        <v>0</v>
      </c>
      <c r="Q522" s="158">
        <v>0</v>
      </c>
      <c r="R522" s="158" t="s">
        <v>53</v>
      </c>
      <c r="S522" s="158" t="s">
        <v>343</v>
      </c>
      <c r="T522" s="161">
        <v>0</v>
      </c>
      <c r="U522" s="162">
        <v>1</v>
      </c>
      <c r="V522" s="162">
        <v>0</v>
      </c>
      <c r="W522" s="161">
        <v>0</v>
      </c>
      <c r="X522" s="161">
        <v>0</v>
      </c>
      <c r="Y522" s="161">
        <v>0</v>
      </c>
      <c r="Z522" s="161">
        <v>0</v>
      </c>
      <c r="AA522" s="161">
        <v>0</v>
      </c>
      <c r="AB522" s="161">
        <v>0</v>
      </c>
      <c r="AC522" s="161">
        <v>0</v>
      </c>
      <c r="AD522" s="161">
        <v>0</v>
      </c>
      <c r="AE522" s="161">
        <v>0</v>
      </c>
      <c r="AF522" s="161">
        <v>0</v>
      </c>
      <c r="AG522" s="161">
        <v>0</v>
      </c>
      <c r="AH522" s="161">
        <v>0</v>
      </c>
      <c r="AI522" s="161">
        <v>0</v>
      </c>
      <c r="AJ522" s="161">
        <v>0</v>
      </c>
      <c r="AK522" s="161">
        <v>0</v>
      </c>
      <c r="AL522" s="161">
        <v>0</v>
      </c>
      <c r="AM522" s="161">
        <v>0</v>
      </c>
      <c r="AN522" s="161">
        <v>0</v>
      </c>
      <c r="AO522" s="161">
        <v>0</v>
      </c>
      <c r="AP522" s="161">
        <v>0</v>
      </c>
      <c r="AQ522" s="161">
        <v>0</v>
      </c>
      <c r="AR522" s="161">
        <v>0</v>
      </c>
      <c r="AS522" s="161">
        <v>0</v>
      </c>
      <c r="AT522" s="161">
        <v>0</v>
      </c>
      <c r="AU522" s="161">
        <v>0</v>
      </c>
      <c r="AV522" s="161">
        <v>0</v>
      </c>
      <c r="AW522" s="161">
        <v>0</v>
      </c>
      <c r="AX522" s="161">
        <v>0</v>
      </c>
      <c r="AY522" s="161">
        <v>0</v>
      </c>
      <c r="AZ522" s="161">
        <v>0</v>
      </c>
      <c r="BA522" s="161">
        <v>0</v>
      </c>
      <c r="BB522" s="161">
        <v>0</v>
      </c>
      <c r="BC522" s="161">
        <v>0</v>
      </c>
      <c r="BD522" s="161">
        <v>0</v>
      </c>
      <c r="BE522" s="161">
        <v>0</v>
      </c>
      <c r="BF522" s="161">
        <v>0</v>
      </c>
      <c r="BG522" s="161">
        <v>0</v>
      </c>
      <c r="BH522" s="161">
        <v>0</v>
      </c>
      <c r="BI522" s="161">
        <v>0</v>
      </c>
      <c r="BJ522" s="161">
        <v>0</v>
      </c>
      <c r="BK522" s="161">
        <v>0</v>
      </c>
      <c r="BL522" s="161">
        <v>0</v>
      </c>
      <c r="BM522" s="161">
        <v>0</v>
      </c>
      <c r="BN522" s="161">
        <v>0</v>
      </c>
      <c r="BO522" s="161">
        <v>0</v>
      </c>
      <c r="BP522" s="161">
        <v>0</v>
      </c>
      <c r="BQ522" s="161">
        <v>0</v>
      </c>
      <c r="BR522" s="161">
        <v>0</v>
      </c>
      <c r="BS522" s="161">
        <v>0</v>
      </c>
      <c r="BT522" s="161">
        <v>0</v>
      </c>
      <c r="BU522" s="161">
        <v>0</v>
      </c>
      <c r="BV522" s="163">
        <f t="shared" si="25"/>
        <v>0</v>
      </c>
      <c r="BW522" s="8" t="b">
        <f t="shared" si="26"/>
        <v>0</v>
      </c>
    </row>
    <row r="523" spans="1:75">
      <c r="A523" s="157" t="s">
        <v>4940</v>
      </c>
      <c r="B523" s="158" t="s">
        <v>4941</v>
      </c>
      <c r="C523" s="9" t="str">
        <f t="shared" si="24"/>
        <v>https://hh.ru/resume/dbe7ffec00045566c80039ed1f4d3533634c49?query=%D0%A1%D0%BE%D1%86%D0%B8%D0%B0%D0%BB%D1%8C%D0%BD%D1%8B%D0%B9+%D1%80%D0%B0%D0%B1%D0%BE%D1%82%D0%BD%D0%B8%D0%BA&amp;searchRid=17125919213637ce5f87b248a5836450&amp;hhtmFrom=resume_search_result</v>
      </c>
      <c r="D523" s="158" t="s">
        <v>2338</v>
      </c>
      <c r="E523" s="159">
        <v>57</v>
      </c>
      <c r="F523" s="158" t="s">
        <v>133</v>
      </c>
      <c r="G523" s="161">
        <v>14</v>
      </c>
      <c r="H523" s="158" t="s">
        <v>4942</v>
      </c>
      <c r="I523" s="158" t="s">
        <v>43</v>
      </c>
      <c r="J523" s="158" t="s">
        <v>4943</v>
      </c>
      <c r="K523" s="158" t="s">
        <v>4944</v>
      </c>
      <c r="L523" s="158" t="s">
        <v>2298</v>
      </c>
      <c r="M523" s="158">
        <v>1</v>
      </c>
      <c r="N523" s="158">
        <v>0</v>
      </c>
      <c r="O523" s="158">
        <v>0</v>
      </c>
      <c r="P523" s="158">
        <v>0</v>
      </c>
      <c r="Q523" s="158">
        <v>0</v>
      </c>
      <c r="R523" s="158" t="s">
        <v>53</v>
      </c>
      <c r="S523" s="158" t="s">
        <v>75</v>
      </c>
      <c r="T523" s="161">
        <v>0</v>
      </c>
      <c r="U523" s="162">
        <v>1</v>
      </c>
      <c r="V523" s="162">
        <v>1</v>
      </c>
      <c r="W523" s="161">
        <v>0</v>
      </c>
      <c r="X523" s="161">
        <v>0</v>
      </c>
      <c r="Y523" s="161">
        <v>0</v>
      </c>
      <c r="Z523" s="161">
        <v>0</v>
      </c>
      <c r="AA523" s="161">
        <v>0</v>
      </c>
      <c r="AB523" s="161">
        <v>0</v>
      </c>
      <c r="AC523" s="161">
        <v>0</v>
      </c>
      <c r="AD523" s="161">
        <v>0</v>
      </c>
      <c r="AE523" s="161">
        <v>0</v>
      </c>
      <c r="AF523" s="161">
        <v>0</v>
      </c>
      <c r="AG523" s="161">
        <v>0</v>
      </c>
      <c r="AH523" s="161">
        <v>0</v>
      </c>
      <c r="AI523" s="161">
        <v>0</v>
      </c>
      <c r="AJ523" s="161">
        <v>0</v>
      </c>
      <c r="AK523" s="161">
        <v>0</v>
      </c>
      <c r="AL523" s="161">
        <v>1</v>
      </c>
      <c r="AM523" s="161">
        <v>0</v>
      </c>
      <c r="AN523" s="161">
        <v>0</v>
      </c>
      <c r="AO523" s="161">
        <v>0</v>
      </c>
      <c r="AP523" s="161">
        <v>0</v>
      </c>
      <c r="AQ523" s="161">
        <v>0</v>
      </c>
      <c r="AR523" s="161">
        <v>0</v>
      </c>
      <c r="AS523" s="161">
        <v>0</v>
      </c>
      <c r="AT523" s="161">
        <v>0</v>
      </c>
      <c r="AU523" s="161">
        <v>0</v>
      </c>
      <c r="AV523" s="161">
        <v>0</v>
      </c>
      <c r="AW523" s="161">
        <v>0</v>
      </c>
      <c r="AX523" s="161">
        <v>0</v>
      </c>
      <c r="AY523" s="161">
        <v>0</v>
      </c>
      <c r="AZ523" s="161">
        <v>0</v>
      </c>
      <c r="BA523" s="161">
        <v>0</v>
      </c>
      <c r="BB523" s="161">
        <v>0</v>
      </c>
      <c r="BC523" s="161">
        <v>0</v>
      </c>
      <c r="BD523" s="161">
        <v>0</v>
      </c>
      <c r="BE523" s="161">
        <v>0</v>
      </c>
      <c r="BF523" s="161">
        <v>0</v>
      </c>
      <c r="BG523" s="161">
        <v>0</v>
      </c>
      <c r="BH523" s="161">
        <v>0</v>
      </c>
      <c r="BI523" s="161">
        <v>0</v>
      </c>
      <c r="BJ523" s="161">
        <v>0</v>
      </c>
      <c r="BK523" s="161">
        <v>0</v>
      </c>
      <c r="BL523" s="161">
        <v>0</v>
      </c>
      <c r="BM523" s="161">
        <v>0</v>
      </c>
      <c r="BN523" s="161">
        <v>0</v>
      </c>
      <c r="BO523" s="161">
        <v>0</v>
      </c>
      <c r="BP523" s="161">
        <v>0</v>
      </c>
      <c r="BQ523" s="161">
        <v>0</v>
      </c>
      <c r="BR523" s="161">
        <v>0</v>
      </c>
      <c r="BS523" s="161">
        <v>0</v>
      </c>
      <c r="BT523" s="161">
        <v>0</v>
      </c>
      <c r="BU523" s="161">
        <v>0</v>
      </c>
      <c r="BV523" s="163">
        <f t="shared" si="25"/>
        <v>1</v>
      </c>
      <c r="BW523" s="8" t="b">
        <f t="shared" si="26"/>
        <v>0</v>
      </c>
    </row>
    <row r="524" spans="1:75">
      <c r="A524" s="157" t="s">
        <v>4945</v>
      </c>
      <c r="B524" s="158" t="s">
        <v>4946</v>
      </c>
      <c r="C524" s="9" t="str">
        <f t="shared" si="24"/>
        <v>https://hh.ru/resume/610b8dd1000844db1d0039ed1f4a59644d4557?query=%D0%A1%D0%BE%D1%86%D0%B8%D0%B0%D0%BB%D1%8C%D0%BD%D1%8B%D0%B9+%D1%80%D0%B0%D0%B1%D0%BE%D1%82%D0%BD%D0%B8%D0%BA&amp;searchRid=17125919213637ce5f87b248a5836450&amp;hhtmFrom=resume_search_result</v>
      </c>
      <c r="D524" s="158" t="s">
        <v>43</v>
      </c>
      <c r="E524" s="159">
        <v>44</v>
      </c>
      <c r="F524" s="160">
        <v>40000</v>
      </c>
      <c r="G524" s="161">
        <v>19</v>
      </c>
      <c r="H524" s="158" t="s">
        <v>4947</v>
      </c>
      <c r="I524" s="158" t="s">
        <v>43</v>
      </c>
      <c r="J524" s="158" t="s">
        <v>4948</v>
      </c>
      <c r="K524" s="158" t="s">
        <v>4949</v>
      </c>
      <c r="L524" s="158" t="s">
        <v>2298</v>
      </c>
      <c r="M524" s="158">
        <v>1</v>
      </c>
      <c r="N524" s="158">
        <v>0</v>
      </c>
      <c r="O524" s="158">
        <v>0</v>
      </c>
      <c r="P524" s="158">
        <v>0</v>
      </c>
      <c r="Q524" s="158">
        <v>0</v>
      </c>
      <c r="R524" s="158" t="s">
        <v>53</v>
      </c>
      <c r="S524" s="158" t="s">
        <v>75</v>
      </c>
      <c r="T524" s="161">
        <v>0</v>
      </c>
      <c r="U524" s="162">
        <v>1</v>
      </c>
      <c r="V524" s="162">
        <v>1</v>
      </c>
      <c r="W524" s="161">
        <v>0</v>
      </c>
      <c r="X524" s="161">
        <v>0</v>
      </c>
      <c r="Y524" s="161">
        <v>0</v>
      </c>
      <c r="Z524" s="161">
        <v>0</v>
      </c>
      <c r="AA524" s="161">
        <v>0</v>
      </c>
      <c r="AB524" s="161">
        <v>0</v>
      </c>
      <c r="AC524" s="161">
        <v>0</v>
      </c>
      <c r="AD524" s="161">
        <v>0</v>
      </c>
      <c r="AE524" s="161">
        <v>0</v>
      </c>
      <c r="AF524" s="161">
        <v>0</v>
      </c>
      <c r="AG524" s="161">
        <v>0</v>
      </c>
      <c r="AH524" s="161">
        <v>0</v>
      </c>
      <c r="AI524" s="161">
        <v>0</v>
      </c>
      <c r="AJ524" s="161">
        <v>0</v>
      </c>
      <c r="AK524" s="161">
        <v>0</v>
      </c>
      <c r="AL524" s="161">
        <v>0</v>
      </c>
      <c r="AM524" s="161">
        <v>0</v>
      </c>
      <c r="AN524" s="161">
        <v>0</v>
      </c>
      <c r="AO524" s="161">
        <v>0</v>
      </c>
      <c r="AP524" s="161">
        <v>0</v>
      </c>
      <c r="AQ524" s="161">
        <v>0</v>
      </c>
      <c r="AR524" s="161">
        <v>0</v>
      </c>
      <c r="AS524" s="161">
        <v>0</v>
      </c>
      <c r="AT524" s="161">
        <v>0</v>
      </c>
      <c r="AU524" s="161">
        <v>0</v>
      </c>
      <c r="AV524" s="161">
        <v>0</v>
      </c>
      <c r="AW524" s="161">
        <v>0</v>
      </c>
      <c r="AX524" s="161">
        <v>0</v>
      </c>
      <c r="AY524" s="161">
        <v>0</v>
      </c>
      <c r="AZ524" s="161">
        <v>0</v>
      </c>
      <c r="BA524" s="161">
        <v>0</v>
      </c>
      <c r="BB524" s="161">
        <v>0</v>
      </c>
      <c r="BC524" s="161">
        <v>0</v>
      </c>
      <c r="BD524" s="161">
        <v>0</v>
      </c>
      <c r="BE524" s="161">
        <v>0</v>
      </c>
      <c r="BF524" s="161">
        <v>0</v>
      </c>
      <c r="BG524" s="161">
        <v>0</v>
      </c>
      <c r="BH524" s="161">
        <v>0</v>
      </c>
      <c r="BI524" s="161">
        <v>0</v>
      </c>
      <c r="BJ524" s="161">
        <v>0</v>
      </c>
      <c r="BK524" s="161">
        <v>0</v>
      </c>
      <c r="BL524" s="161">
        <v>0</v>
      </c>
      <c r="BM524" s="161">
        <v>0</v>
      </c>
      <c r="BN524" s="161">
        <v>0</v>
      </c>
      <c r="BO524" s="161">
        <v>0</v>
      </c>
      <c r="BP524" s="161">
        <v>0</v>
      </c>
      <c r="BQ524" s="161">
        <v>0</v>
      </c>
      <c r="BR524" s="161">
        <v>0</v>
      </c>
      <c r="BS524" s="161">
        <v>0</v>
      </c>
      <c r="BT524" s="161">
        <v>0</v>
      </c>
      <c r="BU524" s="161">
        <v>0</v>
      </c>
      <c r="BV524" s="163">
        <f t="shared" si="25"/>
        <v>0</v>
      </c>
      <c r="BW524" s="8" t="b">
        <f t="shared" si="26"/>
        <v>0</v>
      </c>
    </row>
    <row r="525" spans="1:75">
      <c r="A525" s="157" t="s">
        <v>4950</v>
      </c>
      <c r="B525" s="158" t="s">
        <v>4951</v>
      </c>
      <c r="C525" s="9" t="str">
        <f t="shared" si="24"/>
        <v>https://hh.ru/resume/521a072900049340c50039ed1f6b5465706f43?query=%D0%A1%D0%BE%D1%86%D0%B8%D0%B0%D0%BB%D1%8C%D0%BD%D1%8B%D0%B9+%D1%80%D0%B0%D0%B1%D0%BE%D1%82%D0%BD%D0%B8%D0%BA&amp;searchRid=17125919213637ce5f87b248a5836450&amp;hhtmFrom=resume_search_result</v>
      </c>
      <c r="D525" s="158" t="s">
        <v>43</v>
      </c>
      <c r="E525" s="159">
        <v>31</v>
      </c>
      <c r="F525" s="160">
        <v>18000</v>
      </c>
      <c r="G525" s="161" t="s">
        <v>133</v>
      </c>
      <c r="H525" s="158" t="s">
        <v>133</v>
      </c>
      <c r="I525" s="158" t="s">
        <v>133</v>
      </c>
      <c r="J525" s="158" t="s">
        <v>133</v>
      </c>
      <c r="K525" s="158" t="s">
        <v>4952</v>
      </c>
      <c r="L525" s="158" t="s">
        <v>2298</v>
      </c>
      <c r="M525" s="158">
        <v>1</v>
      </c>
      <c r="N525" s="158">
        <v>0</v>
      </c>
      <c r="O525" s="158">
        <v>0</v>
      </c>
      <c r="P525" s="158">
        <v>0</v>
      </c>
      <c r="Q525" s="158">
        <v>0</v>
      </c>
      <c r="R525" s="158" t="s">
        <v>511</v>
      </c>
      <c r="S525" s="158" t="s">
        <v>343</v>
      </c>
      <c r="T525" s="161">
        <v>1</v>
      </c>
      <c r="U525" s="162">
        <v>1</v>
      </c>
      <c r="V525" s="162">
        <v>0</v>
      </c>
      <c r="W525" s="161">
        <v>0</v>
      </c>
      <c r="X525" s="161">
        <v>0</v>
      </c>
      <c r="Y525" s="161">
        <v>0</v>
      </c>
      <c r="Z525" s="161">
        <v>0</v>
      </c>
      <c r="AA525" s="161">
        <v>0</v>
      </c>
      <c r="AB525" s="161">
        <v>0</v>
      </c>
      <c r="AC525" s="161">
        <v>0</v>
      </c>
      <c r="AD525" s="161">
        <v>0</v>
      </c>
      <c r="AE525" s="161">
        <v>0</v>
      </c>
      <c r="AF525" s="161">
        <v>0</v>
      </c>
      <c r="AG525" s="161">
        <v>0</v>
      </c>
      <c r="AH525" s="161">
        <v>0</v>
      </c>
      <c r="AI525" s="161">
        <v>0</v>
      </c>
      <c r="AJ525" s="161">
        <v>0</v>
      </c>
      <c r="AK525" s="161">
        <v>0</v>
      </c>
      <c r="AL525" s="161">
        <v>0</v>
      </c>
      <c r="AM525" s="161">
        <v>0</v>
      </c>
      <c r="AN525" s="161">
        <v>0</v>
      </c>
      <c r="AO525" s="161">
        <v>0</v>
      </c>
      <c r="AP525" s="161">
        <v>0</v>
      </c>
      <c r="AQ525" s="161">
        <v>0</v>
      </c>
      <c r="AR525" s="161">
        <v>0</v>
      </c>
      <c r="AS525" s="161">
        <v>0</v>
      </c>
      <c r="AT525" s="161">
        <v>0</v>
      </c>
      <c r="AU525" s="161">
        <v>0</v>
      </c>
      <c r="AV525" s="161">
        <v>0</v>
      </c>
      <c r="AW525" s="161">
        <v>0</v>
      </c>
      <c r="AX525" s="161">
        <v>0</v>
      </c>
      <c r="AY525" s="161">
        <v>0</v>
      </c>
      <c r="AZ525" s="161">
        <v>0</v>
      </c>
      <c r="BA525" s="161">
        <v>0</v>
      </c>
      <c r="BB525" s="161">
        <v>0</v>
      </c>
      <c r="BC525" s="161">
        <v>0</v>
      </c>
      <c r="BD525" s="161">
        <v>0</v>
      </c>
      <c r="BE525" s="161">
        <v>0</v>
      </c>
      <c r="BF525" s="161">
        <v>0</v>
      </c>
      <c r="BG525" s="161">
        <v>0</v>
      </c>
      <c r="BH525" s="161">
        <v>0</v>
      </c>
      <c r="BI525" s="161">
        <v>0</v>
      </c>
      <c r="BJ525" s="161">
        <v>0</v>
      </c>
      <c r="BK525" s="161">
        <v>0</v>
      </c>
      <c r="BL525" s="161">
        <v>0</v>
      </c>
      <c r="BM525" s="161">
        <v>0</v>
      </c>
      <c r="BN525" s="161">
        <v>0</v>
      </c>
      <c r="BO525" s="161">
        <v>0</v>
      </c>
      <c r="BP525" s="161">
        <v>0</v>
      </c>
      <c r="BQ525" s="161">
        <v>0</v>
      </c>
      <c r="BR525" s="161">
        <v>0</v>
      </c>
      <c r="BS525" s="161">
        <v>0</v>
      </c>
      <c r="BT525" s="161">
        <v>0</v>
      </c>
      <c r="BU525" s="161">
        <v>0</v>
      </c>
      <c r="BV525" s="163">
        <f t="shared" si="25"/>
        <v>0</v>
      </c>
      <c r="BW525" s="8" t="b">
        <f t="shared" si="26"/>
        <v>0</v>
      </c>
    </row>
    <row r="526" spans="1:75">
      <c r="A526" s="157" t="s">
        <v>4953</v>
      </c>
      <c r="B526" s="158" t="s">
        <v>4954</v>
      </c>
      <c r="C526" s="9" t="str">
        <f t="shared" si="24"/>
        <v>https://hh.ru/resume/376bd23e000787e55e0039ed1f4b4538704e58?query=%D0%A1%D0%BE%D1%86%D0%B8%D0%B0%D0%BB%D1%8C%D0%BD%D1%8B%D0%B9+%D1%80%D0%B0%D0%B1%D0%BE%D1%82%D0%BD%D0%B8%D0%BA&amp;searchRid=17125919213637ce5f87b248a5836450&amp;hhtmFrom=resume_search_result</v>
      </c>
      <c r="D526" s="158" t="s">
        <v>4955</v>
      </c>
      <c r="E526" s="159">
        <v>27</v>
      </c>
      <c r="F526" s="160">
        <v>20000</v>
      </c>
      <c r="G526" s="164">
        <f>8/12</f>
        <v>0.66666666666666663</v>
      </c>
      <c r="H526" s="158" t="s">
        <v>4956</v>
      </c>
      <c r="I526" s="158" t="s">
        <v>2644</v>
      </c>
      <c r="J526" s="158" t="s">
        <v>4855</v>
      </c>
      <c r="K526" s="158" t="s">
        <v>4957</v>
      </c>
      <c r="L526" s="158" t="s">
        <v>2298</v>
      </c>
      <c r="M526" s="158">
        <v>1</v>
      </c>
      <c r="N526" s="158">
        <v>1</v>
      </c>
      <c r="O526" s="158">
        <v>0</v>
      </c>
      <c r="P526" s="158">
        <v>0</v>
      </c>
      <c r="Q526" s="158">
        <v>0</v>
      </c>
      <c r="R526" s="158" t="s">
        <v>46</v>
      </c>
      <c r="S526" s="158" t="s">
        <v>75</v>
      </c>
      <c r="T526" s="161">
        <v>0</v>
      </c>
      <c r="U526" s="162">
        <v>1</v>
      </c>
      <c r="V526" s="162">
        <v>0</v>
      </c>
      <c r="W526" s="161">
        <v>0</v>
      </c>
      <c r="X526" s="161">
        <v>0</v>
      </c>
      <c r="Y526" s="161">
        <v>0</v>
      </c>
      <c r="Z526" s="161">
        <v>0</v>
      </c>
      <c r="AA526" s="161">
        <v>0</v>
      </c>
      <c r="AB526" s="161">
        <v>0</v>
      </c>
      <c r="AC526" s="161">
        <v>0</v>
      </c>
      <c r="AD526" s="161">
        <v>0</v>
      </c>
      <c r="AE526" s="161">
        <v>0</v>
      </c>
      <c r="AF526" s="161">
        <v>0</v>
      </c>
      <c r="AG526" s="161">
        <v>0</v>
      </c>
      <c r="AH526" s="161">
        <v>0</v>
      </c>
      <c r="AI526" s="161">
        <v>0</v>
      </c>
      <c r="AJ526" s="161">
        <v>0</v>
      </c>
      <c r="AK526" s="161">
        <v>0</v>
      </c>
      <c r="AL526" s="161">
        <v>0</v>
      </c>
      <c r="AM526" s="161">
        <v>0</v>
      </c>
      <c r="AN526" s="161">
        <v>0</v>
      </c>
      <c r="AO526" s="161">
        <v>0</v>
      </c>
      <c r="AP526" s="161">
        <v>0</v>
      </c>
      <c r="AQ526" s="161">
        <v>0</v>
      </c>
      <c r="AR526" s="161">
        <v>0</v>
      </c>
      <c r="AS526" s="161">
        <v>0</v>
      </c>
      <c r="AT526" s="161">
        <v>0</v>
      </c>
      <c r="AU526" s="161">
        <v>0</v>
      </c>
      <c r="AV526" s="161">
        <v>0</v>
      </c>
      <c r="AW526" s="161">
        <v>0</v>
      </c>
      <c r="AX526" s="161">
        <v>0</v>
      </c>
      <c r="AY526" s="161">
        <v>0</v>
      </c>
      <c r="AZ526" s="161">
        <v>0</v>
      </c>
      <c r="BA526" s="161">
        <v>0</v>
      </c>
      <c r="BB526" s="161">
        <v>0</v>
      </c>
      <c r="BC526" s="161">
        <v>0</v>
      </c>
      <c r="BD526" s="161">
        <v>0</v>
      </c>
      <c r="BE526" s="161">
        <v>0</v>
      </c>
      <c r="BF526" s="161">
        <v>0</v>
      </c>
      <c r="BG526" s="161">
        <v>0</v>
      </c>
      <c r="BH526" s="161">
        <v>0</v>
      </c>
      <c r="BI526" s="161">
        <v>0</v>
      </c>
      <c r="BJ526" s="161">
        <v>0</v>
      </c>
      <c r="BK526" s="161">
        <v>0</v>
      </c>
      <c r="BL526" s="161">
        <v>0</v>
      </c>
      <c r="BM526" s="161">
        <v>0</v>
      </c>
      <c r="BN526" s="161">
        <v>0</v>
      </c>
      <c r="BO526" s="161">
        <v>0</v>
      </c>
      <c r="BP526" s="161">
        <v>0</v>
      </c>
      <c r="BQ526" s="161">
        <v>0</v>
      </c>
      <c r="BR526" s="161">
        <v>0</v>
      </c>
      <c r="BS526" s="161">
        <v>0</v>
      </c>
      <c r="BT526" s="161">
        <v>0</v>
      </c>
      <c r="BU526" s="161">
        <v>0</v>
      </c>
      <c r="BV526" s="163">
        <f t="shared" si="25"/>
        <v>0</v>
      </c>
      <c r="BW526" s="8" t="b">
        <f t="shared" si="26"/>
        <v>0</v>
      </c>
    </row>
    <row r="527" spans="1:75">
      <c r="A527" s="157" t="s">
        <v>4958</v>
      </c>
      <c r="B527" s="158" t="s">
        <v>4959</v>
      </c>
      <c r="C527" s="9" t="str">
        <f t="shared" si="24"/>
        <v>https://hh.ru/resume/a3de57dc00033400b60039ed1f704635346a79?query=%D0%A1%D0%BE%D1%86%D0%B8%D0%B0%D0%BB%D1%8C%D0%BD%D1%8B%D0%B9+%D1%80%D0%B0%D0%B1%D0%BE%D1%82%D0%BD%D0%B8%D0%BA&amp;searchRid=17125919213637ce5f87b248a5836450&amp;hhtmFrom=resume_search_result</v>
      </c>
      <c r="D527" s="158" t="s">
        <v>4960</v>
      </c>
      <c r="E527" s="159">
        <v>29</v>
      </c>
      <c r="F527" s="158" t="s">
        <v>133</v>
      </c>
      <c r="G527" s="161">
        <v>8</v>
      </c>
      <c r="H527" s="158" t="s">
        <v>4961</v>
      </c>
      <c r="I527" s="158" t="s">
        <v>4962</v>
      </c>
      <c r="J527" s="158" t="s">
        <v>4963</v>
      </c>
      <c r="K527" s="158" t="s">
        <v>4964</v>
      </c>
      <c r="L527" s="158" t="s">
        <v>2298</v>
      </c>
      <c r="M527" s="158">
        <v>1</v>
      </c>
      <c r="N527" s="158">
        <v>0</v>
      </c>
      <c r="O527" s="158">
        <v>0</v>
      </c>
      <c r="P527" s="158">
        <v>0</v>
      </c>
      <c r="Q527" s="158">
        <v>0</v>
      </c>
      <c r="R527" s="158" t="s">
        <v>547</v>
      </c>
      <c r="S527" s="158" t="s">
        <v>343</v>
      </c>
      <c r="T527" s="161">
        <v>1</v>
      </c>
      <c r="U527" s="162">
        <v>1</v>
      </c>
      <c r="V527" s="162">
        <v>0</v>
      </c>
      <c r="W527" s="161">
        <v>0</v>
      </c>
      <c r="X527" s="161">
        <v>0</v>
      </c>
      <c r="Y527" s="161">
        <v>0</v>
      </c>
      <c r="Z527" s="161">
        <v>0</v>
      </c>
      <c r="AA527" s="161">
        <v>0</v>
      </c>
      <c r="AB527" s="161">
        <v>1</v>
      </c>
      <c r="AC527" s="161">
        <v>0</v>
      </c>
      <c r="AD527" s="161">
        <v>1</v>
      </c>
      <c r="AE527" s="161">
        <v>1</v>
      </c>
      <c r="AF527" s="161">
        <v>1</v>
      </c>
      <c r="AG527" s="161">
        <v>1</v>
      </c>
      <c r="AH527" s="161">
        <v>0</v>
      </c>
      <c r="AI527" s="161">
        <v>0</v>
      </c>
      <c r="AJ527" s="161">
        <v>0</v>
      </c>
      <c r="AK527" s="161">
        <v>0</v>
      </c>
      <c r="AL527" s="161">
        <v>0</v>
      </c>
      <c r="AM527" s="161">
        <v>1</v>
      </c>
      <c r="AN527" s="161">
        <v>0</v>
      </c>
      <c r="AO527" s="161">
        <v>0</v>
      </c>
      <c r="AP527" s="161">
        <v>1</v>
      </c>
      <c r="AQ527" s="161">
        <v>1</v>
      </c>
      <c r="AR527" s="161">
        <v>1</v>
      </c>
      <c r="AS527" s="161">
        <v>0</v>
      </c>
      <c r="AT527" s="161">
        <v>1</v>
      </c>
      <c r="AU527" s="161">
        <v>0</v>
      </c>
      <c r="AV527" s="161">
        <v>0</v>
      </c>
      <c r="AW527" s="161">
        <v>0</v>
      </c>
      <c r="AX527" s="161">
        <v>0</v>
      </c>
      <c r="AY527" s="161">
        <v>0</v>
      </c>
      <c r="AZ527" s="161">
        <v>0</v>
      </c>
      <c r="BA527" s="161">
        <v>0</v>
      </c>
      <c r="BB527" s="161">
        <v>0</v>
      </c>
      <c r="BC527" s="161">
        <v>0</v>
      </c>
      <c r="BD527" s="161">
        <v>0</v>
      </c>
      <c r="BE527" s="161">
        <v>0</v>
      </c>
      <c r="BF527" s="161">
        <v>0</v>
      </c>
      <c r="BG527" s="161">
        <v>1</v>
      </c>
      <c r="BH527" s="161">
        <v>0</v>
      </c>
      <c r="BI527" s="161">
        <v>0</v>
      </c>
      <c r="BJ527" s="161">
        <v>0</v>
      </c>
      <c r="BK527" s="161">
        <v>0</v>
      </c>
      <c r="BL527" s="161">
        <v>0</v>
      </c>
      <c r="BM527" s="161">
        <v>0</v>
      </c>
      <c r="BN527" s="161">
        <v>0</v>
      </c>
      <c r="BO527" s="161">
        <v>0</v>
      </c>
      <c r="BP527" s="161">
        <v>0</v>
      </c>
      <c r="BQ527" s="161">
        <v>0</v>
      </c>
      <c r="BR527" s="161">
        <v>0</v>
      </c>
      <c r="BS527" s="161">
        <v>0</v>
      </c>
      <c r="BT527" s="161">
        <v>0</v>
      </c>
      <c r="BU527" s="161">
        <v>0</v>
      </c>
      <c r="BV527" s="163">
        <f t="shared" si="25"/>
        <v>11</v>
      </c>
      <c r="BW527" s="8" t="b">
        <f t="shared" si="26"/>
        <v>1</v>
      </c>
    </row>
    <row r="528" spans="1:75">
      <c r="A528" s="157" t="s">
        <v>4965</v>
      </c>
      <c r="B528" s="158" t="s">
        <v>4966</v>
      </c>
      <c r="C528" s="9" t="str">
        <f t="shared" si="24"/>
        <v>https://hh.ru/resume/d89aeea0000851346f0039ed1f62456f727453?query=%D0%A1%D0%BE%D1%86%D0%B8%D0%B0%D0%BB%D1%8C%D0%BD%D1%8B%D0%B9+%D1%80%D0%B0%D0%B1%D0%BE%D1%82%D0%BD%D0%B8%D0%BA&amp;searchRid=17125919213637ce5f87b248a5836450&amp;hhtmFrom=resume_search_result</v>
      </c>
      <c r="D528" s="158" t="s">
        <v>4967</v>
      </c>
      <c r="E528" s="159">
        <v>40</v>
      </c>
      <c r="F528" s="158" t="s">
        <v>133</v>
      </c>
      <c r="G528" s="161">
        <v>5</v>
      </c>
      <c r="H528" s="158" t="s">
        <v>4968</v>
      </c>
      <c r="I528" s="158" t="s">
        <v>2399</v>
      </c>
      <c r="J528" s="158" t="s">
        <v>4969</v>
      </c>
      <c r="K528" s="158" t="s">
        <v>4970</v>
      </c>
      <c r="L528" s="158" t="s">
        <v>2298</v>
      </c>
      <c r="M528" s="158">
        <v>1</v>
      </c>
      <c r="N528" s="158">
        <v>0</v>
      </c>
      <c r="O528" s="158">
        <v>0</v>
      </c>
      <c r="P528" s="158">
        <v>0</v>
      </c>
      <c r="Q528" s="158">
        <v>0</v>
      </c>
      <c r="R528" s="158" t="s">
        <v>145</v>
      </c>
      <c r="S528" s="158" t="s">
        <v>343</v>
      </c>
      <c r="T528" s="161">
        <v>1</v>
      </c>
      <c r="U528" s="162">
        <v>1</v>
      </c>
      <c r="V528" s="162">
        <v>0</v>
      </c>
      <c r="W528" s="161">
        <v>0</v>
      </c>
      <c r="X528" s="161">
        <v>0</v>
      </c>
      <c r="Y528" s="161">
        <v>0</v>
      </c>
      <c r="Z528" s="161">
        <v>0</v>
      </c>
      <c r="AA528" s="161">
        <v>0</v>
      </c>
      <c r="AB528" s="161">
        <v>1</v>
      </c>
      <c r="AC528" s="161">
        <v>0</v>
      </c>
      <c r="AD528" s="161">
        <v>1</v>
      </c>
      <c r="AE528" s="161">
        <v>1</v>
      </c>
      <c r="AF528" s="161">
        <v>1</v>
      </c>
      <c r="AG528" s="161">
        <v>1</v>
      </c>
      <c r="AH528" s="161">
        <v>0</v>
      </c>
      <c r="AI528" s="161">
        <v>0</v>
      </c>
      <c r="AJ528" s="161">
        <v>1</v>
      </c>
      <c r="AK528" s="161">
        <v>0</v>
      </c>
      <c r="AL528" s="161">
        <v>0</v>
      </c>
      <c r="AM528" s="161">
        <v>1</v>
      </c>
      <c r="AN528" s="161">
        <v>0</v>
      </c>
      <c r="AO528" s="161">
        <v>0</v>
      </c>
      <c r="AP528" s="161">
        <v>0</v>
      </c>
      <c r="AQ528" s="161">
        <v>0</v>
      </c>
      <c r="AR528" s="161">
        <v>0</v>
      </c>
      <c r="AS528" s="161">
        <v>0</v>
      </c>
      <c r="AT528" s="161">
        <v>0</v>
      </c>
      <c r="AU528" s="161">
        <v>0</v>
      </c>
      <c r="AV528" s="161">
        <v>0</v>
      </c>
      <c r="AW528" s="161">
        <v>0</v>
      </c>
      <c r="AX528" s="161">
        <v>0</v>
      </c>
      <c r="AY528" s="161">
        <v>0</v>
      </c>
      <c r="AZ528" s="161">
        <v>0</v>
      </c>
      <c r="BA528" s="161">
        <v>0</v>
      </c>
      <c r="BB528" s="161">
        <v>0</v>
      </c>
      <c r="BC528" s="161">
        <v>0</v>
      </c>
      <c r="BD528" s="161">
        <v>0</v>
      </c>
      <c r="BE528" s="161">
        <v>0</v>
      </c>
      <c r="BF528" s="161">
        <v>0</v>
      </c>
      <c r="BG528" s="161">
        <v>0</v>
      </c>
      <c r="BH528" s="161">
        <v>0</v>
      </c>
      <c r="BI528" s="161">
        <v>1</v>
      </c>
      <c r="BJ528" s="161">
        <v>0</v>
      </c>
      <c r="BK528" s="161">
        <v>0</v>
      </c>
      <c r="BL528" s="161">
        <v>0</v>
      </c>
      <c r="BM528" s="161">
        <v>0</v>
      </c>
      <c r="BN528" s="161">
        <v>0</v>
      </c>
      <c r="BO528" s="161">
        <v>0</v>
      </c>
      <c r="BP528" s="161">
        <v>1</v>
      </c>
      <c r="BQ528" s="161">
        <v>0</v>
      </c>
      <c r="BR528" s="161">
        <v>0</v>
      </c>
      <c r="BS528" s="161">
        <v>0</v>
      </c>
      <c r="BT528" s="161">
        <v>0</v>
      </c>
      <c r="BU528" s="161">
        <v>0</v>
      </c>
      <c r="BV528" s="163">
        <f t="shared" si="25"/>
        <v>9</v>
      </c>
      <c r="BW528" s="8" t="b">
        <f t="shared" si="26"/>
        <v>0</v>
      </c>
    </row>
    <row r="529" spans="1:75">
      <c r="A529" s="157" t="s">
        <v>4971</v>
      </c>
      <c r="B529" s="158" t="s">
        <v>4972</v>
      </c>
      <c r="C529" s="9" t="str">
        <f t="shared" si="24"/>
        <v>https://hh.ru/resume/2e85c48a0001b9b8340039ed1f756a6756704a?query=%D0%A1%D0%BE%D1%86%D0%B8%D0%B0%D0%BB%D1%8C%D0%BD%D1%8B%D0%B9+%D1%80%D0%B0%D0%B1%D0%BE%D1%82%D0%BD%D0%B8%D0%BA&amp;searchRid=17125919213637ce5f87b248a5836450&amp;hhtmFrom=resume_search_result</v>
      </c>
      <c r="D529" s="158" t="s">
        <v>4973</v>
      </c>
      <c r="E529" s="159">
        <v>62</v>
      </c>
      <c r="F529" s="160">
        <v>25000</v>
      </c>
      <c r="G529" s="161">
        <v>29</v>
      </c>
      <c r="H529" s="158" t="s">
        <v>4974</v>
      </c>
      <c r="I529" s="158" t="s">
        <v>2644</v>
      </c>
      <c r="J529" s="158" t="s">
        <v>4975</v>
      </c>
      <c r="K529" s="158" t="s">
        <v>4976</v>
      </c>
      <c r="L529" s="158" t="s">
        <v>2298</v>
      </c>
      <c r="M529" s="158">
        <v>1</v>
      </c>
      <c r="N529" s="158">
        <v>1</v>
      </c>
      <c r="O529" s="158">
        <v>1</v>
      </c>
      <c r="P529" s="158">
        <v>1</v>
      </c>
      <c r="Q529" s="158">
        <v>1</v>
      </c>
      <c r="R529" s="158" t="s">
        <v>2067</v>
      </c>
      <c r="S529" s="158" t="s">
        <v>75</v>
      </c>
      <c r="T529" s="161">
        <v>0</v>
      </c>
      <c r="U529" s="162">
        <v>1</v>
      </c>
      <c r="V529" s="162">
        <v>0</v>
      </c>
      <c r="W529" s="161">
        <v>0</v>
      </c>
      <c r="X529" s="161">
        <v>0</v>
      </c>
      <c r="Y529" s="161">
        <v>0</v>
      </c>
      <c r="Z529" s="161">
        <v>0</v>
      </c>
      <c r="AA529" s="161">
        <v>0</v>
      </c>
      <c r="AB529" s="161">
        <v>0</v>
      </c>
      <c r="AC529" s="161">
        <v>0</v>
      </c>
      <c r="AD529" s="161">
        <v>0</v>
      </c>
      <c r="AE529" s="161">
        <v>0</v>
      </c>
      <c r="AF529" s="161">
        <v>0</v>
      </c>
      <c r="AG529" s="161">
        <v>0</v>
      </c>
      <c r="AH529" s="161">
        <v>0</v>
      </c>
      <c r="AI529" s="161">
        <v>0</v>
      </c>
      <c r="AJ529" s="161">
        <v>0</v>
      </c>
      <c r="AK529" s="161">
        <v>0</v>
      </c>
      <c r="AL529" s="161">
        <v>0</v>
      </c>
      <c r="AM529" s="161">
        <v>0</v>
      </c>
      <c r="AN529" s="161">
        <v>0</v>
      </c>
      <c r="AO529" s="161">
        <v>0</v>
      </c>
      <c r="AP529" s="161">
        <v>0</v>
      </c>
      <c r="AQ529" s="161">
        <v>0</v>
      </c>
      <c r="AR529" s="161">
        <v>0</v>
      </c>
      <c r="AS529" s="161">
        <v>0</v>
      </c>
      <c r="AT529" s="161">
        <v>0</v>
      </c>
      <c r="AU529" s="161">
        <v>0</v>
      </c>
      <c r="AV529" s="161">
        <v>0</v>
      </c>
      <c r="AW529" s="161">
        <v>0</v>
      </c>
      <c r="AX529" s="161">
        <v>0</v>
      </c>
      <c r="AY529" s="161">
        <v>0</v>
      </c>
      <c r="AZ529" s="161">
        <v>0</v>
      </c>
      <c r="BA529" s="161">
        <v>0</v>
      </c>
      <c r="BB529" s="161">
        <v>0</v>
      </c>
      <c r="BC529" s="161">
        <v>0</v>
      </c>
      <c r="BD529" s="161">
        <v>0</v>
      </c>
      <c r="BE529" s="161">
        <v>0</v>
      </c>
      <c r="BF529" s="161">
        <v>0</v>
      </c>
      <c r="BG529" s="161">
        <v>0</v>
      </c>
      <c r="BH529" s="161">
        <v>0</v>
      </c>
      <c r="BI529" s="161">
        <v>0</v>
      </c>
      <c r="BJ529" s="161">
        <v>0</v>
      </c>
      <c r="BK529" s="161">
        <v>0</v>
      </c>
      <c r="BL529" s="161">
        <v>0</v>
      </c>
      <c r="BM529" s="161">
        <v>0</v>
      </c>
      <c r="BN529" s="161">
        <v>0</v>
      </c>
      <c r="BO529" s="161">
        <v>0</v>
      </c>
      <c r="BP529" s="161">
        <v>0</v>
      </c>
      <c r="BQ529" s="161">
        <v>0</v>
      </c>
      <c r="BR529" s="161">
        <v>0</v>
      </c>
      <c r="BS529" s="161">
        <v>0</v>
      </c>
      <c r="BT529" s="161">
        <v>0</v>
      </c>
      <c r="BU529" s="161">
        <v>0</v>
      </c>
      <c r="BV529" s="163">
        <f t="shared" si="25"/>
        <v>0</v>
      </c>
      <c r="BW529" s="8" t="b">
        <f t="shared" si="26"/>
        <v>0</v>
      </c>
    </row>
    <row r="530" spans="1:75">
      <c r="A530" s="157" t="s">
        <v>4977</v>
      </c>
      <c r="B530" s="158" t="s">
        <v>4978</v>
      </c>
      <c r="C530" s="9" t="str">
        <f t="shared" si="24"/>
        <v>https://hh.ru/resume/1d502f190001be076b0039ed1f396162444834?query=%D0%A1%D0%BE%D1%86%D0%B8%D0%B0%D0%BB%D1%8C%D0%BD%D1%8B%D0%B9+%D1%80%D0%B0%D0%B1%D0%BE%D1%82%D0%BD%D0%B8%D0%BA&amp;searchRid=17125919213637ce5f87b248a5836450&amp;hhtmFrom=resume_search_result</v>
      </c>
      <c r="D530" s="158" t="s">
        <v>4979</v>
      </c>
      <c r="E530" s="159">
        <v>31</v>
      </c>
      <c r="F530" s="160">
        <v>9000</v>
      </c>
      <c r="G530" s="164">
        <f>8/12</f>
        <v>0.66666666666666663</v>
      </c>
      <c r="H530" s="158" t="s">
        <v>4980</v>
      </c>
      <c r="I530" s="158" t="s">
        <v>4981</v>
      </c>
      <c r="J530" s="158" t="s">
        <v>4982</v>
      </c>
      <c r="K530" s="158" t="s">
        <v>4983</v>
      </c>
      <c r="L530" s="158" t="s">
        <v>2298</v>
      </c>
      <c r="M530" s="158">
        <v>1</v>
      </c>
      <c r="N530" s="158">
        <v>0</v>
      </c>
      <c r="O530" s="158">
        <v>0</v>
      </c>
      <c r="P530" s="158">
        <v>0</v>
      </c>
      <c r="Q530" s="158">
        <v>0</v>
      </c>
      <c r="R530" s="158" t="s">
        <v>397</v>
      </c>
      <c r="S530" s="158" t="s">
        <v>343</v>
      </c>
      <c r="T530" s="161">
        <v>1</v>
      </c>
      <c r="U530" s="162">
        <v>1</v>
      </c>
      <c r="V530" s="162">
        <v>0</v>
      </c>
      <c r="W530" s="161">
        <v>0</v>
      </c>
      <c r="X530" s="161">
        <v>0</v>
      </c>
      <c r="Y530" s="161">
        <v>0</v>
      </c>
      <c r="Z530" s="161">
        <v>0</v>
      </c>
      <c r="AA530" s="161">
        <v>0</v>
      </c>
      <c r="AB530" s="161">
        <v>0</v>
      </c>
      <c r="AC530" s="161">
        <v>0</v>
      </c>
      <c r="AD530" s="161">
        <v>0</v>
      </c>
      <c r="AE530" s="161">
        <v>0</v>
      </c>
      <c r="AF530" s="161">
        <v>0</v>
      </c>
      <c r="AG530" s="161">
        <v>0</v>
      </c>
      <c r="AH530" s="161">
        <v>0</v>
      </c>
      <c r="AI530" s="161">
        <v>0</v>
      </c>
      <c r="AJ530" s="161">
        <v>0</v>
      </c>
      <c r="AK530" s="161">
        <v>0</v>
      </c>
      <c r="AL530" s="161">
        <v>0</v>
      </c>
      <c r="AM530" s="161">
        <v>0</v>
      </c>
      <c r="AN530" s="161">
        <v>0</v>
      </c>
      <c r="AO530" s="161">
        <v>0</v>
      </c>
      <c r="AP530" s="161">
        <v>0</v>
      </c>
      <c r="AQ530" s="161">
        <v>0</v>
      </c>
      <c r="AR530" s="161">
        <v>0</v>
      </c>
      <c r="AS530" s="161">
        <v>0</v>
      </c>
      <c r="AT530" s="161">
        <v>0</v>
      </c>
      <c r="AU530" s="161">
        <v>0</v>
      </c>
      <c r="AV530" s="161">
        <v>0</v>
      </c>
      <c r="AW530" s="161">
        <v>0</v>
      </c>
      <c r="AX530" s="161">
        <v>0</v>
      </c>
      <c r="AY530" s="161">
        <v>0</v>
      </c>
      <c r="AZ530" s="161">
        <v>0</v>
      </c>
      <c r="BA530" s="161">
        <v>0</v>
      </c>
      <c r="BB530" s="161">
        <v>0</v>
      </c>
      <c r="BC530" s="161">
        <v>0</v>
      </c>
      <c r="BD530" s="161">
        <v>0</v>
      </c>
      <c r="BE530" s="161">
        <v>0</v>
      </c>
      <c r="BF530" s="161">
        <v>0</v>
      </c>
      <c r="BG530" s="161">
        <v>0</v>
      </c>
      <c r="BH530" s="161">
        <v>0</v>
      </c>
      <c r="BI530" s="161">
        <v>0</v>
      </c>
      <c r="BJ530" s="161">
        <v>0</v>
      </c>
      <c r="BK530" s="161">
        <v>0</v>
      </c>
      <c r="BL530" s="161">
        <v>0</v>
      </c>
      <c r="BM530" s="161">
        <v>0</v>
      </c>
      <c r="BN530" s="161">
        <v>0</v>
      </c>
      <c r="BO530" s="161">
        <v>0</v>
      </c>
      <c r="BP530" s="161">
        <v>0</v>
      </c>
      <c r="BQ530" s="161">
        <v>0</v>
      </c>
      <c r="BR530" s="161">
        <v>0</v>
      </c>
      <c r="BS530" s="161">
        <v>0</v>
      </c>
      <c r="BT530" s="161">
        <v>0</v>
      </c>
      <c r="BU530" s="161">
        <v>0</v>
      </c>
      <c r="BV530" s="163">
        <f t="shared" si="25"/>
        <v>0</v>
      </c>
      <c r="BW530" s="8" t="b">
        <f t="shared" si="26"/>
        <v>0</v>
      </c>
    </row>
    <row r="531" spans="1:75">
      <c r="A531" s="157" t="s">
        <v>4984</v>
      </c>
      <c r="B531" s="158" t="s">
        <v>4985</v>
      </c>
      <c r="C531" s="9" t="str">
        <f t="shared" si="24"/>
        <v>https://hh.ru/resume/c95c984000028d204c0039ed1f385a44475a7a?query=%D0%A1%D0%BE%D1%86%D0%B8%D0%B0%D0%BB%D1%8C%D0%BD%D1%8B%D0%B9+%D1%80%D0%B0%D0%B1%D0%BE%D1%82%D0%BD%D0%B8%D0%BA&amp;searchRid=17125919213637ce5f87b248a5836450&amp;hhtmFrom=resume_search_result</v>
      </c>
      <c r="D531" s="158" t="s">
        <v>4986</v>
      </c>
      <c r="E531" s="159">
        <v>31</v>
      </c>
      <c r="F531" s="160">
        <v>35000</v>
      </c>
      <c r="G531" s="161">
        <v>1</v>
      </c>
      <c r="H531" s="158" t="s">
        <v>4987</v>
      </c>
      <c r="I531" s="158" t="s">
        <v>4988</v>
      </c>
      <c r="J531" s="158" t="s">
        <v>4989</v>
      </c>
      <c r="K531" s="158" t="s">
        <v>4990</v>
      </c>
      <c r="L531" s="158" t="s">
        <v>2327</v>
      </c>
      <c r="M531" s="158">
        <v>1</v>
      </c>
      <c r="N531" s="158">
        <v>0</v>
      </c>
      <c r="O531" s="158">
        <v>0</v>
      </c>
      <c r="P531" s="158">
        <v>0</v>
      </c>
      <c r="Q531" s="158">
        <v>0</v>
      </c>
      <c r="R531" s="158" t="s">
        <v>53</v>
      </c>
      <c r="S531" s="158" t="s">
        <v>75</v>
      </c>
      <c r="T531" s="161">
        <v>0</v>
      </c>
      <c r="U531" s="162">
        <v>1</v>
      </c>
      <c r="V531" s="162">
        <v>0</v>
      </c>
      <c r="W531" s="161">
        <v>0</v>
      </c>
      <c r="X531" s="161">
        <v>0</v>
      </c>
      <c r="Y531" s="161">
        <v>0</v>
      </c>
      <c r="Z531" s="161">
        <v>0</v>
      </c>
      <c r="AA531" s="161">
        <v>0</v>
      </c>
      <c r="AB531" s="161">
        <v>0</v>
      </c>
      <c r="AC531" s="161">
        <v>0</v>
      </c>
      <c r="AD531" s="161">
        <v>0</v>
      </c>
      <c r="AE531" s="161">
        <v>0</v>
      </c>
      <c r="AF531" s="161">
        <v>0</v>
      </c>
      <c r="AG531" s="161">
        <v>0</v>
      </c>
      <c r="AH531" s="161">
        <v>0</v>
      </c>
      <c r="AI531" s="161">
        <v>0</v>
      </c>
      <c r="AJ531" s="161">
        <v>0</v>
      </c>
      <c r="AK531" s="161">
        <v>0</v>
      </c>
      <c r="AL531" s="161">
        <v>0</v>
      </c>
      <c r="AM531" s="161">
        <v>0</v>
      </c>
      <c r="AN531" s="161">
        <v>0</v>
      </c>
      <c r="AO531" s="161">
        <v>0</v>
      </c>
      <c r="AP531" s="161">
        <v>0</v>
      </c>
      <c r="AQ531" s="161">
        <v>0</v>
      </c>
      <c r="AR531" s="161">
        <v>0</v>
      </c>
      <c r="AS531" s="161">
        <v>0</v>
      </c>
      <c r="AT531" s="161">
        <v>0</v>
      </c>
      <c r="AU531" s="161">
        <v>0</v>
      </c>
      <c r="AV531" s="161">
        <v>0</v>
      </c>
      <c r="AW531" s="161">
        <v>0</v>
      </c>
      <c r="AX531" s="161">
        <v>0</v>
      </c>
      <c r="AY531" s="161">
        <v>0</v>
      </c>
      <c r="AZ531" s="161">
        <v>0</v>
      </c>
      <c r="BA531" s="161">
        <v>0</v>
      </c>
      <c r="BB531" s="161">
        <v>0</v>
      </c>
      <c r="BC531" s="161">
        <v>0</v>
      </c>
      <c r="BD531" s="161">
        <v>0</v>
      </c>
      <c r="BE531" s="161">
        <v>0</v>
      </c>
      <c r="BF531" s="161">
        <v>0</v>
      </c>
      <c r="BG531" s="161">
        <v>0</v>
      </c>
      <c r="BH531" s="161">
        <v>0</v>
      </c>
      <c r="BI531" s="161">
        <v>0</v>
      </c>
      <c r="BJ531" s="161">
        <v>0</v>
      </c>
      <c r="BK531" s="161">
        <v>0</v>
      </c>
      <c r="BL531" s="161">
        <v>0</v>
      </c>
      <c r="BM531" s="161">
        <v>0</v>
      </c>
      <c r="BN531" s="161">
        <v>0</v>
      </c>
      <c r="BO531" s="161">
        <v>0</v>
      </c>
      <c r="BP531" s="161">
        <v>0</v>
      </c>
      <c r="BQ531" s="161">
        <v>0</v>
      </c>
      <c r="BR531" s="161">
        <v>0</v>
      </c>
      <c r="BS531" s="161">
        <v>0</v>
      </c>
      <c r="BT531" s="161">
        <v>0</v>
      </c>
      <c r="BU531" s="161">
        <v>0</v>
      </c>
      <c r="BV531" s="163">
        <f t="shared" si="25"/>
        <v>0</v>
      </c>
      <c r="BW531" s="8" t="b">
        <f t="shared" si="26"/>
        <v>0</v>
      </c>
    </row>
    <row r="532" spans="1:75">
      <c r="A532" s="157" t="s">
        <v>4991</v>
      </c>
      <c r="B532" s="158" t="s">
        <v>4992</v>
      </c>
      <c r="C532" s="9" t="str">
        <f t="shared" si="24"/>
        <v>https://hh.ru/resume/42fb06c100033e5d600039ed1f696733446931?query=%D0%A1%D0%BE%D1%86%D0%B8%D0%B0%D0%BB%D1%8C%D0%BD%D1%8B%D0%B9+%D1%80%D0%B0%D0%B1%D0%BE%D1%82%D0%BD%D0%B8%D0%BA&amp;searchRid=17125919213637ce5f87b248a5836450&amp;hhtmFrom=resume_search_result</v>
      </c>
      <c r="D532" s="158" t="s">
        <v>4993</v>
      </c>
      <c r="E532" s="159">
        <v>38</v>
      </c>
      <c r="F532" s="160">
        <v>15000</v>
      </c>
      <c r="G532" s="161">
        <v>13</v>
      </c>
      <c r="H532" s="158" t="s">
        <v>4994</v>
      </c>
      <c r="I532" s="158" t="s">
        <v>4995</v>
      </c>
      <c r="J532" s="158" t="s">
        <v>4996</v>
      </c>
      <c r="K532" s="158" t="s">
        <v>4997</v>
      </c>
      <c r="L532" s="158" t="s">
        <v>2298</v>
      </c>
      <c r="M532" s="158">
        <v>1</v>
      </c>
      <c r="N532" s="158">
        <v>0</v>
      </c>
      <c r="O532" s="158">
        <v>0</v>
      </c>
      <c r="P532" s="158">
        <v>0</v>
      </c>
      <c r="Q532" s="158">
        <v>0</v>
      </c>
      <c r="R532" s="158" t="s">
        <v>515</v>
      </c>
      <c r="S532" s="158" t="s">
        <v>343</v>
      </c>
      <c r="T532" s="161">
        <v>1</v>
      </c>
      <c r="U532" s="162">
        <v>1</v>
      </c>
      <c r="V532" s="162">
        <v>0</v>
      </c>
      <c r="W532" s="161">
        <v>0</v>
      </c>
      <c r="X532" s="161">
        <v>0</v>
      </c>
      <c r="Y532" s="161">
        <v>0</v>
      </c>
      <c r="Z532" s="161">
        <v>0</v>
      </c>
      <c r="AA532" s="161">
        <v>0</v>
      </c>
      <c r="AB532" s="161">
        <v>1</v>
      </c>
      <c r="AC532" s="161">
        <v>0</v>
      </c>
      <c r="AD532" s="161">
        <v>0</v>
      </c>
      <c r="AE532" s="161">
        <v>0</v>
      </c>
      <c r="AF532" s="161">
        <v>1</v>
      </c>
      <c r="AG532" s="161">
        <v>0</v>
      </c>
      <c r="AH532" s="161">
        <v>0</v>
      </c>
      <c r="AI532" s="161">
        <v>0</v>
      </c>
      <c r="AJ532" s="161">
        <v>0</v>
      </c>
      <c r="AK532" s="161">
        <v>0</v>
      </c>
      <c r="AL532" s="161">
        <v>0</v>
      </c>
      <c r="AM532" s="161">
        <v>0</v>
      </c>
      <c r="AN532" s="161">
        <v>0</v>
      </c>
      <c r="AO532" s="161">
        <v>0</v>
      </c>
      <c r="AP532" s="161">
        <v>0</v>
      </c>
      <c r="AQ532" s="161">
        <v>1</v>
      </c>
      <c r="AR532" s="161">
        <v>0</v>
      </c>
      <c r="AS532" s="161">
        <v>0</v>
      </c>
      <c r="AT532" s="161">
        <v>0</v>
      </c>
      <c r="AU532" s="161">
        <v>0</v>
      </c>
      <c r="AV532" s="161">
        <v>0</v>
      </c>
      <c r="AW532" s="161">
        <v>0</v>
      </c>
      <c r="AX532" s="161">
        <v>0</v>
      </c>
      <c r="AY532" s="161">
        <v>0</v>
      </c>
      <c r="AZ532" s="161">
        <v>0</v>
      </c>
      <c r="BA532" s="161">
        <v>0</v>
      </c>
      <c r="BB532" s="161">
        <v>0</v>
      </c>
      <c r="BC532" s="161">
        <v>0</v>
      </c>
      <c r="BD532" s="161">
        <v>0</v>
      </c>
      <c r="BE532" s="161">
        <v>0</v>
      </c>
      <c r="BF532" s="161">
        <v>0</v>
      </c>
      <c r="BG532" s="161">
        <v>0</v>
      </c>
      <c r="BH532" s="161">
        <v>0</v>
      </c>
      <c r="BI532" s="161">
        <v>0</v>
      </c>
      <c r="BJ532" s="161">
        <v>0</v>
      </c>
      <c r="BK532" s="161">
        <v>0</v>
      </c>
      <c r="BL532" s="161">
        <v>0</v>
      </c>
      <c r="BM532" s="161">
        <v>0</v>
      </c>
      <c r="BN532" s="161">
        <v>0</v>
      </c>
      <c r="BO532" s="161">
        <v>0</v>
      </c>
      <c r="BP532" s="161">
        <v>0</v>
      </c>
      <c r="BQ532" s="161">
        <v>0</v>
      </c>
      <c r="BR532" s="161">
        <v>0</v>
      </c>
      <c r="BS532" s="161">
        <v>0</v>
      </c>
      <c r="BT532" s="161">
        <v>0</v>
      </c>
      <c r="BU532" s="161">
        <v>0</v>
      </c>
      <c r="BV532" s="163">
        <f t="shared" si="25"/>
        <v>3</v>
      </c>
      <c r="BW532" s="8" t="b">
        <f t="shared" si="26"/>
        <v>0</v>
      </c>
    </row>
    <row r="533" spans="1:75">
      <c r="A533" s="157" t="s">
        <v>4011</v>
      </c>
      <c r="B533" s="158" t="s">
        <v>4998</v>
      </c>
      <c r="C533" s="9" t="str">
        <f t="shared" si="24"/>
        <v>https://hh.ru/resume/87aceeb00004f44a500039ed1f4b307862626e?query=%D0%A1%D0%BE%D1%86%D0%B8%D0%B0%D0%BB%D1%8C%D0%BD%D1%8B%D0%B9+%D1%80%D0%B0%D0%B1%D0%BE%D1%82%D0%BD%D0%B8%D0%BA&amp;searchRid=17125919213637ce5f87b248a5836450&amp;hhtmFrom=resume_search_result</v>
      </c>
      <c r="D533" s="158" t="s">
        <v>4999</v>
      </c>
      <c r="E533" s="159">
        <v>43</v>
      </c>
      <c r="F533" s="160">
        <v>38000</v>
      </c>
      <c r="G533" s="161" t="s">
        <v>133</v>
      </c>
      <c r="H533" s="158" t="s">
        <v>133</v>
      </c>
      <c r="I533" s="158" t="s">
        <v>133</v>
      </c>
      <c r="J533" s="158" t="s">
        <v>133</v>
      </c>
      <c r="K533" s="158" t="s">
        <v>5001</v>
      </c>
      <c r="L533" s="158" t="s">
        <v>2298</v>
      </c>
      <c r="M533" s="158">
        <v>1</v>
      </c>
      <c r="N533" s="158">
        <v>0</v>
      </c>
      <c r="O533" s="158">
        <v>0</v>
      </c>
      <c r="P533" s="158">
        <v>0</v>
      </c>
      <c r="Q533" s="158">
        <v>0</v>
      </c>
      <c r="R533" s="158" t="s">
        <v>2067</v>
      </c>
      <c r="S533" s="158" t="s">
        <v>75</v>
      </c>
      <c r="T533" s="161">
        <v>0</v>
      </c>
      <c r="U533" s="162">
        <v>1</v>
      </c>
      <c r="V533" s="162">
        <v>0</v>
      </c>
      <c r="W533" s="161">
        <v>0</v>
      </c>
      <c r="X533" s="161">
        <v>0</v>
      </c>
      <c r="Y533" s="161">
        <v>0</v>
      </c>
      <c r="Z533" s="161">
        <v>0</v>
      </c>
      <c r="AA533" s="161">
        <v>0</v>
      </c>
      <c r="AB533" s="161">
        <v>0</v>
      </c>
      <c r="AC533" s="161">
        <v>0</v>
      </c>
      <c r="AD533" s="161">
        <v>0</v>
      </c>
      <c r="AE533" s="161">
        <v>0</v>
      </c>
      <c r="AF533" s="161">
        <v>0</v>
      </c>
      <c r="AG533" s="161">
        <v>0</v>
      </c>
      <c r="AH533" s="161">
        <v>0</v>
      </c>
      <c r="AI533" s="161">
        <v>0</v>
      </c>
      <c r="AJ533" s="161">
        <v>0</v>
      </c>
      <c r="AK533" s="161">
        <v>0</v>
      </c>
      <c r="AL533" s="161">
        <v>0</v>
      </c>
      <c r="AM533" s="161">
        <v>0</v>
      </c>
      <c r="AN533" s="161">
        <v>0</v>
      </c>
      <c r="AO533" s="161">
        <v>0</v>
      </c>
      <c r="AP533" s="161">
        <v>0</v>
      </c>
      <c r="AQ533" s="161">
        <v>0</v>
      </c>
      <c r="AR533" s="161">
        <v>0</v>
      </c>
      <c r="AS533" s="161">
        <v>0</v>
      </c>
      <c r="AT533" s="161">
        <v>0</v>
      </c>
      <c r="AU533" s="161">
        <v>0</v>
      </c>
      <c r="AV533" s="161">
        <v>0</v>
      </c>
      <c r="AW533" s="161">
        <v>0</v>
      </c>
      <c r="AX533" s="161">
        <v>0</v>
      </c>
      <c r="AY533" s="161">
        <v>0</v>
      </c>
      <c r="AZ533" s="161">
        <v>0</v>
      </c>
      <c r="BA533" s="161">
        <v>0</v>
      </c>
      <c r="BB533" s="161">
        <v>0</v>
      </c>
      <c r="BC533" s="161">
        <v>0</v>
      </c>
      <c r="BD533" s="161">
        <v>0</v>
      </c>
      <c r="BE533" s="161">
        <v>0</v>
      </c>
      <c r="BF533" s="161">
        <v>0</v>
      </c>
      <c r="BG533" s="161">
        <v>0</v>
      </c>
      <c r="BH533" s="161">
        <v>0</v>
      </c>
      <c r="BI533" s="161">
        <v>0</v>
      </c>
      <c r="BJ533" s="161">
        <v>0</v>
      </c>
      <c r="BK533" s="161">
        <v>0</v>
      </c>
      <c r="BL533" s="161">
        <v>0</v>
      </c>
      <c r="BM533" s="161">
        <v>0</v>
      </c>
      <c r="BN533" s="161">
        <v>0</v>
      </c>
      <c r="BO533" s="161">
        <v>0</v>
      </c>
      <c r="BP533" s="161">
        <v>0</v>
      </c>
      <c r="BQ533" s="161">
        <v>0</v>
      </c>
      <c r="BR533" s="161">
        <v>0</v>
      </c>
      <c r="BS533" s="161">
        <v>0</v>
      </c>
      <c r="BT533" s="161">
        <v>0</v>
      </c>
      <c r="BU533" s="161">
        <v>0</v>
      </c>
      <c r="BV533" s="163">
        <f t="shared" si="25"/>
        <v>0</v>
      </c>
      <c r="BW533" s="8" t="b">
        <f t="shared" si="26"/>
        <v>0</v>
      </c>
    </row>
    <row r="534" spans="1:75">
      <c r="A534" s="157" t="s">
        <v>4457</v>
      </c>
      <c r="B534" s="158" t="s">
        <v>5002</v>
      </c>
      <c r="C534" s="9" t="str">
        <f t="shared" si="24"/>
        <v>https://hh.ru/resume/e95a8a520004fbbdf70039ed1f6743334c6543?query=%D0%A1%D0%BE%D1%86%D0%B8%D0%B0%D0%BB%D1%8C%D0%BD%D1%8B%D0%B9+%D1%80%D0%B0%D0%B1%D0%BE%D1%82%D0%BD%D0%B8%D0%BA&amp;searchRid=17125919213637ce5f87b248a5836450&amp;hhtmFrom=resume_search_result</v>
      </c>
      <c r="D534" s="158" t="s">
        <v>5003</v>
      </c>
      <c r="E534" s="159">
        <v>39</v>
      </c>
      <c r="F534" s="160">
        <v>40000</v>
      </c>
      <c r="G534" s="161" t="s">
        <v>133</v>
      </c>
      <c r="H534" s="158" t="s">
        <v>133</v>
      </c>
      <c r="I534" s="158" t="s">
        <v>133</v>
      </c>
      <c r="J534" s="158" t="s">
        <v>133</v>
      </c>
      <c r="K534" s="158" t="s">
        <v>5004</v>
      </c>
      <c r="L534" s="158" t="s">
        <v>2298</v>
      </c>
      <c r="M534" s="158">
        <v>1</v>
      </c>
      <c r="N534" s="158">
        <v>0</v>
      </c>
      <c r="O534" s="158">
        <v>0</v>
      </c>
      <c r="P534" s="158">
        <v>0</v>
      </c>
      <c r="Q534" s="158">
        <v>0</v>
      </c>
      <c r="R534" s="158" t="s">
        <v>2067</v>
      </c>
      <c r="S534" s="158" t="s">
        <v>50</v>
      </c>
      <c r="T534" s="161">
        <v>0</v>
      </c>
      <c r="U534" s="162">
        <v>1</v>
      </c>
      <c r="V534" s="162">
        <v>0</v>
      </c>
      <c r="W534" s="161">
        <v>0</v>
      </c>
      <c r="X534" s="161">
        <v>0</v>
      </c>
      <c r="Y534" s="161">
        <v>0</v>
      </c>
      <c r="Z534" s="161">
        <v>0</v>
      </c>
      <c r="AA534" s="161">
        <v>0</v>
      </c>
      <c r="AB534" s="161">
        <v>0</v>
      </c>
      <c r="AC534" s="161">
        <v>0</v>
      </c>
      <c r="AD534" s="161">
        <v>0</v>
      </c>
      <c r="AE534" s="161">
        <v>0</v>
      </c>
      <c r="AF534" s="161">
        <v>0</v>
      </c>
      <c r="AG534" s="161">
        <v>0</v>
      </c>
      <c r="AH534" s="161">
        <v>0</v>
      </c>
      <c r="AI534" s="161">
        <v>0</v>
      </c>
      <c r="AJ534" s="161">
        <v>0</v>
      </c>
      <c r="AK534" s="161">
        <v>0</v>
      </c>
      <c r="AL534" s="161">
        <v>0</v>
      </c>
      <c r="AM534" s="161">
        <v>0</v>
      </c>
      <c r="AN534" s="161">
        <v>0</v>
      </c>
      <c r="AO534" s="161">
        <v>0</v>
      </c>
      <c r="AP534" s="161">
        <v>0</v>
      </c>
      <c r="AQ534" s="161">
        <v>0</v>
      </c>
      <c r="AR534" s="161">
        <v>0</v>
      </c>
      <c r="AS534" s="161">
        <v>0</v>
      </c>
      <c r="AT534" s="161">
        <v>0</v>
      </c>
      <c r="AU534" s="161">
        <v>0</v>
      </c>
      <c r="AV534" s="161">
        <v>0</v>
      </c>
      <c r="AW534" s="161">
        <v>0</v>
      </c>
      <c r="AX534" s="161">
        <v>0</v>
      </c>
      <c r="AY534" s="161">
        <v>0</v>
      </c>
      <c r="AZ534" s="161">
        <v>0</v>
      </c>
      <c r="BA534" s="161">
        <v>0</v>
      </c>
      <c r="BB534" s="161">
        <v>0</v>
      </c>
      <c r="BC534" s="161">
        <v>0</v>
      </c>
      <c r="BD534" s="161">
        <v>0</v>
      </c>
      <c r="BE534" s="161">
        <v>0</v>
      </c>
      <c r="BF534" s="161">
        <v>0</v>
      </c>
      <c r="BG534" s="161">
        <v>0</v>
      </c>
      <c r="BH534" s="161">
        <v>0</v>
      </c>
      <c r="BI534" s="161">
        <v>0</v>
      </c>
      <c r="BJ534" s="161">
        <v>0</v>
      </c>
      <c r="BK534" s="161">
        <v>0</v>
      </c>
      <c r="BL534" s="161">
        <v>0</v>
      </c>
      <c r="BM534" s="161">
        <v>0</v>
      </c>
      <c r="BN534" s="161">
        <v>0</v>
      </c>
      <c r="BO534" s="161">
        <v>0</v>
      </c>
      <c r="BP534" s="161">
        <v>0</v>
      </c>
      <c r="BQ534" s="161">
        <v>0</v>
      </c>
      <c r="BR534" s="161">
        <v>0</v>
      </c>
      <c r="BS534" s="161">
        <v>0</v>
      </c>
      <c r="BT534" s="161">
        <v>0</v>
      </c>
      <c r="BU534" s="161">
        <v>0</v>
      </c>
      <c r="BV534" s="163">
        <f t="shared" si="25"/>
        <v>0</v>
      </c>
      <c r="BW534" s="8" t="b">
        <f t="shared" si="26"/>
        <v>0</v>
      </c>
    </row>
    <row r="535" spans="1:75">
      <c r="A535" s="157" t="s">
        <v>5005</v>
      </c>
      <c r="B535" s="158" t="s">
        <v>5006</v>
      </c>
      <c r="C535" s="9" t="str">
        <f t="shared" si="24"/>
        <v>https://hh.ru/resume/663191800000b749630039ed1f736563726574?query=%D0%A1%D0%BE%D1%86%D0%B8%D0%B0%D0%BB%D1%8C%D0%BD%D1%8B%D0%B9+%D1%80%D0%B0%D0%B1%D0%BE%D1%82%D0%BD%D0%B8%D0%BA&amp;searchRid=1712591923113295765e078a92054f1c&amp;hhtmFrom=resume_search_result</v>
      </c>
      <c r="D535" s="158" t="s">
        <v>5007</v>
      </c>
      <c r="E535" s="159">
        <v>43</v>
      </c>
      <c r="F535" s="160">
        <v>40000</v>
      </c>
      <c r="G535" s="161">
        <v>6</v>
      </c>
      <c r="H535" s="158" t="s">
        <v>5008</v>
      </c>
      <c r="I535" s="158" t="s">
        <v>5009</v>
      </c>
      <c r="J535" s="158" t="s">
        <v>5010</v>
      </c>
      <c r="K535" s="158" t="s">
        <v>5011</v>
      </c>
      <c r="L535" s="158" t="s">
        <v>2298</v>
      </c>
      <c r="M535" s="158">
        <v>1</v>
      </c>
      <c r="N535" s="158">
        <v>0</v>
      </c>
      <c r="O535" s="158">
        <v>0</v>
      </c>
      <c r="P535" s="158">
        <v>0</v>
      </c>
      <c r="Q535" s="158">
        <v>0</v>
      </c>
      <c r="R535" s="158" t="s">
        <v>53</v>
      </c>
      <c r="S535" s="158" t="s">
        <v>343</v>
      </c>
      <c r="T535" s="161">
        <v>0</v>
      </c>
      <c r="U535" s="162">
        <v>1</v>
      </c>
      <c r="V535" s="162">
        <v>0</v>
      </c>
      <c r="W535" s="161">
        <v>0</v>
      </c>
      <c r="X535" s="161">
        <v>0</v>
      </c>
      <c r="Y535" s="161">
        <v>0</v>
      </c>
      <c r="Z535" s="161">
        <v>0</v>
      </c>
      <c r="AA535" s="161">
        <v>0</v>
      </c>
      <c r="AB535" s="161">
        <v>0</v>
      </c>
      <c r="AC535" s="161">
        <v>0</v>
      </c>
      <c r="AD535" s="161">
        <v>0</v>
      </c>
      <c r="AE535" s="161">
        <v>0</v>
      </c>
      <c r="AF535" s="161">
        <v>0</v>
      </c>
      <c r="AG535" s="161">
        <v>0</v>
      </c>
      <c r="AH535" s="161">
        <v>0</v>
      </c>
      <c r="AI535" s="161">
        <v>0</v>
      </c>
      <c r="AJ535" s="161">
        <v>0</v>
      </c>
      <c r="AK535" s="161">
        <v>0</v>
      </c>
      <c r="AL535" s="161">
        <v>0</v>
      </c>
      <c r="AM535" s="161">
        <v>0</v>
      </c>
      <c r="AN535" s="161">
        <v>0</v>
      </c>
      <c r="AO535" s="161">
        <v>0</v>
      </c>
      <c r="AP535" s="161">
        <v>0</v>
      </c>
      <c r="AQ535" s="161">
        <v>0</v>
      </c>
      <c r="AR535" s="161">
        <v>0</v>
      </c>
      <c r="AS535" s="161">
        <v>0</v>
      </c>
      <c r="AT535" s="161">
        <v>0</v>
      </c>
      <c r="AU535" s="161">
        <v>0</v>
      </c>
      <c r="AV535" s="161">
        <v>0</v>
      </c>
      <c r="AW535" s="161">
        <v>0</v>
      </c>
      <c r="AX535" s="161">
        <v>0</v>
      </c>
      <c r="AY535" s="161">
        <v>0</v>
      </c>
      <c r="AZ535" s="161">
        <v>0</v>
      </c>
      <c r="BA535" s="161">
        <v>0</v>
      </c>
      <c r="BB535" s="161">
        <v>0</v>
      </c>
      <c r="BC535" s="161">
        <v>0</v>
      </c>
      <c r="BD535" s="161">
        <v>0</v>
      </c>
      <c r="BE535" s="161">
        <v>0</v>
      </c>
      <c r="BF535" s="161">
        <v>0</v>
      </c>
      <c r="BG535" s="161">
        <v>0</v>
      </c>
      <c r="BH535" s="161">
        <v>0</v>
      </c>
      <c r="BI535" s="161">
        <v>0</v>
      </c>
      <c r="BJ535" s="161">
        <v>0</v>
      </c>
      <c r="BK535" s="161">
        <v>0</v>
      </c>
      <c r="BL535" s="161">
        <v>0</v>
      </c>
      <c r="BM535" s="161">
        <v>0</v>
      </c>
      <c r="BN535" s="161">
        <v>0</v>
      </c>
      <c r="BO535" s="161">
        <v>0</v>
      </c>
      <c r="BP535" s="161">
        <v>0</v>
      </c>
      <c r="BQ535" s="161">
        <v>0</v>
      </c>
      <c r="BR535" s="161">
        <v>0</v>
      </c>
      <c r="BS535" s="161">
        <v>0</v>
      </c>
      <c r="BT535" s="161">
        <v>0</v>
      </c>
      <c r="BU535" s="161">
        <v>0</v>
      </c>
      <c r="BV535" s="163">
        <f t="shared" si="25"/>
        <v>0</v>
      </c>
      <c r="BW535" s="8" t="b">
        <f t="shared" si="26"/>
        <v>0</v>
      </c>
    </row>
    <row r="536" spans="1:75">
      <c r="A536" s="157" t="s">
        <v>5012</v>
      </c>
      <c r="B536" s="158" t="s">
        <v>5013</v>
      </c>
      <c r="C536" s="9" t="str">
        <f t="shared" si="24"/>
        <v>https://hh.ru/resume/0026aa9100020489140039ed1f717035336d31?query=%D0%A1%D0%BE%D1%86%D0%B8%D0%B0%D0%BB%D1%8C%D0%BD%D1%8B%D0%B9+%D1%80%D0%B0%D0%B1%D0%BE%D1%82%D0%BD%D0%B8%D0%BA&amp;searchRid=1712591923113295765e078a92054f1c&amp;hhtmFrom=resume_search_result</v>
      </c>
      <c r="D536" s="158" t="s">
        <v>5014</v>
      </c>
      <c r="E536" s="159">
        <v>34</v>
      </c>
      <c r="F536" s="160">
        <v>20000</v>
      </c>
      <c r="G536" s="161">
        <v>13</v>
      </c>
      <c r="H536" s="158" t="s">
        <v>5015</v>
      </c>
      <c r="I536" s="158" t="s">
        <v>5016</v>
      </c>
      <c r="J536" s="158" t="s">
        <v>5017</v>
      </c>
      <c r="K536" s="158" t="s">
        <v>5018</v>
      </c>
      <c r="L536" s="158" t="s">
        <v>2298</v>
      </c>
      <c r="M536" s="158">
        <v>1</v>
      </c>
      <c r="N536" s="158">
        <v>0</v>
      </c>
      <c r="O536" s="158">
        <v>0</v>
      </c>
      <c r="P536" s="158">
        <v>0</v>
      </c>
      <c r="Q536" s="158">
        <v>0</v>
      </c>
      <c r="R536" s="158" t="s">
        <v>1033</v>
      </c>
      <c r="S536" s="158" t="s">
        <v>343</v>
      </c>
      <c r="T536" s="161">
        <v>0</v>
      </c>
      <c r="U536" s="162">
        <v>1</v>
      </c>
      <c r="V536" s="162">
        <v>0</v>
      </c>
      <c r="W536" s="161">
        <v>0</v>
      </c>
      <c r="X536" s="161">
        <v>0</v>
      </c>
      <c r="Y536" s="161">
        <v>0</v>
      </c>
      <c r="Z536" s="161">
        <v>0</v>
      </c>
      <c r="AA536" s="161">
        <v>0</v>
      </c>
      <c r="AB536" s="161">
        <v>0</v>
      </c>
      <c r="AC536" s="161">
        <v>0</v>
      </c>
      <c r="AD536" s="161">
        <v>0</v>
      </c>
      <c r="AE536" s="161">
        <v>0</v>
      </c>
      <c r="AF536" s="161">
        <v>0</v>
      </c>
      <c r="AG536" s="161">
        <v>0</v>
      </c>
      <c r="AH536" s="161">
        <v>0</v>
      </c>
      <c r="AI536" s="161">
        <v>1</v>
      </c>
      <c r="AJ536" s="161">
        <v>0</v>
      </c>
      <c r="AK536" s="161">
        <v>0</v>
      </c>
      <c r="AL536" s="161">
        <v>1</v>
      </c>
      <c r="AM536" s="161">
        <v>0</v>
      </c>
      <c r="AN536" s="161">
        <v>0</v>
      </c>
      <c r="AO536" s="161">
        <v>0</v>
      </c>
      <c r="AP536" s="161">
        <v>0</v>
      </c>
      <c r="AQ536" s="161">
        <v>0</v>
      </c>
      <c r="AR536" s="161">
        <v>0</v>
      </c>
      <c r="AS536" s="161">
        <v>0</v>
      </c>
      <c r="AT536" s="161">
        <v>0</v>
      </c>
      <c r="AU536" s="161">
        <v>0</v>
      </c>
      <c r="AV536" s="161">
        <v>0</v>
      </c>
      <c r="AW536" s="161">
        <v>0</v>
      </c>
      <c r="AX536" s="161">
        <v>0</v>
      </c>
      <c r="AY536" s="161">
        <v>0</v>
      </c>
      <c r="AZ536" s="161">
        <v>0</v>
      </c>
      <c r="BA536" s="161">
        <v>0</v>
      </c>
      <c r="BB536" s="161">
        <v>0</v>
      </c>
      <c r="BC536" s="161">
        <v>0</v>
      </c>
      <c r="BD536" s="161">
        <v>0</v>
      </c>
      <c r="BE536" s="161">
        <v>0</v>
      </c>
      <c r="BF536" s="161">
        <v>0</v>
      </c>
      <c r="BG536" s="161">
        <v>0</v>
      </c>
      <c r="BH536" s="161">
        <v>0</v>
      </c>
      <c r="BI536" s="161">
        <v>0</v>
      </c>
      <c r="BJ536" s="161">
        <v>0</v>
      </c>
      <c r="BK536" s="161">
        <v>0</v>
      </c>
      <c r="BL536" s="161">
        <v>0</v>
      </c>
      <c r="BM536" s="161">
        <v>0</v>
      </c>
      <c r="BN536" s="161">
        <v>0</v>
      </c>
      <c r="BO536" s="161">
        <v>0</v>
      </c>
      <c r="BP536" s="161">
        <v>0</v>
      </c>
      <c r="BQ536" s="161">
        <v>0</v>
      </c>
      <c r="BR536" s="161">
        <v>0</v>
      </c>
      <c r="BS536" s="161">
        <v>0</v>
      </c>
      <c r="BT536" s="161">
        <v>0</v>
      </c>
      <c r="BU536" s="161">
        <v>0</v>
      </c>
      <c r="BV536" s="163">
        <f t="shared" si="25"/>
        <v>2</v>
      </c>
      <c r="BW536" s="8" t="b">
        <f t="shared" si="26"/>
        <v>0</v>
      </c>
    </row>
    <row r="537" spans="1:75">
      <c r="A537" s="157" t="s">
        <v>5019</v>
      </c>
      <c r="B537" s="158" t="s">
        <v>5020</v>
      </c>
      <c r="C537" s="9" t="str">
        <f t="shared" si="24"/>
        <v>https://hh.ru/resume/b48c1fab0002ce90120039ed1f44326e695534?query=%D0%A1%D0%BE%D1%86%D0%B8%D0%B0%D0%BB%D1%8C%D0%BD%D1%8B%D0%B9+%D1%80%D0%B0%D0%B1%D0%BE%D1%82%D0%BD%D0%B8%D0%BA&amp;searchRid=1712591923113295765e078a92054f1c&amp;hhtmFrom=resume_search_result</v>
      </c>
      <c r="D537" s="158" t="s">
        <v>5021</v>
      </c>
      <c r="E537" s="159">
        <v>28</v>
      </c>
      <c r="F537" s="158" t="s">
        <v>133</v>
      </c>
      <c r="G537" s="161" t="s">
        <v>133</v>
      </c>
      <c r="H537" s="158" t="s">
        <v>133</v>
      </c>
      <c r="I537" s="158" t="s">
        <v>133</v>
      </c>
      <c r="J537" s="158" t="s">
        <v>133</v>
      </c>
      <c r="K537" s="158" t="s">
        <v>5022</v>
      </c>
      <c r="L537" s="158" t="s">
        <v>2298</v>
      </c>
      <c r="M537" s="158">
        <v>0</v>
      </c>
      <c r="N537" s="158">
        <v>0</v>
      </c>
      <c r="O537" s="158">
        <v>0</v>
      </c>
      <c r="P537" s="158">
        <v>1</v>
      </c>
      <c r="Q537" s="158">
        <v>0</v>
      </c>
      <c r="R537" s="158" t="s">
        <v>397</v>
      </c>
      <c r="S537" s="158" t="s">
        <v>343</v>
      </c>
      <c r="T537" s="161">
        <v>1</v>
      </c>
      <c r="U537" s="162">
        <v>1</v>
      </c>
      <c r="V537" s="162">
        <v>0</v>
      </c>
      <c r="W537" s="161">
        <v>0</v>
      </c>
      <c r="X537" s="161">
        <v>0</v>
      </c>
      <c r="Y537" s="161">
        <v>0</v>
      </c>
      <c r="Z537" s="161">
        <v>0</v>
      </c>
      <c r="AA537" s="161">
        <v>0</v>
      </c>
      <c r="AB537" s="161">
        <v>0</v>
      </c>
      <c r="AC537" s="161">
        <v>0</v>
      </c>
      <c r="AD537" s="161">
        <v>0</v>
      </c>
      <c r="AE537" s="161">
        <v>0</v>
      </c>
      <c r="AF537" s="161">
        <v>0</v>
      </c>
      <c r="AG537" s="161">
        <v>0</v>
      </c>
      <c r="AH537" s="161">
        <v>0</v>
      </c>
      <c r="AI537" s="161">
        <v>0</v>
      </c>
      <c r="AJ537" s="161">
        <v>0</v>
      </c>
      <c r="AK537" s="161">
        <v>0</v>
      </c>
      <c r="AL537" s="161">
        <v>0</v>
      </c>
      <c r="AM537" s="161">
        <v>0</v>
      </c>
      <c r="AN537" s="161">
        <v>0</v>
      </c>
      <c r="AO537" s="161">
        <v>0</v>
      </c>
      <c r="AP537" s="161">
        <v>0</v>
      </c>
      <c r="AQ537" s="161">
        <v>0</v>
      </c>
      <c r="AR537" s="161">
        <v>0</v>
      </c>
      <c r="AS537" s="161">
        <v>0</v>
      </c>
      <c r="AT537" s="161">
        <v>0</v>
      </c>
      <c r="AU537" s="161">
        <v>0</v>
      </c>
      <c r="AV537" s="161">
        <v>0</v>
      </c>
      <c r="AW537" s="161">
        <v>0</v>
      </c>
      <c r="AX537" s="161">
        <v>0</v>
      </c>
      <c r="AY537" s="161">
        <v>0</v>
      </c>
      <c r="AZ537" s="161">
        <v>0</v>
      </c>
      <c r="BA537" s="161">
        <v>0</v>
      </c>
      <c r="BB537" s="161">
        <v>0</v>
      </c>
      <c r="BC537" s="161">
        <v>0</v>
      </c>
      <c r="BD537" s="161">
        <v>0</v>
      </c>
      <c r="BE537" s="161">
        <v>0</v>
      </c>
      <c r="BF537" s="161">
        <v>0</v>
      </c>
      <c r="BG537" s="161">
        <v>0</v>
      </c>
      <c r="BH537" s="161">
        <v>0</v>
      </c>
      <c r="BI537" s="161">
        <v>0</v>
      </c>
      <c r="BJ537" s="161">
        <v>0</v>
      </c>
      <c r="BK537" s="161">
        <v>0</v>
      </c>
      <c r="BL537" s="161">
        <v>0</v>
      </c>
      <c r="BM537" s="161">
        <v>0</v>
      </c>
      <c r="BN537" s="161">
        <v>0</v>
      </c>
      <c r="BO537" s="161">
        <v>0</v>
      </c>
      <c r="BP537" s="161">
        <v>0</v>
      </c>
      <c r="BQ537" s="161">
        <v>0</v>
      </c>
      <c r="BR537" s="161">
        <v>0</v>
      </c>
      <c r="BS537" s="161">
        <v>0</v>
      </c>
      <c r="BT537" s="161">
        <v>0</v>
      </c>
      <c r="BU537" s="161">
        <v>0</v>
      </c>
      <c r="BV537" s="163">
        <f t="shared" si="25"/>
        <v>0</v>
      </c>
      <c r="BW537" s="8" t="b">
        <f t="shared" si="26"/>
        <v>0</v>
      </c>
    </row>
    <row r="538" spans="1:75">
      <c r="A538" s="157" t="s">
        <v>5023</v>
      </c>
      <c r="B538" s="158" t="s">
        <v>5024</v>
      </c>
      <c r="C538" s="9" t="str">
        <f t="shared" si="24"/>
        <v>https://hh.ru/resume/ab7e6c8b0002f272b10039ed1f39447568554a?query=%D0%A1%D0%BE%D1%86%D0%B8%D0%B0%D0%BB%D1%8C%D0%BD%D1%8B%D0%B9+%D1%80%D0%B0%D0%B1%D0%BE%D1%82%D0%BD%D0%B8%D0%BA&amp;searchRid=1712591923113295765e078a92054f1c&amp;hhtmFrom=resume_search_result</v>
      </c>
      <c r="D538" s="158" t="s">
        <v>5025</v>
      </c>
      <c r="E538" s="159">
        <v>49</v>
      </c>
      <c r="F538" s="160">
        <v>40000</v>
      </c>
      <c r="G538" s="161">
        <v>21</v>
      </c>
      <c r="H538" s="158" t="s">
        <v>5026</v>
      </c>
      <c r="I538" s="158" t="s">
        <v>5027</v>
      </c>
      <c r="J538" s="158" t="s">
        <v>3133</v>
      </c>
      <c r="K538" s="158" t="s">
        <v>5028</v>
      </c>
      <c r="L538" s="158" t="s">
        <v>2298</v>
      </c>
      <c r="M538" s="158">
        <v>1</v>
      </c>
      <c r="N538" s="158">
        <v>0</v>
      </c>
      <c r="O538" s="158">
        <v>0</v>
      </c>
      <c r="P538" s="158">
        <v>0</v>
      </c>
      <c r="Q538" s="158">
        <v>0</v>
      </c>
      <c r="R538" s="158" t="s">
        <v>53</v>
      </c>
      <c r="S538" s="158" t="s">
        <v>343</v>
      </c>
      <c r="T538" s="161">
        <v>0</v>
      </c>
      <c r="U538" s="162">
        <v>1</v>
      </c>
      <c r="V538" s="162">
        <v>0</v>
      </c>
      <c r="W538" s="161">
        <v>0</v>
      </c>
      <c r="X538" s="161">
        <v>0</v>
      </c>
      <c r="Y538" s="161">
        <v>0</v>
      </c>
      <c r="Z538" s="161">
        <v>0</v>
      </c>
      <c r="AA538" s="161">
        <v>0</v>
      </c>
      <c r="AB538" s="161">
        <v>0</v>
      </c>
      <c r="AC538" s="161">
        <v>0</v>
      </c>
      <c r="AD538" s="161">
        <v>0</v>
      </c>
      <c r="AE538" s="161">
        <v>0</v>
      </c>
      <c r="AF538" s="161">
        <v>1</v>
      </c>
      <c r="AG538" s="161">
        <v>1</v>
      </c>
      <c r="AH538" s="161">
        <v>0</v>
      </c>
      <c r="AI538" s="161">
        <v>0</v>
      </c>
      <c r="AJ538" s="161">
        <v>0</v>
      </c>
      <c r="AK538" s="161">
        <v>0</v>
      </c>
      <c r="AL538" s="161">
        <v>0</v>
      </c>
      <c r="AM538" s="161">
        <v>0</v>
      </c>
      <c r="AN538" s="161">
        <v>0</v>
      </c>
      <c r="AO538" s="161">
        <v>0</v>
      </c>
      <c r="AP538" s="161">
        <v>0</v>
      </c>
      <c r="AQ538" s="161">
        <v>0</v>
      </c>
      <c r="AR538" s="161">
        <v>0</v>
      </c>
      <c r="AS538" s="161">
        <v>0</v>
      </c>
      <c r="AT538" s="161">
        <v>0</v>
      </c>
      <c r="AU538" s="161">
        <v>0</v>
      </c>
      <c r="AV538" s="161">
        <v>0</v>
      </c>
      <c r="AW538" s="161">
        <v>0</v>
      </c>
      <c r="AX538" s="161">
        <v>0</v>
      </c>
      <c r="AY538" s="161">
        <v>0</v>
      </c>
      <c r="AZ538" s="161">
        <v>0</v>
      </c>
      <c r="BA538" s="161">
        <v>0</v>
      </c>
      <c r="BB538" s="161">
        <v>0</v>
      </c>
      <c r="BC538" s="161">
        <v>0</v>
      </c>
      <c r="BD538" s="161">
        <v>0</v>
      </c>
      <c r="BE538" s="161">
        <v>0</v>
      </c>
      <c r="BF538" s="161">
        <v>0</v>
      </c>
      <c r="BG538" s="161">
        <v>0</v>
      </c>
      <c r="BH538" s="161">
        <v>0</v>
      </c>
      <c r="BI538" s="161">
        <v>0</v>
      </c>
      <c r="BJ538" s="161">
        <v>0</v>
      </c>
      <c r="BK538" s="161">
        <v>0</v>
      </c>
      <c r="BL538" s="161">
        <v>0</v>
      </c>
      <c r="BM538" s="161">
        <v>0</v>
      </c>
      <c r="BN538" s="161">
        <v>0</v>
      </c>
      <c r="BO538" s="161">
        <v>0</v>
      </c>
      <c r="BP538" s="161">
        <v>0</v>
      </c>
      <c r="BQ538" s="161">
        <v>0</v>
      </c>
      <c r="BR538" s="161">
        <v>0</v>
      </c>
      <c r="BS538" s="161">
        <v>0</v>
      </c>
      <c r="BT538" s="161">
        <v>0</v>
      </c>
      <c r="BU538" s="161">
        <v>0</v>
      </c>
      <c r="BV538" s="163">
        <f t="shared" si="25"/>
        <v>2</v>
      </c>
      <c r="BW538" s="8" t="b">
        <f t="shared" si="26"/>
        <v>0</v>
      </c>
    </row>
    <row r="539" spans="1:75">
      <c r="A539" s="157" t="s">
        <v>5029</v>
      </c>
      <c r="B539" s="158" t="s">
        <v>5030</v>
      </c>
      <c r="C539" s="9" t="str">
        <f t="shared" si="24"/>
        <v>https://hh.ru/resume/5e31950f000423fbee0039ed1f6a6b32793630?query=%D0%A1%D0%BE%D1%86%D0%B8%D0%B0%D0%BB%D1%8C%D0%BD%D1%8B%D0%B9+%D1%80%D0%B0%D0%B1%D0%BE%D1%82%D0%BD%D0%B8%D0%BA&amp;searchRid=1712591923113295765e078a92054f1c&amp;hhtmFrom=resume_search_result</v>
      </c>
      <c r="D539" s="158" t="s">
        <v>5031</v>
      </c>
      <c r="E539" s="159">
        <v>29</v>
      </c>
      <c r="F539" s="158" t="s">
        <v>133</v>
      </c>
      <c r="G539" s="161" t="s">
        <v>133</v>
      </c>
      <c r="H539" s="158" t="s">
        <v>133</v>
      </c>
      <c r="I539" s="158" t="s">
        <v>133</v>
      </c>
      <c r="J539" s="158" t="s">
        <v>133</v>
      </c>
      <c r="K539" s="158" t="s">
        <v>5032</v>
      </c>
      <c r="L539" s="158" t="s">
        <v>2298</v>
      </c>
      <c r="M539" s="158">
        <v>1</v>
      </c>
      <c r="N539" s="158">
        <v>1</v>
      </c>
      <c r="O539" s="158">
        <v>1</v>
      </c>
      <c r="P539" s="158">
        <v>0</v>
      </c>
      <c r="Q539" s="158">
        <v>0</v>
      </c>
      <c r="R539" s="158" t="s">
        <v>1444</v>
      </c>
      <c r="S539" s="158" t="s">
        <v>343</v>
      </c>
      <c r="T539" s="161">
        <v>1</v>
      </c>
      <c r="U539" s="162">
        <v>1</v>
      </c>
      <c r="V539" s="162">
        <v>0</v>
      </c>
      <c r="W539" s="161">
        <v>0</v>
      </c>
      <c r="X539" s="161">
        <v>0</v>
      </c>
      <c r="Y539" s="161">
        <v>0</v>
      </c>
      <c r="Z539" s="161">
        <v>0</v>
      </c>
      <c r="AA539" s="161">
        <v>0</v>
      </c>
      <c r="AB539" s="161">
        <v>0</v>
      </c>
      <c r="AC539" s="161">
        <v>0</v>
      </c>
      <c r="AD539" s="161">
        <v>0</v>
      </c>
      <c r="AE539" s="161">
        <v>0</v>
      </c>
      <c r="AF539" s="161">
        <v>0</v>
      </c>
      <c r="AG539" s="161">
        <v>0</v>
      </c>
      <c r="AH539" s="161">
        <v>0</v>
      </c>
      <c r="AI539" s="161">
        <v>0</v>
      </c>
      <c r="AJ539" s="161">
        <v>0</v>
      </c>
      <c r="AK539" s="161">
        <v>0</v>
      </c>
      <c r="AL539" s="161">
        <v>0</v>
      </c>
      <c r="AM539" s="161">
        <v>0</v>
      </c>
      <c r="AN539" s="161">
        <v>0</v>
      </c>
      <c r="AO539" s="161">
        <v>0</v>
      </c>
      <c r="AP539" s="161">
        <v>0</v>
      </c>
      <c r="AQ539" s="161">
        <v>0</v>
      </c>
      <c r="AR539" s="161">
        <v>0</v>
      </c>
      <c r="AS539" s="161">
        <v>0</v>
      </c>
      <c r="AT539" s="161">
        <v>0</v>
      </c>
      <c r="AU539" s="161">
        <v>0</v>
      </c>
      <c r="AV539" s="161">
        <v>0</v>
      </c>
      <c r="AW539" s="161">
        <v>0</v>
      </c>
      <c r="AX539" s="161">
        <v>0</v>
      </c>
      <c r="AY539" s="161">
        <v>0</v>
      </c>
      <c r="AZ539" s="161">
        <v>0</v>
      </c>
      <c r="BA539" s="161">
        <v>0</v>
      </c>
      <c r="BB539" s="161">
        <v>0</v>
      </c>
      <c r="BC539" s="161">
        <v>0</v>
      </c>
      <c r="BD539" s="161">
        <v>0</v>
      </c>
      <c r="BE539" s="161">
        <v>0</v>
      </c>
      <c r="BF539" s="161">
        <v>0</v>
      </c>
      <c r="BG539" s="161">
        <v>0</v>
      </c>
      <c r="BH539" s="161">
        <v>0</v>
      </c>
      <c r="BI539" s="161">
        <v>0</v>
      </c>
      <c r="BJ539" s="161">
        <v>0</v>
      </c>
      <c r="BK539" s="161">
        <v>0</v>
      </c>
      <c r="BL539" s="161">
        <v>0</v>
      </c>
      <c r="BM539" s="161">
        <v>0</v>
      </c>
      <c r="BN539" s="161">
        <v>0</v>
      </c>
      <c r="BO539" s="161">
        <v>0</v>
      </c>
      <c r="BP539" s="161">
        <v>0</v>
      </c>
      <c r="BQ539" s="161">
        <v>0</v>
      </c>
      <c r="BR539" s="161">
        <v>0</v>
      </c>
      <c r="BS539" s="161">
        <v>0</v>
      </c>
      <c r="BT539" s="161">
        <v>0</v>
      </c>
      <c r="BU539" s="161">
        <v>0</v>
      </c>
      <c r="BV539" s="163">
        <f t="shared" si="25"/>
        <v>0</v>
      </c>
      <c r="BW539" s="8" t="b">
        <f t="shared" si="26"/>
        <v>0</v>
      </c>
    </row>
    <row r="540" spans="1:75">
      <c r="A540" s="157" t="s">
        <v>5033</v>
      </c>
      <c r="B540" s="158" t="s">
        <v>5034</v>
      </c>
      <c r="C540" s="9" t="str">
        <f t="shared" si="24"/>
        <v>https://hh.ru/resume/197ba0ad00045b0f060039ed1f6e576a634153?query=%D0%A1%D0%BE%D1%86%D0%B8%D0%B0%D0%BB%D1%8C%D0%BD%D1%8B%D0%B9+%D1%80%D0%B0%D0%B1%D0%BE%D1%82%D0%BD%D0%B8%D0%BA&amp;searchRid=1712591923113295765e078a92054f1c&amp;hhtmFrom=resume_search_result</v>
      </c>
      <c r="D540" s="158" t="s">
        <v>4999</v>
      </c>
      <c r="E540" s="159">
        <v>38</v>
      </c>
      <c r="F540" s="160">
        <v>25000</v>
      </c>
      <c r="G540" s="161" t="s">
        <v>133</v>
      </c>
      <c r="H540" s="158" t="s">
        <v>133</v>
      </c>
      <c r="I540" s="158" t="s">
        <v>133</v>
      </c>
      <c r="J540" s="158" t="s">
        <v>133</v>
      </c>
      <c r="K540" s="158" t="s">
        <v>5035</v>
      </c>
      <c r="L540" s="158" t="s">
        <v>2298</v>
      </c>
      <c r="M540" s="158">
        <v>0</v>
      </c>
      <c r="N540" s="158">
        <v>0</v>
      </c>
      <c r="O540" s="158">
        <v>1</v>
      </c>
      <c r="P540" s="158">
        <v>0</v>
      </c>
      <c r="Q540" s="158">
        <v>0</v>
      </c>
      <c r="R540" s="158" t="s">
        <v>2067</v>
      </c>
      <c r="S540" s="158" t="s">
        <v>343</v>
      </c>
      <c r="T540" s="161">
        <v>0</v>
      </c>
      <c r="U540" s="162">
        <v>1</v>
      </c>
      <c r="V540" s="162">
        <v>0</v>
      </c>
      <c r="W540" s="161">
        <v>0</v>
      </c>
      <c r="X540" s="161">
        <v>0</v>
      </c>
      <c r="Y540" s="161">
        <v>0</v>
      </c>
      <c r="Z540" s="161">
        <v>0</v>
      </c>
      <c r="AA540" s="161">
        <v>0</v>
      </c>
      <c r="AB540" s="161">
        <v>0</v>
      </c>
      <c r="AC540" s="161">
        <v>0</v>
      </c>
      <c r="AD540" s="161">
        <v>0</v>
      </c>
      <c r="AE540" s="161">
        <v>0</v>
      </c>
      <c r="AF540" s="161">
        <v>0</v>
      </c>
      <c r="AG540" s="161">
        <v>0</v>
      </c>
      <c r="AH540" s="161">
        <v>0</v>
      </c>
      <c r="AI540" s="161">
        <v>0</v>
      </c>
      <c r="AJ540" s="161">
        <v>0</v>
      </c>
      <c r="AK540" s="161">
        <v>0</v>
      </c>
      <c r="AL540" s="161">
        <v>0</v>
      </c>
      <c r="AM540" s="161">
        <v>0</v>
      </c>
      <c r="AN540" s="161">
        <v>0</v>
      </c>
      <c r="AO540" s="161">
        <v>0</v>
      </c>
      <c r="AP540" s="161">
        <v>0</v>
      </c>
      <c r="AQ540" s="161">
        <v>0</v>
      </c>
      <c r="AR540" s="161">
        <v>0</v>
      </c>
      <c r="AS540" s="161">
        <v>0</v>
      </c>
      <c r="AT540" s="161">
        <v>0</v>
      </c>
      <c r="AU540" s="161">
        <v>0</v>
      </c>
      <c r="AV540" s="161">
        <v>0</v>
      </c>
      <c r="AW540" s="161">
        <v>0</v>
      </c>
      <c r="AX540" s="161">
        <v>0</v>
      </c>
      <c r="AY540" s="161">
        <v>0</v>
      </c>
      <c r="AZ540" s="161">
        <v>0</v>
      </c>
      <c r="BA540" s="161">
        <v>0</v>
      </c>
      <c r="BB540" s="161">
        <v>0</v>
      </c>
      <c r="BC540" s="161">
        <v>0</v>
      </c>
      <c r="BD540" s="161">
        <v>0</v>
      </c>
      <c r="BE540" s="161">
        <v>0</v>
      </c>
      <c r="BF540" s="161">
        <v>0</v>
      </c>
      <c r="BG540" s="161">
        <v>0</v>
      </c>
      <c r="BH540" s="161">
        <v>0</v>
      </c>
      <c r="BI540" s="161">
        <v>0</v>
      </c>
      <c r="BJ540" s="161">
        <v>0</v>
      </c>
      <c r="BK540" s="161">
        <v>0</v>
      </c>
      <c r="BL540" s="161">
        <v>0</v>
      </c>
      <c r="BM540" s="161">
        <v>0</v>
      </c>
      <c r="BN540" s="161">
        <v>0</v>
      </c>
      <c r="BO540" s="161">
        <v>0</v>
      </c>
      <c r="BP540" s="161">
        <v>0</v>
      </c>
      <c r="BQ540" s="161">
        <v>0</v>
      </c>
      <c r="BR540" s="161">
        <v>0</v>
      </c>
      <c r="BS540" s="161">
        <v>0</v>
      </c>
      <c r="BT540" s="161">
        <v>0</v>
      </c>
      <c r="BU540" s="161">
        <v>0</v>
      </c>
      <c r="BV540" s="163">
        <f t="shared" si="25"/>
        <v>0</v>
      </c>
      <c r="BW540" s="8" t="b">
        <f t="shared" si="26"/>
        <v>0</v>
      </c>
    </row>
    <row r="541" spans="1:75">
      <c r="A541" s="157" t="s">
        <v>2605</v>
      </c>
      <c r="B541" s="158" t="s">
        <v>5036</v>
      </c>
      <c r="C541" s="9" t="str">
        <f t="shared" si="24"/>
        <v>https://hh.ru/resume/8522e8470004dcba9f0039ed1f78694f537672?query=%D0%A1%D0%BE%D1%86%D0%B8%D0%B0%D0%BB%D1%8C%D0%BD%D1%8B%D0%B9+%D1%80%D0%B0%D0%B1%D0%BE%D1%82%D0%BD%D0%B8%D0%BA&amp;searchRid=1712591923113295765e078a92054f1c&amp;hhtmFrom=resume_search_result</v>
      </c>
      <c r="D541" s="158" t="s">
        <v>5037</v>
      </c>
      <c r="E541" s="159">
        <v>57</v>
      </c>
      <c r="F541" s="160">
        <v>10000</v>
      </c>
      <c r="G541" s="161">
        <v>22</v>
      </c>
      <c r="H541" s="158" t="s">
        <v>5038</v>
      </c>
      <c r="I541" s="158" t="s">
        <v>5039</v>
      </c>
      <c r="J541" s="158" t="s">
        <v>5040</v>
      </c>
      <c r="K541" s="158" t="s">
        <v>5041</v>
      </c>
      <c r="L541" s="158" t="s">
        <v>2298</v>
      </c>
      <c r="M541" s="158">
        <v>1</v>
      </c>
      <c r="N541" s="158">
        <v>0</v>
      </c>
      <c r="O541" s="158">
        <v>0</v>
      </c>
      <c r="P541" s="158">
        <v>0</v>
      </c>
      <c r="Q541" s="158">
        <v>0</v>
      </c>
      <c r="R541" s="158" t="s">
        <v>434</v>
      </c>
      <c r="S541" s="158" t="s">
        <v>343</v>
      </c>
      <c r="T541" s="161">
        <v>0</v>
      </c>
      <c r="U541" s="162">
        <v>1</v>
      </c>
      <c r="V541" s="162">
        <v>0</v>
      </c>
      <c r="W541" s="161">
        <v>0</v>
      </c>
      <c r="X541" s="161">
        <v>0</v>
      </c>
      <c r="Y541" s="161">
        <v>0</v>
      </c>
      <c r="Z541" s="161">
        <v>0</v>
      </c>
      <c r="AA541" s="161">
        <v>0</v>
      </c>
      <c r="AB541" s="161">
        <v>0</v>
      </c>
      <c r="AC541" s="161">
        <v>0</v>
      </c>
      <c r="AD541" s="161">
        <v>0</v>
      </c>
      <c r="AE541" s="161">
        <v>0</v>
      </c>
      <c r="AF541" s="161">
        <v>0</v>
      </c>
      <c r="AG541" s="161">
        <v>0</v>
      </c>
      <c r="AH541" s="161">
        <v>0</v>
      </c>
      <c r="AI541" s="161">
        <v>0</v>
      </c>
      <c r="AJ541" s="161">
        <v>0</v>
      </c>
      <c r="AK541" s="161">
        <v>0</v>
      </c>
      <c r="AL541" s="161">
        <v>0</v>
      </c>
      <c r="AM541" s="161">
        <v>0</v>
      </c>
      <c r="AN541" s="161">
        <v>0</v>
      </c>
      <c r="AO541" s="161">
        <v>0</v>
      </c>
      <c r="AP541" s="161">
        <v>0</v>
      </c>
      <c r="AQ541" s="161">
        <v>0</v>
      </c>
      <c r="AR541" s="161">
        <v>0</v>
      </c>
      <c r="AS541" s="161">
        <v>0</v>
      </c>
      <c r="AT541" s="161">
        <v>0</v>
      </c>
      <c r="AU541" s="161">
        <v>0</v>
      </c>
      <c r="AV541" s="161">
        <v>0</v>
      </c>
      <c r="AW541" s="161">
        <v>0</v>
      </c>
      <c r="AX541" s="161">
        <v>0</v>
      </c>
      <c r="AY541" s="161">
        <v>0</v>
      </c>
      <c r="AZ541" s="161">
        <v>0</v>
      </c>
      <c r="BA541" s="161">
        <v>0</v>
      </c>
      <c r="BB541" s="161">
        <v>0</v>
      </c>
      <c r="BC541" s="161">
        <v>0</v>
      </c>
      <c r="BD541" s="161">
        <v>0</v>
      </c>
      <c r="BE541" s="161">
        <v>0</v>
      </c>
      <c r="BF541" s="161">
        <v>0</v>
      </c>
      <c r="BG541" s="161">
        <v>0</v>
      </c>
      <c r="BH541" s="161">
        <v>0</v>
      </c>
      <c r="BI541" s="161">
        <v>0</v>
      </c>
      <c r="BJ541" s="161">
        <v>0</v>
      </c>
      <c r="BK541" s="161">
        <v>0</v>
      </c>
      <c r="BL541" s="161">
        <v>0</v>
      </c>
      <c r="BM541" s="161">
        <v>0</v>
      </c>
      <c r="BN541" s="161">
        <v>0</v>
      </c>
      <c r="BO541" s="161">
        <v>0</v>
      </c>
      <c r="BP541" s="161">
        <v>0</v>
      </c>
      <c r="BQ541" s="161">
        <v>0</v>
      </c>
      <c r="BR541" s="161">
        <v>0</v>
      </c>
      <c r="BS541" s="161">
        <v>0</v>
      </c>
      <c r="BT541" s="161">
        <v>0</v>
      </c>
      <c r="BU541" s="161">
        <v>0</v>
      </c>
      <c r="BV541" s="163">
        <f t="shared" si="25"/>
        <v>0</v>
      </c>
      <c r="BW541" s="8" t="b">
        <f t="shared" si="26"/>
        <v>0</v>
      </c>
    </row>
    <row r="542" spans="1:75">
      <c r="A542" s="157" t="s">
        <v>5042</v>
      </c>
      <c r="B542" s="158" t="s">
        <v>5043</v>
      </c>
      <c r="C542" s="9" t="str">
        <f t="shared" si="24"/>
        <v>https://hh.ru/resume/ee8c84aa0004fda8c60039ed1f774f42704536?query=%D0%A1%D0%BE%D1%86%D0%B8%D0%B0%D0%BB%D1%8C%D0%BD%D1%8B%D0%B9+%D1%80%D0%B0%D0%B1%D0%BE%D1%82%D0%BD%D0%B8%D0%BA&amp;searchRid=1712591923113295765e078a92054f1c&amp;hhtmFrom=resume_search_result</v>
      </c>
      <c r="D542" s="158" t="s">
        <v>4999</v>
      </c>
      <c r="E542" s="159">
        <v>34</v>
      </c>
      <c r="F542" s="160">
        <v>40000</v>
      </c>
      <c r="G542" s="161" t="s">
        <v>133</v>
      </c>
      <c r="H542" s="158" t="s">
        <v>133</v>
      </c>
      <c r="I542" s="158" t="s">
        <v>133</v>
      </c>
      <c r="J542" s="158" t="s">
        <v>133</v>
      </c>
      <c r="K542" s="158" t="s">
        <v>5044</v>
      </c>
      <c r="L542" s="158" t="s">
        <v>2327</v>
      </c>
      <c r="M542" s="158">
        <v>1</v>
      </c>
      <c r="N542" s="158">
        <v>0</v>
      </c>
      <c r="O542" s="158">
        <v>0</v>
      </c>
      <c r="P542" s="158">
        <v>0</v>
      </c>
      <c r="Q542" s="158">
        <v>0</v>
      </c>
      <c r="R542" s="158" t="s">
        <v>2067</v>
      </c>
      <c r="S542" s="158" t="s">
        <v>75</v>
      </c>
      <c r="T542" s="161">
        <v>0</v>
      </c>
      <c r="U542" s="162">
        <v>1</v>
      </c>
      <c r="V542" s="162">
        <v>0</v>
      </c>
      <c r="W542" s="161">
        <v>0</v>
      </c>
      <c r="X542" s="161">
        <v>0</v>
      </c>
      <c r="Y542" s="161">
        <v>0</v>
      </c>
      <c r="Z542" s="161">
        <v>0</v>
      </c>
      <c r="AA542" s="161">
        <v>0</v>
      </c>
      <c r="AB542" s="161">
        <v>0</v>
      </c>
      <c r="AC542" s="161">
        <v>0</v>
      </c>
      <c r="AD542" s="161">
        <v>0</v>
      </c>
      <c r="AE542" s="161">
        <v>0</v>
      </c>
      <c r="AF542" s="161">
        <v>0</v>
      </c>
      <c r="AG542" s="161">
        <v>0</v>
      </c>
      <c r="AH542" s="161">
        <v>0</v>
      </c>
      <c r="AI542" s="161">
        <v>0</v>
      </c>
      <c r="AJ542" s="161">
        <v>0</v>
      </c>
      <c r="AK542" s="161">
        <v>0</v>
      </c>
      <c r="AL542" s="161">
        <v>0</v>
      </c>
      <c r="AM542" s="161">
        <v>0</v>
      </c>
      <c r="AN542" s="161">
        <v>0</v>
      </c>
      <c r="AO542" s="161">
        <v>0</v>
      </c>
      <c r="AP542" s="161">
        <v>0</v>
      </c>
      <c r="AQ542" s="161">
        <v>0</v>
      </c>
      <c r="AR542" s="161">
        <v>0</v>
      </c>
      <c r="AS542" s="161">
        <v>0</v>
      </c>
      <c r="AT542" s="161">
        <v>0</v>
      </c>
      <c r="AU542" s="161">
        <v>0</v>
      </c>
      <c r="AV542" s="161">
        <v>0</v>
      </c>
      <c r="AW542" s="161">
        <v>0</v>
      </c>
      <c r="AX542" s="161">
        <v>0</v>
      </c>
      <c r="AY542" s="161">
        <v>0</v>
      </c>
      <c r="AZ542" s="161">
        <v>0</v>
      </c>
      <c r="BA542" s="161">
        <v>0</v>
      </c>
      <c r="BB542" s="161">
        <v>0</v>
      </c>
      <c r="BC542" s="161">
        <v>0</v>
      </c>
      <c r="BD542" s="161">
        <v>0</v>
      </c>
      <c r="BE542" s="161">
        <v>0</v>
      </c>
      <c r="BF542" s="161">
        <v>0</v>
      </c>
      <c r="BG542" s="161">
        <v>0</v>
      </c>
      <c r="BH542" s="161">
        <v>0</v>
      </c>
      <c r="BI542" s="161">
        <v>0</v>
      </c>
      <c r="BJ542" s="161">
        <v>0</v>
      </c>
      <c r="BK542" s="161">
        <v>0</v>
      </c>
      <c r="BL542" s="161">
        <v>0</v>
      </c>
      <c r="BM542" s="161">
        <v>0</v>
      </c>
      <c r="BN542" s="161">
        <v>0</v>
      </c>
      <c r="BO542" s="161">
        <v>0</v>
      </c>
      <c r="BP542" s="161">
        <v>0</v>
      </c>
      <c r="BQ542" s="161">
        <v>0</v>
      </c>
      <c r="BR542" s="161">
        <v>0</v>
      </c>
      <c r="BS542" s="161">
        <v>0</v>
      </c>
      <c r="BT542" s="161">
        <v>0</v>
      </c>
      <c r="BU542" s="161">
        <v>0</v>
      </c>
      <c r="BV542" s="163">
        <f t="shared" si="25"/>
        <v>0</v>
      </c>
      <c r="BW542" s="8" t="b">
        <f t="shared" si="26"/>
        <v>0</v>
      </c>
    </row>
    <row r="543" spans="1:75">
      <c r="A543" s="157" t="s">
        <v>4451</v>
      </c>
      <c r="B543" s="158" t="s">
        <v>5045</v>
      </c>
      <c r="C543" s="9" t="str">
        <f t="shared" si="24"/>
        <v>https://hh.ru/resume/11a2b3c50004fe63f70039ed1f646643534b67?query=%D0%A1%D0%BE%D1%86%D0%B8%D0%B0%D0%BB%D1%8C%D0%BD%D1%8B%D0%B9+%D1%80%D0%B0%D0%B1%D0%BE%D1%82%D0%BD%D0%B8%D0%BA&amp;searchRid=1712591923113295765e078a92054f1c&amp;hhtmFrom=resume_search_result</v>
      </c>
      <c r="D543" s="158" t="s">
        <v>4999</v>
      </c>
      <c r="E543" s="159">
        <v>31</v>
      </c>
      <c r="F543" s="160">
        <v>30000</v>
      </c>
      <c r="G543" s="164">
        <f>3/12</f>
        <v>0.25</v>
      </c>
      <c r="H543" s="158" t="s">
        <v>5046</v>
      </c>
      <c r="I543" s="158" t="s">
        <v>43</v>
      </c>
      <c r="J543" s="158" t="s">
        <v>5047</v>
      </c>
      <c r="K543" s="158" t="s">
        <v>5048</v>
      </c>
      <c r="L543" s="158" t="s">
        <v>2298</v>
      </c>
      <c r="M543" s="158">
        <v>1</v>
      </c>
      <c r="N543" s="158">
        <v>0</v>
      </c>
      <c r="O543" s="158">
        <v>0</v>
      </c>
      <c r="P543" s="158">
        <v>0</v>
      </c>
      <c r="Q543" s="158">
        <v>0</v>
      </c>
      <c r="R543" s="158" t="s">
        <v>2067</v>
      </c>
      <c r="S543" s="158" t="s">
        <v>343</v>
      </c>
      <c r="T543" s="161">
        <v>1</v>
      </c>
      <c r="U543" s="162">
        <v>1</v>
      </c>
      <c r="V543" s="162">
        <v>1</v>
      </c>
      <c r="W543" s="161">
        <v>0</v>
      </c>
      <c r="X543" s="161">
        <v>0</v>
      </c>
      <c r="Y543" s="161">
        <v>0</v>
      </c>
      <c r="Z543" s="161">
        <v>0</v>
      </c>
      <c r="AA543" s="161">
        <v>0</v>
      </c>
      <c r="AB543" s="161">
        <v>0</v>
      </c>
      <c r="AC543" s="161">
        <v>0</v>
      </c>
      <c r="AD543" s="161">
        <v>0</v>
      </c>
      <c r="AE543" s="161">
        <v>0</v>
      </c>
      <c r="AF543" s="161">
        <v>0</v>
      </c>
      <c r="AG543" s="161">
        <v>0</v>
      </c>
      <c r="AH543" s="161">
        <v>0</v>
      </c>
      <c r="AI543" s="161">
        <v>0</v>
      </c>
      <c r="AJ543" s="161">
        <v>0</v>
      </c>
      <c r="AK543" s="161">
        <v>0</v>
      </c>
      <c r="AL543" s="161">
        <v>0</v>
      </c>
      <c r="AM543" s="161">
        <v>0</v>
      </c>
      <c r="AN543" s="161">
        <v>0</v>
      </c>
      <c r="AO543" s="161">
        <v>0</v>
      </c>
      <c r="AP543" s="161">
        <v>0</v>
      </c>
      <c r="AQ543" s="161">
        <v>0</v>
      </c>
      <c r="AR543" s="161">
        <v>0</v>
      </c>
      <c r="AS543" s="161">
        <v>0</v>
      </c>
      <c r="AT543" s="161">
        <v>0</v>
      </c>
      <c r="AU543" s="161">
        <v>0</v>
      </c>
      <c r="AV543" s="161">
        <v>0</v>
      </c>
      <c r="AW543" s="161">
        <v>0</v>
      </c>
      <c r="AX543" s="161">
        <v>0</v>
      </c>
      <c r="AY543" s="161">
        <v>0</v>
      </c>
      <c r="AZ543" s="161">
        <v>0</v>
      </c>
      <c r="BA543" s="161">
        <v>0</v>
      </c>
      <c r="BB543" s="161">
        <v>0</v>
      </c>
      <c r="BC543" s="161">
        <v>0</v>
      </c>
      <c r="BD543" s="161">
        <v>0</v>
      </c>
      <c r="BE543" s="161">
        <v>0</v>
      </c>
      <c r="BF543" s="161">
        <v>0</v>
      </c>
      <c r="BG543" s="161">
        <v>0</v>
      </c>
      <c r="BH543" s="161">
        <v>0</v>
      </c>
      <c r="BI543" s="161">
        <v>0</v>
      </c>
      <c r="BJ543" s="161">
        <v>0</v>
      </c>
      <c r="BK543" s="161">
        <v>0</v>
      </c>
      <c r="BL543" s="161">
        <v>0</v>
      </c>
      <c r="BM543" s="161">
        <v>0</v>
      </c>
      <c r="BN543" s="161">
        <v>0</v>
      </c>
      <c r="BO543" s="161">
        <v>0</v>
      </c>
      <c r="BP543" s="161">
        <v>0</v>
      </c>
      <c r="BQ543" s="161">
        <v>0</v>
      </c>
      <c r="BR543" s="161">
        <v>0</v>
      </c>
      <c r="BS543" s="161">
        <v>0</v>
      </c>
      <c r="BT543" s="161">
        <v>0</v>
      </c>
      <c r="BU543" s="161">
        <v>0</v>
      </c>
      <c r="BV543" s="163">
        <f t="shared" si="25"/>
        <v>0</v>
      </c>
      <c r="BW543" s="8" t="b">
        <f t="shared" si="26"/>
        <v>0</v>
      </c>
    </row>
    <row r="544" spans="1:75">
      <c r="A544" s="157" t="s">
        <v>5049</v>
      </c>
      <c r="B544" s="158" t="s">
        <v>5050</v>
      </c>
      <c r="C544" s="9" t="str">
        <f t="shared" si="24"/>
        <v>https://hh.ru/resume/02c37f220001c6eb740039ed1f413939733841?query=%D0%A1%D0%BE%D1%86%D0%B8%D0%B0%D0%BB%D1%8C%D0%BD%D1%8B%D0%B9+%D1%80%D0%B0%D0%B1%D0%BE%D1%82%D0%BD%D0%B8%D0%BA&amp;searchRid=1712591923113295765e078a92054f1c&amp;hhtmFrom=resume_search_result</v>
      </c>
      <c r="D544" s="158" t="s">
        <v>5051</v>
      </c>
      <c r="E544" s="159">
        <v>43</v>
      </c>
      <c r="F544" s="160">
        <v>25000</v>
      </c>
      <c r="G544" s="161">
        <v>11</v>
      </c>
      <c r="H544" s="158" t="s">
        <v>5052</v>
      </c>
      <c r="I544" s="158" t="s">
        <v>5053</v>
      </c>
      <c r="J544" s="158" t="s">
        <v>5054</v>
      </c>
      <c r="K544" s="158" t="s">
        <v>5055</v>
      </c>
      <c r="L544" s="158" t="s">
        <v>2298</v>
      </c>
      <c r="M544" s="158">
        <v>1</v>
      </c>
      <c r="N544" s="158">
        <v>0</v>
      </c>
      <c r="O544" s="158">
        <v>0</v>
      </c>
      <c r="P544" s="158">
        <v>0</v>
      </c>
      <c r="Q544" s="158">
        <v>0</v>
      </c>
      <c r="R544" s="158" t="s">
        <v>547</v>
      </c>
      <c r="S544" s="158" t="s">
        <v>343</v>
      </c>
      <c r="T544" s="161">
        <v>1</v>
      </c>
      <c r="U544" s="162">
        <v>1</v>
      </c>
      <c r="V544" s="162">
        <v>0</v>
      </c>
      <c r="W544" s="161">
        <v>0</v>
      </c>
      <c r="X544" s="161">
        <v>0</v>
      </c>
      <c r="Y544" s="161">
        <v>0</v>
      </c>
      <c r="Z544" s="161">
        <v>0</v>
      </c>
      <c r="AA544" s="161">
        <v>0</v>
      </c>
      <c r="AB544" s="161">
        <v>0</v>
      </c>
      <c r="AC544" s="161">
        <v>0</v>
      </c>
      <c r="AD544" s="161">
        <v>0</v>
      </c>
      <c r="AE544" s="161">
        <v>0</v>
      </c>
      <c r="AF544" s="161">
        <v>0</v>
      </c>
      <c r="AG544" s="161">
        <v>0</v>
      </c>
      <c r="AH544" s="161">
        <v>0</v>
      </c>
      <c r="AI544" s="161">
        <v>0</v>
      </c>
      <c r="AJ544" s="161">
        <v>0</v>
      </c>
      <c r="AK544" s="161">
        <v>0</v>
      </c>
      <c r="AL544" s="161">
        <v>0</v>
      </c>
      <c r="AM544" s="161">
        <v>0</v>
      </c>
      <c r="AN544" s="161">
        <v>0</v>
      </c>
      <c r="AO544" s="161">
        <v>0</v>
      </c>
      <c r="AP544" s="161">
        <v>0</v>
      </c>
      <c r="AQ544" s="161">
        <v>0</v>
      </c>
      <c r="AR544" s="161">
        <v>0</v>
      </c>
      <c r="AS544" s="161">
        <v>0</v>
      </c>
      <c r="AT544" s="161">
        <v>0</v>
      </c>
      <c r="AU544" s="161">
        <v>0</v>
      </c>
      <c r="AV544" s="161">
        <v>0</v>
      </c>
      <c r="AW544" s="161">
        <v>0</v>
      </c>
      <c r="AX544" s="161">
        <v>0</v>
      </c>
      <c r="AY544" s="161">
        <v>0</v>
      </c>
      <c r="AZ544" s="161">
        <v>0</v>
      </c>
      <c r="BA544" s="161">
        <v>0</v>
      </c>
      <c r="BB544" s="161">
        <v>0</v>
      </c>
      <c r="BC544" s="161">
        <v>0</v>
      </c>
      <c r="BD544" s="161">
        <v>0</v>
      </c>
      <c r="BE544" s="161">
        <v>0</v>
      </c>
      <c r="BF544" s="161">
        <v>0</v>
      </c>
      <c r="BG544" s="161">
        <v>0</v>
      </c>
      <c r="BH544" s="161">
        <v>0</v>
      </c>
      <c r="BI544" s="161">
        <v>0</v>
      </c>
      <c r="BJ544" s="161">
        <v>0</v>
      </c>
      <c r="BK544" s="161">
        <v>0</v>
      </c>
      <c r="BL544" s="161">
        <v>0</v>
      </c>
      <c r="BM544" s="161">
        <v>0</v>
      </c>
      <c r="BN544" s="161">
        <v>0</v>
      </c>
      <c r="BO544" s="161">
        <v>0</v>
      </c>
      <c r="BP544" s="161">
        <v>0</v>
      </c>
      <c r="BQ544" s="161">
        <v>0</v>
      </c>
      <c r="BR544" s="161">
        <v>0</v>
      </c>
      <c r="BS544" s="161">
        <v>0</v>
      </c>
      <c r="BT544" s="161">
        <v>0</v>
      </c>
      <c r="BU544" s="161">
        <v>0</v>
      </c>
      <c r="BV544" s="163">
        <f t="shared" si="25"/>
        <v>0</v>
      </c>
      <c r="BW544" s="8" t="b">
        <f t="shared" si="26"/>
        <v>0</v>
      </c>
    </row>
    <row r="545" spans="1:75">
      <c r="A545" s="157" t="s">
        <v>5056</v>
      </c>
      <c r="B545" s="158" t="s">
        <v>5057</v>
      </c>
      <c r="C545" s="9" t="str">
        <f t="shared" si="24"/>
        <v>https://hh.ru/resume/a51b58200002828fe80039ed1f6f3947347a38?query=%D0%A1%D0%BE%D1%86%D0%B8%D0%B0%D0%BB%D1%8C%D0%BD%D1%8B%D0%B9+%D1%80%D0%B0%D0%B1%D0%BE%D1%82%D0%BD%D0%B8%D0%BA&amp;searchRid=1712591923113295765e078a92054f1c&amp;hhtmFrom=resume_search_result</v>
      </c>
      <c r="D545" s="158" t="s">
        <v>5058</v>
      </c>
      <c r="E545" s="159">
        <v>29</v>
      </c>
      <c r="F545" s="160">
        <v>50000</v>
      </c>
      <c r="G545" s="161">
        <v>9</v>
      </c>
      <c r="H545" s="158" t="s">
        <v>5059</v>
      </c>
      <c r="I545" s="158" t="s">
        <v>5060</v>
      </c>
      <c r="J545" s="158" t="s">
        <v>5061</v>
      </c>
      <c r="K545" s="158" t="s">
        <v>5062</v>
      </c>
      <c r="L545" s="158" t="s">
        <v>2298</v>
      </c>
      <c r="M545" s="158">
        <v>1</v>
      </c>
      <c r="N545" s="158">
        <v>0</v>
      </c>
      <c r="O545" s="158">
        <v>0</v>
      </c>
      <c r="P545" s="158">
        <v>0</v>
      </c>
      <c r="Q545" s="158">
        <v>0</v>
      </c>
      <c r="R545" s="158" t="s">
        <v>53</v>
      </c>
      <c r="S545" s="158" t="s">
        <v>75</v>
      </c>
      <c r="T545" s="161">
        <v>0</v>
      </c>
      <c r="U545" s="162">
        <v>1</v>
      </c>
      <c r="V545" s="162">
        <v>0</v>
      </c>
      <c r="W545" s="161">
        <v>0</v>
      </c>
      <c r="X545" s="161">
        <v>0</v>
      </c>
      <c r="Y545" s="161">
        <v>0</v>
      </c>
      <c r="Z545" s="161">
        <v>0</v>
      </c>
      <c r="AA545" s="161">
        <v>0</v>
      </c>
      <c r="AB545" s="161">
        <v>0</v>
      </c>
      <c r="AC545" s="161">
        <v>0</v>
      </c>
      <c r="AD545" s="161">
        <v>0</v>
      </c>
      <c r="AE545" s="161">
        <v>0</v>
      </c>
      <c r="AF545" s="161">
        <v>0</v>
      </c>
      <c r="AG545" s="161">
        <v>0</v>
      </c>
      <c r="AH545" s="161">
        <v>0</v>
      </c>
      <c r="AI545" s="161">
        <v>0</v>
      </c>
      <c r="AJ545" s="161">
        <v>0</v>
      </c>
      <c r="AK545" s="161">
        <v>0</v>
      </c>
      <c r="AL545" s="161">
        <v>0</v>
      </c>
      <c r="AM545" s="161">
        <v>0</v>
      </c>
      <c r="AN545" s="161">
        <v>0</v>
      </c>
      <c r="AO545" s="161">
        <v>0</v>
      </c>
      <c r="AP545" s="161">
        <v>0</v>
      </c>
      <c r="AQ545" s="161">
        <v>0</v>
      </c>
      <c r="AR545" s="161">
        <v>0</v>
      </c>
      <c r="AS545" s="161">
        <v>0</v>
      </c>
      <c r="AT545" s="161">
        <v>0</v>
      </c>
      <c r="AU545" s="161">
        <v>0</v>
      </c>
      <c r="AV545" s="161">
        <v>0</v>
      </c>
      <c r="AW545" s="161">
        <v>0</v>
      </c>
      <c r="AX545" s="161">
        <v>0</v>
      </c>
      <c r="AY545" s="161">
        <v>0</v>
      </c>
      <c r="AZ545" s="161">
        <v>0</v>
      </c>
      <c r="BA545" s="161">
        <v>0</v>
      </c>
      <c r="BB545" s="161">
        <v>0</v>
      </c>
      <c r="BC545" s="161">
        <v>0</v>
      </c>
      <c r="BD545" s="161">
        <v>0</v>
      </c>
      <c r="BE545" s="161">
        <v>0</v>
      </c>
      <c r="BF545" s="161">
        <v>0</v>
      </c>
      <c r="BG545" s="161">
        <v>0</v>
      </c>
      <c r="BH545" s="161">
        <v>0</v>
      </c>
      <c r="BI545" s="161">
        <v>0</v>
      </c>
      <c r="BJ545" s="161">
        <v>0</v>
      </c>
      <c r="BK545" s="161">
        <v>0</v>
      </c>
      <c r="BL545" s="161">
        <v>0</v>
      </c>
      <c r="BM545" s="161">
        <v>0</v>
      </c>
      <c r="BN545" s="161">
        <v>0</v>
      </c>
      <c r="BO545" s="161">
        <v>0</v>
      </c>
      <c r="BP545" s="161">
        <v>0</v>
      </c>
      <c r="BQ545" s="161">
        <v>0</v>
      </c>
      <c r="BR545" s="161">
        <v>0</v>
      </c>
      <c r="BS545" s="161">
        <v>0</v>
      </c>
      <c r="BT545" s="161">
        <v>0</v>
      </c>
      <c r="BU545" s="161">
        <v>0</v>
      </c>
      <c r="BV545" s="163">
        <f t="shared" si="25"/>
        <v>0</v>
      </c>
      <c r="BW545" s="8" t="b">
        <f t="shared" si="26"/>
        <v>0</v>
      </c>
    </row>
    <row r="546" spans="1:75">
      <c r="A546" s="157" t="s">
        <v>5063</v>
      </c>
      <c r="B546" s="158" t="s">
        <v>5064</v>
      </c>
      <c r="C546" s="9" t="str">
        <f t="shared" si="24"/>
        <v>https://hh.ru/resume/bc67b2710003b00ce10039ed1f48394b503971?query=%D0%A1%D0%BE%D1%86%D0%B8%D0%B0%D0%BB%D1%8C%D0%BD%D1%8B%D0%B9+%D1%80%D0%B0%D0%B1%D0%BE%D1%82%D0%BD%D0%B8%D0%BA&amp;searchRid=1712591923113295765e078a92054f1c&amp;hhtmFrom=resume_search_result</v>
      </c>
      <c r="D546" s="158" t="s">
        <v>5065</v>
      </c>
      <c r="E546" s="159">
        <v>31</v>
      </c>
      <c r="F546" s="160">
        <v>20000</v>
      </c>
      <c r="G546" s="161">
        <v>9</v>
      </c>
      <c r="H546" s="158" t="s">
        <v>2949</v>
      </c>
      <c r="I546" s="158" t="s">
        <v>3822</v>
      </c>
      <c r="J546" s="158" t="s">
        <v>3937</v>
      </c>
      <c r="K546" s="158" t="s">
        <v>5066</v>
      </c>
      <c r="L546" s="158" t="s">
        <v>2298</v>
      </c>
      <c r="M546" s="158">
        <v>1</v>
      </c>
      <c r="N546" s="158">
        <v>1</v>
      </c>
      <c r="O546" s="158">
        <v>0</v>
      </c>
      <c r="P546" s="158">
        <v>0</v>
      </c>
      <c r="Q546" s="158">
        <v>0</v>
      </c>
      <c r="R546" s="158" t="s">
        <v>978</v>
      </c>
      <c r="S546" s="158" t="s">
        <v>343</v>
      </c>
      <c r="T546" s="161">
        <v>1</v>
      </c>
      <c r="U546" s="162">
        <v>1</v>
      </c>
      <c r="V546" s="162">
        <v>0</v>
      </c>
      <c r="W546" s="161">
        <v>0</v>
      </c>
      <c r="X546" s="161">
        <v>0</v>
      </c>
      <c r="Y546" s="161">
        <v>0</v>
      </c>
      <c r="Z546" s="161">
        <v>0</v>
      </c>
      <c r="AA546" s="161">
        <v>0</v>
      </c>
      <c r="AB546" s="161">
        <v>0</v>
      </c>
      <c r="AC546" s="161">
        <v>0</v>
      </c>
      <c r="AD546" s="161">
        <v>0</v>
      </c>
      <c r="AE546" s="161">
        <v>0</v>
      </c>
      <c r="AF546" s="161">
        <v>0</v>
      </c>
      <c r="AG546" s="161">
        <v>0</v>
      </c>
      <c r="AH546" s="161">
        <v>0</v>
      </c>
      <c r="AI546" s="161">
        <v>0</v>
      </c>
      <c r="AJ546" s="161">
        <v>0</v>
      </c>
      <c r="AK546" s="161">
        <v>0</v>
      </c>
      <c r="AL546" s="161">
        <v>0</v>
      </c>
      <c r="AM546" s="161">
        <v>0</v>
      </c>
      <c r="AN546" s="161">
        <v>0</v>
      </c>
      <c r="AO546" s="161">
        <v>0</v>
      </c>
      <c r="AP546" s="161">
        <v>0</v>
      </c>
      <c r="AQ546" s="161">
        <v>0</v>
      </c>
      <c r="AR546" s="161">
        <v>0</v>
      </c>
      <c r="AS546" s="161">
        <v>0</v>
      </c>
      <c r="AT546" s="161">
        <v>0</v>
      </c>
      <c r="AU546" s="161">
        <v>0</v>
      </c>
      <c r="AV546" s="161">
        <v>0</v>
      </c>
      <c r="AW546" s="161">
        <v>0</v>
      </c>
      <c r="AX546" s="161">
        <v>0</v>
      </c>
      <c r="AY546" s="161">
        <v>0</v>
      </c>
      <c r="AZ546" s="161">
        <v>0</v>
      </c>
      <c r="BA546" s="161">
        <v>0</v>
      </c>
      <c r="BB546" s="161">
        <v>0</v>
      </c>
      <c r="BC546" s="161">
        <v>0</v>
      </c>
      <c r="BD546" s="161">
        <v>0</v>
      </c>
      <c r="BE546" s="161">
        <v>0</v>
      </c>
      <c r="BF546" s="161">
        <v>0</v>
      </c>
      <c r="BG546" s="161">
        <v>0</v>
      </c>
      <c r="BH546" s="161">
        <v>0</v>
      </c>
      <c r="BI546" s="161">
        <v>0</v>
      </c>
      <c r="BJ546" s="161">
        <v>0</v>
      </c>
      <c r="BK546" s="161">
        <v>0</v>
      </c>
      <c r="BL546" s="161">
        <v>0</v>
      </c>
      <c r="BM546" s="161">
        <v>0</v>
      </c>
      <c r="BN546" s="161">
        <v>0</v>
      </c>
      <c r="BO546" s="161">
        <v>0</v>
      </c>
      <c r="BP546" s="161">
        <v>0</v>
      </c>
      <c r="BQ546" s="161">
        <v>0</v>
      </c>
      <c r="BR546" s="161">
        <v>0</v>
      </c>
      <c r="BS546" s="161">
        <v>0</v>
      </c>
      <c r="BT546" s="161">
        <v>0</v>
      </c>
      <c r="BU546" s="161">
        <v>0</v>
      </c>
      <c r="BV546" s="163">
        <f t="shared" si="25"/>
        <v>0</v>
      </c>
      <c r="BW546" s="8" t="b">
        <f t="shared" si="26"/>
        <v>0</v>
      </c>
    </row>
    <row r="547" spans="1:75">
      <c r="A547" s="157" t="s">
        <v>5067</v>
      </c>
      <c r="B547" s="158" t="s">
        <v>5068</v>
      </c>
      <c r="C547" s="9" t="str">
        <f t="shared" si="24"/>
        <v>https://hh.ru/resume/8f6b7e0100040bf6d40039ed1f696d486e5258?query=%D0%A1%D0%BE%D1%86%D0%B8%D0%B0%D0%BB%D1%8C%D0%BD%D1%8B%D0%B9+%D1%80%D0%B0%D0%B1%D0%BE%D1%82%D0%BD%D0%B8%D0%BA&amp;searchRid=1712591923113295765e078a92054f1c&amp;hhtmFrom=resume_search_result</v>
      </c>
      <c r="D547" s="158" t="s">
        <v>5051</v>
      </c>
      <c r="E547" s="159">
        <v>29</v>
      </c>
      <c r="F547" s="160">
        <v>25000</v>
      </c>
      <c r="G547" s="164">
        <f>3/12</f>
        <v>0.25</v>
      </c>
      <c r="H547" s="158" t="s">
        <v>5069</v>
      </c>
      <c r="I547" s="158" t="s">
        <v>5070</v>
      </c>
      <c r="J547" s="158" t="s">
        <v>5071</v>
      </c>
      <c r="K547" s="158" t="s">
        <v>5072</v>
      </c>
      <c r="L547" s="158" t="s">
        <v>2298</v>
      </c>
      <c r="M547" s="158">
        <v>1</v>
      </c>
      <c r="N547" s="158">
        <v>0</v>
      </c>
      <c r="O547" s="158">
        <v>0</v>
      </c>
      <c r="P547" s="158">
        <v>0</v>
      </c>
      <c r="Q547" s="158">
        <v>0</v>
      </c>
      <c r="R547" s="158" t="s">
        <v>2460</v>
      </c>
      <c r="S547" s="158" t="s">
        <v>343</v>
      </c>
      <c r="T547" s="161">
        <v>0</v>
      </c>
      <c r="U547" s="162">
        <v>1</v>
      </c>
      <c r="V547" s="162">
        <v>0</v>
      </c>
      <c r="W547" s="161">
        <v>0</v>
      </c>
      <c r="X547" s="161">
        <v>0</v>
      </c>
      <c r="Y547" s="161">
        <v>0</v>
      </c>
      <c r="Z547" s="161">
        <v>0</v>
      </c>
      <c r="AA547" s="161">
        <v>0</v>
      </c>
      <c r="AB547" s="161">
        <v>0</v>
      </c>
      <c r="AC547" s="161">
        <v>0</v>
      </c>
      <c r="AD547" s="161">
        <v>0</v>
      </c>
      <c r="AE547" s="161">
        <v>0</v>
      </c>
      <c r="AF547" s="161">
        <v>0</v>
      </c>
      <c r="AG547" s="161">
        <v>0</v>
      </c>
      <c r="AH547" s="161">
        <v>0</v>
      </c>
      <c r="AI547" s="161">
        <v>0</v>
      </c>
      <c r="AJ547" s="161">
        <v>0</v>
      </c>
      <c r="AK547" s="161">
        <v>0</v>
      </c>
      <c r="AL547" s="161">
        <v>0</v>
      </c>
      <c r="AM547" s="161">
        <v>0</v>
      </c>
      <c r="AN547" s="161">
        <v>0</v>
      </c>
      <c r="AO547" s="161">
        <v>0</v>
      </c>
      <c r="AP547" s="161">
        <v>0</v>
      </c>
      <c r="AQ547" s="161">
        <v>0</v>
      </c>
      <c r="AR547" s="161">
        <v>0</v>
      </c>
      <c r="AS547" s="161">
        <v>0</v>
      </c>
      <c r="AT547" s="161">
        <v>0</v>
      </c>
      <c r="AU547" s="161">
        <v>0</v>
      </c>
      <c r="AV547" s="161">
        <v>0</v>
      </c>
      <c r="AW547" s="161">
        <v>0</v>
      </c>
      <c r="AX547" s="161">
        <v>0</v>
      </c>
      <c r="AY547" s="161">
        <v>0</v>
      </c>
      <c r="AZ547" s="161">
        <v>0</v>
      </c>
      <c r="BA547" s="161">
        <v>0</v>
      </c>
      <c r="BB547" s="161">
        <v>0</v>
      </c>
      <c r="BC547" s="161">
        <v>0</v>
      </c>
      <c r="BD547" s="161">
        <v>0</v>
      </c>
      <c r="BE547" s="161">
        <v>0</v>
      </c>
      <c r="BF547" s="161">
        <v>0</v>
      </c>
      <c r="BG547" s="161">
        <v>0</v>
      </c>
      <c r="BH547" s="161">
        <v>0</v>
      </c>
      <c r="BI547" s="161">
        <v>0</v>
      </c>
      <c r="BJ547" s="161">
        <v>0</v>
      </c>
      <c r="BK547" s="161">
        <v>0</v>
      </c>
      <c r="BL547" s="161">
        <v>0</v>
      </c>
      <c r="BM547" s="161">
        <v>0</v>
      </c>
      <c r="BN547" s="161">
        <v>0</v>
      </c>
      <c r="BO547" s="161">
        <v>0</v>
      </c>
      <c r="BP547" s="161">
        <v>0</v>
      </c>
      <c r="BQ547" s="161">
        <v>0</v>
      </c>
      <c r="BR547" s="161">
        <v>0</v>
      </c>
      <c r="BS547" s="161">
        <v>0</v>
      </c>
      <c r="BT547" s="161">
        <v>0</v>
      </c>
      <c r="BU547" s="161">
        <v>0</v>
      </c>
      <c r="BV547" s="163">
        <f t="shared" si="25"/>
        <v>0</v>
      </c>
      <c r="BW547" s="8" t="b">
        <f t="shared" si="26"/>
        <v>0</v>
      </c>
    </row>
    <row r="548" spans="1:75">
      <c r="A548" s="157" t="s">
        <v>5073</v>
      </c>
      <c r="B548" s="158" t="s">
        <v>5074</v>
      </c>
      <c r="C548" s="9" t="str">
        <f t="shared" si="24"/>
        <v>https://hh.ru/resume/0b09f0970004fac02c0039ed1f7a7563726156?query=%D0%A1%D0%BE%D1%86%D0%B8%D0%B0%D0%BB%D1%8C%D0%BD%D1%8B%D0%B9+%D1%80%D0%B0%D0%B1%D0%BE%D1%82%D0%BD%D0%B8%D0%BA&amp;searchRid=1712591923113295765e078a92054f1c&amp;hhtmFrom=resume_search_result</v>
      </c>
      <c r="D548" s="158" t="s">
        <v>5075</v>
      </c>
      <c r="E548" s="159">
        <v>46</v>
      </c>
      <c r="F548" s="160">
        <v>18000</v>
      </c>
      <c r="G548" s="161">
        <v>21</v>
      </c>
      <c r="H548" s="158" t="s">
        <v>5076</v>
      </c>
      <c r="I548" s="158" t="s">
        <v>5077</v>
      </c>
      <c r="J548" s="158" t="s">
        <v>2316</v>
      </c>
      <c r="K548" s="158" t="s">
        <v>5078</v>
      </c>
      <c r="L548" s="158" t="s">
        <v>2298</v>
      </c>
      <c r="M548" s="158">
        <v>1</v>
      </c>
      <c r="N548" s="158">
        <v>1</v>
      </c>
      <c r="O548" s="158">
        <v>0</v>
      </c>
      <c r="P548" s="158">
        <v>0</v>
      </c>
      <c r="Q548" s="158">
        <v>0</v>
      </c>
      <c r="R548" s="158" t="s">
        <v>1102</v>
      </c>
      <c r="S548" s="158" t="s">
        <v>75</v>
      </c>
      <c r="T548" s="161">
        <v>0</v>
      </c>
      <c r="U548" s="162">
        <v>1</v>
      </c>
      <c r="V548" s="162">
        <v>0</v>
      </c>
      <c r="W548" s="161">
        <v>0</v>
      </c>
      <c r="X548" s="161">
        <v>0</v>
      </c>
      <c r="Y548" s="161">
        <v>0</v>
      </c>
      <c r="Z548" s="161">
        <v>0</v>
      </c>
      <c r="AA548" s="161">
        <v>0</v>
      </c>
      <c r="AB548" s="161">
        <v>1</v>
      </c>
      <c r="AC548" s="161">
        <v>0</v>
      </c>
      <c r="AD548" s="161">
        <v>0</v>
      </c>
      <c r="AE548" s="161">
        <v>1</v>
      </c>
      <c r="AF548" s="161">
        <v>1</v>
      </c>
      <c r="AG548" s="161">
        <v>0</v>
      </c>
      <c r="AH548" s="161">
        <v>0</v>
      </c>
      <c r="AI548" s="161">
        <v>0</v>
      </c>
      <c r="AJ548" s="161">
        <v>0</v>
      </c>
      <c r="AK548" s="161">
        <v>0</v>
      </c>
      <c r="AL548" s="161">
        <v>0</v>
      </c>
      <c r="AM548" s="161">
        <v>0</v>
      </c>
      <c r="AN548" s="161">
        <v>0</v>
      </c>
      <c r="AO548" s="161">
        <v>0</v>
      </c>
      <c r="AP548" s="161">
        <v>0</v>
      </c>
      <c r="AQ548" s="161">
        <v>0</v>
      </c>
      <c r="AR548" s="161">
        <v>0</v>
      </c>
      <c r="AS548" s="161">
        <v>0</v>
      </c>
      <c r="AT548" s="161">
        <v>0</v>
      </c>
      <c r="AU548" s="161">
        <v>0</v>
      </c>
      <c r="AV548" s="161">
        <v>0</v>
      </c>
      <c r="AW548" s="161">
        <v>0</v>
      </c>
      <c r="AX548" s="161">
        <v>0</v>
      </c>
      <c r="AY548" s="161">
        <v>0</v>
      </c>
      <c r="AZ548" s="161">
        <v>0</v>
      </c>
      <c r="BA548" s="161">
        <v>0</v>
      </c>
      <c r="BB548" s="161">
        <v>0</v>
      </c>
      <c r="BC548" s="161">
        <v>0</v>
      </c>
      <c r="BD548" s="161">
        <v>0</v>
      </c>
      <c r="BE548" s="161">
        <v>0</v>
      </c>
      <c r="BF548" s="161">
        <v>0</v>
      </c>
      <c r="BG548" s="161">
        <v>0</v>
      </c>
      <c r="BH548" s="161">
        <v>0</v>
      </c>
      <c r="BI548" s="161">
        <v>0</v>
      </c>
      <c r="BJ548" s="161">
        <v>0</v>
      </c>
      <c r="BK548" s="161">
        <v>0</v>
      </c>
      <c r="BL548" s="161">
        <v>0</v>
      </c>
      <c r="BM548" s="161">
        <v>0</v>
      </c>
      <c r="BN548" s="161">
        <v>0</v>
      </c>
      <c r="BO548" s="161">
        <v>0</v>
      </c>
      <c r="BP548" s="161">
        <v>0</v>
      </c>
      <c r="BQ548" s="161">
        <v>0</v>
      </c>
      <c r="BR548" s="161">
        <v>0</v>
      </c>
      <c r="BS548" s="161">
        <v>0</v>
      </c>
      <c r="BT548" s="161">
        <v>0</v>
      </c>
      <c r="BU548" s="161">
        <v>0</v>
      </c>
      <c r="BV548" s="163">
        <f t="shared" si="25"/>
        <v>3</v>
      </c>
      <c r="BW548" s="8" t="b">
        <f t="shared" si="26"/>
        <v>0</v>
      </c>
    </row>
    <row r="549" spans="1:75">
      <c r="A549" s="157" t="s">
        <v>5079</v>
      </c>
      <c r="B549" s="158" t="s">
        <v>5080</v>
      </c>
      <c r="C549" s="9" t="str">
        <f t="shared" si="24"/>
        <v>https://hh.ru/resume/88f7ecba00050860800039ed1f4b4b6e75796d?query=%D0%A1%D0%BE%D1%86%D0%B8%D0%B0%D0%BB%D1%8C%D0%BD%D1%8B%D0%B9+%D1%80%D0%B0%D0%B1%D0%BE%D1%82%D0%BD%D0%B8%D0%BA&amp;searchRid=1712591923113295765e078a92054f1c&amp;hhtmFrom=resume_search_result</v>
      </c>
      <c r="D549" s="158" t="s">
        <v>4999</v>
      </c>
      <c r="E549" s="159">
        <v>54</v>
      </c>
      <c r="F549" s="160">
        <v>40000</v>
      </c>
      <c r="G549" s="161">
        <v>8</v>
      </c>
      <c r="H549" s="158" t="s">
        <v>5081</v>
      </c>
      <c r="I549" s="158" t="s">
        <v>2514</v>
      </c>
      <c r="J549" s="158" t="s">
        <v>3269</v>
      </c>
      <c r="K549" s="158" t="s">
        <v>5082</v>
      </c>
      <c r="L549" s="158" t="s">
        <v>2298</v>
      </c>
      <c r="M549" s="158">
        <v>1</v>
      </c>
      <c r="N549" s="158">
        <v>0</v>
      </c>
      <c r="O549" s="158">
        <v>0</v>
      </c>
      <c r="P549" s="158">
        <v>0</v>
      </c>
      <c r="Q549" s="158">
        <v>0</v>
      </c>
      <c r="R549" s="158" t="s">
        <v>2067</v>
      </c>
      <c r="S549" s="158" t="s">
        <v>75</v>
      </c>
      <c r="T549" s="161">
        <v>0</v>
      </c>
      <c r="U549" s="162">
        <v>1</v>
      </c>
      <c r="V549" s="162">
        <v>0</v>
      </c>
      <c r="W549" s="161">
        <v>0</v>
      </c>
      <c r="X549" s="161">
        <v>0</v>
      </c>
      <c r="Y549" s="161">
        <v>0</v>
      </c>
      <c r="Z549" s="161">
        <v>0</v>
      </c>
      <c r="AA549" s="161">
        <v>0</v>
      </c>
      <c r="AB549" s="161">
        <v>0</v>
      </c>
      <c r="AC549" s="161">
        <v>0</v>
      </c>
      <c r="AD549" s="161">
        <v>0</v>
      </c>
      <c r="AE549" s="161">
        <v>0</v>
      </c>
      <c r="AF549" s="161">
        <v>0</v>
      </c>
      <c r="AG549" s="161">
        <v>0</v>
      </c>
      <c r="AH549" s="161">
        <v>0</v>
      </c>
      <c r="AI549" s="161">
        <v>0</v>
      </c>
      <c r="AJ549" s="161">
        <v>0</v>
      </c>
      <c r="AK549" s="161">
        <v>0</v>
      </c>
      <c r="AL549" s="161">
        <v>0</v>
      </c>
      <c r="AM549" s="161">
        <v>0</v>
      </c>
      <c r="AN549" s="161">
        <v>0</v>
      </c>
      <c r="AO549" s="161">
        <v>0</v>
      </c>
      <c r="AP549" s="161">
        <v>0</v>
      </c>
      <c r="AQ549" s="161">
        <v>0</v>
      </c>
      <c r="AR549" s="161">
        <v>0</v>
      </c>
      <c r="AS549" s="161">
        <v>0</v>
      </c>
      <c r="AT549" s="161">
        <v>0</v>
      </c>
      <c r="AU549" s="161">
        <v>0</v>
      </c>
      <c r="AV549" s="161">
        <v>0</v>
      </c>
      <c r="AW549" s="161">
        <v>0</v>
      </c>
      <c r="AX549" s="161">
        <v>0</v>
      </c>
      <c r="AY549" s="161">
        <v>0</v>
      </c>
      <c r="AZ549" s="161">
        <v>0</v>
      </c>
      <c r="BA549" s="161">
        <v>0</v>
      </c>
      <c r="BB549" s="161">
        <v>0</v>
      </c>
      <c r="BC549" s="161">
        <v>0</v>
      </c>
      <c r="BD549" s="161">
        <v>0</v>
      </c>
      <c r="BE549" s="161">
        <v>0</v>
      </c>
      <c r="BF549" s="161">
        <v>0</v>
      </c>
      <c r="BG549" s="161">
        <v>0</v>
      </c>
      <c r="BH549" s="161">
        <v>0</v>
      </c>
      <c r="BI549" s="161">
        <v>0</v>
      </c>
      <c r="BJ549" s="161">
        <v>0</v>
      </c>
      <c r="BK549" s="161">
        <v>0</v>
      </c>
      <c r="BL549" s="161">
        <v>0</v>
      </c>
      <c r="BM549" s="161">
        <v>0</v>
      </c>
      <c r="BN549" s="161">
        <v>0</v>
      </c>
      <c r="BO549" s="161">
        <v>0</v>
      </c>
      <c r="BP549" s="161">
        <v>0</v>
      </c>
      <c r="BQ549" s="161">
        <v>0</v>
      </c>
      <c r="BR549" s="161">
        <v>0</v>
      </c>
      <c r="BS549" s="161">
        <v>0</v>
      </c>
      <c r="BT549" s="161">
        <v>0</v>
      </c>
      <c r="BU549" s="161">
        <v>0</v>
      </c>
      <c r="BV549" s="163">
        <f t="shared" si="25"/>
        <v>0</v>
      </c>
      <c r="BW549" s="8" t="b">
        <f t="shared" si="26"/>
        <v>0</v>
      </c>
    </row>
    <row r="550" spans="1:75">
      <c r="A550" s="157" t="s">
        <v>5083</v>
      </c>
      <c r="B550" s="158" t="s">
        <v>5084</v>
      </c>
      <c r="C550" s="9" t="str">
        <f t="shared" si="24"/>
        <v>https://hh.ru/resume/785a9a3300050e8f1d0039ed1f545875363349?query=%D0%A1%D0%BE%D1%86%D0%B8%D0%B0%D0%BB%D1%8C%D0%BD%D1%8B%D0%B9+%D1%80%D0%B0%D0%B1%D0%BE%D1%82%D0%BD%D0%B8%D0%BA&amp;searchRid=1712591923113295765e078a92054f1c&amp;hhtmFrom=resume_search_result</v>
      </c>
      <c r="D550" s="158" t="s">
        <v>4999</v>
      </c>
      <c r="E550" s="159">
        <v>51</v>
      </c>
      <c r="F550" s="160">
        <v>20000</v>
      </c>
      <c r="G550" s="161">
        <v>12</v>
      </c>
      <c r="H550" s="158" t="s">
        <v>5085</v>
      </c>
      <c r="I550" s="158" t="s">
        <v>2514</v>
      </c>
      <c r="J550" s="158" t="s">
        <v>5086</v>
      </c>
      <c r="K550" s="158" t="s">
        <v>5087</v>
      </c>
      <c r="L550" s="158" t="s">
        <v>2298</v>
      </c>
      <c r="M550" s="158">
        <v>1</v>
      </c>
      <c r="N550" s="158">
        <v>0</v>
      </c>
      <c r="O550" s="158">
        <v>0</v>
      </c>
      <c r="P550" s="158">
        <v>0</v>
      </c>
      <c r="Q550" s="158">
        <v>0</v>
      </c>
      <c r="R550" s="158" t="s">
        <v>2067</v>
      </c>
      <c r="S550" s="158" t="s">
        <v>50</v>
      </c>
      <c r="T550" s="161">
        <v>0</v>
      </c>
      <c r="U550" s="162">
        <v>1</v>
      </c>
      <c r="V550" s="162">
        <v>1</v>
      </c>
      <c r="W550" s="161">
        <v>0</v>
      </c>
      <c r="X550" s="161">
        <v>0</v>
      </c>
      <c r="Y550" s="161">
        <v>0</v>
      </c>
      <c r="Z550" s="161">
        <v>0</v>
      </c>
      <c r="AA550" s="161">
        <v>0</v>
      </c>
      <c r="AB550" s="161">
        <v>0</v>
      </c>
      <c r="AC550" s="161">
        <v>0</v>
      </c>
      <c r="AD550" s="161">
        <v>0</v>
      </c>
      <c r="AE550" s="161">
        <v>0</v>
      </c>
      <c r="AF550" s="161">
        <v>0</v>
      </c>
      <c r="AG550" s="161">
        <v>0</v>
      </c>
      <c r="AH550" s="161">
        <v>0</v>
      </c>
      <c r="AI550" s="161">
        <v>0</v>
      </c>
      <c r="AJ550" s="161">
        <v>0</v>
      </c>
      <c r="AK550" s="161">
        <v>0</v>
      </c>
      <c r="AL550" s="161">
        <v>0</v>
      </c>
      <c r="AM550" s="161">
        <v>0</v>
      </c>
      <c r="AN550" s="161">
        <v>0</v>
      </c>
      <c r="AO550" s="161">
        <v>0</v>
      </c>
      <c r="AP550" s="161">
        <v>0</v>
      </c>
      <c r="AQ550" s="161">
        <v>0</v>
      </c>
      <c r="AR550" s="161">
        <v>0</v>
      </c>
      <c r="AS550" s="161">
        <v>0</v>
      </c>
      <c r="AT550" s="161">
        <v>0</v>
      </c>
      <c r="AU550" s="161">
        <v>0</v>
      </c>
      <c r="AV550" s="161">
        <v>0</v>
      </c>
      <c r="AW550" s="161">
        <v>0</v>
      </c>
      <c r="AX550" s="161">
        <v>0</v>
      </c>
      <c r="AY550" s="161">
        <v>0</v>
      </c>
      <c r="AZ550" s="161">
        <v>0</v>
      </c>
      <c r="BA550" s="161">
        <v>0</v>
      </c>
      <c r="BB550" s="161">
        <v>0</v>
      </c>
      <c r="BC550" s="161">
        <v>0</v>
      </c>
      <c r="BD550" s="161">
        <v>0</v>
      </c>
      <c r="BE550" s="161">
        <v>0</v>
      </c>
      <c r="BF550" s="161">
        <v>0</v>
      </c>
      <c r="BG550" s="161">
        <v>0</v>
      </c>
      <c r="BH550" s="161">
        <v>0</v>
      </c>
      <c r="BI550" s="161">
        <v>0</v>
      </c>
      <c r="BJ550" s="161">
        <v>0</v>
      </c>
      <c r="BK550" s="161">
        <v>0</v>
      </c>
      <c r="BL550" s="161">
        <v>0</v>
      </c>
      <c r="BM550" s="161">
        <v>0</v>
      </c>
      <c r="BN550" s="161">
        <v>0</v>
      </c>
      <c r="BO550" s="161">
        <v>0</v>
      </c>
      <c r="BP550" s="161">
        <v>0</v>
      </c>
      <c r="BQ550" s="161">
        <v>0</v>
      </c>
      <c r="BR550" s="161">
        <v>0</v>
      </c>
      <c r="BS550" s="161">
        <v>0</v>
      </c>
      <c r="BT550" s="161">
        <v>0</v>
      </c>
      <c r="BU550" s="161">
        <v>0</v>
      </c>
      <c r="BV550" s="163">
        <f t="shared" si="25"/>
        <v>0</v>
      </c>
      <c r="BW550" s="8" t="b">
        <f t="shared" si="26"/>
        <v>0</v>
      </c>
    </row>
    <row r="551" spans="1:75">
      <c r="A551" s="157" t="s">
        <v>5088</v>
      </c>
      <c r="B551" s="158" t="s">
        <v>5089</v>
      </c>
      <c r="C551" s="9" t="str">
        <f t="shared" si="24"/>
        <v>https://hh.ru/resume/d57e60d40005b18ddc0039ed1f765362497263?query=%D0%A1%D0%BE%D1%86%D0%B8%D0%B0%D0%BB%D1%8C%D0%BD%D1%8B%D0%B9+%D1%80%D0%B0%D0%B1%D0%BE%D1%82%D0%BD%D0%B8%D0%BA&amp;searchRid=1712591923113295765e078a92054f1c&amp;hhtmFrom=resume_search_result</v>
      </c>
      <c r="D551" s="158" t="s">
        <v>5090</v>
      </c>
      <c r="E551" s="159">
        <v>58</v>
      </c>
      <c r="F551" s="160">
        <v>50000</v>
      </c>
      <c r="G551" s="161">
        <v>36</v>
      </c>
      <c r="H551" s="158" t="s">
        <v>5091</v>
      </c>
      <c r="I551" s="158" t="s">
        <v>5092</v>
      </c>
      <c r="J551" s="158" t="s">
        <v>4758</v>
      </c>
      <c r="K551" s="158" t="s">
        <v>5093</v>
      </c>
      <c r="L551" s="158" t="s">
        <v>2298</v>
      </c>
      <c r="M551" s="158">
        <v>1</v>
      </c>
      <c r="N551" s="158">
        <v>1</v>
      </c>
      <c r="O551" s="158">
        <v>0</v>
      </c>
      <c r="P551" s="158">
        <v>1</v>
      </c>
      <c r="Q551" s="158">
        <v>1</v>
      </c>
      <c r="R551" s="158" t="s">
        <v>2599</v>
      </c>
      <c r="S551" s="158" t="s">
        <v>75</v>
      </c>
      <c r="T551" s="161">
        <v>0</v>
      </c>
      <c r="U551" s="162">
        <v>0</v>
      </c>
      <c r="V551" s="162">
        <v>1</v>
      </c>
      <c r="W551" s="161">
        <v>0</v>
      </c>
      <c r="X551" s="161">
        <v>0</v>
      </c>
      <c r="Y551" s="161">
        <v>0</v>
      </c>
      <c r="Z551" s="161">
        <v>0</v>
      </c>
      <c r="AA551" s="161">
        <v>0</v>
      </c>
      <c r="AB551" s="161">
        <v>0</v>
      </c>
      <c r="AC551" s="161">
        <v>0</v>
      </c>
      <c r="AD551" s="161">
        <v>0</v>
      </c>
      <c r="AE551" s="161">
        <v>0</v>
      </c>
      <c r="AF551" s="161">
        <v>0</v>
      </c>
      <c r="AG551" s="161">
        <v>0</v>
      </c>
      <c r="AH551" s="161">
        <v>0</v>
      </c>
      <c r="AI551" s="161">
        <v>0</v>
      </c>
      <c r="AJ551" s="161">
        <v>0</v>
      </c>
      <c r="AK551" s="161">
        <v>0</v>
      </c>
      <c r="AL551" s="161">
        <v>1</v>
      </c>
      <c r="AM551" s="161">
        <v>0</v>
      </c>
      <c r="AN551" s="161">
        <v>0</v>
      </c>
      <c r="AO551" s="161">
        <v>0</v>
      </c>
      <c r="AP551" s="161">
        <v>0</v>
      </c>
      <c r="AQ551" s="161">
        <v>0</v>
      </c>
      <c r="AR551" s="161">
        <v>0</v>
      </c>
      <c r="AS551" s="161">
        <v>0</v>
      </c>
      <c r="AT551" s="161">
        <v>0</v>
      </c>
      <c r="AU551" s="161">
        <v>0</v>
      </c>
      <c r="AV551" s="161">
        <v>1</v>
      </c>
      <c r="AW551" s="161">
        <v>0</v>
      </c>
      <c r="AX551" s="161">
        <v>0</v>
      </c>
      <c r="AY551" s="161">
        <v>0</v>
      </c>
      <c r="AZ551" s="161">
        <v>0</v>
      </c>
      <c r="BA551" s="161">
        <v>0</v>
      </c>
      <c r="BB551" s="161">
        <v>0</v>
      </c>
      <c r="BC551" s="161">
        <v>0</v>
      </c>
      <c r="BD551" s="161">
        <v>0</v>
      </c>
      <c r="BE551" s="161">
        <v>0</v>
      </c>
      <c r="BF551" s="161">
        <v>0</v>
      </c>
      <c r="BG551" s="161">
        <v>0</v>
      </c>
      <c r="BH551" s="161">
        <v>0</v>
      </c>
      <c r="BI551" s="161">
        <v>0</v>
      </c>
      <c r="BJ551" s="161">
        <v>0</v>
      </c>
      <c r="BK551" s="161">
        <v>0</v>
      </c>
      <c r="BL551" s="161">
        <v>0</v>
      </c>
      <c r="BM551" s="161">
        <v>0</v>
      </c>
      <c r="BN551" s="161">
        <v>0</v>
      </c>
      <c r="BO551" s="161">
        <v>0</v>
      </c>
      <c r="BP551" s="161">
        <v>0</v>
      </c>
      <c r="BQ551" s="161">
        <v>1</v>
      </c>
      <c r="BR551" s="161">
        <v>0</v>
      </c>
      <c r="BS551" s="161">
        <v>0</v>
      </c>
      <c r="BT551" s="161">
        <v>0</v>
      </c>
      <c r="BU551" s="161">
        <v>0</v>
      </c>
      <c r="BV551" s="163">
        <f t="shared" si="25"/>
        <v>3</v>
      </c>
      <c r="BW551" s="8" t="b">
        <f t="shared" si="26"/>
        <v>0</v>
      </c>
    </row>
    <row r="552" spans="1:75">
      <c r="A552" s="157" t="s">
        <v>5094</v>
      </c>
      <c r="B552" s="158" t="s">
        <v>5095</v>
      </c>
      <c r="C552" s="9" t="str">
        <f t="shared" si="24"/>
        <v>https://hh.ru/resume/e36630b00001fcebe20039ed1f6a7262306536?query=%D0%A1%D0%BE%D1%86%D0%B8%D0%B0%D0%BB%D1%8C%D0%BD%D1%8B%D0%B9+%D1%80%D0%B0%D0%B1%D0%BE%D1%82%D0%BD%D0%B8%D0%BA&amp;searchRid=1712591923113295765e078a92054f1c&amp;hhtmFrom=resume_search_result</v>
      </c>
      <c r="D552" s="158" t="s">
        <v>5096</v>
      </c>
      <c r="E552" s="159">
        <v>46</v>
      </c>
      <c r="F552" s="160">
        <v>30000</v>
      </c>
      <c r="G552" s="161">
        <v>13</v>
      </c>
      <c r="H552" s="158" t="s">
        <v>5097</v>
      </c>
      <c r="I552" s="158" t="s">
        <v>5098</v>
      </c>
      <c r="J552" s="158" t="s">
        <v>5099</v>
      </c>
      <c r="K552" s="158" t="s">
        <v>5100</v>
      </c>
      <c r="L552" s="158" t="s">
        <v>2298</v>
      </c>
      <c r="M552" s="158">
        <v>1</v>
      </c>
      <c r="N552" s="158">
        <v>0</v>
      </c>
      <c r="O552" s="158">
        <v>0</v>
      </c>
      <c r="P552" s="158">
        <v>0</v>
      </c>
      <c r="Q552" s="158">
        <v>0</v>
      </c>
      <c r="R552" s="158" t="s">
        <v>2067</v>
      </c>
      <c r="S552" s="158" t="s">
        <v>343</v>
      </c>
      <c r="T552" s="161">
        <v>1</v>
      </c>
      <c r="U552" s="162">
        <v>1</v>
      </c>
      <c r="V552" s="162">
        <v>0</v>
      </c>
      <c r="W552" s="161">
        <v>0</v>
      </c>
      <c r="X552" s="161">
        <v>0</v>
      </c>
      <c r="Y552" s="161">
        <v>0</v>
      </c>
      <c r="Z552" s="161">
        <v>0</v>
      </c>
      <c r="AA552" s="161">
        <v>0</v>
      </c>
      <c r="AB552" s="161">
        <v>0</v>
      </c>
      <c r="AC552" s="161">
        <v>0</v>
      </c>
      <c r="AD552" s="161">
        <v>0</v>
      </c>
      <c r="AE552" s="161">
        <v>0</v>
      </c>
      <c r="AF552" s="161">
        <v>0</v>
      </c>
      <c r="AG552" s="161">
        <v>0</v>
      </c>
      <c r="AH552" s="161">
        <v>0</v>
      </c>
      <c r="AI552" s="161">
        <v>0</v>
      </c>
      <c r="AJ552" s="161">
        <v>0</v>
      </c>
      <c r="AK552" s="161">
        <v>0</v>
      </c>
      <c r="AL552" s="161">
        <v>0</v>
      </c>
      <c r="AM552" s="161">
        <v>0</v>
      </c>
      <c r="AN552" s="161">
        <v>0</v>
      </c>
      <c r="AO552" s="161">
        <v>0</v>
      </c>
      <c r="AP552" s="161">
        <v>0</v>
      </c>
      <c r="AQ552" s="161">
        <v>0</v>
      </c>
      <c r="AR552" s="161">
        <v>0</v>
      </c>
      <c r="AS552" s="161">
        <v>0</v>
      </c>
      <c r="AT552" s="161">
        <v>0</v>
      </c>
      <c r="AU552" s="161">
        <v>0</v>
      </c>
      <c r="AV552" s="161">
        <v>0</v>
      </c>
      <c r="AW552" s="161">
        <v>1</v>
      </c>
      <c r="AX552" s="161">
        <v>0</v>
      </c>
      <c r="AY552" s="161">
        <v>0</v>
      </c>
      <c r="AZ552" s="161">
        <v>0</v>
      </c>
      <c r="BA552" s="161">
        <v>0</v>
      </c>
      <c r="BB552" s="161">
        <v>0</v>
      </c>
      <c r="BC552" s="161">
        <v>0</v>
      </c>
      <c r="BD552" s="161">
        <v>0</v>
      </c>
      <c r="BE552" s="161">
        <v>0</v>
      </c>
      <c r="BF552" s="161">
        <v>0</v>
      </c>
      <c r="BG552" s="161">
        <v>0</v>
      </c>
      <c r="BH552" s="161">
        <v>0</v>
      </c>
      <c r="BI552" s="161">
        <v>0</v>
      </c>
      <c r="BJ552" s="161">
        <v>0</v>
      </c>
      <c r="BK552" s="161">
        <v>0</v>
      </c>
      <c r="BL552" s="161">
        <v>0</v>
      </c>
      <c r="BM552" s="161">
        <v>0</v>
      </c>
      <c r="BN552" s="161">
        <v>0</v>
      </c>
      <c r="BO552" s="161">
        <v>0</v>
      </c>
      <c r="BP552" s="161">
        <v>0</v>
      </c>
      <c r="BQ552" s="161">
        <v>0</v>
      </c>
      <c r="BR552" s="161">
        <v>0</v>
      </c>
      <c r="BS552" s="161">
        <v>0</v>
      </c>
      <c r="BT552" s="161">
        <v>0</v>
      </c>
      <c r="BU552" s="161">
        <v>0</v>
      </c>
      <c r="BV552" s="163">
        <f t="shared" si="25"/>
        <v>1</v>
      </c>
      <c r="BW552" s="8" t="b">
        <f t="shared" si="26"/>
        <v>0</v>
      </c>
    </row>
    <row r="553" spans="1:75">
      <c r="A553" s="157" t="s">
        <v>4129</v>
      </c>
      <c r="B553" s="158" t="s">
        <v>5101</v>
      </c>
      <c r="C553" s="9" t="str">
        <f t="shared" si="24"/>
        <v>https://hh.ru/resume/e68a7de00002918f010039ed1f61466c676745?query=%D0%A1%D0%BE%D1%86%D0%B8%D0%B0%D0%BB%D1%8C%D0%BD%D1%8B%D0%B9+%D1%80%D0%B0%D0%B1%D0%BE%D1%82%D0%BD%D0%B8%D0%BA&amp;searchRid=1712591923113295765e078a92054f1c&amp;hhtmFrom=resume_search_result</v>
      </c>
      <c r="D553" s="158" t="s">
        <v>5102</v>
      </c>
      <c r="E553" s="159">
        <v>35</v>
      </c>
      <c r="F553" s="160">
        <v>20000</v>
      </c>
      <c r="G553" s="161">
        <v>4</v>
      </c>
      <c r="H553" s="158" t="s">
        <v>5103</v>
      </c>
      <c r="I553" s="158" t="s">
        <v>2638</v>
      </c>
      <c r="J553" s="158" t="s">
        <v>5104</v>
      </c>
      <c r="K553" s="158" t="s">
        <v>5105</v>
      </c>
      <c r="L553" s="158" t="s">
        <v>2298</v>
      </c>
      <c r="M553" s="158">
        <v>1</v>
      </c>
      <c r="N553" s="158">
        <v>0</v>
      </c>
      <c r="O553" s="158">
        <v>0</v>
      </c>
      <c r="P553" s="158">
        <v>0</v>
      </c>
      <c r="Q553" s="158">
        <v>0</v>
      </c>
      <c r="R553" s="158" t="s">
        <v>4906</v>
      </c>
      <c r="S553" s="158" t="s">
        <v>343</v>
      </c>
      <c r="T553" s="161">
        <v>1</v>
      </c>
      <c r="U553" s="162">
        <v>1</v>
      </c>
      <c r="V553" s="162">
        <v>0</v>
      </c>
      <c r="W553" s="161">
        <v>0</v>
      </c>
      <c r="X553" s="161">
        <v>0</v>
      </c>
      <c r="Y553" s="161">
        <v>0</v>
      </c>
      <c r="Z553" s="161">
        <v>0</v>
      </c>
      <c r="AA553" s="161">
        <v>0</v>
      </c>
      <c r="AB553" s="161">
        <v>1</v>
      </c>
      <c r="AC553" s="161">
        <v>1</v>
      </c>
      <c r="AD553" s="161">
        <v>1</v>
      </c>
      <c r="AE553" s="161">
        <v>1</v>
      </c>
      <c r="AF553" s="161">
        <v>0</v>
      </c>
      <c r="AG553" s="161">
        <v>0</v>
      </c>
      <c r="AH553" s="161">
        <v>0</v>
      </c>
      <c r="AI553" s="161">
        <v>0</v>
      </c>
      <c r="AJ553" s="161">
        <v>0</v>
      </c>
      <c r="AK553" s="161">
        <v>1</v>
      </c>
      <c r="AL553" s="161">
        <v>0</v>
      </c>
      <c r="AM553" s="161">
        <v>0</v>
      </c>
      <c r="AN553" s="161">
        <v>0</v>
      </c>
      <c r="AO553" s="161">
        <v>0</v>
      </c>
      <c r="AP553" s="161">
        <v>0</v>
      </c>
      <c r="AQ553" s="161">
        <v>0</v>
      </c>
      <c r="AR553" s="161">
        <v>0</v>
      </c>
      <c r="AS553" s="161">
        <v>0</v>
      </c>
      <c r="AT553" s="161">
        <v>1</v>
      </c>
      <c r="AU553" s="161">
        <v>0</v>
      </c>
      <c r="AV553" s="161">
        <v>0</v>
      </c>
      <c r="AW553" s="161">
        <v>0</v>
      </c>
      <c r="AX553" s="161">
        <v>1</v>
      </c>
      <c r="AY553" s="161">
        <v>0</v>
      </c>
      <c r="AZ553" s="161">
        <v>0</v>
      </c>
      <c r="BA553" s="161">
        <v>0</v>
      </c>
      <c r="BB553" s="161">
        <v>0</v>
      </c>
      <c r="BC553" s="161">
        <v>0</v>
      </c>
      <c r="BD553" s="161">
        <v>0</v>
      </c>
      <c r="BE553" s="161">
        <v>0</v>
      </c>
      <c r="BF553" s="161">
        <v>0</v>
      </c>
      <c r="BG553" s="161">
        <v>0</v>
      </c>
      <c r="BH553" s="161">
        <v>0</v>
      </c>
      <c r="BI553" s="161">
        <v>0</v>
      </c>
      <c r="BJ553" s="161">
        <v>0</v>
      </c>
      <c r="BK553" s="161">
        <v>0</v>
      </c>
      <c r="BL553" s="161">
        <v>1</v>
      </c>
      <c r="BM553" s="161">
        <v>0</v>
      </c>
      <c r="BN553" s="161">
        <v>0</v>
      </c>
      <c r="BO553" s="161">
        <v>0</v>
      </c>
      <c r="BP553" s="161">
        <v>0</v>
      </c>
      <c r="BQ553" s="161">
        <v>0</v>
      </c>
      <c r="BR553" s="161">
        <v>0</v>
      </c>
      <c r="BS553" s="161">
        <v>0</v>
      </c>
      <c r="BT553" s="161">
        <v>0</v>
      </c>
      <c r="BU553" s="161">
        <v>0</v>
      </c>
      <c r="BV553" s="163">
        <f t="shared" si="25"/>
        <v>8</v>
      </c>
      <c r="BW553" s="8" t="b">
        <f t="shared" si="26"/>
        <v>0</v>
      </c>
    </row>
    <row r="554" spans="1:75">
      <c r="A554" s="157" t="s">
        <v>5106</v>
      </c>
      <c r="B554" s="158" t="s">
        <v>5107</v>
      </c>
      <c r="C554" s="9" t="str">
        <f t="shared" si="24"/>
        <v>https://hh.ru/resume/884fdb320002a9017a0039ed1f4c4330464865?query=%D0%A1%D0%BE%D1%86%D0%B8%D0%B0%D0%BB%D1%8C%D0%BD%D1%8B%D0%B9+%D1%80%D0%B0%D0%B1%D0%BE%D1%82%D0%BD%D0%B8%D0%BA&amp;searchRid=1712591923113295765e078a92054f1c&amp;hhtmFrom=resume_search_result</v>
      </c>
      <c r="D554" s="158" t="s">
        <v>5108</v>
      </c>
      <c r="E554" s="159">
        <v>37</v>
      </c>
      <c r="F554" s="160">
        <v>35000</v>
      </c>
      <c r="G554" s="161">
        <v>4</v>
      </c>
      <c r="H554" s="158" t="s">
        <v>5109</v>
      </c>
      <c r="I554" s="158" t="s">
        <v>5110</v>
      </c>
      <c r="J554" s="158" t="s">
        <v>5111</v>
      </c>
      <c r="K554" s="158" t="s">
        <v>5112</v>
      </c>
      <c r="L554" s="158" t="s">
        <v>2298</v>
      </c>
      <c r="M554" s="158">
        <v>1</v>
      </c>
      <c r="N554" s="158">
        <v>0</v>
      </c>
      <c r="O554" s="158">
        <v>0</v>
      </c>
      <c r="P554" s="158">
        <v>0</v>
      </c>
      <c r="Q554" s="158">
        <v>0</v>
      </c>
      <c r="R554" s="158" t="s">
        <v>53</v>
      </c>
      <c r="S554" s="158" t="s">
        <v>343</v>
      </c>
      <c r="T554" s="161">
        <v>0</v>
      </c>
      <c r="U554" s="162">
        <v>1</v>
      </c>
      <c r="V554" s="162">
        <v>0</v>
      </c>
      <c r="W554" s="161">
        <v>0</v>
      </c>
      <c r="X554" s="161">
        <v>0</v>
      </c>
      <c r="Y554" s="161">
        <v>0</v>
      </c>
      <c r="Z554" s="161">
        <v>0</v>
      </c>
      <c r="AA554" s="161">
        <v>0</v>
      </c>
      <c r="AB554" s="161">
        <v>0</v>
      </c>
      <c r="AC554" s="161">
        <v>0</v>
      </c>
      <c r="AD554" s="161">
        <v>0</v>
      </c>
      <c r="AE554" s="161">
        <v>0</v>
      </c>
      <c r="AF554" s="161">
        <v>0</v>
      </c>
      <c r="AG554" s="161">
        <v>0</v>
      </c>
      <c r="AH554" s="161">
        <v>0</v>
      </c>
      <c r="AI554" s="161">
        <v>0</v>
      </c>
      <c r="AJ554" s="161">
        <v>0</v>
      </c>
      <c r="AK554" s="161">
        <v>0</v>
      </c>
      <c r="AL554" s="161">
        <v>0</v>
      </c>
      <c r="AM554" s="161">
        <v>0</v>
      </c>
      <c r="AN554" s="161">
        <v>0</v>
      </c>
      <c r="AO554" s="161">
        <v>0</v>
      </c>
      <c r="AP554" s="161">
        <v>0</v>
      </c>
      <c r="AQ554" s="161">
        <v>0</v>
      </c>
      <c r="AR554" s="161">
        <v>0</v>
      </c>
      <c r="AS554" s="161">
        <v>1</v>
      </c>
      <c r="AT554" s="161">
        <v>0</v>
      </c>
      <c r="AU554" s="161">
        <v>0</v>
      </c>
      <c r="AV554" s="161">
        <v>0</v>
      </c>
      <c r="AW554" s="161">
        <v>0</v>
      </c>
      <c r="AX554" s="161">
        <v>0</v>
      </c>
      <c r="AY554" s="161">
        <v>0</v>
      </c>
      <c r="AZ554" s="161">
        <v>0</v>
      </c>
      <c r="BA554" s="161">
        <v>0</v>
      </c>
      <c r="BB554" s="161">
        <v>0</v>
      </c>
      <c r="BC554" s="161">
        <v>0</v>
      </c>
      <c r="BD554" s="161">
        <v>0</v>
      </c>
      <c r="BE554" s="161">
        <v>0</v>
      </c>
      <c r="BF554" s="161">
        <v>0</v>
      </c>
      <c r="BG554" s="161">
        <v>0</v>
      </c>
      <c r="BH554" s="161">
        <v>0</v>
      </c>
      <c r="BI554" s="161">
        <v>0</v>
      </c>
      <c r="BJ554" s="161">
        <v>0</v>
      </c>
      <c r="BK554" s="161">
        <v>0</v>
      </c>
      <c r="BL554" s="161">
        <v>0</v>
      </c>
      <c r="BM554" s="161">
        <v>0</v>
      </c>
      <c r="BN554" s="161">
        <v>0</v>
      </c>
      <c r="BO554" s="161">
        <v>0</v>
      </c>
      <c r="BP554" s="161">
        <v>0</v>
      </c>
      <c r="BQ554" s="161">
        <v>0</v>
      </c>
      <c r="BR554" s="161">
        <v>0</v>
      </c>
      <c r="BS554" s="161">
        <v>0</v>
      </c>
      <c r="BT554" s="161">
        <v>0</v>
      </c>
      <c r="BU554" s="161">
        <v>0</v>
      </c>
      <c r="BV554" s="163">
        <f t="shared" si="25"/>
        <v>1</v>
      </c>
      <c r="BW554" s="8" t="b">
        <f t="shared" si="26"/>
        <v>0</v>
      </c>
    </row>
    <row r="555" spans="1:75">
      <c r="A555" s="157" t="s">
        <v>5113</v>
      </c>
      <c r="B555" s="158" t="s">
        <v>5114</v>
      </c>
      <c r="C555" s="9" t="str">
        <f t="shared" si="24"/>
        <v>https://hh.ru/resume/7e9030f600031be9750039ed1f684c35657771?query=%D0%A1%D0%BE%D1%86%D0%B8%D0%B0%D0%BB%D1%8C%D0%BD%D1%8B%D0%B9+%D1%80%D0%B0%D0%B1%D0%BE%D1%82%D0%BD%D0%B8%D0%BA&amp;searchRid=1712591923113295765e078a92054f1c&amp;hhtmFrom=resume_search_result</v>
      </c>
      <c r="D555" s="158" t="s">
        <v>5115</v>
      </c>
      <c r="E555" s="159">
        <v>29</v>
      </c>
      <c r="F555" s="158" t="s">
        <v>133</v>
      </c>
      <c r="G555" s="164">
        <f>11/12</f>
        <v>0.91666666666666663</v>
      </c>
      <c r="H555" s="158" t="s">
        <v>5116</v>
      </c>
      <c r="I555" s="158" t="s">
        <v>5117</v>
      </c>
      <c r="J555" s="158" t="s">
        <v>5118</v>
      </c>
      <c r="K555" s="158" t="s">
        <v>5119</v>
      </c>
      <c r="L555" s="158" t="s">
        <v>2298</v>
      </c>
      <c r="M555" s="158">
        <v>1</v>
      </c>
      <c r="N555" s="158">
        <v>0</v>
      </c>
      <c r="O555" s="158">
        <v>0</v>
      </c>
      <c r="P555" s="158">
        <v>0</v>
      </c>
      <c r="Q555" s="158">
        <v>0</v>
      </c>
      <c r="R555" s="158" t="s">
        <v>1767</v>
      </c>
      <c r="S555" s="158" t="s">
        <v>343</v>
      </c>
      <c r="T555" s="161">
        <v>1</v>
      </c>
      <c r="U555" s="162">
        <v>1</v>
      </c>
      <c r="V555" s="162">
        <v>0</v>
      </c>
      <c r="W555" s="161">
        <v>0</v>
      </c>
      <c r="X555" s="161">
        <v>0</v>
      </c>
      <c r="Y555" s="161">
        <v>0</v>
      </c>
      <c r="Z555" s="161">
        <v>0</v>
      </c>
      <c r="AA555" s="161">
        <v>0</v>
      </c>
      <c r="AB555" s="161">
        <v>0</v>
      </c>
      <c r="AC555" s="161">
        <v>0</v>
      </c>
      <c r="AD555" s="161">
        <v>0</v>
      </c>
      <c r="AE555" s="161">
        <v>0</v>
      </c>
      <c r="AF555" s="161">
        <v>0</v>
      </c>
      <c r="AG555" s="161">
        <v>0</v>
      </c>
      <c r="AH555" s="161">
        <v>0</v>
      </c>
      <c r="AI555" s="161">
        <v>0</v>
      </c>
      <c r="AJ555" s="161">
        <v>0</v>
      </c>
      <c r="AK555" s="161">
        <v>0</v>
      </c>
      <c r="AL555" s="161">
        <v>0</v>
      </c>
      <c r="AM555" s="161">
        <v>0</v>
      </c>
      <c r="AN555" s="161">
        <v>0</v>
      </c>
      <c r="AO555" s="161">
        <v>0</v>
      </c>
      <c r="AP555" s="161">
        <v>0</v>
      </c>
      <c r="AQ555" s="161">
        <v>0</v>
      </c>
      <c r="AR555" s="161">
        <v>0</v>
      </c>
      <c r="AS555" s="161">
        <v>0</v>
      </c>
      <c r="AT555" s="161">
        <v>0</v>
      </c>
      <c r="AU555" s="161">
        <v>0</v>
      </c>
      <c r="AV555" s="161">
        <v>0</v>
      </c>
      <c r="AW555" s="161">
        <v>0</v>
      </c>
      <c r="AX555" s="161">
        <v>0</v>
      </c>
      <c r="AY555" s="161">
        <v>0</v>
      </c>
      <c r="AZ555" s="161">
        <v>0</v>
      </c>
      <c r="BA555" s="161">
        <v>0</v>
      </c>
      <c r="BB555" s="161">
        <v>0</v>
      </c>
      <c r="BC555" s="161">
        <v>0</v>
      </c>
      <c r="BD555" s="161">
        <v>0</v>
      </c>
      <c r="BE555" s="161">
        <v>0</v>
      </c>
      <c r="BF555" s="161">
        <v>0</v>
      </c>
      <c r="BG555" s="161">
        <v>0</v>
      </c>
      <c r="BH555" s="161">
        <v>0</v>
      </c>
      <c r="BI555" s="161">
        <v>0</v>
      </c>
      <c r="BJ555" s="161">
        <v>0</v>
      </c>
      <c r="BK555" s="161">
        <v>0</v>
      </c>
      <c r="BL555" s="161">
        <v>0</v>
      </c>
      <c r="BM555" s="161">
        <v>0</v>
      </c>
      <c r="BN555" s="161">
        <v>0</v>
      </c>
      <c r="BO555" s="161">
        <v>0</v>
      </c>
      <c r="BP555" s="161">
        <v>0</v>
      </c>
      <c r="BQ555" s="161">
        <v>0</v>
      </c>
      <c r="BR555" s="161">
        <v>0</v>
      </c>
      <c r="BS555" s="161">
        <v>0</v>
      </c>
      <c r="BT555" s="161">
        <v>0</v>
      </c>
      <c r="BU555" s="161">
        <v>0</v>
      </c>
      <c r="BV555" s="163">
        <f t="shared" si="25"/>
        <v>0</v>
      </c>
      <c r="BW555" s="8" t="b">
        <f t="shared" si="26"/>
        <v>0</v>
      </c>
    </row>
    <row r="556" spans="1:75">
      <c r="A556" s="157" t="s">
        <v>5120</v>
      </c>
      <c r="B556" s="158" t="s">
        <v>5121</v>
      </c>
      <c r="C556" s="9" t="str">
        <f t="shared" si="24"/>
        <v>https://hh.ru/resume/9c0cfd6f000375a7f50039ed1f69626b654542?query=%D0%A1%D0%BE%D1%86%D0%B8%D0%B0%D0%BB%D1%8C%D0%BD%D1%8B%D0%B9+%D1%80%D0%B0%D0%B1%D0%BE%D1%82%D0%BD%D0%B8%D0%BA&amp;searchRid=1712591923113295765e078a92054f1c&amp;hhtmFrom=resume_search_result</v>
      </c>
      <c r="D556" s="158" t="s">
        <v>5021</v>
      </c>
      <c r="E556" s="159" t="s">
        <v>133</v>
      </c>
      <c r="F556" s="160">
        <v>25000</v>
      </c>
      <c r="G556" s="161">
        <v>13</v>
      </c>
      <c r="H556" s="158" t="s">
        <v>5122</v>
      </c>
      <c r="I556" s="158" t="s">
        <v>5123</v>
      </c>
      <c r="J556" s="158" t="s">
        <v>5124</v>
      </c>
      <c r="K556" s="158" t="s">
        <v>5125</v>
      </c>
      <c r="L556" s="158" t="s">
        <v>2298</v>
      </c>
      <c r="M556" s="158">
        <v>1</v>
      </c>
      <c r="N556" s="158">
        <v>0</v>
      </c>
      <c r="O556" s="158">
        <v>0</v>
      </c>
      <c r="P556" s="158">
        <v>0</v>
      </c>
      <c r="Q556" s="158">
        <v>0</v>
      </c>
      <c r="R556" s="158" t="s">
        <v>3756</v>
      </c>
      <c r="S556" s="158" t="s">
        <v>343</v>
      </c>
      <c r="T556" s="161">
        <v>1</v>
      </c>
      <c r="U556" s="162">
        <v>1</v>
      </c>
      <c r="V556" s="162">
        <v>0</v>
      </c>
      <c r="W556" s="161">
        <v>1</v>
      </c>
      <c r="X556" s="161">
        <v>1</v>
      </c>
      <c r="Y556" s="161">
        <v>0</v>
      </c>
      <c r="Z556" s="161">
        <v>0</v>
      </c>
      <c r="AA556" s="161">
        <v>1</v>
      </c>
      <c r="AB556" s="161">
        <v>0</v>
      </c>
      <c r="AC556" s="161">
        <v>0</v>
      </c>
      <c r="AD556" s="161">
        <v>0</v>
      </c>
      <c r="AE556" s="161">
        <v>0</v>
      </c>
      <c r="AF556" s="161">
        <v>0</v>
      </c>
      <c r="AG556" s="161">
        <v>0</v>
      </c>
      <c r="AH556" s="161">
        <v>0</v>
      </c>
      <c r="AI556" s="161">
        <v>0</v>
      </c>
      <c r="AJ556" s="161">
        <v>0</v>
      </c>
      <c r="AK556" s="161">
        <v>0</v>
      </c>
      <c r="AL556" s="161">
        <v>0</v>
      </c>
      <c r="AM556" s="161">
        <v>0</v>
      </c>
      <c r="AN556" s="161">
        <v>0</v>
      </c>
      <c r="AO556" s="161">
        <v>0</v>
      </c>
      <c r="AP556" s="161">
        <v>0</v>
      </c>
      <c r="AQ556" s="161">
        <v>0</v>
      </c>
      <c r="AR556" s="161">
        <v>0</v>
      </c>
      <c r="AS556" s="161">
        <v>0</v>
      </c>
      <c r="AT556" s="161">
        <v>0</v>
      </c>
      <c r="AU556" s="161">
        <v>0</v>
      </c>
      <c r="AV556" s="161">
        <v>0</v>
      </c>
      <c r="AW556" s="161">
        <v>0</v>
      </c>
      <c r="AX556" s="161">
        <v>0</v>
      </c>
      <c r="AY556" s="161">
        <v>0</v>
      </c>
      <c r="AZ556" s="161">
        <v>0</v>
      </c>
      <c r="BA556" s="161">
        <v>0</v>
      </c>
      <c r="BB556" s="161">
        <v>0</v>
      </c>
      <c r="BC556" s="161">
        <v>0</v>
      </c>
      <c r="BD556" s="161">
        <v>0</v>
      </c>
      <c r="BE556" s="161">
        <v>0</v>
      </c>
      <c r="BF556" s="161">
        <v>0</v>
      </c>
      <c r="BG556" s="161">
        <v>0</v>
      </c>
      <c r="BH556" s="161">
        <v>0</v>
      </c>
      <c r="BI556" s="161">
        <v>0</v>
      </c>
      <c r="BJ556" s="161">
        <v>0</v>
      </c>
      <c r="BK556" s="161">
        <v>0</v>
      </c>
      <c r="BL556" s="161">
        <v>0</v>
      </c>
      <c r="BM556" s="161">
        <v>0</v>
      </c>
      <c r="BN556" s="161">
        <v>0</v>
      </c>
      <c r="BO556" s="161">
        <v>0</v>
      </c>
      <c r="BP556" s="161">
        <v>0</v>
      </c>
      <c r="BQ556" s="161">
        <v>0</v>
      </c>
      <c r="BR556" s="161">
        <v>0</v>
      </c>
      <c r="BS556" s="161">
        <v>0</v>
      </c>
      <c r="BT556" s="161">
        <v>0</v>
      </c>
      <c r="BU556" s="161">
        <v>0</v>
      </c>
      <c r="BV556" s="163">
        <f t="shared" si="25"/>
        <v>3</v>
      </c>
      <c r="BW556" s="8" t="b">
        <f t="shared" si="26"/>
        <v>0</v>
      </c>
    </row>
    <row r="557" spans="1:75">
      <c r="A557" s="157" t="s">
        <v>5126</v>
      </c>
      <c r="B557" s="158" t="s">
        <v>5127</v>
      </c>
      <c r="C557" s="9" t="str">
        <f t="shared" si="24"/>
        <v>https://hh.ru/resume/7005236600040c29020039ed1f707853535846?query=%D0%A1%D0%BE%D1%86%D0%B8%D0%B0%D0%BB%D1%8C%D0%BD%D1%8B%D0%B9+%D1%80%D0%B0%D0%B1%D0%BE%D1%82%D0%BD%D0%B8%D0%BA&amp;searchRid=1712591923113295765e078a92054f1c&amp;hhtmFrom=resume_search_result</v>
      </c>
      <c r="D557" s="158" t="s">
        <v>5128</v>
      </c>
      <c r="E557" s="159">
        <v>60</v>
      </c>
      <c r="F557" s="160">
        <v>30000</v>
      </c>
      <c r="G557" s="161">
        <v>10</v>
      </c>
      <c r="H557" s="158" t="s">
        <v>5129</v>
      </c>
      <c r="I557" s="158" t="s">
        <v>43</v>
      </c>
      <c r="J557" s="158" t="s">
        <v>5130</v>
      </c>
      <c r="K557" s="158" t="s">
        <v>5131</v>
      </c>
      <c r="L557" s="158" t="s">
        <v>2298</v>
      </c>
      <c r="M557" s="158">
        <v>1</v>
      </c>
      <c r="N557" s="158">
        <v>0</v>
      </c>
      <c r="O557" s="158">
        <v>0</v>
      </c>
      <c r="P557" s="158">
        <v>0</v>
      </c>
      <c r="Q557" s="158">
        <v>0</v>
      </c>
      <c r="R557" s="158" t="s">
        <v>99</v>
      </c>
      <c r="S557" s="158" t="s">
        <v>75</v>
      </c>
      <c r="T557" s="161">
        <v>0</v>
      </c>
      <c r="U557" s="162">
        <v>1</v>
      </c>
      <c r="V557" s="162">
        <v>1</v>
      </c>
      <c r="W557" s="161">
        <v>0</v>
      </c>
      <c r="X557" s="161">
        <v>0</v>
      </c>
      <c r="Y557" s="161">
        <v>0</v>
      </c>
      <c r="Z557" s="161">
        <v>0</v>
      </c>
      <c r="AA557" s="161">
        <v>0</v>
      </c>
      <c r="AB557" s="161">
        <v>0</v>
      </c>
      <c r="AC557" s="161">
        <v>0</v>
      </c>
      <c r="AD557" s="161">
        <v>0</v>
      </c>
      <c r="AE557" s="161">
        <v>0</v>
      </c>
      <c r="AF557" s="161">
        <v>0</v>
      </c>
      <c r="AG557" s="161">
        <v>0</v>
      </c>
      <c r="AH557" s="161">
        <v>0</v>
      </c>
      <c r="AI557" s="161">
        <v>0</v>
      </c>
      <c r="AJ557" s="161">
        <v>0</v>
      </c>
      <c r="AK557" s="161">
        <v>0</v>
      </c>
      <c r="AL557" s="161">
        <v>0</v>
      </c>
      <c r="AM557" s="161">
        <v>0</v>
      </c>
      <c r="AN557" s="161">
        <v>0</v>
      </c>
      <c r="AO557" s="161">
        <v>0</v>
      </c>
      <c r="AP557" s="161">
        <v>0</v>
      </c>
      <c r="AQ557" s="161">
        <v>0</v>
      </c>
      <c r="AR557" s="161">
        <v>0</v>
      </c>
      <c r="AS557" s="161">
        <v>0</v>
      </c>
      <c r="AT557" s="161">
        <v>0</v>
      </c>
      <c r="AU557" s="161">
        <v>0</v>
      </c>
      <c r="AV557" s="161">
        <v>0</v>
      </c>
      <c r="AW557" s="161">
        <v>0</v>
      </c>
      <c r="AX557" s="161">
        <v>0</v>
      </c>
      <c r="AY557" s="161">
        <v>0</v>
      </c>
      <c r="AZ557" s="161">
        <v>0</v>
      </c>
      <c r="BA557" s="161">
        <v>0</v>
      </c>
      <c r="BB557" s="161">
        <v>0</v>
      </c>
      <c r="BC557" s="161">
        <v>0</v>
      </c>
      <c r="BD557" s="161">
        <v>0</v>
      </c>
      <c r="BE557" s="161">
        <v>0</v>
      </c>
      <c r="BF557" s="161">
        <v>0</v>
      </c>
      <c r="BG557" s="161">
        <v>0</v>
      </c>
      <c r="BH557" s="161">
        <v>0</v>
      </c>
      <c r="BI557" s="161">
        <v>0</v>
      </c>
      <c r="BJ557" s="161">
        <v>0</v>
      </c>
      <c r="BK557" s="161">
        <v>0</v>
      </c>
      <c r="BL557" s="161">
        <v>0</v>
      </c>
      <c r="BM557" s="161">
        <v>0</v>
      </c>
      <c r="BN557" s="161">
        <v>0</v>
      </c>
      <c r="BO557" s="161">
        <v>0</v>
      </c>
      <c r="BP557" s="161">
        <v>0</v>
      </c>
      <c r="BQ557" s="161">
        <v>0</v>
      </c>
      <c r="BR557" s="161">
        <v>0</v>
      </c>
      <c r="BS557" s="161">
        <v>0</v>
      </c>
      <c r="BT557" s="161">
        <v>0</v>
      </c>
      <c r="BU557" s="161">
        <v>0</v>
      </c>
      <c r="BV557" s="163">
        <f t="shared" si="25"/>
        <v>0</v>
      </c>
      <c r="BW557" s="8" t="b">
        <f t="shared" si="26"/>
        <v>0</v>
      </c>
    </row>
    <row r="558" spans="1:75">
      <c r="A558" s="157" t="s">
        <v>5132</v>
      </c>
      <c r="B558" s="158" t="s">
        <v>5133</v>
      </c>
      <c r="C558" s="9" t="str">
        <f t="shared" si="24"/>
        <v>https://hh.ru/resume/ad063d86000453d65d0039ed1f503431366162?query=%D0%A1%D0%BE%D1%86%D0%B8%D0%B0%D0%BB%D1%8C%D0%BD%D1%8B%D0%B9+%D1%80%D0%B0%D0%B1%D0%BE%D1%82%D0%BD%D0%B8%D0%BA&amp;searchRid=1712591923113295765e078a92054f1c&amp;hhtmFrom=resume_search_result</v>
      </c>
      <c r="D558" s="158" t="s">
        <v>4999</v>
      </c>
      <c r="E558" s="159">
        <v>60</v>
      </c>
      <c r="F558" s="160">
        <v>40000</v>
      </c>
      <c r="G558" s="161" t="s">
        <v>133</v>
      </c>
      <c r="H558" s="158" t="s">
        <v>133</v>
      </c>
      <c r="I558" s="158" t="s">
        <v>133</v>
      </c>
      <c r="J558" s="158" t="s">
        <v>133</v>
      </c>
      <c r="K558" s="158" t="s">
        <v>5134</v>
      </c>
      <c r="L558" s="158" t="s">
        <v>2298</v>
      </c>
      <c r="M558" s="158">
        <v>1</v>
      </c>
      <c r="N558" s="158">
        <v>0</v>
      </c>
      <c r="O558" s="158">
        <v>0</v>
      </c>
      <c r="P558" s="158">
        <v>0</v>
      </c>
      <c r="Q558" s="158">
        <v>0</v>
      </c>
      <c r="R558" s="158" t="s">
        <v>2067</v>
      </c>
      <c r="S558" s="158" t="s">
        <v>75</v>
      </c>
      <c r="T558" s="161">
        <v>0</v>
      </c>
      <c r="U558" s="162">
        <v>1</v>
      </c>
      <c r="V558" s="162">
        <v>0</v>
      </c>
      <c r="W558" s="161">
        <v>0</v>
      </c>
      <c r="X558" s="161">
        <v>0</v>
      </c>
      <c r="Y558" s="161">
        <v>0</v>
      </c>
      <c r="Z558" s="161">
        <v>0</v>
      </c>
      <c r="AA558" s="161">
        <v>0</v>
      </c>
      <c r="AB558" s="161">
        <v>0</v>
      </c>
      <c r="AC558" s="161">
        <v>0</v>
      </c>
      <c r="AD558" s="161">
        <v>0</v>
      </c>
      <c r="AE558" s="161">
        <v>0</v>
      </c>
      <c r="AF558" s="161">
        <v>0</v>
      </c>
      <c r="AG558" s="161">
        <v>0</v>
      </c>
      <c r="AH558" s="161">
        <v>0</v>
      </c>
      <c r="AI558" s="161">
        <v>0</v>
      </c>
      <c r="AJ558" s="161">
        <v>0</v>
      </c>
      <c r="AK558" s="161">
        <v>0</v>
      </c>
      <c r="AL558" s="161">
        <v>0</v>
      </c>
      <c r="AM558" s="161">
        <v>0</v>
      </c>
      <c r="AN558" s="161">
        <v>0</v>
      </c>
      <c r="AO558" s="161">
        <v>0</v>
      </c>
      <c r="AP558" s="161">
        <v>0</v>
      </c>
      <c r="AQ558" s="161">
        <v>0</v>
      </c>
      <c r="AR558" s="161">
        <v>0</v>
      </c>
      <c r="AS558" s="161">
        <v>0</v>
      </c>
      <c r="AT558" s="161">
        <v>0</v>
      </c>
      <c r="AU558" s="161">
        <v>0</v>
      </c>
      <c r="AV558" s="161">
        <v>0</v>
      </c>
      <c r="AW558" s="161">
        <v>0</v>
      </c>
      <c r="AX558" s="161">
        <v>0</v>
      </c>
      <c r="AY558" s="161">
        <v>0</v>
      </c>
      <c r="AZ558" s="161">
        <v>0</v>
      </c>
      <c r="BA558" s="161">
        <v>0</v>
      </c>
      <c r="BB558" s="161">
        <v>0</v>
      </c>
      <c r="BC558" s="161">
        <v>0</v>
      </c>
      <c r="BD558" s="161">
        <v>0</v>
      </c>
      <c r="BE558" s="161">
        <v>0</v>
      </c>
      <c r="BF558" s="161">
        <v>0</v>
      </c>
      <c r="BG558" s="161">
        <v>0</v>
      </c>
      <c r="BH558" s="161">
        <v>0</v>
      </c>
      <c r="BI558" s="161">
        <v>0</v>
      </c>
      <c r="BJ558" s="161">
        <v>0</v>
      </c>
      <c r="BK558" s="161">
        <v>0</v>
      </c>
      <c r="BL558" s="161">
        <v>0</v>
      </c>
      <c r="BM558" s="161">
        <v>0</v>
      </c>
      <c r="BN558" s="161">
        <v>0</v>
      </c>
      <c r="BO558" s="161">
        <v>0</v>
      </c>
      <c r="BP558" s="161">
        <v>0</v>
      </c>
      <c r="BQ558" s="161">
        <v>0</v>
      </c>
      <c r="BR558" s="161">
        <v>0</v>
      </c>
      <c r="BS558" s="161">
        <v>0</v>
      </c>
      <c r="BT558" s="161">
        <v>0</v>
      </c>
      <c r="BU558" s="161">
        <v>0</v>
      </c>
      <c r="BV558" s="163">
        <f t="shared" si="25"/>
        <v>0</v>
      </c>
      <c r="BW558" s="8" t="b">
        <f t="shared" si="26"/>
        <v>0</v>
      </c>
    </row>
    <row r="559" spans="1:75">
      <c r="A559" s="157" t="s">
        <v>5135</v>
      </c>
      <c r="B559" s="158" t="s">
        <v>5136</v>
      </c>
      <c r="C559" s="9" t="str">
        <f t="shared" si="24"/>
        <v>https://hh.ru/resume/0fe1e48e0005050b6f0039ed1f6435634b644f?query=%D0%A1%D0%BE%D1%86%D0%B8%D0%B0%D0%BB%D1%8C%D0%BD%D1%8B%D0%B9+%D1%80%D0%B0%D0%B1%D0%BE%D1%82%D0%BD%D0%B8%D0%BA&amp;searchRid=1712591923113295765e078a92054f1c&amp;hhtmFrom=resume_search_result</v>
      </c>
      <c r="D559" s="158" t="s">
        <v>4999</v>
      </c>
      <c r="E559" s="159" t="s">
        <v>133</v>
      </c>
      <c r="F559" s="160">
        <v>30000</v>
      </c>
      <c r="G559" s="161" t="s">
        <v>133</v>
      </c>
      <c r="H559" s="158" t="s">
        <v>133</v>
      </c>
      <c r="I559" s="158" t="s">
        <v>133</v>
      </c>
      <c r="J559" s="158" t="s">
        <v>133</v>
      </c>
      <c r="K559" s="158" t="s">
        <v>5137</v>
      </c>
      <c r="L559" s="158" t="s">
        <v>2298</v>
      </c>
      <c r="M559" s="158">
        <v>1</v>
      </c>
      <c r="N559" s="158">
        <v>0</v>
      </c>
      <c r="O559" s="158">
        <v>0</v>
      </c>
      <c r="P559" s="158">
        <v>0</v>
      </c>
      <c r="Q559" s="158">
        <v>0</v>
      </c>
      <c r="R559" s="158" t="s">
        <v>2067</v>
      </c>
      <c r="S559" s="158" t="s">
        <v>343</v>
      </c>
      <c r="T559" s="161">
        <v>0</v>
      </c>
      <c r="U559" s="162">
        <v>1</v>
      </c>
      <c r="V559" s="162">
        <v>0</v>
      </c>
      <c r="W559" s="161">
        <v>0</v>
      </c>
      <c r="X559" s="161">
        <v>0</v>
      </c>
      <c r="Y559" s="161">
        <v>0</v>
      </c>
      <c r="Z559" s="161">
        <v>0</v>
      </c>
      <c r="AA559" s="161">
        <v>0</v>
      </c>
      <c r="AB559" s="161">
        <v>0</v>
      </c>
      <c r="AC559" s="161">
        <v>0</v>
      </c>
      <c r="AD559" s="161">
        <v>0</v>
      </c>
      <c r="AE559" s="161">
        <v>0</v>
      </c>
      <c r="AF559" s="161">
        <v>0</v>
      </c>
      <c r="AG559" s="161">
        <v>0</v>
      </c>
      <c r="AH559" s="161">
        <v>0</v>
      </c>
      <c r="AI559" s="161">
        <v>0</v>
      </c>
      <c r="AJ559" s="161">
        <v>0</v>
      </c>
      <c r="AK559" s="161">
        <v>0</v>
      </c>
      <c r="AL559" s="161">
        <v>0</v>
      </c>
      <c r="AM559" s="161">
        <v>0</v>
      </c>
      <c r="AN559" s="161">
        <v>0</v>
      </c>
      <c r="AO559" s="161">
        <v>0</v>
      </c>
      <c r="AP559" s="161">
        <v>0</v>
      </c>
      <c r="AQ559" s="161">
        <v>0</v>
      </c>
      <c r="AR559" s="161">
        <v>0</v>
      </c>
      <c r="AS559" s="161">
        <v>0</v>
      </c>
      <c r="AT559" s="161">
        <v>0</v>
      </c>
      <c r="AU559" s="161">
        <v>0</v>
      </c>
      <c r="AV559" s="161">
        <v>0</v>
      </c>
      <c r="AW559" s="161">
        <v>0</v>
      </c>
      <c r="AX559" s="161">
        <v>0</v>
      </c>
      <c r="AY559" s="161">
        <v>0</v>
      </c>
      <c r="AZ559" s="161">
        <v>0</v>
      </c>
      <c r="BA559" s="161">
        <v>0</v>
      </c>
      <c r="BB559" s="161">
        <v>0</v>
      </c>
      <c r="BC559" s="161">
        <v>0</v>
      </c>
      <c r="BD559" s="161">
        <v>0</v>
      </c>
      <c r="BE559" s="161">
        <v>0</v>
      </c>
      <c r="BF559" s="161">
        <v>0</v>
      </c>
      <c r="BG559" s="161">
        <v>0</v>
      </c>
      <c r="BH559" s="161">
        <v>0</v>
      </c>
      <c r="BI559" s="161">
        <v>0</v>
      </c>
      <c r="BJ559" s="161">
        <v>0</v>
      </c>
      <c r="BK559" s="161">
        <v>0</v>
      </c>
      <c r="BL559" s="161">
        <v>0</v>
      </c>
      <c r="BM559" s="161">
        <v>0</v>
      </c>
      <c r="BN559" s="161">
        <v>0</v>
      </c>
      <c r="BO559" s="161">
        <v>0</v>
      </c>
      <c r="BP559" s="161">
        <v>0</v>
      </c>
      <c r="BQ559" s="161">
        <v>0</v>
      </c>
      <c r="BR559" s="161">
        <v>0</v>
      </c>
      <c r="BS559" s="161">
        <v>0</v>
      </c>
      <c r="BT559" s="161">
        <v>0</v>
      </c>
      <c r="BU559" s="161">
        <v>0</v>
      </c>
      <c r="BV559" s="163">
        <f t="shared" si="25"/>
        <v>0</v>
      </c>
      <c r="BW559" s="8" t="b">
        <f t="shared" si="26"/>
        <v>0</v>
      </c>
    </row>
    <row r="560" spans="1:75">
      <c r="A560" s="157" t="s">
        <v>5138</v>
      </c>
      <c r="B560" s="158" t="s">
        <v>5139</v>
      </c>
      <c r="C560" s="9" t="str">
        <f t="shared" si="24"/>
        <v>https://hh.ru/resume/b8551cde00052db23f0039ed1f385266624566?query=%D0%A1%D0%BE%D1%86%D0%B8%D0%B0%D0%BB%D1%8C%D0%BD%D1%8B%D0%B9+%D1%80%D0%B0%D0%B1%D0%BE%D1%82%D0%BD%D0%B8%D0%BA&amp;searchRid=1712591923113295765e078a92054f1c&amp;hhtmFrom=resume_search_result</v>
      </c>
      <c r="D560" s="158" t="s">
        <v>5140</v>
      </c>
      <c r="E560" s="159">
        <v>55</v>
      </c>
      <c r="F560" s="160">
        <v>35000</v>
      </c>
      <c r="G560" s="161">
        <v>17</v>
      </c>
      <c r="H560" s="158" t="s">
        <v>5141</v>
      </c>
      <c r="I560" s="158" t="s">
        <v>5142</v>
      </c>
      <c r="J560" s="158" t="s">
        <v>5143</v>
      </c>
      <c r="K560" s="158" t="s">
        <v>5144</v>
      </c>
      <c r="L560" s="158" t="s">
        <v>2298</v>
      </c>
      <c r="M560" s="158">
        <v>1</v>
      </c>
      <c r="N560" s="158">
        <v>1</v>
      </c>
      <c r="O560" s="158">
        <v>1</v>
      </c>
      <c r="P560" s="158">
        <v>0</v>
      </c>
      <c r="Q560" s="158">
        <v>0</v>
      </c>
      <c r="R560" s="158" t="s">
        <v>46</v>
      </c>
      <c r="S560" s="158" t="s">
        <v>343</v>
      </c>
      <c r="T560" s="161">
        <v>0</v>
      </c>
      <c r="U560" s="162">
        <v>1</v>
      </c>
      <c r="V560" s="162">
        <v>0</v>
      </c>
      <c r="W560" s="161">
        <v>0</v>
      </c>
      <c r="X560" s="161">
        <v>0</v>
      </c>
      <c r="Y560" s="161">
        <v>0</v>
      </c>
      <c r="Z560" s="161">
        <v>0</v>
      </c>
      <c r="AA560" s="161">
        <v>0</v>
      </c>
      <c r="AB560" s="161">
        <v>1</v>
      </c>
      <c r="AC560" s="161">
        <v>0</v>
      </c>
      <c r="AD560" s="161">
        <v>1</v>
      </c>
      <c r="AE560" s="161">
        <v>1</v>
      </c>
      <c r="AF560" s="161">
        <v>1</v>
      </c>
      <c r="AG560" s="161">
        <v>1</v>
      </c>
      <c r="AH560" s="161">
        <v>0</v>
      </c>
      <c r="AI560" s="161">
        <v>1</v>
      </c>
      <c r="AJ560" s="161">
        <v>1</v>
      </c>
      <c r="AK560" s="161">
        <v>1</v>
      </c>
      <c r="AL560" s="161">
        <v>1</v>
      </c>
      <c r="AM560" s="161">
        <v>0</v>
      </c>
      <c r="AN560" s="161">
        <v>1</v>
      </c>
      <c r="AO560" s="161">
        <v>0</v>
      </c>
      <c r="AP560" s="161">
        <v>0</v>
      </c>
      <c r="AQ560" s="161">
        <v>0</v>
      </c>
      <c r="AR560" s="161">
        <v>0</v>
      </c>
      <c r="AS560" s="161">
        <v>0</v>
      </c>
      <c r="AT560" s="161">
        <v>0</v>
      </c>
      <c r="AU560" s="161">
        <v>0</v>
      </c>
      <c r="AV560" s="161">
        <v>0</v>
      </c>
      <c r="AW560" s="161">
        <v>1</v>
      </c>
      <c r="AX560" s="161">
        <v>0</v>
      </c>
      <c r="AY560" s="161">
        <v>1</v>
      </c>
      <c r="AZ560" s="161">
        <v>0</v>
      </c>
      <c r="BA560" s="161">
        <v>0</v>
      </c>
      <c r="BB560" s="161">
        <v>0</v>
      </c>
      <c r="BC560" s="161">
        <v>0</v>
      </c>
      <c r="BD560" s="161">
        <v>0</v>
      </c>
      <c r="BE560" s="161">
        <v>0</v>
      </c>
      <c r="BF560" s="161">
        <v>0</v>
      </c>
      <c r="BG560" s="161">
        <v>0</v>
      </c>
      <c r="BH560" s="161">
        <v>0</v>
      </c>
      <c r="BI560" s="161">
        <v>0</v>
      </c>
      <c r="BJ560" s="161">
        <v>0</v>
      </c>
      <c r="BK560" s="161">
        <v>0</v>
      </c>
      <c r="BL560" s="161">
        <v>0</v>
      </c>
      <c r="BM560" s="161">
        <v>0</v>
      </c>
      <c r="BN560" s="161">
        <v>0</v>
      </c>
      <c r="BO560" s="161">
        <v>0</v>
      </c>
      <c r="BP560" s="161">
        <v>0</v>
      </c>
      <c r="BQ560" s="161">
        <v>0</v>
      </c>
      <c r="BR560" s="161">
        <v>0</v>
      </c>
      <c r="BS560" s="161">
        <v>0</v>
      </c>
      <c r="BT560" s="161">
        <v>0</v>
      </c>
      <c r="BU560" s="161">
        <v>0</v>
      </c>
      <c r="BV560" s="163">
        <f t="shared" si="25"/>
        <v>12</v>
      </c>
      <c r="BW560" s="8" t="b">
        <f t="shared" si="26"/>
        <v>0</v>
      </c>
    </row>
    <row r="561" spans="1:75">
      <c r="A561" s="157" t="s">
        <v>5145</v>
      </c>
      <c r="B561" s="158" t="s">
        <v>5146</v>
      </c>
      <c r="C561" s="9" t="str">
        <f t="shared" si="24"/>
        <v>https://hh.ru/resume/c125432c000627cee20039ed1f673757664831?query=%D0%A1%D0%BE%D1%86%D0%B8%D0%B0%D0%BB%D1%8C%D0%BD%D1%8B%D0%B9+%D1%80%D0%B0%D0%B1%D0%BE%D1%82%D0%BD%D0%B8%D0%BA&amp;searchRid=1712591923113295765e078a92054f1c&amp;hhtmFrom=resume_search_result</v>
      </c>
      <c r="D561" s="158" t="s">
        <v>5147</v>
      </c>
      <c r="E561" s="159">
        <v>32</v>
      </c>
      <c r="F561" s="160">
        <v>25000</v>
      </c>
      <c r="G561" s="161">
        <v>1</v>
      </c>
      <c r="H561" s="158" t="s">
        <v>5148</v>
      </c>
      <c r="I561" s="158" t="s">
        <v>5149</v>
      </c>
      <c r="J561" s="158" t="s">
        <v>5150</v>
      </c>
      <c r="K561" s="158" t="s">
        <v>5151</v>
      </c>
      <c r="L561" s="158" t="s">
        <v>2298</v>
      </c>
      <c r="M561" s="158">
        <v>1</v>
      </c>
      <c r="N561" s="158">
        <v>0</v>
      </c>
      <c r="O561" s="158">
        <v>0</v>
      </c>
      <c r="P561" s="158">
        <v>0</v>
      </c>
      <c r="Q561" s="158">
        <v>0</v>
      </c>
      <c r="R561" s="158" t="s">
        <v>3878</v>
      </c>
      <c r="S561" s="158" t="s">
        <v>75</v>
      </c>
      <c r="T561" s="161">
        <v>0</v>
      </c>
      <c r="U561" s="162">
        <v>1</v>
      </c>
      <c r="V561" s="162">
        <v>1</v>
      </c>
      <c r="W561" s="161">
        <v>0</v>
      </c>
      <c r="X561" s="161">
        <v>0</v>
      </c>
      <c r="Y561" s="161">
        <v>0</v>
      </c>
      <c r="Z561" s="161">
        <v>0</v>
      </c>
      <c r="AA561" s="161">
        <v>0</v>
      </c>
      <c r="AB561" s="161">
        <v>0</v>
      </c>
      <c r="AC561" s="161">
        <v>0</v>
      </c>
      <c r="AD561" s="161">
        <v>0</v>
      </c>
      <c r="AE561" s="161">
        <v>0</v>
      </c>
      <c r="AF561" s="161">
        <v>0</v>
      </c>
      <c r="AG561" s="161">
        <v>0</v>
      </c>
      <c r="AH561" s="161">
        <v>0</v>
      </c>
      <c r="AI561" s="161">
        <v>0</v>
      </c>
      <c r="AJ561" s="161">
        <v>0</v>
      </c>
      <c r="AK561" s="161">
        <v>0</v>
      </c>
      <c r="AL561" s="161">
        <v>0</v>
      </c>
      <c r="AM561" s="161">
        <v>0</v>
      </c>
      <c r="AN561" s="161">
        <v>0</v>
      </c>
      <c r="AO561" s="161">
        <v>0</v>
      </c>
      <c r="AP561" s="161">
        <v>0</v>
      </c>
      <c r="AQ561" s="161">
        <v>0</v>
      </c>
      <c r="AR561" s="161">
        <v>0</v>
      </c>
      <c r="AS561" s="161">
        <v>0</v>
      </c>
      <c r="AT561" s="161">
        <v>0</v>
      </c>
      <c r="AU561" s="161">
        <v>0</v>
      </c>
      <c r="AV561" s="161">
        <v>0</v>
      </c>
      <c r="AW561" s="161">
        <v>0</v>
      </c>
      <c r="AX561" s="161">
        <v>0</v>
      </c>
      <c r="AY561" s="161">
        <v>0</v>
      </c>
      <c r="AZ561" s="161">
        <v>0</v>
      </c>
      <c r="BA561" s="161">
        <v>0</v>
      </c>
      <c r="BB561" s="161">
        <v>0</v>
      </c>
      <c r="BC561" s="161">
        <v>0</v>
      </c>
      <c r="BD561" s="161">
        <v>0</v>
      </c>
      <c r="BE561" s="161">
        <v>0</v>
      </c>
      <c r="BF561" s="161">
        <v>0</v>
      </c>
      <c r="BG561" s="161">
        <v>0</v>
      </c>
      <c r="BH561" s="161">
        <v>0</v>
      </c>
      <c r="BI561" s="161">
        <v>0</v>
      </c>
      <c r="BJ561" s="161">
        <v>0</v>
      </c>
      <c r="BK561" s="161">
        <v>0</v>
      </c>
      <c r="BL561" s="161">
        <v>0</v>
      </c>
      <c r="BM561" s="161">
        <v>0</v>
      </c>
      <c r="BN561" s="161">
        <v>0</v>
      </c>
      <c r="BO561" s="161">
        <v>0</v>
      </c>
      <c r="BP561" s="161">
        <v>0</v>
      </c>
      <c r="BQ561" s="161">
        <v>0</v>
      </c>
      <c r="BR561" s="161">
        <v>0</v>
      </c>
      <c r="BS561" s="161">
        <v>0</v>
      </c>
      <c r="BT561" s="161">
        <v>0</v>
      </c>
      <c r="BU561" s="161">
        <v>0</v>
      </c>
      <c r="BV561" s="163">
        <f t="shared" si="25"/>
        <v>0</v>
      </c>
      <c r="BW561" s="8" t="b">
        <f t="shared" si="26"/>
        <v>0</v>
      </c>
    </row>
    <row r="562" spans="1:75">
      <c r="A562" s="157" t="s">
        <v>5152</v>
      </c>
      <c r="B562" s="158" t="s">
        <v>5153</v>
      </c>
      <c r="C562" s="9" t="str">
        <f t="shared" si="24"/>
        <v>https://hh.ru/resume/2c5853890000a48ba60039ed1f736563726574?query=%D0%A1%D0%BE%D1%86%D0%B8%D0%B0%D0%BB%D1%8C%D0%BD%D1%8B%D0%B9+%D1%80%D0%B0%D0%B1%D0%BE%D1%82%D0%BD%D0%B8%D0%BA&amp;searchRid=1712591923113295765e078a92054f1c&amp;hhtmFrom=resume_search_result</v>
      </c>
      <c r="D562" s="158" t="s">
        <v>5014</v>
      </c>
      <c r="E562" s="159">
        <v>49</v>
      </c>
      <c r="F562" s="160">
        <v>15000</v>
      </c>
      <c r="G562" s="161">
        <v>4</v>
      </c>
      <c r="H562" s="158" t="s">
        <v>5154</v>
      </c>
      <c r="I562" s="158" t="s">
        <v>5155</v>
      </c>
      <c r="J562" s="158" t="s">
        <v>5156</v>
      </c>
      <c r="K562" s="158" t="s">
        <v>5157</v>
      </c>
      <c r="L562" s="158" t="s">
        <v>2298</v>
      </c>
      <c r="M562" s="158">
        <v>1</v>
      </c>
      <c r="N562" s="158">
        <v>0</v>
      </c>
      <c r="O562" s="158">
        <v>0</v>
      </c>
      <c r="P562" s="158">
        <v>0</v>
      </c>
      <c r="Q562" s="158">
        <v>0</v>
      </c>
      <c r="R562" s="158" t="s">
        <v>547</v>
      </c>
      <c r="S562" s="158" t="s">
        <v>343</v>
      </c>
      <c r="T562" s="161">
        <v>0</v>
      </c>
      <c r="U562" s="162">
        <v>1</v>
      </c>
      <c r="V562" s="162">
        <v>0</v>
      </c>
      <c r="W562" s="161">
        <v>0</v>
      </c>
      <c r="X562" s="161">
        <v>0</v>
      </c>
      <c r="Y562" s="161">
        <v>0</v>
      </c>
      <c r="Z562" s="161">
        <v>0</v>
      </c>
      <c r="AA562" s="161">
        <v>0</v>
      </c>
      <c r="AB562" s="161">
        <v>0</v>
      </c>
      <c r="AC562" s="161">
        <v>0</v>
      </c>
      <c r="AD562" s="161">
        <v>0</v>
      </c>
      <c r="AE562" s="161">
        <v>0</v>
      </c>
      <c r="AF562" s="161">
        <v>0</v>
      </c>
      <c r="AG562" s="161">
        <v>0</v>
      </c>
      <c r="AH562" s="161">
        <v>0</v>
      </c>
      <c r="AI562" s="161">
        <v>0</v>
      </c>
      <c r="AJ562" s="161">
        <v>0</v>
      </c>
      <c r="AK562" s="161">
        <v>0</v>
      </c>
      <c r="AL562" s="161">
        <v>0</v>
      </c>
      <c r="AM562" s="161">
        <v>0</v>
      </c>
      <c r="AN562" s="161">
        <v>0</v>
      </c>
      <c r="AO562" s="161">
        <v>0</v>
      </c>
      <c r="AP562" s="161">
        <v>0</v>
      </c>
      <c r="AQ562" s="161">
        <v>0</v>
      </c>
      <c r="AR562" s="161">
        <v>0</v>
      </c>
      <c r="AS562" s="161">
        <v>0</v>
      </c>
      <c r="AT562" s="161">
        <v>0</v>
      </c>
      <c r="AU562" s="161">
        <v>0</v>
      </c>
      <c r="AV562" s="161">
        <v>0</v>
      </c>
      <c r="AW562" s="161">
        <v>0</v>
      </c>
      <c r="AX562" s="161">
        <v>0</v>
      </c>
      <c r="AY562" s="161">
        <v>0</v>
      </c>
      <c r="AZ562" s="161">
        <v>0</v>
      </c>
      <c r="BA562" s="161">
        <v>0</v>
      </c>
      <c r="BB562" s="161">
        <v>0</v>
      </c>
      <c r="BC562" s="161">
        <v>0</v>
      </c>
      <c r="BD562" s="161">
        <v>0</v>
      </c>
      <c r="BE562" s="161">
        <v>0</v>
      </c>
      <c r="BF562" s="161">
        <v>0</v>
      </c>
      <c r="BG562" s="161">
        <v>0</v>
      </c>
      <c r="BH562" s="161">
        <v>0</v>
      </c>
      <c r="BI562" s="161">
        <v>0</v>
      </c>
      <c r="BJ562" s="161">
        <v>0</v>
      </c>
      <c r="BK562" s="161">
        <v>0</v>
      </c>
      <c r="BL562" s="161">
        <v>0</v>
      </c>
      <c r="BM562" s="161">
        <v>0</v>
      </c>
      <c r="BN562" s="161">
        <v>0</v>
      </c>
      <c r="BO562" s="161">
        <v>0</v>
      </c>
      <c r="BP562" s="161">
        <v>0</v>
      </c>
      <c r="BQ562" s="161">
        <v>0</v>
      </c>
      <c r="BR562" s="161">
        <v>0</v>
      </c>
      <c r="BS562" s="161">
        <v>0</v>
      </c>
      <c r="BT562" s="161">
        <v>0</v>
      </c>
      <c r="BU562" s="161">
        <v>0</v>
      </c>
      <c r="BV562" s="163">
        <f t="shared" si="25"/>
        <v>0</v>
      </c>
      <c r="BW562" s="8" t="b">
        <f t="shared" si="26"/>
        <v>0</v>
      </c>
    </row>
    <row r="563" spans="1:75">
      <c r="A563" s="157" t="s">
        <v>4299</v>
      </c>
      <c r="B563" s="158" t="s">
        <v>5158</v>
      </c>
      <c r="C563" s="9" t="str">
        <f t="shared" si="24"/>
        <v>https://hh.ru/resume/13132f75000274345d0039ed1f48754d415a70?query=%D0%A1%D0%BE%D1%86%D0%B8%D0%B0%D0%BB%D1%8C%D0%BD%D1%8B%D0%B9+%D1%80%D0%B0%D0%B1%D0%BE%D1%82%D0%BD%D0%B8%D0%BA&amp;searchRid=1712591923113295765e078a92054f1c&amp;hhtmFrom=resume_search_result</v>
      </c>
      <c r="D563" s="158" t="s">
        <v>5159</v>
      </c>
      <c r="E563" s="159">
        <v>60</v>
      </c>
      <c r="F563" s="160">
        <v>50000</v>
      </c>
      <c r="G563" s="161">
        <v>16</v>
      </c>
      <c r="H563" s="158" t="s">
        <v>5160</v>
      </c>
      <c r="I563" s="158" t="s">
        <v>3586</v>
      </c>
      <c r="J563" s="158" t="s">
        <v>5161</v>
      </c>
      <c r="K563" s="158" t="s">
        <v>5162</v>
      </c>
      <c r="L563" s="158" t="s">
        <v>2298</v>
      </c>
      <c r="M563" s="158">
        <v>1</v>
      </c>
      <c r="N563" s="158">
        <v>1</v>
      </c>
      <c r="O563" s="158">
        <v>1</v>
      </c>
      <c r="P563" s="158">
        <v>0</v>
      </c>
      <c r="Q563" s="158">
        <v>0</v>
      </c>
      <c r="R563" s="158" t="s">
        <v>53</v>
      </c>
      <c r="S563" s="158" t="s">
        <v>343</v>
      </c>
      <c r="T563" s="161">
        <v>0</v>
      </c>
      <c r="U563" s="162">
        <v>1</v>
      </c>
      <c r="V563" s="162">
        <v>0</v>
      </c>
      <c r="W563" s="161">
        <v>0</v>
      </c>
      <c r="X563" s="161">
        <v>0</v>
      </c>
      <c r="Y563" s="161">
        <v>0</v>
      </c>
      <c r="Z563" s="161">
        <v>0</v>
      </c>
      <c r="AA563" s="161">
        <v>0</v>
      </c>
      <c r="AB563" s="161">
        <v>0</v>
      </c>
      <c r="AC563" s="161">
        <v>0</v>
      </c>
      <c r="AD563" s="161">
        <v>0</v>
      </c>
      <c r="AE563" s="161">
        <v>0</v>
      </c>
      <c r="AF563" s="161">
        <v>0</v>
      </c>
      <c r="AG563" s="161">
        <v>0</v>
      </c>
      <c r="AH563" s="161">
        <v>0</v>
      </c>
      <c r="AI563" s="161">
        <v>0</v>
      </c>
      <c r="AJ563" s="161">
        <v>0</v>
      </c>
      <c r="AK563" s="161">
        <v>0</v>
      </c>
      <c r="AL563" s="161">
        <v>0</v>
      </c>
      <c r="AM563" s="161">
        <v>0</v>
      </c>
      <c r="AN563" s="161">
        <v>0</v>
      </c>
      <c r="AO563" s="161">
        <v>0</v>
      </c>
      <c r="AP563" s="161">
        <v>0</v>
      </c>
      <c r="AQ563" s="161">
        <v>0</v>
      </c>
      <c r="AR563" s="161">
        <v>0</v>
      </c>
      <c r="AS563" s="161">
        <v>0</v>
      </c>
      <c r="AT563" s="161">
        <v>0</v>
      </c>
      <c r="AU563" s="161">
        <v>0</v>
      </c>
      <c r="AV563" s="161">
        <v>0</v>
      </c>
      <c r="AW563" s="161">
        <v>0</v>
      </c>
      <c r="AX563" s="161">
        <v>0</v>
      </c>
      <c r="AY563" s="161">
        <v>0</v>
      </c>
      <c r="AZ563" s="161">
        <v>0</v>
      </c>
      <c r="BA563" s="161">
        <v>0</v>
      </c>
      <c r="BB563" s="161">
        <v>0</v>
      </c>
      <c r="BC563" s="161">
        <v>0</v>
      </c>
      <c r="BD563" s="161">
        <v>0</v>
      </c>
      <c r="BE563" s="161">
        <v>0</v>
      </c>
      <c r="BF563" s="161">
        <v>0</v>
      </c>
      <c r="BG563" s="161">
        <v>0</v>
      </c>
      <c r="BH563" s="161">
        <v>0</v>
      </c>
      <c r="BI563" s="161">
        <v>0</v>
      </c>
      <c r="BJ563" s="161">
        <v>0</v>
      </c>
      <c r="BK563" s="161">
        <v>0</v>
      </c>
      <c r="BL563" s="161">
        <v>0</v>
      </c>
      <c r="BM563" s="161">
        <v>0</v>
      </c>
      <c r="BN563" s="161">
        <v>0</v>
      </c>
      <c r="BO563" s="161">
        <v>0</v>
      </c>
      <c r="BP563" s="161">
        <v>0</v>
      </c>
      <c r="BQ563" s="161">
        <v>0</v>
      </c>
      <c r="BR563" s="161">
        <v>0</v>
      </c>
      <c r="BS563" s="161">
        <v>0</v>
      </c>
      <c r="BT563" s="161">
        <v>0</v>
      </c>
      <c r="BU563" s="161">
        <v>0</v>
      </c>
      <c r="BV563" s="163">
        <f t="shared" si="25"/>
        <v>0</v>
      </c>
      <c r="BW563" s="8" t="b">
        <f t="shared" si="26"/>
        <v>0</v>
      </c>
    </row>
    <row r="564" spans="1:75">
      <c r="A564" s="157" t="s">
        <v>5163</v>
      </c>
      <c r="B564" s="158" t="s">
        <v>5164</v>
      </c>
      <c r="C564" s="9" t="str">
        <f t="shared" si="24"/>
        <v>https://hh.ru/resume/fce4f22c0002f66a3f0039ed1f7a4e384d736b?query=%D0%A1%D0%BE%D1%86%D0%B8%D0%B0%D0%BB%D1%8C%D0%BD%D1%8B%D0%B9+%D1%80%D0%B0%D0%B1%D0%BE%D1%82%D0%BD%D0%B8%D0%BA&amp;searchRid=1712591923113295765e078a92054f1c&amp;hhtmFrom=resume_search_result</v>
      </c>
      <c r="D564" s="158" t="s">
        <v>5165</v>
      </c>
      <c r="E564" s="159">
        <v>27</v>
      </c>
      <c r="F564" s="160">
        <v>10000</v>
      </c>
      <c r="G564" s="161" t="s">
        <v>133</v>
      </c>
      <c r="H564" s="158" t="s">
        <v>133</v>
      </c>
      <c r="I564" s="158" t="s">
        <v>133</v>
      </c>
      <c r="J564" s="158" t="s">
        <v>133</v>
      </c>
      <c r="K564" s="158" t="s">
        <v>5166</v>
      </c>
      <c r="L564" s="158" t="s">
        <v>2298</v>
      </c>
      <c r="M564" s="158">
        <v>1</v>
      </c>
      <c r="N564" s="158">
        <v>0</v>
      </c>
      <c r="O564" s="158">
        <v>0</v>
      </c>
      <c r="P564" s="158">
        <v>0</v>
      </c>
      <c r="Q564" s="158">
        <v>0</v>
      </c>
      <c r="R564" s="158" t="s">
        <v>1102</v>
      </c>
      <c r="S564" s="158" t="s">
        <v>343</v>
      </c>
      <c r="T564" s="161">
        <v>0</v>
      </c>
      <c r="U564" s="162">
        <v>1</v>
      </c>
      <c r="V564" s="162">
        <v>0</v>
      </c>
      <c r="W564" s="161">
        <v>0</v>
      </c>
      <c r="X564" s="161">
        <v>0</v>
      </c>
      <c r="Y564" s="161">
        <v>0</v>
      </c>
      <c r="Z564" s="161">
        <v>0</v>
      </c>
      <c r="AA564" s="161">
        <v>0</v>
      </c>
      <c r="AB564" s="161">
        <v>0</v>
      </c>
      <c r="AC564" s="161">
        <v>0</v>
      </c>
      <c r="AD564" s="161">
        <v>0</v>
      </c>
      <c r="AE564" s="161">
        <v>0</v>
      </c>
      <c r="AF564" s="161">
        <v>0</v>
      </c>
      <c r="AG564" s="161">
        <v>0</v>
      </c>
      <c r="AH564" s="161">
        <v>0</v>
      </c>
      <c r="AI564" s="161">
        <v>0</v>
      </c>
      <c r="AJ564" s="161">
        <v>0</v>
      </c>
      <c r="AK564" s="161">
        <v>0</v>
      </c>
      <c r="AL564" s="161">
        <v>0</v>
      </c>
      <c r="AM564" s="161">
        <v>0</v>
      </c>
      <c r="AN564" s="161">
        <v>0</v>
      </c>
      <c r="AO564" s="161">
        <v>0</v>
      </c>
      <c r="AP564" s="161">
        <v>0</v>
      </c>
      <c r="AQ564" s="161">
        <v>0</v>
      </c>
      <c r="AR564" s="161">
        <v>0</v>
      </c>
      <c r="AS564" s="161">
        <v>0</v>
      </c>
      <c r="AT564" s="161">
        <v>0</v>
      </c>
      <c r="AU564" s="161">
        <v>0</v>
      </c>
      <c r="AV564" s="161">
        <v>0</v>
      </c>
      <c r="AW564" s="161">
        <v>0</v>
      </c>
      <c r="AX564" s="161">
        <v>0</v>
      </c>
      <c r="AY564" s="161">
        <v>0</v>
      </c>
      <c r="AZ564" s="161">
        <v>0</v>
      </c>
      <c r="BA564" s="161">
        <v>0</v>
      </c>
      <c r="BB564" s="161">
        <v>0</v>
      </c>
      <c r="BC564" s="161">
        <v>0</v>
      </c>
      <c r="BD564" s="161">
        <v>0</v>
      </c>
      <c r="BE564" s="161">
        <v>0</v>
      </c>
      <c r="BF564" s="161">
        <v>0</v>
      </c>
      <c r="BG564" s="161">
        <v>0</v>
      </c>
      <c r="BH564" s="161">
        <v>0</v>
      </c>
      <c r="BI564" s="161">
        <v>0</v>
      </c>
      <c r="BJ564" s="161">
        <v>0</v>
      </c>
      <c r="BK564" s="161">
        <v>0</v>
      </c>
      <c r="BL564" s="161">
        <v>0</v>
      </c>
      <c r="BM564" s="161">
        <v>0</v>
      </c>
      <c r="BN564" s="161">
        <v>0</v>
      </c>
      <c r="BO564" s="161">
        <v>0</v>
      </c>
      <c r="BP564" s="161">
        <v>0</v>
      </c>
      <c r="BQ564" s="161">
        <v>0</v>
      </c>
      <c r="BR564" s="161">
        <v>0</v>
      </c>
      <c r="BS564" s="161">
        <v>0</v>
      </c>
      <c r="BT564" s="161">
        <v>0</v>
      </c>
      <c r="BU564" s="161">
        <v>0</v>
      </c>
      <c r="BV564" s="163">
        <f t="shared" si="25"/>
        <v>0</v>
      </c>
      <c r="BW564" s="8" t="b">
        <f t="shared" si="26"/>
        <v>0</v>
      </c>
    </row>
    <row r="565" spans="1:75">
      <c r="A565" s="157" t="s">
        <v>5167</v>
      </c>
      <c r="B565" s="158" t="s">
        <v>5168</v>
      </c>
      <c r="C565" s="9" t="str">
        <f t="shared" si="24"/>
        <v>https://hh.ru/resume/72c3d62c00046129200039ed1f586633517773?query=%D0%A1%D0%BE%D1%86%D0%B8%D0%B0%D0%BB%D1%8C%D0%BD%D1%8B%D0%B9+%D1%80%D0%B0%D0%B1%D0%BE%D1%82%D0%BD%D0%B8%D0%BA&amp;searchRid=1712591923113295765e078a92054f1c&amp;hhtmFrom=resume_search_result</v>
      </c>
      <c r="D565" s="158" t="s">
        <v>4999</v>
      </c>
      <c r="E565" s="159">
        <v>66</v>
      </c>
      <c r="F565" s="160">
        <v>30000</v>
      </c>
      <c r="G565" s="161" t="s">
        <v>133</v>
      </c>
      <c r="H565" s="158" t="s">
        <v>133</v>
      </c>
      <c r="I565" s="158" t="s">
        <v>133</v>
      </c>
      <c r="J565" s="158" t="s">
        <v>133</v>
      </c>
      <c r="K565" s="158" t="s">
        <v>5169</v>
      </c>
      <c r="L565" s="158" t="s">
        <v>2298</v>
      </c>
      <c r="M565" s="158">
        <v>1</v>
      </c>
      <c r="N565" s="158">
        <v>0</v>
      </c>
      <c r="O565" s="158">
        <v>0</v>
      </c>
      <c r="P565" s="158">
        <v>0</v>
      </c>
      <c r="Q565" s="158">
        <v>0</v>
      </c>
      <c r="R565" s="158" t="s">
        <v>2067</v>
      </c>
      <c r="S565" s="158" t="s">
        <v>75</v>
      </c>
      <c r="T565" s="161">
        <v>0</v>
      </c>
      <c r="U565" s="162">
        <v>1</v>
      </c>
      <c r="V565" s="162">
        <v>0</v>
      </c>
      <c r="W565" s="161">
        <v>0</v>
      </c>
      <c r="X565" s="161">
        <v>0</v>
      </c>
      <c r="Y565" s="161">
        <v>0</v>
      </c>
      <c r="Z565" s="161">
        <v>0</v>
      </c>
      <c r="AA565" s="161">
        <v>0</v>
      </c>
      <c r="AB565" s="161">
        <v>0</v>
      </c>
      <c r="AC565" s="161">
        <v>0</v>
      </c>
      <c r="AD565" s="161">
        <v>0</v>
      </c>
      <c r="AE565" s="161">
        <v>0</v>
      </c>
      <c r="AF565" s="161">
        <v>0</v>
      </c>
      <c r="AG565" s="161">
        <v>0</v>
      </c>
      <c r="AH565" s="161">
        <v>0</v>
      </c>
      <c r="AI565" s="161">
        <v>0</v>
      </c>
      <c r="AJ565" s="161">
        <v>0</v>
      </c>
      <c r="AK565" s="161">
        <v>0</v>
      </c>
      <c r="AL565" s="161">
        <v>0</v>
      </c>
      <c r="AM565" s="161">
        <v>0</v>
      </c>
      <c r="AN565" s="161">
        <v>0</v>
      </c>
      <c r="AO565" s="161">
        <v>0</v>
      </c>
      <c r="AP565" s="161">
        <v>0</v>
      </c>
      <c r="AQ565" s="161">
        <v>0</v>
      </c>
      <c r="AR565" s="161">
        <v>0</v>
      </c>
      <c r="AS565" s="161">
        <v>0</v>
      </c>
      <c r="AT565" s="161">
        <v>0</v>
      </c>
      <c r="AU565" s="161">
        <v>0</v>
      </c>
      <c r="AV565" s="161">
        <v>0</v>
      </c>
      <c r="AW565" s="161">
        <v>0</v>
      </c>
      <c r="AX565" s="161">
        <v>0</v>
      </c>
      <c r="AY565" s="161">
        <v>0</v>
      </c>
      <c r="AZ565" s="161">
        <v>0</v>
      </c>
      <c r="BA565" s="161">
        <v>0</v>
      </c>
      <c r="BB565" s="161">
        <v>0</v>
      </c>
      <c r="BC565" s="161">
        <v>0</v>
      </c>
      <c r="BD565" s="161">
        <v>0</v>
      </c>
      <c r="BE565" s="161">
        <v>0</v>
      </c>
      <c r="BF565" s="161">
        <v>0</v>
      </c>
      <c r="BG565" s="161">
        <v>0</v>
      </c>
      <c r="BH565" s="161">
        <v>0</v>
      </c>
      <c r="BI565" s="161">
        <v>0</v>
      </c>
      <c r="BJ565" s="161">
        <v>0</v>
      </c>
      <c r="BK565" s="161">
        <v>0</v>
      </c>
      <c r="BL565" s="161">
        <v>0</v>
      </c>
      <c r="BM565" s="161">
        <v>0</v>
      </c>
      <c r="BN565" s="161">
        <v>0</v>
      </c>
      <c r="BO565" s="161">
        <v>0</v>
      </c>
      <c r="BP565" s="161">
        <v>0</v>
      </c>
      <c r="BQ565" s="161">
        <v>0</v>
      </c>
      <c r="BR565" s="161">
        <v>0</v>
      </c>
      <c r="BS565" s="161">
        <v>0</v>
      </c>
      <c r="BT565" s="161">
        <v>0</v>
      </c>
      <c r="BU565" s="161">
        <v>0</v>
      </c>
      <c r="BV565" s="163">
        <f t="shared" si="25"/>
        <v>0</v>
      </c>
      <c r="BW565" s="8" t="b">
        <f t="shared" si="26"/>
        <v>0</v>
      </c>
    </row>
    <row r="566" spans="1:75">
      <c r="A566" s="157" t="s">
        <v>5170</v>
      </c>
      <c r="B566" s="158" t="s">
        <v>5171</v>
      </c>
      <c r="C566" s="9" t="str">
        <f t="shared" si="24"/>
        <v>https://hh.ru/resume/f69a7e070005050f910039ed1f426852723053?query=%D0%A1%D0%BE%D1%86%D0%B8%D0%B0%D0%BB%D1%8C%D0%BD%D1%8B%D0%B9+%D1%80%D0%B0%D0%B1%D0%BE%D1%82%D0%BD%D0%B8%D0%BA&amp;searchRid=1712591923113295765e078a92054f1c&amp;hhtmFrom=resume_search_result</v>
      </c>
      <c r="D566" s="158" t="s">
        <v>4999</v>
      </c>
      <c r="E566" s="159">
        <v>52</v>
      </c>
      <c r="F566" s="160">
        <v>30000</v>
      </c>
      <c r="G566" s="161" t="s">
        <v>133</v>
      </c>
      <c r="H566" s="158" t="s">
        <v>133</v>
      </c>
      <c r="I566" s="158" t="s">
        <v>133</v>
      </c>
      <c r="J566" s="158" t="s">
        <v>133</v>
      </c>
      <c r="K566" s="158" t="s">
        <v>5172</v>
      </c>
      <c r="L566" s="158" t="s">
        <v>2298</v>
      </c>
      <c r="M566" s="158">
        <v>1</v>
      </c>
      <c r="N566" s="158">
        <v>0</v>
      </c>
      <c r="O566" s="158">
        <v>0</v>
      </c>
      <c r="P566" s="158">
        <v>0</v>
      </c>
      <c r="Q566" s="158">
        <v>0</v>
      </c>
      <c r="R566" s="158" t="s">
        <v>2067</v>
      </c>
      <c r="S566" s="158" t="s">
        <v>75</v>
      </c>
      <c r="T566" s="161">
        <v>0</v>
      </c>
      <c r="U566" s="162">
        <v>1</v>
      </c>
      <c r="V566" s="162">
        <v>0</v>
      </c>
      <c r="W566" s="161">
        <v>0</v>
      </c>
      <c r="X566" s="161">
        <v>0</v>
      </c>
      <c r="Y566" s="161">
        <v>0</v>
      </c>
      <c r="Z566" s="161">
        <v>0</v>
      </c>
      <c r="AA566" s="161">
        <v>0</v>
      </c>
      <c r="AB566" s="161">
        <v>0</v>
      </c>
      <c r="AC566" s="161">
        <v>0</v>
      </c>
      <c r="AD566" s="161">
        <v>0</v>
      </c>
      <c r="AE566" s="161">
        <v>0</v>
      </c>
      <c r="AF566" s="161">
        <v>0</v>
      </c>
      <c r="AG566" s="161">
        <v>0</v>
      </c>
      <c r="AH566" s="161">
        <v>0</v>
      </c>
      <c r="AI566" s="161">
        <v>0</v>
      </c>
      <c r="AJ566" s="161">
        <v>0</v>
      </c>
      <c r="AK566" s="161">
        <v>0</v>
      </c>
      <c r="AL566" s="161">
        <v>0</v>
      </c>
      <c r="AM566" s="161">
        <v>0</v>
      </c>
      <c r="AN566" s="161">
        <v>0</v>
      </c>
      <c r="AO566" s="161">
        <v>0</v>
      </c>
      <c r="AP566" s="161">
        <v>0</v>
      </c>
      <c r="AQ566" s="161">
        <v>0</v>
      </c>
      <c r="AR566" s="161">
        <v>0</v>
      </c>
      <c r="AS566" s="161">
        <v>0</v>
      </c>
      <c r="AT566" s="161">
        <v>0</v>
      </c>
      <c r="AU566" s="161">
        <v>0</v>
      </c>
      <c r="AV566" s="161">
        <v>0</v>
      </c>
      <c r="AW566" s="161">
        <v>0</v>
      </c>
      <c r="AX566" s="161">
        <v>0</v>
      </c>
      <c r="AY566" s="161">
        <v>0</v>
      </c>
      <c r="AZ566" s="161">
        <v>0</v>
      </c>
      <c r="BA566" s="161">
        <v>0</v>
      </c>
      <c r="BB566" s="161">
        <v>0</v>
      </c>
      <c r="BC566" s="161">
        <v>0</v>
      </c>
      <c r="BD566" s="161">
        <v>0</v>
      </c>
      <c r="BE566" s="161">
        <v>0</v>
      </c>
      <c r="BF566" s="161">
        <v>0</v>
      </c>
      <c r="BG566" s="161">
        <v>0</v>
      </c>
      <c r="BH566" s="161">
        <v>0</v>
      </c>
      <c r="BI566" s="161">
        <v>0</v>
      </c>
      <c r="BJ566" s="161">
        <v>0</v>
      </c>
      <c r="BK566" s="161">
        <v>0</v>
      </c>
      <c r="BL566" s="161">
        <v>0</v>
      </c>
      <c r="BM566" s="161">
        <v>0</v>
      </c>
      <c r="BN566" s="161">
        <v>0</v>
      </c>
      <c r="BO566" s="161">
        <v>0</v>
      </c>
      <c r="BP566" s="161">
        <v>0</v>
      </c>
      <c r="BQ566" s="161">
        <v>0</v>
      </c>
      <c r="BR566" s="161">
        <v>0</v>
      </c>
      <c r="BS566" s="161">
        <v>0</v>
      </c>
      <c r="BT566" s="161">
        <v>0</v>
      </c>
      <c r="BU566" s="161">
        <v>0</v>
      </c>
      <c r="BV566" s="163">
        <f t="shared" si="25"/>
        <v>0</v>
      </c>
      <c r="BW566" s="8" t="b">
        <f t="shared" si="26"/>
        <v>0</v>
      </c>
    </row>
    <row r="567" spans="1:75">
      <c r="A567" s="157" t="s">
        <v>3948</v>
      </c>
      <c r="B567" s="158" t="s">
        <v>5173</v>
      </c>
      <c r="C567" s="9" t="str">
        <f t="shared" si="24"/>
        <v>https://hh.ru/resume/9c08a7140005b2a5260039ed1f4d6f5237346a?query=%D0%A1%D0%BE%D1%86%D0%B8%D0%B0%D0%BB%D1%8C%D0%BD%D1%8B%D0%B9+%D1%80%D0%B0%D0%B1%D0%BE%D1%82%D0%BD%D0%B8%D0%BA&amp;searchRid=1712591923113295765e078a92054f1c&amp;hhtmFrom=resume_search_result</v>
      </c>
      <c r="D567" s="158" t="s">
        <v>5174</v>
      </c>
      <c r="E567" s="159">
        <v>41</v>
      </c>
      <c r="F567" s="160">
        <v>100000</v>
      </c>
      <c r="G567" s="161">
        <v>12</v>
      </c>
      <c r="H567" s="158" t="s">
        <v>5175</v>
      </c>
      <c r="I567" s="158" t="s">
        <v>5176</v>
      </c>
      <c r="J567" s="158" t="s">
        <v>3876</v>
      </c>
      <c r="K567" s="158" t="s">
        <v>5177</v>
      </c>
      <c r="L567" s="158" t="s">
        <v>2298</v>
      </c>
      <c r="M567" s="158">
        <v>1</v>
      </c>
      <c r="N567" s="158">
        <v>0</v>
      </c>
      <c r="O567" s="158">
        <v>0</v>
      </c>
      <c r="P567" s="158">
        <v>1</v>
      </c>
      <c r="Q567" s="158">
        <v>0</v>
      </c>
      <c r="R567" s="158" t="s">
        <v>46</v>
      </c>
      <c r="S567" s="158" t="s">
        <v>343</v>
      </c>
      <c r="T567" s="161">
        <v>1</v>
      </c>
      <c r="U567" s="162">
        <v>1</v>
      </c>
      <c r="V567" s="162">
        <v>0</v>
      </c>
      <c r="W567" s="161">
        <v>0</v>
      </c>
      <c r="X567" s="161">
        <v>0</v>
      </c>
      <c r="Y567" s="161">
        <v>0</v>
      </c>
      <c r="Z567" s="161">
        <v>0</v>
      </c>
      <c r="AA567" s="161">
        <v>0</v>
      </c>
      <c r="AB567" s="161">
        <v>0</v>
      </c>
      <c r="AC567" s="161">
        <v>0</v>
      </c>
      <c r="AD567" s="161">
        <v>1</v>
      </c>
      <c r="AE567" s="161">
        <v>0</v>
      </c>
      <c r="AF567" s="161">
        <v>0</v>
      </c>
      <c r="AG567" s="161">
        <v>0</v>
      </c>
      <c r="AH567" s="161">
        <v>0</v>
      </c>
      <c r="AI567" s="161">
        <v>0</v>
      </c>
      <c r="AJ567" s="161">
        <v>0</v>
      </c>
      <c r="AK567" s="161">
        <v>1</v>
      </c>
      <c r="AL567" s="161">
        <v>0</v>
      </c>
      <c r="AM567" s="161">
        <v>0</v>
      </c>
      <c r="AN567" s="161">
        <v>0</v>
      </c>
      <c r="AO567" s="161">
        <v>0</v>
      </c>
      <c r="AP567" s="161">
        <v>0</v>
      </c>
      <c r="AQ567" s="161">
        <v>0</v>
      </c>
      <c r="AR567" s="161">
        <v>0</v>
      </c>
      <c r="AS567" s="161">
        <v>0</v>
      </c>
      <c r="AT567" s="161">
        <v>0</v>
      </c>
      <c r="AU567" s="161">
        <v>0</v>
      </c>
      <c r="AV567" s="161">
        <v>0</v>
      </c>
      <c r="AW567" s="161">
        <v>1</v>
      </c>
      <c r="AX567" s="161">
        <v>0</v>
      </c>
      <c r="AY567" s="161">
        <v>0</v>
      </c>
      <c r="AZ567" s="161">
        <v>0</v>
      </c>
      <c r="BA567" s="161">
        <v>0</v>
      </c>
      <c r="BB567" s="161">
        <v>0</v>
      </c>
      <c r="BC567" s="161">
        <v>0</v>
      </c>
      <c r="BD567" s="161">
        <v>0</v>
      </c>
      <c r="BE567" s="161">
        <v>1</v>
      </c>
      <c r="BF567" s="161">
        <v>0</v>
      </c>
      <c r="BG567" s="161">
        <v>1</v>
      </c>
      <c r="BH567" s="161">
        <v>0</v>
      </c>
      <c r="BI567" s="161">
        <v>0</v>
      </c>
      <c r="BJ567" s="161">
        <v>0</v>
      </c>
      <c r="BK567" s="161">
        <v>0</v>
      </c>
      <c r="BL567" s="161">
        <v>1</v>
      </c>
      <c r="BM567" s="161">
        <v>1</v>
      </c>
      <c r="BN567" s="161">
        <v>0</v>
      </c>
      <c r="BO567" s="161">
        <v>0</v>
      </c>
      <c r="BP567" s="161">
        <v>0</v>
      </c>
      <c r="BQ567" s="161">
        <v>0</v>
      </c>
      <c r="BR567" s="161">
        <v>0</v>
      </c>
      <c r="BS567" s="161">
        <v>0</v>
      </c>
      <c r="BT567" s="161">
        <v>0</v>
      </c>
      <c r="BU567" s="161">
        <v>1</v>
      </c>
      <c r="BV567" s="163">
        <f t="shared" si="25"/>
        <v>8</v>
      </c>
      <c r="BW567" s="8" t="b">
        <f t="shared" si="26"/>
        <v>0</v>
      </c>
    </row>
    <row r="568" spans="1:75">
      <c r="A568" s="157" t="s">
        <v>5178</v>
      </c>
      <c r="B568" s="158" t="s">
        <v>5179</v>
      </c>
      <c r="C568" s="9" t="str">
        <f t="shared" si="24"/>
        <v>https://hh.ru/resume/2de39ce2000737cf710039ed1f6544366d4438?query=%D0%A1%D0%BE%D1%86%D0%B8%D0%B0%D0%BB%D1%8C%D0%BD%D1%8B%D0%B9+%D1%80%D0%B0%D0%B1%D0%BE%D1%82%D0%BD%D0%B8%D0%BA&amp;searchRid=1712591923113295765e078a92054f1c&amp;hhtmFrom=resume_search_result</v>
      </c>
      <c r="D568" s="158" t="s">
        <v>5180</v>
      </c>
      <c r="E568" s="159">
        <v>28</v>
      </c>
      <c r="F568" s="158" t="s">
        <v>133</v>
      </c>
      <c r="G568" s="164">
        <f>5/12</f>
        <v>0.41666666666666669</v>
      </c>
      <c r="H568" s="158" t="s">
        <v>5181</v>
      </c>
      <c r="I568" s="158" t="s">
        <v>43</v>
      </c>
      <c r="J568" s="158" t="s">
        <v>5182</v>
      </c>
      <c r="K568" s="158" t="s">
        <v>5183</v>
      </c>
      <c r="L568" s="158" t="s">
        <v>2327</v>
      </c>
      <c r="M568" s="158">
        <v>1</v>
      </c>
      <c r="N568" s="158">
        <v>0</v>
      </c>
      <c r="O568" s="158">
        <v>0</v>
      </c>
      <c r="P568" s="158">
        <v>0</v>
      </c>
      <c r="Q568" s="158">
        <v>0</v>
      </c>
      <c r="R568" s="158" t="s">
        <v>397</v>
      </c>
      <c r="S568" s="158" t="s">
        <v>50</v>
      </c>
      <c r="T568" s="161">
        <v>0</v>
      </c>
      <c r="U568" s="162">
        <v>1</v>
      </c>
      <c r="V568" s="162">
        <v>1</v>
      </c>
      <c r="W568" s="161">
        <v>0</v>
      </c>
      <c r="X568" s="161">
        <v>0</v>
      </c>
      <c r="Y568" s="161">
        <v>0</v>
      </c>
      <c r="Z568" s="161">
        <v>0</v>
      </c>
      <c r="AA568" s="161">
        <v>0</v>
      </c>
      <c r="AB568" s="161">
        <v>0</v>
      </c>
      <c r="AC568" s="161">
        <v>0</v>
      </c>
      <c r="AD568" s="161">
        <v>0</v>
      </c>
      <c r="AE568" s="161">
        <v>0</v>
      </c>
      <c r="AF568" s="161">
        <v>0</v>
      </c>
      <c r="AG568" s="161">
        <v>0</v>
      </c>
      <c r="AH568" s="161">
        <v>0</v>
      </c>
      <c r="AI568" s="161">
        <v>0</v>
      </c>
      <c r="AJ568" s="161">
        <v>0</v>
      </c>
      <c r="AK568" s="161">
        <v>0</v>
      </c>
      <c r="AL568" s="161">
        <v>0</v>
      </c>
      <c r="AM568" s="161">
        <v>0</v>
      </c>
      <c r="AN568" s="161">
        <v>0</v>
      </c>
      <c r="AO568" s="161">
        <v>0</v>
      </c>
      <c r="AP568" s="161">
        <v>0</v>
      </c>
      <c r="AQ568" s="161">
        <v>0</v>
      </c>
      <c r="AR568" s="161">
        <v>0</v>
      </c>
      <c r="AS568" s="161">
        <v>0</v>
      </c>
      <c r="AT568" s="161">
        <v>0</v>
      </c>
      <c r="AU568" s="161">
        <v>0</v>
      </c>
      <c r="AV568" s="161">
        <v>0</v>
      </c>
      <c r="AW568" s="161">
        <v>0</v>
      </c>
      <c r="AX568" s="161">
        <v>0</v>
      </c>
      <c r="AY568" s="161">
        <v>0</v>
      </c>
      <c r="AZ568" s="161">
        <v>0</v>
      </c>
      <c r="BA568" s="161">
        <v>0</v>
      </c>
      <c r="BB568" s="161">
        <v>0</v>
      </c>
      <c r="BC568" s="161">
        <v>0</v>
      </c>
      <c r="BD568" s="161">
        <v>0</v>
      </c>
      <c r="BE568" s="161">
        <v>0</v>
      </c>
      <c r="BF568" s="161">
        <v>0</v>
      </c>
      <c r="BG568" s="161">
        <v>0</v>
      </c>
      <c r="BH568" s="161">
        <v>0</v>
      </c>
      <c r="BI568" s="161">
        <v>0</v>
      </c>
      <c r="BJ568" s="161">
        <v>0</v>
      </c>
      <c r="BK568" s="161">
        <v>0</v>
      </c>
      <c r="BL568" s="161">
        <v>0</v>
      </c>
      <c r="BM568" s="161">
        <v>0</v>
      </c>
      <c r="BN568" s="161">
        <v>0</v>
      </c>
      <c r="BO568" s="161">
        <v>0</v>
      </c>
      <c r="BP568" s="161">
        <v>0</v>
      </c>
      <c r="BQ568" s="161">
        <v>0</v>
      </c>
      <c r="BR568" s="161">
        <v>0</v>
      </c>
      <c r="BS568" s="161">
        <v>0</v>
      </c>
      <c r="BT568" s="161">
        <v>0</v>
      </c>
      <c r="BU568" s="161">
        <v>0</v>
      </c>
      <c r="BV568" s="163">
        <f t="shared" si="25"/>
        <v>0</v>
      </c>
      <c r="BW568" s="8" t="b">
        <f t="shared" si="26"/>
        <v>0</v>
      </c>
    </row>
    <row r="569" spans="1:75">
      <c r="A569" s="157" t="s">
        <v>3600</v>
      </c>
      <c r="B569" s="158" t="s">
        <v>5184</v>
      </c>
      <c r="C569" s="9" t="str">
        <f t="shared" si="24"/>
        <v>https://hh.ru/resume/5135590500076bae110039ed1f32523262516a?query=%D0%A1%D0%BE%D1%86%D0%B8%D0%B0%D0%BB%D1%8C%D0%BD%D1%8B%D0%B9+%D1%80%D0%B0%D0%B1%D0%BE%D1%82%D0%BD%D0%B8%D0%BA&amp;searchRid=1712591923113295765e078a92054f1c&amp;hhtmFrom=resume_search_result</v>
      </c>
      <c r="D569" s="158" t="s">
        <v>5185</v>
      </c>
      <c r="E569" s="159">
        <v>32</v>
      </c>
      <c r="F569" s="160">
        <v>15000</v>
      </c>
      <c r="G569" s="161">
        <v>8</v>
      </c>
      <c r="H569" s="158" t="s">
        <v>5186</v>
      </c>
      <c r="I569" s="158" t="s">
        <v>2545</v>
      </c>
      <c r="J569" s="158" t="s">
        <v>5187</v>
      </c>
      <c r="K569" s="158" t="s">
        <v>5188</v>
      </c>
      <c r="L569" s="158" t="s">
        <v>2298</v>
      </c>
      <c r="M569" s="158">
        <v>1</v>
      </c>
      <c r="N569" s="158">
        <v>0</v>
      </c>
      <c r="O569" s="158">
        <v>1</v>
      </c>
      <c r="P569" s="158">
        <v>1</v>
      </c>
      <c r="Q569" s="158">
        <v>0</v>
      </c>
      <c r="R569" s="158" t="s">
        <v>547</v>
      </c>
      <c r="S569" s="158" t="s">
        <v>50</v>
      </c>
      <c r="T569" s="161">
        <v>0</v>
      </c>
      <c r="U569" s="162">
        <v>1</v>
      </c>
      <c r="V569" s="162">
        <v>0</v>
      </c>
      <c r="W569" s="161">
        <v>0</v>
      </c>
      <c r="X569" s="161">
        <v>0</v>
      </c>
      <c r="Y569" s="161">
        <v>0</v>
      </c>
      <c r="Z569" s="161">
        <v>0</v>
      </c>
      <c r="AA569" s="161">
        <v>0</v>
      </c>
      <c r="AB569" s="161">
        <v>0</v>
      </c>
      <c r="AC569" s="161">
        <v>0</v>
      </c>
      <c r="AD569" s="161">
        <v>0</v>
      </c>
      <c r="AE569" s="161">
        <v>0</v>
      </c>
      <c r="AF569" s="161">
        <v>0</v>
      </c>
      <c r="AG569" s="161">
        <v>0</v>
      </c>
      <c r="AH569" s="161">
        <v>0</v>
      </c>
      <c r="AI569" s="161">
        <v>0</v>
      </c>
      <c r="AJ569" s="161">
        <v>0</v>
      </c>
      <c r="AK569" s="161">
        <v>0</v>
      </c>
      <c r="AL569" s="161">
        <v>0</v>
      </c>
      <c r="AM569" s="161">
        <v>0</v>
      </c>
      <c r="AN569" s="161">
        <v>0</v>
      </c>
      <c r="AO569" s="161">
        <v>0</v>
      </c>
      <c r="AP569" s="161">
        <v>0</v>
      </c>
      <c r="AQ569" s="161">
        <v>0</v>
      </c>
      <c r="AR569" s="161">
        <v>0</v>
      </c>
      <c r="AS569" s="161">
        <v>0</v>
      </c>
      <c r="AT569" s="161">
        <v>0</v>
      </c>
      <c r="AU569" s="161">
        <v>0</v>
      </c>
      <c r="AV569" s="161">
        <v>0</v>
      </c>
      <c r="AW569" s="161">
        <v>0</v>
      </c>
      <c r="AX569" s="161">
        <v>0</v>
      </c>
      <c r="AY569" s="161">
        <v>0</v>
      </c>
      <c r="AZ569" s="161">
        <v>0</v>
      </c>
      <c r="BA569" s="161">
        <v>0</v>
      </c>
      <c r="BB569" s="161">
        <v>0</v>
      </c>
      <c r="BC569" s="161">
        <v>0</v>
      </c>
      <c r="BD569" s="161">
        <v>0</v>
      </c>
      <c r="BE569" s="161">
        <v>0</v>
      </c>
      <c r="BF569" s="161">
        <v>0</v>
      </c>
      <c r="BG569" s="161">
        <v>0</v>
      </c>
      <c r="BH569" s="161">
        <v>0</v>
      </c>
      <c r="BI569" s="161">
        <v>0</v>
      </c>
      <c r="BJ569" s="161">
        <v>0</v>
      </c>
      <c r="BK569" s="161">
        <v>0</v>
      </c>
      <c r="BL569" s="161">
        <v>0</v>
      </c>
      <c r="BM569" s="161">
        <v>0</v>
      </c>
      <c r="BN569" s="161">
        <v>0</v>
      </c>
      <c r="BO569" s="161">
        <v>0</v>
      </c>
      <c r="BP569" s="161">
        <v>0</v>
      </c>
      <c r="BQ569" s="161">
        <v>0</v>
      </c>
      <c r="BR569" s="161">
        <v>0</v>
      </c>
      <c r="BS569" s="161">
        <v>0</v>
      </c>
      <c r="BT569" s="161">
        <v>0</v>
      </c>
      <c r="BU569" s="161">
        <v>0</v>
      </c>
      <c r="BV569" s="163">
        <f t="shared" si="25"/>
        <v>0</v>
      </c>
      <c r="BW569" s="8" t="b">
        <f t="shared" si="26"/>
        <v>0</v>
      </c>
    </row>
    <row r="570" spans="1:75">
      <c r="A570" s="157" t="s">
        <v>5189</v>
      </c>
      <c r="B570" s="158" t="s">
        <v>5190</v>
      </c>
      <c r="C570" s="9" t="str">
        <f t="shared" si="24"/>
        <v>https://hh.ru/resume/877a266c0003a465c60039ed1f556b33417143?query=%D0%A1%D0%BE%D1%86%D0%B8%D0%B0%D0%BB%D1%8C%D0%BD%D1%8B%D0%B9+%D1%80%D0%B0%D0%B1%D0%BE%D1%82%D0%BD%D0%B8%D0%BA&amp;searchRid=1712591923113295765e078a92054f1c&amp;hhtmFrom=resume_search_result</v>
      </c>
      <c r="D570" s="158" t="s">
        <v>5191</v>
      </c>
      <c r="E570" s="159">
        <v>50</v>
      </c>
      <c r="F570" s="160">
        <v>40000</v>
      </c>
      <c r="G570" s="161">
        <v>13</v>
      </c>
      <c r="H570" s="158" t="s">
        <v>5192</v>
      </c>
      <c r="I570" s="158" t="s">
        <v>43</v>
      </c>
      <c r="J570" s="158" t="s">
        <v>5193</v>
      </c>
      <c r="K570" s="158" t="s">
        <v>5194</v>
      </c>
      <c r="L570" s="158" t="s">
        <v>2298</v>
      </c>
      <c r="M570" s="158">
        <v>1</v>
      </c>
      <c r="N570" s="158">
        <v>0</v>
      </c>
      <c r="O570" s="158">
        <v>0</v>
      </c>
      <c r="P570" s="158">
        <v>0</v>
      </c>
      <c r="Q570" s="158">
        <v>0</v>
      </c>
      <c r="R570" s="158" t="s">
        <v>53</v>
      </c>
      <c r="S570" s="158" t="s">
        <v>343</v>
      </c>
      <c r="T570" s="161">
        <v>1</v>
      </c>
      <c r="U570" s="162">
        <v>1</v>
      </c>
      <c r="V570" s="162">
        <v>1</v>
      </c>
      <c r="W570" s="161">
        <v>0</v>
      </c>
      <c r="X570" s="161">
        <v>0</v>
      </c>
      <c r="Y570" s="161">
        <v>0</v>
      </c>
      <c r="Z570" s="161">
        <v>0</v>
      </c>
      <c r="AA570" s="161">
        <v>0</v>
      </c>
      <c r="AB570" s="161">
        <v>1</v>
      </c>
      <c r="AC570" s="161">
        <v>0</v>
      </c>
      <c r="AD570" s="161">
        <v>0</v>
      </c>
      <c r="AE570" s="161">
        <v>1</v>
      </c>
      <c r="AF570" s="161">
        <v>0</v>
      </c>
      <c r="AG570" s="161">
        <v>0</v>
      </c>
      <c r="AH570" s="161">
        <v>0</v>
      </c>
      <c r="AI570" s="161">
        <v>0</v>
      </c>
      <c r="AJ570" s="161">
        <v>0</v>
      </c>
      <c r="AK570" s="161">
        <v>0</v>
      </c>
      <c r="AL570" s="161">
        <v>0</v>
      </c>
      <c r="AM570" s="161">
        <v>0</v>
      </c>
      <c r="AN570" s="161">
        <v>0</v>
      </c>
      <c r="AO570" s="161">
        <v>0</v>
      </c>
      <c r="AP570" s="161">
        <v>0</v>
      </c>
      <c r="AQ570" s="161">
        <v>0</v>
      </c>
      <c r="AR570" s="161">
        <v>0</v>
      </c>
      <c r="AS570" s="161">
        <v>0</v>
      </c>
      <c r="AT570" s="161">
        <v>0</v>
      </c>
      <c r="AU570" s="161">
        <v>0</v>
      </c>
      <c r="AV570" s="161">
        <v>0</v>
      </c>
      <c r="AW570" s="161">
        <v>0</v>
      </c>
      <c r="AX570" s="161">
        <v>0</v>
      </c>
      <c r="AY570" s="161">
        <v>0</v>
      </c>
      <c r="AZ570" s="161">
        <v>0</v>
      </c>
      <c r="BA570" s="161">
        <v>0</v>
      </c>
      <c r="BB570" s="161">
        <v>0</v>
      </c>
      <c r="BC570" s="161">
        <v>0</v>
      </c>
      <c r="BD570" s="161">
        <v>0</v>
      </c>
      <c r="BE570" s="161">
        <v>0</v>
      </c>
      <c r="BF570" s="161">
        <v>0</v>
      </c>
      <c r="BG570" s="161">
        <v>0</v>
      </c>
      <c r="BH570" s="161">
        <v>0</v>
      </c>
      <c r="BI570" s="161">
        <v>0</v>
      </c>
      <c r="BJ570" s="161">
        <v>0</v>
      </c>
      <c r="BK570" s="161">
        <v>0</v>
      </c>
      <c r="BL570" s="161">
        <v>0</v>
      </c>
      <c r="BM570" s="161">
        <v>0</v>
      </c>
      <c r="BN570" s="161">
        <v>0</v>
      </c>
      <c r="BO570" s="161">
        <v>0</v>
      </c>
      <c r="BP570" s="161">
        <v>0</v>
      </c>
      <c r="BQ570" s="161">
        <v>0</v>
      </c>
      <c r="BR570" s="161">
        <v>0</v>
      </c>
      <c r="BS570" s="161">
        <v>1</v>
      </c>
      <c r="BT570" s="161">
        <v>1</v>
      </c>
      <c r="BU570" s="161">
        <v>0</v>
      </c>
      <c r="BV570" s="163">
        <f t="shared" si="25"/>
        <v>4</v>
      </c>
      <c r="BW570" s="8" t="b">
        <f t="shared" si="26"/>
        <v>0</v>
      </c>
    </row>
    <row r="571" spans="1:75">
      <c r="A571" s="157" t="s">
        <v>5195</v>
      </c>
      <c r="B571" s="158" t="s">
        <v>5196</v>
      </c>
      <c r="C571" s="9" t="str">
        <f t="shared" si="24"/>
        <v>https://hh.ru/resume/616e508f0003e9a9130039ed1f327969427431?query=%D0%A1%D0%BE%D1%86%D0%B8%D0%B0%D0%BB%D1%8C%D0%BD%D1%8B%D0%B9+%D1%80%D0%B0%D0%B1%D0%BE%D1%82%D0%BD%D0%B8%D0%BA&amp;searchRid=1712591923113295765e078a92054f1c&amp;hhtmFrom=resume_search_result</v>
      </c>
      <c r="D571" s="158" t="s">
        <v>5197</v>
      </c>
      <c r="E571" s="159">
        <v>34</v>
      </c>
      <c r="F571" s="160">
        <v>35000</v>
      </c>
      <c r="G571" s="161">
        <v>3</v>
      </c>
      <c r="H571" s="158" t="s">
        <v>5198</v>
      </c>
      <c r="I571" s="158" t="s">
        <v>2638</v>
      </c>
      <c r="J571" s="158" t="s">
        <v>5199</v>
      </c>
      <c r="K571" s="158" t="s">
        <v>5200</v>
      </c>
      <c r="L571" s="158" t="s">
        <v>2298</v>
      </c>
      <c r="M571" s="158">
        <v>1</v>
      </c>
      <c r="N571" s="158">
        <v>1</v>
      </c>
      <c r="O571" s="158">
        <v>1</v>
      </c>
      <c r="P571" s="158">
        <v>0</v>
      </c>
      <c r="Q571" s="158">
        <v>0</v>
      </c>
      <c r="R571" s="158" t="s">
        <v>46</v>
      </c>
      <c r="S571" s="158" t="s">
        <v>343</v>
      </c>
      <c r="T571" s="161">
        <v>0</v>
      </c>
      <c r="U571" s="162">
        <v>1</v>
      </c>
      <c r="V571" s="162">
        <v>0</v>
      </c>
      <c r="W571" s="161">
        <v>0</v>
      </c>
      <c r="X571" s="161">
        <v>0</v>
      </c>
      <c r="Y571" s="161">
        <v>0</v>
      </c>
      <c r="Z571" s="161">
        <v>0</v>
      </c>
      <c r="AA571" s="161">
        <v>0</v>
      </c>
      <c r="AB571" s="161">
        <v>0</v>
      </c>
      <c r="AC571" s="161">
        <v>0</v>
      </c>
      <c r="AD571" s="161">
        <v>0</v>
      </c>
      <c r="AE571" s="161">
        <v>0</v>
      </c>
      <c r="AF571" s="161">
        <v>0</v>
      </c>
      <c r="AG571" s="161">
        <v>0</v>
      </c>
      <c r="AH571" s="161">
        <v>0</v>
      </c>
      <c r="AI571" s="161">
        <v>0</v>
      </c>
      <c r="AJ571" s="161">
        <v>0</v>
      </c>
      <c r="AK571" s="161">
        <v>0</v>
      </c>
      <c r="AL571" s="161">
        <v>0</v>
      </c>
      <c r="AM571" s="161">
        <v>0</v>
      </c>
      <c r="AN571" s="161">
        <v>0</v>
      </c>
      <c r="AO571" s="161">
        <v>0</v>
      </c>
      <c r="AP571" s="161">
        <v>0</v>
      </c>
      <c r="AQ571" s="161">
        <v>0</v>
      </c>
      <c r="AR571" s="161">
        <v>0</v>
      </c>
      <c r="AS571" s="161">
        <v>0</v>
      </c>
      <c r="AT571" s="161">
        <v>0</v>
      </c>
      <c r="AU571" s="161">
        <v>0</v>
      </c>
      <c r="AV571" s="161">
        <v>0</v>
      </c>
      <c r="AW571" s="161">
        <v>0</v>
      </c>
      <c r="AX571" s="161">
        <v>0</v>
      </c>
      <c r="AY571" s="161">
        <v>0</v>
      </c>
      <c r="AZ571" s="161">
        <v>0</v>
      </c>
      <c r="BA571" s="161">
        <v>0</v>
      </c>
      <c r="BB571" s="161">
        <v>0</v>
      </c>
      <c r="BC571" s="161">
        <v>0</v>
      </c>
      <c r="BD571" s="161">
        <v>0</v>
      </c>
      <c r="BE571" s="161">
        <v>0</v>
      </c>
      <c r="BF571" s="161">
        <v>0</v>
      </c>
      <c r="BG571" s="161">
        <v>0</v>
      </c>
      <c r="BH571" s="161">
        <v>0</v>
      </c>
      <c r="BI571" s="161">
        <v>0</v>
      </c>
      <c r="BJ571" s="161">
        <v>0</v>
      </c>
      <c r="BK571" s="161">
        <v>0</v>
      </c>
      <c r="BL571" s="161">
        <v>0</v>
      </c>
      <c r="BM571" s="161">
        <v>0</v>
      </c>
      <c r="BN571" s="161">
        <v>0</v>
      </c>
      <c r="BO571" s="161">
        <v>0</v>
      </c>
      <c r="BP571" s="161">
        <v>0</v>
      </c>
      <c r="BQ571" s="161">
        <v>0</v>
      </c>
      <c r="BR571" s="161">
        <v>0</v>
      </c>
      <c r="BS571" s="161">
        <v>0</v>
      </c>
      <c r="BT571" s="161">
        <v>0</v>
      </c>
      <c r="BU571" s="161">
        <v>0</v>
      </c>
      <c r="BV571" s="163">
        <f t="shared" si="25"/>
        <v>0</v>
      </c>
      <c r="BW571" s="8" t="b">
        <f t="shared" si="26"/>
        <v>0</v>
      </c>
    </row>
    <row r="572" spans="1:75">
      <c r="A572" s="157" t="s">
        <v>3848</v>
      </c>
      <c r="B572" s="158" t="s">
        <v>5201</v>
      </c>
      <c r="C572" s="9" t="str">
        <f t="shared" si="24"/>
        <v>https://hh.ru/resume/cec1ab280004fc019e0039ed1f486975456335?query=%D0%A1%D0%BE%D1%86%D0%B8%D0%B0%D0%BB%D1%8C%D0%BD%D1%8B%D0%B9+%D1%80%D0%B0%D0%B1%D0%BE%D1%82%D0%BD%D0%B8%D0%BA&amp;searchRid=1712591923113295765e078a92054f1c&amp;hhtmFrom=resume_search_result</v>
      </c>
      <c r="D572" s="158" t="s">
        <v>4999</v>
      </c>
      <c r="E572" s="159">
        <v>63</v>
      </c>
      <c r="F572" s="158" t="s">
        <v>133</v>
      </c>
      <c r="G572" s="161">
        <v>17</v>
      </c>
      <c r="H572" s="158" t="s">
        <v>5202</v>
      </c>
      <c r="I572" s="158" t="s">
        <v>5203</v>
      </c>
      <c r="J572" s="158" t="s">
        <v>5204</v>
      </c>
      <c r="K572" s="158" t="s">
        <v>5205</v>
      </c>
      <c r="L572" s="158" t="s">
        <v>2298</v>
      </c>
      <c r="M572" s="158">
        <v>0</v>
      </c>
      <c r="N572" s="158">
        <v>0</v>
      </c>
      <c r="O572" s="158">
        <v>1</v>
      </c>
      <c r="P572" s="158">
        <v>0</v>
      </c>
      <c r="Q572" s="158">
        <v>0</v>
      </c>
      <c r="R572" s="158" t="s">
        <v>2067</v>
      </c>
      <c r="S572" s="158" t="s">
        <v>343</v>
      </c>
      <c r="T572" s="161">
        <v>0</v>
      </c>
      <c r="U572" s="162">
        <v>1</v>
      </c>
      <c r="V572" s="162">
        <v>0</v>
      </c>
      <c r="W572" s="161">
        <v>0</v>
      </c>
      <c r="X572" s="161">
        <v>0</v>
      </c>
      <c r="Y572" s="161">
        <v>0</v>
      </c>
      <c r="Z572" s="161">
        <v>0</v>
      </c>
      <c r="AA572" s="161">
        <v>0</v>
      </c>
      <c r="AB572" s="161">
        <v>0</v>
      </c>
      <c r="AC572" s="161">
        <v>0</v>
      </c>
      <c r="AD572" s="161">
        <v>0</v>
      </c>
      <c r="AE572" s="161">
        <v>0</v>
      </c>
      <c r="AF572" s="161">
        <v>0</v>
      </c>
      <c r="AG572" s="161">
        <v>0</v>
      </c>
      <c r="AH572" s="161">
        <v>0</v>
      </c>
      <c r="AI572" s="161">
        <v>0</v>
      </c>
      <c r="AJ572" s="161">
        <v>0</v>
      </c>
      <c r="AK572" s="161">
        <v>0</v>
      </c>
      <c r="AL572" s="161">
        <v>0</v>
      </c>
      <c r="AM572" s="161">
        <v>0</v>
      </c>
      <c r="AN572" s="161">
        <v>0</v>
      </c>
      <c r="AO572" s="161">
        <v>0</v>
      </c>
      <c r="AP572" s="161">
        <v>0</v>
      </c>
      <c r="AQ572" s="161">
        <v>0</v>
      </c>
      <c r="AR572" s="161">
        <v>0</v>
      </c>
      <c r="AS572" s="161">
        <v>0</v>
      </c>
      <c r="AT572" s="161">
        <v>0</v>
      </c>
      <c r="AU572" s="161">
        <v>0</v>
      </c>
      <c r="AV572" s="161">
        <v>0</v>
      </c>
      <c r="AW572" s="161">
        <v>0</v>
      </c>
      <c r="AX572" s="161">
        <v>0</v>
      </c>
      <c r="AY572" s="161">
        <v>0</v>
      </c>
      <c r="AZ572" s="161">
        <v>0</v>
      </c>
      <c r="BA572" s="161">
        <v>0</v>
      </c>
      <c r="BB572" s="161">
        <v>0</v>
      </c>
      <c r="BC572" s="161">
        <v>0</v>
      </c>
      <c r="BD572" s="161">
        <v>0</v>
      </c>
      <c r="BE572" s="161">
        <v>0</v>
      </c>
      <c r="BF572" s="161">
        <v>0</v>
      </c>
      <c r="BG572" s="161">
        <v>0</v>
      </c>
      <c r="BH572" s="161">
        <v>0</v>
      </c>
      <c r="BI572" s="161">
        <v>0</v>
      </c>
      <c r="BJ572" s="161">
        <v>0</v>
      </c>
      <c r="BK572" s="161">
        <v>0</v>
      </c>
      <c r="BL572" s="161">
        <v>0</v>
      </c>
      <c r="BM572" s="161">
        <v>0</v>
      </c>
      <c r="BN572" s="161">
        <v>0</v>
      </c>
      <c r="BO572" s="161">
        <v>0</v>
      </c>
      <c r="BP572" s="161">
        <v>0</v>
      </c>
      <c r="BQ572" s="161">
        <v>0</v>
      </c>
      <c r="BR572" s="161">
        <v>0</v>
      </c>
      <c r="BS572" s="161">
        <v>0</v>
      </c>
      <c r="BT572" s="161">
        <v>0</v>
      </c>
      <c r="BU572" s="161">
        <v>0</v>
      </c>
      <c r="BV572" s="163">
        <f t="shared" si="25"/>
        <v>0</v>
      </c>
      <c r="BW572" s="8" t="b">
        <f t="shared" si="26"/>
        <v>0</v>
      </c>
    </row>
    <row r="573" spans="1:75">
      <c r="A573" s="157" t="s">
        <v>5206</v>
      </c>
      <c r="B573" s="158" t="s">
        <v>5207</v>
      </c>
      <c r="C573" s="9" t="str">
        <f t="shared" si="24"/>
        <v>https://hh.ru/resume/79ec77820003ff34ac0039ed1f787766673750?query=%D0%A1%D0%BE%D1%86%D0%B8%D0%B0%D0%BB%D1%8C%D0%BD%D1%8B%D0%B9+%D1%80%D0%B0%D0%B1%D0%BE%D1%82%D0%BD%D0%B8%D0%BA&amp;searchRid=1712591923113295765e078a92054f1c&amp;hhtmFrom=resume_search_result</v>
      </c>
      <c r="D573" s="158" t="s">
        <v>5208</v>
      </c>
      <c r="E573" s="159">
        <v>33</v>
      </c>
      <c r="F573" s="160">
        <v>19000</v>
      </c>
      <c r="G573" s="161">
        <v>3</v>
      </c>
      <c r="H573" s="158" t="s">
        <v>4499</v>
      </c>
      <c r="I573" s="158" t="s">
        <v>2650</v>
      </c>
      <c r="J573" s="158" t="s">
        <v>5210</v>
      </c>
      <c r="K573" s="158" t="s">
        <v>5211</v>
      </c>
      <c r="L573" s="158" t="s">
        <v>2298</v>
      </c>
      <c r="M573" s="158">
        <v>1</v>
      </c>
      <c r="N573" s="158">
        <v>0</v>
      </c>
      <c r="O573" s="158">
        <v>1</v>
      </c>
      <c r="P573" s="158">
        <v>0</v>
      </c>
      <c r="Q573" s="158">
        <v>0</v>
      </c>
      <c r="R573" s="158" t="s">
        <v>1444</v>
      </c>
      <c r="S573" s="158" t="s">
        <v>75</v>
      </c>
      <c r="T573" s="161">
        <v>1</v>
      </c>
      <c r="U573" s="162">
        <v>1</v>
      </c>
      <c r="V573" s="162">
        <v>0</v>
      </c>
      <c r="W573" s="161">
        <v>0</v>
      </c>
      <c r="X573" s="161">
        <v>1</v>
      </c>
      <c r="Y573" s="161">
        <v>0</v>
      </c>
      <c r="Z573" s="161">
        <v>0</v>
      </c>
      <c r="AA573" s="161">
        <v>1</v>
      </c>
      <c r="AB573" s="161">
        <v>1</v>
      </c>
      <c r="AC573" s="161">
        <v>0</v>
      </c>
      <c r="AD573" s="161">
        <v>0</v>
      </c>
      <c r="AE573" s="161">
        <v>0</v>
      </c>
      <c r="AF573" s="161">
        <v>0</v>
      </c>
      <c r="AG573" s="161">
        <v>0</v>
      </c>
      <c r="AH573" s="161">
        <v>0</v>
      </c>
      <c r="AI573" s="161">
        <v>0</v>
      </c>
      <c r="AJ573" s="161">
        <v>0</v>
      </c>
      <c r="AK573" s="161">
        <v>0</v>
      </c>
      <c r="AL573" s="161">
        <v>1</v>
      </c>
      <c r="AM573" s="161">
        <v>0</v>
      </c>
      <c r="AN573" s="161">
        <v>0</v>
      </c>
      <c r="AO573" s="161">
        <v>0</v>
      </c>
      <c r="AP573" s="161">
        <v>0</v>
      </c>
      <c r="AQ573" s="161">
        <v>0</v>
      </c>
      <c r="AR573" s="161">
        <v>0</v>
      </c>
      <c r="AS573" s="161">
        <v>0</v>
      </c>
      <c r="AT573" s="161">
        <v>0</v>
      </c>
      <c r="AU573" s="161">
        <v>0</v>
      </c>
      <c r="AV573" s="161">
        <v>0</v>
      </c>
      <c r="AW573" s="161">
        <v>0</v>
      </c>
      <c r="AX573" s="161">
        <v>0</v>
      </c>
      <c r="AY573" s="161">
        <v>0</v>
      </c>
      <c r="AZ573" s="161">
        <v>0</v>
      </c>
      <c r="BA573" s="161">
        <v>0</v>
      </c>
      <c r="BB573" s="161">
        <v>0</v>
      </c>
      <c r="BC573" s="161">
        <v>0</v>
      </c>
      <c r="BD573" s="161">
        <v>0</v>
      </c>
      <c r="BE573" s="161">
        <v>1</v>
      </c>
      <c r="BF573" s="161">
        <v>0</v>
      </c>
      <c r="BG573" s="161">
        <v>0</v>
      </c>
      <c r="BH573" s="161">
        <v>0</v>
      </c>
      <c r="BI573" s="161">
        <v>0</v>
      </c>
      <c r="BJ573" s="161">
        <v>0</v>
      </c>
      <c r="BK573" s="161">
        <v>0</v>
      </c>
      <c r="BL573" s="161">
        <v>0</v>
      </c>
      <c r="BM573" s="161">
        <v>0</v>
      </c>
      <c r="BN573" s="161">
        <v>0</v>
      </c>
      <c r="BO573" s="161">
        <v>0</v>
      </c>
      <c r="BP573" s="161">
        <v>0</v>
      </c>
      <c r="BQ573" s="161">
        <v>0</v>
      </c>
      <c r="BR573" s="161">
        <v>0</v>
      </c>
      <c r="BS573" s="161">
        <v>0</v>
      </c>
      <c r="BT573" s="161">
        <v>0</v>
      </c>
      <c r="BU573" s="161">
        <v>0</v>
      </c>
      <c r="BV573" s="163">
        <f t="shared" si="25"/>
        <v>5</v>
      </c>
      <c r="BW573" s="8" t="b">
        <f t="shared" si="26"/>
        <v>0</v>
      </c>
    </row>
    <row r="574" spans="1:75">
      <c r="A574" s="157" t="s">
        <v>5212</v>
      </c>
      <c r="B574" s="158" t="s">
        <v>5213</v>
      </c>
      <c r="C574" s="9" t="str">
        <f t="shared" si="24"/>
        <v>https://hh.ru/resume/923ec5910007132d140039ed1f493432317370?query=%D0%A1%D0%BE%D1%86%D0%B8%D0%B0%D0%BB%D1%8C%D0%BD%D1%8B%D0%B9+%D1%80%D0%B0%D0%B1%D0%BE%D1%82%D0%BD%D0%B8%D0%BA&amp;searchRid=1712591923113295765e078a92054f1c&amp;hhtmFrom=resume_search_result</v>
      </c>
      <c r="D574" s="158" t="s">
        <v>5214</v>
      </c>
      <c r="E574" s="159">
        <v>32</v>
      </c>
      <c r="F574" s="160">
        <v>18000</v>
      </c>
      <c r="G574" s="161">
        <v>14</v>
      </c>
      <c r="H574" s="158" t="s">
        <v>5215</v>
      </c>
      <c r="I574" s="158" t="s">
        <v>2638</v>
      </c>
      <c r="J574" s="158" t="s">
        <v>5216</v>
      </c>
      <c r="K574" s="158" t="s">
        <v>5217</v>
      </c>
      <c r="L574" s="158" t="s">
        <v>2298</v>
      </c>
      <c r="M574" s="158">
        <v>1</v>
      </c>
      <c r="N574" s="158">
        <v>0</v>
      </c>
      <c r="O574" s="158">
        <v>0</v>
      </c>
      <c r="P574" s="158">
        <v>0</v>
      </c>
      <c r="Q574" s="158">
        <v>0</v>
      </c>
      <c r="R574" s="158" t="s">
        <v>4906</v>
      </c>
      <c r="S574" s="158" t="s">
        <v>75</v>
      </c>
      <c r="T574" s="161">
        <v>1</v>
      </c>
      <c r="U574" s="162">
        <v>1</v>
      </c>
      <c r="V574" s="162">
        <v>0</v>
      </c>
      <c r="W574" s="161">
        <v>0</v>
      </c>
      <c r="X574" s="161">
        <v>0</v>
      </c>
      <c r="Y574" s="161">
        <v>0</v>
      </c>
      <c r="Z574" s="161">
        <v>0</v>
      </c>
      <c r="AA574" s="161">
        <v>0</v>
      </c>
      <c r="AB574" s="161">
        <v>0</v>
      </c>
      <c r="AC574" s="161">
        <v>0</v>
      </c>
      <c r="AD574" s="161">
        <v>0</v>
      </c>
      <c r="AE574" s="161">
        <v>0</v>
      </c>
      <c r="AF574" s="161">
        <v>0</v>
      </c>
      <c r="AG574" s="161">
        <v>0</v>
      </c>
      <c r="AH574" s="161">
        <v>0</v>
      </c>
      <c r="AI574" s="161">
        <v>0</v>
      </c>
      <c r="AJ574" s="161">
        <v>0</v>
      </c>
      <c r="AK574" s="161">
        <v>0</v>
      </c>
      <c r="AL574" s="161">
        <v>0</v>
      </c>
      <c r="AM574" s="161">
        <v>0</v>
      </c>
      <c r="AN574" s="161">
        <v>0</v>
      </c>
      <c r="AO574" s="161">
        <v>0</v>
      </c>
      <c r="AP574" s="161">
        <v>0</v>
      </c>
      <c r="AQ574" s="161">
        <v>0</v>
      </c>
      <c r="AR574" s="161">
        <v>0</v>
      </c>
      <c r="AS574" s="161">
        <v>0</v>
      </c>
      <c r="AT574" s="161">
        <v>0</v>
      </c>
      <c r="AU574" s="161">
        <v>0</v>
      </c>
      <c r="AV574" s="161">
        <v>0</v>
      </c>
      <c r="AW574" s="161">
        <v>0</v>
      </c>
      <c r="AX574" s="161">
        <v>0</v>
      </c>
      <c r="AY574" s="161">
        <v>0</v>
      </c>
      <c r="AZ574" s="161">
        <v>0</v>
      </c>
      <c r="BA574" s="161">
        <v>0</v>
      </c>
      <c r="BB574" s="161">
        <v>0</v>
      </c>
      <c r="BC574" s="161">
        <v>0</v>
      </c>
      <c r="BD574" s="161">
        <v>0</v>
      </c>
      <c r="BE574" s="161">
        <v>0</v>
      </c>
      <c r="BF574" s="161">
        <v>0</v>
      </c>
      <c r="BG574" s="161">
        <v>0</v>
      </c>
      <c r="BH574" s="161">
        <v>0</v>
      </c>
      <c r="BI574" s="161">
        <v>0</v>
      </c>
      <c r="BJ574" s="161">
        <v>0</v>
      </c>
      <c r="BK574" s="161">
        <v>0</v>
      </c>
      <c r="BL574" s="161">
        <v>0</v>
      </c>
      <c r="BM574" s="161">
        <v>0</v>
      </c>
      <c r="BN574" s="161">
        <v>0</v>
      </c>
      <c r="BO574" s="161">
        <v>0</v>
      </c>
      <c r="BP574" s="161">
        <v>0</v>
      </c>
      <c r="BQ574" s="161">
        <v>0</v>
      </c>
      <c r="BR574" s="161">
        <v>0</v>
      </c>
      <c r="BS574" s="161">
        <v>0</v>
      </c>
      <c r="BT574" s="161">
        <v>0</v>
      </c>
      <c r="BU574" s="161">
        <v>0</v>
      </c>
      <c r="BV574" s="163">
        <f t="shared" si="25"/>
        <v>0</v>
      </c>
      <c r="BW574" s="8" t="b">
        <f t="shared" si="26"/>
        <v>0</v>
      </c>
    </row>
    <row r="575" spans="1:75">
      <c r="A575" s="157" t="s">
        <v>2719</v>
      </c>
      <c r="B575" s="158" t="s">
        <v>5218</v>
      </c>
      <c r="C575" s="9" t="str">
        <f t="shared" si="24"/>
        <v>https://hh.ru/resume/eb08fafb0002b103c00039ed1f414539583961?query=%D0%A1%D0%BE%D1%86%D0%B8%D0%B0%D0%BB%D1%8C%D0%BD%D1%8B%D0%B9+%D1%80%D0%B0%D0%B1%D0%BE%D1%82%D0%BD%D0%B8%D0%BA&amp;searchRid=1712591923113295765e078a92054f1c&amp;hhtmFrom=resume_search_result</v>
      </c>
      <c r="D575" s="158" t="s">
        <v>5219</v>
      </c>
      <c r="E575" s="159">
        <v>25</v>
      </c>
      <c r="F575" s="158" t="s">
        <v>133</v>
      </c>
      <c r="G575" s="161" t="s">
        <v>133</v>
      </c>
      <c r="H575" s="158" t="s">
        <v>133</v>
      </c>
      <c r="I575" s="158" t="s">
        <v>133</v>
      </c>
      <c r="J575" s="158" t="s">
        <v>133</v>
      </c>
      <c r="K575" s="158" t="s">
        <v>5220</v>
      </c>
      <c r="L575" s="158" t="s">
        <v>2298</v>
      </c>
      <c r="M575" s="158">
        <v>1</v>
      </c>
      <c r="N575" s="158">
        <v>0</v>
      </c>
      <c r="O575" s="158">
        <v>0</v>
      </c>
      <c r="P575" s="158">
        <v>0</v>
      </c>
      <c r="Q575" s="158">
        <v>0</v>
      </c>
      <c r="R575" s="158" t="s">
        <v>2599</v>
      </c>
      <c r="S575" s="158" t="s">
        <v>343</v>
      </c>
      <c r="T575" s="161">
        <v>0</v>
      </c>
      <c r="U575" s="162">
        <v>1</v>
      </c>
      <c r="V575" s="162">
        <v>0</v>
      </c>
      <c r="W575" s="161">
        <v>0</v>
      </c>
      <c r="X575" s="161">
        <v>0</v>
      </c>
      <c r="Y575" s="161">
        <v>0</v>
      </c>
      <c r="Z575" s="161">
        <v>0</v>
      </c>
      <c r="AA575" s="161">
        <v>0</v>
      </c>
      <c r="AB575" s="161">
        <v>0</v>
      </c>
      <c r="AC575" s="161">
        <v>0</v>
      </c>
      <c r="AD575" s="161">
        <v>0</v>
      </c>
      <c r="AE575" s="161">
        <v>0</v>
      </c>
      <c r="AF575" s="161">
        <v>0</v>
      </c>
      <c r="AG575" s="161">
        <v>0</v>
      </c>
      <c r="AH575" s="161">
        <v>0</v>
      </c>
      <c r="AI575" s="161">
        <v>0</v>
      </c>
      <c r="AJ575" s="161">
        <v>0</v>
      </c>
      <c r="AK575" s="161">
        <v>0</v>
      </c>
      <c r="AL575" s="161">
        <v>0</v>
      </c>
      <c r="AM575" s="161">
        <v>0</v>
      </c>
      <c r="AN575" s="161">
        <v>0</v>
      </c>
      <c r="AO575" s="161">
        <v>0</v>
      </c>
      <c r="AP575" s="161">
        <v>1</v>
      </c>
      <c r="AQ575" s="161">
        <v>0</v>
      </c>
      <c r="AR575" s="161">
        <v>0</v>
      </c>
      <c r="AS575" s="161">
        <v>0</v>
      </c>
      <c r="AT575" s="161">
        <v>0</v>
      </c>
      <c r="AU575" s="161">
        <v>0</v>
      </c>
      <c r="AV575" s="161">
        <v>0</v>
      </c>
      <c r="AW575" s="161">
        <v>0</v>
      </c>
      <c r="AX575" s="161">
        <v>0</v>
      </c>
      <c r="AY575" s="161">
        <v>0</v>
      </c>
      <c r="AZ575" s="161">
        <v>0</v>
      </c>
      <c r="BA575" s="161">
        <v>0</v>
      </c>
      <c r="BB575" s="161">
        <v>0</v>
      </c>
      <c r="BC575" s="161">
        <v>0</v>
      </c>
      <c r="BD575" s="161">
        <v>0</v>
      </c>
      <c r="BE575" s="161">
        <v>0</v>
      </c>
      <c r="BF575" s="161">
        <v>0</v>
      </c>
      <c r="BG575" s="161">
        <v>0</v>
      </c>
      <c r="BH575" s="161">
        <v>0</v>
      </c>
      <c r="BI575" s="161">
        <v>0</v>
      </c>
      <c r="BJ575" s="161">
        <v>0</v>
      </c>
      <c r="BK575" s="161">
        <v>0</v>
      </c>
      <c r="BL575" s="161">
        <v>0</v>
      </c>
      <c r="BM575" s="161">
        <v>0</v>
      </c>
      <c r="BN575" s="161">
        <v>0</v>
      </c>
      <c r="BO575" s="161">
        <v>0</v>
      </c>
      <c r="BP575" s="161">
        <v>0</v>
      </c>
      <c r="BQ575" s="161">
        <v>0</v>
      </c>
      <c r="BR575" s="161">
        <v>0</v>
      </c>
      <c r="BS575" s="161">
        <v>0</v>
      </c>
      <c r="BT575" s="161">
        <v>0</v>
      </c>
      <c r="BU575" s="161">
        <v>0</v>
      </c>
      <c r="BV575" s="163">
        <f t="shared" si="25"/>
        <v>1</v>
      </c>
      <c r="BW575" s="8" t="b">
        <f t="shared" si="26"/>
        <v>0</v>
      </c>
    </row>
    <row r="576" spans="1:75">
      <c r="A576" s="157" t="s">
        <v>5221</v>
      </c>
      <c r="B576" s="158" t="s">
        <v>5222</v>
      </c>
      <c r="C576" s="9" t="str">
        <f t="shared" si="24"/>
        <v>https://hh.ru/resume/13a9361700081bd8230039ed1f366e5670584a?query=%D0%A1%D0%BE%D1%86%D0%B8%D0%B0%D0%BB%D1%8C%D0%BD%D1%8B%D0%B9+%D1%80%D0%B0%D0%B1%D0%BE%D1%82%D0%BD%D0%B8%D0%BA&amp;searchRid=1712591923113295765e078a92054f1c&amp;hhtmFrom=resume_search_result</v>
      </c>
      <c r="D576" s="158" t="s">
        <v>5223</v>
      </c>
      <c r="E576" s="159">
        <v>57</v>
      </c>
      <c r="F576" s="160">
        <v>35000</v>
      </c>
      <c r="G576" s="161">
        <v>3</v>
      </c>
      <c r="H576" s="158" t="s">
        <v>5224</v>
      </c>
      <c r="I576" s="158" t="s">
        <v>5225</v>
      </c>
      <c r="J576" s="158" t="s">
        <v>5226</v>
      </c>
      <c r="K576" s="158" t="s">
        <v>5227</v>
      </c>
      <c r="L576" s="158" t="s">
        <v>2298</v>
      </c>
      <c r="M576" s="158">
        <v>1</v>
      </c>
      <c r="N576" s="158">
        <v>0</v>
      </c>
      <c r="O576" s="158">
        <v>0</v>
      </c>
      <c r="P576" s="158">
        <v>0</v>
      </c>
      <c r="Q576" s="158">
        <v>0</v>
      </c>
      <c r="R576" s="158" t="s">
        <v>53</v>
      </c>
      <c r="S576" s="158" t="s">
        <v>343</v>
      </c>
      <c r="T576" s="161">
        <v>0</v>
      </c>
      <c r="U576" s="162">
        <v>1</v>
      </c>
      <c r="V576" s="162">
        <v>0</v>
      </c>
      <c r="W576" s="161">
        <v>0</v>
      </c>
      <c r="X576" s="161">
        <v>0</v>
      </c>
      <c r="Y576" s="161">
        <v>0</v>
      </c>
      <c r="Z576" s="161">
        <v>0</v>
      </c>
      <c r="AA576" s="161">
        <v>0</v>
      </c>
      <c r="AB576" s="161">
        <v>0</v>
      </c>
      <c r="AC576" s="161">
        <v>0</v>
      </c>
      <c r="AD576" s="161">
        <v>0</v>
      </c>
      <c r="AE576" s="161">
        <v>0</v>
      </c>
      <c r="AF576" s="161">
        <v>0</v>
      </c>
      <c r="AG576" s="161">
        <v>0</v>
      </c>
      <c r="AH576" s="161">
        <v>0</v>
      </c>
      <c r="AI576" s="161">
        <v>0</v>
      </c>
      <c r="AJ576" s="161">
        <v>0</v>
      </c>
      <c r="AK576" s="161">
        <v>0</v>
      </c>
      <c r="AL576" s="161">
        <v>0</v>
      </c>
      <c r="AM576" s="161">
        <v>0</v>
      </c>
      <c r="AN576" s="161">
        <v>0</v>
      </c>
      <c r="AO576" s="161">
        <v>0</v>
      </c>
      <c r="AP576" s="161">
        <v>0</v>
      </c>
      <c r="AQ576" s="161">
        <v>0</v>
      </c>
      <c r="AR576" s="161">
        <v>0</v>
      </c>
      <c r="AS576" s="161">
        <v>0</v>
      </c>
      <c r="AT576" s="161">
        <v>0</v>
      </c>
      <c r="AU576" s="161">
        <v>0</v>
      </c>
      <c r="AV576" s="161">
        <v>0</v>
      </c>
      <c r="AW576" s="161">
        <v>0</v>
      </c>
      <c r="AX576" s="161">
        <v>0</v>
      </c>
      <c r="AY576" s="161">
        <v>0</v>
      </c>
      <c r="AZ576" s="161">
        <v>0</v>
      </c>
      <c r="BA576" s="161">
        <v>0</v>
      </c>
      <c r="BB576" s="161">
        <v>0</v>
      </c>
      <c r="BC576" s="161">
        <v>0</v>
      </c>
      <c r="BD576" s="161">
        <v>0</v>
      </c>
      <c r="BE576" s="161">
        <v>0</v>
      </c>
      <c r="BF576" s="161">
        <v>0</v>
      </c>
      <c r="BG576" s="161">
        <v>0</v>
      </c>
      <c r="BH576" s="161">
        <v>0</v>
      </c>
      <c r="BI576" s="161">
        <v>0</v>
      </c>
      <c r="BJ576" s="161">
        <v>0</v>
      </c>
      <c r="BK576" s="161">
        <v>0</v>
      </c>
      <c r="BL576" s="161">
        <v>0</v>
      </c>
      <c r="BM576" s="161">
        <v>0</v>
      </c>
      <c r="BN576" s="161">
        <v>0</v>
      </c>
      <c r="BO576" s="161">
        <v>0</v>
      </c>
      <c r="BP576" s="161">
        <v>0</v>
      </c>
      <c r="BQ576" s="161">
        <v>0</v>
      </c>
      <c r="BR576" s="161">
        <v>0</v>
      </c>
      <c r="BS576" s="161">
        <v>0</v>
      </c>
      <c r="BT576" s="161">
        <v>0</v>
      </c>
      <c r="BU576" s="161">
        <v>0</v>
      </c>
      <c r="BV576" s="163">
        <f t="shared" si="25"/>
        <v>0</v>
      </c>
      <c r="BW576" s="8" t="b">
        <f t="shared" si="26"/>
        <v>0</v>
      </c>
    </row>
    <row r="577" spans="1:75">
      <c r="A577" s="157" t="s">
        <v>5228</v>
      </c>
      <c r="B577" s="158" t="s">
        <v>5229</v>
      </c>
      <c r="C577" s="9" t="str">
        <f t="shared" si="24"/>
        <v>https://hh.ru/resume/fc18b77000025096d90039ed1f6f31554f3271?query=%D0%A1%D0%BE%D1%86%D0%B8%D0%B0%D0%BB%D1%8C%D0%BD%D1%8B%D0%B9+%D1%80%D0%B0%D0%B1%D0%BE%D1%82%D0%BD%D0%B8%D0%BA&amp;searchRid=1712591923113295765e078a92054f1c&amp;hhtmFrom=resume_search_result</v>
      </c>
      <c r="D577" s="158" t="s">
        <v>5230</v>
      </c>
      <c r="E577" s="159">
        <v>39</v>
      </c>
      <c r="F577" s="160">
        <v>17000</v>
      </c>
      <c r="G577" s="164">
        <f>10/12</f>
        <v>0.83333333333333337</v>
      </c>
      <c r="H577" s="158" t="s">
        <v>5231</v>
      </c>
      <c r="I577" s="158" t="s">
        <v>5232</v>
      </c>
      <c r="J577" s="158" t="s">
        <v>5233</v>
      </c>
      <c r="K577" s="158" t="s">
        <v>5234</v>
      </c>
      <c r="L577" s="158" t="s">
        <v>2298</v>
      </c>
      <c r="M577" s="158">
        <v>1</v>
      </c>
      <c r="N577" s="158">
        <v>1</v>
      </c>
      <c r="O577" s="158">
        <v>1</v>
      </c>
      <c r="P577" s="158">
        <v>0</v>
      </c>
      <c r="Q577" s="158">
        <v>0</v>
      </c>
      <c r="R577" s="158" t="s">
        <v>358</v>
      </c>
      <c r="S577" s="158" t="s">
        <v>343</v>
      </c>
      <c r="T577" s="161">
        <v>1</v>
      </c>
      <c r="U577" s="162">
        <v>1</v>
      </c>
      <c r="V577" s="162">
        <v>0</v>
      </c>
      <c r="W577" s="161">
        <v>0</v>
      </c>
      <c r="X577" s="161">
        <v>0</v>
      </c>
      <c r="Y577" s="161">
        <v>0</v>
      </c>
      <c r="Z577" s="161">
        <v>0</v>
      </c>
      <c r="AA577" s="161">
        <v>0</v>
      </c>
      <c r="AB577" s="161">
        <v>0</v>
      </c>
      <c r="AC577" s="161">
        <v>0</v>
      </c>
      <c r="AD577" s="161">
        <v>0</v>
      </c>
      <c r="AE577" s="161">
        <v>0</v>
      </c>
      <c r="AF577" s="161">
        <v>0</v>
      </c>
      <c r="AG577" s="161">
        <v>0</v>
      </c>
      <c r="AH577" s="161">
        <v>0</v>
      </c>
      <c r="AI577" s="161">
        <v>0</v>
      </c>
      <c r="AJ577" s="161">
        <v>0</v>
      </c>
      <c r="AK577" s="161">
        <v>0</v>
      </c>
      <c r="AL577" s="161">
        <v>0</v>
      </c>
      <c r="AM577" s="161">
        <v>0</v>
      </c>
      <c r="AN577" s="161">
        <v>0</v>
      </c>
      <c r="AO577" s="161">
        <v>0</v>
      </c>
      <c r="AP577" s="161">
        <v>0</v>
      </c>
      <c r="AQ577" s="161">
        <v>0</v>
      </c>
      <c r="AR577" s="161">
        <v>0</v>
      </c>
      <c r="AS577" s="161">
        <v>0</v>
      </c>
      <c r="AT577" s="161">
        <v>0</v>
      </c>
      <c r="AU577" s="161">
        <v>0</v>
      </c>
      <c r="AV577" s="161">
        <v>0</v>
      </c>
      <c r="AW577" s="161">
        <v>0</v>
      </c>
      <c r="AX577" s="161">
        <v>0</v>
      </c>
      <c r="AY577" s="161">
        <v>0</v>
      </c>
      <c r="AZ577" s="161">
        <v>0</v>
      </c>
      <c r="BA577" s="161">
        <v>0</v>
      </c>
      <c r="BB577" s="161">
        <v>0</v>
      </c>
      <c r="BC577" s="161">
        <v>0</v>
      </c>
      <c r="BD577" s="161">
        <v>0</v>
      </c>
      <c r="BE577" s="161">
        <v>0</v>
      </c>
      <c r="BF577" s="161">
        <v>0</v>
      </c>
      <c r="BG577" s="161">
        <v>0</v>
      </c>
      <c r="BH577" s="161">
        <v>1</v>
      </c>
      <c r="BI577" s="161">
        <v>0</v>
      </c>
      <c r="BJ577" s="161">
        <v>0</v>
      </c>
      <c r="BK577" s="161">
        <v>0</v>
      </c>
      <c r="BL577" s="161">
        <v>0</v>
      </c>
      <c r="BM577" s="161">
        <v>0</v>
      </c>
      <c r="BN577" s="161">
        <v>0</v>
      </c>
      <c r="BO577" s="161">
        <v>0</v>
      </c>
      <c r="BP577" s="161">
        <v>0</v>
      </c>
      <c r="BQ577" s="161">
        <v>0</v>
      </c>
      <c r="BR577" s="161">
        <v>0</v>
      </c>
      <c r="BS577" s="161">
        <v>0</v>
      </c>
      <c r="BT577" s="161">
        <v>0</v>
      </c>
      <c r="BU577" s="161">
        <v>0</v>
      </c>
      <c r="BV577" s="163">
        <f t="shared" si="25"/>
        <v>1</v>
      </c>
      <c r="BW577" s="8" t="b">
        <f t="shared" si="26"/>
        <v>0</v>
      </c>
    </row>
    <row r="578" spans="1:75">
      <c r="A578" s="157" t="s">
        <v>5235</v>
      </c>
      <c r="B578" s="158" t="s">
        <v>5236</v>
      </c>
      <c r="C578" s="9" t="str">
        <f t="shared" ref="C578:C641" si="27">HYPERLINK(B578)</f>
        <v>https://hh.ru/resume/1910ba770003275b400039ed1f74674c45504b?query=%D0%A1%D0%BE%D1%86%D0%B8%D0%B0%D0%BB%D1%8C%D0%BD%D1%8B%D0%B9+%D1%80%D0%B0%D0%B1%D0%BE%D1%82%D0%BD%D0%B8%D0%BA&amp;searchRid=1712591923113295765e078a92054f1c&amp;hhtmFrom=resume_search_result</v>
      </c>
      <c r="D578" s="158" t="s">
        <v>5237</v>
      </c>
      <c r="E578" s="159">
        <v>29</v>
      </c>
      <c r="F578" s="160">
        <v>19000</v>
      </c>
      <c r="G578" s="161">
        <v>8</v>
      </c>
      <c r="H578" s="158" t="s">
        <v>5238</v>
      </c>
      <c r="I578" s="158" t="s">
        <v>3736</v>
      </c>
      <c r="J578" s="158" t="s">
        <v>2639</v>
      </c>
      <c r="K578" s="158" t="s">
        <v>5239</v>
      </c>
      <c r="L578" s="158" t="s">
        <v>2298</v>
      </c>
      <c r="M578" s="158">
        <v>1</v>
      </c>
      <c r="N578" s="158">
        <v>0</v>
      </c>
      <c r="O578" s="158">
        <v>1</v>
      </c>
      <c r="P578" s="158">
        <v>0</v>
      </c>
      <c r="Q578" s="158">
        <v>0</v>
      </c>
      <c r="R578" s="158" t="s">
        <v>494</v>
      </c>
      <c r="S578" s="158" t="s">
        <v>343</v>
      </c>
      <c r="T578" s="161">
        <v>1</v>
      </c>
      <c r="U578" s="162">
        <v>1</v>
      </c>
      <c r="V578" s="162">
        <v>0</v>
      </c>
      <c r="W578" s="161">
        <v>0</v>
      </c>
      <c r="X578" s="161">
        <v>0</v>
      </c>
      <c r="Y578" s="161">
        <v>0</v>
      </c>
      <c r="Z578" s="161">
        <v>0</v>
      </c>
      <c r="AA578" s="161">
        <v>0</v>
      </c>
      <c r="AB578" s="161">
        <v>0</v>
      </c>
      <c r="AC578" s="161">
        <v>0</v>
      </c>
      <c r="AD578" s="161">
        <v>0</v>
      </c>
      <c r="AE578" s="161">
        <v>0</v>
      </c>
      <c r="AF578" s="161">
        <v>0</v>
      </c>
      <c r="AG578" s="161">
        <v>0</v>
      </c>
      <c r="AH578" s="161">
        <v>0</v>
      </c>
      <c r="AI578" s="161">
        <v>0</v>
      </c>
      <c r="AJ578" s="161">
        <v>0</v>
      </c>
      <c r="AK578" s="161">
        <v>0</v>
      </c>
      <c r="AL578" s="161">
        <v>0</v>
      </c>
      <c r="AM578" s="161">
        <v>0</v>
      </c>
      <c r="AN578" s="161">
        <v>0</v>
      </c>
      <c r="AO578" s="161">
        <v>0</v>
      </c>
      <c r="AP578" s="161">
        <v>0</v>
      </c>
      <c r="AQ578" s="161">
        <v>0</v>
      </c>
      <c r="AR578" s="161">
        <v>0</v>
      </c>
      <c r="AS578" s="161">
        <v>0</v>
      </c>
      <c r="AT578" s="161">
        <v>0</v>
      </c>
      <c r="AU578" s="161">
        <v>0</v>
      </c>
      <c r="AV578" s="161">
        <v>0</v>
      </c>
      <c r="AW578" s="161">
        <v>0</v>
      </c>
      <c r="AX578" s="161">
        <v>0</v>
      </c>
      <c r="AY578" s="161">
        <v>0</v>
      </c>
      <c r="AZ578" s="161">
        <v>0</v>
      </c>
      <c r="BA578" s="161">
        <v>0</v>
      </c>
      <c r="BB578" s="161">
        <v>0</v>
      </c>
      <c r="BC578" s="161">
        <v>0</v>
      </c>
      <c r="BD578" s="161">
        <v>0</v>
      </c>
      <c r="BE578" s="161">
        <v>0</v>
      </c>
      <c r="BF578" s="161">
        <v>0</v>
      </c>
      <c r="BG578" s="161">
        <v>0</v>
      </c>
      <c r="BH578" s="161">
        <v>0</v>
      </c>
      <c r="BI578" s="161">
        <v>0</v>
      </c>
      <c r="BJ578" s="161">
        <v>0</v>
      </c>
      <c r="BK578" s="161">
        <v>0</v>
      </c>
      <c r="BL578" s="161">
        <v>0</v>
      </c>
      <c r="BM578" s="161">
        <v>0</v>
      </c>
      <c r="BN578" s="161">
        <v>0</v>
      </c>
      <c r="BO578" s="161">
        <v>0</v>
      </c>
      <c r="BP578" s="161">
        <v>0</v>
      </c>
      <c r="BQ578" s="161">
        <v>0</v>
      </c>
      <c r="BR578" s="161">
        <v>0</v>
      </c>
      <c r="BS578" s="161">
        <v>0</v>
      </c>
      <c r="BT578" s="161">
        <v>0</v>
      </c>
      <c r="BU578" s="161">
        <v>0</v>
      </c>
      <c r="BV578" s="163">
        <f t="shared" si="25"/>
        <v>0</v>
      </c>
      <c r="BW578" s="8" t="b">
        <f t="shared" si="26"/>
        <v>0</v>
      </c>
    </row>
    <row r="579" spans="1:75">
      <c r="A579" s="157" t="s">
        <v>5240</v>
      </c>
      <c r="B579" s="158" t="s">
        <v>5241</v>
      </c>
      <c r="C579" s="9" t="str">
        <f t="shared" si="27"/>
        <v>https://hh.ru/resume/98bbadf60003ffdd230039ed1f556d62305570?query=%D0%A1%D0%BE%D1%86%D0%B8%D0%B0%D0%BB%D1%8C%D0%BD%D1%8B%D0%B9+%D1%80%D0%B0%D0%B1%D0%BE%D1%82%D0%BD%D0%B8%D0%BA&amp;searchRid=1712591923113295765e078a92054f1c&amp;hhtmFrom=resume_search_result</v>
      </c>
      <c r="D579" s="158" t="s">
        <v>5242</v>
      </c>
      <c r="E579" s="159">
        <v>33</v>
      </c>
      <c r="F579" s="158" t="s">
        <v>133</v>
      </c>
      <c r="G579" s="161">
        <v>5</v>
      </c>
      <c r="H579" s="158" t="s">
        <v>5243</v>
      </c>
      <c r="I579" s="158" t="s">
        <v>5244</v>
      </c>
      <c r="J579" s="158" t="s">
        <v>5245</v>
      </c>
      <c r="K579" s="158" t="s">
        <v>5246</v>
      </c>
      <c r="L579" s="158" t="s">
        <v>2298</v>
      </c>
      <c r="M579" s="158">
        <v>1</v>
      </c>
      <c r="N579" s="158">
        <v>0</v>
      </c>
      <c r="O579" s="158">
        <v>0</v>
      </c>
      <c r="P579" s="158">
        <v>0</v>
      </c>
      <c r="Q579" s="158">
        <v>0</v>
      </c>
      <c r="R579" s="158" t="s">
        <v>368</v>
      </c>
      <c r="S579" s="158" t="s">
        <v>75</v>
      </c>
      <c r="T579" s="161">
        <v>0</v>
      </c>
      <c r="U579" s="162">
        <v>1</v>
      </c>
      <c r="V579" s="162">
        <v>0</v>
      </c>
      <c r="W579" s="161">
        <v>0</v>
      </c>
      <c r="X579" s="161">
        <v>0</v>
      </c>
      <c r="Y579" s="161">
        <v>0</v>
      </c>
      <c r="Z579" s="161">
        <v>0</v>
      </c>
      <c r="AA579" s="161">
        <v>0</v>
      </c>
      <c r="AB579" s="161">
        <v>0</v>
      </c>
      <c r="AC579" s="161">
        <v>0</v>
      </c>
      <c r="AD579" s="161">
        <v>0</v>
      </c>
      <c r="AE579" s="161">
        <v>0</v>
      </c>
      <c r="AF579" s="161">
        <v>0</v>
      </c>
      <c r="AG579" s="161">
        <v>0</v>
      </c>
      <c r="AH579" s="161">
        <v>0</v>
      </c>
      <c r="AI579" s="161">
        <v>0</v>
      </c>
      <c r="AJ579" s="161">
        <v>0</v>
      </c>
      <c r="AK579" s="161">
        <v>0</v>
      </c>
      <c r="AL579" s="161">
        <v>0</v>
      </c>
      <c r="AM579" s="161">
        <v>0</v>
      </c>
      <c r="AN579" s="161">
        <v>0</v>
      </c>
      <c r="AO579" s="161">
        <v>0</v>
      </c>
      <c r="AP579" s="161">
        <v>0</v>
      </c>
      <c r="AQ579" s="161">
        <v>0</v>
      </c>
      <c r="AR579" s="161">
        <v>0</v>
      </c>
      <c r="AS579" s="161">
        <v>0</v>
      </c>
      <c r="AT579" s="161">
        <v>0</v>
      </c>
      <c r="AU579" s="161">
        <v>0</v>
      </c>
      <c r="AV579" s="161">
        <v>0</v>
      </c>
      <c r="AW579" s="161">
        <v>0</v>
      </c>
      <c r="AX579" s="161">
        <v>0</v>
      </c>
      <c r="AY579" s="161">
        <v>0</v>
      </c>
      <c r="AZ579" s="161">
        <v>0</v>
      </c>
      <c r="BA579" s="161">
        <v>0</v>
      </c>
      <c r="BB579" s="161">
        <v>0</v>
      </c>
      <c r="BC579" s="161">
        <v>0</v>
      </c>
      <c r="BD579" s="161">
        <v>0</v>
      </c>
      <c r="BE579" s="161">
        <v>0</v>
      </c>
      <c r="BF579" s="161">
        <v>0</v>
      </c>
      <c r="BG579" s="161">
        <v>0</v>
      </c>
      <c r="BH579" s="161">
        <v>0</v>
      </c>
      <c r="BI579" s="161">
        <v>0</v>
      </c>
      <c r="BJ579" s="161">
        <v>0</v>
      </c>
      <c r="BK579" s="161">
        <v>0</v>
      </c>
      <c r="BL579" s="161">
        <v>0</v>
      </c>
      <c r="BM579" s="161">
        <v>0</v>
      </c>
      <c r="BN579" s="161">
        <v>0</v>
      </c>
      <c r="BO579" s="161">
        <v>0</v>
      </c>
      <c r="BP579" s="161">
        <v>0</v>
      </c>
      <c r="BQ579" s="161">
        <v>0</v>
      </c>
      <c r="BR579" s="161">
        <v>0</v>
      </c>
      <c r="BS579" s="161">
        <v>0</v>
      </c>
      <c r="BT579" s="161">
        <v>0</v>
      </c>
      <c r="BU579" s="161">
        <v>0</v>
      </c>
      <c r="BV579" s="163">
        <f t="shared" ref="BV579:BV642" si="28">SUM(W579:BU579)</f>
        <v>0</v>
      </c>
      <c r="BW579" s="8" t="b">
        <f t="shared" ref="BW579:BW642" si="29">AND(AR579=1,AE579=1)</f>
        <v>0</v>
      </c>
    </row>
    <row r="580" spans="1:75">
      <c r="A580" s="157" t="s">
        <v>5247</v>
      </c>
      <c r="B580" s="158" t="s">
        <v>5248</v>
      </c>
      <c r="C580" s="9" t="str">
        <f t="shared" si="27"/>
        <v>https://hh.ru/resume/7c7a61250003a7bdc40039ed1f466667786838?query=%D0%A1%D0%BE%D1%86%D0%B8%D0%B0%D0%BB%D1%8C%D0%BD%D1%8B%D0%B9+%D1%80%D0%B0%D0%B1%D0%BE%D1%82%D0%BD%D0%B8%D0%BA&amp;searchRid=1712591923113295765e078a92054f1c&amp;hhtmFrom=resume_search_result</v>
      </c>
      <c r="D580" s="158" t="s">
        <v>5249</v>
      </c>
      <c r="E580" s="159">
        <v>30</v>
      </c>
      <c r="F580" s="160">
        <v>30000</v>
      </c>
      <c r="G580" s="164">
        <f>8/12</f>
        <v>0.66666666666666663</v>
      </c>
      <c r="H580" s="158" t="s">
        <v>5250</v>
      </c>
      <c r="I580" s="158" t="s">
        <v>5251</v>
      </c>
      <c r="J580" s="158" t="s">
        <v>5252</v>
      </c>
      <c r="K580" s="158" t="s">
        <v>5253</v>
      </c>
      <c r="L580" s="158" t="s">
        <v>2298</v>
      </c>
      <c r="M580" s="158">
        <v>1</v>
      </c>
      <c r="N580" s="158">
        <v>0</v>
      </c>
      <c r="O580" s="158">
        <v>0</v>
      </c>
      <c r="P580" s="158">
        <v>0</v>
      </c>
      <c r="Q580" s="158">
        <v>0</v>
      </c>
      <c r="R580" s="158" t="s">
        <v>4906</v>
      </c>
      <c r="S580" s="158" t="s">
        <v>343</v>
      </c>
      <c r="T580" s="161">
        <v>0</v>
      </c>
      <c r="U580" s="162">
        <v>1</v>
      </c>
      <c r="V580" s="162">
        <v>0</v>
      </c>
      <c r="W580" s="161">
        <v>0</v>
      </c>
      <c r="X580" s="161">
        <v>0</v>
      </c>
      <c r="Y580" s="161">
        <v>0</v>
      </c>
      <c r="Z580" s="161">
        <v>0</v>
      </c>
      <c r="AA580" s="161">
        <v>0</v>
      </c>
      <c r="AB580" s="161">
        <v>1</v>
      </c>
      <c r="AC580" s="161">
        <v>1</v>
      </c>
      <c r="AD580" s="161">
        <v>0</v>
      </c>
      <c r="AE580" s="161">
        <v>0</v>
      </c>
      <c r="AF580" s="161">
        <v>1</v>
      </c>
      <c r="AG580" s="161">
        <v>0</v>
      </c>
      <c r="AH580" s="161">
        <v>0</v>
      </c>
      <c r="AI580" s="161">
        <v>0</v>
      </c>
      <c r="AJ580" s="161">
        <v>0</v>
      </c>
      <c r="AK580" s="161">
        <v>0</v>
      </c>
      <c r="AL580" s="161">
        <v>0</v>
      </c>
      <c r="AM580" s="161">
        <v>0</v>
      </c>
      <c r="AN580" s="161">
        <v>0</v>
      </c>
      <c r="AO580" s="161">
        <v>0</v>
      </c>
      <c r="AP580" s="161">
        <v>0</v>
      </c>
      <c r="AQ580" s="161">
        <v>0</v>
      </c>
      <c r="AR580" s="161">
        <v>0</v>
      </c>
      <c r="AS580" s="161">
        <v>0</v>
      </c>
      <c r="AT580" s="161">
        <v>0</v>
      </c>
      <c r="AU580" s="161">
        <v>0</v>
      </c>
      <c r="AV580" s="161">
        <v>0</v>
      </c>
      <c r="AW580" s="161">
        <v>0</v>
      </c>
      <c r="AX580" s="161">
        <v>0</v>
      </c>
      <c r="AY580" s="161">
        <v>0</v>
      </c>
      <c r="AZ580" s="161">
        <v>0</v>
      </c>
      <c r="BA580" s="161">
        <v>0</v>
      </c>
      <c r="BB580" s="161">
        <v>0</v>
      </c>
      <c r="BC580" s="161">
        <v>0</v>
      </c>
      <c r="BD580" s="161">
        <v>0</v>
      </c>
      <c r="BE580" s="161">
        <v>0</v>
      </c>
      <c r="BF580" s="161">
        <v>0</v>
      </c>
      <c r="BG580" s="161">
        <v>0</v>
      </c>
      <c r="BH580" s="161">
        <v>0</v>
      </c>
      <c r="BI580" s="161">
        <v>0</v>
      </c>
      <c r="BJ580" s="161">
        <v>0</v>
      </c>
      <c r="BK580" s="161">
        <v>0</v>
      </c>
      <c r="BL580" s="161">
        <v>0</v>
      </c>
      <c r="BM580" s="161">
        <v>0</v>
      </c>
      <c r="BN580" s="161">
        <v>0</v>
      </c>
      <c r="BO580" s="161">
        <v>0</v>
      </c>
      <c r="BP580" s="161">
        <v>0</v>
      </c>
      <c r="BQ580" s="161">
        <v>0</v>
      </c>
      <c r="BR580" s="161">
        <v>0</v>
      </c>
      <c r="BS580" s="161">
        <v>0</v>
      </c>
      <c r="BT580" s="161">
        <v>0</v>
      </c>
      <c r="BU580" s="161">
        <v>0</v>
      </c>
      <c r="BV580" s="163">
        <f t="shared" si="28"/>
        <v>3</v>
      </c>
      <c r="BW580" s="8" t="b">
        <f t="shared" si="29"/>
        <v>0</v>
      </c>
    </row>
    <row r="581" spans="1:75">
      <c r="A581" s="157" t="s">
        <v>5254</v>
      </c>
      <c r="B581" s="158" t="s">
        <v>5255</v>
      </c>
      <c r="C581" s="9" t="str">
        <f t="shared" si="27"/>
        <v>https://hh.ru/resume/11ef15aa00050796ee0039ed1f32386d484432?query=%D0%A1%D0%BE%D1%86%D0%B8%D0%B0%D0%BB%D1%8C%D0%BD%D1%8B%D0%B9+%D1%80%D0%B0%D0%B1%D0%BE%D1%82%D0%BD%D0%B8%D0%BA&amp;searchRid=171259192453856b651904263a3104ec&amp;hhtmFrom=resume_search_result</v>
      </c>
      <c r="D581" s="158" t="s">
        <v>4999</v>
      </c>
      <c r="E581" s="159">
        <v>62</v>
      </c>
      <c r="F581" s="158" t="s">
        <v>133</v>
      </c>
      <c r="G581" s="161" t="s">
        <v>133</v>
      </c>
      <c r="H581" s="158" t="s">
        <v>133</v>
      </c>
      <c r="I581" s="158" t="s">
        <v>133</v>
      </c>
      <c r="J581" s="158" t="s">
        <v>133</v>
      </c>
      <c r="K581" s="158" t="s">
        <v>5256</v>
      </c>
      <c r="L581" s="158" t="s">
        <v>2298</v>
      </c>
      <c r="M581" s="158">
        <v>1</v>
      </c>
      <c r="N581" s="158">
        <v>0</v>
      </c>
      <c r="O581" s="158">
        <v>0</v>
      </c>
      <c r="P581" s="158">
        <v>0</v>
      </c>
      <c r="Q581" s="158">
        <v>0</v>
      </c>
      <c r="R581" s="158" t="s">
        <v>2067</v>
      </c>
      <c r="S581" s="158" t="s">
        <v>343</v>
      </c>
      <c r="T581" s="161">
        <v>0</v>
      </c>
      <c r="U581" s="162">
        <v>1</v>
      </c>
      <c r="V581" s="162">
        <v>0</v>
      </c>
      <c r="W581" s="161">
        <v>0</v>
      </c>
      <c r="X581" s="161">
        <v>0</v>
      </c>
      <c r="Y581" s="161">
        <v>0</v>
      </c>
      <c r="Z581" s="161">
        <v>0</v>
      </c>
      <c r="AA581" s="161">
        <v>0</v>
      </c>
      <c r="AB581" s="161">
        <v>0</v>
      </c>
      <c r="AC581" s="161">
        <v>0</v>
      </c>
      <c r="AD581" s="161">
        <v>0</v>
      </c>
      <c r="AE581" s="161">
        <v>0</v>
      </c>
      <c r="AF581" s="161">
        <v>0</v>
      </c>
      <c r="AG581" s="161">
        <v>0</v>
      </c>
      <c r="AH581" s="161">
        <v>0</v>
      </c>
      <c r="AI581" s="161">
        <v>0</v>
      </c>
      <c r="AJ581" s="161">
        <v>0</v>
      </c>
      <c r="AK581" s="161">
        <v>0</v>
      </c>
      <c r="AL581" s="161">
        <v>0</v>
      </c>
      <c r="AM581" s="161">
        <v>0</v>
      </c>
      <c r="AN581" s="161">
        <v>0</v>
      </c>
      <c r="AO581" s="161">
        <v>0</v>
      </c>
      <c r="AP581" s="161">
        <v>0</v>
      </c>
      <c r="AQ581" s="161">
        <v>0</v>
      </c>
      <c r="AR581" s="161">
        <v>0</v>
      </c>
      <c r="AS581" s="161">
        <v>0</v>
      </c>
      <c r="AT581" s="161">
        <v>0</v>
      </c>
      <c r="AU581" s="161">
        <v>0</v>
      </c>
      <c r="AV581" s="161">
        <v>0</v>
      </c>
      <c r="AW581" s="161">
        <v>0</v>
      </c>
      <c r="AX581" s="161">
        <v>0</v>
      </c>
      <c r="AY581" s="161">
        <v>0</v>
      </c>
      <c r="AZ581" s="161">
        <v>0</v>
      </c>
      <c r="BA581" s="161">
        <v>0</v>
      </c>
      <c r="BB581" s="161">
        <v>0</v>
      </c>
      <c r="BC581" s="161">
        <v>0</v>
      </c>
      <c r="BD581" s="161">
        <v>0</v>
      </c>
      <c r="BE581" s="161">
        <v>0</v>
      </c>
      <c r="BF581" s="161">
        <v>0</v>
      </c>
      <c r="BG581" s="161">
        <v>0</v>
      </c>
      <c r="BH581" s="161">
        <v>0</v>
      </c>
      <c r="BI581" s="161">
        <v>0</v>
      </c>
      <c r="BJ581" s="161">
        <v>0</v>
      </c>
      <c r="BK581" s="161">
        <v>0</v>
      </c>
      <c r="BL581" s="161">
        <v>0</v>
      </c>
      <c r="BM581" s="161">
        <v>0</v>
      </c>
      <c r="BN581" s="161">
        <v>0</v>
      </c>
      <c r="BO581" s="161">
        <v>0</v>
      </c>
      <c r="BP581" s="161">
        <v>0</v>
      </c>
      <c r="BQ581" s="161">
        <v>0</v>
      </c>
      <c r="BR581" s="161">
        <v>0</v>
      </c>
      <c r="BS581" s="161">
        <v>0</v>
      </c>
      <c r="BT581" s="161">
        <v>0</v>
      </c>
      <c r="BU581" s="161">
        <v>0</v>
      </c>
      <c r="BV581" s="163">
        <f t="shared" si="28"/>
        <v>0</v>
      </c>
      <c r="BW581" s="8" t="b">
        <f t="shared" si="29"/>
        <v>0</v>
      </c>
    </row>
    <row r="582" spans="1:75">
      <c r="A582" s="157" t="s">
        <v>3282</v>
      </c>
      <c r="B582" s="158" t="s">
        <v>5257</v>
      </c>
      <c r="C582" s="9" t="str">
        <f t="shared" si="27"/>
        <v>https://hh.ru/resume/cccb5bf40001ff87c20039ed1f39746a337833?query=%D0%A1%D0%BE%D1%86%D0%B8%D0%B0%D0%BB%D1%8C%D0%BD%D1%8B%D0%B9+%D1%80%D0%B0%D0%B1%D0%BE%D1%82%D0%BD%D0%B8%D0%BA&amp;searchRid=171259192453856b651904263a3104ec&amp;hhtmFrom=resume_search_result</v>
      </c>
      <c r="D582" s="158" t="s">
        <v>5258</v>
      </c>
      <c r="E582" s="159">
        <v>32</v>
      </c>
      <c r="F582" s="160">
        <v>15000</v>
      </c>
      <c r="G582" s="161">
        <v>12</v>
      </c>
      <c r="H582" s="158" t="s">
        <v>5259</v>
      </c>
      <c r="I582" s="158" t="s">
        <v>5260</v>
      </c>
      <c r="J582" s="158" t="s">
        <v>3145</v>
      </c>
      <c r="K582" s="158" t="s">
        <v>5261</v>
      </c>
      <c r="L582" s="158" t="s">
        <v>2298</v>
      </c>
      <c r="M582" s="158">
        <v>1</v>
      </c>
      <c r="N582" s="158">
        <v>1</v>
      </c>
      <c r="O582" s="158">
        <v>1</v>
      </c>
      <c r="P582" s="158">
        <v>0</v>
      </c>
      <c r="Q582" s="158">
        <v>0</v>
      </c>
      <c r="R582" s="158" t="s">
        <v>205</v>
      </c>
      <c r="S582" s="158" t="s">
        <v>343</v>
      </c>
      <c r="T582" s="161">
        <v>0</v>
      </c>
      <c r="U582" s="162">
        <v>1</v>
      </c>
      <c r="V582" s="162">
        <v>0</v>
      </c>
      <c r="W582" s="161">
        <v>0</v>
      </c>
      <c r="X582" s="161">
        <v>0</v>
      </c>
      <c r="Y582" s="161">
        <v>0</v>
      </c>
      <c r="Z582" s="161">
        <v>0</v>
      </c>
      <c r="AA582" s="161">
        <v>0</v>
      </c>
      <c r="AB582" s="161">
        <v>1</v>
      </c>
      <c r="AC582" s="161">
        <v>0</v>
      </c>
      <c r="AD582" s="161">
        <v>0</v>
      </c>
      <c r="AE582" s="161">
        <v>0</v>
      </c>
      <c r="AF582" s="161">
        <v>1</v>
      </c>
      <c r="AG582" s="161">
        <v>0</v>
      </c>
      <c r="AH582" s="161">
        <v>0</v>
      </c>
      <c r="AI582" s="161">
        <v>0</v>
      </c>
      <c r="AJ582" s="161">
        <v>0</v>
      </c>
      <c r="AK582" s="161">
        <v>0</v>
      </c>
      <c r="AL582" s="161">
        <v>0</v>
      </c>
      <c r="AM582" s="161">
        <v>1</v>
      </c>
      <c r="AN582" s="161">
        <v>0</v>
      </c>
      <c r="AO582" s="161">
        <v>1</v>
      </c>
      <c r="AP582" s="161">
        <v>0</v>
      </c>
      <c r="AQ582" s="161">
        <v>1</v>
      </c>
      <c r="AR582" s="161">
        <v>1</v>
      </c>
      <c r="AS582" s="161">
        <v>0</v>
      </c>
      <c r="AT582" s="161">
        <v>0</v>
      </c>
      <c r="AU582" s="161">
        <v>0</v>
      </c>
      <c r="AV582" s="161">
        <v>0</v>
      </c>
      <c r="AW582" s="161">
        <v>0</v>
      </c>
      <c r="AX582" s="161">
        <v>0</v>
      </c>
      <c r="AY582" s="161">
        <v>0</v>
      </c>
      <c r="AZ582" s="161">
        <v>0</v>
      </c>
      <c r="BA582" s="161">
        <v>0</v>
      </c>
      <c r="BB582" s="161">
        <v>0</v>
      </c>
      <c r="BC582" s="161">
        <v>0</v>
      </c>
      <c r="BD582" s="161">
        <v>0</v>
      </c>
      <c r="BE582" s="161">
        <v>0</v>
      </c>
      <c r="BF582" s="161">
        <v>0</v>
      </c>
      <c r="BG582" s="161">
        <v>0</v>
      </c>
      <c r="BH582" s="161">
        <v>0</v>
      </c>
      <c r="BI582" s="161">
        <v>0</v>
      </c>
      <c r="BJ582" s="161">
        <v>0</v>
      </c>
      <c r="BK582" s="161">
        <v>0</v>
      </c>
      <c r="BL582" s="161">
        <v>0</v>
      </c>
      <c r="BM582" s="161">
        <v>0</v>
      </c>
      <c r="BN582" s="161">
        <v>0</v>
      </c>
      <c r="BO582" s="161">
        <v>0</v>
      </c>
      <c r="BP582" s="161">
        <v>1</v>
      </c>
      <c r="BQ582" s="161">
        <v>0</v>
      </c>
      <c r="BR582" s="161">
        <v>0</v>
      </c>
      <c r="BS582" s="161">
        <v>0</v>
      </c>
      <c r="BT582" s="161">
        <v>0</v>
      </c>
      <c r="BU582" s="161">
        <v>0</v>
      </c>
      <c r="BV582" s="163">
        <f t="shared" si="28"/>
        <v>7</v>
      </c>
      <c r="BW582" s="8" t="b">
        <f t="shared" si="29"/>
        <v>0</v>
      </c>
    </row>
    <row r="583" spans="1:75">
      <c r="A583" s="157" t="s">
        <v>5262</v>
      </c>
      <c r="B583" s="158" t="s">
        <v>5263</v>
      </c>
      <c r="C583" s="9" t="str">
        <f t="shared" si="27"/>
        <v>https://hh.ru/resume/008fd54d0003c51be00039ed1f5a3766336942?query=%D0%A1%D0%BE%D1%86%D0%B8%D0%B0%D0%BB%D1%8C%D0%BD%D1%8B%D0%B9+%D1%80%D0%B0%D0%B1%D0%BE%D1%82%D0%BD%D0%B8%D0%BA&amp;searchRid=171259192453856b651904263a3104ec&amp;hhtmFrom=resume_search_result</v>
      </c>
      <c r="D583" s="158" t="s">
        <v>5264</v>
      </c>
      <c r="E583" s="159">
        <v>43</v>
      </c>
      <c r="F583" s="160">
        <v>20000</v>
      </c>
      <c r="G583" s="161">
        <v>9</v>
      </c>
      <c r="H583" s="158" t="s">
        <v>5265</v>
      </c>
      <c r="I583" s="158" t="s">
        <v>3822</v>
      </c>
      <c r="J583" s="158" t="s">
        <v>3691</v>
      </c>
      <c r="K583" s="158" t="s">
        <v>5266</v>
      </c>
      <c r="L583" s="158" t="s">
        <v>2298</v>
      </c>
      <c r="M583" s="158">
        <v>1</v>
      </c>
      <c r="N583" s="158">
        <v>0</v>
      </c>
      <c r="O583" s="158">
        <v>0</v>
      </c>
      <c r="P583" s="158">
        <v>0</v>
      </c>
      <c r="Q583" s="158">
        <v>0</v>
      </c>
      <c r="R583" s="158" t="s">
        <v>358</v>
      </c>
      <c r="S583" s="158" t="s">
        <v>343</v>
      </c>
      <c r="T583" s="161">
        <v>0</v>
      </c>
      <c r="U583" s="162">
        <v>1</v>
      </c>
      <c r="V583" s="162">
        <v>0</v>
      </c>
      <c r="W583" s="161">
        <v>0</v>
      </c>
      <c r="X583" s="161">
        <v>0</v>
      </c>
      <c r="Y583" s="161">
        <v>0</v>
      </c>
      <c r="Z583" s="161">
        <v>0</v>
      </c>
      <c r="AA583" s="161">
        <v>0</v>
      </c>
      <c r="AB583" s="161">
        <v>0</v>
      </c>
      <c r="AC583" s="161">
        <v>0</v>
      </c>
      <c r="AD583" s="161">
        <v>0</v>
      </c>
      <c r="AE583" s="161">
        <v>0</v>
      </c>
      <c r="AF583" s="161">
        <v>0</v>
      </c>
      <c r="AG583" s="161">
        <v>0</v>
      </c>
      <c r="AH583" s="161">
        <v>0</v>
      </c>
      <c r="AI583" s="161">
        <v>0</v>
      </c>
      <c r="AJ583" s="161">
        <v>0</v>
      </c>
      <c r="AK583" s="161">
        <v>0</v>
      </c>
      <c r="AL583" s="161">
        <v>1</v>
      </c>
      <c r="AM583" s="161">
        <v>0</v>
      </c>
      <c r="AN583" s="161">
        <v>0</v>
      </c>
      <c r="AO583" s="161">
        <v>0</v>
      </c>
      <c r="AP583" s="161">
        <v>0</v>
      </c>
      <c r="AQ583" s="161">
        <v>0</v>
      </c>
      <c r="AR583" s="161">
        <v>0</v>
      </c>
      <c r="AS583" s="161">
        <v>0</v>
      </c>
      <c r="AT583" s="161">
        <v>0</v>
      </c>
      <c r="AU583" s="161">
        <v>0</v>
      </c>
      <c r="AV583" s="161">
        <v>0</v>
      </c>
      <c r="AW583" s="161">
        <v>0</v>
      </c>
      <c r="AX583" s="161">
        <v>0</v>
      </c>
      <c r="AY583" s="161">
        <v>0</v>
      </c>
      <c r="AZ583" s="161">
        <v>0</v>
      </c>
      <c r="BA583" s="161">
        <v>0</v>
      </c>
      <c r="BB583" s="161">
        <v>0</v>
      </c>
      <c r="BC583" s="161">
        <v>0</v>
      </c>
      <c r="BD583" s="161">
        <v>1</v>
      </c>
      <c r="BE583" s="161">
        <v>0</v>
      </c>
      <c r="BF583" s="161">
        <v>0</v>
      </c>
      <c r="BG583" s="161">
        <v>0</v>
      </c>
      <c r="BH583" s="161">
        <v>0</v>
      </c>
      <c r="BI583" s="161">
        <v>0</v>
      </c>
      <c r="BJ583" s="161">
        <v>0</v>
      </c>
      <c r="BK583" s="161">
        <v>0</v>
      </c>
      <c r="BL583" s="161">
        <v>0</v>
      </c>
      <c r="BM583" s="161">
        <v>0</v>
      </c>
      <c r="BN583" s="161">
        <v>0</v>
      </c>
      <c r="BO583" s="161">
        <v>1</v>
      </c>
      <c r="BP583" s="161">
        <v>0</v>
      </c>
      <c r="BQ583" s="161">
        <v>0</v>
      </c>
      <c r="BR583" s="161">
        <v>0</v>
      </c>
      <c r="BS583" s="161">
        <v>0</v>
      </c>
      <c r="BT583" s="161">
        <v>0</v>
      </c>
      <c r="BU583" s="161">
        <v>0</v>
      </c>
      <c r="BV583" s="163">
        <f t="shared" si="28"/>
        <v>3</v>
      </c>
      <c r="BW583" s="8" t="b">
        <f t="shared" si="29"/>
        <v>0</v>
      </c>
    </row>
    <row r="584" spans="1:75">
      <c r="A584" s="157" t="s">
        <v>5267</v>
      </c>
      <c r="B584" s="158" t="s">
        <v>5268</v>
      </c>
      <c r="C584" s="9" t="str">
        <f t="shared" si="27"/>
        <v>https://hh.ru/resume/fafaf1e000029770880039ed1f4a4a43536b37?query=%D0%A1%D0%BE%D1%86%D0%B8%D0%B0%D0%BB%D1%8C%D0%BD%D1%8B%D0%B9+%D1%80%D0%B0%D0%B1%D0%BE%D1%82%D0%BD%D0%B8%D0%BA&amp;searchRid=171259192453856b651904263a3104ec&amp;hhtmFrom=resume_search_result</v>
      </c>
      <c r="D584" s="158" t="s">
        <v>5269</v>
      </c>
      <c r="E584" s="159">
        <v>32</v>
      </c>
      <c r="F584" s="160">
        <v>70000</v>
      </c>
      <c r="G584" s="161">
        <v>14</v>
      </c>
      <c r="H584" s="158" t="s">
        <v>5270</v>
      </c>
      <c r="I584" s="158" t="s">
        <v>5271</v>
      </c>
      <c r="J584" s="158" t="s">
        <v>3937</v>
      </c>
      <c r="K584" s="158" t="s">
        <v>5272</v>
      </c>
      <c r="L584" s="158" t="s">
        <v>2327</v>
      </c>
      <c r="M584" s="158">
        <v>1</v>
      </c>
      <c r="N584" s="158">
        <v>1</v>
      </c>
      <c r="O584" s="158">
        <v>0</v>
      </c>
      <c r="P584" s="158">
        <v>0</v>
      </c>
      <c r="Q584" s="158">
        <v>0</v>
      </c>
      <c r="R584" s="158" t="s">
        <v>53</v>
      </c>
      <c r="S584" s="158" t="s">
        <v>343</v>
      </c>
      <c r="T584" s="161">
        <v>0</v>
      </c>
      <c r="U584" s="162">
        <v>1</v>
      </c>
      <c r="V584" s="162">
        <v>0</v>
      </c>
      <c r="W584" s="161">
        <v>0</v>
      </c>
      <c r="X584" s="161">
        <v>0</v>
      </c>
      <c r="Y584" s="161">
        <v>0</v>
      </c>
      <c r="Z584" s="161">
        <v>0</v>
      </c>
      <c r="AA584" s="161">
        <v>0</v>
      </c>
      <c r="AB584" s="161">
        <v>0</v>
      </c>
      <c r="AC584" s="161">
        <v>0</v>
      </c>
      <c r="AD584" s="161">
        <v>1</v>
      </c>
      <c r="AE584" s="161">
        <v>1</v>
      </c>
      <c r="AF584" s="161">
        <v>1</v>
      </c>
      <c r="AG584" s="161">
        <v>0</v>
      </c>
      <c r="AH584" s="161">
        <v>0</v>
      </c>
      <c r="AI584" s="161">
        <v>0</v>
      </c>
      <c r="AJ584" s="161">
        <v>0</v>
      </c>
      <c r="AK584" s="161">
        <v>0</v>
      </c>
      <c r="AL584" s="161">
        <v>1</v>
      </c>
      <c r="AM584" s="161">
        <v>0</v>
      </c>
      <c r="AN584" s="161">
        <v>0</v>
      </c>
      <c r="AO584" s="161">
        <v>0</v>
      </c>
      <c r="AP584" s="161">
        <v>0</v>
      </c>
      <c r="AQ584" s="161">
        <v>0</v>
      </c>
      <c r="AR584" s="161">
        <v>0</v>
      </c>
      <c r="AS584" s="161">
        <v>0</v>
      </c>
      <c r="AT584" s="161">
        <v>0</v>
      </c>
      <c r="AU584" s="161">
        <v>0</v>
      </c>
      <c r="AV584" s="161">
        <v>0</v>
      </c>
      <c r="AW584" s="161">
        <v>0</v>
      </c>
      <c r="AX584" s="161">
        <v>0</v>
      </c>
      <c r="AY584" s="161">
        <v>0</v>
      </c>
      <c r="AZ584" s="161">
        <v>0</v>
      </c>
      <c r="BA584" s="161">
        <v>0</v>
      </c>
      <c r="BB584" s="161">
        <v>0</v>
      </c>
      <c r="BC584" s="161">
        <v>0</v>
      </c>
      <c r="BD584" s="161">
        <v>1</v>
      </c>
      <c r="BE584" s="161">
        <v>0</v>
      </c>
      <c r="BF584" s="161">
        <v>0</v>
      </c>
      <c r="BG584" s="161">
        <v>0</v>
      </c>
      <c r="BH584" s="161">
        <v>0</v>
      </c>
      <c r="BI584" s="161">
        <v>1</v>
      </c>
      <c r="BJ584" s="161">
        <v>0</v>
      </c>
      <c r="BK584" s="161">
        <v>0</v>
      </c>
      <c r="BL584" s="161">
        <v>0</v>
      </c>
      <c r="BM584" s="161">
        <v>0</v>
      </c>
      <c r="BN584" s="161">
        <v>0</v>
      </c>
      <c r="BO584" s="161">
        <v>0</v>
      </c>
      <c r="BP584" s="161">
        <v>0</v>
      </c>
      <c r="BQ584" s="161">
        <v>0</v>
      </c>
      <c r="BR584" s="161">
        <v>0</v>
      </c>
      <c r="BS584" s="161">
        <v>0</v>
      </c>
      <c r="BT584" s="161">
        <v>0</v>
      </c>
      <c r="BU584" s="161">
        <v>0</v>
      </c>
      <c r="BV584" s="163">
        <f t="shared" si="28"/>
        <v>6</v>
      </c>
      <c r="BW584" s="8" t="b">
        <f t="shared" si="29"/>
        <v>0</v>
      </c>
    </row>
    <row r="585" spans="1:75">
      <c r="A585" s="157" t="s">
        <v>5273</v>
      </c>
      <c r="B585" s="158" t="s">
        <v>5274</v>
      </c>
      <c r="C585" s="9" t="str">
        <f t="shared" si="27"/>
        <v>https://hh.ru/resume/928a957c0002e5f7da0039ed1f3736504d5a69?query=%D0%A1%D0%BE%D1%86%D0%B8%D0%B0%D0%BB%D1%8C%D0%BD%D1%8B%D0%B9+%D1%80%D0%B0%D0%B1%D0%BE%D1%82%D0%BD%D0%B8%D0%BA&amp;searchRid=171259192453856b651904263a3104ec&amp;hhtmFrom=resume_search_result</v>
      </c>
      <c r="D585" s="158" t="s">
        <v>5275</v>
      </c>
      <c r="E585" s="159">
        <v>33</v>
      </c>
      <c r="F585" s="160">
        <v>15000</v>
      </c>
      <c r="G585" s="164">
        <f>7/12</f>
        <v>0.58333333333333337</v>
      </c>
      <c r="H585" s="158" t="s">
        <v>5276</v>
      </c>
      <c r="I585" s="158" t="s">
        <v>3827</v>
      </c>
      <c r="J585" s="158" t="s">
        <v>5277</v>
      </c>
      <c r="K585" s="158" t="s">
        <v>5278</v>
      </c>
      <c r="L585" s="158" t="s">
        <v>2298</v>
      </c>
      <c r="M585" s="158">
        <v>1</v>
      </c>
      <c r="N585" s="158">
        <v>0</v>
      </c>
      <c r="O585" s="158">
        <v>0</v>
      </c>
      <c r="P585" s="158">
        <v>0</v>
      </c>
      <c r="Q585" s="158">
        <v>0</v>
      </c>
      <c r="R585" s="158" t="s">
        <v>244</v>
      </c>
      <c r="S585" s="158" t="s">
        <v>75</v>
      </c>
      <c r="T585" s="161">
        <v>0</v>
      </c>
      <c r="U585" s="162">
        <v>1</v>
      </c>
      <c r="V585" s="162">
        <v>0</v>
      </c>
      <c r="W585" s="161">
        <v>0</v>
      </c>
      <c r="X585" s="161">
        <v>0</v>
      </c>
      <c r="Y585" s="161">
        <v>0</v>
      </c>
      <c r="Z585" s="161">
        <v>0</v>
      </c>
      <c r="AA585" s="161">
        <v>0</v>
      </c>
      <c r="AB585" s="161">
        <v>1</v>
      </c>
      <c r="AC585" s="161">
        <v>0</v>
      </c>
      <c r="AD585" s="161">
        <v>0</v>
      </c>
      <c r="AE585" s="161">
        <v>0</v>
      </c>
      <c r="AF585" s="161">
        <v>0</v>
      </c>
      <c r="AG585" s="161">
        <v>0</v>
      </c>
      <c r="AH585" s="161">
        <v>0</v>
      </c>
      <c r="AI585" s="161">
        <v>0</v>
      </c>
      <c r="AJ585" s="161">
        <v>0</v>
      </c>
      <c r="AK585" s="161">
        <v>0</v>
      </c>
      <c r="AL585" s="161">
        <v>0</v>
      </c>
      <c r="AM585" s="161">
        <v>0</v>
      </c>
      <c r="AN585" s="161">
        <v>0</v>
      </c>
      <c r="AO585" s="161">
        <v>0</v>
      </c>
      <c r="AP585" s="161">
        <v>0</v>
      </c>
      <c r="AQ585" s="161">
        <v>0</v>
      </c>
      <c r="AR585" s="161">
        <v>0</v>
      </c>
      <c r="AS585" s="161">
        <v>0</v>
      </c>
      <c r="AT585" s="161">
        <v>0</v>
      </c>
      <c r="AU585" s="161">
        <v>0</v>
      </c>
      <c r="AV585" s="161">
        <v>0</v>
      </c>
      <c r="AW585" s="161">
        <v>0</v>
      </c>
      <c r="AX585" s="161">
        <v>0</v>
      </c>
      <c r="AY585" s="161">
        <v>0</v>
      </c>
      <c r="AZ585" s="161">
        <v>0</v>
      </c>
      <c r="BA585" s="161">
        <v>0</v>
      </c>
      <c r="BB585" s="161">
        <v>0</v>
      </c>
      <c r="BC585" s="161">
        <v>0</v>
      </c>
      <c r="BD585" s="161">
        <v>0</v>
      </c>
      <c r="BE585" s="161">
        <v>0</v>
      </c>
      <c r="BF585" s="161">
        <v>0</v>
      </c>
      <c r="BG585" s="161">
        <v>0</v>
      </c>
      <c r="BH585" s="161">
        <v>0</v>
      </c>
      <c r="BI585" s="161">
        <v>0</v>
      </c>
      <c r="BJ585" s="161">
        <v>0</v>
      </c>
      <c r="BK585" s="161">
        <v>0</v>
      </c>
      <c r="BL585" s="161">
        <v>0</v>
      </c>
      <c r="BM585" s="161">
        <v>0</v>
      </c>
      <c r="BN585" s="161">
        <v>0</v>
      </c>
      <c r="BO585" s="161">
        <v>0</v>
      </c>
      <c r="BP585" s="161">
        <v>0</v>
      </c>
      <c r="BQ585" s="161">
        <v>0</v>
      </c>
      <c r="BR585" s="161">
        <v>0</v>
      </c>
      <c r="BS585" s="161">
        <v>0</v>
      </c>
      <c r="BT585" s="161">
        <v>0</v>
      </c>
      <c r="BU585" s="161">
        <v>0</v>
      </c>
      <c r="BV585" s="163">
        <f t="shared" si="28"/>
        <v>1</v>
      </c>
      <c r="BW585" s="8" t="b">
        <f t="shared" si="29"/>
        <v>0</v>
      </c>
    </row>
    <row r="586" spans="1:75">
      <c r="A586" s="157" t="s">
        <v>5279</v>
      </c>
      <c r="B586" s="158" t="s">
        <v>5280</v>
      </c>
      <c r="C586" s="9" t="str">
        <f t="shared" si="27"/>
        <v>https://hh.ru/resume/0b42804f0009174e6a0039ed1f4d4773316657?query=%D0%A1%D0%BE%D1%86%D0%B8%D0%B0%D0%BB%D1%8C%D0%BD%D1%8B%D0%B9+%D1%80%D0%B0%D0%B1%D0%BE%D1%82%D0%BD%D0%B8%D0%BA&amp;searchRid=171259192453856b651904263a3104ec&amp;hhtmFrom=resume_search_result</v>
      </c>
      <c r="D586" s="158" t="s">
        <v>5281</v>
      </c>
      <c r="E586" s="159">
        <v>26</v>
      </c>
      <c r="F586" s="158" t="s">
        <v>133</v>
      </c>
      <c r="G586" s="161">
        <v>2</v>
      </c>
      <c r="H586" s="158" t="s">
        <v>5282</v>
      </c>
      <c r="I586" s="158" t="s">
        <v>5283</v>
      </c>
      <c r="J586" s="158" t="s">
        <v>5284</v>
      </c>
      <c r="K586" s="158" t="s">
        <v>5285</v>
      </c>
      <c r="L586" s="158" t="s">
        <v>2298</v>
      </c>
      <c r="M586" s="158">
        <v>1</v>
      </c>
      <c r="N586" s="158">
        <v>0</v>
      </c>
      <c r="O586" s="158">
        <v>0</v>
      </c>
      <c r="P586" s="158">
        <v>0</v>
      </c>
      <c r="Q586" s="158">
        <v>0</v>
      </c>
      <c r="R586" s="158" t="s">
        <v>53</v>
      </c>
      <c r="S586" s="158" t="s">
        <v>343</v>
      </c>
      <c r="T586" s="161">
        <v>1</v>
      </c>
      <c r="U586" s="162">
        <v>1</v>
      </c>
      <c r="V586" s="162">
        <v>0</v>
      </c>
      <c r="W586" s="161">
        <v>0</v>
      </c>
      <c r="X586" s="161">
        <v>0</v>
      </c>
      <c r="Y586" s="161">
        <v>0</v>
      </c>
      <c r="Z586" s="161">
        <v>0</v>
      </c>
      <c r="AA586" s="161">
        <v>0</v>
      </c>
      <c r="AB586" s="161">
        <v>0</v>
      </c>
      <c r="AC586" s="161">
        <v>0</v>
      </c>
      <c r="AD586" s="161">
        <v>0</v>
      </c>
      <c r="AE586" s="161">
        <v>0</v>
      </c>
      <c r="AF586" s="161">
        <v>0</v>
      </c>
      <c r="AG586" s="161">
        <v>0</v>
      </c>
      <c r="AH586" s="161">
        <v>0</v>
      </c>
      <c r="AI586" s="161">
        <v>0</v>
      </c>
      <c r="AJ586" s="161">
        <v>0</v>
      </c>
      <c r="AK586" s="161">
        <v>0</v>
      </c>
      <c r="AL586" s="161">
        <v>0</v>
      </c>
      <c r="AM586" s="161">
        <v>0</v>
      </c>
      <c r="AN586" s="161">
        <v>0</v>
      </c>
      <c r="AO586" s="161">
        <v>0</v>
      </c>
      <c r="AP586" s="161">
        <v>0</v>
      </c>
      <c r="AQ586" s="161">
        <v>0</v>
      </c>
      <c r="AR586" s="161">
        <v>0</v>
      </c>
      <c r="AS586" s="161">
        <v>0</v>
      </c>
      <c r="AT586" s="161">
        <v>0</v>
      </c>
      <c r="AU586" s="161">
        <v>1</v>
      </c>
      <c r="AV586" s="161">
        <v>0</v>
      </c>
      <c r="AW586" s="161">
        <v>0</v>
      </c>
      <c r="AX586" s="161">
        <v>0</v>
      </c>
      <c r="AY586" s="161">
        <v>0</v>
      </c>
      <c r="AZ586" s="161">
        <v>0</v>
      </c>
      <c r="BA586" s="161">
        <v>0</v>
      </c>
      <c r="BB586" s="161">
        <v>0</v>
      </c>
      <c r="BC586" s="161">
        <v>0</v>
      </c>
      <c r="BD586" s="161">
        <v>0</v>
      </c>
      <c r="BE586" s="161">
        <v>0</v>
      </c>
      <c r="BF586" s="161">
        <v>0</v>
      </c>
      <c r="BG586" s="161">
        <v>0</v>
      </c>
      <c r="BH586" s="161">
        <v>0</v>
      </c>
      <c r="BI586" s="161">
        <v>0</v>
      </c>
      <c r="BJ586" s="161">
        <v>0</v>
      </c>
      <c r="BK586" s="161">
        <v>0</v>
      </c>
      <c r="BL586" s="161">
        <v>0</v>
      </c>
      <c r="BM586" s="161">
        <v>0</v>
      </c>
      <c r="BN586" s="161">
        <v>0</v>
      </c>
      <c r="BO586" s="161">
        <v>0</v>
      </c>
      <c r="BP586" s="161">
        <v>1</v>
      </c>
      <c r="BQ586" s="161">
        <v>0</v>
      </c>
      <c r="BR586" s="161">
        <v>0</v>
      </c>
      <c r="BS586" s="161">
        <v>0</v>
      </c>
      <c r="BT586" s="161">
        <v>0</v>
      </c>
      <c r="BU586" s="161">
        <v>0</v>
      </c>
      <c r="BV586" s="163">
        <f t="shared" si="28"/>
        <v>2</v>
      </c>
      <c r="BW586" s="8" t="b">
        <f t="shared" si="29"/>
        <v>0</v>
      </c>
    </row>
    <row r="587" spans="1:75">
      <c r="A587" s="157" t="s">
        <v>5286</v>
      </c>
      <c r="B587" s="158" t="s">
        <v>5287</v>
      </c>
      <c r="C587" s="9" t="str">
        <f t="shared" si="27"/>
        <v>https://hh.ru/resume/3e24d04300045526d90039ed1f495475417978?query=%D0%A1%D0%BE%D1%86%D0%B8%D0%B0%D0%BB%D1%8C%D0%BD%D1%8B%D0%B9+%D1%80%D0%B0%D0%B1%D0%BE%D1%82%D0%BD%D0%B8%D0%BA&amp;searchRid=171259192453856b651904263a3104ec&amp;hhtmFrom=resume_search_result</v>
      </c>
      <c r="D587" s="158" t="s">
        <v>4999</v>
      </c>
      <c r="E587" s="159">
        <v>58</v>
      </c>
      <c r="F587" s="160">
        <v>35000</v>
      </c>
      <c r="G587" s="161">
        <v>30</v>
      </c>
      <c r="H587" s="158" t="s">
        <v>5288</v>
      </c>
      <c r="I587" s="158" t="s">
        <v>2479</v>
      </c>
      <c r="J587" s="158" t="s">
        <v>2838</v>
      </c>
      <c r="K587" s="158" t="s">
        <v>5289</v>
      </c>
      <c r="L587" s="158" t="s">
        <v>2298</v>
      </c>
      <c r="M587" s="158">
        <v>1</v>
      </c>
      <c r="N587" s="158">
        <v>0</v>
      </c>
      <c r="O587" s="158">
        <v>0</v>
      </c>
      <c r="P587" s="158">
        <v>0</v>
      </c>
      <c r="Q587" s="158">
        <v>0</v>
      </c>
      <c r="R587" s="158" t="s">
        <v>2067</v>
      </c>
      <c r="S587" s="158" t="s">
        <v>343</v>
      </c>
      <c r="T587" s="161">
        <v>0</v>
      </c>
      <c r="U587" s="162">
        <v>1</v>
      </c>
      <c r="V587" s="162">
        <v>0</v>
      </c>
      <c r="W587" s="161">
        <v>0</v>
      </c>
      <c r="X587" s="161">
        <v>0</v>
      </c>
      <c r="Y587" s="161">
        <v>0</v>
      </c>
      <c r="Z587" s="161">
        <v>0</v>
      </c>
      <c r="AA587" s="161">
        <v>0</v>
      </c>
      <c r="AB587" s="161">
        <v>0</v>
      </c>
      <c r="AC587" s="161">
        <v>0</v>
      </c>
      <c r="AD587" s="161">
        <v>0</v>
      </c>
      <c r="AE587" s="161">
        <v>0</v>
      </c>
      <c r="AF587" s="161">
        <v>0</v>
      </c>
      <c r="AG587" s="161">
        <v>0</v>
      </c>
      <c r="AH587" s="161">
        <v>0</v>
      </c>
      <c r="AI587" s="161">
        <v>0</v>
      </c>
      <c r="AJ587" s="161">
        <v>0</v>
      </c>
      <c r="AK587" s="161">
        <v>0</v>
      </c>
      <c r="AL587" s="161">
        <v>0</v>
      </c>
      <c r="AM587" s="161">
        <v>0</v>
      </c>
      <c r="AN587" s="161">
        <v>0</v>
      </c>
      <c r="AO587" s="161">
        <v>0</v>
      </c>
      <c r="AP587" s="161">
        <v>0</v>
      </c>
      <c r="AQ587" s="161">
        <v>0</v>
      </c>
      <c r="AR587" s="161">
        <v>0</v>
      </c>
      <c r="AS587" s="161">
        <v>0</v>
      </c>
      <c r="AT587" s="161">
        <v>0</v>
      </c>
      <c r="AU587" s="161">
        <v>0</v>
      </c>
      <c r="AV587" s="161">
        <v>0</v>
      </c>
      <c r="AW587" s="161">
        <v>0</v>
      </c>
      <c r="AX587" s="161">
        <v>0</v>
      </c>
      <c r="AY587" s="161">
        <v>0</v>
      </c>
      <c r="AZ587" s="161">
        <v>0</v>
      </c>
      <c r="BA587" s="161">
        <v>0</v>
      </c>
      <c r="BB587" s="161">
        <v>0</v>
      </c>
      <c r="BC587" s="161">
        <v>0</v>
      </c>
      <c r="BD587" s="161">
        <v>0</v>
      </c>
      <c r="BE587" s="161">
        <v>0</v>
      </c>
      <c r="BF587" s="161">
        <v>0</v>
      </c>
      <c r="BG587" s="161">
        <v>0</v>
      </c>
      <c r="BH587" s="161">
        <v>0</v>
      </c>
      <c r="BI587" s="161">
        <v>0</v>
      </c>
      <c r="BJ587" s="161">
        <v>0</v>
      </c>
      <c r="BK587" s="161">
        <v>0</v>
      </c>
      <c r="BL587" s="161">
        <v>0</v>
      </c>
      <c r="BM587" s="161">
        <v>0</v>
      </c>
      <c r="BN587" s="161">
        <v>0</v>
      </c>
      <c r="BO587" s="161">
        <v>0</v>
      </c>
      <c r="BP587" s="161">
        <v>0</v>
      </c>
      <c r="BQ587" s="161">
        <v>0</v>
      </c>
      <c r="BR587" s="161">
        <v>0</v>
      </c>
      <c r="BS587" s="161">
        <v>0</v>
      </c>
      <c r="BT587" s="161">
        <v>0</v>
      </c>
      <c r="BU587" s="161">
        <v>0</v>
      </c>
      <c r="BV587" s="163">
        <f t="shared" si="28"/>
        <v>0</v>
      </c>
      <c r="BW587" s="8" t="b">
        <f t="shared" si="29"/>
        <v>0</v>
      </c>
    </row>
    <row r="588" spans="1:75">
      <c r="A588" s="157" t="s">
        <v>5290</v>
      </c>
      <c r="B588" s="158" t="s">
        <v>5291</v>
      </c>
      <c r="C588" s="9" t="str">
        <f t="shared" si="27"/>
        <v>https://hh.ru/resume/7f2790dc00089033070039ed1f514374516a63?query=%D0%A1%D0%BE%D1%86%D0%B8%D0%B0%D0%BB%D1%8C%D0%BD%D1%8B%D0%B9+%D1%80%D0%B0%D0%B1%D0%BE%D1%82%D0%BD%D0%B8%D0%BA&amp;searchRid=171259192453856b651904263a3104ec&amp;hhtmFrom=resume_search_result</v>
      </c>
      <c r="D588" s="158" t="s">
        <v>5292</v>
      </c>
      <c r="E588" s="159" t="s">
        <v>133</v>
      </c>
      <c r="F588" s="160">
        <v>30000</v>
      </c>
      <c r="G588" s="161">
        <v>22</v>
      </c>
      <c r="H588" s="158" t="s">
        <v>5293</v>
      </c>
      <c r="I588" s="158" t="s">
        <v>5294</v>
      </c>
      <c r="J588" s="158" t="s">
        <v>5295</v>
      </c>
      <c r="K588" s="158" t="s">
        <v>5296</v>
      </c>
      <c r="L588" s="158" t="s">
        <v>2298</v>
      </c>
      <c r="M588" s="158">
        <v>1</v>
      </c>
      <c r="N588" s="158">
        <v>0</v>
      </c>
      <c r="O588" s="158">
        <v>0</v>
      </c>
      <c r="P588" s="158">
        <v>0</v>
      </c>
      <c r="Q588" s="158">
        <v>0</v>
      </c>
      <c r="R588" s="158" t="s">
        <v>358</v>
      </c>
      <c r="S588" s="158" t="s">
        <v>75</v>
      </c>
      <c r="T588" s="161">
        <v>0</v>
      </c>
      <c r="U588" s="162">
        <v>1</v>
      </c>
      <c r="V588" s="162">
        <v>0</v>
      </c>
      <c r="W588" s="161">
        <v>0</v>
      </c>
      <c r="X588" s="161">
        <v>0</v>
      </c>
      <c r="Y588" s="161">
        <v>0</v>
      </c>
      <c r="Z588" s="161">
        <v>0</v>
      </c>
      <c r="AA588" s="161">
        <v>0</v>
      </c>
      <c r="AB588" s="161">
        <v>0</v>
      </c>
      <c r="AC588" s="161">
        <v>0</v>
      </c>
      <c r="AD588" s="161">
        <v>0</v>
      </c>
      <c r="AE588" s="161">
        <v>0</v>
      </c>
      <c r="AF588" s="161">
        <v>0</v>
      </c>
      <c r="AG588" s="161">
        <v>0</v>
      </c>
      <c r="AH588" s="161">
        <v>0</v>
      </c>
      <c r="AI588" s="161">
        <v>0</v>
      </c>
      <c r="AJ588" s="161">
        <v>0</v>
      </c>
      <c r="AK588" s="161">
        <v>0</v>
      </c>
      <c r="AL588" s="161">
        <v>0</v>
      </c>
      <c r="AM588" s="161">
        <v>0</v>
      </c>
      <c r="AN588" s="161">
        <v>0</v>
      </c>
      <c r="AO588" s="161">
        <v>0</v>
      </c>
      <c r="AP588" s="161">
        <v>0</v>
      </c>
      <c r="AQ588" s="161">
        <v>0</v>
      </c>
      <c r="AR588" s="161">
        <v>0</v>
      </c>
      <c r="AS588" s="161">
        <v>0</v>
      </c>
      <c r="AT588" s="161">
        <v>0</v>
      </c>
      <c r="AU588" s="161">
        <v>0</v>
      </c>
      <c r="AV588" s="161">
        <v>0</v>
      </c>
      <c r="AW588" s="161">
        <v>0</v>
      </c>
      <c r="AX588" s="161">
        <v>0</v>
      </c>
      <c r="AY588" s="161">
        <v>0</v>
      </c>
      <c r="AZ588" s="161">
        <v>0</v>
      </c>
      <c r="BA588" s="161">
        <v>0</v>
      </c>
      <c r="BB588" s="161">
        <v>0</v>
      </c>
      <c r="BC588" s="161">
        <v>0</v>
      </c>
      <c r="BD588" s="161">
        <v>0</v>
      </c>
      <c r="BE588" s="161">
        <v>0</v>
      </c>
      <c r="BF588" s="161">
        <v>0</v>
      </c>
      <c r="BG588" s="161">
        <v>0</v>
      </c>
      <c r="BH588" s="161">
        <v>0</v>
      </c>
      <c r="BI588" s="161">
        <v>0</v>
      </c>
      <c r="BJ588" s="161">
        <v>0</v>
      </c>
      <c r="BK588" s="161">
        <v>0</v>
      </c>
      <c r="BL588" s="161">
        <v>0</v>
      </c>
      <c r="BM588" s="161">
        <v>0</v>
      </c>
      <c r="BN588" s="161">
        <v>0</v>
      </c>
      <c r="BO588" s="161">
        <v>0</v>
      </c>
      <c r="BP588" s="161">
        <v>0</v>
      </c>
      <c r="BQ588" s="161">
        <v>0</v>
      </c>
      <c r="BR588" s="161">
        <v>0</v>
      </c>
      <c r="BS588" s="161">
        <v>0</v>
      </c>
      <c r="BT588" s="161">
        <v>0</v>
      </c>
      <c r="BU588" s="161">
        <v>0</v>
      </c>
      <c r="BV588" s="163">
        <f t="shared" si="28"/>
        <v>0</v>
      </c>
      <c r="BW588" s="8" t="b">
        <f t="shared" si="29"/>
        <v>0</v>
      </c>
    </row>
    <row r="589" spans="1:75">
      <c r="A589" s="157" t="s">
        <v>2553</v>
      </c>
      <c r="B589" s="158" t="s">
        <v>5297</v>
      </c>
      <c r="C589" s="9" t="str">
        <f t="shared" si="27"/>
        <v>https://hh.ru/resume/c7eea0050004092a020039ed1f4d5a4f707432?query=%D0%A1%D0%BE%D1%86%D0%B8%D0%B0%D0%BB%D1%8C%D0%BD%D1%8B%D0%B9+%D1%80%D0%B0%D0%B1%D0%BE%D1%82%D0%BD%D0%B8%D0%BA&amp;searchRid=171259192453856b651904263a3104ec&amp;hhtmFrom=resume_search_result</v>
      </c>
      <c r="D589" s="158" t="s">
        <v>4999</v>
      </c>
      <c r="E589" s="159">
        <v>60</v>
      </c>
      <c r="F589" s="160">
        <v>30000</v>
      </c>
      <c r="G589" s="161">
        <v>7</v>
      </c>
      <c r="H589" s="158" t="s">
        <v>5298</v>
      </c>
      <c r="I589" s="158" t="s">
        <v>5299</v>
      </c>
      <c r="J589" s="158" t="s">
        <v>5300</v>
      </c>
      <c r="K589" s="158" t="s">
        <v>5301</v>
      </c>
      <c r="L589" s="158" t="s">
        <v>2298</v>
      </c>
      <c r="M589" s="158">
        <v>1</v>
      </c>
      <c r="N589" s="158">
        <v>0</v>
      </c>
      <c r="O589" s="158">
        <v>0</v>
      </c>
      <c r="P589" s="158">
        <v>0</v>
      </c>
      <c r="Q589" s="158">
        <v>0</v>
      </c>
      <c r="R589" s="158" t="s">
        <v>2067</v>
      </c>
      <c r="S589" s="158" t="s">
        <v>50</v>
      </c>
      <c r="T589" s="161">
        <v>0</v>
      </c>
      <c r="U589" s="162">
        <v>1</v>
      </c>
      <c r="V589" s="162">
        <v>0</v>
      </c>
      <c r="W589" s="161">
        <v>0</v>
      </c>
      <c r="X589" s="161">
        <v>0</v>
      </c>
      <c r="Y589" s="161">
        <v>0</v>
      </c>
      <c r="Z589" s="161">
        <v>0</v>
      </c>
      <c r="AA589" s="161">
        <v>0</v>
      </c>
      <c r="AB589" s="161">
        <v>0</v>
      </c>
      <c r="AC589" s="161">
        <v>0</v>
      </c>
      <c r="AD589" s="161">
        <v>0</v>
      </c>
      <c r="AE589" s="161">
        <v>0</v>
      </c>
      <c r="AF589" s="161">
        <v>0</v>
      </c>
      <c r="AG589" s="161">
        <v>0</v>
      </c>
      <c r="AH589" s="161">
        <v>0</v>
      </c>
      <c r="AI589" s="161">
        <v>0</v>
      </c>
      <c r="AJ589" s="161">
        <v>0</v>
      </c>
      <c r="AK589" s="161">
        <v>0</v>
      </c>
      <c r="AL589" s="161">
        <v>0</v>
      </c>
      <c r="AM589" s="161">
        <v>0</v>
      </c>
      <c r="AN589" s="161">
        <v>0</v>
      </c>
      <c r="AO589" s="161">
        <v>0</v>
      </c>
      <c r="AP589" s="161">
        <v>0</v>
      </c>
      <c r="AQ589" s="161">
        <v>0</v>
      </c>
      <c r="AR589" s="161">
        <v>0</v>
      </c>
      <c r="AS589" s="161">
        <v>0</v>
      </c>
      <c r="AT589" s="161">
        <v>0</v>
      </c>
      <c r="AU589" s="161">
        <v>0</v>
      </c>
      <c r="AV589" s="161">
        <v>0</v>
      </c>
      <c r="AW589" s="161">
        <v>0</v>
      </c>
      <c r="AX589" s="161">
        <v>0</v>
      </c>
      <c r="AY589" s="161">
        <v>0</v>
      </c>
      <c r="AZ589" s="161">
        <v>0</v>
      </c>
      <c r="BA589" s="161">
        <v>0</v>
      </c>
      <c r="BB589" s="161">
        <v>0</v>
      </c>
      <c r="BC589" s="161">
        <v>0</v>
      </c>
      <c r="BD589" s="161">
        <v>0</v>
      </c>
      <c r="BE589" s="161">
        <v>0</v>
      </c>
      <c r="BF589" s="161">
        <v>0</v>
      </c>
      <c r="BG589" s="161">
        <v>0</v>
      </c>
      <c r="BH589" s="161">
        <v>0</v>
      </c>
      <c r="BI589" s="161">
        <v>0</v>
      </c>
      <c r="BJ589" s="161">
        <v>0</v>
      </c>
      <c r="BK589" s="161">
        <v>0</v>
      </c>
      <c r="BL589" s="161">
        <v>0</v>
      </c>
      <c r="BM589" s="161">
        <v>0</v>
      </c>
      <c r="BN589" s="161">
        <v>0</v>
      </c>
      <c r="BO589" s="161">
        <v>0</v>
      </c>
      <c r="BP589" s="161">
        <v>0</v>
      </c>
      <c r="BQ589" s="161">
        <v>0</v>
      </c>
      <c r="BR589" s="161">
        <v>0</v>
      </c>
      <c r="BS589" s="161">
        <v>0</v>
      </c>
      <c r="BT589" s="161">
        <v>0</v>
      </c>
      <c r="BU589" s="161">
        <v>0</v>
      </c>
      <c r="BV589" s="163">
        <f t="shared" si="28"/>
        <v>0</v>
      </c>
      <c r="BW589" s="8" t="b">
        <f t="shared" si="29"/>
        <v>0</v>
      </c>
    </row>
    <row r="590" spans="1:75">
      <c r="A590" s="157" t="s">
        <v>5302</v>
      </c>
      <c r="B590" s="158" t="s">
        <v>5303</v>
      </c>
      <c r="C590" s="9" t="str">
        <f t="shared" si="27"/>
        <v>https://hh.ru/resume/cfe7b42600043beee00039ed1f50386367674e?query=%D0%A1%D0%BE%D1%86%D0%B8%D0%B0%D0%BB%D1%8C%D0%BD%D1%8B%D0%B9+%D1%80%D0%B0%D0%B1%D0%BE%D1%82%D0%BD%D0%B8%D0%BA&amp;searchRid=171259192453856b651904263a3104ec&amp;hhtmFrom=resume_search_result</v>
      </c>
      <c r="D590" s="158" t="s">
        <v>5304</v>
      </c>
      <c r="E590" s="159">
        <v>38</v>
      </c>
      <c r="F590" s="160">
        <v>9000</v>
      </c>
      <c r="G590" s="161">
        <v>8</v>
      </c>
      <c r="H590" s="158" t="s">
        <v>5305</v>
      </c>
      <c r="I590" s="158" t="s">
        <v>2899</v>
      </c>
      <c r="J590" s="158" t="s">
        <v>5306</v>
      </c>
      <c r="K590" s="158" t="s">
        <v>5307</v>
      </c>
      <c r="L590" s="158" t="s">
        <v>2298</v>
      </c>
      <c r="M590" s="158">
        <v>1</v>
      </c>
      <c r="N590" s="158">
        <v>0</v>
      </c>
      <c r="O590" s="158">
        <v>0</v>
      </c>
      <c r="P590" s="158">
        <v>0</v>
      </c>
      <c r="Q590" s="158">
        <v>0</v>
      </c>
      <c r="R590" s="158" t="s">
        <v>547</v>
      </c>
      <c r="S590" s="158" t="s">
        <v>75</v>
      </c>
      <c r="T590" s="161">
        <v>0</v>
      </c>
      <c r="U590" s="162">
        <v>1</v>
      </c>
      <c r="V590" s="162">
        <v>0</v>
      </c>
      <c r="W590" s="161">
        <v>0</v>
      </c>
      <c r="X590" s="161">
        <v>0</v>
      </c>
      <c r="Y590" s="161">
        <v>0</v>
      </c>
      <c r="Z590" s="161">
        <v>0</v>
      </c>
      <c r="AA590" s="161">
        <v>0</v>
      </c>
      <c r="AB590" s="161">
        <v>0</v>
      </c>
      <c r="AC590" s="161">
        <v>0</v>
      </c>
      <c r="AD590" s="161">
        <v>0</v>
      </c>
      <c r="AE590" s="161">
        <v>0</v>
      </c>
      <c r="AF590" s="161">
        <v>0</v>
      </c>
      <c r="AG590" s="161">
        <v>0</v>
      </c>
      <c r="AH590" s="161">
        <v>0</v>
      </c>
      <c r="AI590" s="161">
        <v>0</v>
      </c>
      <c r="AJ590" s="161">
        <v>0</v>
      </c>
      <c r="AK590" s="161">
        <v>0</v>
      </c>
      <c r="AL590" s="161">
        <v>0</v>
      </c>
      <c r="AM590" s="161">
        <v>0</v>
      </c>
      <c r="AN590" s="161">
        <v>0</v>
      </c>
      <c r="AO590" s="161">
        <v>0</v>
      </c>
      <c r="AP590" s="161">
        <v>0</v>
      </c>
      <c r="AQ590" s="161">
        <v>0</v>
      </c>
      <c r="AR590" s="161">
        <v>0</v>
      </c>
      <c r="AS590" s="161">
        <v>0</v>
      </c>
      <c r="AT590" s="161">
        <v>0</v>
      </c>
      <c r="AU590" s="161">
        <v>0</v>
      </c>
      <c r="AV590" s="161">
        <v>0</v>
      </c>
      <c r="AW590" s="161">
        <v>0</v>
      </c>
      <c r="AX590" s="161">
        <v>0</v>
      </c>
      <c r="AY590" s="161">
        <v>0</v>
      </c>
      <c r="AZ590" s="161">
        <v>0</v>
      </c>
      <c r="BA590" s="161">
        <v>0</v>
      </c>
      <c r="BB590" s="161">
        <v>0</v>
      </c>
      <c r="BC590" s="161">
        <v>0</v>
      </c>
      <c r="BD590" s="161">
        <v>0</v>
      </c>
      <c r="BE590" s="161">
        <v>0</v>
      </c>
      <c r="BF590" s="161">
        <v>0</v>
      </c>
      <c r="BG590" s="161">
        <v>0</v>
      </c>
      <c r="BH590" s="161">
        <v>0</v>
      </c>
      <c r="BI590" s="161">
        <v>0</v>
      </c>
      <c r="BJ590" s="161">
        <v>0</v>
      </c>
      <c r="BK590" s="161">
        <v>0</v>
      </c>
      <c r="BL590" s="161">
        <v>0</v>
      </c>
      <c r="BM590" s="161">
        <v>0</v>
      </c>
      <c r="BN590" s="161">
        <v>0</v>
      </c>
      <c r="BO590" s="161">
        <v>0</v>
      </c>
      <c r="BP590" s="161">
        <v>0</v>
      </c>
      <c r="BQ590" s="161">
        <v>0</v>
      </c>
      <c r="BR590" s="161">
        <v>0</v>
      </c>
      <c r="BS590" s="161">
        <v>0</v>
      </c>
      <c r="BT590" s="161">
        <v>0</v>
      </c>
      <c r="BU590" s="161">
        <v>0</v>
      </c>
      <c r="BV590" s="163">
        <f t="shared" si="28"/>
        <v>0</v>
      </c>
      <c r="BW590" s="8" t="b">
        <f t="shared" si="29"/>
        <v>0</v>
      </c>
    </row>
    <row r="591" spans="1:75">
      <c r="A591" s="157" t="s">
        <v>5308</v>
      </c>
      <c r="B591" s="158" t="s">
        <v>5309</v>
      </c>
      <c r="C591" s="9" t="str">
        <f t="shared" si="27"/>
        <v>https://hh.ru/resume/bd707cb0000363432b0039ed1f6a55436a364f?query=%D0%A1%D0%BE%D1%86%D0%B8%D0%B0%D0%BB%D1%8C%D0%BD%D1%8B%D0%B9+%D1%80%D0%B0%D0%B1%D0%BE%D1%82%D0%BD%D0%B8%D0%BA&amp;searchRid=171259192453856b651904263a3104ec&amp;hhtmFrom=resume_search_result</v>
      </c>
      <c r="D591" s="158" t="s">
        <v>5310</v>
      </c>
      <c r="E591" s="159">
        <v>52</v>
      </c>
      <c r="F591" s="160">
        <v>60000</v>
      </c>
      <c r="G591" s="161">
        <v>17</v>
      </c>
      <c r="H591" s="158" t="s">
        <v>5311</v>
      </c>
      <c r="I591" s="158" t="s">
        <v>43</v>
      </c>
      <c r="J591" s="158" t="s">
        <v>4366</v>
      </c>
      <c r="K591" s="158" t="s">
        <v>5312</v>
      </c>
      <c r="L591" s="158" t="s">
        <v>2298</v>
      </c>
      <c r="M591" s="158">
        <v>1</v>
      </c>
      <c r="N591" s="158">
        <v>0</v>
      </c>
      <c r="O591" s="158">
        <v>1</v>
      </c>
      <c r="P591" s="158">
        <v>0</v>
      </c>
      <c r="Q591" s="158">
        <v>0</v>
      </c>
      <c r="R591" s="158" t="s">
        <v>53</v>
      </c>
      <c r="S591" s="158" t="s">
        <v>75</v>
      </c>
      <c r="T591" s="161">
        <v>0</v>
      </c>
      <c r="U591" s="162">
        <v>1</v>
      </c>
      <c r="V591" s="162">
        <v>1</v>
      </c>
      <c r="W591" s="161">
        <v>0</v>
      </c>
      <c r="X591" s="161">
        <v>0</v>
      </c>
      <c r="Y591" s="161">
        <v>0</v>
      </c>
      <c r="Z591" s="161">
        <v>0</v>
      </c>
      <c r="AA591" s="161">
        <v>0</v>
      </c>
      <c r="AB591" s="161">
        <v>0</v>
      </c>
      <c r="AC591" s="161">
        <v>0</v>
      </c>
      <c r="AD591" s="161">
        <v>0</v>
      </c>
      <c r="AE591" s="161">
        <v>0</v>
      </c>
      <c r="AF591" s="161">
        <v>0</v>
      </c>
      <c r="AG591" s="161">
        <v>0</v>
      </c>
      <c r="AH591" s="161">
        <v>0</v>
      </c>
      <c r="AI591" s="161">
        <v>0</v>
      </c>
      <c r="AJ591" s="161">
        <v>0</v>
      </c>
      <c r="AK591" s="161">
        <v>0</v>
      </c>
      <c r="AL591" s="161">
        <v>0</v>
      </c>
      <c r="AM591" s="161">
        <v>0</v>
      </c>
      <c r="AN591" s="161">
        <v>0</v>
      </c>
      <c r="AO591" s="161">
        <v>0</v>
      </c>
      <c r="AP591" s="161">
        <v>0</v>
      </c>
      <c r="AQ591" s="161">
        <v>0</v>
      </c>
      <c r="AR591" s="161">
        <v>0</v>
      </c>
      <c r="AS591" s="161">
        <v>0</v>
      </c>
      <c r="AT591" s="161">
        <v>0</v>
      </c>
      <c r="AU591" s="161">
        <v>0</v>
      </c>
      <c r="AV591" s="161">
        <v>0</v>
      </c>
      <c r="AW591" s="161">
        <v>0</v>
      </c>
      <c r="AX591" s="161">
        <v>0</v>
      </c>
      <c r="AY591" s="161">
        <v>0</v>
      </c>
      <c r="AZ591" s="161">
        <v>0</v>
      </c>
      <c r="BA591" s="161">
        <v>0</v>
      </c>
      <c r="BB591" s="161">
        <v>0</v>
      </c>
      <c r="BC591" s="161">
        <v>0</v>
      </c>
      <c r="BD591" s="161">
        <v>0</v>
      </c>
      <c r="BE591" s="161">
        <v>0</v>
      </c>
      <c r="BF591" s="161">
        <v>0</v>
      </c>
      <c r="BG591" s="161">
        <v>0</v>
      </c>
      <c r="BH591" s="161">
        <v>0</v>
      </c>
      <c r="BI591" s="161">
        <v>0</v>
      </c>
      <c r="BJ591" s="161">
        <v>0</v>
      </c>
      <c r="BK591" s="161">
        <v>0</v>
      </c>
      <c r="BL591" s="161">
        <v>0</v>
      </c>
      <c r="BM591" s="161">
        <v>0</v>
      </c>
      <c r="BN591" s="161">
        <v>0</v>
      </c>
      <c r="BO591" s="161">
        <v>0</v>
      </c>
      <c r="BP591" s="161">
        <v>0</v>
      </c>
      <c r="BQ591" s="161">
        <v>0</v>
      </c>
      <c r="BR591" s="161">
        <v>0</v>
      </c>
      <c r="BS591" s="161">
        <v>0</v>
      </c>
      <c r="BT591" s="161">
        <v>0</v>
      </c>
      <c r="BU591" s="161">
        <v>0</v>
      </c>
      <c r="BV591" s="163">
        <f t="shared" si="28"/>
        <v>0</v>
      </c>
      <c r="BW591" s="8" t="b">
        <f t="shared" si="29"/>
        <v>0</v>
      </c>
    </row>
    <row r="592" spans="1:75">
      <c r="A592" s="157" t="s">
        <v>5313</v>
      </c>
      <c r="B592" s="158" t="s">
        <v>5314</v>
      </c>
      <c r="C592" s="9" t="str">
        <f t="shared" si="27"/>
        <v>https://hh.ru/resume/9bcd762d0005642c8c0039ed1f50326e6c5863?query=%D0%A1%D0%BE%D1%86%D0%B8%D0%B0%D0%BB%D1%8C%D0%BD%D1%8B%D0%B9+%D1%80%D0%B0%D0%B1%D0%BE%D1%82%D0%BD%D0%B8%D0%BA&amp;searchRid=171259192453856b651904263a3104ec&amp;hhtmFrom=resume_search_result</v>
      </c>
      <c r="D592" s="158" t="s">
        <v>5315</v>
      </c>
      <c r="E592" s="159">
        <v>28</v>
      </c>
      <c r="F592" s="158"/>
      <c r="G592" s="161" t="s">
        <v>133</v>
      </c>
      <c r="H592" s="158" t="s">
        <v>133</v>
      </c>
      <c r="I592" s="158" t="s">
        <v>133</v>
      </c>
      <c r="J592" s="158" t="s">
        <v>133</v>
      </c>
      <c r="K592" s="158" t="s">
        <v>5317</v>
      </c>
      <c r="L592" s="158" t="s">
        <v>2298</v>
      </c>
      <c r="M592" s="158">
        <v>1</v>
      </c>
      <c r="N592" s="158">
        <v>0</v>
      </c>
      <c r="O592" s="158">
        <v>0</v>
      </c>
      <c r="P592" s="158">
        <v>0</v>
      </c>
      <c r="Q592" s="158">
        <v>0</v>
      </c>
      <c r="R592" s="158" t="s">
        <v>3400</v>
      </c>
      <c r="S592" s="158" t="s">
        <v>343</v>
      </c>
      <c r="T592" s="161">
        <v>1</v>
      </c>
      <c r="U592" s="162">
        <v>1</v>
      </c>
      <c r="V592" s="162">
        <v>0</v>
      </c>
      <c r="W592" s="161">
        <v>0</v>
      </c>
      <c r="X592" s="161">
        <v>0</v>
      </c>
      <c r="Y592" s="161">
        <v>0</v>
      </c>
      <c r="Z592" s="161">
        <v>0</v>
      </c>
      <c r="AA592" s="161">
        <v>0</v>
      </c>
      <c r="AB592" s="161">
        <v>0</v>
      </c>
      <c r="AC592" s="161">
        <v>0</v>
      </c>
      <c r="AD592" s="161">
        <v>0</v>
      </c>
      <c r="AE592" s="161">
        <v>0</v>
      </c>
      <c r="AF592" s="161">
        <v>0</v>
      </c>
      <c r="AG592" s="161">
        <v>0</v>
      </c>
      <c r="AH592" s="161">
        <v>0</v>
      </c>
      <c r="AI592" s="161">
        <v>0</v>
      </c>
      <c r="AJ592" s="161">
        <v>0</v>
      </c>
      <c r="AK592" s="161">
        <v>0</v>
      </c>
      <c r="AL592" s="161">
        <v>0</v>
      </c>
      <c r="AM592" s="161">
        <v>0</v>
      </c>
      <c r="AN592" s="161">
        <v>0</v>
      </c>
      <c r="AO592" s="161">
        <v>0</v>
      </c>
      <c r="AP592" s="161">
        <v>0</v>
      </c>
      <c r="AQ592" s="161">
        <v>0</v>
      </c>
      <c r="AR592" s="161">
        <v>0</v>
      </c>
      <c r="AS592" s="161">
        <v>0</v>
      </c>
      <c r="AT592" s="161">
        <v>0</v>
      </c>
      <c r="AU592" s="161">
        <v>0</v>
      </c>
      <c r="AV592" s="161">
        <v>0</v>
      </c>
      <c r="AW592" s="161">
        <v>0</v>
      </c>
      <c r="AX592" s="161">
        <v>0</v>
      </c>
      <c r="AY592" s="161">
        <v>0</v>
      </c>
      <c r="AZ592" s="161">
        <v>0</v>
      </c>
      <c r="BA592" s="161">
        <v>0</v>
      </c>
      <c r="BB592" s="161">
        <v>0</v>
      </c>
      <c r="BC592" s="161">
        <v>0</v>
      </c>
      <c r="BD592" s="161">
        <v>0</v>
      </c>
      <c r="BE592" s="161">
        <v>0</v>
      </c>
      <c r="BF592" s="161">
        <v>0</v>
      </c>
      <c r="BG592" s="161">
        <v>0</v>
      </c>
      <c r="BH592" s="161">
        <v>0</v>
      </c>
      <c r="BI592" s="161">
        <v>0</v>
      </c>
      <c r="BJ592" s="161">
        <v>0</v>
      </c>
      <c r="BK592" s="161">
        <v>0</v>
      </c>
      <c r="BL592" s="161">
        <v>0</v>
      </c>
      <c r="BM592" s="161">
        <v>0</v>
      </c>
      <c r="BN592" s="161">
        <v>0</v>
      </c>
      <c r="BO592" s="161">
        <v>0</v>
      </c>
      <c r="BP592" s="161">
        <v>0</v>
      </c>
      <c r="BQ592" s="161">
        <v>0</v>
      </c>
      <c r="BR592" s="161">
        <v>0</v>
      </c>
      <c r="BS592" s="161">
        <v>0</v>
      </c>
      <c r="BT592" s="161">
        <v>0</v>
      </c>
      <c r="BU592" s="161">
        <v>0</v>
      </c>
      <c r="BV592" s="163">
        <f t="shared" si="28"/>
        <v>0</v>
      </c>
      <c r="BW592" s="8" t="b">
        <f t="shared" si="29"/>
        <v>0</v>
      </c>
    </row>
    <row r="593" spans="1:75">
      <c r="A593" s="157" t="s">
        <v>5318</v>
      </c>
      <c r="B593" s="158" t="s">
        <v>5319</v>
      </c>
      <c r="C593" s="9" t="str">
        <f t="shared" si="27"/>
        <v>https://hh.ru/resume/09083836000855d5e10039ed1f4e324d645830?query=%D0%A1%D0%BE%D1%86%D0%B8%D0%B0%D0%BB%D1%8C%D0%BD%D1%8B%D0%B9+%D1%80%D0%B0%D0%B1%D0%BE%D1%82%D0%BD%D0%B8%D0%BA&amp;searchRid=171259192453856b651904263a3104ec&amp;hhtmFrom=resume_search_result</v>
      </c>
      <c r="D593" s="158" t="s">
        <v>5320</v>
      </c>
      <c r="E593" s="159">
        <v>57</v>
      </c>
      <c r="F593" s="160">
        <v>35000</v>
      </c>
      <c r="G593" s="161">
        <v>34</v>
      </c>
      <c r="H593" s="158" t="s">
        <v>5321</v>
      </c>
      <c r="I593" s="158" t="s">
        <v>5322</v>
      </c>
      <c r="J593" s="158" t="s">
        <v>5323</v>
      </c>
      <c r="K593" s="158" t="s">
        <v>5324</v>
      </c>
      <c r="L593" s="158" t="s">
        <v>2298</v>
      </c>
      <c r="M593" s="158">
        <v>1</v>
      </c>
      <c r="N593" s="158">
        <v>0</v>
      </c>
      <c r="O593" s="158">
        <v>0</v>
      </c>
      <c r="P593" s="158">
        <v>0</v>
      </c>
      <c r="Q593" s="158">
        <v>0</v>
      </c>
      <c r="R593" s="158" t="s">
        <v>2067</v>
      </c>
      <c r="S593" s="158" t="s">
        <v>75</v>
      </c>
      <c r="T593" s="161">
        <v>0</v>
      </c>
      <c r="U593" s="162">
        <v>1</v>
      </c>
      <c r="V593" s="162">
        <v>0</v>
      </c>
      <c r="W593" s="161">
        <v>0</v>
      </c>
      <c r="X593" s="161">
        <v>0</v>
      </c>
      <c r="Y593" s="161">
        <v>0</v>
      </c>
      <c r="Z593" s="161">
        <v>0</v>
      </c>
      <c r="AA593" s="161">
        <v>0</v>
      </c>
      <c r="AB593" s="161">
        <v>0</v>
      </c>
      <c r="AC593" s="161">
        <v>0</v>
      </c>
      <c r="AD593" s="161">
        <v>0</v>
      </c>
      <c r="AE593" s="161">
        <v>0</v>
      </c>
      <c r="AF593" s="161">
        <v>0</v>
      </c>
      <c r="AG593" s="161">
        <v>0</v>
      </c>
      <c r="AH593" s="161">
        <v>0</v>
      </c>
      <c r="AI593" s="161">
        <v>0</v>
      </c>
      <c r="AJ593" s="161">
        <v>0</v>
      </c>
      <c r="AK593" s="161">
        <v>0</v>
      </c>
      <c r="AL593" s="161">
        <v>0</v>
      </c>
      <c r="AM593" s="161">
        <v>0</v>
      </c>
      <c r="AN593" s="161">
        <v>0</v>
      </c>
      <c r="AO593" s="161">
        <v>0</v>
      </c>
      <c r="AP593" s="161">
        <v>0</v>
      </c>
      <c r="AQ593" s="161">
        <v>0</v>
      </c>
      <c r="AR593" s="161">
        <v>0</v>
      </c>
      <c r="AS593" s="161">
        <v>0</v>
      </c>
      <c r="AT593" s="161">
        <v>0</v>
      </c>
      <c r="AU593" s="161">
        <v>0</v>
      </c>
      <c r="AV593" s="161">
        <v>0</v>
      </c>
      <c r="AW593" s="161">
        <v>0</v>
      </c>
      <c r="AX593" s="161">
        <v>0</v>
      </c>
      <c r="AY593" s="161">
        <v>0</v>
      </c>
      <c r="AZ593" s="161">
        <v>0</v>
      </c>
      <c r="BA593" s="161">
        <v>0</v>
      </c>
      <c r="BB593" s="161">
        <v>0</v>
      </c>
      <c r="BC593" s="161">
        <v>0</v>
      </c>
      <c r="BD593" s="161">
        <v>0</v>
      </c>
      <c r="BE593" s="161">
        <v>0</v>
      </c>
      <c r="BF593" s="161">
        <v>0</v>
      </c>
      <c r="BG593" s="161">
        <v>0</v>
      </c>
      <c r="BH593" s="161">
        <v>0</v>
      </c>
      <c r="BI593" s="161">
        <v>0</v>
      </c>
      <c r="BJ593" s="161">
        <v>0</v>
      </c>
      <c r="BK593" s="161">
        <v>0</v>
      </c>
      <c r="BL593" s="161">
        <v>0</v>
      </c>
      <c r="BM593" s="161">
        <v>0</v>
      </c>
      <c r="BN593" s="161">
        <v>0</v>
      </c>
      <c r="BO593" s="161">
        <v>0</v>
      </c>
      <c r="BP593" s="161">
        <v>0</v>
      </c>
      <c r="BQ593" s="161">
        <v>0</v>
      </c>
      <c r="BR593" s="161">
        <v>0</v>
      </c>
      <c r="BS593" s="161">
        <v>0</v>
      </c>
      <c r="BT593" s="161">
        <v>0</v>
      </c>
      <c r="BU593" s="161">
        <v>0</v>
      </c>
      <c r="BV593" s="163">
        <f t="shared" si="28"/>
        <v>0</v>
      </c>
      <c r="BW593" s="8" t="b">
        <f t="shared" si="29"/>
        <v>0</v>
      </c>
    </row>
    <row r="594" spans="1:75">
      <c r="A594" s="157" t="s">
        <v>5325</v>
      </c>
      <c r="B594" s="158" t="s">
        <v>5326</v>
      </c>
      <c r="C594" s="9" t="str">
        <f t="shared" si="27"/>
        <v>https://hh.ru/resume/a590ccbe000042c4210039ed1f736563726574?query=%D0%A1%D0%BE%D1%86%D0%B8%D0%B0%D0%BB%D1%8C%D0%BD%D1%8B%D0%B9+%D1%80%D0%B0%D0%B1%D0%BE%D1%82%D0%BD%D0%B8%D0%BA&amp;searchRid=171259192453856b651904263a3104ec&amp;hhtmFrom=resume_search_result</v>
      </c>
      <c r="D594" s="158" t="s">
        <v>5327</v>
      </c>
      <c r="E594" s="159">
        <v>37</v>
      </c>
      <c r="F594" s="160">
        <v>25000</v>
      </c>
      <c r="G594" s="161">
        <v>9</v>
      </c>
      <c r="H594" s="158" t="s">
        <v>5328</v>
      </c>
      <c r="I594" s="158" t="s">
        <v>5329</v>
      </c>
      <c r="J594" s="158" t="s">
        <v>5330</v>
      </c>
      <c r="K594" s="158" t="s">
        <v>5331</v>
      </c>
      <c r="L594" s="158" t="s">
        <v>2298</v>
      </c>
      <c r="M594" s="158">
        <v>1</v>
      </c>
      <c r="N594" s="158">
        <v>0</v>
      </c>
      <c r="O594" s="158">
        <v>0</v>
      </c>
      <c r="P594" s="158">
        <v>0</v>
      </c>
      <c r="Q594" s="158">
        <v>0</v>
      </c>
      <c r="R594" s="158" t="s">
        <v>53</v>
      </c>
      <c r="S594" s="158" t="s">
        <v>50</v>
      </c>
      <c r="T594" s="161">
        <v>1</v>
      </c>
      <c r="U594" s="162">
        <v>1</v>
      </c>
      <c r="V594" s="162">
        <v>0</v>
      </c>
      <c r="W594" s="161">
        <v>0</v>
      </c>
      <c r="X594" s="161">
        <v>0</v>
      </c>
      <c r="Y594" s="161">
        <v>0</v>
      </c>
      <c r="Z594" s="161">
        <v>0</v>
      </c>
      <c r="AA594" s="161">
        <v>0</v>
      </c>
      <c r="AB594" s="161">
        <v>0</v>
      </c>
      <c r="AC594" s="161">
        <v>0</v>
      </c>
      <c r="AD594" s="161">
        <v>0</v>
      </c>
      <c r="AE594" s="161">
        <v>0</v>
      </c>
      <c r="AF594" s="161">
        <v>0</v>
      </c>
      <c r="AG594" s="161">
        <v>0</v>
      </c>
      <c r="AH594" s="161">
        <v>0</v>
      </c>
      <c r="AI594" s="161">
        <v>0</v>
      </c>
      <c r="AJ594" s="161">
        <v>0</v>
      </c>
      <c r="AK594" s="161">
        <v>0</v>
      </c>
      <c r="AL594" s="161">
        <v>0</v>
      </c>
      <c r="AM594" s="161">
        <v>0</v>
      </c>
      <c r="AN594" s="161">
        <v>0</v>
      </c>
      <c r="AO594" s="161">
        <v>0</v>
      </c>
      <c r="AP594" s="161">
        <v>0</v>
      </c>
      <c r="AQ594" s="161">
        <v>0</v>
      </c>
      <c r="AR594" s="161">
        <v>0</v>
      </c>
      <c r="AS594" s="161">
        <v>0</v>
      </c>
      <c r="AT594" s="161">
        <v>0</v>
      </c>
      <c r="AU594" s="161">
        <v>0</v>
      </c>
      <c r="AV594" s="161">
        <v>0</v>
      </c>
      <c r="AW594" s="161">
        <v>0</v>
      </c>
      <c r="AX594" s="161">
        <v>0</v>
      </c>
      <c r="AY594" s="161">
        <v>0</v>
      </c>
      <c r="AZ594" s="161">
        <v>0</v>
      </c>
      <c r="BA594" s="161">
        <v>0</v>
      </c>
      <c r="BB594" s="161">
        <v>0</v>
      </c>
      <c r="BC594" s="161">
        <v>0</v>
      </c>
      <c r="BD594" s="161">
        <v>0</v>
      </c>
      <c r="BE594" s="161">
        <v>0</v>
      </c>
      <c r="BF594" s="161">
        <v>0</v>
      </c>
      <c r="BG594" s="161">
        <v>0</v>
      </c>
      <c r="BH594" s="161">
        <v>0</v>
      </c>
      <c r="BI594" s="161">
        <v>0</v>
      </c>
      <c r="BJ594" s="161">
        <v>0</v>
      </c>
      <c r="BK594" s="161">
        <v>0</v>
      </c>
      <c r="BL594" s="161">
        <v>0</v>
      </c>
      <c r="BM594" s="161">
        <v>0</v>
      </c>
      <c r="BN594" s="161">
        <v>0</v>
      </c>
      <c r="BO594" s="161">
        <v>0</v>
      </c>
      <c r="BP594" s="161">
        <v>0</v>
      </c>
      <c r="BQ594" s="161">
        <v>0</v>
      </c>
      <c r="BR594" s="161">
        <v>0</v>
      </c>
      <c r="BS594" s="161">
        <v>0</v>
      </c>
      <c r="BT594" s="161">
        <v>0</v>
      </c>
      <c r="BU594" s="161">
        <v>0</v>
      </c>
      <c r="BV594" s="163">
        <f t="shared" si="28"/>
        <v>0</v>
      </c>
      <c r="BW594" s="8" t="b">
        <f t="shared" si="29"/>
        <v>0</v>
      </c>
    </row>
    <row r="595" spans="1:75">
      <c r="A595" s="157" t="s">
        <v>5332</v>
      </c>
      <c r="B595" s="158" t="s">
        <v>5333</v>
      </c>
      <c r="C595" s="9" t="str">
        <f t="shared" si="27"/>
        <v>https://hh.ru/resume/c42f757700014bc7430039ed1f77456b7a7051?query=%D0%A1%D0%BE%D1%86%D0%B8%D0%B0%D0%BB%D1%8C%D0%BD%D1%8B%D0%B9+%D1%80%D0%B0%D0%B1%D0%BE%D1%82%D0%BD%D0%B8%D0%BA&amp;searchRid=171259192453856b651904263a3104ec&amp;hhtmFrom=resume_search_result</v>
      </c>
      <c r="D595" s="158" t="s">
        <v>5334</v>
      </c>
      <c r="E595" s="159">
        <v>37</v>
      </c>
      <c r="F595" s="160">
        <v>80000</v>
      </c>
      <c r="G595" s="161">
        <v>20</v>
      </c>
      <c r="H595" s="158" t="s">
        <v>5335</v>
      </c>
      <c r="I595" s="158" t="s">
        <v>5336</v>
      </c>
      <c r="J595" s="158" t="s">
        <v>5337</v>
      </c>
      <c r="K595" s="158" t="s">
        <v>5338</v>
      </c>
      <c r="L595" s="158" t="s">
        <v>2298</v>
      </c>
      <c r="M595" s="158">
        <v>1</v>
      </c>
      <c r="N595" s="158">
        <v>0</v>
      </c>
      <c r="O595" s="158">
        <v>0</v>
      </c>
      <c r="P595" s="158">
        <v>1</v>
      </c>
      <c r="Q595" s="158">
        <v>0</v>
      </c>
      <c r="R595" s="158" t="s">
        <v>53</v>
      </c>
      <c r="S595" s="158" t="s">
        <v>343</v>
      </c>
      <c r="T595" s="161">
        <v>0</v>
      </c>
      <c r="U595" s="162">
        <v>1</v>
      </c>
      <c r="V595" s="162">
        <v>0</v>
      </c>
      <c r="W595" s="161">
        <v>0</v>
      </c>
      <c r="X595" s="161">
        <v>0</v>
      </c>
      <c r="Y595" s="161">
        <v>0</v>
      </c>
      <c r="Z595" s="161">
        <v>0</v>
      </c>
      <c r="AA595" s="161">
        <v>0</v>
      </c>
      <c r="AB595" s="161">
        <v>1</v>
      </c>
      <c r="AC595" s="161">
        <v>0</v>
      </c>
      <c r="AD595" s="161">
        <v>0</v>
      </c>
      <c r="AE595" s="161">
        <v>0</v>
      </c>
      <c r="AF595" s="161">
        <v>1</v>
      </c>
      <c r="AG595" s="161">
        <v>1</v>
      </c>
      <c r="AH595" s="161">
        <v>0</v>
      </c>
      <c r="AI595" s="161">
        <v>0</v>
      </c>
      <c r="AJ595" s="161">
        <v>0</v>
      </c>
      <c r="AK595" s="161">
        <v>0</v>
      </c>
      <c r="AL595" s="161">
        <v>0</v>
      </c>
      <c r="AM595" s="161">
        <v>0</v>
      </c>
      <c r="AN595" s="161">
        <v>1</v>
      </c>
      <c r="AO595" s="161">
        <v>0</v>
      </c>
      <c r="AP595" s="161">
        <v>0</v>
      </c>
      <c r="AQ595" s="161">
        <v>0</v>
      </c>
      <c r="AR595" s="161">
        <v>0</v>
      </c>
      <c r="AS595" s="161">
        <v>0</v>
      </c>
      <c r="AT595" s="161">
        <v>0</v>
      </c>
      <c r="AU595" s="161">
        <v>0</v>
      </c>
      <c r="AV595" s="161">
        <v>0</v>
      </c>
      <c r="AW595" s="161">
        <v>0</v>
      </c>
      <c r="AX595" s="161">
        <v>0</v>
      </c>
      <c r="AY595" s="161">
        <v>0</v>
      </c>
      <c r="AZ595" s="161">
        <v>0</v>
      </c>
      <c r="BA595" s="161">
        <v>0</v>
      </c>
      <c r="BB595" s="161">
        <v>0</v>
      </c>
      <c r="BC595" s="161">
        <v>0</v>
      </c>
      <c r="BD595" s="161">
        <v>0</v>
      </c>
      <c r="BE595" s="161">
        <v>0</v>
      </c>
      <c r="BF595" s="161">
        <v>0</v>
      </c>
      <c r="BG595" s="161">
        <v>0</v>
      </c>
      <c r="BH595" s="161">
        <v>0</v>
      </c>
      <c r="BI595" s="161">
        <v>0</v>
      </c>
      <c r="BJ595" s="161">
        <v>0</v>
      </c>
      <c r="BK595" s="161">
        <v>0</v>
      </c>
      <c r="BL595" s="161">
        <v>0</v>
      </c>
      <c r="BM595" s="161">
        <v>0</v>
      </c>
      <c r="BN595" s="161">
        <v>0</v>
      </c>
      <c r="BO595" s="161">
        <v>0</v>
      </c>
      <c r="BP595" s="161">
        <v>0</v>
      </c>
      <c r="BQ595" s="161">
        <v>0</v>
      </c>
      <c r="BR595" s="161">
        <v>0</v>
      </c>
      <c r="BS595" s="161">
        <v>0</v>
      </c>
      <c r="BT595" s="161">
        <v>0</v>
      </c>
      <c r="BU595" s="161">
        <v>0</v>
      </c>
      <c r="BV595" s="163">
        <f t="shared" si="28"/>
        <v>4</v>
      </c>
      <c r="BW595" s="8" t="b">
        <f t="shared" si="29"/>
        <v>0</v>
      </c>
    </row>
    <row r="596" spans="1:75">
      <c r="A596" s="157" t="s">
        <v>5339</v>
      </c>
      <c r="B596" s="158" t="s">
        <v>5340</v>
      </c>
      <c r="C596" s="9" t="str">
        <f t="shared" si="27"/>
        <v>https://hh.ru/resume/c58e75f300075e822c0039ed1f6c48455a7263?query=%D0%A1%D0%BE%D1%86%D0%B8%D0%B0%D0%BB%D1%8C%D0%BD%D1%8B%D0%B9+%D1%80%D0%B0%D0%B1%D0%BE%D1%82%D0%BD%D0%B8%D0%BA&amp;searchRid=171259192453856b651904263a3104ec&amp;hhtmFrom=resume_search_result</v>
      </c>
      <c r="D596" s="158" t="s">
        <v>5341</v>
      </c>
      <c r="E596" s="159">
        <v>32</v>
      </c>
      <c r="F596" s="160">
        <v>50000</v>
      </c>
      <c r="G596" s="161">
        <v>8</v>
      </c>
      <c r="H596" s="158" t="s">
        <v>5342</v>
      </c>
      <c r="I596" s="158" t="s">
        <v>5341</v>
      </c>
      <c r="J596" s="158" t="s">
        <v>5343</v>
      </c>
      <c r="K596" s="158" t="s">
        <v>5344</v>
      </c>
      <c r="L596" s="158" t="s">
        <v>2298</v>
      </c>
      <c r="M596" s="158">
        <v>1</v>
      </c>
      <c r="N596" s="158">
        <v>0</v>
      </c>
      <c r="O596" s="158">
        <v>0</v>
      </c>
      <c r="P596" s="158">
        <v>0</v>
      </c>
      <c r="Q596" s="158">
        <v>0</v>
      </c>
      <c r="R596" s="158" t="s">
        <v>53</v>
      </c>
      <c r="S596" s="158" t="s">
        <v>50</v>
      </c>
      <c r="T596" s="161">
        <v>0</v>
      </c>
      <c r="U596" s="162">
        <v>1</v>
      </c>
      <c r="V596" s="162">
        <v>1</v>
      </c>
      <c r="W596" s="161">
        <v>0</v>
      </c>
      <c r="X596" s="161">
        <v>0</v>
      </c>
      <c r="Y596" s="161">
        <v>0</v>
      </c>
      <c r="Z596" s="161">
        <v>0</v>
      </c>
      <c r="AA596" s="161">
        <v>0</v>
      </c>
      <c r="AB596" s="161">
        <v>0</v>
      </c>
      <c r="AC596" s="161">
        <v>0</v>
      </c>
      <c r="AD596" s="161">
        <v>0</v>
      </c>
      <c r="AE596" s="161">
        <v>0</v>
      </c>
      <c r="AF596" s="161">
        <v>0</v>
      </c>
      <c r="AG596" s="161">
        <v>0</v>
      </c>
      <c r="AH596" s="161">
        <v>0</v>
      </c>
      <c r="AI596" s="161">
        <v>0</v>
      </c>
      <c r="AJ596" s="161">
        <v>0</v>
      </c>
      <c r="AK596" s="161">
        <v>0</v>
      </c>
      <c r="AL596" s="161">
        <v>0</v>
      </c>
      <c r="AM596" s="161">
        <v>0</v>
      </c>
      <c r="AN596" s="161">
        <v>0</v>
      </c>
      <c r="AO596" s="161">
        <v>0</v>
      </c>
      <c r="AP596" s="161">
        <v>0</v>
      </c>
      <c r="AQ596" s="161">
        <v>0</v>
      </c>
      <c r="AR596" s="161">
        <v>0</v>
      </c>
      <c r="AS596" s="161">
        <v>0</v>
      </c>
      <c r="AT596" s="161">
        <v>0</v>
      </c>
      <c r="AU596" s="161">
        <v>0</v>
      </c>
      <c r="AV596" s="161">
        <v>0</v>
      </c>
      <c r="AW596" s="161">
        <v>0</v>
      </c>
      <c r="AX596" s="161">
        <v>0</v>
      </c>
      <c r="AY596" s="161">
        <v>0</v>
      </c>
      <c r="AZ596" s="161">
        <v>0</v>
      </c>
      <c r="BA596" s="161">
        <v>0</v>
      </c>
      <c r="BB596" s="161">
        <v>0</v>
      </c>
      <c r="BC596" s="161">
        <v>0</v>
      </c>
      <c r="BD596" s="161">
        <v>0</v>
      </c>
      <c r="BE596" s="161">
        <v>0</v>
      </c>
      <c r="BF596" s="161">
        <v>0</v>
      </c>
      <c r="BG596" s="161">
        <v>0</v>
      </c>
      <c r="BH596" s="161">
        <v>0</v>
      </c>
      <c r="BI596" s="161">
        <v>0</v>
      </c>
      <c r="BJ596" s="161">
        <v>0</v>
      </c>
      <c r="BK596" s="161">
        <v>0</v>
      </c>
      <c r="BL596" s="161">
        <v>0</v>
      </c>
      <c r="BM596" s="161">
        <v>0</v>
      </c>
      <c r="BN596" s="161">
        <v>0</v>
      </c>
      <c r="BO596" s="161">
        <v>0</v>
      </c>
      <c r="BP596" s="161">
        <v>0</v>
      </c>
      <c r="BQ596" s="161">
        <v>0</v>
      </c>
      <c r="BR596" s="161">
        <v>0</v>
      </c>
      <c r="BS596" s="161">
        <v>0</v>
      </c>
      <c r="BT596" s="161">
        <v>0</v>
      </c>
      <c r="BU596" s="161">
        <v>0</v>
      </c>
      <c r="BV596" s="163">
        <f t="shared" si="28"/>
        <v>0</v>
      </c>
      <c r="BW596" s="8" t="b">
        <f t="shared" si="29"/>
        <v>0</v>
      </c>
    </row>
    <row r="597" spans="1:75">
      <c r="A597" s="157" t="s">
        <v>133</v>
      </c>
      <c r="B597" s="158" t="s">
        <v>5345</v>
      </c>
      <c r="C597" s="9" t="str">
        <f t="shared" si="27"/>
        <v>https://hh.ru/resume/e1dc2c300007e7da4f0039ed1f625153516575?query=%D0%A1%D0%BE%D1%86%D0%B8%D0%B0%D0%BB%D1%8C%D0%BD%D1%8B%D0%B9+%D1%80%D0%B0%D0%B1%D0%BE%D1%82%D0%BD%D0%B8%D0%BA&amp;searchRid=171259192453856b651904263a3104ec&amp;hhtmFrom=resume_search_result</v>
      </c>
      <c r="D597" s="158" t="s">
        <v>5346</v>
      </c>
      <c r="E597" s="159">
        <v>55</v>
      </c>
      <c r="F597" s="160">
        <v>70000</v>
      </c>
      <c r="G597" s="161">
        <v>10</v>
      </c>
      <c r="H597" s="158" t="s">
        <v>3251</v>
      </c>
      <c r="I597" s="158" t="s">
        <v>5347</v>
      </c>
      <c r="J597" s="158" t="s">
        <v>3004</v>
      </c>
      <c r="K597" s="158" t="s">
        <v>5348</v>
      </c>
      <c r="L597" s="158" t="s">
        <v>2298</v>
      </c>
      <c r="M597" s="158">
        <v>1</v>
      </c>
      <c r="N597" s="158">
        <v>0</v>
      </c>
      <c r="O597" s="158">
        <v>0</v>
      </c>
      <c r="P597" s="158">
        <v>0</v>
      </c>
      <c r="Q597" s="158">
        <v>0</v>
      </c>
      <c r="R597" s="158" t="s">
        <v>53</v>
      </c>
      <c r="S597" s="158" t="s">
        <v>343</v>
      </c>
      <c r="T597" s="161">
        <v>0</v>
      </c>
      <c r="U597" s="162">
        <v>1</v>
      </c>
      <c r="V597" s="162">
        <v>0</v>
      </c>
      <c r="W597" s="161">
        <v>0</v>
      </c>
      <c r="X597" s="161">
        <v>0</v>
      </c>
      <c r="Y597" s="161">
        <v>0</v>
      </c>
      <c r="Z597" s="161">
        <v>0</v>
      </c>
      <c r="AA597" s="161">
        <v>0</v>
      </c>
      <c r="AB597" s="161">
        <v>0</v>
      </c>
      <c r="AC597" s="161">
        <v>0</v>
      </c>
      <c r="AD597" s="161">
        <v>0</v>
      </c>
      <c r="AE597" s="161">
        <v>0</v>
      </c>
      <c r="AF597" s="161">
        <v>0</v>
      </c>
      <c r="AG597" s="161">
        <v>0</v>
      </c>
      <c r="AH597" s="161">
        <v>0</v>
      </c>
      <c r="AI597" s="161">
        <v>0</v>
      </c>
      <c r="AJ597" s="161">
        <v>0</v>
      </c>
      <c r="AK597" s="161">
        <v>0</v>
      </c>
      <c r="AL597" s="161">
        <v>0</v>
      </c>
      <c r="AM597" s="161">
        <v>0</v>
      </c>
      <c r="AN597" s="161">
        <v>0</v>
      </c>
      <c r="AO597" s="161">
        <v>0</v>
      </c>
      <c r="AP597" s="161">
        <v>0</v>
      </c>
      <c r="AQ597" s="161">
        <v>0</v>
      </c>
      <c r="AR597" s="161">
        <v>0</v>
      </c>
      <c r="AS597" s="161">
        <v>0</v>
      </c>
      <c r="AT597" s="161">
        <v>0</v>
      </c>
      <c r="AU597" s="161">
        <v>0</v>
      </c>
      <c r="AV597" s="161">
        <v>0</v>
      </c>
      <c r="AW597" s="161">
        <v>0</v>
      </c>
      <c r="AX597" s="161">
        <v>0</v>
      </c>
      <c r="AY597" s="161">
        <v>0</v>
      </c>
      <c r="AZ597" s="161">
        <v>0</v>
      </c>
      <c r="BA597" s="161">
        <v>0</v>
      </c>
      <c r="BB597" s="161">
        <v>0</v>
      </c>
      <c r="BC597" s="161">
        <v>0</v>
      </c>
      <c r="BD597" s="161">
        <v>0</v>
      </c>
      <c r="BE597" s="161">
        <v>0</v>
      </c>
      <c r="BF597" s="161">
        <v>0</v>
      </c>
      <c r="BG597" s="161">
        <v>0</v>
      </c>
      <c r="BH597" s="161">
        <v>0</v>
      </c>
      <c r="BI597" s="161">
        <v>0</v>
      </c>
      <c r="BJ597" s="161">
        <v>0</v>
      </c>
      <c r="BK597" s="161">
        <v>0</v>
      </c>
      <c r="BL597" s="161">
        <v>0</v>
      </c>
      <c r="BM597" s="161">
        <v>0</v>
      </c>
      <c r="BN597" s="161">
        <v>0</v>
      </c>
      <c r="BO597" s="161">
        <v>0</v>
      </c>
      <c r="BP597" s="161">
        <v>0</v>
      </c>
      <c r="BQ597" s="161">
        <v>0</v>
      </c>
      <c r="BR597" s="161">
        <v>0</v>
      </c>
      <c r="BS597" s="161">
        <v>0</v>
      </c>
      <c r="BT597" s="161">
        <v>0</v>
      </c>
      <c r="BU597" s="161">
        <v>0</v>
      </c>
      <c r="BV597" s="163">
        <f t="shared" si="28"/>
        <v>0</v>
      </c>
      <c r="BW597" s="8" t="b">
        <f t="shared" si="29"/>
        <v>0</v>
      </c>
    </row>
    <row r="598" spans="1:75">
      <c r="A598" s="157" t="s">
        <v>5349</v>
      </c>
      <c r="B598" s="158" t="s">
        <v>5350</v>
      </c>
      <c r="C598" s="9" t="str">
        <f t="shared" si="27"/>
        <v>https://hh.ru/resume/a1e50ca60001b6f5f10039ed1f646b3967414a?query=%D0%A1%D0%BE%D1%86%D0%B8%D0%B0%D0%BB%D1%8C%D0%BD%D1%8B%D0%B9+%D1%80%D0%B0%D0%B1%D0%BE%D1%82%D0%BD%D0%B8%D0%BA&amp;searchRid=171259192453856b651904263a3104ec&amp;hhtmFrom=resume_search_result</v>
      </c>
      <c r="D598" s="158" t="s">
        <v>5351</v>
      </c>
      <c r="E598" s="159">
        <v>54</v>
      </c>
      <c r="F598" s="160">
        <v>45000</v>
      </c>
      <c r="G598" s="161">
        <v>16</v>
      </c>
      <c r="H598" s="158" t="s">
        <v>5352</v>
      </c>
      <c r="I598" s="158" t="s">
        <v>5353</v>
      </c>
      <c r="J598" s="158" t="s">
        <v>3145</v>
      </c>
      <c r="K598" s="158" t="s">
        <v>5354</v>
      </c>
      <c r="L598" s="158" t="s">
        <v>2298</v>
      </c>
      <c r="M598" s="158">
        <v>1</v>
      </c>
      <c r="N598" s="158">
        <v>0</v>
      </c>
      <c r="O598" s="158">
        <v>0</v>
      </c>
      <c r="P598" s="158">
        <v>0</v>
      </c>
      <c r="Q598" s="158">
        <v>0</v>
      </c>
      <c r="R598" s="158" t="s">
        <v>53</v>
      </c>
      <c r="S598" s="158" t="s">
        <v>343</v>
      </c>
      <c r="T598" s="161">
        <v>1</v>
      </c>
      <c r="U598" s="162">
        <v>1</v>
      </c>
      <c r="V598" s="162">
        <v>0</v>
      </c>
      <c r="W598" s="161">
        <v>0</v>
      </c>
      <c r="X598" s="161">
        <v>0</v>
      </c>
      <c r="Y598" s="161">
        <v>0</v>
      </c>
      <c r="Z598" s="161">
        <v>0</v>
      </c>
      <c r="AA598" s="161">
        <v>0</v>
      </c>
      <c r="AB598" s="161">
        <v>0</v>
      </c>
      <c r="AC598" s="161">
        <v>0</v>
      </c>
      <c r="AD598" s="161">
        <v>0</v>
      </c>
      <c r="AE598" s="161">
        <v>0</v>
      </c>
      <c r="AF598" s="161">
        <v>0</v>
      </c>
      <c r="AG598" s="161">
        <v>0</v>
      </c>
      <c r="AH598" s="161">
        <v>0</v>
      </c>
      <c r="AI598" s="161">
        <v>0</v>
      </c>
      <c r="AJ598" s="161">
        <v>0</v>
      </c>
      <c r="AK598" s="161">
        <v>0</v>
      </c>
      <c r="AL598" s="161">
        <v>0</v>
      </c>
      <c r="AM598" s="161">
        <v>0</v>
      </c>
      <c r="AN598" s="161">
        <v>0</v>
      </c>
      <c r="AO598" s="161">
        <v>0</v>
      </c>
      <c r="AP598" s="161">
        <v>0</v>
      </c>
      <c r="AQ598" s="161">
        <v>0</v>
      </c>
      <c r="AR598" s="161">
        <v>0</v>
      </c>
      <c r="AS598" s="161">
        <v>0</v>
      </c>
      <c r="AT598" s="161">
        <v>0</v>
      </c>
      <c r="AU598" s="161">
        <v>0</v>
      </c>
      <c r="AV598" s="161">
        <v>0</v>
      </c>
      <c r="AW598" s="161">
        <v>0</v>
      </c>
      <c r="AX598" s="161">
        <v>0</v>
      </c>
      <c r="AY598" s="161">
        <v>0</v>
      </c>
      <c r="AZ598" s="161">
        <v>0</v>
      </c>
      <c r="BA598" s="161">
        <v>0</v>
      </c>
      <c r="BB598" s="161">
        <v>0</v>
      </c>
      <c r="BC598" s="161">
        <v>0</v>
      </c>
      <c r="BD598" s="161">
        <v>0</v>
      </c>
      <c r="BE598" s="161">
        <v>0</v>
      </c>
      <c r="BF598" s="161">
        <v>0</v>
      </c>
      <c r="BG598" s="161">
        <v>0</v>
      </c>
      <c r="BH598" s="161">
        <v>0</v>
      </c>
      <c r="BI598" s="161">
        <v>0</v>
      </c>
      <c r="BJ598" s="161">
        <v>0</v>
      </c>
      <c r="BK598" s="161">
        <v>0</v>
      </c>
      <c r="BL598" s="161">
        <v>0</v>
      </c>
      <c r="BM598" s="161">
        <v>0</v>
      </c>
      <c r="BN598" s="161">
        <v>0</v>
      </c>
      <c r="BO598" s="161">
        <v>0</v>
      </c>
      <c r="BP598" s="161">
        <v>0</v>
      </c>
      <c r="BQ598" s="161">
        <v>0</v>
      </c>
      <c r="BR598" s="161">
        <v>0</v>
      </c>
      <c r="BS598" s="161">
        <v>0</v>
      </c>
      <c r="BT598" s="161">
        <v>0</v>
      </c>
      <c r="BU598" s="161">
        <v>0</v>
      </c>
      <c r="BV598" s="163">
        <f t="shared" si="28"/>
        <v>0</v>
      </c>
      <c r="BW598" s="8" t="b">
        <f t="shared" si="29"/>
        <v>0</v>
      </c>
    </row>
    <row r="599" spans="1:75">
      <c r="A599" s="157" t="s">
        <v>5355</v>
      </c>
      <c r="B599" s="158" t="s">
        <v>5356</v>
      </c>
      <c r="C599" s="9" t="str">
        <f t="shared" si="27"/>
        <v>https://hh.ru/resume/adeb44270004d64d3b0039ed1f634836663033?query=%D0%A1%D0%BE%D1%86%D0%B8%D0%B0%D0%BB%D1%8C%D0%BD%D1%8B%D0%B9+%D1%80%D0%B0%D0%B1%D0%BE%D1%82%D0%BD%D0%B8%D0%BA&amp;searchRid=171259192453856b651904263a3104ec&amp;hhtmFrom=resume_search_result</v>
      </c>
      <c r="D599" s="158" t="s">
        <v>5357</v>
      </c>
      <c r="E599" s="159">
        <v>49</v>
      </c>
      <c r="F599" s="160">
        <v>80000</v>
      </c>
      <c r="G599" s="161">
        <v>20</v>
      </c>
      <c r="H599" s="158" t="s">
        <v>5358</v>
      </c>
      <c r="I599" s="158" t="s">
        <v>5359</v>
      </c>
      <c r="J599" s="158" t="s">
        <v>5360</v>
      </c>
      <c r="K599" s="158" t="s">
        <v>5361</v>
      </c>
      <c r="L599" s="158" t="s">
        <v>2298</v>
      </c>
      <c r="M599" s="158">
        <v>1</v>
      </c>
      <c r="N599" s="158">
        <v>0</v>
      </c>
      <c r="O599" s="158">
        <v>0</v>
      </c>
      <c r="P599" s="158">
        <v>0</v>
      </c>
      <c r="Q599" s="158">
        <v>0</v>
      </c>
      <c r="R599" s="158" t="s">
        <v>2067</v>
      </c>
      <c r="S599" s="158" t="s">
        <v>343</v>
      </c>
      <c r="T599" s="161">
        <v>0</v>
      </c>
      <c r="U599" s="162">
        <v>1</v>
      </c>
      <c r="V599" s="162">
        <v>0</v>
      </c>
      <c r="W599" s="161">
        <v>0</v>
      </c>
      <c r="X599" s="161">
        <v>0</v>
      </c>
      <c r="Y599" s="161">
        <v>0</v>
      </c>
      <c r="Z599" s="161">
        <v>0</v>
      </c>
      <c r="AA599" s="161">
        <v>0</v>
      </c>
      <c r="AB599" s="161">
        <v>1</v>
      </c>
      <c r="AC599" s="161">
        <v>0</v>
      </c>
      <c r="AD599" s="161">
        <v>0</v>
      </c>
      <c r="AE599" s="161">
        <v>0</v>
      </c>
      <c r="AF599" s="161">
        <v>1</v>
      </c>
      <c r="AG599" s="161">
        <v>0</v>
      </c>
      <c r="AH599" s="161">
        <v>0</v>
      </c>
      <c r="AI599" s="161">
        <v>1</v>
      </c>
      <c r="AJ599" s="161">
        <v>0</v>
      </c>
      <c r="AK599" s="161">
        <v>0</v>
      </c>
      <c r="AL599" s="161">
        <v>1</v>
      </c>
      <c r="AM599" s="161">
        <v>0</v>
      </c>
      <c r="AN599" s="161">
        <v>0</v>
      </c>
      <c r="AO599" s="161">
        <v>0</v>
      </c>
      <c r="AP599" s="161">
        <v>0</v>
      </c>
      <c r="AQ599" s="161">
        <v>0</v>
      </c>
      <c r="AR599" s="161">
        <v>0</v>
      </c>
      <c r="AS599" s="161">
        <v>0</v>
      </c>
      <c r="AT599" s="161">
        <v>0</v>
      </c>
      <c r="AU599" s="161">
        <v>0</v>
      </c>
      <c r="AV599" s="161">
        <v>0</v>
      </c>
      <c r="AW599" s="161">
        <v>0</v>
      </c>
      <c r="AX599" s="161">
        <v>1</v>
      </c>
      <c r="AY599" s="161">
        <v>0</v>
      </c>
      <c r="AZ599" s="161">
        <v>0</v>
      </c>
      <c r="BA599" s="161">
        <v>0</v>
      </c>
      <c r="BB599" s="161">
        <v>0</v>
      </c>
      <c r="BC599" s="161">
        <v>0</v>
      </c>
      <c r="BD599" s="161">
        <v>0</v>
      </c>
      <c r="BE599" s="161">
        <v>0</v>
      </c>
      <c r="BF599" s="161">
        <v>0</v>
      </c>
      <c r="BG599" s="161">
        <v>0</v>
      </c>
      <c r="BH599" s="161">
        <v>0</v>
      </c>
      <c r="BI599" s="161">
        <v>0</v>
      </c>
      <c r="BJ599" s="161">
        <v>0</v>
      </c>
      <c r="BK599" s="161">
        <v>0</v>
      </c>
      <c r="BL599" s="161">
        <v>0</v>
      </c>
      <c r="BM599" s="161">
        <v>0</v>
      </c>
      <c r="BN599" s="161">
        <v>0</v>
      </c>
      <c r="BO599" s="161">
        <v>0</v>
      </c>
      <c r="BP599" s="161">
        <v>0</v>
      </c>
      <c r="BQ599" s="161">
        <v>0</v>
      </c>
      <c r="BR599" s="161">
        <v>0</v>
      </c>
      <c r="BS599" s="161">
        <v>0</v>
      </c>
      <c r="BT599" s="161">
        <v>0</v>
      </c>
      <c r="BU599" s="161">
        <v>0</v>
      </c>
      <c r="BV599" s="163">
        <f t="shared" si="28"/>
        <v>5</v>
      </c>
      <c r="BW599" s="8" t="b">
        <f t="shared" si="29"/>
        <v>0</v>
      </c>
    </row>
    <row r="600" spans="1:75">
      <c r="A600" s="157" t="s">
        <v>3220</v>
      </c>
      <c r="B600" s="158" t="s">
        <v>5362</v>
      </c>
      <c r="C600" s="9" t="str">
        <f t="shared" si="27"/>
        <v>https://hh.ru/resume/450ce413000439b13b0039ed1f577365385448?query=%D0%A1%D0%BE%D1%86%D0%B8%D0%B0%D0%BB%D1%8C%D0%BD%D1%8B%D0%B9+%D1%80%D0%B0%D0%B1%D0%BE%D1%82%D0%BD%D0%B8%D0%BA&amp;searchRid=171259192453856b651904263a3104ec&amp;hhtmFrom=resume_search_result</v>
      </c>
      <c r="D600" s="158" t="s">
        <v>5363</v>
      </c>
      <c r="E600" s="159">
        <v>54</v>
      </c>
      <c r="F600" s="158" t="s">
        <v>133</v>
      </c>
      <c r="G600" s="161">
        <v>27</v>
      </c>
      <c r="H600" s="158" t="s">
        <v>5364</v>
      </c>
      <c r="I600" s="158" t="s">
        <v>5365</v>
      </c>
      <c r="J600" s="158" t="s">
        <v>5366</v>
      </c>
      <c r="K600" s="158" t="s">
        <v>5367</v>
      </c>
      <c r="L600" s="158" t="s">
        <v>2298</v>
      </c>
      <c r="M600" s="158">
        <v>1</v>
      </c>
      <c r="N600" s="158">
        <v>0</v>
      </c>
      <c r="O600" s="158">
        <v>1</v>
      </c>
      <c r="P600" s="158">
        <v>0</v>
      </c>
      <c r="Q600" s="158">
        <v>0</v>
      </c>
      <c r="R600" s="158" t="s">
        <v>53</v>
      </c>
      <c r="S600" s="158" t="s">
        <v>343</v>
      </c>
      <c r="T600" s="161">
        <v>1</v>
      </c>
      <c r="U600" s="162">
        <v>1</v>
      </c>
      <c r="V600" s="162">
        <v>0</v>
      </c>
      <c r="W600" s="161">
        <v>0</v>
      </c>
      <c r="X600" s="161">
        <v>0</v>
      </c>
      <c r="Y600" s="161">
        <v>0</v>
      </c>
      <c r="Z600" s="161">
        <v>0</v>
      </c>
      <c r="AA600" s="161">
        <v>0</v>
      </c>
      <c r="AB600" s="161">
        <v>0</v>
      </c>
      <c r="AC600" s="161">
        <v>0</v>
      </c>
      <c r="AD600" s="161">
        <v>0</v>
      </c>
      <c r="AE600" s="161">
        <v>1</v>
      </c>
      <c r="AF600" s="161">
        <v>0</v>
      </c>
      <c r="AG600" s="161">
        <v>0</v>
      </c>
      <c r="AH600" s="161">
        <v>0</v>
      </c>
      <c r="AI600" s="161">
        <v>0</v>
      </c>
      <c r="AJ600" s="161">
        <v>0</v>
      </c>
      <c r="AK600" s="161">
        <v>0</v>
      </c>
      <c r="AL600" s="161">
        <v>0</v>
      </c>
      <c r="AM600" s="161">
        <v>0</v>
      </c>
      <c r="AN600" s="161">
        <v>0</v>
      </c>
      <c r="AO600" s="161">
        <v>0</v>
      </c>
      <c r="AP600" s="161">
        <v>0</v>
      </c>
      <c r="AQ600" s="161">
        <v>0</v>
      </c>
      <c r="AR600" s="161">
        <v>0</v>
      </c>
      <c r="AS600" s="161">
        <v>0</v>
      </c>
      <c r="AT600" s="161">
        <v>0</v>
      </c>
      <c r="AU600" s="161">
        <v>0</v>
      </c>
      <c r="AV600" s="161">
        <v>0</v>
      </c>
      <c r="AW600" s="161">
        <v>0</v>
      </c>
      <c r="AX600" s="161">
        <v>0</v>
      </c>
      <c r="AY600" s="161">
        <v>0</v>
      </c>
      <c r="AZ600" s="161">
        <v>0</v>
      </c>
      <c r="BA600" s="161">
        <v>0</v>
      </c>
      <c r="BB600" s="161">
        <v>0</v>
      </c>
      <c r="BC600" s="161">
        <v>0</v>
      </c>
      <c r="BD600" s="161">
        <v>0</v>
      </c>
      <c r="BE600" s="161">
        <v>0</v>
      </c>
      <c r="BF600" s="161">
        <v>0</v>
      </c>
      <c r="BG600" s="161">
        <v>0</v>
      </c>
      <c r="BH600" s="161">
        <v>0</v>
      </c>
      <c r="BI600" s="161">
        <v>0</v>
      </c>
      <c r="BJ600" s="161">
        <v>0</v>
      </c>
      <c r="BK600" s="161">
        <v>0</v>
      </c>
      <c r="BL600" s="161">
        <v>0</v>
      </c>
      <c r="BM600" s="161">
        <v>0</v>
      </c>
      <c r="BN600" s="161">
        <v>0</v>
      </c>
      <c r="BO600" s="161">
        <v>0</v>
      </c>
      <c r="BP600" s="161">
        <v>0</v>
      </c>
      <c r="BQ600" s="161">
        <v>0</v>
      </c>
      <c r="BR600" s="161">
        <v>0</v>
      </c>
      <c r="BS600" s="161">
        <v>0</v>
      </c>
      <c r="BT600" s="161">
        <v>0</v>
      </c>
      <c r="BU600" s="161">
        <v>0</v>
      </c>
      <c r="BV600" s="163">
        <f t="shared" si="28"/>
        <v>1</v>
      </c>
      <c r="BW600" s="8" t="b">
        <f t="shared" si="29"/>
        <v>0</v>
      </c>
    </row>
    <row r="601" spans="1:75">
      <c r="A601" s="157" t="s">
        <v>5368</v>
      </c>
      <c r="B601" s="158" t="s">
        <v>5369</v>
      </c>
      <c r="C601" s="9" t="str">
        <f t="shared" si="27"/>
        <v>https://hh.ru/resume/f7f87d0e00020b2b3c0039ed1f36654a314244?query=%D0%A1%D0%BE%D1%86%D0%B8%D0%B0%D0%BB%D1%8C%D0%BD%D1%8B%D0%B9+%D1%80%D0%B0%D0%B1%D0%BE%D1%82%D0%BD%D0%B8%D0%BA&amp;searchRid=171259192453856b651904263a3104ec&amp;hhtmFrom=resume_search_result</v>
      </c>
      <c r="D601" s="158" t="s">
        <v>5370</v>
      </c>
      <c r="E601" s="159">
        <v>35</v>
      </c>
      <c r="F601" s="160">
        <v>25000</v>
      </c>
      <c r="G601" s="161">
        <v>13</v>
      </c>
      <c r="H601" s="158" t="s">
        <v>5371</v>
      </c>
      <c r="I601" s="158" t="s">
        <v>5365</v>
      </c>
      <c r="J601" s="158" t="s">
        <v>5372</v>
      </c>
      <c r="K601" s="158" t="s">
        <v>5373</v>
      </c>
      <c r="L601" s="158" t="s">
        <v>2298</v>
      </c>
      <c r="M601" s="158">
        <v>1</v>
      </c>
      <c r="N601" s="158">
        <v>0</v>
      </c>
      <c r="O601" s="158">
        <v>0</v>
      </c>
      <c r="P601" s="158">
        <v>0</v>
      </c>
      <c r="Q601" s="158">
        <v>0</v>
      </c>
      <c r="R601" s="158" t="s">
        <v>53</v>
      </c>
      <c r="S601" s="158" t="s">
        <v>50</v>
      </c>
      <c r="T601" s="161">
        <v>0</v>
      </c>
      <c r="U601" s="162">
        <v>1</v>
      </c>
      <c r="V601" s="162">
        <v>0</v>
      </c>
      <c r="W601" s="161">
        <v>0</v>
      </c>
      <c r="X601" s="161">
        <v>0</v>
      </c>
      <c r="Y601" s="161">
        <v>0</v>
      </c>
      <c r="Z601" s="161">
        <v>0</v>
      </c>
      <c r="AA601" s="161">
        <v>0</v>
      </c>
      <c r="AB601" s="161">
        <v>0</v>
      </c>
      <c r="AC601" s="161">
        <v>0</v>
      </c>
      <c r="AD601" s="161">
        <v>0</v>
      </c>
      <c r="AE601" s="161">
        <v>0</v>
      </c>
      <c r="AF601" s="161">
        <v>0</v>
      </c>
      <c r="AG601" s="161">
        <v>0</v>
      </c>
      <c r="AH601" s="161">
        <v>0</v>
      </c>
      <c r="AI601" s="161">
        <v>0</v>
      </c>
      <c r="AJ601" s="161">
        <v>0</v>
      </c>
      <c r="AK601" s="161">
        <v>0</v>
      </c>
      <c r="AL601" s="161">
        <v>0</v>
      </c>
      <c r="AM601" s="161">
        <v>0</v>
      </c>
      <c r="AN601" s="161">
        <v>0</v>
      </c>
      <c r="AO601" s="161">
        <v>0</v>
      </c>
      <c r="AP601" s="161">
        <v>0</v>
      </c>
      <c r="AQ601" s="161">
        <v>0</v>
      </c>
      <c r="AR601" s="161">
        <v>0</v>
      </c>
      <c r="AS601" s="161">
        <v>0</v>
      </c>
      <c r="AT601" s="161">
        <v>0</v>
      </c>
      <c r="AU601" s="161">
        <v>0</v>
      </c>
      <c r="AV601" s="161">
        <v>0</v>
      </c>
      <c r="AW601" s="161">
        <v>0</v>
      </c>
      <c r="AX601" s="161">
        <v>0</v>
      </c>
      <c r="AY601" s="161">
        <v>0</v>
      </c>
      <c r="AZ601" s="161">
        <v>0</v>
      </c>
      <c r="BA601" s="161">
        <v>0</v>
      </c>
      <c r="BB601" s="161">
        <v>0</v>
      </c>
      <c r="BC601" s="161">
        <v>0</v>
      </c>
      <c r="BD601" s="161">
        <v>0</v>
      </c>
      <c r="BE601" s="161">
        <v>0</v>
      </c>
      <c r="BF601" s="161">
        <v>0</v>
      </c>
      <c r="BG601" s="161">
        <v>0</v>
      </c>
      <c r="BH601" s="161">
        <v>0</v>
      </c>
      <c r="BI601" s="161">
        <v>0</v>
      </c>
      <c r="BJ601" s="161">
        <v>0</v>
      </c>
      <c r="BK601" s="161">
        <v>0</v>
      </c>
      <c r="BL601" s="161">
        <v>0</v>
      </c>
      <c r="BM601" s="161">
        <v>0</v>
      </c>
      <c r="BN601" s="161">
        <v>0</v>
      </c>
      <c r="BO601" s="161">
        <v>0</v>
      </c>
      <c r="BP601" s="161">
        <v>0</v>
      </c>
      <c r="BQ601" s="161">
        <v>0</v>
      </c>
      <c r="BR601" s="161">
        <v>0</v>
      </c>
      <c r="BS601" s="161">
        <v>0</v>
      </c>
      <c r="BT601" s="161">
        <v>0</v>
      </c>
      <c r="BU601" s="161">
        <v>0</v>
      </c>
      <c r="BV601" s="163">
        <f t="shared" si="28"/>
        <v>0</v>
      </c>
      <c r="BW601" s="8" t="b">
        <f t="shared" si="29"/>
        <v>0</v>
      </c>
    </row>
    <row r="602" spans="1:75">
      <c r="A602" s="157" t="s">
        <v>5374</v>
      </c>
      <c r="B602" s="158" t="s">
        <v>5375</v>
      </c>
      <c r="C602" s="9" t="str">
        <f t="shared" si="27"/>
        <v>https://hh.ru/resume/5713f6060002266b490039ed1f6e45586a3858?query=%D0%A1%D0%BE%D1%86%D0%B8%D0%B0%D0%BB%D1%8C%D0%BD%D1%8B%D0%B9+%D1%80%D0%B0%D0%B1%D0%BE%D1%82%D0%BD%D0%B8%D0%BA&amp;searchRid=171259192453856b651904263a3104ec&amp;hhtmFrom=resume_search_result</v>
      </c>
      <c r="D602" s="158" t="s">
        <v>5376</v>
      </c>
      <c r="E602" s="159">
        <v>49</v>
      </c>
      <c r="F602" s="160">
        <v>40000</v>
      </c>
      <c r="G602" s="161">
        <v>17</v>
      </c>
      <c r="H602" s="158" t="s">
        <v>5377</v>
      </c>
      <c r="I602" s="158" t="s">
        <v>5378</v>
      </c>
      <c r="J602" s="158" t="s">
        <v>2689</v>
      </c>
      <c r="K602" s="158" t="s">
        <v>5379</v>
      </c>
      <c r="L602" s="158" t="s">
        <v>2298</v>
      </c>
      <c r="M602" s="158">
        <v>1</v>
      </c>
      <c r="N602" s="158">
        <v>0</v>
      </c>
      <c r="O602" s="158">
        <v>0</v>
      </c>
      <c r="P602" s="158">
        <v>0</v>
      </c>
      <c r="Q602" s="158">
        <v>0</v>
      </c>
      <c r="R602" s="158" t="s">
        <v>53</v>
      </c>
      <c r="S602" s="158" t="s">
        <v>343</v>
      </c>
      <c r="T602" s="161">
        <v>0</v>
      </c>
      <c r="U602" s="162">
        <v>1</v>
      </c>
      <c r="V602" s="162">
        <v>1</v>
      </c>
      <c r="W602" s="161">
        <v>0</v>
      </c>
      <c r="X602" s="161">
        <v>0</v>
      </c>
      <c r="Y602" s="161">
        <v>0</v>
      </c>
      <c r="Z602" s="161">
        <v>0</v>
      </c>
      <c r="AA602" s="161">
        <v>0</v>
      </c>
      <c r="AB602" s="161">
        <v>0</v>
      </c>
      <c r="AC602" s="161">
        <v>0</v>
      </c>
      <c r="AD602" s="161">
        <v>0</v>
      </c>
      <c r="AE602" s="161">
        <v>0</v>
      </c>
      <c r="AF602" s="161">
        <v>0</v>
      </c>
      <c r="AG602" s="161">
        <v>0</v>
      </c>
      <c r="AH602" s="161">
        <v>0</v>
      </c>
      <c r="AI602" s="161">
        <v>0</v>
      </c>
      <c r="AJ602" s="161">
        <v>0</v>
      </c>
      <c r="AK602" s="161">
        <v>0</v>
      </c>
      <c r="AL602" s="161">
        <v>0</v>
      </c>
      <c r="AM602" s="161">
        <v>0</v>
      </c>
      <c r="AN602" s="161">
        <v>0</v>
      </c>
      <c r="AO602" s="161">
        <v>0</v>
      </c>
      <c r="AP602" s="161">
        <v>0</v>
      </c>
      <c r="AQ602" s="161">
        <v>0</v>
      </c>
      <c r="AR602" s="161">
        <v>0</v>
      </c>
      <c r="AS602" s="161">
        <v>0</v>
      </c>
      <c r="AT602" s="161">
        <v>0</v>
      </c>
      <c r="AU602" s="161">
        <v>0</v>
      </c>
      <c r="AV602" s="161">
        <v>0</v>
      </c>
      <c r="AW602" s="161">
        <v>0</v>
      </c>
      <c r="AX602" s="161">
        <v>0</v>
      </c>
      <c r="AY602" s="161">
        <v>0</v>
      </c>
      <c r="AZ602" s="161">
        <v>0</v>
      </c>
      <c r="BA602" s="161">
        <v>0</v>
      </c>
      <c r="BB602" s="161">
        <v>0</v>
      </c>
      <c r="BC602" s="161">
        <v>0</v>
      </c>
      <c r="BD602" s="161">
        <v>0</v>
      </c>
      <c r="BE602" s="161">
        <v>0</v>
      </c>
      <c r="BF602" s="161">
        <v>0</v>
      </c>
      <c r="BG602" s="161">
        <v>0</v>
      </c>
      <c r="BH602" s="161">
        <v>0</v>
      </c>
      <c r="BI602" s="161">
        <v>0</v>
      </c>
      <c r="BJ602" s="161">
        <v>0</v>
      </c>
      <c r="BK602" s="161">
        <v>0</v>
      </c>
      <c r="BL602" s="161">
        <v>0</v>
      </c>
      <c r="BM602" s="161">
        <v>0</v>
      </c>
      <c r="BN602" s="161">
        <v>0</v>
      </c>
      <c r="BO602" s="161">
        <v>0</v>
      </c>
      <c r="BP602" s="161">
        <v>0</v>
      </c>
      <c r="BQ602" s="161">
        <v>0</v>
      </c>
      <c r="BR602" s="161">
        <v>0</v>
      </c>
      <c r="BS602" s="161">
        <v>0</v>
      </c>
      <c r="BT602" s="161">
        <v>0</v>
      </c>
      <c r="BU602" s="161">
        <v>0</v>
      </c>
      <c r="BV602" s="163">
        <f t="shared" si="28"/>
        <v>0</v>
      </c>
      <c r="BW602" s="8" t="b">
        <f t="shared" si="29"/>
        <v>0</v>
      </c>
    </row>
    <row r="603" spans="1:75">
      <c r="A603" s="157" t="s">
        <v>5380</v>
      </c>
      <c r="B603" s="158" t="s">
        <v>5381</v>
      </c>
      <c r="C603" s="9" t="str">
        <f t="shared" si="27"/>
        <v>https://hh.ru/resume/701703a70002bd5bc40039ed1f5a7632737561?query=%D0%A1%D0%BE%D1%86%D0%B8%D0%B0%D0%BB%D1%8C%D0%BD%D1%8B%D0%B9+%D1%80%D0%B0%D0%B1%D0%BE%D1%82%D0%BD%D0%B8%D0%BA&amp;searchRid=171259192453856b651904263a3104ec&amp;hhtmFrom=resume_search_result</v>
      </c>
      <c r="D603" s="158" t="s">
        <v>5382</v>
      </c>
      <c r="E603" s="159">
        <v>51</v>
      </c>
      <c r="F603" s="160">
        <v>30000</v>
      </c>
      <c r="G603" s="161">
        <v>31</v>
      </c>
      <c r="H603" s="158" t="s">
        <v>5383</v>
      </c>
      <c r="I603" s="158" t="s">
        <v>5384</v>
      </c>
      <c r="J603" s="158" t="s">
        <v>3534</v>
      </c>
      <c r="K603" s="158" t="s">
        <v>5385</v>
      </c>
      <c r="L603" s="158" t="s">
        <v>2298</v>
      </c>
      <c r="M603" s="158">
        <v>1</v>
      </c>
      <c r="N603" s="158">
        <v>0</v>
      </c>
      <c r="O603" s="158">
        <v>0</v>
      </c>
      <c r="P603" s="158">
        <v>0</v>
      </c>
      <c r="Q603" s="158">
        <v>0</v>
      </c>
      <c r="R603" s="158" t="s">
        <v>46</v>
      </c>
      <c r="S603" s="158" t="s">
        <v>343</v>
      </c>
      <c r="T603" s="161">
        <v>0</v>
      </c>
      <c r="U603" s="162">
        <v>1</v>
      </c>
      <c r="V603" s="162">
        <v>1</v>
      </c>
      <c r="W603" s="161">
        <v>0</v>
      </c>
      <c r="X603" s="161">
        <v>0</v>
      </c>
      <c r="Y603" s="161">
        <v>0</v>
      </c>
      <c r="Z603" s="161">
        <v>0</v>
      </c>
      <c r="AA603" s="161">
        <v>0</v>
      </c>
      <c r="AB603" s="161">
        <v>0</v>
      </c>
      <c r="AC603" s="161">
        <v>0</v>
      </c>
      <c r="AD603" s="161">
        <v>0</v>
      </c>
      <c r="AE603" s="161">
        <v>0</v>
      </c>
      <c r="AF603" s="161">
        <v>1</v>
      </c>
      <c r="AG603" s="161">
        <v>0</v>
      </c>
      <c r="AH603" s="161">
        <v>0</v>
      </c>
      <c r="AI603" s="161">
        <v>0</v>
      </c>
      <c r="AJ603" s="161">
        <v>0</v>
      </c>
      <c r="AK603" s="161">
        <v>0</v>
      </c>
      <c r="AL603" s="161">
        <v>0</v>
      </c>
      <c r="AM603" s="161">
        <v>0</v>
      </c>
      <c r="AN603" s="161">
        <v>0</v>
      </c>
      <c r="AO603" s="161">
        <v>0</v>
      </c>
      <c r="AP603" s="161">
        <v>0</v>
      </c>
      <c r="AQ603" s="161">
        <v>0</v>
      </c>
      <c r="AR603" s="161">
        <v>0</v>
      </c>
      <c r="AS603" s="161">
        <v>0</v>
      </c>
      <c r="AT603" s="161">
        <v>0</v>
      </c>
      <c r="AU603" s="161">
        <v>0</v>
      </c>
      <c r="AV603" s="161">
        <v>0</v>
      </c>
      <c r="AW603" s="161">
        <v>0</v>
      </c>
      <c r="AX603" s="161">
        <v>0</v>
      </c>
      <c r="AY603" s="161">
        <v>0</v>
      </c>
      <c r="AZ603" s="161">
        <v>0</v>
      </c>
      <c r="BA603" s="161">
        <v>0</v>
      </c>
      <c r="BB603" s="161">
        <v>0</v>
      </c>
      <c r="BC603" s="161">
        <v>0</v>
      </c>
      <c r="BD603" s="161">
        <v>0</v>
      </c>
      <c r="BE603" s="161">
        <v>0</v>
      </c>
      <c r="BF603" s="161">
        <v>0</v>
      </c>
      <c r="BG603" s="161">
        <v>0</v>
      </c>
      <c r="BH603" s="161">
        <v>0</v>
      </c>
      <c r="BI603" s="161">
        <v>0</v>
      </c>
      <c r="BJ603" s="161">
        <v>0</v>
      </c>
      <c r="BK603" s="161">
        <v>0</v>
      </c>
      <c r="BL603" s="161">
        <v>0</v>
      </c>
      <c r="BM603" s="161">
        <v>0</v>
      </c>
      <c r="BN603" s="161">
        <v>0</v>
      </c>
      <c r="BO603" s="161">
        <v>0</v>
      </c>
      <c r="BP603" s="161">
        <v>0</v>
      </c>
      <c r="BQ603" s="161">
        <v>0</v>
      </c>
      <c r="BR603" s="161">
        <v>0</v>
      </c>
      <c r="BS603" s="161">
        <v>0</v>
      </c>
      <c r="BT603" s="161">
        <v>0</v>
      </c>
      <c r="BU603" s="161">
        <v>0</v>
      </c>
      <c r="BV603" s="163">
        <f t="shared" si="28"/>
        <v>1</v>
      </c>
      <c r="BW603" s="8" t="b">
        <f t="shared" si="29"/>
        <v>0</v>
      </c>
    </row>
    <row r="604" spans="1:75">
      <c r="A604" s="157" t="s">
        <v>5386</v>
      </c>
      <c r="B604" s="158" t="s">
        <v>5387</v>
      </c>
      <c r="C604" s="9" t="str">
        <f t="shared" si="27"/>
        <v>https://hh.ru/resume/b945a6020003aea86a0039ed1f3570516e674c?query=%D0%A1%D0%BE%D1%86%D0%B8%D0%B0%D0%BB%D1%8C%D0%BD%D1%8B%D0%B9+%D1%80%D0%B0%D0%B1%D0%BE%D1%82%D0%BD%D0%B8%D0%BA&amp;searchRid=171259192453856b651904263a3104ec&amp;hhtmFrom=resume_search_result</v>
      </c>
      <c r="D604" s="158" t="s">
        <v>5388</v>
      </c>
      <c r="E604" s="159">
        <v>27</v>
      </c>
      <c r="F604" s="158" t="s">
        <v>133</v>
      </c>
      <c r="G604" s="161" t="s">
        <v>133</v>
      </c>
      <c r="H604" s="158" t="s">
        <v>133</v>
      </c>
      <c r="I604" s="158" t="s">
        <v>133</v>
      </c>
      <c r="J604" s="158" t="s">
        <v>133</v>
      </c>
      <c r="K604" s="158" t="s">
        <v>5389</v>
      </c>
      <c r="L604" s="158" t="s">
        <v>2327</v>
      </c>
      <c r="M604" s="158">
        <v>1</v>
      </c>
      <c r="N604" s="158">
        <v>1</v>
      </c>
      <c r="O604" s="158">
        <v>1</v>
      </c>
      <c r="P604" s="158">
        <v>0</v>
      </c>
      <c r="Q604" s="158">
        <v>0</v>
      </c>
      <c r="R604" s="158" t="s">
        <v>53</v>
      </c>
      <c r="S604" s="158" t="s">
        <v>75</v>
      </c>
      <c r="T604" s="161">
        <v>1</v>
      </c>
      <c r="U604" s="162">
        <v>1</v>
      </c>
      <c r="V604" s="162">
        <v>0</v>
      </c>
      <c r="W604" s="161">
        <v>0</v>
      </c>
      <c r="X604" s="161">
        <v>0</v>
      </c>
      <c r="Y604" s="161">
        <v>0</v>
      </c>
      <c r="Z604" s="161">
        <v>0</v>
      </c>
      <c r="AA604" s="161">
        <v>0</v>
      </c>
      <c r="AB604" s="161">
        <v>0</v>
      </c>
      <c r="AC604" s="161">
        <v>0</v>
      </c>
      <c r="AD604" s="161">
        <v>0</v>
      </c>
      <c r="AE604" s="161">
        <v>0</v>
      </c>
      <c r="AF604" s="161">
        <v>0</v>
      </c>
      <c r="AG604" s="161">
        <v>0</v>
      </c>
      <c r="AH604" s="161">
        <v>0</v>
      </c>
      <c r="AI604" s="161">
        <v>0</v>
      </c>
      <c r="AJ604" s="161">
        <v>0</v>
      </c>
      <c r="AK604" s="161">
        <v>0</v>
      </c>
      <c r="AL604" s="161">
        <v>0</v>
      </c>
      <c r="AM604" s="161">
        <v>0</v>
      </c>
      <c r="AN604" s="161">
        <v>0</v>
      </c>
      <c r="AO604" s="161">
        <v>0</v>
      </c>
      <c r="AP604" s="161">
        <v>0</v>
      </c>
      <c r="AQ604" s="161">
        <v>0</v>
      </c>
      <c r="AR604" s="161">
        <v>0</v>
      </c>
      <c r="AS604" s="161">
        <v>0</v>
      </c>
      <c r="AT604" s="161">
        <v>0</v>
      </c>
      <c r="AU604" s="161">
        <v>0</v>
      </c>
      <c r="AV604" s="161">
        <v>0</v>
      </c>
      <c r="AW604" s="161">
        <v>0</v>
      </c>
      <c r="AX604" s="161">
        <v>0</v>
      </c>
      <c r="AY604" s="161">
        <v>0</v>
      </c>
      <c r="AZ604" s="161">
        <v>0</v>
      </c>
      <c r="BA604" s="161">
        <v>0</v>
      </c>
      <c r="BB604" s="161">
        <v>0</v>
      </c>
      <c r="BC604" s="161">
        <v>0</v>
      </c>
      <c r="BD604" s="161">
        <v>0</v>
      </c>
      <c r="BE604" s="161">
        <v>0</v>
      </c>
      <c r="BF604" s="161">
        <v>0</v>
      </c>
      <c r="BG604" s="161">
        <v>0</v>
      </c>
      <c r="BH604" s="161">
        <v>0</v>
      </c>
      <c r="BI604" s="161">
        <v>0</v>
      </c>
      <c r="BJ604" s="161">
        <v>0</v>
      </c>
      <c r="BK604" s="161">
        <v>0</v>
      </c>
      <c r="BL604" s="161">
        <v>0</v>
      </c>
      <c r="BM604" s="161">
        <v>0</v>
      </c>
      <c r="BN604" s="161">
        <v>0</v>
      </c>
      <c r="BO604" s="161">
        <v>0</v>
      </c>
      <c r="BP604" s="161">
        <v>0</v>
      </c>
      <c r="BQ604" s="161">
        <v>0</v>
      </c>
      <c r="BR604" s="161">
        <v>0</v>
      </c>
      <c r="BS604" s="161">
        <v>0</v>
      </c>
      <c r="BT604" s="161">
        <v>0</v>
      </c>
      <c r="BU604" s="161">
        <v>0</v>
      </c>
      <c r="BV604" s="163">
        <f t="shared" si="28"/>
        <v>0</v>
      </c>
      <c r="BW604" s="8" t="b">
        <f t="shared" si="29"/>
        <v>0</v>
      </c>
    </row>
    <row r="605" spans="1:75">
      <c r="A605" s="157" t="s">
        <v>2600</v>
      </c>
      <c r="B605" s="158" t="s">
        <v>5390</v>
      </c>
      <c r="C605" s="9" t="str">
        <f t="shared" si="27"/>
        <v>https://hh.ru/resume/313fcd7e00019f1f5d0039ed1f665775675277?query=%D0%A1%D0%BE%D1%86%D0%B8%D0%B0%D0%BB%D1%8C%D0%BD%D1%8B%D0%B9+%D1%80%D0%B0%D0%B1%D0%BE%D1%82%D0%BD%D0%B8%D0%BA&amp;searchRid=171259192453856b651904263a3104ec&amp;hhtmFrom=resume_search_result</v>
      </c>
      <c r="D605" s="158" t="s">
        <v>5391</v>
      </c>
      <c r="E605" s="159">
        <v>32</v>
      </c>
      <c r="F605" s="158" t="s">
        <v>133</v>
      </c>
      <c r="G605" s="164">
        <f>11/12</f>
        <v>0.91666666666666663</v>
      </c>
      <c r="H605" s="158" t="s">
        <v>5392</v>
      </c>
      <c r="I605" s="158" t="s">
        <v>5393</v>
      </c>
      <c r="J605" s="158" t="s">
        <v>2558</v>
      </c>
      <c r="K605" s="158" t="s">
        <v>5394</v>
      </c>
      <c r="L605" s="158" t="s">
        <v>2327</v>
      </c>
      <c r="M605" s="158">
        <v>1</v>
      </c>
      <c r="N605" s="158">
        <v>0</v>
      </c>
      <c r="O605" s="158">
        <v>0</v>
      </c>
      <c r="P605" s="158">
        <v>0</v>
      </c>
      <c r="Q605" s="158">
        <v>0</v>
      </c>
      <c r="R605" s="158" t="s">
        <v>53</v>
      </c>
      <c r="S605" s="158" t="s">
        <v>343</v>
      </c>
      <c r="T605" s="161">
        <v>1</v>
      </c>
      <c r="U605" s="162">
        <v>1</v>
      </c>
      <c r="V605" s="162">
        <v>1</v>
      </c>
      <c r="W605" s="161">
        <v>0</v>
      </c>
      <c r="X605" s="161">
        <v>0</v>
      </c>
      <c r="Y605" s="161">
        <v>0</v>
      </c>
      <c r="Z605" s="161">
        <v>0</v>
      </c>
      <c r="AA605" s="161">
        <v>0</v>
      </c>
      <c r="AB605" s="161">
        <v>0</v>
      </c>
      <c r="AC605" s="161">
        <v>0</v>
      </c>
      <c r="AD605" s="161">
        <v>0</v>
      </c>
      <c r="AE605" s="161">
        <v>0</v>
      </c>
      <c r="AF605" s="161">
        <v>0</v>
      </c>
      <c r="AG605" s="161">
        <v>0</v>
      </c>
      <c r="AH605" s="161">
        <v>0</v>
      </c>
      <c r="AI605" s="161">
        <v>0</v>
      </c>
      <c r="AJ605" s="161">
        <v>0</v>
      </c>
      <c r="AK605" s="161">
        <v>0</v>
      </c>
      <c r="AL605" s="161">
        <v>0</v>
      </c>
      <c r="AM605" s="161">
        <v>0</v>
      </c>
      <c r="AN605" s="161">
        <v>0</v>
      </c>
      <c r="AO605" s="161">
        <v>0</v>
      </c>
      <c r="AP605" s="161">
        <v>0</v>
      </c>
      <c r="AQ605" s="161">
        <v>0</v>
      </c>
      <c r="AR605" s="161">
        <v>0</v>
      </c>
      <c r="AS605" s="161">
        <v>0</v>
      </c>
      <c r="AT605" s="161">
        <v>0</v>
      </c>
      <c r="AU605" s="161">
        <v>0</v>
      </c>
      <c r="AV605" s="161">
        <v>0</v>
      </c>
      <c r="AW605" s="161">
        <v>0</v>
      </c>
      <c r="AX605" s="161">
        <v>0</v>
      </c>
      <c r="AY605" s="161">
        <v>0</v>
      </c>
      <c r="AZ605" s="161">
        <v>0</v>
      </c>
      <c r="BA605" s="161">
        <v>0</v>
      </c>
      <c r="BB605" s="161">
        <v>0</v>
      </c>
      <c r="BC605" s="161">
        <v>0</v>
      </c>
      <c r="BD605" s="161">
        <v>0</v>
      </c>
      <c r="BE605" s="161">
        <v>0</v>
      </c>
      <c r="BF605" s="161">
        <v>0</v>
      </c>
      <c r="BG605" s="161">
        <v>0</v>
      </c>
      <c r="BH605" s="161">
        <v>0</v>
      </c>
      <c r="BI605" s="161">
        <v>0</v>
      </c>
      <c r="BJ605" s="161">
        <v>0</v>
      </c>
      <c r="BK605" s="161">
        <v>0</v>
      </c>
      <c r="BL605" s="161">
        <v>0</v>
      </c>
      <c r="BM605" s="161">
        <v>0</v>
      </c>
      <c r="BN605" s="161">
        <v>0</v>
      </c>
      <c r="BO605" s="161">
        <v>0</v>
      </c>
      <c r="BP605" s="161">
        <v>0</v>
      </c>
      <c r="BQ605" s="161">
        <v>0</v>
      </c>
      <c r="BR605" s="161">
        <v>0</v>
      </c>
      <c r="BS605" s="161">
        <v>0</v>
      </c>
      <c r="BT605" s="161">
        <v>0</v>
      </c>
      <c r="BU605" s="161">
        <v>0</v>
      </c>
      <c r="BV605" s="163">
        <f t="shared" si="28"/>
        <v>0</v>
      </c>
      <c r="BW605" s="8" t="b">
        <f t="shared" si="29"/>
        <v>0</v>
      </c>
    </row>
    <row r="606" spans="1:75">
      <c r="A606" s="157" t="s">
        <v>5395</v>
      </c>
      <c r="B606" s="158" t="s">
        <v>5396</v>
      </c>
      <c r="C606" s="9" t="str">
        <f t="shared" si="27"/>
        <v>https://hh.ru/resume/aedf8bcf0001fd7d740039ed1f6d6431616b6f?query=%D0%A1%D0%BE%D1%86%D0%B8%D0%B0%D0%BB%D1%8C%D0%BD%D1%8B%D0%B9+%D1%80%D0%B0%D0%B1%D0%BE%D1%82%D0%BD%D0%B8%D0%BA&amp;searchRid=171259192453856b651904263a3104ec&amp;hhtmFrom=resume_search_result</v>
      </c>
      <c r="D606" s="158" t="s">
        <v>5397</v>
      </c>
      <c r="E606" s="159">
        <v>32</v>
      </c>
      <c r="F606" s="160">
        <v>20000</v>
      </c>
      <c r="G606" s="161">
        <v>11</v>
      </c>
      <c r="H606" s="158" t="s">
        <v>5398</v>
      </c>
      <c r="I606" s="158" t="s">
        <v>4074</v>
      </c>
      <c r="J606" s="158" t="s">
        <v>3329</v>
      </c>
      <c r="K606" s="158" t="s">
        <v>5399</v>
      </c>
      <c r="L606" s="158" t="s">
        <v>2298</v>
      </c>
      <c r="M606" s="158">
        <v>0</v>
      </c>
      <c r="N606" s="158">
        <v>1</v>
      </c>
      <c r="O606" s="158">
        <v>0</v>
      </c>
      <c r="P606" s="158">
        <v>0</v>
      </c>
      <c r="Q606" s="158">
        <v>0</v>
      </c>
      <c r="R606" s="158" t="s">
        <v>368</v>
      </c>
      <c r="S606" s="158" t="s">
        <v>343</v>
      </c>
      <c r="T606" s="161">
        <v>0</v>
      </c>
      <c r="U606" s="162">
        <v>1</v>
      </c>
      <c r="V606" s="162">
        <v>0</v>
      </c>
      <c r="W606" s="161">
        <v>0</v>
      </c>
      <c r="X606" s="161">
        <v>0</v>
      </c>
      <c r="Y606" s="161">
        <v>0</v>
      </c>
      <c r="Z606" s="161">
        <v>0</v>
      </c>
      <c r="AA606" s="161">
        <v>0</v>
      </c>
      <c r="AB606" s="161">
        <v>0</v>
      </c>
      <c r="AC606" s="161">
        <v>0</v>
      </c>
      <c r="AD606" s="161">
        <v>0</v>
      </c>
      <c r="AE606" s="161">
        <v>1</v>
      </c>
      <c r="AF606" s="161">
        <v>0</v>
      </c>
      <c r="AG606" s="161">
        <v>0</v>
      </c>
      <c r="AH606" s="161">
        <v>0</v>
      </c>
      <c r="AI606" s="161">
        <v>0</v>
      </c>
      <c r="AJ606" s="161">
        <v>0</v>
      </c>
      <c r="AK606" s="161">
        <v>0</v>
      </c>
      <c r="AL606" s="161">
        <v>0</v>
      </c>
      <c r="AM606" s="161">
        <v>0</v>
      </c>
      <c r="AN606" s="161">
        <v>0</v>
      </c>
      <c r="AO606" s="161">
        <v>0</v>
      </c>
      <c r="AP606" s="161">
        <v>0</v>
      </c>
      <c r="AQ606" s="161">
        <v>0</v>
      </c>
      <c r="AR606" s="161">
        <v>0</v>
      </c>
      <c r="AS606" s="161">
        <v>0</v>
      </c>
      <c r="AT606" s="161">
        <v>0</v>
      </c>
      <c r="AU606" s="161">
        <v>0</v>
      </c>
      <c r="AV606" s="161">
        <v>0</v>
      </c>
      <c r="AW606" s="161">
        <v>0</v>
      </c>
      <c r="AX606" s="161">
        <v>0</v>
      </c>
      <c r="AY606" s="161">
        <v>0</v>
      </c>
      <c r="AZ606" s="161">
        <v>0</v>
      </c>
      <c r="BA606" s="161">
        <v>0</v>
      </c>
      <c r="BB606" s="161">
        <v>0</v>
      </c>
      <c r="BC606" s="161">
        <v>0</v>
      </c>
      <c r="BD606" s="161">
        <v>0</v>
      </c>
      <c r="BE606" s="161">
        <v>0</v>
      </c>
      <c r="BF606" s="161">
        <v>0</v>
      </c>
      <c r="BG606" s="161">
        <v>0</v>
      </c>
      <c r="BH606" s="161">
        <v>0</v>
      </c>
      <c r="BI606" s="161">
        <v>0</v>
      </c>
      <c r="BJ606" s="161">
        <v>0</v>
      </c>
      <c r="BK606" s="161">
        <v>0</v>
      </c>
      <c r="BL606" s="161">
        <v>0</v>
      </c>
      <c r="BM606" s="161">
        <v>0</v>
      </c>
      <c r="BN606" s="161">
        <v>0</v>
      </c>
      <c r="BO606" s="161">
        <v>0</v>
      </c>
      <c r="BP606" s="161">
        <v>0</v>
      </c>
      <c r="BQ606" s="161">
        <v>0</v>
      </c>
      <c r="BR606" s="161">
        <v>0</v>
      </c>
      <c r="BS606" s="161">
        <v>0</v>
      </c>
      <c r="BT606" s="161">
        <v>0</v>
      </c>
      <c r="BU606" s="161">
        <v>0</v>
      </c>
      <c r="BV606" s="163">
        <f t="shared" si="28"/>
        <v>1</v>
      </c>
      <c r="BW606" s="8" t="b">
        <f t="shared" si="29"/>
        <v>0</v>
      </c>
    </row>
    <row r="607" spans="1:75">
      <c r="A607" s="157" t="s">
        <v>5400</v>
      </c>
      <c r="B607" s="158" t="s">
        <v>5401</v>
      </c>
      <c r="C607" s="9" t="str">
        <f t="shared" si="27"/>
        <v>https://hh.ru/resume/5f77155f0002b36ac70039ed1f3846306b7345?query=%D0%A1%D0%BE%D1%86%D0%B8%D0%B0%D0%BB%D1%8C%D0%BD%D1%8B%D0%B9+%D1%80%D0%B0%D0%B1%D0%BE%D1%82%D0%BD%D0%B8%D0%BA&amp;searchRid=171259192453856b651904263a3104ec&amp;hhtmFrom=resume_search_result</v>
      </c>
      <c r="D607" s="158" t="s">
        <v>5402</v>
      </c>
      <c r="E607" s="159">
        <v>58</v>
      </c>
      <c r="F607" s="158" t="s">
        <v>133</v>
      </c>
      <c r="G607" s="161">
        <v>13</v>
      </c>
      <c r="H607" s="158" t="s">
        <v>5403</v>
      </c>
      <c r="I607" s="158" t="s">
        <v>5404</v>
      </c>
      <c r="J607" s="158" t="s">
        <v>5405</v>
      </c>
      <c r="K607" s="158" t="s">
        <v>5406</v>
      </c>
      <c r="L607" s="158" t="s">
        <v>2298</v>
      </c>
      <c r="M607" s="158">
        <v>1</v>
      </c>
      <c r="N607" s="158">
        <v>0</v>
      </c>
      <c r="O607" s="158">
        <v>0</v>
      </c>
      <c r="P607" s="158">
        <v>0</v>
      </c>
      <c r="Q607" s="158">
        <v>0</v>
      </c>
      <c r="R607" s="158" t="s">
        <v>53</v>
      </c>
      <c r="S607" s="158" t="s">
        <v>343</v>
      </c>
      <c r="T607" s="161">
        <v>0</v>
      </c>
      <c r="U607" s="162">
        <v>1</v>
      </c>
      <c r="V607" s="162">
        <v>0</v>
      </c>
      <c r="W607" s="161">
        <v>0</v>
      </c>
      <c r="X607" s="161">
        <v>0</v>
      </c>
      <c r="Y607" s="161">
        <v>0</v>
      </c>
      <c r="Z607" s="161">
        <v>0</v>
      </c>
      <c r="AA607" s="161">
        <v>0</v>
      </c>
      <c r="AB607" s="161">
        <v>0</v>
      </c>
      <c r="AC607" s="161">
        <v>0</v>
      </c>
      <c r="AD607" s="161">
        <v>0</v>
      </c>
      <c r="AE607" s="161">
        <v>0</v>
      </c>
      <c r="AF607" s="161">
        <v>0</v>
      </c>
      <c r="AG607" s="161">
        <v>0</v>
      </c>
      <c r="AH607" s="161">
        <v>0</v>
      </c>
      <c r="AI607" s="161">
        <v>0</v>
      </c>
      <c r="AJ607" s="161">
        <v>0</v>
      </c>
      <c r="AK607" s="161">
        <v>0</v>
      </c>
      <c r="AL607" s="161">
        <v>0</v>
      </c>
      <c r="AM607" s="161">
        <v>0</v>
      </c>
      <c r="AN607" s="161">
        <v>0</v>
      </c>
      <c r="AO607" s="161">
        <v>0</v>
      </c>
      <c r="AP607" s="161">
        <v>0</v>
      </c>
      <c r="AQ607" s="161">
        <v>0</v>
      </c>
      <c r="AR607" s="161">
        <v>0</v>
      </c>
      <c r="AS607" s="161">
        <v>0</v>
      </c>
      <c r="AT607" s="161">
        <v>0</v>
      </c>
      <c r="AU607" s="161">
        <v>0</v>
      </c>
      <c r="AV607" s="161">
        <v>0</v>
      </c>
      <c r="AW607" s="161">
        <v>0</v>
      </c>
      <c r="AX607" s="161">
        <v>0</v>
      </c>
      <c r="AY607" s="161">
        <v>0</v>
      </c>
      <c r="AZ607" s="161">
        <v>0</v>
      </c>
      <c r="BA607" s="161">
        <v>0</v>
      </c>
      <c r="BB607" s="161">
        <v>0</v>
      </c>
      <c r="BC607" s="161">
        <v>0</v>
      </c>
      <c r="BD607" s="161">
        <v>0</v>
      </c>
      <c r="BE607" s="161">
        <v>0</v>
      </c>
      <c r="BF607" s="161">
        <v>0</v>
      </c>
      <c r="BG607" s="161">
        <v>0</v>
      </c>
      <c r="BH607" s="161">
        <v>0</v>
      </c>
      <c r="BI607" s="161">
        <v>0</v>
      </c>
      <c r="BJ607" s="161">
        <v>0</v>
      </c>
      <c r="BK607" s="161">
        <v>0</v>
      </c>
      <c r="BL607" s="161">
        <v>0</v>
      </c>
      <c r="BM607" s="161">
        <v>0</v>
      </c>
      <c r="BN607" s="161">
        <v>0</v>
      </c>
      <c r="BO607" s="161">
        <v>0</v>
      </c>
      <c r="BP607" s="161">
        <v>0</v>
      </c>
      <c r="BQ607" s="161">
        <v>0</v>
      </c>
      <c r="BR607" s="161">
        <v>0</v>
      </c>
      <c r="BS607" s="161">
        <v>0</v>
      </c>
      <c r="BT607" s="161">
        <v>0</v>
      </c>
      <c r="BU607" s="161">
        <v>0</v>
      </c>
      <c r="BV607" s="163">
        <f t="shared" si="28"/>
        <v>0</v>
      </c>
      <c r="BW607" s="8" t="b">
        <f t="shared" si="29"/>
        <v>0</v>
      </c>
    </row>
    <row r="608" spans="1:75">
      <c r="A608" s="157" t="s">
        <v>4427</v>
      </c>
      <c r="B608" s="158" t="s">
        <v>5407</v>
      </c>
      <c r="C608" s="9" t="str">
        <f t="shared" si="27"/>
        <v>https://hh.ru/resume/ab72e7850002bcf44f0039ed1f466f7862506b?query=%D0%A1%D0%BE%D1%86%D0%B8%D0%B0%D0%BB%D1%8C%D0%BD%D1%8B%D0%B9+%D1%80%D0%B0%D0%B1%D0%BE%D1%82%D0%BD%D0%B8%D0%BA&amp;searchRid=171259192453856b651904263a3104ec&amp;hhtmFrom=resume_search_result</v>
      </c>
      <c r="D608" s="158" t="s">
        <v>5408</v>
      </c>
      <c r="E608" s="159">
        <v>33</v>
      </c>
      <c r="F608" s="160">
        <v>8000</v>
      </c>
      <c r="G608" s="161" t="s">
        <v>133</v>
      </c>
      <c r="H608" s="158" t="s">
        <v>133</v>
      </c>
      <c r="I608" s="158" t="s">
        <v>133</v>
      </c>
      <c r="J608" s="158" t="s">
        <v>133</v>
      </c>
      <c r="K608" s="158" t="s">
        <v>5409</v>
      </c>
      <c r="L608" s="158" t="s">
        <v>2298</v>
      </c>
      <c r="M608" s="158">
        <v>1</v>
      </c>
      <c r="N608" s="158">
        <v>0</v>
      </c>
      <c r="O608" s="158">
        <v>0</v>
      </c>
      <c r="P608" s="158">
        <v>0</v>
      </c>
      <c r="Q608" s="158">
        <v>0</v>
      </c>
      <c r="R608" s="158" t="s">
        <v>672</v>
      </c>
      <c r="S608" s="158" t="s">
        <v>75</v>
      </c>
      <c r="T608" s="161">
        <v>1</v>
      </c>
      <c r="U608" s="162">
        <v>1</v>
      </c>
      <c r="V608" s="162">
        <v>0</v>
      </c>
      <c r="W608" s="161">
        <v>0</v>
      </c>
      <c r="X608" s="161">
        <v>0</v>
      </c>
      <c r="Y608" s="161">
        <v>0</v>
      </c>
      <c r="Z608" s="161">
        <v>0</v>
      </c>
      <c r="AA608" s="161">
        <v>0</v>
      </c>
      <c r="AB608" s="161">
        <v>0</v>
      </c>
      <c r="AC608" s="161">
        <v>0</v>
      </c>
      <c r="AD608" s="161">
        <v>0</v>
      </c>
      <c r="AE608" s="161">
        <v>0</v>
      </c>
      <c r="AF608" s="161">
        <v>0</v>
      </c>
      <c r="AG608" s="161">
        <v>0</v>
      </c>
      <c r="AH608" s="161">
        <v>0</v>
      </c>
      <c r="AI608" s="161">
        <v>0</v>
      </c>
      <c r="AJ608" s="161">
        <v>0</v>
      </c>
      <c r="AK608" s="161">
        <v>0</v>
      </c>
      <c r="AL608" s="161">
        <v>0</v>
      </c>
      <c r="AM608" s="161">
        <v>0</v>
      </c>
      <c r="AN608" s="161">
        <v>0</v>
      </c>
      <c r="AO608" s="161">
        <v>0</v>
      </c>
      <c r="AP608" s="161">
        <v>0</v>
      </c>
      <c r="AQ608" s="161">
        <v>0</v>
      </c>
      <c r="AR608" s="161">
        <v>0</v>
      </c>
      <c r="AS608" s="161">
        <v>0</v>
      </c>
      <c r="AT608" s="161">
        <v>0</v>
      </c>
      <c r="AU608" s="161">
        <v>0</v>
      </c>
      <c r="AV608" s="161">
        <v>0</v>
      </c>
      <c r="AW608" s="161">
        <v>0</v>
      </c>
      <c r="AX608" s="161">
        <v>0</v>
      </c>
      <c r="AY608" s="161">
        <v>0</v>
      </c>
      <c r="AZ608" s="161">
        <v>0</v>
      </c>
      <c r="BA608" s="161">
        <v>0</v>
      </c>
      <c r="BB608" s="161">
        <v>0</v>
      </c>
      <c r="BC608" s="161">
        <v>0</v>
      </c>
      <c r="BD608" s="161">
        <v>0</v>
      </c>
      <c r="BE608" s="161">
        <v>0</v>
      </c>
      <c r="BF608" s="161">
        <v>0</v>
      </c>
      <c r="BG608" s="161">
        <v>0</v>
      </c>
      <c r="BH608" s="161">
        <v>0</v>
      </c>
      <c r="BI608" s="161">
        <v>0</v>
      </c>
      <c r="BJ608" s="161">
        <v>0</v>
      </c>
      <c r="BK608" s="161">
        <v>0</v>
      </c>
      <c r="BL608" s="161">
        <v>0</v>
      </c>
      <c r="BM608" s="161">
        <v>0</v>
      </c>
      <c r="BN608" s="161">
        <v>0</v>
      </c>
      <c r="BO608" s="161">
        <v>0</v>
      </c>
      <c r="BP608" s="161">
        <v>0</v>
      </c>
      <c r="BQ608" s="161">
        <v>0</v>
      </c>
      <c r="BR608" s="161">
        <v>0</v>
      </c>
      <c r="BS608" s="161">
        <v>0</v>
      </c>
      <c r="BT608" s="161">
        <v>0</v>
      </c>
      <c r="BU608" s="161">
        <v>0</v>
      </c>
      <c r="BV608" s="163">
        <f t="shared" si="28"/>
        <v>0</v>
      </c>
      <c r="BW608" s="8" t="b">
        <f t="shared" si="29"/>
        <v>0</v>
      </c>
    </row>
    <row r="609" spans="1:75">
      <c r="A609" s="157" t="s">
        <v>5410</v>
      </c>
      <c r="B609" s="158" t="s">
        <v>5411</v>
      </c>
      <c r="C609" s="9" t="str">
        <f t="shared" si="27"/>
        <v>https://hh.ru/resume/49fa351d0003f276570039ed1f4b7752777150?query=%D0%A1%D0%BE%D1%86%D0%B8%D0%B0%D0%BB%D1%8C%D0%BD%D1%8B%D0%B9+%D1%80%D0%B0%D0%B1%D0%BE%D1%82%D0%BD%D0%B8%D0%BA&amp;searchRid=171259192453856b651904263a3104ec&amp;hhtmFrom=resume_search_result</v>
      </c>
      <c r="D609" s="158" t="s">
        <v>5412</v>
      </c>
      <c r="E609" s="159">
        <v>44</v>
      </c>
      <c r="F609" s="158" t="s">
        <v>133</v>
      </c>
      <c r="G609" s="161">
        <v>13</v>
      </c>
      <c r="H609" s="158" t="s">
        <v>1866</v>
      </c>
      <c r="I609" s="158" t="s">
        <v>1279</v>
      </c>
      <c r="J609" s="158" t="s">
        <v>5413</v>
      </c>
      <c r="K609" s="158" t="s">
        <v>5414</v>
      </c>
      <c r="L609" s="158" t="s">
        <v>2298</v>
      </c>
      <c r="M609" s="158">
        <v>1</v>
      </c>
      <c r="N609" s="158">
        <v>0</v>
      </c>
      <c r="O609" s="158">
        <v>0</v>
      </c>
      <c r="P609" s="158">
        <v>0</v>
      </c>
      <c r="Q609" s="158">
        <v>0</v>
      </c>
      <c r="R609" s="158" t="s">
        <v>46</v>
      </c>
      <c r="S609" s="158" t="s">
        <v>343</v>
      </c>
      <c r="T609" s="161">
        <v>0</v>
      </c>
      <c r="U609" s="162">
        <v>1</v>
      </c>
      <c r="V609" s="162">
        <v>0</v>
      </c>
      <c r="W609" s="161">
        <v>0</v>
      </c>
      <c r="X609" s="161">
        <v>0</v>
      </c>
      <c r="Y609" s="161">
        <v>0</v>
      </c>
      <c r="Z609" s="161">
        <v>0</v>
      </c>
      <c r="AA609" s="161">
        <v>0</v>
      </c>
      <c r="AB609" s="161">
        <v>0</v>
      </c>
      <c r="AC609" s="161">
        <v>0</v>
      </c>
      <c r="AD609" s="161">
        <v>0</v>
      </c>
      <c r="AE609" s="161">
        <v>0</v>
      </c>
      <c r="AF609" s="161">
        <v>0</v>
      </c>
      <c r="AG609" s="161">
        <v>1</v>
      </c>
      <c r="AH609" s="161">
        <v>1</v>
      </c>
      <c r="AI609" s="161">
        <v>1</v>
      </c>
      <c r="AJ609" s="161">
        <v>0</v>
      </c>
      <c r="AK609" s="161">
        <v>1</v>
      </c>
      <c r="AL609" s="161">
        <v>0</v>
      </c>
      <c r="AM609" s="161">
        <v>0</v>
      </c>
      <c r="AN609" s="161">
        <v>0</v>
      </c>
      <c r="AO609" s="161">
        <v>0</v>
      </c>
      <c r="AP609" s="161">
        <v>0</v>
      </c>
      <c r="AQ609" s="161">
        <v>0</v>
      </c>
      <c r="AR609" s="161">
        <v>0</v>
      </c>
      <c r="AS609" s="161">
        <v>0</v>
      </c>
      <c r="AT609" s="161">
        <v>0</v>
      </c>
      <c r="AU609" s="161">
        <v>1</v>
      </c>
      <c r="AV609" s="161">
        <v>0</v>
      </c>
      <c r="AW609" s="161">
        <v>0</v>
      </c>
      <c r="AX609" s="161">
        <v>0</v>
      </c>
      <c r="AY609" s="161">
        <v>0</v>
      </c>
      <c r="AZ609" s="161">
        <v>0</v>
      </c>
      <c r="BA609" s="161">
        <v>0</v>
      </c>
      <c r="BB609" s="161">
        <v>0</v>
      </c>
      <c r="BC609" s="161">
        <v>0</v>
      </c>
      <c r="BD609" s="161">
        <v>1</v>
      </c>
      <c r="BE609" s="161">
        <v>0</v>
      </c>
      <c r="BF609" s="161">
        <v>1</v>
      </c>
      <c r="BG609" s="161">
        <v>0</v>
      </c>
      <c r="BH609" s="161">
        <v>0</v>
      </c>
      <c r="BI609" s="161">
        <v>0</v>
      </c>
      <c r="BJ609" s="161">
        <v>0</v>
      </c>
      <c r="BK609" s="161">
        <v>0</v>
      </c>
      <c r="BL609" s="161">
        <v>0</v>
      </c>
      <c r="BM609" s="161">
        <v>0</v>
      </c>
      <c r="BN609" s="161">
        <v>0</v>
      </c>
      <c r="BO609" s="161">
        <v>0</v>
      </c>
      <c r="BP609" s="161">
        <v>0</v>
      </c>
      <c r="BQ609" s="161">
        <v>0</v>
      </c>
      <c r="BR609" s="161">
        <v>0</v>
      </c>
      <c r="BS609" s="161">
        <v>0</v>
      </c>
      <c r="BT609" s="161">
        <v>0</v>
      </c>
      <c r="BU609" s="161">
        <v>0</v>
      </c>
      <c r="BV609" s="163">
        <f t="shared" si="28"/>
        <v>7</v>
      </c>
      <c r="BW609" s="8" t="b">
        <f t="shared" si="29"/>
        <v>0</v>
      </c>
    </row>
    <row r="610" spans="1:75">
      <c r="A610" s="157" t="s">
        <v>5415</v>
      </c>
      <c r="B610" s="158" t="s">
        <v>5416</v>
      </c>
      <c r="C610" s="9" t="str">
        <f t="shared" si="27"/>
        <v>https://hh.ru/resume/15b11f3c000128bfee0039ed1f42664f396433?query=%D0%A1%D0%BE%D1%86%D0%B8%D0%B0%D0%BB%D1%8C%D0%BD%D1%8B%D0%B9+%D1%80%D0%B0%D0%B1%D0%BE%D1%82%D0%BD%D0%B8%D0%BA&amp;searchRid=171259192453856b651904263a3104ec&amp;hhtmFrom=resume_search_result</v>
      </c>
      <c r="D610" s="158" t="s">
        <v>5417</v>
      </c>
      <c r="E610" s="159">
        <v>58</v>
      </c>
      <c r="F610" s="160">
        <v>15000</v>
      </c>
      <c r="G610" s="161">
        <v>13</v>
      </c>
      <c r="H610" s="158" t="s">
        <v>5418</v>
      </c>
      <c r="I610" s="158" t="s">
        <v>5419</v>
      </c>
      <c r="J610" s="158" t="s">
        <v>5420</v>
      </c>
      <c r="K610" s="158" t="s">
        <v>5421</v>
      </c>
      <c r="L610" s="158" t="s">
        <v>2298</v>
      </c>
      <c r="M610" s="158">
        <v>1</v>
      </c>
      <c r="N610" s="158">
        <v>0</v>
      </c>
      <c r="O610" s="158">
        <v>0</v>
      </c>
      <c r="P610" s="158">
        <v>0</v>
      </c>
      <c r="Q610" s="158">
        <v>0</v>
      </c>
      <c r="R610" s="158" t="s">
        <v>2067</v>
      </c>
      <c r="S610" s="158" t="s">
        <v>50</v>
      </c>
      <c r="T610" s="161">
        <v>0</v>
      </c>
      <c r="U610" s="162">
        <v>1</v>
      </c>
      <c r="V610" s="162">
        <v>0</v>
      </c>
      <c r="W610" s="161">
        <v>0</v>
      </c>
      <c r="X610" s="161">
        <v>0</v>
      </c>
      <c r="Y610" s="161">
        <v>0</v>
      </c>
      <c r="Z610" s="161">
        <v>0</v>
      </c>
      <c r="AA610" s="161">
        <v>0</v>
      </c>
      <c r="AB610" s="161">
        <v>0</v>
      </c>
      <c r="AC610" s="161">
        <v>0</v>
      </c>
      <c r="AD610" s="161">
        <v>0</v>
      </c>
      <c r="AE610" s="161">
        <v>0</v>
      </c>
      <c r="AF610" s="161">
        <v>0</v>
      </c>
      <c r="AG610" s="161">
        <v>0</v>
      </c>
      <c r="AH610" s="161">
        <v>0</v>
      </c>
      <c r="AI610" s="161">
        <v>0</v>
      </c>
      <c r="AJ610" s="161">
        <v>0</v>
      </c>
      <c r="AK610" s="161">
        <v>0</v>
      </c>
      <c r="AL610" s="161">
        <v>0</v>
      </c>
      <c r="AM610" s="161">
        <v>0</v>
      </c>
      <c r="AN610" s="161">
        <v>0</v>
      </c>
      <c r="AO610" s="161">
        <v>0</v>
      </c>
      <c r="AP610" s="161">
        <v>0</v>
      </c>
      <c r="AQ610" s="161">
        <v>0</v>
      </c>
      <c r="AR610" s="161">
        <v>0</v>
      </c>
      <c r="AS610" s="161">
        <v>0</v>
      </c>
      <c r="AT610" s="161">
        <v>0</v>
      </c>
      <c r="AU610" s="161">
        <v>0</v>
      </c>
      <c r="AV610" s="161">
        <v>0</v>
      </c>
      <c r="AW610" s="161">
        <v>0</v>
      </c>
      <c r="AX610" s="161">
        <v>0</v>
      </c>
      <c r="AY610" s="161">
        <v>0</v>
      </c>
      <c r="AZ610" s="161">
        <v>0</v>
      </c>
      <c r="BA610" s="161">
        <v>0</v>
      </c>
      <c r="BB610" s="161">
        <v>0</v>
      </c>
      <c r="BC610" s="161">
        <v>0</v>
      </c>
      <c r="BD610" s="161">
        <v>0</v>
      </c>
      <c r="BE610" s="161">
        <v>0</v>
      </c>
      <c r="BF610" s="161">
        <v>0</v>
      </c>
      <c r="BG610" s="161">
        <v>0</v>
      </c>
      <c r="BH610" s="161">
        <v>0</v>
      </c>
      <c r="BI610" s="161">
        <v>0</v>
      </c>
      <c r="BJ610" s="161">
        <v>0</v>
      </c>
      <c r="BK610" s="161">
        <v>0</v>
      </c>
      <c r="BL610" s="161">
        <v>0</v>
      </c>
      <c r="BM610" s="161">
        <v>0</v>
      </c>
      <c r="BN610" s="161">
        <v>0</v>
      </c>
      <c r="BO610" s="161">
        <v>0</v>
      </c>
      <c r="BP610" s="161">
        <v>0</v>
      </c>
      <c r="BQ610" s="161">
        <v>0</v>
      </c>
      <c r="BR610" s="161">
        <v>0</v>
      </c>
      <c r="BS610" s="161">
        <v>0</v>
      </c>
      <c r="BT610" s="161">
        <v>0</v>
      </c>
      <c r="BU610" s="161">
        <v>0</v>
      </c>
      <c r="BV610" s="163">
        <f t="shared" si="28"/>
        <v>0</v>
      </c>
      <c r="BW610" s="8" t="b">
        <f t="shared" si="29"/>
        <v>0</v>
      </c>
    </row>
    <row r="611" spans="1:75">
      <c r="A611" s="157" t="s">
        <v>5422</v>
      </c>
      <c r="B611" s="158" t="s">
        <v>5423</v>
      </c>
      <c r="C611" s="9" t="str">
        <f t="shared" si="27"/>
        <v>https://hh.ru/resume/f6034c3b0002107c820039ed1f33676256374d?query=%D0%A1%D0%BE%D1%86%D0%B8%D0%B0%D0%BB%D1%8C%D0%BD%D1%8B%D0%B9+%D1%80%D0%B0%D0%B1%D0%BE%D1%82%D0%BD%D0%B8%D0%BA&amp;searchRid=171259192453856b651904263a3104ec&amp;hhtmFrom=resume_search_result</v>
      </c>
      <c r="D611" s="158" t="s">
        <v>5424</v>
      </c>
      <c r="E611" s="159">
        <v>31</v>
      </c>
      <c r="F611" s="160">
        <v>25000</v>
      </c>
      <c r="G611" s="161">
        <v>10</v>
      </c>
      <c r="H611" s="158" t="s">
        <v>5425</v>
      </c>
      <c r="I611" s="158" t="s">
        <v>5426</v>
      </c>
      <c r="J611" s="158" t="s">
        <v>4423</v>
      </c>
      <c r="K611" s="158" t="s">
        <v>5427</v>
      </c>
      <c r="L611" s="158" t="s">
        <v>2298</v>
      </c>
      <c r="M611" s="158">
        <v>1</v>
      </c>
      <c r="N611" s="158">
        <v>1</v>
      </c>
      <c r="O611" s="158">
        <v>1</v>
      </c>
      <c r="P611" s="158">
        <v>0</v>
      </c>
      <c r="Q611" s="158">
        <v>0</v>
      </c>
      <c r="R611" s="158" t="s">
        <v>547</v>
      </c>
      <c r="S611" s="158" t="s">
        <v>75</v>
      </c>
      <c r="T611" s="161">
        <v>0</v>
      </c>
      <c r="U611" s="162">
        <v>1</v>
      </c>
      <c r="V611" s="162">
        <v>0</v>
      </c>
      <c r="W611" s="161">
        <v>0</v>
      </c>
      <c r="X611" s="161">
        <v>0</v>
      </c>
      <c r="Y611" s="161">
        <v>0</v>
      </c>
      <c r="Z611" s="161">
        <v>0</v>
      </c>
      <c r="AA611" s="161">
        <v>0</v>
      </c>
      <c r="AB611" s="161">
        <v>0</v>
      </c>
      <c r="AC611" s="161">
        <v>0</v>
      </c>
      <c r="AD611" s="161">
        <v>0</v>
      </c>
      <c r="AE611" s="161">
        <v>0</v>
      </c>
      <c r="AF611" s="161">
        <v>0</v>
      </c>
      <c r="AG611" s="161">
        <v>0</v>
      </c>
      <c r="AH611" s="161">
        <v>0</v>
      </c>
      <c r="AI611" s="161">
        <v>0</v>
      </c>
      <c r="AJ611" s="161">
        <v>0</v>
      </c>
      <c r="AK611" s="161">
        <v>0</v>
      </c>
      <c r="AL611" s="161">
        <v>0</v>
      </c>
      <c r="AM611" s="161">
        <v>0</v>
      </c>
      <c r="AN611" s="161">
        <v>0</v>
      </c>
      <c r="AO611" s="161">
        <v>0</v>
      </c>
      <c r="AP611" s="161">
        <v>0</v>
      </c>
      <c r="AQ611" s="161">
        <v>0</v>
      </c>
      <c r="AR611" s="161">
        <v>0</v>
      </c>
      <c r="AS611" s="161">
        <v>0</v>
      </c>
      <c r="AT611" s="161">
        <v>0</v>
      </c>
      <c r="AU611" s="161">
        <v>0</v>
      </c>
      <c r="AV611" s="161">
        <v>0</v>
      </c>
      <c r="AW611" s="161">
        <v>0</v>
      </c>
      <c r="AX611" s="161">
        <v>0</v>
      </c>
      <c r="AY611" s="161">
        <v>0</v>
      </c>
      <c r="AZ611" s="161">
        <v>0</v>
      </c>
      <c r="BA611" s="161">
        <v>1</v>
      </c>
      <c r="BB611" s="161">
        <v>0</v>
      </c>
      <c r="BC611" s="161">
        <v>0</v>
      </c>
      <c r="BD611" s="161">
        <v>0</v>
      </c>
      <c r="BE611" s="161">
        <v>0</v>
      </c>
      <c r="BF611" s="161">
        <v>0</v>
      </c>
      <c r="BG611" s="161">
        <v>0</v>
      </c>
      <c r="BH611" s="161">
        <v>0</v>
      </c>
      <c r="BI611" s="161">
        <v>0</v>
      </c>
      <c r="BJ611" s="161">
        <v>0</v>
      </c>
      <c r="BK611" s="161">
        <v>0</v>
      </c>
      <c r="BL611" s="161">
        <v>0</v>
      </c>
      <c r="BM611" s="161">
        <v>0</v>
      </c>
      <c r="BN611" s="161">
        <v>0</v>
      </c>
      <c r="BO611" s="161">
        <v>0</v>
      </c>
      <c r="BP611" s="161">
        <v>0</v>
      </c>
      <c r="BQ611" s="161">
        <v>0</v>
      </c>
      <c r="BR611" s="161">
        <v>0</v>
      </c>
      <c r="BS611" s="161">
        <v>0</v>
      </c>
      <c r="BT611" s="161">
        <v>0</v>
      </c>
      <c r="BU611" s="161">
        <v>0</v>
      </c>
      <c r="BV611" s="163">
        <f t="shared" si="28"/>
        <v>1</v>
      </c>
      <c r="BW611" s="8" t="b">
        <f t="shared" si="29"/>
        <v>0</v>
      </c>
    </row>
    <row r="612" spans="1:75">
      <c r="A612" s="157" t="s">
        <v>4900</v>
      </c>
      <c r="B612" s="158" t="s">
        <v>5428</v>
      </c>
      <c r="C612" s="9" t="str">
        <f t="shared" si="27"/>
        <v>https://hh.ru/resume/add441010002ccc5130039ed1f38316b4e5933?query=%D0%A1%D0%BE%D1%86%D0%B8%D0%B0%D0%BB%D1%8C%D0%BD%D1%8B%D0%B9+%D1%80%D0%B0%D0%B1%D0%BE%D1%82%D0%BD%D0%B8%D0%BA&amp;searchRid=171259192453856b651904263a3104ec&amp;hhtmFrom=resume_search_result</v>
      </c>
      <c r="D612" s="158" t="s">
        <v>5429</v>
      </c>
      <c r="E612" s="159">
        <v>37</v>
      </c>
      <c r="F612" s="160">
        <v>25000</v>
      </c>
      <c r="G612" s="161">
        <v>11</v>
      </c>
      <c r="H612" s="158" t="s">
        <v>5430</v>
      </c>
      <c r="I612" s="158" t="s">
        <v>5431</v>
      </c>
      <c r="J612" s="158" t="s">
        <v>2992</v>
      </c>
      <c r="K612" s="158" t="s">
        <v>5432</v>
      </c>
      <c r="L612" s="158" t="s">
        <v>2298</v>
      </c>
      <c r="M612" s="158">
        <v>1</v>
      </c>
      <c r="N612" s="158">
        <v>0</v>
      </c>
      <c r="O612" s="158">
        <v>0</v>
      </c>
      <c r="P612" s="158">
        <v>0</v>
      </c>
      <c r="Q612" s="158">
        <v>0</v>
      </c>
      <c r="R612" s="158" t="s">
        <v>434</v>
      </c>
      <c r="S612" s="158" t="s">
        <v>343</v>
      </c>
      <c r="T612" s="161">
        <v>1</v>
      </c>
      <c r="U612" s="162">
        <v>1</v>
      </c>
      <c r="V612" s="162">
        <v>0</v>
      </c>
      <c r="W612" s="161">
        <v>0</v>
      </c>
      <c r="X612" s="161">
        <v>0</v>
      </c>
      <c r="Y612" s="161">
        <v>1</v>
      </c>
      <c r="Z612" s="161">
        <v>0</v>
      </c>
      <c r="AA612" s="161">
        <v>1</v>
      </c>
      <c r="AB612" s="161">
        <v>1</v>
      </c>
      <c r="AC612" s="161">
        <v>0</v>
      </c>
      <c r="AD612" s="161">
        <v>0</v>
      </c>
      <c r="AE612" s="161">
        <v>1</v>
      </c>
      <c r="AF612" s="161">
        <v>1</v>
      </c>
      <c r="AG612" s="161">
        <v>1</v>
      </c>
      <c r="AH612" s="161">
        <v>0</v>
      </c>
      <c r="AI612" s="161">
        <v>0</v>
      </c>
      <c r="AJ612" s="161">
        <v>1</v>
      </c>
      <c r="AK612" s="161">
        <v>0</v>
      </c>
      <c r="AL612" s="161">
        <v>0</v>
      </c>
      <c r="AM612" s="161">
        <v>0</v>
      </c>
      <c r="AN612" s="161">
        <v>1</v>
      </c>
      <c r="AO612" s="161">
        <v>1</v>
      </c>
      <c r="AP612" s="161">
        <v>0</v>
      </c>
      <c r="AQ612" s="161">
        <v>0</v>
      </c>
      <c r="AR612" s="161">
        <v>0</v>
      </c>
      <c r="AS612" s="161">
        <v>1</v>
      </c>
      <c r="AT612" s="161">
        <v>1</v>
      </c>
      <c r="AU612" s="161">
        <v>1</v>
      </c>
      <c r="AV612" s="161">
        <v>0</v>
      </c>
      <c r="AW612" s="161">
        <v>0</v>
      </c>
      <c r="AX612" s="161">
        <v>0</v>
      </c>
      <c r="AY612" s="161">
        <v>0</v>
      </c>
      <c r="AZ612" s="161">
        <v>0</v>
      </c>
      <c r="BA612" s="161">
        <v>0</v>
      </c>
      <c r="BB612" s="161">
        <v>1</v>
      </c>
      <c r="BC612" s="161">
        <v>0</v>
      </c>
      <c r="BD612" s="161">
        <v>1</v>
      </c>
      <c r="BE612" s="161">
        <v>0</v>
      </c>
      <c r="BF612" s="161">
        <v>0</v>
      </c>
      <c r="BG612" s="161">
        <v>0</v>
      </c>
      <c r="BH612" s="161">
        <v>0</v>
      </c>
      <c r="BI612" s="161">
        <v>0</v>
      </c>
      <c r="BJ612" s="161">
        <v>1</v>
      </c>
      <c r="BK612" s="161">
        <v>0</v>
      </c>
      <c r="BL612" s="161">
        <v>0</v>
      </c>
      <c r="BM612" s="161">
        <v>0</v>
      </c>
      <c r="BN612" s="161">
        <v>0</v>
      </c>
      <c r="BO612" s="161">
        <v>0</v>
      </c>
      <c r="BP612" s="161">
        <v>0</v>
      </c>
      <c r="BQ612" s="161">
        <v>0</v>
      </c>
      <c r="BR612" s="161">
        <v>0</v>
      </c>
      <c r="BS612" s="161">
        <v>0</v>
      </c>
      <c r="BT612" s="161">
        <v>0</v>
      </c>
      <c r="BU612" s="161">
        <v>0</v>
      </c>
      <c r="BV612" s="163">
        <f t="shared" si="28"/>
        <v>15</v>
      </c>
      <c r="BW612" s="8" t="b">
        <f t="shared" si="29"/>
        <v>0</v>
      </c>
    </row>
    <row r="613" spans="1:75">
      <c r="A613" s="157" t="s">
        <v>3070</v>
      </c>
      <c r="B613" s="158" t="s">
        <v>5433</v>
      </c>
      <c r="C613" s="9" t="str">
        <f t="shared" si="27"/>
        <v>https://hh.ru/resume/899307c9000320d12c0039ed1f4a39594d7651?query=%D0%A1%D0%BE%D1%86%D0%B8%D0%B0%D0%BB%D1%8C%D0%BD%D1%8B%D0%B9+%D1%80%D0%B0%D0%B1%D0%BE%D1%82%D0%BD%D0%B8%D0%BA&amp;searchRid=171259192453856b651904263a3104ec&amp;hhtmFrom=resume_search_result</v>
      </c>
      <c r="D613" s="158" t="s">
        <v>5434</v>
      </c>
      <c r="E613" s="159">
        <v>35</v>
      </c>
      <c r="F613" s="160">
        <v>25000</v>
      </c>
      <c r="G613" s="161">
        <v>9</v>
      </c>
      <c r="H613" s="158" t="s">
        <v>5435</v>
      </c>
      <c r="I613" s="158" t="s">
        <v>2644</v>
      </c>
      <c r="J613" s="158" t="s">
        <v>5436</v>
      </c>
      <c r="K613" s="158" t="s">
        <v>5437</v>
      </c>
      <c r="L613" s="158" t="s">
        <v>2298</v>
      </c>
      <c r="M613" s="158">
        <v>1</v>
      </c>
      <c r="N613" s="158">
        <v>1</v>
      </c>
      <c r="O613" s="158">
        <v>1</v>
      </c>
      <c r="P613" s="158">
        <v>0</v>
      </c>
      <c r="Q613" s="158">
        <v>0</v>
      </c>
      <c r="R613" s="158" t="s">
        <v>358</v>
      </c>
      <c r="S613" s="158" t="s">
        <v>75</v>
      </c>
      <c r="T613" s="161">
        <v>0</v>
      </c>
      <c r="U613" s="162">
        <v>1</v>
      </c>
      <c r="V613" s="162">
        <v>0</v>
      </c>
      <c r="W613" s="161">
        <v>0</v>
      </c>
      <c r="X613" s="161">
        <v>0</v>
      </c>
      <c r="Y613" s="161">
        <v>1</v>
      </c>
      <c r="Z613" s="161">
        <v>0</v>
      </c>
      <c r="AA613" s="161">
        <v>1</v>
      </c>
      <c r="AB613" s="161">
        <v>1</v>
      </c>
      <c r="AC613" s="161">
        <v>0</v>
      </c>
      <c r="AD613" s="161">
        <v>0</v>
      </c>
      <c r="AE613" s="161">
        <v>1</v>
      </c>
      <c r="AF613" s="161">
        <v>1</v>
      </c>
      <c r="AG613" s="161">
        <v>0</v>
      </c>
      <c r="AH613" s="161">
        <v>0</v>
      </c>
      <c r="AI613" s="161">
        <v>1</v>
      </c>
      <c r="AJ613" s="161">
        <v>1</v>
      </c>
      <c r="AK613" s="161">
        <v>0</v>
      </c>
      <c r="AL613" s="161">
        <v>0</v>
      </c>
      <c r="AM613" s="161">
        <v>0</v>
      </c>
      <c r="AN613" s="161">
        <v>0</v>
      </c>
      <c r="AO613" s="161">
        <v>0</v>
      </c>
      <c r="AP613" s="161">
        <v>0</v>
      </c>
      <c r="AQ613" s="161">
        <v>0</v>
      </c>
      <c r="AR613" s="161">
        <v>0</v>
      </c>
      <c r="AS613" s="161">
        <v>0</v>
      </c>
      <c r="AT613" s="161">
        <v>0</v>
      </c>
      <c r="AU613" s="161">
        <v>0</v>
      </c>
      <c r="AV613" s="161">
        <v>0</v>
      </c>
      <c r="AW613" s="161">
        <v>1</v>
      </c>
      <c r="AX613" s="161">
        <v>0</v>
      </c>
      <c r="AY613" s="161">
        <v>0</v>
      </c>
      <c r="AZ613" s="161">
        <v>0</v>
      </c>
      <c r="BA613" s="161">
        <v>0</v>
      </c>
      <c r="BB613" s="161">
        <v>0</v>
      </c>
      <c r="BC613" s="161">
        <v>1</v>
      </c>
      <c r="BD613" s="161">
        <v>0</v>
      </c>
      <c r="BE613" s="161">
        <v>0</v>
      </c>
      <c r="BF613" s="161">
        <v>0</v>
      </c>
      <c r="BG613" s="161">
        <v>0</v>
      </c>
      <c r="BH613" s="161">
        <v>0</v>
      </c>
      <c r="BI613" s="161">
        <v>0</v>
      </c>
      <c r="BJ613" s="161">
        <v>0</v>
      </c>
      <c r="BK613" s="161">
        <v>1</v>
      </c>
      <c r="BL613" s="161">
        <v>0</v>
      </c>
      <c r="BM613" s="161">
        <v>1</v>
      </c>
      <c r="BN613" s="161">
        <v>0</v>
      </c>
      <c r="BO613" s="161">
        <v>0</v>
      </c>
      <c r="BP613" s="161">
        <v>0</v>
      </c>
      <c r="BQ613" s="161">
        <v>0</v>
      </c>
      <c r="BR613" s="161">
        <v>0</v>
      </c>
      <c r="BS613" s="161">
        <v>0</v>
      </c>
      <c r="BT613" s="161">
        <v>0</v>
      </c>
      <c r="BU613" s="161">
        <v>0</v>
      </c>
      <c r="BV613" s="163">
        <f t="shared" si="28"/>
        <v>11</v>
      </c>
      <c r="BW613" s="8" t="b">
        <f t="shared" si="29"/>
        <v>0</v>
      </c>
    </row>
    <row r="614" spans="1:75">
      <c r="A614" s="157" t="s">
        <v>5438</v>
      </c>
      <c r="B614" s="158" t="s">
        <v>5439</v>
      </c>
      <c r="C614" s="9" t="str">
        <f t="shared" si="27"/>
        <v>https://hh.ru/resume/857f741f000324425e0039ed1f4f4431304c6c?query=%D0%A1%D0%BE%D1%86%D0%B8%D0%B0%D0%BB%D1%8C%D0%BD%D1%8B%D0%B9+%D1%80%D0%B0%D0%B1%D0%BE%D1%82%D0%BD%D0%B8%D0%BA&amp;searchRid=171259192453856b651904263a3104ec&amp;hhtmFrom=resume_search_result</v>
      </c>
      <c r="D614" s="158" t="s">
        <v>5440</v>
      </c>
      <c r="E614" s="159">
        <v>29</v>
      </c>
      <c r="F614" s="160">
        <v>40000</v>
      </c>
      <c r="G614" s="161">
        <v>8</v>
      </c>
      <c r="H614" s="158" t="s">
        <v>5441</v>
      </c>
      <c r="I614" s="158" t="s">
        <v>5442</v>
      </c>
      <c r="J614" s="158" t="s">
        <v>5443</v>
      </c>
      <c r="K614" s="158" t="s">
        <v>5444</v>
      </c>
      <c r="L614" s="158" t="s">
        <v>2298</v>
      </c>
      <c r="M614" s="158">
        <v>1</v>
      </c>
      <c r="N614" s="158">
        <v>1</v>
      </c>
      <c r="O614" s="158">
        <v>1</v>
      </c>
      <c r="P614" s="158">
        <v>1</v>
      </c>
      <c r="Q614" s="158">
        <v>0</v>
      </c>
      <c r="R614" s="158" t="s">
        <v>53</v>
      </c>
      <c r="S614" s="158" t="s">
        <v>343</v>
      </c>
      <c r="T614" s="161">
        <v>1</v>
      </c>
      <c r="U614" s="162">
        <v>1</v>
      </c>
      <c r="V614" s="162">
        <v>0</v>
      </c>
      <c r="W614" s="161">
        <v>0</v>
      </c>
      <c r="X614" s="161">
        <v>0</v>
      </c>
      <c r="Y614" s="161">
        <v>0</v>
      </c>
      <c r="Z614" s="161">
        <v>0</v>
      </c>
      <c r="AA614" s="161">
        <v>0</v>
      </c>
      <c r="AB614" s="161">
        <v>0</v>
      </c>
      <c r="AC614" s="161">
        <v>0</v>
      </c>
      <c r="AD614" s="161">
        <v>0</v>
      </c>
      <c r="AE614" s="161">
        <v>0</v>
      </c>
      <c r="AF614" s="161">
        <v>0</v>
      </c>
      <c r="AG614" s="161">
        <v>0</v>
      </c>
      <c r="AH614" s="161">
        <v>0</v>
      </c>
      <c r="AI614" s="161">
        <v>0</v>
      </c>
      <c r="AJ614" s="161">
        <v>0</v>
      </c>
      <c r="AK614" s="161">
        <v>0</v>
      </c>
      <c r="AL614" s="161">
        <v>0</v>
      </c>
      <c r="AM614" s="161">
        <v>0</v>
      </c>
      <c r="AN614" s="161">
        <v>0</v>
      </c>
      <c r="AO614" s="161">
        <v>0</v>
      </c>
      <c r="AP614" s="161">
        <v>0</v>
      </c>
      <c r="AQ614" s="161">
        <v>0</v>
      </c>
      <c r="AR614" s="161">
        <v>0</v>
      </c>
      <c r="AS614" s="161">
        <v>0</v>
      </c>
      <c r="AT614" s="161">
        <v>0</v>
      </c>
      <c r="AU614" s="161">
        <v>0</v>
      </c>
      <c r="AV614" s="161">
        <v>0</v>
      </c>
      <c r="AW614" s="161">
        <v>0</v>
      </c>
      <c r="AX614" s="161">
        <v>0</v>
      </c>
      <c r="AY614" s="161">
        <v>0</v>
      </c>
      <c r="AZ614" s="161">
        <v>0</v>
      </c>
      <c r="BA614" s="161">
        <v>0</v>
      </c>
      <c r="BB614" s="161">
        <v>0</v>
      </c>
      <c r="BC614" s="161">
        <v>0</v>
      </c>
      <c r="BD614" s="161">
        <v>0</v>
      </c>
      <c r="BE614" s="161">
        <v>0</v>
      </c>
      <c r="BF614" s="161">
        <v>0</v>
      </c>
      <c r="BG614" s="161">
        <v>0</v>
      </c>
      <c r="BH614" s="161">
        <v>0</v>
      </c>
      <c r="BI614" s="161">
        <v>0</v>
      </c>
      <c r="BJ614" s="161">
        <v>0</v>
      </c>
      <c r="BK614" s="161">
        <v>0</v>
      </c>
      <c r="BL614" s="161">
        <v>0</v>
      </c>
      <c r="BM614" s="161">
        <v>0</v>
      </c>
      <c r="BN614" s="161">
        <v>0</v>
      </c>
      <c r="BO614" s="161">
        <v>0</v>
      </c>
      <c r="BP614" s="161">
        <v>0</v>
      </c>
      <c r="BQ614" s="161">
        <v>0</v>
      </c>
      <c r="BR614" s="161">
        <v>0</v>
      </c>
      <c r="BS614" s="161">
        <v>0</v>
      </c>
      <c r="BT614" s="161">
        <v>0</v>
      </c>
      <c r="BU614" s="161">
        <v>0</v>
      </c>
      <c r="BV614" s="163">
        <f t="shared" si="28"/>
        <v>0</v>
      </c>
      <c r="BW614" s="8" t="b">
        <f t="shared" si="29"/>
        <v>0</v>
      </c>
    </row>
    <row r="615" spans="1:75">
      <c r="A615" s="157" t="s">
        <v>5445</v>
      </c>
      <c r="B615" s="158" t="s">
        <v>5446</v>
      </c>
      <c r="C615" s="9" t="str">
        <f t="shared" si="27"/>
        <v>https://hh.ru/resume/6a3b1f5900064d49740039ed1f6445634c326d?query=%D0%A1%D0%BE%D1%86%D0%B8%D0%B0%D0%BB%D1%8C%D0%BD%D1%8B%D0%B9+%D1%80%D0%B0%D0%B1%D0%BE%D1%82%D0%BD%D0%B8%D0%BA&amp;searchRid=171259192453856b651904263a3104ec&amp;hhtmFrom=resume_search_result</v>
      </c>
      <c r="D615" s="158" t="s">
        <v>5447</v>
      </c>
      <c r="E615" s="159">
        <v>38</v>
      </c>
      <c r="F615" s="160">
        <v>30000</v>
      </c>
      <c r="G615" s="161">
        <v>6</v>
      </c>
      <c r="H615" s="158" t="s">
        <v>5448</v>
      </c>
      <c r="I615" s="158" t="s">
        <v>3822</v>
      </c>
      <c r="J615" s="158" t="s">
        <v>5449</v>
      </c>
      <c r="K615" s="158" t="s">
        <v>5450</v>
      </c>
      <c r="L615" s="158" t="s">
        <v>2298</v>
      </c>
      <c r="M615" s="158">
        <v>1</v>
      </c>
      <c r="N615" s="158">
        <v>0</v>
      </c>
      <c r="O615" s="158">
        <v>0</v>
      </c>
      <c r="P615" s="158">
        <v>0</v>
      </c>
      <c r="Q615" s="158">
        <v>0</v>
      </c>
      <c r="R615" s="158" t="s">
        <v>2599</v>
      </c>
      <c r="S615" s="158" t="s">
        <v>75</v>
      </c>
      <c r="T615" s="161">
        <v>0</v>
      </c>
      <c r="U615" s="162">
        <v>1</v>
      </c>
      <c r="V615" s="162">
        <v>0</v>
      </c>
      <c r="W615" s="161">
        <v>0</v>
      </c>
      <c r="X615" s="161">
        <v>0</v>
      </c>
      <c r="Y615" s="161">
        <v>0</v>
      </c>
      <c r="Z615" s="161">
        <v>0</v>
      </c>
      <c r="AA615" s="161">
        <v>0</v>
      </c>
      <c r="AB615" s="161">
        <v>0</v>
      </c>
      <c r="AC615" s="161">
        <v>0</v>
      </c>
      <c r="AD615" s="161">
        <v>0</v>
      </c>
      <c r="AE615" s="161">
        <v>0</v>
      </c>
      <c r="AF615" s="161">
        <v>0</v>
      </c>
      <c r="AG615" s="161">
        <v>0</v>
      </c>
      <c r="AH615" s="161">
        <v>0</v>
      </c>
      <c r="AI615" s="161">
        <v>0</v>
      </c>
      <c r="AJ615" s="161">
        <v>0</v>
      </c>
      <c r="AK615" s="161">
        <v>0</v>
      </c>
      <c r="AL615" s="161">
        <v>0</v>
      </c>
      <c r="AM615" s="161">
        <v>0</v>
      </c>
      <c r="AN615" s="161">
        <v>0</v>
      </c>
      <c r="AO615" s="161">
        <v>0</v>
      </c>
      <c r="AP615" s="161">
        <v>0</v>
      </c>
      <c r="AQ615" s="161">
        <v>0</v>
      </c>
      <c r="AR615" s="161">
        <v>0</v>
      </c>
      <c r="AS615" s="161">
        <v>0</v>
      </c>
      <c r="AT615" s="161">
        <v>0</v>
      </c>
      <c r="AU615" s="161">
        <v>0</v>
      </c>
      <c r="AV615" s="161">
        <v>0</v>
      </c>
      <c r="AW615" s="161">
        <v>0</v>
      </c>
      <c r="AX615" s="161">
        <v>0</v>
      </c>
      <c r="AY615" s="161">
        <v>0</v>
      </c>
      <c r="AZ615" s="161">
        <v>0</v>
      </c>
      <c r="BA615" s="161">
        <v>0</v>
      </c>
      <c r="BB615" s="161">
        <v>0</v>
      </c>
      <c r="BC615" s="161">
        <v>0</v>
      </c>
      <c r="BD615" s="161">
        <v>0</v>
      </c>
      <c r="BE615" s="161">
        <v>0</v>
      </c>
      <c r="BF615" s="161">
        <v>0</v>
      </c>
      <c r="BG615" s="161">
        <v>0</v>
      </c>
      <c r="BH615" s="161">
        <v>0</v>
      </c>
      <c r="BI615" s="161">
        <v>0</v>
      </c>
      <c r="BJ615" s="161">
        <v>0</v>
      </c>
      <c r="BK615" s="161">
        <v>0</v>
      </c>
      <c r="BL615" s="161">
        <v>0</v>
      </c>
      <c r="BM615" s="161">
        <v>0</v>
      </c>
      <c r="BN615" s="161">
        <v>0</v>
      </c>
      <c r="BO615" s="161">
        <v>0</v>
      </c>
      <c r="BP615" s="161">
        <v>0</v>
      </c>
      <c r="BQ615" s="161">
        <v>0</v>
      </c>
      <c r="BR615" s="161">
        <v>0</v>
      </c>
      <c r="BS615" s="161">
        <v>0</v>
      </c>
      <c r="BT615" s="161">
        <v>0</v>
      </c>
      <c r="BU615" s="161">
        <v>0</v>
      </c>
      <c r="BV615" s="163">
        <f t="shared" si="28"/>
        <v>0</v>
      </c>
      <c r="BW615" s="8" t="b">
        <f t="shared" si="29"/>
        <v>0</v>
      </c>
    </row>
    <row r="616" spans="1:75">
      <c r="A616" s="157" t="s">
        <v>5451</v>
      </c>
      <c r="B616" s="158" t="s">
        <v>5452</v>
      </c>
      <c r="C616" s="9" t="str">
        <f t="shared" si="27"/>
        <v>https://hh.ru/resume/3218f7860000aa804d0039ed1f736563726574?query=%D0%A1%D0%BE%D1%86%D0%B8%D0%B0%D0%BB%D1%8C%D0%BD%D1%8B%D0%B9+%D1%80%D0%B0%D0%B1%D0%BE%D1%82%D0%BD%D0%B8%D0%BA&amp;searchRid=171259192453856b651904263a3104ec&amp;hhtmFrom=resume_search_result</v>
      </c>
      <c r="D616" s="158" t="s">
        <v>5453</v>
      </c>
      <c r="E616" s="159">
        <v>38</v>
      </c>
      <c r="F616" s="160">
        <v>20000</v>
      </c>
      <c r="G616" s="161">
        <v>1</v>
      </c>
      <c r="H616" s="158" t="s">
        <v>5454</v>
      </c>
      <c r="I616" s="158" t="s">
        <v>5455</v>
      </c>
      <c r="J616" s="158" t="s">
        <v>5456</v>
      </c>
      <c r="K616" s="158" t="s">
        <v>5457</v>
      </c>
      <c r="L616" s="158" t="s">
        <v>2298</v>
      </c>
      <c r="M616" s="158">
        <v>1</v>
      </c>
      <c r="N616" s="158">
        <v>0</v>
      </c>
      <c r="O616" s="158">
        <v>0</v>
      </c>
      <c r="P616" s="158">
        <v>0</v>
      </c>
      <c r="Q616" s="158">
        <v>0</v>
      </c>
      <c r="R616" s="158" t="s">
        <v>2067</v>
      </c>
      <c r="S616" s="158" t="s">
        <v>343</v>
      </c>
      <c r="T616" s="161">
        <v>0</v>
      </c>
      <c r="U616" s="162">
        <v>1</v>
      </c>
      <c r="V616" s="162">
        <v>0</v>
      </c>
      <c r="W616" s="161">
        <v>0</v>
      </c>
      <c r="X616" s="161">
        <v>0</v>
      </c>
      <c r="Y616" s="161">
        <v>0</v>
      </c>
      <c r="Z616" s="161">
        <v>0</v>
      </c>
      <c r="AA616" s="161">
        <v>0</v>
      </c>
      <c r="AB616" s="161">
        <v>0</v>
      </c>
      <c r="AC616" s="161">
        <v>0</v>
      </c>
      <c r="AD616" s="161">
        <v>0</v>
      </c>
      <c r="AE616" s="161">
        <v>0</v>
      </c>
      <c r="AF616" s="161">
        <v>0</v>
      </c>
      <c r="AG616" s="161">
        <v>0</v>
      </c>
      <c r="AH616" s="161">
        <v>0</v>
      </c>
      <c r="AI616" s="161">
        <v>0</v>
      </c>
      <c r="AJ616" s="161">
        <v>0</v>
      </c>
      <c r="AK616" s="161">
        <v>0</v>
      </c>
      <c r="AL616" s="161">
        <v>0</v>
      </c>
      <c r="AM616" s="161">
        <v>0</v>
      </c>
      <c r="AN616" s="161">
        <v>0</v>
      </c>
      <c r="AO616" s="161">
        <v>0</v>
      </c>
      <c r="AP616" s="161">
        <v>0</v>
      </c>
      <c r="AQ616" s="161">
        <v>0</v>
      </c>
      <c r="AR616" s="161">
        <v>0</v>
      </c>
      <c r="AS616" s="161">
        <v>0</v>
      </c>
      <c r="AT616" s="161">
        <v>0</v>
      </c>
      <c r="AU616" s="161">
        <v>0</v>
      </c>
      <c r="AV616" s="161">
        <v>0</v>
      </c>
      <c r="AW616" s="161">
        <v>0</v>
      </c>
      <c r="AX616" s="161">
        <v>0</v>
      </c>
      <c r="AY616" s="161">
        <v>0</v>
      </c>
      <c r="AZ616" s="161">
        <v>0</v>
      </c>
      <c r="BA616" s="161">
        <v>0</v>
      </c>
      <c r="BB616" s="161">
        <v>0</v>
      </c>
      <c r="BC616" s="161">
        <v>0</v>
      </c>
      <c r="BD616" s="161">
        <v>0</v>
      </c>
      <c r="BE616" s="161">
        <v>0</v>
      </c>
      <c r="BF616" s="161">
        <v>0</v>
      </c>
      <c r="BG616" s="161">
        <v>0</v>
      </c>
      <c r="BH616" s="161">
        <v>0</v>
      </c>
      <c r="BI616" s="161">
        <v>0</v>
      </c>
      <c r="BJ616" s="161">
        <v>0</v>
      </c>
      <c r="BK616" s="161">
        <v>0</v>
      </c>
      <c r="BL616" s="161">
        <v>0</v>
      </c>
      <c r="BM616" s="161">
        <v>0</v>
      </c>
      <c r="BN616" s="161">
        <v>0</v>
      </c>
      <c r="BO616" s="161">
        <v>0</v>
      </c>
      <c r="BP616" s="161">
        <v>0</v>
      </c>
      <c r="BQ616" s="161">
        <v>0</v>
      </c>
      <c r="BR616" s="161">
        <v>0</v>
      </c>
      <c r="BS616" s="161">
        <v>0</v>
      </c>
      <c r="BT616" s="161">
        <v>0</v>
      </c>
      <c r="BU616" s="161">
        <v>0</v>
      </c>
      <c r="BV616" s="163">
        <f t="shared" si="28"/>
        <v>0</v>
      </c>
      <c r="BW616" s="8" t="b">
        <f t="shared" si="29"/>
        <v>0</v>
      </c>
    </row>
    <row r="617" spans="1:75">
      <c r="A617" s="157" t="s">
        <v>5458</v>
      </c>
      <c r="B617" s="158" t="s">
        <v>5459</v>
      </c>
      <c r="C617" s="9" t="str">
        <f t="shared" si="27"/>
        <v>https://hh.ru/resume/9b56a4fe000240773a0039ed1f433335636867?query=%D0%A1%D0%BE%D1%86%D0%B8%D0%B0%D0%BB%D1%8C%D0%BD%D1%8B%D0%B9+%D1%80%D0%B0%D0%B1%D0%BE%D1%82%D0%BD%D0%B8%D0%BA&amp;searchRid=171259192453856b651904263a3104ec&amp;hhtmFrom=resume_search_result</v>
      </c>
      <c r="D617" s="158" t="s">
        <v>5460</v>
      </c>
      <c r="E617" s="159">
        <v>48</v>
      </c>
      <c r="F617" s="160">
        <v>30000</v>
      </c>
      <c r="G617" s="161">
        <v>28</v>
      </c>
      <c r="H617" s="158" t="s">
        <v>5461</v>
      </c>
      <c r="I617" s="158" t="s">
        <v>43</v>
      </c>
      <c r="J617" s="158" t="s">
        <v>5462</v>
      </c>
      <c r="K617" s="158" t="s">
        <v>5463</v>
      </c>
      <c r="L617" s="158" t="s">
        <v>2298</v>
      </c>
      <c r="M617" s="158">
        <v>0</v>
      </c>
      <c r="N617" s="158">
        <v>1</v>
      </c>
      <c r="O617" s="158">
        <v>1</v>
      </c>
      <c r="P617" s="158">
        <v>0</v>
      </c>
      <c r="Q617" s="158">
        <v>0</v>
      </c>
      <c r="R617" s="158" t="s">
        <v>5464</v>
      </c>
      <c r="S617" s="158" t="s">
        <v>75</v>
      </c>
      <c r="T617" s="161">
        <v>1</v>
      </c>
      <c r="U617" s="162">
        <v>1</v>
      </c>
      <c r="V617" s="162">
        <v>1</v>
      </c>
      <c r="W617" s="161">
        <v>0</v>
      </c>
      <c r="X617" s="161">
        <v>0</v>
      </c>
      <c r="Y617" s="161">
        <v>0</v>
      </c>
      <c r="Z617" s="161">
        <v>0</v>
      </c>
      <c r="AA617" s="161">
        <v>0</v>
      </c>
      <c r="AB617" s="161">
        <v>0</v>
      </c>
      <c r="AC617" s="161">
        <v>0</v>
      </c>
      <c r="AD617" s="161">
        <v>0</v>
      </c>
      <c r="AE617" s="161">
        <v>0</v>
      </c>
      <c r="AF617" s="161">
        <v>0</v>
      </c>
      <c r="AG617" s="161">
        <v>0</v>
      </c>
      <c r="AH617" s="161">
        <v>0</v>
      </c>
      <c r="AI617" s="161">
        <v>0</v>
      </c>
      <c r="AJ617" s="161">
        <v>0</v>
      </c>
      <c r="AK617" s="161">
        <v>0</v>
      </c>
      <c r="AL617" s="161">
        <v>0</v>
      </c>
      <c r="AM617" s="161">
        <v>0</v>
      </c>
      <c r="AN617" s="161">
        <v>0</v>
      </c>
      <c r="AO617" s="161">
        <v>0</v>
      </c>
      <c r="AP617" s="161">
        <v>0</v>
      </c>
      <c r="AQ617" s="161">
        <v>0</v>
      </c>
      <c r="AR617" s="161">
        <v>0</v>
      </c>
      <c r="AS617" s="161">
        <v>0</v>
      </c>
      <c r="AT617" s="161">
        <v>0</v>
      </c>
      <c r="AU617" s="161">
        <v>0</v>
      </c>
      <c r="AV617" s="161">
        <v>0</v>
      </c>
      <c r="AW617" s="161">
        <v>0</v>
      </c>
      <c r="AX617" s="161">
        <v>0</v>
      </c>
      <c r="AY617" s="161">
        <v>0</v>
      </c>
      <c r="AZ617" s="161">
        <v>0</v>
      </c>
      <c r="BA617" s="161">
        <v>0</v>
      </c>
      <c r="BB617" s="161">
        <v>0</v>
      </c>
      <c r="BC617" s="161">
        <v>0</v>
      </c>
      <c r="BD617" s="161">
        <v>0</v>
      </c>
      <c r="BE617" s="161">
        <v>0</v>
      </c>
      <c r="BF617" s="161">
        <v>0</v>
      </c>
      <c r="BG617" s="161">
        <v>0</v>
      </c>
      <c r="BH617" s="161">
        <v>0</v>
      </c>
      <c r="BI617" s="161">
        <v>0</v>
      </c>
      <c r="BJ617" s="161">
        <v>0</v>
      </c>
      <c r="BK617" s="161">
        <v>0</v>
      </c>
      <c r="BL617" s="161">
        <v>0</v>
      </c>
      <c r="BM617" s="161">
        <v>0</v>
      </c>
      <c r="BN617" s="161">
        <v>0</v>
      </c>
      <c r="BO617" s="161">
        <v>0</v>
      </c>
      <c r="BP617" s="161">
        <v>0</v>
      </c>
      <c r="BQ617" s="161">
        <v>0</v>
      </c>
      <c r="BR617" s="161">
        <v>0</v>
      </c>
      <c r="BS617" s="161">
        <v>0</v>
      </c>
      <c r="BT617" s="161">
        <v>0</v>
      </c>
      <c r="BU617" s="161">
        <v>0</v>
      </c>
      <c r="BV617" s="163">
        <f t="shared" si="28"/>
        <v>0</v>
      </c>
      <c r="BW617" s="8" t="b">
        <f t="shared" si="29"/>
        <v>0</v>
      </c>
    </row>
    <row r="618" spans="1:75">
      <c r="A618" s="157" t="s">
        <v>5465</v>
      </c>
      <c r="B618" s="158" t="s">
        <v>5466</v>
      </c>
      <c r="C618" s="9" t="str">
        <f t="shared" si="27"/>
        <v>https://hh.ru/resume/adc375d40002d2ec210039ed1f38624c6d3745?query=%D0%A1%D0%BE%D1%86%D0%B8%D0%B0%D0%BB%D1%8C%D0%BD%D1%8B%D0%B9+%D1%80%D0%B0%D0%B1%D0%BE%D1%82%D0%BD%D0%B8%D0%BA&amp;searchRid=171259192453856b651904263a3104ec&amp;hhtmFrom=resume_search_result</v>
      </c>
      <c r="D618" s="158" t="s">
        <v>5467</v>
      </c>
      <c r="E618" s="159">
        <v>28</v>
      </c>
      <c r="F618" s="158" t="s">
        <v>133</v>
      </c>
      <c r="G618" s="161" t="s">
        <v>133</v>
      </c>
      <c r="H618" s="158" t="s">
        <v>133</v>
      </c>
      <c r="I618" s="158" t="s">
        <v>133</v>
      </c>
      <c r="J618" s="158" t="s">
        <v>133</v>
      </c>
      <c r="K618" s="158" t="s">
        <v>5468</v>
      </c>
      <c r="L618" s="158" t="s">
        <v>2298</v>
      </c>
      <c r="M618" s="158">
        <v>0</v>
      </c>
      <c r="N618" s="158">
        <v>1</v>
      </c>
      <c r="O618" s="158">
        <v>1</v>
      </c>
      <c r="P618" s="158">
        <v>0</v>
      </c>
      <c r="Q618" s="158">
        <v>0</v>
      </c>
      <c r="R618" s="158" t="s">
        <v>53</v>
      </c>
      <c r="S618" s="158" t="s">
        <v>343</v>
      </c>
      <c r="T618" s="161">
        <v>1</v>
      </c>
      <c r="U618" s="162">
        <v>1</v>
      </c>
      <c r="V618" s="162">
        <v>0</v>
      </c>
      <c r="W618" s="161">
        <v>0</v>
      </c>
      <c r="X618" s="161">
        <v>0</v>
      </c>
      <c r="Y618" s="161">
        <v>0</v>
      </c>
      <c r="Z618" s="161">
        <v>0</v>
      </c>
      <c r="AA618" s="161">
        <v>0</v>
      </c>
      <c r="AB618" s="161">
        <v>0</v>
      </c>
      <c r="AC618" s="161">
        <v>0</v>
      </c>
      <c r="AD618" s="161">
        <v>0</v>
      </c>
      <c r="AE618" s="161">
        <v>0</v>
      </c>
      <c r="AF618" s="161">
        <v>0</v>
      </c>
      <c r="AG618" s="161">
        <v>0</v>
      </c>
      <c r="AH618" s="161">
        <v>0</v>
      </c>
      <c r="AI618" s="161">
        <v>0</v>
      </c>
      <c r="AJ618" s="161">
        <v>0</v>
      </c>
      <c r="AK618" s="161">
        <v>0</v>
      </c>
      <c r="AL618" s="161">
        <v>0</v>
      </c>
      <c r="AM618" s="161">
        <v>0</v>
      </c>
      <c r="AN618" s="161">
        <v>0</v>
      </c>
      <c r="AO618" s="161">
        <v>0</v>
      </c>
      <c r="AP618" s="161">
        <v>0</v>
      </c>
      <c r="AQ618" s="161">
        <v>0</v>
      </c>
      <c r="AR618" s="161">
        <v>0</v>
      </c>
      <c r="AS618" s="161">
        <v>0</v>
      </c>
      <c r="AT618" s="161">
        <v>0</v>
      </c>
      <c r="AU618" s="161">
        <v>0</v>
      </c>
      <c r="AV618" s="161">
        <v>0</v>
      </c>
      <c r="AW618" s="161">
        <v>0</v>
      </c>
      <c r="AX618" s="161">
        <v>0</v>
      </c>
      <c r="AY618" s="161">
        <v>0</v>
      </c>
      <c r="AZ618" s="161">
        <v>0</v>
      </c>
      <c r="BA618" s="161">
        <v>0</v>
      </c>
      <c r="BB618" s="161">
        <v>0</v>
      </c>
      <c r="BC618" s="161">
        <v>0</v>
      </c>
      <c r="BD618" s="161">
        <v>0</v>
      </c>
      <c r="BE618" s="161">
        <v>0</v>
      </c>
      <c r="BF618" s="161">
        <v>0</v>
      </c>
      <c r="BG618" s="161">
        <v>0</v>
      </c>
      <c r="BH618" s="161">
        <v>0</v>
      </c>
      <c r="BI618" s="161">
        <v>0</v>
      </c>
      <c r="BJ618" s="161">
        <v>0</v>
      </c>
      <c r="BK618" s="161">
        <v>0</v>
      </c>
      <c r="BL618" s="161">
        <v>0</v>
      </c>
      <c r="BM618" s="161">
        <v>0</v>
      </c>
      <c r="BN618" s="161">
        <v>0</v>
      </c>
      <c r="BO618" s="161">
        <v>0</v>
      </c>
      <c r="BP618" s="161">
        <v>0</v>
      </c>
      <c r="BQ618" s="161">
        <v>0</v>
      </c>
      <c r="BR618" s="161">
        <v>0</v>
      </c>
      <c r="BS618" s="161">
        <v>0</v>
      </c>
      <c r="BT618" s="161">
        <v>0</v>
      </c>
      <c r="BU618" s="161">
        <v>0</v>
      </c>
      <c r="BV618" s="163">
        <f t="shared" si="28"/>
        <v>0</v>
      </c>
      <c r="BW618" s="8" t="b">
        <f t="shared" si="29"/>
        <v>0</v>
      </c>
    </row>
    <row r="619" spans="1:75">
      <c r="A619" s="157" t="s">
        <v>5469</v>
      </c>
      <c r="B619" s="158" t="s">
        <v>5470</v>
      </c>
      <c r="C619" s="9" t="str">
        <f t="shared" si="27"/>
        <v>https://hh.ru/resume/0a043dcf00042886fe0039ed1f726b71333738?query=%D0%A1%D0%BE%D1%86%D0%B8%D0%B0%D0%BB%D1%8C%D0%BD%D1%8B%D0%B9+%D1%80%D0%B0%D0%B1%D0%BE%D1%82%D0%BD%D0%B8%D0%BA&amp;searchRid=171259192453856b651904263a3104ec&amp;hhtmFrom=resume_search_result</v>
      </c>
      <c r="D619" s="158" t="s">
        <v>5471</v>
      </c>
      <c r="E619" s="159">
        <v>29</v>
      </c>
      <c r="F619" s="158" t="s">
        <v>133</v>
      </c>
      <c r="G619" s="161" t="s">
        <v>133</v>
      </c>
      <c r="H619" s="158" t="s">
        <v>133</v>
      </c>
      <c r="I619" s="158" t="s">
        <v>133</v>
      </c>
      <c r="J619" s="158" t="s">
        <v>133</v>
      </c>
      <c r="K619" s="158" t="s">
        <v>5472</v>
      </c>
      <c r="L619" s="158" t="s">
        <v>2298</v>
      </c>
      <c r="M619" s="158">
        <v>0</v>
      </c>
      <c r="N619" s="158">
        <v>1</v>
      </c>
      <c r="O619" s="158">
        <v>0</v>
      </c>
      <c r="P619" s="158">
        <v>0</v>
      </c>
      <c r="Q619" s="158">
        <v>0</v>
      </c>
      <c r="R619" s="158" t="s">
        <v>634</v>
      </c>
      <c r="S619" s="158" t="s">
        <v>75</v>
      </c>
      <c r="T619" s="161">
        <v>1</v>
      </c>
      <c r="U619" s="162">
        <v>1</v>
      </c>
      <c r="V619" s="162">
        <v>0</v>
      </c>
      <c r="W619" s="161">
        <v>0</v>
      </c>
      <c r="X619" s="161">
        <v>0</v>
      </c>
      <c r="Y619" s="161">
        <v>0</v>
      </c>
      <c r="Z619" s="161">
        <v>0</v>
      </c>
      <c r="AA619" s="161">
        <v>0</v>
      </c>
      <c r="AB619" s="161">
        <v>0</v>
      </c>
      <c r="AC619" s="161">
        <v>0</v>
      </c>
      <c r="AD619" s="161">
        <v>0</v>
      </c>
      <c r="AE619" s="161">
        <v>0</v>
      </c>
      <c r="AF619" s="161">
        <v>0</v>
      </c>
      <c r="AG619" s="161">
        <v>0</v>
      </c>
      <c r="AH619" s="161">
        <v>0</v>
      </c>
      <c r="AI619" s="161">
        <v>0</v>
      </c>
      <c r="AJ619" s="161">
        <v>0</v>
      </c>
      <c r="AK619" s="161">
        <v>0</v>
      </c>
      <c r="AL619" s="161">
        <v>0</v>
      </c>
      <c r="AM619" s="161">
        <v>0</v>
      </c>
      <c r="AN619" s="161">
        <v>0</v>
      </c>
      <c r="AO619" s="161">
        <v>0</v>
      </c>
      <c r="AP619" s="161">
        <v>0</v>
      </c>
      <c r="AQ619" s="161">
        <v>0</v>
      </c>
      <c r="AR619" s="161">
        <v>0</v>
      </c>
      <c r="AS619" s="161">
        <v>0</v>
      </c>
      <c r="AT619" s="161">
        <v>0</v>
      </c>
      <c r="AU619" s="161">
        <v>0</v>
      </c>
      <c r="AV619" s="161">
        <v>0</v>
      </c>
      <c r="AW619" s="161">
        <v>0</v>
      </c>
      <c r="AX619" s="161">
        <v>0</v>
      </c>
      <c r="AY619" s="161">
        <v>0</v>
      </c>
      <c r="AZ619" s="161">
        <v>0</v>
      </c>
      <c r="BA619" s="161">
        <v>0</v>
      </c>
      <c r="BB619" s="161">
        <v>0</v>
      </c>
      <c r="BC619" s="161">
        <v>0</v>
      </c>
      <c r="BD619" s="161">
        <v>0</v>
      </c>
      <c r="BE619" s="161">
        <v>0</v>
      </c>
      <c r="BF619" s="161">
        <v>0</v>
      </c>
      <c r="BG619" s="161">
        <v>0</v>
      </c>
      <c r="BH619" s="161">
        <v>0</v>
      </c>
      <c r="BI619" s="161">
        <v>0</v>
      </c>
      <c r="BJ619" s="161">
        <v>0</v>
      </c>
      <c r="BK619" s="161">
        <v>0</v>
      </c>
      <c r="BL619" s="161">
        <v>0</v>
      </c>
      <c r="BM619" s="161">
        <v>0</v>
      </c>
      <c r="BN619" s="161">
        <v>0</v>
      </c>
      <c r="BO619" s="161">
        <v>0</v>
      </c>
      <c r="BP619" s="161">
        <v>0</v>
      </c>
      <c r="BQ619" s="161">
        <v>0</v>
      </c>
      <c r="BR619" s="161">
        <v>0</v>
      </c>
      <c r="BS619" s="161">
        <v>0</v>
      </c>
      <c r="BT619" s="161">
        <v>0</v>
      </c>
      <c r="BU619" s="161">
        <v>0</v>
      </c>
      <c r="BV619" s="163">
        <f t="shared" si="28"/>
        <v>0</v>
      </c>
      <c r="BW619" s="8" t="b">
        <f t="shared" si="29"/>
        <v>0</v>
      </c>
    </row>
    <row r="620" spans="1:75">
      <c r="A620" s="157" t="s">
        <v>5473</v>
      </c>
      <c r="B620" s="158" t="s">
        <v>5474</v>
      </c>
      <c r="C620" s="9" t="str">
        <f t="shared" si="27"/>
        <v>https://hh.ru/resume/b1edc63f0005696ea90039ed1f744b534e5378?query=%D0%A1%D0%BE%D1%86%D0%B8%D0%B0%D0%BB%D1%8C%D0%BD%D1%8B%D0%B9+%D1%80%D0%B0%D0%B1%D0%BE%D1%82%D0%BD%D0%B8%D0%BA&amp;searchRid=171259192453856b651904263a3104ec&amp;hhtmFrom=resume_search_result</v>
      </c>
      <c r="D620" s="158" t="s">
        <v>5475</v>
      </c>
      <c r="E620" s="159">
        <v>55</v>
      </c>
      <c r="F620" s="160">
        <v>60000</v>
      </c>
      <c r="G620" s="161">
        <v>35</v>
      </c>
      <c r="H620" s="158" t="s">
        <v>5476</v>
      </c>
      <c r="I620" s="158" t="s">
        <v>5477</v>
      </c>
      <c r="J620" s="158" t="s">
        <v>5478</v>
      </c>
      <c r="K620" s="158" t="s">
        <v>5479</v>
      </c>
      <c r="L620" s="158" t="s">
        <v>2298</v>
      </c>
      <c r="M620" s="158">
        <v>0</v>
      </c>
      <c r="N620" s="158">
        <v>1</v>
      </c>
      <c r="O620" s="158">
        <v>0</v>
      </c>
      <c r="P620" s="158">
        <v>0</v>
      </c>
      <c r="Q620" s="158">
        <v>0</v>
      </c>
      <c r="R620" s="158" t="s">
        <v>53</v>
      </c>
      <c r="S620" s="158" t="s">
        <v>75</v>
      </c>
      <c r="T620" s="161">
        <v>0</v>
      </c>
      <c r="U620" s="162">
        <v>1</v>
      </c>
      <c r="V620" s="162">
        <v>0</v>
      </c>
      <c r="W620" s="161">
        <v>0</v>
      </c>
      <c r="X620" s="161">
        <v>0</v>
      </c>
      <c r="Y620" s="161">
        <v>0</v>
      </c>
      <c r="Z620" s="161">
        <v>0</v>
      </c>
      <c r="AA620" s="161">
        <v>0</v>
      </c>
      <c r="AB620" s="161">
        <v>0</v>
      </c>
      <c r="AC620" s="161">
        <v>0</v>
      </c>
      <c r="AD620" s="161">
        <v>0</v>
      </c>
      <c r="AE620" s="161">
        <v>0</v>
      </c>
      <c r="AF620" s="161">
        <v>1</v>
      </c>
      <c r="AG620" s="161">
        <v>1</v>
      </c>
      <c r="AH620" s="161">
        <v>0</v>
      </c>
      <c r="AI620" s="161">
        <v>0</v>
      </c>
      <c r="AJ620" s="161">
        <v>0</v>
      </c>
      <c r="AK620" s="161">
        <v>0</v>
      </c>
      <c r="AL620" s="161">
        <v>0</v>
      </c>
      <c r="AM620" s="161">
        <v>0</v>
      </c>
      <c r="AN620" s="161">
        <v>0</v>
      </c>
      <c r="AO620" s="161">
        <v>0</v>
      </c>
      <c r="AP620" s="161">
        <v>0</v>
      </c>
      <c r="AQ620" s="161">
        <v>0</v>
      </c>
      <c r="AR620" s="161">
        <v>0</v>
      </c>
      <c r="AS620" s="161">
        <v>0</v>
      </c>
      <c r="AT620" s="161">
        <v>0</v>
      </c>
      <c r="AU620" s="161">
        <v>0</v>
      </c>
      <c r="AV620" s="161">
        <v>0</v>
      </c>
      <c r="AW620" s="161">
        <v>0</v>
      </c>
      <c r="AX620" s="161">
        <v>0</v>
      </c>
      <c r="AY620" s="161">
        <v>0</v>
      </c>
      <c r="AZ620" s="161">
        <v>0</v>
      </c>
      <c r="BA620" s="161">
        <v>0</v>
      </c>
      <c r="BB620" s="161">
        <v>0</v>
      </c>
      <c r="BC620" s="161">
        <v>0</v>
      </c>
      <c r="BD620" s="161">
        <v>0</v>
      </c>
      <c r="BE620" s="161">
        <v>0</v>
      </c>
      <c r="BF620" s="161">
        <v>0</v>
      </c>
      <c r="BG620" s="161">
        <v>0</v>
      </c>
      <c r="BH620" s="161">
        <v>0</v>
      </c>
      <c r="BI620" s="161">
        <v>0</v>
      </c>
      <c r="BJ620" s="161">
        <v>0</v>
      </c>
      <c r="BK620" s="161">
        <v>0</v>
      </c>
      <c r="BL620" s="161">
        <v>0</v>
      </c>
      <c r="BM620" s="161">
        <v>0</v>
      </c>
      <c r="BN620" s="161">
        <v>0</v>
      </c>
      <c r="BO620" s="161">
        <v>0</v>
      </c>
      <c r="BP620" s="161">
        <v>0</v>
      </c>
      <c r="BQ620" s="161">
        <v>0</v>
      </c>
      <c r="BR620" s="161">
        <v>0</v>
      </c>
      <c r="BS620" s="161">
        <v>0</v>
      </c>
      <c r="BT620" s="161">
        <v>0</v>
      </c>
      <c r="BU620" s="161">
        <v>0</v>
      </c>
      <c r="BV620" s="163">
        <f t="shared" si="28"/>
        <v>2</v>
      </c>
      <c r="BW620" s="8" t="b">
        <f t="shared" si="29"/>
        <v>0</v>
      </c>
    </row>
    <row r="621" spans="1:75">
      <c r="A621" s="157" t="s">
        <v>133</v>
      </c>
      <c r="B621" s="158" t="s">
        <v>5480</v>
      </c>
      <c r="C621" s="9" t="str">
        <f t="shared" si="27"/>
        <v>https://hh.ru/resume/c81dce390005c588740039ed1f716a5a6e736b?query=%D0%A1%D0%BE%D1%86%D0%B8%D0%B0%D0%BB%D1%8C%D0%BD%D1%8B%D0%B9+%D1%80%D0%B0%D0%B1%D0%BE%D1%82%D0%BD%D0%B8%D0%BA&amp;searchRid=171259192453856b651904263a3104ec&amp;hhtmFrom=resume_search_result</v>
      </c>
      <c r="D621" s="158" t="s">
        <v>5481</v>
      </c>
      <c r="E621" s="159">
        <v>47</v>
      </c>
      <c r="F621" s="160">
        <v>70000</v>
      </c>
      <c r="G621" s="161">
        <v>23</v>
      </c>
      <c r="H621" s="158" t="s">
        <v>5482</v>
      </c>
      <c r="I621" s="158" t="s">
        <v>2623</v>
      </c>
      <c r="J621" s="158" t="s">
        <v>5483</v>
      </c>
      <c r="K621" s="158" t="s">
        <v>5484</v>
      </c>
      <c r="L621" s="158" t="s">
        <v>2298</v>
      </c>
      <c r="M621" s="158">
        <v>1</v>
      </c>
      <c r="N621" s="158">
        <v>1</v>
      </c>
      <c r="O621" s="158">
        <v>0</v>
      </c>
      <c r="P621" s="158">
        <v>0</v>
      </c>
      <c r="Q621" s="158">
        <v>0</v>
      </c>
      <c r="R621" s="158" t="s">
        <v>53</v>
      </c>
      <c r="S621" s="158" t="s">
        <v>75</v>
      </c>
      <c r="T621" s="161">
        <v>0</v>
      </c>
      <c r="U621" s="162">
        <v>1</v>
      </c>
      <c r="V621" s="162">
        <v>0</v>
      </c>
      <c r="W621" s="161">
        <v>0</v>
      </c>
      <c r="X621" s="161">
        <v>0</v>
      </c>
      <c r="Y621" s="161">
        <v>0</v>
      </c>
      <c r="Z621" s="161">
        <v>0</v>
      </c>
      <c r="AA621" s="161">
        <v>0</v>
      </c>
      <c r="AB621" s="161">
        <v>0</v>
      </c>
      <c r="AC621" s="161">
        <v>0</v>
      </c>
      <c r="AD621" s="161">
        <v>0</v>
      </c>
      <c r="AE621" s="161">
        <v>0</v>
      </c>
      <c r="AF621" s="161">
        <v>0</v>
      </c>
      <c r="AG621" s="161">
        <v>0</v>
      </c>
      <c r="AH621" s="161">
        <v>0</v>
      </c>
      <c r="AI621" s="161">
        <v>0</v>
      </c>
      <c r="AJ621" s="161">
        <v>0</v>
      </c>
      <c r="AK621" s="161">
        <v>0</v>
      </c>
      <c r="AL621" s="161">
        <v>0</v>
      </c>
      <c r="AM621" s="161">
        <v>0</v>
      </c>
      <c r="AN621" s="161">
        <v>0</v>
      </c>
      <c r="AO621" s="161">
        <v>0</v>
      </c>
      <c r="AP621" s="161">
        <v>0</v>
      </c>
      <c r="AQ621" s="161">
        <v>0</v>
      </c>
      <c r="AR621" s="161">
        <v>0</v>
      </c>
      <c r="AS621" s="161">
        <v>0</v>
      </c>
      <c r="AT621" s="161">
        <v>0</v>
      </c>
      <c r="AU621" s="161">
        <v>0</v>
      </c>
      <c r="AV621" s="161">
        <v>0</v>
      </c>
      <c r="AW621" s="161">
        <v>0</v>
      </c>
      <c r="AX621" s="161">
        <v>0</v>
      </c>
      <c r="AY621" s="161">
        <v>0</v>
      </c>
      <c r="AZ621" s="161">
        <v>0</v>
      </c>
      <c r="BA621" s="161">
        <v>0</v>
      </c>
      <c r="BB621" s="161">
        <v>0</v>
      </c>
      <c r="BC621" s="161">
        <v>0</v>
      </c>
      <c r="BD621" s="161">
        <v>0</v>
      </c>
      <c r="BE621" s="161">
        <v>0</v>
      </c>
      <c r="BF621" s="161">
        <v>0</v>
      </c>
      <c r="BG621" s="161">
        <v>0</v>
      </c>
      <c r="BH621" s="161">
        <v>0</v>
      </c>
      <c r="BI621" s="161">
        <v>0</v>
      </c>
      <c r="BJ621" s="161">
        <v>0</v>
      </c>
      <c r="BK621" s="161">
        <v>0</v>
      </c>
      <c r="BL621" s="161">
        <v>0</v>
      </c>
      <c r="BM621" s="161">
        <v>0</v>
      </c>
      <c r="BN621" s="161">
        <v>0</v>
      </c>
      <c r="BO621" s="161">
        <v>0</v>
      </c>
      <c r="BP621" s="161">
        <v>0</v>
      </c>
      <c r="BQ621" s="161">
        <v>0</v>
      </c>
      <c r="BR621" s="161">
        <v>0</v>
      </c>
      <c r="BS621" s="161">
        <v>0</v>
      </c>
      <c r="BT621" s="161">
        <v>0</v>
      </c>
      <c r="BU621" s="161">
        <v>0</v>
      </c>
      <c r="BV621" s="163">
        <f t="shared" si="28"/>
        <v>0</v>
      </c>
      <c r="BW621" s="8" t="b">
        <f t="shared" si="29"/>
        <v>0</v>
      </c>
    </row>
    <row r="622" spans="1:75">
      <c r="A622" s="157" t="s">
        <v>5485</v>
      </c>
      <c r="B622" s="158" t="s">
        <v>5486</v>
      </c>
      <c r="C622" s="9" t="str">
        <f t="shared" si="27"/>
        <v>https://hh.ru/resume/fb1d2069000349697f0039ed1f67616a704b43?query=%D0%A1%D0%BE%D1%86%D0%B8%D0%B0%D0%BB%D1%8C%D0%BD%D1%8B%D0%B9+%D1%80%D0%B0%D0%B1%D0%BE%D1%82%D0%BD%D0%B8%D0%BA&amp;searchRid=171259192453856b651904263a3104ec&amp;hhtmFrom=resume_search_result</v>
      </c>
      <c r="D622" s="158" t="s">
        <v>5487</v>
      </c>
      <c r="E622" s="159">
        <v>71</v>
      </c>
      <c r="F622" s="160">
        <v>25000</v>
      </c>
      <c r="G622" s="161">
        <v>19</v>
      </c>
      <c r="H622" s="158" t="s">
        <v>5488</v>
      </c>
      <c r="I622" s="158" t="s">
        <v>43</v>
      </c>
      <c r="J622" s="158" t="s">
        <v>5489</v>
      </c>
      <c r="K622" s="158" t="s">
        <v>5490</v>
      </c>
      <c r="L622" s="158" t="s">
        <v>2298</v>
      </c>
      <c r="M622" s="158">
        <v>0</v>
      </c>
      <c r="N622" s="158">
        <v>0</v>
      </c>
      <c r="O622" s="158">
        <v>1</v>
      </c>
      <c r="P622" s="158">
        <v>0</v>
      </c>
      <c r="Q622" s="158">
        <v>0</v>
      </c>
      <c r="R622" s="158" t="s">
        <v>53</v>
      </c>
      <c r="S622" s="158" t="s">
        <v>75</v>
      </c>
      <c r="T622" s="161">
        <v>0</v>
      </c>
      <c r="U622" s="162">
        <v>1</v>
      </c>
      <c r="V622" s="162">
        <v>1</v>
      </c>
      <c r="W622" s="161">
        <v>0</v>
      </c>
      <c r="X622" s="161">
        <v>0</v>
      </c>
      <c r="Y622" s="161">
        <v>0</v>
      </c>
      <c r="Z622" s="161">
        <v>0</v>
      </c>
      <c r="AA622" s="161">
        <v>0</v>
      </c>
      <c r="AB622" s="161">
        <v>0</v>
      </c>
      <c r="AC622" s="161">
        <v>0</v>
      </c>
      <c r="AD622" s="161">
        <v>0</v>
      </c>
      <c r="AE622" s="161">
        <v>0</v>
      </c>
      <c r="AF622" s="161">
        <v>0</v>
      </c>
      <c r="AG622" s="161">
        <v>0</v>
      </c>
      <c r="AH622" s="161">
        <v>0</v>
      </c>
      <c r="AI622" s="161">
        <v>0</v>
      </c>
      <c r="AJ622" s="161">
        <v>0</v>
      </c>
      <c r="AK622" s="161">
        <v>0</v>
      </c>
      <c r="AL622" s="161">
        <v>0</v>
      </c>
      <c r="AM622" s="161">
        <v>0</v>
      </c>
      <c r="AN622" s="161">
        <v>0</v>
      </c>
      <c r="AO622" s="161">
        <v>0</v>
      </c>
      <c r="AP622" s="161">
        <v>0</v>
      </c>
      <c r="AQ622" s="161">
        <v>0</v>
      </c>
      <c r="AR622" s="161">
        <v>0</v>
      </c>
      <c r="AS622" s="161">
        <v>0</v>
      </c>
      <c r="AT622" s="161">
        <v>0</v>
      </c>
      <c r="AU622" s="161">
        <v>0</v>
      </c>
      <c r="AV622" s="161">
        <v>0</v>
      </c>
      <c r="AW622" s="161">
        <v>0</v>
      </c>
      <c r="AX622" s="161">
        <v>0</v>
      </c>
      <c r="AY622" s="161">
        <v>0</v>
      </c>
      <c r="AZ622" s="161">
        <v>0</v>
      </c>
      <c r="BA622" s="161">
        <v>0</v>
      </c>
      <c r="BB622" s="161">
        <v>0</v>
      </c>
      <c r="BC622" s="161">
        <v>0</v>
      </c>
      <c r="BD622" s="161">
        <v>0</v>
      </c>
      <c r="BE622" s="161">
        <v>0</v>
      </c>
      <c r="BF622" s="161">
        <v>0</v>
      </c>
      <c r="BG622" s="161">
        <v>0</v>
      </c>
      <c r="BH622" s="161">
        <v>0</v>
      </c>
      <c r="BI622" s="161">
        <v>0</v>
      </c>
      <c r="BJ622" s="161">
        <v>0</v>
      </c>
      <c r="BK622" s="161">
        <v>0</v>
      </c>
      <c r="BL622" s="161">
        <v>0</v>
      </c>
      <c r="BM622" s="161">
        <v>0</v>
      </c>
      <c r="BN622" s="161">
        <v>0</v>
      </c>
      <c r="BO622" s="161">
        <v>0</v>
      </c>
      <c r="BP622" s="161">
        <v>0</v>
      </c>
      <c r="BQ622" s="161">
        <v>0</v>
      </c>
      <c r="BR622" s="161">
        <v>0</v>
      </c>
      <c r="BS622" s="161">
        <v>0</v>
      </c>
      <c r="BT622" s="161">
        <v>0</v>
      </c>
      <c r="BU622" s="161">
        <v>0</v>
      </c>
      <c r="BV622" s="163">
        <f t="shared" si="28"/>
        <v>0</v>
      </c>
      <c r="BW622" s="8" t="b">
        <f t="shared" si="29"/>
        <v>0</v>
      </c>
    </row>
    <row r="623" spans="1:75">
      <c r="A623" s="157" t="s">
        <v>5491</v>
      </c>
      <c r="B623" s="158" t="s">
        <v>5492</v>
      </c>
      <c r="C623" s="9" t="str">
        <f t="shared" si="27"/>
        <v>https://hh.ru/resume/9dff68340003e8d4350039ed1f786c577a6672?query=%D0%A1%D0%BE%D1%86%D0%B8%D0%B0%D0%BB%D1%8C%D0%BD%D1%8B%D0%B9+%D1%80%D0%B0%D0%B1%D0%BE%D1%82%D0%BD%D0%B8%D0%BA&amp;searchRid=1712591925971abbac7cde60bbbb94aa&amp;hhtmFrom=resume_search_result</v>
      </c>
      <c r="D623" s="158" t="s">
        <v>5493</v>
      </c>
      <c r="E623" s="159">
        <v>27</v>
      </c>
      <c r="F623" s="160">
        <v>15000</v>
      </c>
      <c r="G623" s="161" t="s">
        <v>133</v>
      </c>
      <c r="H623" s="158" t="s">
        <v>133</v>
      </c>
      <c r="I623" s="158" t="s">
        <v>133</v>
      </c>
      <c r="J623" s="158" t="s">
        <v>133</v>
      </c>
      <c r="K623" s="158" t="s">
        <v>5494</v>
      </c>
      <c r="L623" s="158" t="s">
        <v>2298</v>
      </c>
      <c r="M623" s="158">
        <v>1</v>
      </c>
      <c r="N623" s="158">
        <v>0</v>
      </c>
      <c r="O623" s="158">
        <v>0</v>
      </c>
      <c r="P623" s="158">
        <v>0</v>
      </c>
      <c r="Q623" s="158">
        <v>0</v>
      </c>
      <c r="R623" s="158" t="s">
        <v>498</v>
      </c>
      <c r="S623" s="158" t="s">
        <v>2299</v>
      </c>
      <c r="T623" s="161">
        <v>0</v>
      </c>
      <c r="U623" s="162">
        <v>1</v>
      </c>
      <c r="V623" s="162">
        <v>0</v>
      </c>
      <c r="W623" s="161">
        <v>0</v>
      </c>
      <c r="X623" s="161">
        <v>0</v>
      </c>
      <c r="Y623" s="161">
        <v>0</v>
      </c>
      <c r="Z623" s="161">
        <v>0</v>
      </c>
      <c r="AA623" s="161">
        <v>0</v>
      </c>
      <c r="AB623" s="161">
        <v>0</v>
      </c>
      <c r="AC623" s="161">
        <v>0</v>
      </c>
      <c r="AD623" s="161">
        <v>0</v>
      </c>
      <c r="AE623" s="161">
        <v>0</v>
      </c>
      <c r="AF623" s="161">
        <v>0</v>
      </c>
      <c r="AG623" s="161">
        <v>0</v>
      </c>
      <c r="AH623" s="161">
        <v>0</v>
      </c>
      <c r="AI623" s="161">
        <v>0</v>
      </c>
      <c r="AJ623" s="161">
        <v>0</v>
      </c>
      <c r="AK623" s="161">
        <v>0</v>
      </c>
      <c r="AL623" s="161">
        <v>0</v>
      </c>
      <c r="AM623" s="161">
        <v>0</v>
      </c>
      <c r="AN623" s="161">
        <v>0</v>
      </c>
      <c r="AO623" s="161">
        <v>0</v>
      </c>
      <c r="AP623" s="161">
        <v>0</v>
      </c>
      <c r="AQ623" s="161">
        <v>0</v>
      </c>
      <c r="AR623" s="161">
        <v>0</v>
      </c>
      <c r="AS623" s="161">
        <v>0</v>
      </c>
      <c r="AT623" s="161">
        <v>0</v>
      </c>
      <c r="AU623" s="161">
        <v>0</v>
      </c>
      <c r="AV623" s="161">
        <v>0</v>
      </c>
      <c r="AW623" s="161">
        <v>0</v>
      </c>
      <c r="AX623" s="161">
        <v>0</v>
      </c>
      <c r="AY623" s="161">
        <v>0</v>
      </c>
      <c r="AZ623" s="161">
        <v>0</v>
      </c>
      <c r="BA623" s="161">
        <v>0</v>
      </c>
      <c r="BB623" s="161">
        <v>0</v>
      </c>
      <c r="BC623" s="161">
        <v>0</v>
      </c>
      <c r="BD623" s="161">
        <v>0</v>
      </c>
      <c r="BE623" s="161">
        <v>0</v>
      </c>
      <c r="BF623" s="161">
        <v>0</v>
      </c>
      <c r="BG623" s="161">
        <v>0</v>
      </c>
      <c r="BH623" s="161">
        <v>0</v>
      </c>
      <c r="BI623" s="161">
        <v>0</v>
      </c>
      <c r="BJ623" s="161">
        <v>0</v>
      </c>
      <c r="BK623" s="161">
        <v>0</v>
      </c>
      <c r="BL623" s="161">
        <v>0</v>
      </c>
      <c r="BM623" s="161">
        <v>0</v>
      </c>
      <c r="BN623" s="161">
        <v>0</v>
      </c>
      <c r="BO623" s="161">
        <v>0</v>
      </c>
      <c r="BP623" s="161">
        <v>0</v>
      </c>
      <c r="BQ623" s="161">
        <v>0</v>
      </c>
      <c r="BR623" s="161">
        <v>0</v>
      </c>
      <c r="BS623" s="161">
        <v>0</v>
      </c>
      <c r="BT623" s="161">
        <v>0</v>
      </c>
      <c r="BU623" s="161">
        <v>0</v>
      </c>
      <c r="BV623" s="163">
        <f t="shared" si="28"/>
        <v>0</v>
      </c>
      <c r="BW623" s="8" t="b">
        <f t="shared" si="29"/>
        <v>0</v>
      </c>
    </row>
    <row r="624" spans="1:75">
      <c r="A624" s="157" t="s">
        <v>3217</v>
      </c>
      <c r="B624" s="158" t="s">
        <v>5495</v>
      </c>
      <c r="C624" s="9" t="str">
        <f t="shared" si="27"/>
        <v>https://hh.ru/resume/cf33930f0005156f080039ed1f7a7770686d70?query=%D0%A1%D0%BE%D1%86%D0%B8%D0%B0%D0%BB%D1%8C%D0%BD%D1%8B%D0%B9+%D1%80%D0%B0%D0%B1%D0%BE%D1%82%D0%BD%D0%B8%D0%BA&amp;searchRid=1712591925971abbac7cde60bbbb94aa&amp;hhtmFrom=resume_search_result</v>
      </c>
      <c r="D624" s="158" t="s">
        <v>5496</v>
      </c>
      <c r="E624" s="159">
        <v>34</v>
      </c>
      <c r="F624" s="160">
        <v>8000</v>
      </c>
      <c r="G624" s="161" t="s">
        <v>133</v>
      </c>
      <c r="H624" s="158" t="s">
        <v>133</v>
      </c>
      <c r="I624" s="158" t="s">
        <v>133</v>
      </c>
      <c r="J624" s="158" t="s">
        <v>133</v>
      </c>
      <c r="K624" s="158" t="s">
        <v>5497</v>
      </c>
      <c r="L624" s="158" t="s">
        <v>2298</v>
      </c>
      <c r="M624" s="158">
        <v>1</v>
      </c>
      <c r="N624" s="158">
        <v>0</v>
      </c>
      <c r="O624" s="158">
        <v>0</v>
      </c>
      <c r="P624" s="158">
        <v>0</v>
      </c>
      <c r="Q624" s="158">
        <v>0</v>
      </c>
      <c r="R624" s="158" t="s">
        <v>547</v>
      </c>
      <c r="S624" s="158" t="s">
        <v>75</v>
      </c>
      <c r="T624" s="161">
        <v>0</v>
      </c>
      <c r="U624" s="162">
        <v>1</v>
      </c>
      <c r="V624" s="162">
        <v>0</v>
      </c>
      <c r="W624" s="161">
        <v>0</v>
      </c>
      <c r="X624" s="161">
        <v>0</v>
      </c>
      <c r="Y624" s="161">
        <v>0</v>
      </c>
      <c r="Z624" s="161">
        <v>0</v>
      </c>
      <c r="AA624" s="161">
        <v>0</v>
      </c>
      <c r="AB624" s="161">
        <v>0</v>
      </c>
      <c r="AC624" s="161">
        <v>0</v>
      </c>
      <c r="AD624" s="161">
        <v>0</v>
      </c>
      <c r="AE624" s="161">
        <v>0</v>
      </c>
      <c r="AF624" s="161">
        <v>0</v>
      </c>
      <c r="AG624" s="161">
        <v>0</v>
      </c>
      <c r="AH624" s="161">
        <v>0</v>
      </c>
      <c r="AI624" s="161">
        <v>0</v>
      </c>
      <c r="AJ624" s="161">
        <v>0</v>
      </c>
      <c r="AK624" s="161">
        <v>0</v>
      </c>
      <c r="AL624" s="161">
        <v>0</v>
      </c>
      <c r="AM624" s="161">
        <v>0</v>
      </c>
      <c r="AN624" s="161">
        <v>0</v>
      </c>
      <c r="AO624" s="161">
        <v>0</v>
      </c>
      <c r="AP624" s="161">
        <v>0</v>
      </c>
      <c r="AQ624" s="161">
        <v>0</v>
      </c>
      <c r="AR624" s="161">
        <v>0</v>
      </c>
      <c r="AS624" s="161">
        <v>0</v>
      </c>
      <c r="AT624" s="161">
        <v>0</v>
      </c>
      <c r="AU624" s="161">
        <v>0</v>
      </c>
      <c r="AV624" s="161">
        <v>0</v>
      </c>
      <c r="AW624" s="161">
        <v>0</v>
      </c>
      <c r="AX624" s="161">
        <v>0</v>
      </c>
      <c r="AY624" s="161">
        <v>0</v>
      </c>
      <c r="AZ624" s="161">
        <v>0</v>
      </c>
      <c r="BA624" s="161">
        <v>0</v>
      </c>
      <c r="BB624" s="161">
        <v>0</v>
      </c>
      <c r="BC624" s="161">
        <v>0</v>
      </c>
      <c r="BD624" s="161">
        <v>0</v>
      </c>
      <c r="BE624" s="161">
        <v>0</v>
      </c>
      <c r="BF624" s="161">
        <v>0</v>
      </c>
      <c r="BG624" s="161">
        <v>0</v>
      </c>
      <c r="BH624" s="161">
        <v>0</v>
      </c>
      <c r="BI624" s="161">
        <v>0</v>
      </c>
      <c r="BJ624" s="161">
        <v>0</v>
      </c>
      <c r="BK624" s="161">
        <v>0</v>
      </c>
      <c r="BL624" s="161">
        <v>0</v>
      </c>
      <c r="BM624" s="161">
        <v>0</v>
      </c>
      <c r="BN624" s="161">
        <v>0</v>
      </c>
      <c r="BO624" s="161">
        <v>0</v>
      </c>
      <c r="BP624" s="161">
        <v>0</v>
      </c>
      <c r="BQ624" s="161">
        <v>0</v>
      </c>
      <c r="BR624" s="161">
        <v>0</v>
      </c>
      <c r="BS624" s="161">
        <v>0</v>
      </c>
      <c r="BT624" s="161">
        <v>0</v>
      </c>
      <c r="BU624" s="161">
        <v>0</v>
      </c>
      <c r="BV624" s="163">
        <f t="shared" si="28"/>
        <v>0</v>
      </c>
      <c r="BW624" s="8" t="b">
        <f t="shared" si="29"/>
        <v>0</v>
      </c>
    </row>
    <row r="625" spans="1:75">
      <c r="A625" s="157" t="s">
        <v>5498</v>
      </c>
      <c r="B625" s="158" t="s">
        <v>5499</v>
      </c>
      <c r="C625" s="9" t="str">
        <f t="shared" si="27"/>
        <v>https://hh.ru/resume/35c99cf60002b669c80039ed1f6c7a506e7951?query=%D0%A1%D0%BE%D1%86%D0%B8%D0%B0%D0%BB%D1%8C%D0%BD%D1%8B%D0%B9+%D1%80%D0%B0%D0%B1%D0%BE%D1%82%D0%BD%D0%B8%D0%BA&amp;searchRid=1712591925971abbac7cde60bbbb94aa&amp;hhtmFrom=resume_search_result</v>
      </c>
      <c r="D625" s="158" t="s">
        <v>5500</v>
      </c>
      <c r="E625" s="159">
        <v>53</v>
      </c>
      <c r="F625" s="160">
        <v>60000</v>
      </c>
      <c r="G625" s="161">
        <v>34</v>
      </c>
      <c r="H625" s="158" t="s">
        <v>5501</v>
      </c>
      <c r="I625" s="158" t="s">
        <v>5502</v>
      </c>
      <c r="J625" s="158" t="s">
        <v>5503</v>
      </c>
      <c r="K625" s="158" t="s">
        <v>5504</v>
      </c>
      <c r="L625" s="158" t="s">
        <v>2298</v>
      </c>
      <c r="M625" s="158">
        <v>0</v>
      </c>
      <c r="N625" s="158">
        <v>1</v>
      </c>
      <c r="O625" s="158">
        <v>1</v>
      </c>
      <c r="P625" s="158">
        <v>0</v>
      </c>
      <c r="Q625" s="158">
        <v>0</v>
      </c>
      <c r="R625" s="158" t="s">
        <v>46</v>
      </c>
      <c r="S625" s="158" t="s">
        <v>343</v>
      </c>
      <c r="T625" s="161">
        <v>0</v>
      </c>
      <c r="U625" s="162">
        <v>1</v>
      </c>
      <c r="V625" s="162">
        <v>0</v>
      </c>
      <c r="W625" s="161">
        <v>0</v>
      </c>
      <c r="X625" s="161">
        <v>0</v>
      </c>
      <c r="Y625" s="161">
        <v>0</v>
      </c>
      <c r="Z625" s="161">
        <v>0</v>
      </c>
      <c r="AA625" s="161">
        <v>0</v>
      </c>
      <c r="AB625" s="161">
        <v>0</v>
      </c>
      <c r="AC625" s="161">
        <v>0</v>
      </c>
      <c r="AD625" s="161">
        <v>0</v>
      </c>
      <c r="AE625" s="161">
        <v>1</v>
      </c>
      <c r="AF625" s="161">
        <v>0</v>
      </c>
      <c r="AG625" s="161">
        <v>1</v>
      </c>
      <c r="AH625" s="161">
        <v>0</v>
      </c>
      <c r="AI625" s="161">
        <v>0</v>
      </c>
      <c r="AJ625" s="161">
        <v>0</v>
      </c>
      <c r="AK625" s="161">
        <v>0</v>
      </c>
      <c r="AL625" s="161">
        <v>1</v>
      </c>
      <c r="AM625" s="161">
        <v>0</v>
      </c>
      <c r="AN625" s="161">
        <v>0</v>
      </c>
      <c r="AO625" s="161">
        <v>0</v>
      </c>
      <c r="AP625" s="161">
        <v>0</v>
      </c>
      <c r="AQ625" s="161">
        <v>0</v>
      </c>
      <c r="AR625" s="161">
        <v>0</v>
      </c>
      <c r="AS625" s="161">
        <v>0</v>
      </c>
      <c r="AT625" s="161">
        <v>0</v>
      </c>
      <c r="AU625" s="161">
        <v>0</v>
      </c>
      <c r="AV625" s="161">
        <v>0</v>
      </c>
      <c r="AW625" s="161">
        <v>0</v>
      </c>
      <c r="AX625" s="161">
        <v>1</v>
      </c>
      <c r="AY625" s="161">
        <v>0</v>
      </c>
      <c r="AZ625" s="161">
        <v>0</v>
      </c>
      <c r="BA625" s="161">
        <v>0</v>
      </c>
      <c r="BB625" s="161">
        <v>0</v>
      </c>
      <c r="BC625" s="161">
        <v>0</v>
      </c>
      <c r="BD625" s="161">
        <v>1</v>
      </c>
      <c r="BE625" s="161">
        <v>0</v>
      </c>
      <c r="BF625" s="161">
        <v>0</v>
      </c>
      <c r="BG625" s="161">
        <v>0</v>
      </c>
      <c r="BH625" s="161">
        <v>0</v>
      </c>
      <c r="BI625" s="161">
        <v>0</v>
      </c>
      <c r="BJ625" s="161">
        <v>0</v>
      </c>
      <c r="BK625" s="161">
        <v>0</v>
      </c>
      <c r="BL625" s="161">
        <v>0</v>
      </c>
      <c r="BM625" s="161">
        <v>0</v>
      </c>
      <c r="BN625" s="161">
        <v>0</v>
      </c>
      <c r="BO625" s="161">
        <v>0</v>
      </c>
      <c r="BP625" s="161">
        <v>0</v>
      </c>
      <c r="BQ625" s="161">
        <v>0</v>
      </c>
      <c r="BR625" s="161">
        <v>0</v>
      </c>
      <c r="BS625" s="161">
        <v>0</v>
      </c>
      <c r="BT625" s="161">
        <v>0</v>
      </c>
      <c r="BU625" s="161">
        <v>0</v>
      </c>
      <c r="BV625" s="163">
        <f t="shared" si="28"/>
        <v>5</v>
      </c>
      <c r="BW625" s="8" t="b">
        <f t="shared" si="29"/>
        <v>0</v>
      </c>
    </row>
    <row r="626" spans="1:75">
      <c r="A626" s="157" t="s">
        <v>5505</v>
      </c>
      <c r="B626" s="158" t="s">
        <v>5506</v>
      </c>
      <c r="C626" s="9" t="str">
        <f t="shared" si="27"/>
        <v>https://hh.ru/resume/f560b3c60002f46c670039ed1f745232536f4b?query=%D0%A1%D0%BE%D1%86%D0%B8%D0%B0%D0%BB%D1%8C%D0%BD%D1%8B%D0%B9+%D1%80%D0%B0%D0%B1%D0%BE%D1%82%D0%BD%D0%B8%D0%BA&amp;searchRid=1712591925971abbac7cde60bbbb94aa&amp;hhtmFrom=resume_search_result</v>
      </c>
      <c r="D626" s="158" t="s">
        <v>5507</v>
      </c>
      <c r="E626" s="159">
        <v>46</v>
      </c>
      <c r="F626" s="160">
        <v>30000</v>
      </c>
      <c r="G626" s="161">
        <v>23</v>
      </c>
      <c r="H626" s="158" t="s">
        <v>5508</v>
      </c>
      <c r="I626" s="158" t="s">
        <v>5509</v>
      </c>
      <c r="J626" s="158" t="s">
        <v>2579</v>
      </c>
      <c r="K626" s="158" t="s">
        <v>5510</v>
      </c>
      <c r="L626" s="158" t="s">
        <v>2298</v>
      </c>
      <c r="M626" s="158">
        <v>1</v>
      </c>
      <c r="N626" s="158">
        <v>0</v>
      </c>
      <c r="O626" s="158">
        <v>0</v>
      </c>
      <c r="P626" s="158">
        <v>0</v>
      </c>
      <c r="Q626" s="158">
        <v>0</v>
      </c>
      <c r="R626" s="158" t="s">
        <v>2067</v>
      </c>
      <c r="S626" s="158" t="s">
        <v>343</v>
      </c>
      <c r="T626" s="161">
        <v>0</v>
      </c>
      <c r="U626" s="162">
        <v>1</v>
      </c>
      <c r="V626" s="162">
        <v>0</v>
      </c>
      <c r="W626" s="161">
        <v>0</v>
      </c>
      <c r="X626" s="161">
        <v>0</v>
      </c>
      <c r="Y626" s="161">
        <v>0</v>
      </c>
      <c r="Z626" s="161">
        <v>0</v>
      </c>
      <c r="AA626" s="161">
        <v>0</v>
      </c>
      <c r="AB626" s="161">
        <v>0</v>
      </c>
      <c r="AC626" s="161">
        <v>0</v>
      </c>
      <c r="AD626" s="161">
        <v>0</v>
      </c>
      <c r="AE626" s="161">
        <v>0</v>
      </c>
      <c r="AF626" s="161">
        <v>0</v>
      </c>
      <c r="AG626" s="161">
        <v>0</v>
      </c>
      <c r="AH626" s="161">
        <v>0</v>
      </c>
      <c r="AI626" s="161">
        <v>0</v>
      </c>
      <c r="AJ626" s="161">
        <v>0</v>
      </c>
      <c r="AK626" s="161">
        <v>0</v>
      </c>
      <c r="AL626" s="161">
        <v>0</v>
      </c>
      <c r="AM626" s="161">
        <v>0</v>
      </c>
      <c r="AN626" s="161">
        <v>0</v>
      </c>
      <c r="AO626" s="161">
        <v>0</v>
      </c>
      <c r="AP626" s="161">
        <v>0</v>
      </c>
      <c r="AQ626" s="161">
        <v>0</v>
      </c>
      <c r="AR626" s="161">
        <v>0</v>
      </c>
      <c r="AS626" s="161">
        <v>0</v>
      </c>
      <c r="AT626" s="161">
        <v>0</v>
      </c>
      <c r="AU626" s="161">
        <v>0</v>
      </c>
      <c r="AV626" s="161">
        <v>0</v>
      </c>
      <c r="AW626" s="161">
        <v>0</v>
      </c>
      <c r="AX626" s="161">
        <v>0</v>
      </c>
      <c r="AY626" s="161">
        <v>0</v>
      </c>
      <c r="AZ626" s="161">
        <v>0</v>
      </c>
      <c r="BA626" s="161">
        <v>0</v>
      </c>
      <c r="BB626" s="161">
        <v>0</v>
      </c>
      <c r="BC626" s="161">
        <v>0</v>
      </c>
      <c r="BD626" s="161">
        <v>0</v>
      </c>
      <c r="BE626" s="161">
        <v>0</v>
      </c>
      <c r="BF626" s="161">
        <v>0</v>
      </c>
      <c r="BG626" s="161">
        <v>0</v>
      </c>
      <c r="BH626" s="161">
        <v>0</v>
      </c>
      <c r="BI626" s="161">
        <v>0</v>
      </c>
      <c r="BJ626" s="161">
        <v>0</v>
      </c>
      <c r="BK626" s="161">
        <v>0</v>
      </c>
      <c r="BL626" s="161">
        <v>0</v>
      </c>
      <c r="BM626" s="161">
        <v>0</v>
      </c>
      <c r="BN626" s="161">
        <v>0</v>
      </c>
      <c r="BO626" s="161">
        <v>0</v>
      </c>
      <c r="BP626" s="161">
        <v>0</v>
      </c>
      <c r="BQ626" s="161">
        <v>0</v>
      </c>
      <c r="BR626" s="161">
        <v>0</v>
      </c>
      <c r="BS626" s="161">
        <v>0</v>
      </c>
      <c r="BT626" s="161">
        <v>0</v>
      </c>
      <c r="BU626" s="161">
        <v>0</v>
      </c>
      <c r="BV626" s="163">
        <f t="shared" si="28"/>
        <v>0</v>
      </c>
      <c r="BW626" s="8" t="b">
        <f t="shared" si="29"/>
        <v>0</v>
      </c>
    </row>
    <row r="627" spans="1:75">
      <c r="A627" s="157" t="s">
        <v>5511</v>
      </c>
      <c r="B627" s="158" t="s">
        <v>5512</v>
      </c>
      <c r="C627" s="9" t="str">
        <f t="shared" si="27"/>
        <v>https://hh.ru/resume/890ef2660003aa49920039ed1f69326e324f30?query=%D0%A1%D0%BE%D1%86%D0%B8%D0%B0%D0%BB%D1%8C%D0%BD%D1%8B%D0%B9+%D1%80%D0%B0%D0%B1%D0%BE%D1%82%D0%BD%D0%B8%D0%BA&amp;searchRid=1712591925971abbac7cde60bbbb94aa&amp;hhtmFrom=resume_search_result</v>
      </c>
      <c r="D627" s="158" t="s">
        <v>5513</v>
      </c>
      <c r="E627" s="159">
        <v>40</v>
      </c>
      <c r="F627" s="160">
        <v>20000</v>
      </c>
      <c r="G627" s="161">
        <v>2</v>
      </c>
      <c r="H627" s="158" t="s">
        <v>5514</v>
      </c>
      <c r="I627" s="158" t="s">
        <v>5515</v>
      </c>
      <c r="J627" s="158" t="s">
        <v>5516</v>
      </c>
      <c r="K627" s="158" t="s">
        <v>5517</v>
      </c>
      <c r="L627" s="158" t="s">
        <v>2298</v>
      </c>
      <c r="M627" s="158">
        <v>1</v>
      </c>
      <c r="N627" s="158">
        <v>0</v>
      </c>
      <c r="O627" s="158">
        <v>0</v>
      </c>
      <c r="P627" s="158">
        <v>0</v>
      </c>
      <c r="Q627" s="158">
        <v>0</v>
      </c>
      <c r="R627" s="158" t="s">
        <v>46</v>
      </c>
      <c r="S627" s="158" t="s">
        <v>75</v>
      </c>
      <c r="T627" s="161">
        <v>0</v>
      </c>
      <c r="U627" s="162">
        <v>1</v>
      </c>
      <c r="V627" s="162">
        <v>0</v>
      </c>
      <c r="W627" s="161">
        <v>0</v>
      </c>
      <c r="X627" s="161">
        <v>0</v>
      </c>
      <c r="Y627" s="161">
        <v>0</v>
      </c>
      <c r="Z627" s="161">
        <v>0</v>
      </c>
      <c r="AA627" s="161">
        <v>0</v>
      </c>
      <c r="AB627" s="161">
        <v>1</v>
      </c>
      <c r="AC627" s="161">
        <v>0</v>
      </c>
      <c r="AD627" s="161">
        <v>0</v>
      </c>
      <c r="AE627" s="161">
        <v>1</v>
      </c>
      <c r="AF627" s="161">
        <v>0</v>
      </c>
      <c r="AG627" s="161">
        <v>0</v>
      </c>
      <c r="AH627" s="161">
        <v>0</v>
      </c>
      <c r="AI627" s="161">
        <v>0</v>
      </c>
      <c r="AJ627" s="161">
        <v>0</v>
      </c>
      <c r="AK627" s="161">
        <v>0</v>
      </c>
      <c r="AL627" s="161">
        <v>1</v>
      </c>
      <c r="AM627" s="161">
        <v>0</v>
      </c>
      <c r="AN627" s="161">
        <v>0</v>
      </c>
      <c r="AO627" s="161">
        <v>0</v>
      </c>
      <c r="AP627" s="161">
        <v>0</v>
      </c>
      <c r="AQ627" s="161">
        <v>0</v>
      </c>
      <c r="AR627" s="161">
        <v>0</v>
      </c>
      <c r="AS627" s="161">
        <v>0</v>
      </c>
      <c r="AT627" s="161">
        <v>0</v>
      </c>
      <c r="AU627" s="161">
        <v>0</v>
      </c>
      <c r="AV627" s="161">
        <v>0</v>
      </c>
      <c r="AW627" s="161">
        <v>0</v>
      </c>
      <c r="AX627" s="161">
        <v>0</v>
      </c>
      <c r="AY627" s="161">
        <v>0</v>
      </c>
      <c r="AZ627" s="161">
        <v>0</v>
      </c>
      <c r="BA627" s="161">
        <v>0</v>
      </c>
      <c r="BB627" s="161">
        <v>1</v>
      </c>
      <c r="BC627" s="161">
        <v>0</v>
      </c>
      <c r="BD627" s="161">
        <v>0</v>
      </c>
      <c r="BE627" s="161">
        <v>0</v>
      </c>
      <c r="BF627" s="161">
        <v>0</v>
      </c>
      <c r="BG627" s="161">
        <v>0</v>
      </c>
      <c r="BH627" s="161">
        <v>0</v>
      </c>
      <c r="BI627" s="161">
        <v>0</v>
      </c>
      <c r="BJ627" s="161">
        <v>0</v>
      </c>
      <c r="BK627" s="161">
        <v>0</v>
      </c>
      <c r="BL627" s="161">
        <v>0</v>
      </c>
      <c r="BM627" s="161">
        <v>0</v>
      </c>
      <c r="BN627" s="161">
        <v>0</v>
      </c>
      <c r="BO627" s="161">
        <v>0</v>
      </c>
      <c r="BP627" s="161">
        <v>0</v>
      </c>
      <c r="BQ627" s="161">
        <v>0</v>
      </c>
      <c r="BR627" s="161">
        <v>0</v>
      </c>
      <c r="BS627" s="161">
        <v>0</v>
      </c>
      <c r="BT627" s="161">
        <v>0</v>
      </c>
      <c r="BU627" s="161">
        <v>0</v>
      </c>
      <c r="BV627" s="163">
        <f t="shared" si="28"/>
        <v>4</v>
      </c>
      <c r="BW627" s="8" t="b">
        <f t="shared" si="29"/>
        <v>0</v>
      </c>
    </row>
    <row r="628" spans="1:75">
      <c r="A628" s="157" t="s">
        <v>5518</v>
      </c>
      <c r="B628" s="158" t="s">
        <v>5519</v>
      </c>
      <c r="C628" s="9" t="str">
        <f t="shared" si="27"/>
        <v>https://hh.ru/resume/d43f39d10003f510a70039ed1f517844335178?query=%D0%A1%D0%BE%D1%86%D0%B8%D0%B0%D0%BB%D1%8C%D0%BD%D1%8B%D0%B9+%D1%80%D0%B0%D0%B1%D0%BE%D1%82%D0%BD%D0%B8%D0%BA&amp;searchRid=1712591925971abbac7cde60bbbb94aa&amp;hhtmFrom=resume_search_result</v>
      </c>
      <c r="D628" s="158" t="s">
        <v>5520</v>
      </c>
      <c r="E628" s="159">
        <v>29</v>
      </c>
      <c r="F628" s="158" t="s">
        <v>133</v>
      </c>
      <c r="G628" s="161">
        <v>8</v>
      </c>
      <c r="H628" s="158" t="s">
        <v>5521</v>
      </c>
      <c r="I628" s="158" t="s">
        <v>2623</v>
      </c>
      <c r="J628" s="158" t="s">
        <v>5522</v>
      </c>
      <c r="K628" s="158" t="s">
        <v>5523</v>
      </c>
      <c r="L628" s="158" t="s">
        <v>2298</v>
      </c>
      <c r="M628" s="158">
        <v>1</v>
      </c>
      <c r="N628" s="158">
        <v>0</v>
      </c>
      <c r="O628" s="158">
        <v>1</v>
      </c>
      <c r="P628" s="158">
        <v>1</v>
      </c>
      <c r="Q628" s="158">
        <v>0</v>
      </c>
      <c r="R628" s="158" t="s">
        <v>5524</v>
      </c>
      <c r="S628" s="158" t="s">
        <v>75</v>
      </c>
      <c r="T628" s="161">
        <v>1</v>
      </c>
      <c r="U628" s="162">
        <v>1</v>
      </c>
      <c r="V628" s="162">
        <v>0</v>
      </c>
      <c r="W628" s="161">
        <v>0</v>
      </c>
      <c r="X628" s="161">
        <v>1</v>
      </c>
      <c r="Y628" s="161">
        <v>0</v>
      </c>
      <c r="Z628" s="161">
        <v>0</v>
      </c>
      <c r="AA628" s="161">
        <v>1</v>
      </c>
      <c r="AB628" s="161">
        <v>0</v>
      </c>
      <c r="AC628" s="161">
        <v>0</v>
      </c>
      <c r="AD628" s="161">
        <v>0</v>
      </c>
      <c r="AE628" s="161">
        <v>0</v>
      </c>
      <c r="AF628" s="161">
        <v>0</v>
      </c>
      <c r="AG628" s="161">
        <v>0</v>
      </c>
      <c r="AH628" s="161">
        <v>0</v>
      </c>
      <c r="AI628" s="161">
        <v>0</v>
      </c>
      <c r="AJ628" s="161">
        <v>0</v>
      </c>
      <c r="AK628" s="161">
        <v>0</v>
      </c>
      <c r="AL628" s="161">
        <v>0</v>
      </c>
      <c r="AM628" s="161">
        <v>0</v>
      </c>
      <c r="AN628" s="161">
        <v>0</v>
      </c>
      <c r="AO628" s="161">
        <v>0</v>
      </c>
      <c r="AP628" s="161">
        <v>0</v>
      </c>
      <c r="AQ628" s="161">
        <v>0</v>
      </c>
      <c r="AR628" s="161">
        <v>0</v>
      </c>
      <c r="AS628" s="161">
        <v>0</v>
      </c>
      <c r="AT628" s="161">
        <v>0</v>
      </c>
      <c r="AU628" s="161">
        <v>0</v>
      </c>
      <c r="AV628" s="161">
        <v>0</v>
      </c>
      <c r="AW628" s="161">
        <v>0</v>
      </c>
      <c r="AX628" s="161">
        <v>0</v>
      </c>
      <c r="AY628" s="161">
        <v>0</v>
      </c>
      <c r="AZ628" s="161">
        <v>0</v>
      </c>
      <c r="BA628" s="161">
        <v>0</v>
      </c>
      <c r="BB628" s="161">
        <v>0</v>
      </c>
      <c r="BC628" s="161">
        <v>0</v>
      </c>
      <c r="BD628" s="161">
        <v>0</v>
      </c>
      <c r="BE628" s="161">
        <v>0</v>
      </c>
      <c r="BF628" s="161">
        <v>0</v>
      </c>
      <c r="BG628" s="161">
        <v>0</v>
      </c>
      <c r="BH628" s="161">
        <v>0</v>
      </c>
      <c r="BI628" s="161">
        <v>0</v>
      </c>
      <c r="BJ628" s="161">
        <v>0</v>
      </c>
      <c r="BK628" s="161">
        <v>0</v>
      </c>
      <c r="BL628" s="161">
        <v>0</v>
      </c>
      <c r="BM628" s="161">
        <v>0</v>
      </c>
      <c r="BN628" s="161">
        <v>0</v>
      </c>
      <c r="BO628" s="161">
        <v>0</v>
      </c>
      <c r="BP628" s="161">
        <v>0</v>
      </c>
      <c r="BQ628" s="161">
        <v>0</v>
      </c>
      <c r="BR628" s="161">
        <v>0</v>
      </c>
      <c r="BS628" s="161">
        <v>0</v>
      </c>
      <c r="BT628" s="161">
        <v>0</v>
      </c>
      <c r="BU628" s="161">
        <v>0</v>
      </c>
      <c r="BV628" s="163">
        <f t="shared" si="28"/>
        <v>2</v>
      </c>
      <c r="BW628" s="8" t="b">
        <f t="shared" si="29"/>
        <v>0</v>
      </c>
    </row>
    <row r="629" spans="1:75">
      <c r="A629" s="157" t="s">
        <v>5525</v>
      </c>
      <c r="B629" s="158" t="s">
        <v>5526</v>
      </c>
      <c r="C629" s="9" t="str">
        <f t="shared" si="27"/>
        <v>https://hh.ru/resume/7d85b2a100040ccb4c0039ed1f45596f336251?query=%D0%A1%D0%BE%D1%86%D0%B8%D0%B0%D0%BB%D1%8C%D0%BD%D1%8B%D0%B9+%D1%80%D0%B0%D0%B1%D0%BE%D1%82%D0%BD%D0%B8%D0%BA&amp;searchRid=1712591925971abbac7cde60bbbb94aa&amp;hhtmFrom=resume_search_result</v>
      </c>
      <c r="D629" s="158" t="s">
        <v>5527</v>
      </c>
      <c r="E629" s="159">
        <v>45</v>
      </c>
      <c r="F629" s="160">
        <v>20000</v>
      </c>
      <c r="G629" s="161">
        <v>9</v>
      </c>
      <c r="H629" s="158" t="s">
        <v>5528</v>
      </c>
      <c r="I629" s="158" t="s">
        <v>2399</v>
      </c>
      <c r="J629" s="158" t="s">
        <v>2579</v>
      </c>
      <c r="K629" s="158" t="s">
        <v>5529</v>
      </c>
      <c r="L629" s="158" t="s">
        <v>2298</v>
      </c>
      <c r="M629" s="158">
        <v>1</v>
      </c>
      <c r="N629" s="158">
        <v>0</v>
      </c>
      <c r="O629" s="158">
        <v>0</v>
      </c>
      <c r="P629" s="158">
        <v>0</v>
      </c>
      <c r="Q629" s="158">
        <v>0</v>
      </c>
      <c r="R629" s="158" t="s">
        <v>547</v>
      </c>
      <c r="S629" s="158" t="s">
        <v>343</v>
      </c>
      <c r="T629" s="161">
        <v>0</v>
      </c>
      <c r="U629" s="162">
        <v>1</v>
      </c>
      <c r="V629" s="162">
        <v>0</v>
      </c>
      <c r="W629" s="161">
        <v>0</v>
      </c>
      <c r="X629" s="161">
        <v>0</v>
      </c>
      <c r="Y629" s="161">
        <v>0</v>
      </c>
      <c r="Z629" s="161">
        <v>0</v>
      </c>
      <c r="AA629" s="161">
        <v>0</v>
      </c>
      <c r="AB629" s="161">
        <v>1</v>
      </c>
      <c r="AC629" s="161">
        <v>0</v>
      </c>
      <c r="AD629" s="161">
        <v>1</v>
      </c>
      <c r="AE629" s="161">
        <v>1</v>
      </c>
      <c r="AF629" s="161">
        <v>0</v>
      </c>
      <c r="AG629" s="161">
        <v>0</v>
      </c>
      <c r="AH629" s="161">
        <v>0</v>
      </c>
      <c r="AI629" s="161">
        <v>0</v>
      </c>
      <c r="AJ629" s="161">
        <v>0</v>
      </c>
      <c r="AK629" s="161">
        <v>0</v>
      </c>
      <c r="AL629" s="161">
        <v>0</v>
      </c>
      <c r="AM629" s="161">
        <v>0</v>
      </c>
      <c r="AN629" s="161">
        <v>0</v>
      </c>
      <c r="AO629" s="161">
        <v>0</v>
      </c>
      <c r="AP629" s="161">
        <v>0</v>
      </c>
      <c r="AQ629" s="161">
        <v>0</v>
      </c>
      <c r="AR629" s="161">
        <v>0</v>
      </c>
      <c r="AS629" s="161">
        <v>0</v>
      </c>
      <c r="AT629" s="161">
        <v>0</v>
      </c>
      <c r="AU629" s="161">
        <v>0</v>
      </c>
      <c r="AV629" s="161">
        <v>0</v>
      </c>
      <c r="AW629" s="161">
        <v>0</v>
      </c>
      <c r="AX629" s="161">
        <v>0</v>
      </c>
      <c r="AY629" s="161">
        <v>0</v>
      </c>
      <c r="AZ629" s="161">
        <v>0</v>
      </c>
      <c r="BA629" s="161">
        <v>0</v>
      </c>
      <c r="BB629" s="161">
        <v>0</v>
      </c>
      <c r="BC629" s="161">
        <v>1</v>
      </c>
      <c r="BD629" s="161">
        <v>0</v>
      </c>
      <c r="BE629" s="161">
        <v>0</v>
      </c>
      <c r="BF629" s="161">
        <v>0</v>
      </c>
      <c r="BG629" s="161">
        <v>0</v>
      </c>
      <c r="BH629" s="161">
        <v>0</v>
      </c>
      <c r="BI629" s="161">
        <v>0</v>
      </c>
      <c r="BJ629" s="161">
        <v>0</v>
      </c>
      <c r="BK629" s="161">
        <v>0</v>
      </c>
      <c r="BL629" s="161">
        <v>0</v>
      </c>
      <c r="BM629" s="161">
        <v>0</v>
      </c>
      <c r="BN629" s="161">
        <v>0</v>
      </c>
      <c r="BO629" s="161">
        <v>0</v>
      </c>
      <c r="BP629" s="161">
        <v>0</v>
      </c>
      <c r="BQ629" s="161">
        <v>0</v>
      </c>
      <c r="BR629" s="161">
        <v>0</v>
      </c>
      <c r="BS629" s="161">
        <v>0</v>
      </c>
      <c r="BT629" s="161">
        <v>0</v>
      </c>
      <c r="BU629" s="161">
        <v>0</v>
      </c>
      <c r="BV629" s="163">
        <f t="shared" si="28"/>
        <v>4</v>
      </c>
      <c r="BW629" s="8" t="b">
        <f t="shared" si="29"/>
        <v>0</v>
      </c>
    </row>
    <row r="630" spans="1:75">
      <c r="A630" s="157" t="s">
        <v>2605</v>
      </c>
      <c r="B630" s="158" t="s">
        <v>5530</v>
      </c>
      <c r="C630" s="9" t="str">
        <f t="shared" si="27"/>
        <v>https://hh.ru/resume/e45d0cd00004debfb20039ed1f636f41626a51?query=%D0%A1%D0%BE%D1%86%D0%B8%D0%B0%D0%BB%D1%8C%D0%BD%D1%8B%D0%B9+%D1%80%D0%B0%D0%B1%D0%BE%D1%82%D0%BD%D0%B8%D0%BA&amp;searchRid=1712591925971abbac7cde60bbbb94aa&amp;hhtmFrom=resume_search_result</v>
      </c>
      <c r="D630" s="158" t="s">
        <v>5531</v>
      </c>
      <c r="E630" s="159">
        <v>35</v>
      </c>
      <c r="F630" s="160">
        <v>10000</v>
      </c>
      <c r="G630" s="161" t="s">
        <v>133</v>
      </c>
      <c r="H630" s="158" t="s">
        <v>133</v>
      </c>
      <c r="I630" s="158" t="s">
        <v>133</v>
      </c>
      <c r="J630" s="158" t="s">
        <v>133</v>
      </c>
      <c r="K630" s="158" t="s">
        <v>5532</v>
      </c>
      <c r="L630" s="158" t="s">
        <v>2298</v>
      </c>
      <c r="M630" s="158">
        <v>1</v>
      </c>
      <c r="N630" s="158">
        <v>0</v>
      </c>
      <c r="O630" s="158">
        <v>0</v>
      </c>
      <c r="P630" s="158">
        <v>0</v>
      </c>
      <c r="Q630" s="158">
        <v>0</v>
      </c>
      <c r="R630" s="158" t="s">
        <v>53</v>
      </c>
      <c r="S630" s="158" t="s">
        <v>2299</v>
      </c>
      <c r="T630" s="161">
        <v>1</v>
      </c>
      <c r="U630" s="162">
        <v>1</v>
      </c>
      <c r="V630" s="162">
        <v>0</v>
      </c>
      <c r="W630" s="161">
        <v>0</v>
      </c>
      <c r="X630" s="161">
        <v>0</v>
      </c>
      <c r="Y630" s="161">
        <v>0</v>
      </c>
      <c r="Z630" s="161">
        <v>0</v>
      </c>
      <c r="AA630" s="161">
        <v>0</v>
      </c>
      <c r="AB630" s="161">
        <v>0</v>
      </c>
      <c r="AC630" s="161">
        <v>0</v>
      </c>
      <c r="AD630" s="161">
        <v>0</v>
      </c>
      <c r="AE630" s="161">
        <v>0</v>
      </c>
      <c r="AF630" s="161">
        <v>0</v>
      </c>
      <c r="AG630" s="161">
        <v>0</v>
      </c>
      <c r="AH630" s="161">
        <v>0</v>
      </c>
      <c r="AI630" s="161">
        <v>0</v>
      </c>
      <c r="AJ630" s="161">
        <v>0</v>
      </c>
      <c r="AK630" s="161">
        <v>0</v>
      </c>
      <c r="AL630" s="161">
        <v>0</v>
      </c>
      <c r="AM630" s="161">
        <v>0</v>
      </c>
      <c r="AN630" s="161">
        <v>0</v>
      </c>
      <c r="AO630" s="161">
        <v>0</v>
      </c>
      <c r="AP630" s="161">
        <v>0</v>
      </c>
      <c r="AQ630" s="161">
        <v>0</v>
      </c>
      <c r="AR630" s="161">
        <v>0</v>
      </c>
      <c r="AS630" s="161">
        <v>0</v>
      </c>
      <c r="AT630" s="161">
        <v>0</v>
      </c>
      <c r="AU630" s="161">
        <v>0</v>
      </c>
      <c r="AV630" s="161">
        <v>0</v>
      </c>
      <c r="AW630" s="161">
        <v>0</v>
      </c>
      <c r="AX630" s="161">
        <v>0</v>
      </c>
      <c r="AY630" s="161">
        <v>0</v>
      </c>
      <c r="AZ630" s="161">
        <v>0</v>
      </c>
      <c r="BA630" s="161">
        <v>0</v>
      </c>
      <c r="BB630" s="161">
        <v>0</v>
      </c>
      <c r="BC630" s="161">
        <v>0</v>
      </c>
      <c r="BD630" s="161">
        <v>0</v>
      </c>
      <c r="BE630" s="161">
        <v>0</v>
      </c>
      <c r="BF630" s="161">
        <v>0</v>
      </c>
      <c r="BG630" s="161">
        <v>0</v>
      </c>
      <c r="BH630" s="161">
        <v>0</v>
      </c>
      <c r="BI630" s="161">
        <v>0</v>
      </c>
      <c r="BJ630" s="161">
        <v>0</v>
      </c>
      <c r="BK630" s="161">
        <v>0</v>
      </c>
      <c r="BL630" s="161">
        <v>0</v>
      </c>
      <c r="BM630" s="161">
        <v>0</v>
      </c>
      <c r="BN630" s="161">
        <v>0</v>
      </c>
      <c r="BO630" s="161">
        <v>0</v>
      </c>
      <c r="BP630" s="161">
        <v>0</v>
      </c>
      <c r="BQ630" s="161">
        <v>0</v>
      </c>
      <c r="BR630" s="161">
        <v>0</v>
      </c>
      <c r="BS630" s="161">
        <v>0</v>
      </c>
      <c r="BT630" s="161">
        <v>0</v>
      </c>
      <c r="BU630" s="161">
        <v>0</v>
      </c>
      <c r="BV630" s="163">
        <f t="shared" si="28"/>
        <v>0</v>
      </c>
      <c r="BW630" s="8" t="b">
        <f t="shared" si="29"/>
        <v>0</v>
      </c>
    </row>
    <row r="631" spans="1:75">
      <c r="A631" s="157" t="s">
        <v>5533</v>
      </c>
      <c r="B631" s="158" t="s">
        <v>5534</v>
      </c>
      <c r="C631" s="9" t="str">
        <f t="shared" si="27"/>
        <v>https://hh.ru/resume/4088b79e00090be78b0039ed1f534e4a4b6e4d?query=%D0%A1%D0%BE%D1%86%D0%B8%D0%B0%D0%BB%D1%8C%D0%BD%D1%8B%D0%B9+%D1%80%D0%B0%D0%B1%D0%BE%D1%82%D0%BD%D0%B8%D0%BA&amp;searchRid=1712591925971abbac7cde60bbbb94aa&amp;hhtmFrom=resume_search_result</v>
      </c>
      <c r="D631" s="158" t="s">
        <v>5535</v>
      </c>
      <c r="E631" s="159" t="s">
        <v>133</v>
      </c>
      <c r="F631" s="160">
        <v>25000</v>
      </c>
      <c r="G631" s="161">
        <v>12</v>
      </c>
      <c r="H631" s="158" t="s">
        <v>5536</v>
      </c>
      <c r="I631" s="158" t="s">
        <v>5537</v>
      </c>
      <c r="J631" s="158" t="s">
        <v>5538</v>
      </c>
      <c r="K631" s="158" t="s">
        <v>5539</v>
      </c>
      <c r="L631" s="158" t="s">
        <v>2298</v>
      </c>
      <c r="M631" s="158">
        <v>1</v>
      </c>
      <c r="N631" s="158">
        <v>1</v>
      </c>
      <c r="O631" s="158">
        <v>1</v>
      </c>
      <c r="P631" s="158">
        <v>1</v>
      </c>
      <c r="Q631" s="158">
        <v>0</v>
      </c>
      <c r="R631" s="158" t="s">
        <v>452</v>
      </c>
      <c r="S631" s="158" t="s">
        <v>75</v>
      </c>
      <c r="T631" s="161">
        <v>0</v>
      </c>
      <c r="U631" s="162">
        <v>1</v>
      </c>
      <c r="V631" s="162">
        <v>1</v>
      </c>
      <c r="W631" s="161">
        <v>0</v>
      </c>
      <c r="X631" s="161">
        <v>0</v>
      </c>
      <c r="Y631" s="161">
        <v>0</v>
      </c>
      <c r="Z631" s="161">
        <v>0</v>
      </c>
      <c r="AA631" s="161">
        <v>0</v>
      </c>
      <c r="AB631" s="161">
        <v>0</v>
      </c>
      <c r="AC631" s="161">
        <v>0</v>
      </c>
      <c r="AD631" s="161">
        <v>0</v>
      </c>
      <c r="AE631" s="161">
        <v>1</v>
      </c>
      <c r="AF631" s="161">
        <v>0</v>
      </c>
      <c r="AG631" s="161">
        <v>0</v>
      </c>
      <c r="AH631" s="161">
        <v>0</v>
      </c>
      <c r="AI631" s="161">
        <v>0</v>
      </c>
      <c r="AJ631" s="161">
        <v>0</v>
      </c>
      <c r="AK631" s="161">
        <v>0</v>
      </c>
      <c r="AL631" s="161">
        <v>0</v>
      </c>
      <c r="AM631" s="161">
        <v>0</v>
      </c>
      <c r="AN631" s="161">
        <v>0</v>
      </c>
      <c r="AO631" s="161">
        <v>0</v>
      </c>
      <c r="AP631" s="161">
        <v>0</v>
      </c>
      <c r="AQ631" s="161">
        <v>0</v>
      </c>
      <c r="AR631" s="161">
        <v>0</v>
      </c>
      <c r="AS631" s="161">
        <v>0</v>
      </c>
      <c r="AT631" s="161">
        <v>0</v>
      </c>
      <c r="AU631" s="161">
        <v>0</v>
      </c>
      <c r="AV631" s="161">
        <v>0</v>
      </c>
      <c r="AW631" s="161">
        <v>0</v>
      </c>
      <c r="AX631" s="161">
        <v>0</v>
      </c>
      <c r="AY631" s="161">
        <v>0</v>
      </c>
      <c r="AZ631" s="161">
        <v>0</v>
      </c>
      <c r="BA631" s="161">
        <v>0</v>
      </c>
      <c r="BB631" s="161">
        <v>0</v>
      </c>
      <c r="BC631" s="161">
        <v>0</v>
      </c>
      <c r="BD631" s="161">
        <v>0</v>
      </c>
      <c r="BE631" s="161">
        <v>0</v>
      </c>
      <c r="BF631" s="161">
        <v>0</v>
      </c>
      <c r="BG631" s="161">
        <v>0</v>
      </c>
      <c r="BH631" s="161">
        <v>0</v>
      </c>
      <c r="BI631" s="161">
        <v>0</v>
      </c>
      <c r="BJ631" s="161">
        <v>0</v>
      </c>
      <c r="BK631" s="161">
        <v>0</v>
      </c>
      <c r="BL631" s="161">
        <v>0</v>
      </c>
      <c r="BM631" s="161">
        <v>0</v>
      </c>
      <c r="BN631" s="161">
        <v>0</v>
      </c>
      <c r="BO631" s="161">
        <v>0</v>
      </c>
      <c r="BP631" s="161">
        <v>0</v>
      </c>
      <c r="BQ631" s="161">
        <v>0</v>
      </c>
      <c r="BR631" s="161">
        <v>0</v>
      </c>
      <c r="BS631" s="161">
        <v>0</v>
      </c>
      <c r="BT631" s="161">
        <v>0</v>
      </c>
      <c r="BU631" s="161">
        <v>0</v>
      </c>
      <c r="BV631" s="163">
        <f t="shared" si="28"/>
        <v>1</v>
      </c>
      <c r="BW631" s="8" t="b">
        <f t="shared" si="29"/>
        <v>0</v>
      </c>
    </row>
    <row r="632" spans="1:75">
      <c r="A632" s="157" t="s">
        <v>5540</v>
      </c>
      <c r="B632" s="158" t="s">
        <v>5541</v>
      </c>
      <c r="C632" s="9" t="str">
        <f t="shared" si="27"/>
        <v>https://hh.ru/resume/fefa401b0003e76c290039ed1f65335755644b?query=%D0%A1%D0%BE%D1%86%D0%B8%D0%B0%D0%BB%D1%8C%D0%BD%D1%8B%D0%B9+%D1%80%D0%B0%D0%B1%D0%BE%D1%82%D0%BD%D0%B8%D0%BA&amp;searchRid=1712591925971abbac7cde60bbbb94aa&amp;hhtmFrom=resume_search_result</v>
      </c>
      <c r="D632" s="158" t="s">
        <v>5542</v>
      </c>
      <c r="E632" s="159">
        <v>65</v>
      </c>
      <c r="F632" s="160">
        <v>25000</v>
      </c>
      <c r="G632" s="161">
        <v>16</v>
      </c>
      <c r="H632" s="158" t="s">
        <v>5543</v>
      </c>
      <c r="I632" s="158" t="s">
        <v>5544</v>
      </c>
      <c r="J632" s="158" t="s">
        <v>5545</v>
      </c>
      <c r="K632" s="158" t="s">
        <v>5546</v>
      </c>
      <c r="L632" s="158" t="s">
        <v>2298</v>
      </c>
      <c r="M632" s="158">
        <v>1</v>
      </c>
      <c r="N632" s="158">
        <v>0</v>
      </c>
      <c r="O632" s="158">
        <v>0</v>
      </c>
      <c r="P632" s="158">
        <v>0</v>
      </c>
      <c r="Q632" s="158">
        <v>0</v>
      </c>
      <c r="R632" s="158" t="s">
        <v>53</v>
      </c>
      <c r="S632" s="158" t="s">
        <v>75</v>
      </c>
      <c r="T632" s="161">
        <v>0</v>
      </c>
      <c r="U632" s="162">
        <v>1</v>
      </c>
      <c r="V632" s="162">
        <v>0</v>
      </c>
      <c r="W632" s="161">
        <v>0</v>
      </c>
      <c r="X632" s="161">
        <v>0</v>
      </c>
      <c r="Y632" s="161">
        <v>0</v>
      </c>
      <c r="Z632" s="161">
        <v>0</v>
      </c>
      <c r="AA632" s="161">
        <v>0</v>
      </c>
      <c r="AB632" s="161">
        <v>0</v>
      </c>
      <c r="AC632" s="161">
        <v>0</v>
      </c>
      <c r="AD632" s="161">
        <v>0</v>
      </c>
      <c r="AE632" s="161">
        <v>0</v>
      </c>
      <c r="AF632" s="161">
        <v>0</v>
      </c>
      <c r="AG632" s="161">
        <v>0</v>
      </c>
      <c r="AH632" s="161">
        <v>0</v>
      </c>
      <c r="AI632" s="161">
        <v>0</v>
      </c>
      <c r="AJ632" s="161">
        <v>0</v>
      </c>
      <c r="AK632" s="161">
        <v>0</v>
      </c>
      <c r="AL632" s="161">
        <v>0</v>
      </c>
      <c r="AM632" s="161">
        <v>0</v>
      </c>
      <c r="AN632" s="161">
        <v>0</v>
      </c>
      <c r="AO632" s="161">
        <v>0</v>
      </c>
      <c r="AP632" s="161">
        <v>0</v>
      </c>
      <c r="AQ632" s="161">
        <v>0</v>
      </c>
      <c r="AR632" s="161">
        <v>0</v>
      </c>
      <c r="AS632" s="161">
        <v>0</v>
      </c>
      <c r="AT632" s="161">
        <v>0</v>
      </c>
      <c r="AU632" s="161">
        <v>0</v>
      </c>
      <c r="AV632" s="161">
        <v>0</v>
      </c>
      <c r="AW632" s="161">
        <v>0</v>
      </c>
      <c r="AX632" s="161">
        <v>0</v>
      </c>
      <c r="AY632" s="161">
        <v>0</v>
      </c>
      <c r="AZ632" s="161">
        <v>0</v>
      </c>
      <c r="BA632" s="161">
        <v>0</v>
      </c>
      <c r="BB632" s="161">
        <v>0</v>
      </c>
      <c r="BC632" s="161">
        <v>0</v>
      </c>
      <c r="BD632" s="161">
        <v>0</v>
      </c>
      <c r="BE632" s="161">
        <v>0</v>
      </c>
      <c r="BF632" s="161">
        <v>0</v>
      </c>
      <c r="BG632" s="161">
        <v>0</v>
      </c>
      <c r="BH632" s="161">
        <v>0</v>
      </c>
      <c r="BI632" s="161">
        <v>0</v>
      </c>
      <c r="BJ632" s="161">
        <v>0</v>
      </c>
      <c r="BK632" s="161">
        <v>0</v>
      </c>
      <c r="BL632" s="161">
        <v>0</v>
      </c>
      <c r="BM632" s="161">
        <v>0</v>
      </c>
      <c r="BN632" s="161">
        <v>0</v>
      </c>
      <c r="BO632" s="161">
        <v>0</v>
      </c>
      <c r="BP632" s="161">
        <v>0</v>
      </c>
      <c r="BQ632" s="161">
        <v>0</v>
      </c>
      <c r="BR632" s="161">
        <v>0</v>
      </c>
      <c r="BS632" s="161">
        <v>0</v>
      </c>
      <c r="BT632" s="161">
        <v>0</v>
      </c>
      <c r="BU632" s="161">
        <v>0</v>
      </c>
      <c r="BV632" s="163">
        <f t="shared" si="28"/>
        <v>0</v>
      </c>
      <c r="BW632" s="8" t="b">
        <f t="shared" si="29"/>
        <v>0</v>
      </c>
    </row>
    <row r="633" spans="1:75">
      <c r="A633" s="157" t="s">
        <v>5547</v>
      </c>
      <c r="B633" s="158" t="s">
        <v>5548</v>
      </c>
      <c r="C633" s="9" t="str">
        <f t="shared" si="27"/>
        <v>https://hh.ru/resume/1815a82d000803a8390039ed1f43483634465a?query=%D0%A1%D0%BE%D1%86%D0%B8%D0%B0%D0%BB%D1%8C%D0%BD%D1%8B%D0%B9+%D1%80%D0%B0%D0%B1%D0%BE%D1%82%D0%BD%D0%B8%D0%BA&amp;searchRid=1712591925971abbac7cde60bbbb94aa&amp;hhtmFrom=resume_search_result</v>
      </c>
      <c r="D633" s="158" t="s">
        <v>5549</v>
      </c>
      <c r="E633" s="159">
        <v>43</v>
      </c>
      <c r="F633" s="160">
        <v>25000</v>
      </c>
      <c r="G633" s="161">
        <v>14</v>
      </c>
      <c r="H633" s="158" t="s">
        <v>5550</v>
      </c>
      <c r="I633" s="158" t="s">
        <v>2650</v>
      </c>
      <c r="J633" s="158" t="s">
        <v>5551</v>
      </c>
      <c r="K633" s="158" t="s">
        <v>5552</v>
      </c>
      <c r="L633" s="158" t="s">
        <v>2298</v>
      </c>
      <c r="M633" s="158">
        <v>1</v>
      </c>
      <c r="N633" s="158">
        <v>0</v>
      </c>
      <c r="O633" s="158">
        <v>0</v>
      </c>
      <c r="P633" s="158">
        <v>0</v>
      </c>
      <c r="Q633" s="158">
        <v>0</v>
      </c>
      <c r="R633" s="158" t="s">
        <v>502</v>
      </c>
      <c r="S633" s="158" t="s">
        <v>75</v>
      </c>
      <c r="T633" s="161">
        <v>0</v>
      </c>
      <c r="U633" s="162">
        <v>1</v>
      </c>
      <c r="V633" s="162">
        <v>0</v>
      </c>
      <c r="W633" s="161">
        <v>0</v>
      </c>
      <c r="X633" s="161">
        <v>0</v>
      </c>
      <c r="Y633" s="161">
        <v>0</v>
      </c>
      <c r="Z633" s="161">
        <v>0</v>
      </c>
      <c r="AA633" s="161">
        <v>0</v>
      </c>
      <c r="AB633" s="161">
        <v>0</v>
      </c>
      <c r="AC633" s="161">
        <v>0</v>
      </c>
      <c r="AD633" s="161">
        <v>0</v>
      </c>
      <c r="AE633" s="161">
        <v>0</v>
      </c>
      <c r="AF633" s="161">
        <v>0</v>
      </c>
      <c r="AG633" s="161">
        <v>0</v>
      </c>
      <c r="AH633" s="161">
        <v>0</v>
      </c>
      <c r="AI633" s="161">
        <v>0</v>
      </c>
      <c r="AJ633" s="161">
        <v>0</v>
      </c>
      <c r="AK633" s="161">
        <v>0</v>
      </c>
      <c r="AL633" s="161">
        <v>0</v>
      </c>
      <c r="AM633" s="161">
        <v>0</v>
      </c>
      <c r="AN633" s="161">
        <v>0</v>
      </c>
      <c r="AO633" s="161">
        <v>0</v>
      </c>
      <c r="AP633" s="161">
        <v>0</v>
      </c>
      <c r="AQ633" s="161">
        <v>0</v>
      </c>
      <c r="AR633" s="161">
        <v>0</v>
      </c>
      <c r="AS633" s="161">
        <v>0</v>
      </c>
      <c r="AT633" s="161">
        <v>0</v>
      </c>
      <c r="AU633" s="161">
        <v>0</v>
      </c>
      <c r="AV633" s="161">
        <v>0</v>
      </c>
      <c r="AW633" s="161">
        <v>0</v>
      </c>
      <c r="AX633" s="161">
        <v>0</v>
      </c>
      <c r="AY633" s="161">
        <v>0</v>
      </c>
      <c r="AZ633" s="161">
        <v>0</v>
      </c>
      <c r="BA633" s="161">
        <v>0</v>
      </c>
      <c r="BB633" s="161">
        <v>0</v>
      </c>
      <c r="BC633" s="161">
        <v>0</v>
      </c>
      <c r="BD633" s="161">
        <v>0</v>
      </c>
      <c r="BE633" s="161">
        <v>0</v>
      </c>
      <c r="BF633" s="161">
        <v>0</v>
      </c>
      <c r="BG633" s="161">
        <v>0</v>
      </c>
      <c r="BH633" s="161">
        <v>0</v>
      </c>
      <c r="BI633" s="161">
        <v>0</v>
      </c>
      <c r="BJ633" s="161">
        <v>0</v>
      </c>
      <c r="BK633" s="161">
        <v>0</v>
      </c>
      <c r="BL633" s="161">
        <v>0</v>
      </c>
      <c r="BM633" s="161">
        <v>0</v>
      </c>
      <c r="BN633" s="161">
        <v>0</v>
      </c>
      <c r="BO633" s="161">
        <v>0</v>
      </c>
      <c r="BP633" s="161">
        <v>0</v>
      </c>
      <c r="BQ633" s="161">
        <v>0</v>
      </c>
      <c r="BR633" s="161">
        <v>0</v>
      </c>
      <c r="BS633" s="161">
        <v>0</v>
      </c>
      <c r="BT633" s="161">
        <v>0</v>
      </c>
      <c r="BU633" s="161">
        <v>0</v>
      </c>
      <c r="BV633" s="163">
        <f t="shared" si="28"/>
        <v>0</v>
      </c>
      <c r="BW633" s="8" t="b">
        <f t="shared" si="29"/>
        <v>0</v>
      </c>
    </row>
    <row r="634" spans="1:75">
      <c r="A634" s="157" t="s">
        <v>5553</v>
      </c>
      <c r="B634" s="158" t="s">
        <v>5554</v>
      </c>
      <c r="C634" s="9" t="str">
        <f t="shared" si="27"/>
        <v>https://hh.ru/resume/cedf0c4a0002927cb70039ed1f42316c613032?query=%D0%A1%D0%BE%D1%86%D0%B8%D0%B0%D0%BB%D1%8C%D0%BD%D1%8B%D0%B9+%D1%80%D0%B0%D0%B1%D0%BE%D1%82%D0%BD%D0%B8%D0%BA&amp;searchRid=1712591925971abbac7cde60bbbb94aa&amp;hhtmFrom=resume_search_result</v>
      </c>
      <c r="D634" s="158" t="s">
        <v>5555</v>
      </c>
      <c r="E634" s="159">
        <v>32</v>
      </c>
      <c r="F634" s="160">
        <v>15000</v>
      </c>
      <c r="G634" s="161" t="s">
        <v>133</v>
      </c>
      <c r="H634" s="158" t="s">
        <v>133</v>
      </c>
      <c r="I634" s="158" t="s">
        <v>133</v>
      </c>
      <c r="J634" s="158" t="s">
        <v>133</v>
      </c>
      <c r="K634" s="158" t="s">
        <v>5556</v>
      </c>
      <c r="L634" s="158" t="s">
        <v>2298</v>
      </c>
      <c r="M634" s="158">
        <v>1</v>
      </c>
      <c r="N634" s="158">
        <v>0</v>
      </c>
      <c r="O634" s="158">
        <v>0</v>
      </c>
      <c r="P634" s="158">
        <v>0</v>
      </c>
      <c r="Q634" s="158">
        <v>0</v>
      </c>
      <c r="R634" s="158" t="s">
        <v>195</v>
      </c>
      <c r="S634" s="158" t="s">
        <v>343</v>
      </c>
      <c r="T634" s="161">
        <v>1</v>
      </c>
      <c r="U634" s="162">
        <v>1</v>
      </c>
      <c r="V634" s="162">
        <v>0</v>
      </c>
      <c r="W634" s="161">
        <v>0</v>
      </c>
      <c r="X634" s="161">
        <v>0</v>
      </c>
      <c r="Y634" s="161">
        <v>0</v>
      </c>
      <c r="Z634" s="161">
        <v>0</v>
      </c>
      <c r="AA634" s="161">
        <v>0</v>
      </c>
      <c r="AB634" s="161">
        <v>0</v>
      </c>
      <c r="AC634" s="161">
        <v>0</v>
      </c>
      <c r="AD634" s="161">
        <v>0</v>
      </c>
      <c r="AE634" s="161">
        <v>0</v>
      </c>
      <c r="AF634" s="161">
        <v>0</v>
      </c>
      <c r="AG634" s="161">
        <v>0</v>
      </c>
      <c r="AH634" s="161">
        <v>0</v>
      </c>
      <c r="AI634" s="161">
        <v>0</v>
      </c>
      <c r="AJ634" s="161">
        <v>0</v>
      </c>
      <c r="AK634" s="161">
        <v>0</v>
      </c>
      <c r="AL634" s="161">
        <v>0</v>
      </c>
      <c r="AM634" s="161">
        <v>0</v>
      </c>
      <c r="AN634" s="161">
        <v>0</v>
      </c>
      <c r="AO634" s="161">
        <v>0</v>
      </c>
      <c r="AP634" s="161">
        <v>0</v>
      </c>
      <c r="AQ634" s="161">
        <v>0</v>
      </c>
      <c r="AR634" s="161">
        <v>0</v>
      </c>
      <c r="AS634" s="161">
        <v>0</v>
      </c>
      <c r="AT634" s="161">
        <v>0</v>
      </c>
      <c r="AU634" s="161">
        <v>0</v>
      </c>
      <c r="AV634" s="161">
        <v>0</v>
      </c>
      <c r="AW634" s="161">
        <v>0</v>
      </c>
      <c r="AX634" s="161">
        <v>0</v>
      </c>
      <c r="AY634" s="161">
        <v>0</v>
      </c>
      <c r="AZ634" s="161">
        <v>0</v>
      </c>
      <c r="BA634" s="161">
        <v>0</v>
      </c>
      <c r="BB634" s="161">
        <v>0</v>
      </c>
      <c r="BC634" s="161">
        <v>0</v>
      </c>
      <c r="BD634" s="161">
        <v>0</v>
      </c>
      <c r="BE634" s="161">
        <v>0</v>
      </c>
      <c r="BF634" s="161">
        <v>0</v>
      </c>
      <c r="BG634" s="161">
        <v>0</v>
      </c>
      <c r="BH634" s="161">
        <v>0</v>
      </c>
      <c r="BI634" s="161">
        <v>0</v>
      </c>
      <c r="BJ634" s="161">
        <v>0</v>
      </c>
      <c r="BK634" s="161">
        <v>0</v>
      </c>
      <c r="BL634" s="161">
        <v>0</v>
      </c>
      <c r="BM634" s="161">
        <v>0</v>
      </c>
      <c r="BN634" s="161">
        <v>0</v>
      </c>
      <c r="BO634" s="161">
        <v>0</v>
      </c>
      <c r="BP634" s="161">
        <v>0</v>
      </c>
      <c r="BQ634" s="161">
        <v>0</v>
      </c>
      <c r="BR634" s="161">
        <v>0</v>
      </c>
      <c r="BS634" s="161">
        <v>0</v>
      </c>
      <c r="BT634" s="161">
        <v>0</v>
      </c>
      <c r="BU634" s="161">
        <v>0</v>
      </c>
      <c r="BV634" s="163">
        <f t="shared" si="28"/>
        <v>0</v>
      </c>
      <c r="BW634" s="8" t="b">
        <f t="shared" si="29"/>
        <v>0</v>
      </c>
    </row>
    <row r="635" spans="1:75">
      <c r="A635" s="157" t="s">
        <v>5557</v>
      </c>
      <c r="B635" s="158" t="s">
        <v>5558</v>
      </c>
      <c r="C635" s="9" t="str">
        <f t="shared" si="27"/>
        <v>https://hh.ru/resume/81fa1c610001a92ca20039ed1f526379634476?query=%D0%A1%D0%BE%D1%86%D0%B8%D0%B0%D0%BB%D1%8C%D0%BD%D1%8B%D0%B9+%D1%80%D0%B0%D0%B1%D0%BE%D1%82%D0%BD%D0%B8%D0%BA&amp;searchRid=1712591925971abbac7cde60bbbb94aa&amp;hhtmFrom=resume_search_result</v>
      </c>
      <c r="D635" s="158" t="s">
        <v>5559</v>
      </c>
      <c r="E635" s="159">
        <v>31</v>
      </c>
      <c r="F635" s="160">
        <v>30000</v>
      </c>
      <c r="G635" s="164">
        <v>0.5</v>
      </c>
      <c r="H635" s="158" t="s">
        <v>5560</v>
      </c>
      <c r="I635" s="158" t="s">
        <v>5561</v>
      </c>
      <c r="J635" s="158" t="s">
        <v>5562</v>
      </c>
      <c r="K635" s="158" t="s">
        <v>5563</v>
      </c>
      <c r="L635" s="158" t="s">
        <v>2298</v>
      </c>
      <c r="M635" s="158">
        <v>1</v>
      </c>
      <c r="N635" s="158">
        <v>0</v>
      </c>
      <c r="O635" s="158">
        <v>0</v>
      </c>
      <c r="P635" s="158">
        <v>0</v>
      </c>
      <c r="Q635" s="158">
        <v>0</v>
      </c>
      <c r="R635" s="158" t="s">
        <v>2599</v>
      </c>
      <c r="S635" s="158" t="s">
        <v>2299</v>
      </c>
      <c r="T635" s="161">
        <v>0</v>
      </c>
      <c r="U635" s="162">
        <v>1</v>
      </c>
      <c r="V635" s="162">
        <v>0</v>
      </c>
      <c r="W635" s="161">
        <v>0</v>
      </c>
      <c r="X635" s="161">
        <v>0</v>
      </c>
      <c r="Y635" s="161">
        <v>0</v>
      </c>
      <c r="Z635" s="161">
        <v>0</v>
      </c>
      <c r="AA635" s="161">
        <v>0</v>
      </c>
      <c r="AB635" s="161">
        <v>0</v>
      </c>
      <c r="AC635" s="161">
        <v>0</v>
      </c>
      <c r="AD635" s="161">
        <v>0</v>
      </c>
      <c r="AE635" s="161">
        <v>0</v>
      </c>
      <c r="AF635" s="161">
        <v>0</v>
      </c>
      <c r="AG635" s="161">
        <v>0</v>
      </c>
      <c r="AH635" s="161">
        <v>0</v>
      </c>
      <c r="AI635" s="161">
        <v>0</v>
      </c>
      <c r="AJ635" s="161">
        <v>0</v>
      </c>
      <c r="AK635" s="161">
        <v>0</v>
      </c>
      <c r="AL635" s="161">
        <v>0</v>
      </c>
      <c r="AM635" s="161">
        <v>0</v>
      </c>
      <c r="AN635" s="161">
        <v>0</v>
      </c>
      <c r="AO635" s="161">
        <v>0</v>
      </c>
      <c r="AP635" s="161">
        <v>0</v>
      </c>
      <c r="AQ635" s="161">
        <v>0</v>
      </c>
      <c r="AR635" s="161">
        <v>0</v>
      </c>
      <c r="AS635" s="161">
        <v>0</v>
      </c>
      <c r="AT635" s="161">
        <v>0</v>
      </c>
      <c r="AU635" s="161">
        <v>0</v>
      </c>
      <c r="AV635" s="161">
        <v>0</v>
      </c>
      <c r="AW635" s="161">
        <v>0</v>
      </c>
      <c r="AX635" s="161">
        <v>0</v>
      </c>
      <c r="AY635" s="161">
        <v>0</v>
      </c>
      <c r="AZ635" s="161">
        <v>0</v>
      </c>
      <c r="BA635" s="161">
        <v>0</v>
      </c>
      <c r="BB635" s="161">
        <v>0</v>
      </c>
      <c r="BC635" s="161">
        <v>0</v>
      </c>
      <c r="BD635" s="161">
        <v>0</v>
      </c>
      <c r="BE635" s="161">
        <v>0</v>
      </c>
      <c r="BF635" s="161">
        <v>0</v>
      </c>
      <c r="BG635" s="161">
        <v>0</v>
      </c>
      <c r="BH635" s="161">
        <v>0</v>
      </c>
      <c r="BI635" s="161">
        <v>0</v>
      </c>
      <c r="BJ635" s="161">
        <v>0</v>
      </c>
      <c r="BK635" s="161">
        <v>0</v>
      </c>
      <c r="BL635" s="161">
        <v>0</v>
      </c>
      <c r="BM635" s="161">
        <v>0</v>
      </c>
      <c r="BN635" s="161">
        <v>0</v>
      </c>
      <c r="BO635" s="161">
        <v>0</v>
      </c>
      <c r="BP635" s="161">
        <v>0</v>
      </c>
      <c r="BQ635" s="161">
        <v>0</v>
      </c>
      <c r="BR635" s="161">
        <v>0</v>
      </c>
      <c r="BS635" s="161">
        <v>0</v>
      </c>
      <c r="BT635" s="161">
        <v>0</v>
      </c>
      <c r="BU635" s="161">
        <v>0</v>
      </c>
      <c r="BV635" s="163">
        <f t="shared" si="28"/>
        <v>0</v>
      </c>
      <c r="BW635" s="8" t="b">
        <f t="shared" si="29"/>
        <v>0</v>
      </c>
    </row>
    <row r="636" spans="1:75">
      <c r="A636" s="157" t="s">
        <v>5564</v>
      </c>
      <c r="B636" s="158" t="s">
        <v>5565</v>
      </c>
      <c r="C636" s="9" t="str">
        <f t="shared" si="27"/>
        <v>https://hh.ru/resume/87523b4000033507850039ed1f546f72504c42?query=%D0%A1%D0%BE%D1%86%D0%B8%D0%B0%D0%BB%D1%8C%D0%BD%D1%8B%D0%B9+%D1%80%D0%B0%D0%B1%D0%BE%D1%82%D0%BD%D0%B8%D0%BA&amp;searchRid=1712591925971abbac7cde60bbbb94aa&amp;hhtmFrom=resume_search_result</v>
      </c>
      <c r="D636" s="158" t="s">
        <v>5566</v>
      </c>
      <c r="E636" s="159">
        <v>51</v>
      </c>
      <c r="F636" s="160">
        <v>50000</v>
      </c>
      <c r="G636" s="161">
        <v>14</v>
      </c>
      <c r="H636" s="158" t="s">
        <v>5567</v>
      </c>
      <c r="I636" s="158" t="s">
        <v>5568</v>
      </c>
      <c r="J636" s="158" t="s">
        <v>5569</v>
      </c>
      <c r="K636" s="158" t="s">
        <v>5570</v>
      </c>
      <c r="L636" s="158" t="s">
        <v>2298</v>
      </c>
      <c r="M636" s="158">
        <v>1</v>
      </c>
      <c r="N636" s="158">
        <v>0</v>
      </c>
      <c r="O636" s="158">
        <v>1</v>
      </c>
      <c r="P636" s="158">
        <v>0</v>
      </c>
      <c r="Q636" s="158">
        <v>0</v>
      </c>
      <c r="R636" s="158" t="s">
        <v>244</v>
      </c>
      <c r="S636" s="158" t="s">
        <v>343</v>
      </c>
      <c r="T636" s="161">
        <v>0</v>
      </c>
      <c r="U636" s="162">
        <v>1</v>
      </c>
      <c r="V636" s="162">
        <v>0</v>
      </c>
      <c r="W636" s="161">
        <v>0</v>
      </c>
      <c r="X636" s="161">
        <v>0</v>
      </c>
      <c r="Y636" s="161">
        <v>0</v>
      </c>
      <c r="Z636" s="161">
        <v>0</v>
      </c>
      <c r="AA636" s="161">
        <v>0</v>
      </c>
      <c r="AB636" s="161">
        <v>0</v>
      </c>
      <c r="AC636" s="161">
        <v>0</v>
      </c>
      <c r="AD636" s="161">
        <v>0</v>
      </c>
      <c r="AE636" s="161">
        <v>0</v>
      </c>
      <c r="AF636" s="161">
        <v>1</v>
      </c>
      <c r="AG636" s="161">
        <v>1</v>
      </c>
      <c r="AH636" s="161">
        <v>1</v>
      </c>
      <c r="AI636" s="161">
        <v>1</v>
      </c>
      <c r="AJ636" s="161">
        <v>1</v>
      </c>
      <c r="AK636" s="161">
        <v>0</v>
      </c>
      <c r="AL636" s="161">
        <v>1</v>
      </c>
      <c r="AM636" s="161">
        <v>0</v>
      </c>
      <c r="AN636" s="161">
        <v>0</v>
      </c>
      <c r="AO636" s="161">
        <v>0</v>
      </c>
      <c r="AP636" s="161">
        <v>0</v>
      </c>
      <c r="AQ636" s="161">
        <v>1</v>
      </c>
      <c r="AR636" s="161">
        <v>0</v>
      </c>
      <c r="AS636" s="161">
        <v>0</v>
      </c>
      <c r="AT636" s="161">
        <v>0</v>
      </c>
      <c r="AU636" s="161">
        <v>0</v>
      </c>
      <c r="AV636" s="161">
        <v>0</v>
      </c>
      <c r="AW636" s="161">
        <v>0</v>
      </c>
      <c r="AX636" s="161">
        <v>0</v>
      </c>
      <c r="AY636" s="161">
        <v>0</v>
      </c>
      <c r="AZ636" s="161">
        <v>0</v>
      </c>
      <c r="BA636" s="161">
        <v>0</v>
      </c>
      <c r="BB636" s="161">
        <v>0</v>
      </c>
      <c r="BC636" s="161">
        <v>0</v>
      </c>
      <c r="BD636" s="161">
        <v>0</v>
      </c>
      <c r="BE636" s="161">
        <v>0</v>
      </c>
      <c r="BF636" s="161">
        <v>0</v>
      </c>
      <c r="BG636" s="161">
        <v>0</v>
      </c>
      <c r="BH636" s="161">
        <v>0</v>
      </c>
      <c r="BI636" s="161">
        <v>0</v>
      </c>
      <c r="BJ636" s="161">
        <v>0</v>
      </c>
      <c r="BK636" s="161">
        <v>0</v>
      </c>
      <c r="BL636" s="161">
        <v>0</v>
      </c>
      <c r="BM636" s="161">
        <v>0</v>
      </c>
      <c r="BN636" s="161">
        <v>0</v>
      </c>
      <c r="BO636" s="161">
        <v>0</v>
      </c>
      <c r="BP636" s="161">
        <v>0</v>
      </c>
      <c r="BQ636" s="161">
        <v>0</v>
      </c>
      <c r="BR636" s="161">
        <v>0</v>
      </c>
      <c r="BS636" s="161">
        <v>0</v>
      </c>
      <c r="BT636" s="161">
        <v>1</v>
      </c>
      <c r="BU636" s="161">
        <v>0</v>
      </c>
      <c r="BV636" s="163">
        <f t="shared" si="28"/>
        <v>8</v>
      </c>
      <c r="BW636" s="8" t="b">
        <f t="shared" si="29"/>
        <v>0</v>
      </c>
    </row>
    <row r="637" spans="1:75">
      <c r="A637" s="157" t="s">
        <v>5571</v>
      </c>
      <c r="B637" s="158" t="s">
        <v>5572</v>
      </c>
      <c r="C637" s="9" t="str">
        <f t="shared" si="27"/>
        <v>https://hh.ru/resume/90d2907000032da3b70039ed1f416b39484e4d?query=%D0%A1%D0%BE%D1%86%D0%B8%D0%B0%D0%BB%D1%8C%D0%BD%D1%8B%D0%B9+%D1%80%D0%B0%D0%B1%D0%BE%D1%82%D0%BD%D0%B8%D0%BA&amp;searchRid=1712591925971abbac7cde60bbbb94aa&amp;hhtmFrom=resume_search_result</v>
      </c>
      <c r="D637" s="158" t="s">
        <v>5573</v>
      </c>
      <c r="E637" s="159">
        <v>33</v>
      </c>
      <c r="F637" s="160">
        <v>15000</v>
      </c>
      <c r="G637" s="164">
        <f>5/12</f>
        <v>0.41666666666666669</v>
      </c>
      <c r="H637" s="158" t="s">
        <v>5574</v>
      </c>
      <c r="I637" s="158" t="s">
        <v>5575</v>
      </c>
      <c r="J637" s="158" t="s">
        <v>5576</v>
      </c>
      <c r="K637" s="158" t="s">
        <v>5577</v>
      </c>
      <c r="L637" s="158" t="s">
        <v>2298</v>
      </c>
      <c r="M637" s="158">
        <v>0</v>
      </c>
      <c r="N637" s="158">
        <v>1</v>
      </c>
      <c r="O637" s="158">
        <v>1</v>
      </c>
      <c r="P637" s="158">
        <v>0</v>
      </c>
      <c r="Q637" s="158">
        <v>0</v>
      </c>
      <c r="R637" s="158" t="s">
        <v>547</v>
      </c>
      <c r="S637" s="158" t="s">
        <v>343</v>
      </c>
      <c r="T637" s="161">
        <v>0</v>
      </c>
      <c r="U637" s="162">
        <v>1</v>
      </c>
      <c r="V637" s="162">
        <v>0</v>
      </c>
      <c r="W637" s="161">
        <v>0</v>
      </c>
      <c r="X637" s="161">
        <v>0</v>
      </c>
      <c r="Y637" s="161">
        <v>0</v>
      </c>
      <c r="Z637" s="161">
        <v>0</v>
      </c>
      <c r="AA637" s="161">
        <v>0</v>
      </c>
      <c r="AB637" s="161">
        <v>0</v>
      </c>
      <c r="AC637" s="161">
        <v>0</v>
      </c>
      <c r="AD637" s="161">
        <v>1</v>
      </c>
      <c r="AE637" s="161">
        <v>0</v>
      </c>
      <c r="AF637" s="161">
        <v>0</v>
      </c>
      <c r="AG637" s="161">
        <v>0</v>
      </c>
      <c r="AH637" s="161">
        <v>0</v>
      </c>
      <c r="AI637" s="161">
        <v>0</v>
      </c>
      <c r="AJ637" s="161">
        <v>0</v>
      </c>
      <c r="AK637" s="161">
        <v>0</v>
      </c>
      <c r="AL637" s="161">
        <v>0</v>
      </c>
      <c r="AM637" s="161">
        <v>0</v>
      </c>
      <c r="AN637" s="161">
        <v>0</v>
      </c>
      <c r="AO637" s="161">
        <v>1</v>
      </c>
      <c r="AP637" s="161">
        <v>0</v>
      </c>
      <c r="AQ637" s="161">
        <v>0</v>
      </c>
      <c r="AR637" s="161">
        <v>0</v>
      </c>
      <c r="AS637" s="161">
        <v>0</v>
      </c>
      <c r="AT637" s="161">
        <v>0</v>
      </c>
      <c r="AU637" s="161">
        <v>0</v>
      </c>
      <c r="AV637" s="161">
        <v>0</v>
      </c>
      <c r="AW637" s="161">
        <v>0</v>
      </c>
      <c r="AX637" s="161">
        <v>0</v>
      </c>
      <c r="AY637" s="161">
        <v>0</v>
      </c>
      <c r="AZ637" s="161">
        <v>0</v>
      </c>
      <c r="BA637" s="161">
        <v>0</v>
      </c>
      <c r="BB637" s="161">
        <v>0</v>
      </c>
      <c r="BC637" s="161">
        <v>0</v>
      </c>
      <c r="BD637" s="161">
        <v>0</v>
      </c>
      <c r="BE637" s="161">
        <v>0</v>
      </c>
      <c r="BF637" s="161">
        <v>0</v>
      </c>
      <c r="BG637" s="161">
        <v>0</v>
      </c>
      <c r="BH637" s="161">
        <v>0</v>
      </c>
      <c r="BI637" s="161">
        <v>0</v>
      </c>
      <c r="BJ637" s="161">
        <v>0</v>
      </c>
      <c r="BK637" s="161">
        <v>0</v>
      </c>
      <c r="BL637" s="161">
        <v>0</v>
      </c>
      <c r="BM637" s="161">
        <v>0</v>
      </c>
      <c r="BN637" s="161">
        <v>0</v>
      </c>
      <c r="BO637" s="161">
        <v>0</v>
      </c>
      <c r="BP637" s="161">
        <v>0</v>
      </c>
      <c r="BQ637" s="161">
        <v>0</v>
      </c>
      <c r="BR637" s="161">
        <v>0</v>
      </c>
      <c r="BS637" s="161">
        <v>0</v>
      </c>
      <c r="BT637" s="161">
        <v>0</v>
      </c>
      <c r="BU637" s="161">
        <v>0</v>
      </c>
      <c r="BV637" s="163">
        <f t="shared" si="28"/>
        <v>2</v>
      </c>
      <c r="BW637" s="8" t="b">
        <f t="shared" si="29"/>
        <v>0</v>
      </c>
    </row>
    <row r="638" spans="1:75">
      <c r="A638" s="157" t="s">
        <v>5578</v>
      </c>
      <c r="B638" s="158" t="s">
        <v>5579</v>
      </c>
      <c r="C638" s="9" t="str">
        <f t="shared" si="27"/>
        <v>https://hh.ru/resume/5dbd369a0003be15070039ed1f727341577445?query=%D0%A1%D0%BE%D1%86%D0%B8%D0%B0%D0%BB%D1%8C%D0%BD%D1%8B%D0%B9+%D1%80%D0%B0%D0%B1%D0%BE%D1%82%D0%BD%D0%B8%D0%BA&amp;searchRid=1712591925971abbac7cde60bbbb94aa&amp;hhtmFrom=resume_search_result</v>
      </c>
      <c r="D638" s="158" t="s">
        <v>5580</v>
      </c>
      <c r="E638" s="159">
        <v>62</v>
      </c>
      <c r="F638" s="160">
        <v>10000</v>
      </c>
      <c r="G638" s="161">
        <v>18</v>
      </c>
      <c r="H638" s="158" t="s">
        <v>5581</v>
      </c>
      <c r="I638" s="158" t="s">
        <v>5582</v>
      </c>
      <c r="J638" s="158" t="s">
        <v>5583</v>
      </c>
      <c r="K638" s="158" t="s">
        <v>5584</v>
      </c>
      <c r="L638" s="158" t="s">
        <v>2298</v>
      </c>
      <c r="M638" s="158">
        <v>1</v>
      </c>
      <c r="N638" s="158">
        <v>0</v>
      </c>
      <c r="O638" s="158">
        <v>0</v>
      </c>
      <c r="P638" s="158">
        <v>0</v>
      </c>
      <c r="Q638" s="158">
        <v>0</v>
      </c>
      <c r="R638" s="158" t="s">
        <v>2824</v>
      </c>
      <c r="S638" s="158" t="s">
        <v>343</v>
      </c>
      <c r="T638" s="161">
        <v>0</v>
      </c>
      <c r="U638" s="162">
        <v>1</v>
      </c>
      <c r="V638" s="162">
        <v>0</v>
      </c>
      <c r="W638" s="161">
        <v>0</v>
      </c>
      <c r="X638" s="161">
        <v>0</v>
      </c>
      <c r="Y638" s="161">
        <v>0</v>
      </c>
      <c r="Z638" s="161">
        <v>0</v>
      </c>
      <c r="AA638" s="161">
        <v>0</v>
      </c>
      <c r="AB638" s="161">
        <v>0</v>
      </c>
      <c r="AC638" s="161">
        <v>0</v>
      </c>
      <c r="AD638" s="161">
        <v>0</v>
      </c>
      <c r="AE638" s="161">
        <v>0</v>
      </c>
      <c r="AF638" s="161">
        <v>0</v>
      </c>
      <c r="AG638" s="161">
        <v>0</v>
      </c>
      <c r="AH638" s="161">
        <v>0</v>
      </c>
      <c r="AI638" s="161">
        <v>0</v>
      </c>
      <c r="AJ638" s="161">
        <v>0</v>
      </c>
      <c r="AK638" s="161">
        <v>0</v>
      </c>
      <c r="AL638" s="161">
        <v>0</v>
      </c>
      <c r="AM638" s="161">
        <v>0</v>
      </c>
      <c r="AN638" s="161">
        <v>0</v>
      </c>
      <c r="AO638" s="161">
        <v>0</v>
      </c>
      <c r="AP638" s="161">
        <v>0</v>
      </c>
      <c r="AQ638" s="161">
        <v>0</v>
      </c>
      <c r="AR638" s="161">
        <v>0</v>
      </c>
      <c r="AS638" s="161">
        <v>0</v>
      </c>
      <c r="AT638" s="161">
        <v>0</v>
      </c>
      <c r="AU638" s="161">
        <v>0</v>
      </c>
      <c r="AV638" s="161">
        <v>0</v>
      </c>
      <c r="AW638" s="161">
        <v>0</v>
      </c>
      <c r="AX638" s="161">
        <v>0</v>
      </c>
      <c r="AY638" s="161">
        <v>0</v>
      </c>
      <c r="AZ638" s="161">
        <v>0</v>
      </c>
      <c r="BA638" s="161">
        <v>0</v>
      </c>
      <c r="BB638" s="161">
        <v>0</v>
      </c>
      <c r="BC638" s="161">
        <v>0</v>
      </c>
      <c r="BD638" s="161">
        <v>0</v>
      </c>
      <c r="BE638" s="161">
        <v>0</v>
      </c>
      <c r="BF638" s="161">
        <v>0</v>
      </c>
      <c r="BG638" s="161">
        <v>0</v>
      </c>
      <c r="BH638" s="161">
        <v>0</v>
      </c>
      <c r="BI638" s="161">
        <v>0</v>
      </c>
      <c r="BJ638" s="161">
        <v>0</v>
      </c>
      <c r="BK638" s="161">
        <v>0</v>
      </c>
      <c r="BL638" s="161">
        <v>0</v>
      </c>
      <c r="BM638" s="161">
        <v>0</v>
      </c>
      <c r="BN638" s="161">
        <v>0</v>
      </c>
      <c r="BO638" s="161">
        <v>0</v>
      </c>
      <c r="BP638" s="161">
        <v>0</v>
      </c>
      <c r="BQ638" s="161">
        <v>0</v>
      </c>
      <c r="BR638" s="161">
        <v>0</v>
      </c>
      <c r="BS638" s="161">
        <v>0</v>
      </c>
      <c r="BT638" s="161">
        <v>0</v>
      </c>
      <c r="BU638" s="161">
        <v>0</v>
      </c>
      <c r="BV638" s="163">
        <f t="shared" si="28"/>
        <v>0</v>
      </c>
      <c r="BW638" s="8" t="b">
        <f t="shared" si="29"/>
        <v>0</v>
      </c>
    </row>
    <row r="639" spans="1:75">
      <c r="A639" s="157" t="s">
        <v>5585</v>
      </c>
      <c r="B639" s="11" t="s">
        <v>5586</v>
      </c>
      <c r="C639" s="9" t="str">
        <f t="shared" si="27"/>
        <v>https://hh.ru/resume/a1aa4932000304d5b30039ed1f7558335a6850?query=%D0%A1%D0%BE%D1%86%D0%B8%D0%B0%D0%BB%D1%8C%D0%BD%D1%8B%D0%B9+%D1%80%D0%B0%D0%B1%D0%BE%D1%82%D0%BD%D0%B8%D0%BA&amp;searchRid=1712591925971abbac7cde60bbbb94aa&amp;hhtmFrom=resume_search_result</v>
      </c>
      <c r="D639" s="158" t="s">
        <v>5481</v>
      </c>
      <c r="E639" s="159">
        <v>35</v>
      </c>
      <c r="F639" s="160">
        <v>18000</v>
      </c>
      <c r="G639" s="161">
        <v>13</v>
      </c>
      <c r="H639" s="158" t="s">
        <v>5587</v>
      </c>
      <c r="I639" s="158" t="s">
        <v>2471</v>
      </c>
      <c r="J639" s="158" t="s">
        <v>3598</v>
      </c>
      <c r="K639" s="158" t="s">
        <v>5588</v>
      </c>
      <c r="L639" s="158" t="s">
        <v>2298</v>
      </c>
      <c r="M639" s="158">
        <v>1</v>
      </c>
      <c r="N639" s="158">
        <v>1</v>
      </c>
      <c r="O639" s="158">
        <v>0</v>
      </c>
      <c r="P639" s="158">
        <v>0</v>
      </c>
      <c r="Q639" s="158">
        <v>0</v>
      </c>
      <c r="R639" s="158" t="s">
        <v>911</v>
      </c>
      <c r="S639" s="158" t="s">
        <v>343</v>
      </c>
      <c r="T639" s="161">
        <v>1</v>
      </c>
      <c r="U639" s="162">
        <v>1</v>
      </c>
      <c r="V639" s="162">
        <v>0</v>
      </c>
      <c r="W639" s="161">
        <v>0</v>
      </c>
      <c r="X639" s="161">
        <v>1</v>
      </c>
      <c r="Y639" s="161">
        <v>0</v>
      </c>
      <c r="Z639" s="161">
        <v>0</v>
      </c>
      <c r="AA639" s="161">
        <v>1</v>
      </c>
      <c r="AB639" s="161">
        <v>0</v>
      </c>
      <c r="AC639" s="161">
        <v>0</v>
      </c>
      <c r="AD639" s="161">
        <v>1</v>
      </c>
      <c r="AE639" s="161">
        <v>0</v>
      </c>
      <c r="AF639" s="161">
        <v>0</v>
      </c>
      <c r="AG639" s="161">
        <v>0</v>
      </c>
      <c r="AH639" s="161">
        <v>0</v>
      </c>
      <c r="AI639" s="161">
        <v>0</v>
      </c>
      <c r="AJ639" s="161">
        <v>0</v>
      </c>
      <c r="AK639" s="161">
        <v>0</v>
      </c>
      <c r="AL639" s="161">
        <v>0</v>
      </c>
      <c r="AM639" s="161">
        <v>0</v>
      </c>
      <c r="AN639" s="161">
        <v>0</v>
      </c>
      <c r="AO639" s="161">
        <v>0</v>
      </c>
      <c r="AP639" s="161">
        <v>0</v>
      </c>
      <c r="AQ639" s="161">
        <v>0</v>
      </c>
      <c r="AR639" s="161">
        <v>0</v>
      </c>
      <c r="AS639" s="161">
        <v>0</v>
      </c>
      <c r="AT639" s="161">
        <v>0</v>
      </c>
      <c r="AU639" s="161">
        <v>0</v>
      </c>
      <c r="AV639" s="161">
        <v>0</v>
      </c>
      <c r="AW639" s="161">
        <v>0</v>
      </c>
      <c r="AX639" s="161">
        <v>0</v>
      </c>
      <c r="AY639" s="161">
        <v>0</v>
      </c>
      <c r="AZ639" s="161">
        <v>0</v>
      </c>
      <c r="BA639" s="161">
        <v>0</v>
      </c>
      <c r="BB639" s="161">
        <v>0</v>
      </c>
      <c r="BC639" s="161">
        <v>0</v>
      </c>
      <c r="BD639" s="161">
        <v>0</v>
      </c>
      <c r="BE639" s="161">
        <v>0</v>
      </c>
      <c r="BF639" s="161">
        <v>0</v>
      </c>
      <c r="BG639" s="161">
        <v>0</v>
      </c>
      <c r="BH639" s="161">
        <v>0</v>
      </c>
      <c r="BI639" s="161">
        <v>0</v>
      </c>
      <c r="BJ639" s="161">
        <v>0</v>
      </c>
      <c r="BK639" s="161">
        <v>0</v>
      </c>
      <c r="BL639" s="161">
        <v>0</v>
      </c>
      <c r="BM639" s="161">
        <v>0</v>
      </c>
      <c r="BN639" s="161">
        <v>0</v>
      </c>
      <c r="BO639" s="161">
        <v>0</v>
      </c>
      <c r="BP639" s="161">
        <v>0</v>
      </c>
      <c r="BQ639" s="161">
        <v>0</v>
      </c>
      <c r="BR639" s="161">
        <v>0</v>
      </c>
      <c r="BS639" s="161">
        <v>0</v>
      </c>
      <c r="BT639" s="161">
        <v>0</v>
      </c>
      <c r="BU639" s="161">
        <v>0</v>
      </c>
      <c r="BV639" s="163">
        <f t="shared" si="28"/>
        <v>3</v>
      </c>
      <c r="BW639" s="8" t="b">
        <f t="shared" si="29"/>
        <v>0</v>
      </c>
    </row>
    <row r="640" spans="1:75">
      <c r="A640" s="157" t="s">
        <v>5589</v>
      </c>
      <c r="B640" s="158" t="s">
        <v>5590</v>
      </c>
      <c r="C640" s="9" t="str">
        <f t="shared" si="27"/>
        <v>https://hh.ru/resume/afc322b100030545c10039ed1f666f78496977?query=%D0%A1%D0%BE%D1%86%D0%B8%D0%B0%D0%BB%D1%8C%D0%BD%D1%8B%D0%B9+%D1%80%D0%B0%D0%B1%D0%BE%D1%82%D0%BD%D0%B8%D0%BA&amp;searchRid=1712591925971abbac7cde60bbbb94aa&amp;hhtmFrom=resume_search_result</v>
      </c>
      <c r="D640" s="158" t="s">
        <v>5591</v>
      </c>
      <c r="E640" s="159">
        <v>39</v>
      </c>
      <c r="F640" s="160">
        <v>20000</v>
      </c>
      <c r="G640" s="161">
        <v>5</v>
      </c>
      <c r="H640" s="158" t="s">
        <v>5592</v>
      </c>
      <c r="I640" s="158" t="s">
        <v>2638</v>
      </c>
      <c r="J640" s="158" t="s">
        <v>5593</v>
      </c>
      <c r="K640" s="158" t="s">
        <v>5594</v>
      </c>
      <c r="L640" s="158" t="s">
        <v>2298</v>
      </c>
      <c r="M640" s="158">
        <v>1</v>
      </c>
      <c r="N640" s="158">
        <v>0</v>
      </c>
      <c r="O640" s="158">
        <v>0</v>
      </c>
      <c r="P640" s="158">
        <v>0</v>
      </c>
      <c r="Q640" s="158">
        <v>0</v>
      </c>
      <c r="R640" s="158" t="s">
        <v>3756</v>
      </c>
      <c r="S640" s="158" t="s">
        <v>343</v>
      </c>
      <c r="T640" s="161">
        <v>0</v>
      </c>
      <c r="U640" s="162">
        <v>1</v>
      </c>
      <c r="V640" s="162">
        <v>0</v>
      </c>
      <c r="W640" s="161">
        <v>0</v>
      </c>
      <c r="X640" s="161">
        <v>0</v>
      </c>
      <c r="Y640" s="161">
        <v>0</v>
      </c>
      <c r="Z640" s="161">
        <v>0</v>
      </c>
      <c r="AA640" s="161">
        <v>0</v>
      </c>
      <c r="AB640" s="161">
        <v>0</v>
      </c>
      <c r="AC640" s="161">
        <v>0</v>
      </c>
      <c r="AD640" s="161">
        <v>0</v>
      </c>
      <c r="AE640" s="161">
        <v>1</v>
      </c>
      <c r="AF640" s="161">
        <v>0</v>
      </c>
      <c r="AG640" s="161">
        <v>0</v>
      </c>
      <c r="AH640" s="161">
        <v>0</v>
      </c>
      <c r="AI640" s="161">
        <v>0</v>
      </c>
      <c r="AJ640" s="161">
        <v>0</v>
      </c>
      <c r="AK640" s="161">
        <v>0</v>
      </c>
      <c r="AL640" s="161">
        <v>0</v>
      </c>
      <c r="AM640" s="161">
        <v>0</v>
      </c>
      <c r="AN640" s="161">
        <v>0</v>
      </c>
      <c r="AO640" s="161">
        <v>0</v>
      </c>
      <c r="AP640" s="161">
        <v>0</v>
      </c>
      <c r="AQ640" s="161">
        <v>0</v>
      </c>
      <c r="AR640" s="161">
        <v>1</v>
      </c>
      <c r="AS640" s="161">
        <v>0</v>
      </c>
      <c r="AT640" s="161">
        <v>0</v>
      </c>
      <c r="AU640" s="161">
        <v>0</v>
      </c>
      <c r="AV640" s="161">
        <v>0</v>
      </c>
      <c r="AW640" s="161">
        <v>0</v>
      </c>
      <c r="AX640" s="161">
        <v>0</v>
      </c>
      <c r="AY640" s="161">
        <v>0</v>
      </c>
      <c r="AZ640" s="161">
        <v>0</v>
      </c>
      <c r="BA640" s="161">
        <v>0</v>
      </c>
      <c r="BB640" s="161">
        <v>0</v>
      </c>
      <c r="BC640" s="161">
        <v>1</v>
      </c>
      <c r="BD640" s="161">
        <v>0</v>
      </c>
      <c r="BE640" s="161">
        <v>0</v>
      </c>
      <c r="BF640" s="161">
        <v>0</v>
      </c>
      <c r="BG640" s="161">
        <v>0</v>
      </c>
      <c r="BH640" s="161">
        <v>0</v>
      </c>
      <c r="BI640" s="161">
        <v>0</v>
      </c>
      <c r="BJ640" s="161">
        <v>0</v>
      </c>
      <c r="BK640" s="161">
        <v>0</v>
      </c>
      <c r="BL640" s="161">
        <v>0</v>
      </c>
      <c r="BM640" s="161">
        <v>1</v>
      </c>
      <c r="BN640" s="161">
        <v>0</v>
      </c>
      <c r="BO640" s="161">
        <v>0</v>
      </c>
      <c r="BP640" s="161">
        <v>0</v>
      </c>
      <c r="BQ640" s="161">
        <v>0</v>
      </c>
      <c r="BR640" s="161">
        <v>0</v>
      </c>
      <c r="BS640" s="161">
        <v>0</v>
      </c>
      <c r="BT640" s="161">
        <v>0</v>
      </c>
      <c r="BU640" s="161">
        <v>0</v>
      </c>
      <c r="BV640" s="163">
        <f t="shared" si="28"/>
        <v>4</v>
      </c>
      <c r="BW640" s="8" t="b">
        <f t="shared" si="29"/>
        <v>1</v>
      </c>
    </row>
    <row r="641" spans="1:75">
      <c r="A641" s="157" t="s">
        <v>5595</v>
      </c>
      <c r="B641" s="158" t="s">
        <v>5596</v>
      </c>
      <c r="C641" s="9" t="str">
        <f t="shared" si="27"/>
        <v>https://hh.ru/resume/a4487d9b0002c692740039ed1f4f3057415661?query=%D0%A1%D0%BE%D1%86%D0%B8%D0%B0%D0%BB%D1%8C%D0%BD%D1%8B%D0%B9+%D1%80%D0%B0%D0%B1%D0%BE%D1%82%D0%BD%D0%B8%D0%BA&amp;searchRid=1712591925971abbac7cde60bbbb94aa&amp;hhtmFrom=resume_search_result</v>
      </c>
      <c r="D641" s="158" t="s">
        <v>5597</v>
      </c>
      <c r="E641" s="159">
        <v>53</v>
      </c>
      <c r="F641" s="160">
        <v>40000</v>
      </c>
      <c r="G641" s="161">
        <v>32</v>
      </c>
      <c r="H641" s="158" t="s">
        <v>5598</v>
      </c>
      <c r="I641" s="158" t="s">
        <v>5599</v>
      </c>
      <c r="J641" s="158" t="s">
        <v>5600</v>
      </c>
      <c r="K641" s="158" t="s">
        <v>5601</v>
      </c>
      <c r="L641" s="158" t="s">
        <v>2298</v>
      </c>
      <c r="M641" s="158">
        <v>0</v>
      </c>
      <c r="N641" s="158">
        <v>1</v>
      </c>
      <c r="O641" s="158">
        <v>0</v>
      </c>
      <c r="P641" s="158">
        <v>0</v>
      </c>
      <c r="Q641" s="158">
        <v>1</v>
      </c>
      <c r="R641" s="158" t="s">
        <v>53</v>
      </c>
      <c r="S641" s="158" t="s">
        <v>343</v>
      </c>
      <c r="T641" s="161">
        <v>0</v>
      </c>
      <c r="U641" s="162">
        <v>1</v>
      </c>
      <c r="V641" s="162">
        <v>0</v>
      </c>
      <c r="W641" s="161">
        <v>0</v>
      </c>
      <c r="X641" s="161">
        <v>0</v>
      </c>
      <c r="Y641" s="161">
        <v>0</v>
      </c>
      <c r="Z641" s="161">
        <v>0</v>
      </c>
      <c r="AA641" s="161">
        <v>0</v>
      </c>
      <c r="AB641" s="161">
        <v>1</v>
      </c>
      <c r="AC641" s="161">
        <v>0</v>
      </c>
      <c r="AD641" s="161">
        <v>0</v>
      </c>
      <c r="AE641" s="161">
        <v>1</v>
      </c>
      <c r="AF641" s="161">
        <v>1</v>
      </c>
      <c r="AG641" s="161">
        <v>0</v>
      </c>
      <c r="AH641" s="161">
        <v>0</v>
      </c>
      <c r="AI641" s="161">
        <v>0</v>
      </c>
      <c r="AJ641" s="161">
        <v>0</v>
      </c>
      <c r="AK641" s="161">
        <v>0</v>
      </c>
      <c r="AL641" s="161">
        <v>1</v>
      </c>
      <c r="AM641" s="161">
        <v>0</v>
      </c>
      <c r="AN641" s="161">
        <v>0</v>
      </c>
      <c r="AO641" s="161">
        <v>0</v>
      </c>
      <c r="AP641" s="161">
        <v>0</v>
      </c>
      <c r="AQ641" s="161">
        <v>0</v>
      </c>
      <c r="AR641" s="161">
        <v>0</v>
      </c>
      <c r="AS641" s="161">
        <v>0</v>
      </c>
      <c r="AT641" s="161">
        <v>0</v>
      </c>
      <c r="AU641" s="161">
        <v>1</v>
      </c>
      <c r="AV641" s="161">
        <v>0</v>
      </c>
      <c r="AW641" s="161">
        <v>0</v>
      </c>
      <c r="AX641" s="161">
        <v>0</v>
      </c>
      <c r="AY641" s="161">
        <v>0</v>
      </c>
      <c r="AZ641" s="161">
        <v>0</v>
      </c>
      <c r="BA641" s="161">
        <v>0</v>
      </c>
      <c r="BB641" s="161">
        <v>1</v>
      </c>
      <c r="BC641" s="161">
        <v>0</v>
      </c>
      <c r="BD641" s="161">
        <v>1</v>
      </c>
      <c r="BE641" s="161">
        <v>0</v>
      </c>
      <c r="BF641" s="161">
        <v>1</v>
      </c>
      <c r="BG641" s="161">
        <v>0</v>
      </c>
      <c r="BH641" s="161">
        <v>1</v>
      </c>
      <c r="BI641" s="161">
        <v>0</v>
      </c>
      <c r="BJ641" s="161">
        <v>0</v>
      </c>
      <c r="BK641" s="161">
        <v>0</v>
      </c>
      <c r="BL641" s="161">
        <v>0</v>
      </c>
      <c r="BM641" s="161">
        <v>0</v>
      </c>
      <c r="BN641" s="161">
        <v>0</v>
      </c>
      <c r="BO641" s="161">
        <v>0</v>
      </c>
      <c r="BP641" s="161">
        <v>0</v>
      </c>
      <c r="BQ641" s="161">
        <v>0</v>
      </c>
      <c r="BR641" s="161">
        <v>0</v>
      </c>
      <c r="BS641" s="161">
        <v>0</v>
      </c>
      <c r="BT641" s="161">
        <v>0</v>
      </c>
      <c r="BU641" s="161">
        <v>0</v>
      </c>
      <c r="BV641" s="163">
        <f t="shared" si="28"/>
        <v>9</v>
      </c>
      <c r="BW641" s="8" t="b">
        <f t="shared" si="29"/>
        <v>0</v>
      </c>
    </row>
    <row r="642" spans="1:75">
      <c r="A642" s="157" t="s">
        <v>5602</v>
      </c>
      <c r="B642" s="158" t="s">
        <v>5603</v>
      </c>
      <c r="C642" s="9" t="str">
        <f t="shared" ref="C642:C705" si="30">HYPERLINK(B642)</f>
        <v>https://hh.ru/resume/412161c100016e2c6b0039ed1f6d73524b5076?query=%D0%A1%D0%BE%D1%86%D0%B8%D0%B0%D0%BB%D1%8C%D0%BD%D1%8B%D0%B9+%D1%80%D0%B0%D0%B1%D0%BE%D1%82%D0%BD%D0%B8%D0%BA&amp;searchRid=1712591925971abbac7cde60bbbb94aa&amp;hhtmFrom=resume_search_result</v>
      </c>
      <c r="D642" s="158" t="s">
        <v>43</v>
      </c>
      <c r="E642" s="159">
        <v>51</v>
      </c>
      <c r="F642" s="160">
        <v>35000</v>
      </c>
      <c r="G642" s="161">
        <v>15</v>
      </c>
      <c r="H642" s="158" t="s">
        <v>5604</v>
      </c>
      <c r="I642" s="158" t="s">
        <v>5605</v>
      </c>
      <c r="J642" s="158" t="s">
        <v>5606</v>
      </c>
      <c r="K642" s="158" t="s">
        <v>5607</v>
      </c>
      <c r="L642" s="158" t="s">
        <v>2327</v>
      </c>
      <c r="M642" s="158">
        <v>1</v>
      </c>
      <c r="N642" s="158">
        <v>0</v>
      </c>
      <c r="O642" s="158">
        <v>0</v>
      </c>
      <c r="P642" s="158">
        <v>0</v>
      </c>
      <c r="Q642" s="158">
        <v>0</v>
      </c>
      <c r="R642" s="158" t="s">
        <v>46</v>
      </c>
      <c r="S642" s="158" t="s">
        <v>343</v>
      </c>
      <c r="T642" s="161">
        <v>1</v>
      </c>
      <c r="U642" s="162">
        <v>1</v>
      </c>
      <c r="V642" s="162">
        <v>0</v>
      </c>
      <c r="W642" s="161">
        <v>0</v>
      </c>
      <c r="X642" s="161">
        <v>0</v>
      </c>
      <c r="Y642" s="161">
        <v>0</v>
      </c>
      <c r="Z642" s="161">
        <v>0</v>
      </c>
      <c r="AA642" s="161">
        <v>0</v>
      </c>
      <c r="AB642" s="161">
        <v>0</v>
      </c>
      <c r="AC642" s="161">
        <v>0</v>
      </c>
      <c r="AD642" s="161">
        <v>0</v>
      </c>
      <c r="AE642" s="161">
        <v>0</v>
      </c>
      <c r="AF642" s="161">
        <v>0</v>
      </c>
      <c r="AG642" s="161">
        <v>0</v>
      </c>
      <c r="AH642" s="161">
        <v>0</v>
      </c>
      <c r="AI642" s="161">
        <v>0</v>
      </c>
      <c r="AJ642" s="161">
        <v>0</v>
      </c>
      <c r="AK642" s="161">
        <v>0</v>
      </c>
      <c r="AL642" s="161">
        <v>0</v>
      </c>
      <c r="AM642" s="161">
        <v>0</v>
      </c>
      <c r="AN642" s="161">
        <v>0</v>
      </c>
      <c r="AO642" s="161">
        <v>0</v>
      </c>
      <c r="AP642" s="161">
        <v>0</v>
      </c>
      <c r="AQ642" s="161">
        <v>0</v>
      </c>
      <c r="AR642" s="161">
        <v>0</v>
      </c>
      <c r="AS642" s="161">
        <v>0</v>
      </c>
      <c r="AT642" s="161">
        <v>0</v>
      </c>
      <c r="AU642" s="161">
        <v>0</v>
      </c>
      <c r="AV642" s="161">
        <v>0</v>
      </c>
      <c r="AW642" s="161">
        <v>0</v>
      </c>
      <c r="AX642" s="161">
        <v>0</v>
      </c>
      <c r="AY642" s="161">
        <v>0</v>
      </c>
      <c r="AZ642" s="161">
        <v>0</v>
      </c>
      <c r="BA642" s="161">
        <v>0</v>
      </c>
      <c r="BB642" s="161">
        <v>0</v>
      </c>
      <c r="BC642" s="161">
        <v>0</v>
      </c>
      <c r="BD642" s="161">
        <v>0</v>
      </c>
      <c r="BE642" s="161">
        <v>0</v>
      </c>
      <c r="BF642" s="161">
        <v>0</v>
      </c>
      <c r="BG642" s="161">
        <v>0</v>
      </c>
      <c r="BH642" s="161">
        <v>0</v>
      </c>
      <c r="BI642" s="161">
        <v>0</v>
      </c>
      <c r="BJ642" s="161">
        <v>0</v>
      </c>
      <c r="BK642" s="161">
        <v>0</v>
      </c>
      <c r="BL642" s="161">
        <v>0</v>
      </c>
      <c r="BM642" s="161">
        <v>0</v>
      </c>
      <c r="BN642" s="161">
        <v>0</v>
      </c>
      <c r="BO642" s="161">
        <v>0</v>
      </c>
      <c r="BP642" s="161">
        <v>0</v>
      </c>
      <c r="BQ642" s="161">
        <v>0</v>
      </c>
      <c r="BR642" s="161">
        <v>0</v>
      </c>
      <c r="BS642" s="161">
        <v>0</v>
      </c>
      <c r="BT642" s="161">
        <v>0</v>
      </c>
      <c r="BU642" s="161">
        <v>0</v>
      </c>
      <c r="BV642" s="163">
        <f t="shared" si="28"/>
        <v>0</v>
      </c>
      <c r="BW642" s="8" t="b">
        <f t="shared" si="29"/>
        <v>0</v>
      </c>
    </row>
    <row r="643" spans="1:75">
      <c r="A643" s="157" t="s">
        <v>4368</v>
      </c>
      <c r="B643" s="158" t="s">
        <v>5608</v>
      </c>
      <c r="C643" s="9" t="str">
        <f t="shared" si="30"/>
        <v>https://hh.ru/resume/fbd7f468000351b4e60039ed1f364f39325835?query=%D0%A1%D0%BE%D1%86%D0%B8%D0%B0%D0%BB%D1%8C%D0%BD%D1%8B%D0%B9+%D1%80%D0%B0%D0%B1%D0%BE%D1%82%D0%BD%D0%B8%D0%BA&amp;searchRid=1712591925971abbac7cde60bbbb94aa&amp;hhtmFrom=resume_search_result</v>
      </c>
      <c r="D643" s="158" t="s">
        <v>5609</v>
      </c>
      <c r="E643" s="159">
        <v>55</v>
      </c>
      <c r="F643" s="160">
        <v>30000</v>
      </c>
      <c r="G643" s="161">
        <v>27</v>
      </c>
      <c r="H643" s="158" t="s">
        <v>5610</v>
      </c>
      <c r="I643" s="158" t="s">
        <v>5611</v>
      </c>
      <c r="J643" s="158" t="s">
        <v>5612</v>
      </c>
      <c r="K643" s="158" t="s">
        <v>5613</v>
      </c>
      <c r="L643" s="158" t="s">
        <v>2298</v>
      </c>
      <c r="M643" s="158">
        <v>1</v>
      </c>
      <c r="N643" s="158">
        <v>0</v>
      </c>
      <c r="O643" s="158">
        <v>0</v>
      </c>
      <c r="P643" s="158">
        <v>0</v>
      </c>
      <c r="Q643" s="158">
        <v>0</v>
      </c>
      <c r="R643" s="158" t="s">
        <v>547</v>
      </c>
      <c r="S643" s="158" t="s">
        <v>343</v>
      </c>
      <c r="T643" s="161">
        <v>1</v>
      </c>
      <c r="U643" s="162">
        <v>1</v>
      </c>
      <c r="V643" s="162">
        <v>1</v>
      </c>
      <c r="W643" s="161">
        <v>0</v>
      </c>
      <c r="X643" s="161">
        <v>0</v>
      </c>
      <c r="Y643" s="161">
        <v>0</v>
      </c>
      <c r="Z643" s="161">
        <v>0</v>
      </c>
      <c r="AA643" s="161">
        <v>0</v>
      </c>
      <c r="AB643" s="161">
        <v>0</v>
      </c>
      <c r="AC643" s="161">
        <v>0</v>
      </c>
      <c r="AD643" s="161">
        <v>0</v>
      </c>
      <c r="AE643" s="161">
        <v>0</v>
      </c>
      <c r="AF643" s="161">
        <v>0</v>
      </c>
      <c r="AG643" s="161">
        <v>0</v>
      </c>
      <c r="AH643" s="161">
        <v>0</v>
      </c>
      <c r="AI643" s="161">
        <v>0</v>
      </c>
      <c r="AJ643" s="161">
        <v>0</v>
      </c>
      <c r="AK643" s="161">
        <v>0</v>
      </c>
      <c r="AL643" s="161">
        <v>0</v>
      </c>
      <c r="AM643" s="161">
        <v>0</v>
      </c>
      <c r="AN643" s="161">
        <v>0</v>
      </c>
      <c r="AO643" s="161">
        <v>0</v>
      </c>
      <c r="AP643" s="161">
        <v>0</v>
      </c>
      <c r="AQ643" s="161">
        <v>0</v>
      </c>
      <c r="AR643" s="161">
        <v>0</v>
      </c>
      <c r="AS643" s="161">
        <v>0</v>
      </c>
      <c r="AT643" s="161">
        <v>0</v>
      </c>
      <c r="AU643" s="161">
        <v>0</v>
      </c>
      <c r="AV643" s="161">
        <v>0</v>
      </c>
      <c r="AW643" s="161">
        <v>0</v>
      </c>
      <c r="AX643" s="161">
        <v>0</v>
      </c>
      <c r="AY643" s="161">
        <v>0</v>
      </c>
      <c r="AZ643" s="161">
        <v>0</v>
      </c>
      <c r="BA643" s="161">
        <v>0</v>
      </c>
      <c r="BB643" s="161">
        <v>0</v>
      </c>
      <c r="BC643" s="161">
        <v>0</v>
      </c>
      <c r="BD643" s="161">
        <v>0</v>
      </c>
      <c r="BE643" s="161">
        <v>0</v>
      </c>
      <c r="BF643" s="161">
        <v>0</v>
      </c>
      <c r="BG643" s="161">
        <v>0</v>
      </c>
      <c r="BH643" s="161">
        <v>0</v>
      </c>
      <c r="BI643" s="161">
        <v>0</v>
      </c>
      <c r="BJ643" s="161">
        <v>0</v>
      </c>
      <c r="BK643" s="161">
        <v>0</v>
      </c>
      <c r="BL643" s="161">
        <v>0</v>
      </c>
      <c r="BM643" s="161">
        <v>0</v>
      </c>
      <c r="BN643" s="161">
        <v>0</v>
      </c>
      <c r="BO643" s="161">
        <v>0</v>
      </c>
      <c r="BP643" s="161">
        <v>0</v>
      </c>
      <c r="BQ643" s="161">
        <v>0</v>
      </c>
      <c r="BR643" s="161">
        <v>0</v>
      </c>
      <c r="BS643" s="161">
        <v>0</v>
      </c>
      <c r="BT643" s="161">
        <v>0</v>
      </c>
      <c r="BU643" s="161">
        <v>0</v>
      </c>
      <c r="BV643" s="163">
        <f t="shared" ref="BV643:BV706" si="31">SUM(W643:BU643)</f>
        <v>0</v>
      </c>
      <c r="BW643" s="8" t="b">
        <f t="shared" ref="BW643:BW706" si="32">AND(AR643=1,AE643=1)</f>
        <v>0</v>
      </c>
    </row>
    <row r="644" spans="1:75">
      <c r="A644" s="157" t="s">
        <v>5614</v>
      </c>
      <c r="B644" s="11" t="s">
        <v>5615</v>
      </c>
      <c r="C644" s="9" t="str">
        <f t="shared" si="30"/>
        <v>https://hh.ru/resume/b000d9490005aec0170039ed1f63665662706a?query=%D0%A1%D0%BE%D1%86%D0%B8%D0%B0%D0%BB%D1%8C%D0%BD%D1%8B%D0%B9+%D1%80%D0%B0%D0%B1%D0%BE%D1%82%D0%BD%D0%B8%D0%BA&amp;searchRid=1712591925971abbac7cde60bbbb94aa&amp;hhtmFrom=resume_search_result</v>
      </c>
      <c r="D644" s="158" t="s">
        <v>5382</v>
      </c>
      <c r="E644" s="159">
        <v>40</v>
      </c>
      <c r="F644" s="160">
        <v>25000</v>
      </c>
      <c r="G644" s="161">
        <v>12</v>
      </c>
      <c r="H644" s="158" t="s">
        <v>133</v>
      </c>
      <c r="I644" s="158" t="s">
        <v>1279</v>
      </c>
      <c r="J644" s="158" t="s">
        <v>5616</v>
      </c>
      <c r="K644" s="158" t="s">
        <v>5617</v>
      </c>
      <c r="L644" s="158" t="s">
        <v>2298</v>
      </c>
      <c r="M644" s="158">
        <v>1</v>
      </c>
      <c r="N644" s="158">
        <v>1</v>
      </c>
      <c r="O644" s="158">
        <v>1</v>
      </c>
      <c r="P644" s="158">
        <v>1</v>
      </c>
      <c r="Q644" s="158">
        <v>0</v>
      </c>
      <c r="R644" s="158" t="s">
        <v>327</v>
      </c>
      <c r="S644" s="158" t="s">
        <v>343</v>
      </c>
      <c r="T644" s="161">
        <v>1</v>
      </c>
      <c r="U644" s="162">
        <v>1</v>
      </c>
      <c r="V644" s="162">
        <v>1</v>
      </c>
      <c r="W644" s="161">
        <v>0</v>
      </c>
      <c r="X644" s="161">
        <v>0</v>
      </c>
      <c r="Y644" s="161">
        <v>0</v>
      </c>
      <c r="Z644" s="161">
        <v>0</v>
      </c>
      <c r="AA644" s="161">
        <v>0</v>
      </c>
      <c r="AB644" s="161">
        <v>0</v>
      </c>
      <c r="AC644" s="161">
        <v>0</v>
      </c>
      <c r="AD644" s="161">
        <v>0</v>
      </c>
      <c r="AE644" s="161">
        <v>0</v>
      </c>
      <c r="AF644" s="161">
        <v>0</v>
      </c>
      <c r="AG644" s="161">
        <v>0</v>
      </c>
      <c r="AH644" s="161">
        <v>0</v>
      </c>
      <c r="AI644" s="161">
        <v>0</v>
      </c>
      <c r="AJ644" s="161">
        <v>0</v>
      </c>
      <c r="AK644" s="161">
        <v>0</v>
      </c>
      <c r="AL644" s="161">
        <v>0</v>
      </c>
      <c r="AM644" s="161">
        <v>0</v>
      </c>
      <c r="AN644" s="161">
        <v>0</v>
      </c>
      <c r="AO644" s="161">
        <v>0</v>
      </c>
      <c r="AP644" s="161">
        <v>0</v>
      </c>
      <c r="AQ644" s="161">
        <v>0</v>
      </c>
      <c r="AR644" s="161">
        <v>0</v>
      </c>
      <c r="AS644" s="161">
        <v>0</v>
      </c>
      <c r="AT644" s="161">
        <v>0</v>
      </c>
      <c r="AU644" s="161">
        <v>0</v>
      </c>
      <c r="AV644" s="161">
        <v>0</v>
      </c>
      <c r="AW644" s="161">
        <v>0</v>
      </c>
      <c r="AX644" s="161">
        <v>0</v>
      </c>
      <c r="AY644" s="161">
        <v>0</v>
      </c>
      <c r="AZ644" s="161">
        <v>0</v>
      </c>
      <c r="BA644" s="161">
        <v>0</v>
      </c>
      <c r="BB644" s="161">
        <v>0</v>
      </c>
      <c r="BC644" s="161">
        <v>0</v>
      </c>
      <c r="BD644" s="161">
        <v>0</v>
      </c>
      <c r="BE644" s="161">
        <v>0</v>
      </c>
      <c r="BF644" s="161">
        <v>0</v>
      </c>
      <c r="BG644" s="161">
        <v>0</v>
      </c>
      <c r="BH644" s="161">
        <v>0</v>
      </c>
      <c r="BI644" s="161">
        <v>0</v>
      </c>
      <c r="BJ644" s="161">
        <v>0</v>
      </c>
      <c r="BK644" s="161">
        <v>0</v>
      </c>
      <c r="BL644" s="161">
        <v>0</v>
      </c>
      <c r="BM644" s="161">
        <v>0</v>
      </c>
      <c r="BN644" s="161">
        <v>0</v>
      </c>
      <c r="BO644" s="161">
        <v>0</v>
      </c>
      <c r="BP644" s="161">
        <v>0</v>
      </c>
      <c r="BQ644" s="161">
        <v>0</v>
      </c>
      <c r="BR644" s="161">
        <v>0</v>
      </c>
      <c r="BS644" s="161">
        <v>0</v>
      </c>
      <c r="BT644" s="161">
        <v>0</v>
      </c>
      <c r="BU644" s="161">
        <v>0</v>
      </c>
      <c r="BV644" s="163">
        <f t="shared" si="31"/>
        <v>0</v>
      </c>
      <c r="BW644" s="8" t="b">
        <f t="shared" si="32"/>
        <v>0</v>
      </c>
    </row>
    <row r="645" spans="1:75">
      <c r="A645" s="157" t="s">
        <v>4601</v>
      </c>
      <c r="B645" s="158" t="s">
        <v>5618</v>
      </c>
      <c r="C645" s="9" t="str">
        <f t="shared" si="30"/>
        <v>https://hh.ru/resume/ea65c07100070783330039ed1f3031344e7534?query=%D0%A1%D0%BE%D1%86%D0%B8%D0%B0%D0%BB%D1%8C%D0%BD%D1%8B%D0%B9+%D1%80%D0%B0%D0%B1%D0%BE%D1%82%D0%BD%D0%B8%D0%BA&amp;searchRid=1712591925971abbac7cde60bbbb94aa&amp;hhtmFrom=resume_search_result</v>
      </c>
      <c r="D645" s="158" t="s">
        <v>5619</v>
      </c>
      <c r="E645" s="159">
        <v>36</v>
      </c>
      <c r="F645" s="158" t="s">
        <v>133</v>
      </c>
      <c r="G645" s="161">
        <v>11</v>
      </c>
      <c r="H645" s="158" t="s">
        <v>5620</v>
      </c>
      <c r="I645" s="158" t="s">
        <v>5621</v>
      </c>
      <c r="J645" s="158" t="s">
        <v>5622</v>
      </c>
      <c r="K645" s="158" t="s">
        <v>5623</v>
      </c>
      <c r="L645" s="158" t="s">
        <v>2298</v>
      </c>
      <c r="M645" s="158">
        <v>1</v>
      </c>
      <c r="N645" s="158">
        <v>0</v>
      </c>
      <c r="O645" s="158">
        <v>0</v>
      </c>
      <c r="P645" s="158">
        <v>0</v>
      </c>
      <c r="Q645" s="158">
        <v>0</v>
      </c>
      <c r="R645" s="158" t="s">
        <v>3006</v>
      </c>
      <c r="S645" s="158" t="s">
        <v>343</v>
      </c>
      <c r="T645" s="161">
        <v>0</v>
      </c>
      <c r="U645" s="162">
        <v>1</v>
      </c>
      <c r="V645" s="162">
        <v>0</v>
      </c>
      <c r="W645" s="161">
        <v>0</v>
      </c>
      <c r="X645" s="161">
        <v>0</v>
      </c>
      <c r="Y645" s="161">
        <v>1</v>
      </c>
      <c r="Z645" s="161">
        <v>0</v>
      </c>
      <c r="AA645" s="161">
        <v>1</v>
      </c>
      <c r="AB645" s="161">
        <v>1</v>
      </c>
      <c r="AC645" s="161">
        <v>0</v>
      </c>
      <c r="AD645" s="161">
        <v>1</v>
      </c>
      <c r="AE645" s="161">
        <v>1</v>
      </c>
      <c r="AF645" s="161">
        <v>0</v>
      </c>
      <c r="AG645" s="161">
        <v>1</v>
      </c>
      <c r="AH645" s="161">
        <v>0</v>
      </c>
      <c r="AI645" s="161">
        <v>0</v>
      </c>
      <c r="AJ645" s="161">
        <v>0</v>
      </c>
      <c r="AK645" s="161">
        <v>0</v>
      </c>
      <c r="AL645" s="161">
        <v>0</v>
      </c>
      <c r="AM645" s="161">
        <v>0</v>
      </c>
      <c r="AN645" s="161">
        <v>0</v>
      </c>
      <c r="AO645" s="161">
        <v>1</v>
      </c>
      <c r="AP645" s="161">
        <v>0</v>
      </c>
      <c r="AQ645" s="161">
        <v>1</v>
      </c>
      <c r="AR645" s="161">
        <v>1</v>
      </c>
      <c r="AS645" s="161">
        <v>0</v>
      </c>
      <c r="AT645" s="161">
        <v>0</v>
      </c>
      <c r="AU645" s="161">
        <v>0</v>
      </c>
      <c r="AV645" s="161">
        <v>0</v>
      </c>
      <c r="AW645" s="161">
        <v>0</v>
      </c>
      <c r="AX645" s="161">
        <v>0</v>
      </c>
      <c r="AY645" s="161">
        <v>0</v>
      </c>
      <c r="AZ645" s="161">
        <v>0</v>
      </c>
      <c r="BA645" s="161">
        <v>0</v>
      </c>
      <c r="BB645" s="161">
        <v>0</v>
      </c>
      <c r="BC645" s="161">
        <v>0</v>
      </c>
      <c r="BD645" s="161">
        <v>0</v>
      </c>
      <c r="BE645" s="161">
        <v>0</v>
      </c>
      <c r="BF645" s="161">
        <v>0</v>
      </c>
      <c r="BG645" s="161">
        <v>0</v>
      </c>
      <c r="BH645" s="161">
        <v>0</v>
      </c>
      <c r="BI645" s="161">
        <v>1</v>
      </c>
      <c r="BJ645" s="161">
        <v>0</v>
      </c>
      <c r="BK645" s="161">
        <v>0</v>
      </c>
      <c r="BL645" s="161">
        <v>0</v>
      </c>
      <c r="BM645" s="161">
        <v>0</v>
      </c>
      <c r="BN645" s="161">
        <v>0</v>
      </c>
      <c r="BO645" s="161">
        <v>0</v>
      </c>
      <c r="BP645" s="161">
        <v>1</v>
      </c>
      <c r="BQ645" s="161">
        <v>0</v>
      </c>
      <c r="BR645" s="161">
        <v>0</v>
      </c>
      <c r="BS645" s="161">
        <v>0</v>
      </c>
      <c r="BT645" s="161">
        <v>0</v>
      </c>
      <c r="BU645" s="161">
        <v>0</v>
      </c>
      <c r="BV645" s="163">
        <f t="shared" si="31"/>
        <v>11</v>
      </c>
      <c r="BW645" s="8" t="b">
        <f t="shared" si="32"/>
        <v>1</v>
      </c>
    </row>
    <row r="646" spans="1:75">
      <c r="A646" s="157" t="s">
        <v>2912</v>
      </c>
      <c r="B646" s="158" t="s">
        <v>5624</v>
      </c>
      <c r="C646" s="9" t="str">
        <f t="shared" si="30"/>
        <v>https://hh.ru/resume/4e9a533f00068c13820039ed1f656b6a6b7357?query=%D0%A1%D0%BE%D1%86%D0%B8%D0%B0%D0%BB%D1%8C%D0%BD%D1%8B%D0%B9+%D1%80%D0%B0%D0%B1%D0%BE%D1%82%D0%BD%D0%B8%D0%BA&amp;searchRid=1712591925971abbac7cde60bbbb94aa&amp;hhtmFrom=resume_search_result</v>
      </c>
      <c r="D646" s="158" t="s">
        <v>5625</v>
      </c>
      <c r="E646" s="159">
        <v>56</v>
      </c>
      <c r="F646" s="160">
        <v>50000</v>
      </c>
      <c r="G646" s="161">
        <v>11</v>
      </c>
      <c r="H646" s="158" t="s">
        <v>5626</v>
      </c>
      <c r="I646" s="158" t="s">
        <v>5627</v>
      </c>
      <c r="J646" s="158" t="s">
        <v>5628</v>
      </c>
      <c r="K646" s="158" t="s">
        <v>5629</v>
      </c>
      <c r="L646" s="158" t="s">
        <v>2298</v>
      </c>
      <c r="M646" s="158">
        <v>1</v>
      </c>
      <c r="N646" s="158">
        <v>1</v>
      </c>
      <c r="O646" s="158">
        <v>1</v>
      </c>
      <c r="P646" s="158">
        <v>0</v>
      </c>
      <c r="Q646" s="158">
        <v>0</v>
      </c>
      <c r="R646" s="158" t="s">
        <v>53</v>
      </c>
      <c r="S646" s="158" t="s">
        <v>75</v>
      </c>
      <c r="T646" s="161">
        <v>0</v>
      </c>
      <c r="U646" s="162">
        <v>1</v>
      </c>
      <c r="V646" s="162">
        <v>0</v>
      </c>
      <c r="W646" s="161">
        <v>0</v>
      </c>
      <c r="X646" s="161">
        <v>0</v>
      </c>
      <c r="Y646" s="161">
        <v>0</v>
      </c>
      <c r="Z646" s="161">
        <v>0</v>
      </c>
      <c r="AA646" s="161">
        <v>0</v>
      </c>
      <c r="AB646" s="161">
        <v>1</v>
      </c>
      <c r="AC646" s="161">
        <v>0</v>
      </c>
      <c r="AD646" s="161">
        <v>1</v>
      </c>
      <c r="AE646" s="161">
        <v>0</v>
      </c>
      <c r="AF646" s="161">
        <v>0</v>
      </c>
      <c r="AG646" s="161">
        <v>0</v>
      </c>
      <c r="AH646" s="161">
        <v>0</v>
      </c>
      <c r="AI646" s="161">
        <v>0</v>
      </c>
      <c r="AJ646" s="161">
        <v>0</v>
      </c>
      <c r="AK646" s="161">
        <v>0</v>
      </c>
      <c r="AL646" s="161">
        <v>0</v>
      </c>
      <c r="AM646" s="161">
        <v>0</v>
      </c>
      <c r="AN646" s="161">
        <v>0</v>
      </c>
      <c r="AO646" s="161">
        <v>0</v>
      </c>
      <c r="AP646" s="161">
        <v>0</v>
      </c>
      <c r="AQ646" s="161">
        <v>0</v>
      </c>
      <c r="AR646" s="161">
        <v>0</v>
      </c>
      <c r="AS646" s="161">
        <v>0</v>
      </c>
      <c r="AT646" s="161">
        <v>0</v>
      </c>
      <c r="AU646" s="161">
        <v>0</v>
      </c>
      <c r="AV646" s="161">
        <v>0</v>
      </c>
      <c r="AW646" s="161">
        <v>0</v>
      </c>
      <c r="AX646" s="161">
        <v>0</v>
      </c>
      <c r="AY646" s="161">
        <v>0</v>
      </c>
      <c r="AZ646" s="161">
        <v>0</v>
      </c>
      <c r="BA646" s="161">
        <v>0</v>
      </c>
      <c r="BB646" s="161">
        <v>0</v>
      </c>
      <c r="BC646" s="161">
        <v>0</v>
      </c>
      <c r="BD646" s="161">
        <v>0</v>
      </c>
      <c r="BE646" s="161">
        <v>0</v>
      </c>
      <c r="BF646" s="161">
        <v>1</v>
      </c>
      <c r="BG646" s="161">
        <v>0</v>
      </c>
      <c r="BH646" s="161">
        <v>0</v>
      </c>
      <c r="BI646" s="161">
        <v>0</v>
      </c>
      <c r="BJ646" s="161">
        <v>0</v>
      </c>
      <c r="BK646" s="161">
        <v>0</v>
      </c>
      <c r="BL646" s="161">
        <v>0</v>
      </c>
      <c r="BM646" s="161">
        <v>0</v>
      </c>
      <c r="BN646" s="161">
        <v>0</v>
      </c>
      <c r="BO646" s="161">
        <v>0</v>
      </c>
      <c r="BP646" s="161">
        <v>0</v>
      </c>
      <c r="BQ646" s="161">
        <v>0</v>
      </c>
      <c r="BR646" s="161">
        <v>0</v>
      </c>
      <c r="BS646" s="161">
        <v>0</v>
      </c>
      <c r="BT646" s="161">
        <v>0</v>
      </c>
      <c r="BU646" s="161">
        <v>0</v>
      </c>
      <c r="BV646" s="163">
        <f t="shared" si="31"/>
        <v>3</v>
      </c>
      <c r="BW646" s="8" t="b">
        <f t="shared" si="32"/>
        <v>0</v>
      </c>
    </row>
    <row r="647" spans="1:75">
      <c r="A647" s="157" t="s">
        <v>5630</v>
      </c>
      <c r="B647" s="158" t="s">
        <v>5631</v>
      </c>
      <c r="C647" s="9" t="str">
        <f t="shared" si="30"/>
        <v>https://hh.ru/resume/72b6e1ea00015e694d0039ed1f63424a646439?query=%D0%A1%D0%BE%D1%86%D0%B8%D0%B0%D0%BB%D1%8C%D0%BD%D1%8B%D0%B9+%D1%80%D0%B0%D0%B1%D0%BE%D1%82%D0%BD%D0%B8%D0%BA&amp;searchRid=1712591925971abbac7cde60bbbb94aa&amp;hhtmFrom=resume_search_result</v>
      </c>
      <c r="D647" s="158" t="s">
        <v>5632</v>
      </c>
      <c r="E647" s="159">
        <v>36</v>
      </c>
      <c r="F647" s="158" t="s">
        <v>133</v>
      </c>
      <c r="G647" s="161">
        <v>10</v>
      </c>
      <c r="H647" s="158" t="s">
        <v>5633</v>
      </c>
      <c r="I647" s="158" t="s">
        <v>5634</v>
      </c>
      <c r="J647" s="158" t="s">
        <v>2724</v>
      </c>
      <c r="K647" s="158" t="s">
        <v>5635</v>
      </c>
      <c r="L647" s="158" t="s">
        <v>2298</v>
      </c>
      <c r="M647" s="158">
        <v>0</v>
      </c>
      <c r="N647" s="158">
        <v>1</v>
      </c>
      <c r="O647" s="158">
        <v>1</v>
      </c>
      <c r="P647" s="158">
        <v>1</v>
      </c>
      <c r="Q647" s="158">
        <v>0</v>
      </c>
      <c r="R647" s="158" t="s">
        <v>53</v>
      </c>
      <c r="S647" s="158" t="s">
        <v>343</v>
      </c>
      <c r="T647" s="161">
        <v>0</v>
      </c>
      <c r="U647" s="162">
        <v>1</v>
      </c>
      <c r="V647" s="162">
        <v>0</v>
      </c>
      <c r="W647" s="161">
        <v>0</v>
      </c>
      <c r="X647" s="161">
        <v>0</v>
      </c>
      <c r="Y647" s="161">
        <v>0</v>
      </c>
      <c r="Z647" s="161">
        <v>0</v>
      </c>
      <c r="AA647" s="161">
        <v>0</v>
      </c>
      <c r="AB647" s="161">
        <v>0</v>
      </c>
      <c r="AC647" s="161">
        <v>0</v>
      </c>
      <c r="AD647" s="161">
        <v>0</v>
      </c>
      <c r="AE647" s="161">
        <v>0</v>
      </c>
      <c r="AF647" s="161">
        <v>0</v>
      </c>
      <c r="AG647" s="161">
        <v>0</v>
      </c>
      <c r="AH647" s="161">
        <v>0</v>
      </c>
      <c r="AI647" s="161">
        <v>0</v>
      </c>
      <c r="AJ647" s="161">
        <v>0</v>
      </c>
      <c r="AK647" s="161">
        <v>0</v>
      </c>
      <c r="AL647" s="161">
        <v>0</v>
      </c>
      <c r="AM647" s="161">
        <v>0</v>
      </c>
      <c r="AN647" s="161">
        <v>0</v>
      </c>
      <c r="AO647" s="161">
        <v>0</v>
      </c>
      <c r="AP647" s="161">
        <v>0</v>
      </c>
      <c r="AQ647" s="161">
        <v>0</v>
      </c>
      <c r="AR647" s="161">
        <v>0</v>
      </c>
      <c r="AS647" s="161">
        <v>0</v>
      </c>
      <c r="AT647" s="161">
        <v>1</v>
      </c>
      <c r="AU647" s="161">
        <v>0</v>
      </c>
      <c r="AV647" s="161">
        <v>0</v>
      </c>
      <c r="AW647" s="161">
        <v>0</v>
      </c>
      <c r="AX647" s="161">
        <v>0</v>
      </c>
      <c r="AY647" s="161">
        <v>0</v>
      </c>
      <c r="AZ647" s="161">
        <v>0</v>
      </c>
      <c r="BA647" s="161">
        <v>0</v>
      </c>
      <c r="BB647" s="161">
        <v>0</v>
      </c>
      <c r="BC647" s="161">
        <v>0</v>
      </c>
      <c r="BD647" s="161">
        <v>0</v>
      </c>
      <c r="BE647" s="161">
        <v>0</v>
      </c>
      <c r="BF647" s="161">
        <v>0</v>
      </c>
      <c r="BG647" s="161">
        <v>0</v>
      </c>
      <c r="BH647" s="161">
        <v>0</v>
      </c>
      <c r="BI647" s="161">
        <v>0</v>
      </c>
      <c r="BJ647" s="161">
        <v>0</v>
      </c>
      <c r="BK647" s="161">
        <v>0</v>
      </c>
      <c r="BL647" s="161">
        <v>0</v>
      </c>
      <c r="BM647" s="161">
        <v>0</v>
      </c>
      <c r="BN647" s="161">
        <v>0</v>
      </c>
      <c r="BO647" s="161">
        <v>0</v>
      </c>
      <c r="BP647" s="161">
        <v>0</v>
      </c>
      <c r="BQ647" s="161">
        <v>0</v>
      </c>
      <c r="BR647" s="161">
        <v>0</v>
      </c>
      <c r="BS647" s="161">
        <v>0</v>
      </c>
      <c r="BT647" s="161">
        <v>0</v>
      </c>
      <c r="BU647" s="161">
        <v>0</v>
      </c>
      <c r="BV647" s="163">
        <f t="shared" si="31"/>
        <v>1</v>
      </c>
      <c r="BW647" s="8" t="b">
        <f t="shared" si="32"/>
        <v>0</v>
      </c>
    </row>
    <row r="648" spans="1:75">
      <c r="A648" s="157" t="s">
        <v>5636</v>
      </c>
      <c r="B648" s="158" t="s">
        <v>5637</v>
      </c>
      <c r="C648" s="9" t="str">
        <f t="shared" si="30"/>
        <v>https://hh.ru/resume/553e96bc0007858ff80039ed1f704d71307054?query=%D0%A1%D0%BE%D1%86%D0%B8%D0%B0%D0%BB%D1%8C%D0%BD%D1%8B%D0%B9+%D1%80%D0%B0%D0%B1%D0%BE%D1%82%D0%BD%D0%B8%D0%BA&amp;searchRid=1712591925971abbac7cde60bbbb94aa&amp;hhtmFrom=resume_search_result</v>
      </c>
      <c r="D648" s="158" t="s">
        <v>5638</v>
      </c>
      <c r="E648" s="159">
        <v>44</v>
      </c>
      <c r="F648" s="160">
        <v>40000</v>
      </c>
      <c r="G648" s="161">
        <v>6</v>
      </c>
      <c r="H648" s="158" t="s">
        <v>5639</v>
      </c>
      <c r="I648" s="158" t="s">
        <v>2644</v>
      </c>
      <c r="J648" s="158" t="s">
        <v>5640</v>
      </c>
      <c r="K648" s="158" t="s">
        <v>5641</v>
      </c>
      <c r="L648" s="158" t="s">
        <v>2298</v>
      </c>
      <c r="M648" s="158">
        <v>1</v>
      </c>
      <c r="N648" s="158">
        <v>0</v>
      </c>
      <c r="O648" s="158">
        <v>0</v>
      </c>
      <c r="P648" s="158">
        <v>0</v>
      </c>
      <c r="Q648" s="158">
        <v>0</v>
      </c>
      <c r="R648" s="158" t="s">
        <v>2599</v>
      </c>
      <c r="S648" s="158" t="s">
        <v>75</v>
      </c>
      <c r="T648" s="161">
        <v>0</v>
      </c>
      <c r="U648" s="162">
        <v>1</v>
      </c>
      <c r="V648" s="162">
        <v>0</v>
      </c>
      <c r="W648" s="161">
        <v>0</v>
      </c>
      <c r="X648" s="161">
        <v>0</v>
      </c>
      <c r="Y648" s="161">
        <v>0</v>
      </c>
      <c r="Z648" s="161">
        <v>0</v>
      </c>
      <c r="AA648" s="161">
        <v>0</v>
      </c>
      <c r="AB648" s="161">
        <v>0</v>
      </c>
      <c r="AC648" s="161">
        <v>0</v>
      </c>
      <c r="AD648" s="161">
        <v>0</v>
      </c>
      <c r="AE648" s="161">
        <v>0</v>
      </c>
      <c r="AF648" s="161">
        <v>0</v>
      </c>
      <c r="AG648" s="161">
        <v>0</v>
      </c>
      <c r="AH648" s="161">
        <v>0</v>
      </c>
      <c r="AI648" s="161">
        <v>0</v>
      </c>
      <c r="AJ648" s="161">
        <v>0</v>
      </c>
      <c r="AK648" s="161">
        <v>0</v>
      </c>
      <c r="AL648" s="161">
        <v>0</v>
      </c>
      <c r="AM648" s="161">
        <v>0</v>
      </c>
      <c r="AN648" s="161">
        <v>0</v>
      </c>
      <c r="AO648" s="161">
        <v>0</v>
      </c>
      <c r="AP648" s="161">
        <v>0</v>
      </c>
      <c r="AQ648" s="161">
        <v>0</v>
      </c>
      <c r="AR648" s="161">
        <v>0</v>
      </c>
      <c r="AS648" s="161">
        <v>0</v>
      </c>
      <c r="AT648" s="161">
        <v>0</v>
      </c>
      <c r="AU648" s="161">
        <v>0</v>
      </c>
      <c r="AV648" s="161">
        <v>0</v>
      </c>
      <c r="AW648" s="161">
        <v>0</v>
      </c>
      <c r="AX648" s="161">
        <v>0</v>
      </c>
      <c r="AY648" s="161">
        <v>0</v>
      </c>
      <c r="AZ648" s="161">
        <v>0</v>
      </c>
      <c r="BA648" s="161">
        <v>0</v>
      </c>
      <c r="BB648" s="161">
        <v>0</v>
      </c>
      <c r="BC648" s="161">
        <v>0</v>
      </c>
      <c r="BD648" s="161">
        <v>0</v>
      </c>
      <c r="BE648" s="161">
        <v>0</v>
      </c>
      <c r="BF648" s="161">
        <v>0</v>
      </c>
      <c r="BG648" s="161">
        <v>0</v>
      </c>
      <c r="BH648" s="161">
        <v>0</v>
      </c>
      <c r="BI648" s="161">
        <v>0</v>
      </c>
      <c r="BJ648" s="161">
        <v>0</v>
      </c>
      <c r="BK648" s="161">
        <v>0</v>
      </c>
      <c r="BL648" s="161">
        <v>0</v>
      </c>
      <c r="BM648" s="161">
        <v>0</v>
      </c>
      <c r="BN648" s="161">
        <v>0</v>
      </c>
      <c r="BO648" s="161">
        <v>0</v>
      </c>
      <c r="BP648" s="161">
        <v>0</v>
      </c>
      <c r="BQ648" s="161">
        <v>0</v>
      </c>
      <c r="BR648" s="161">
        <v>0</v>
      </c>
      <c r="BS648" s="161">
        <v>0</v>
      </c>
      <c r="BT648" s="161">
        <v>0</v>
      </c>
      <c r="BU648" s="161">
        <v>0</v>
      </c>
      <c r="BV648" s="163">
        <f t="shared" si="31"/>
        <v>0</v>
      </c>
      <c r="BW648" s="8" t="b">
        <f t="shared" si="32"/>
        <v>0</v>
      </c>
    </row>
    <row r="649" spans="1:75">
      <c r="A649" s="157" t="s">
        <v>5642</v>
      </c>
      <c r="B649" s="158" t="s">
        <v>5643</v>
      </c>
      <c r="C649" s="9" t="str">
        <f t="shared" si="30"/>
        <v>https://hh.ru/resume/c73386e70006cbdaa00039ed1f746c4e4c3032?query=%D0%A1%D0%BE%D1%86%D0%B8%D0%B0%D0%BB%D1%8C%D0%BD%D1%8B%D0%B9+%D1%80%D0%B0%D0%B1%D0%BE%D1%82%D0%BD%D0%B8%D0%BA&amp;searchRid=1712591925971abbac7cde60bbbb94aa&amp;hhtmFrom=resume_search_result</v>
      </c>
      <c r="D649" s="158" t="s">
        <v>5644</v>
      </c>
      <c r="E649" s="159">
        <v>25</v>
      </c>
      <c r="F649" s="160">
        <v>20000</v>
      </c>
      <c r="G649" s="161">
        <v>4</v>
      </c>
      <c r="H649" s="158" t="s">
        <v>5645</v>
      </c>
      <c r="I649" s="158" t="s">
        <v>2899</v>
      </c>
      <c r="J649" s="158" t="s">
        <v>2957</v>
      </c>
      <c r="K649" s="158" t="s">
        <v>5646</v>
      </c>
      <c r="L649" s="158" t="s">
        <v>2298</v>
      </c>
      <c r="M649" s="158">
        <v>1</v>
      </c>
      <c r="N649" s="158">
        <v>0</v>
      </c>
      <c r="O649" s="158">
        <v>0</v>
      </c>
      <c r="P649" s="158">
        <v>0</v>
      </c>
      <c r="Q649" s="158">
        <v>0</v>
      </c>
      <c r="R649" s="158" t="s">
        <v>145</v>
      </c>
      <c r="S649" s="158" t="s">
        <v>75</v>
      </c>
      <c r="T649" s="161">
        <v>0</v>
      </c>
      <c r="U649" s="162">
        <v>1</v>
      </c>
      <c r="V649" s="162">
        <v>0</v>
      </c>
      <c r="W649" s="161">
        <v>0</v>
      </c>
      <c r="X649" s="161">
        <v>0</v>
      </c>
      <c r="Y649" s="161">
        <v>0</v>
      </c>
      <c r="Z649" s="161">
        <v>0</v>
      </c>
      <c r="AA649" s="161">
        <v>0</v>
      </c>
      <c r="AB649" s="161">
        <v>0</v>
      </c>
      <c r="AC649" s="161">
        <v>0</v>
      </c>
      <c r="AD649" s="161">
        <v>0</v>
      </c>
      <c r="AE649" s="161">
        <v>0</v>
      </c>
      <c r="AF649" s="161">
        <v>0</v>
      </c>
      <c r="AG649" s="161">
        <v>0</v>
      </c>
      <c r="AH649" s="161">
        <v>0</v>
      </c>
      <c r="AI649" s="161">
        <v>0</v>
      </c>
      <c r="AJ649" s="161">
        <v>0</v>
      </c>
      <c r="AK649" s="161">
        <v>0</v>
      </c>
      <c r="AL649" s="161">
        <v>0</v>
      </c>
      <c r="AM649" s="161">
        <v>0</v>
      </c>
      <c r="AN649" s="161">
        <v>0</v>
      </c>
      <c r="AO649" s="161">
        <v>0</v>
      </c>
      <c r="AP649" s="161">
        <v>0</v>
      </c>
      <c r="AQ649" s="161">
        <v>0</v>
      </c>
      <c r="AR649" s="161">
        <v>0</v>
      </c>
      <c r="AS649" s="161">
        <v>0</v>
      </c>
      <c r="AT649" s="161">
        <v>0</v>
      </c>
      <c r="AU649" s="161">
        <v>0</v>
      </c>
      <c r="AV649" s="161">
        <v>0</v>
      </c>
      <c r="AW649" s="161">
        <v>0</v>
      </c>
      <c r="AX649" s="161">
        <v>0</v>
      </c>
      <c r="AY649" s="161">
        <v>0</v>
      </c>
      <c r="AZ649" s="161">
        <v>0</v>
      </c>
      <c r="BA649" s="161">
        <v>0</v>
      </c>
      <c r="BB649" s="161">
        <v>0</v>
      </c>
      <c r="BC649" s="161">
        <v>0</v>
      </c>
      <c r="BD649" s="161">
        <v>0</v>
      </c>
      <c r="BE649" s="161">
        <v>0</v>
      </c>
      <c r="BF649" s="161">
        <v>0</v>
      </c>
      <c r="BG649" s="161">
        <v>0</v>
      </c>
      <c r="BH649" s="161">
        <v>0</v>
      </c>
      <c r="BI649" s="161">
        <v>0</v>
      </c>
      <c r="BJ649" s="161">
        <v>0</v>
      </c>
      <c r="BK649" s="161">
        <v>0</v>
      </c>
      <c r="BL649" s="161">
        <v>0</v>
      </c>
      <c r="BM649" s="161">
        <v>0</v>
      </c>
      <c r="BN649" s="161">
        <v>0</v>
      </c>
      <c r="BO649" s="161">
        <v>0</v>
      </c>
      <c r="BP649" s="161">
        <v>0</v>
      </c>
      <c r="BQ649" s="161">
        <v>0</v>
      </c>
      <c r="BR649" s="161">
        <v>0</v>
      </c>
      <c r="BS649" s="161">
        <v>0</v>
      </c>
      <c r="BT649" s="161">
        <v>0</v>
      </c>
      <c r="BU649" s="161">
        <v>0</v>
      </c>
      <c r="BV649" s="163">
        <f t="shared" si="31"/>
        <v>0</v>
      </c>
      <c r="BW649" s="8" t="b">
        <f t="shared" si="32"/>
        <v>0</v>
      </c>
    </row>
    <row r="650" spans="1:75">
      <c r="A650" s="157" t="s">
        <v>5647</v>
      </c>
      <c r="B650" s="158" t="s">
        <v>5648</v>
      </c>
      <c r="C650" s="9" t="str">
        <f t="shared" si="30"/>
        <v>https://hh.ru/resume/f48be028000722673e0039ed1f436162426c6a?query=%D0%A1%D0%BE%D1%86%D0%B8%D0%B0%D0%BB%D1%8C%D0%BD%D1%8B%D0%B9+%D1%80%D0%B0%D0%B1%D0%BE%D1%82%D0%BD%D0%B8%D0%BA&amp;searchRid=1712591925971abbac7cde60bbbb94aa&amp;hhtmFrom=resume_search_result</v>
      </c>
      <c r="D650" s="158" t="s">
        <v>5649</v>
      </c>
      <c r="E650" s="159">
        <v>25</v>
      </c>
      <c r="F650" s="160">
        <v>50000</v>
      </c>
      <c r="G650" s="161">
        <v>6</v>
      </c>
      <c r="H650" s="158" t="s">
        <v>5650</v>
      </c>
      <c r="I650" s="158" t="s">
        <v>5649</v>
      </c>
      <c r="J650" s="158" t="s">
        <v>4500</v>
      </c>
      <c r="K650" s="158" t="s">
        <v>5651</v>
      </c>
      <c r="L650" s="158" t="s">
        <v>2298</v>
      </c>
      <c r="M650" s="158">
        <v>0</v>
      </c>
      <c r="N650" s="158">
        <v>0</v>
      </c>
      <c r="O650" s="158">
        <v>1</v>
      </c>
      <c r="P650" s="158">
        <v>0</v>
      </c>
      <c r="Q650" s="158">
        <v>0</v>
      </c>
      <c r="R650" s="158" t="s">
        <v>2067</v>
      </c>
      <c r="S650" s="158" t="s">
        <v>75</v>
      </c>
      <c r="T650" s="161">
        <v>0</v>
      </c>
      <c r="U650" s="162">
        <v>1</v>
      </c>
      <c r="V650" s="162">
        <v>1</v>
      </c>
      <c r="W650" s="161">
        <v>1</v>
      </c>
      <c r="X650" s="161">
        <v>1</v>
      </c>
      <c r="Y650" s="161">
        <v>0</v>
      </c>
      <c r="Z650" s="161">
        <v>0</v>
      </c>
      <c r="AA650" s="161">
        <v>1</v>
      </c>
      <c r="AB650" s="161">
        <v>0</v>
      </c>
      <c r="AC650" s="161">
        <v>0</v>
      </c>
      <c r="AD650" s="161">
        <v>0</v>
      </c>
      <c r="AE650" s="161">
        <v>0</v>
      </c>
      <c r="AF650" s="161">
        <v>0</v>
      </c>
      <c r="AG650" s="161">
        <v>0</v>
      </c>
      <c r="AH650" s="161">
        <v>0</v>
      </c>
      <c r="AI650" s="161">
        <v>0</v>
      </c>
      <c r="AJ650" s="161">
        <v>0</v>
      </c>
      <c r="AK650" s="161">
        <v>0</v>
      </c>
      <c r="AL650" s="161">
        <v>0</v>
      </c>
      <c r="AM650" s="161">
        <v>0</v>
      </c>
      <c r="AN650" s="161">
        <v>0</v>
      </c>
      <c r="AO650" s="161">
        <v>0</v>
      </c>
      <c r="AP650" s="161">
        <v>0</v>
      </c>
      <c r="AQ650" s="161">
        <v>0</v>
      </c>
      <c r="AR650" s="161">
        <v>0</v>
      </c>
      <c r="AS650" s="161">
        <v>0</v>
      </c>
      <c r="AT650" s="161">
        <v>0</v>
      </c>
      <c r="AU650" s="161">
        <v>0</v>
      </c>
      <c r="AV650" s="161">
        <v>0</v>
      </c>
      <c r="AW650" s="161">
        <v>0</v>
      </c>
      <c r="AX650" s="161">
        <v>0</v>
      </c>
      <c r="AY650" s="161">
        <v>0</v>
      </c>
      <c r="AZ650" s="161">
        <v>0</v>
      </c>
      <c r="BA650" s="161">
        <v>0</v>
      </c>
      <c r="BB650" s="161">
        <v>0</v>
      </c>
      <c r="BC650" s="161">
        <v>0</v>
      </c>
      <c r="BD650" s="161">
        <v>0</v>
      </c>
      <c r="BE650" s="161">
        <v>0</v>
      </c>
      <c r="BF650" s="161">
        <v>0</v>
      </c>
      <c r="BG650" s="161">
        <v>0</v>
      </c>
      <c r="BH650" s="161">
        <v>0</v>
      </c>
      <c r="BI650" s="161">
        <v>0</v>
      </c>
      <c r="BJ650" s="161">
        <v>0</v>
      </c>
      <c r="BK650" s="161">
        <v>0</v>
      </c>
      <c r="BL650" s="161">
        <v>0</v>
      </c>
      <c r="BM650" s="161">
        <v>0</v>
      </c>
      <c r="BN650" s="161">
        <v>0</v>
      </c>
      <c r="BO650" s="161">
        <v>0</v>
      </c>
      <c r="BP650" s="161">
        <v>0</v>
      </c>
      <c r="BQ650" s="161">
        <v>0</v>
      </c>
      <c r="BR650" s="161">
        <v>0</v>
      </c>
      <c r="BS650" s="161">
        <v>0</v>
      </c>
      <c r="BT650" s="161">
        <v>0</v>
      </c>
      <c r="BU650" s="161">
        <v>0</v>
      </c>
      <c r="BV650" s="163">
        <f t="shared" si="31"/>
        <v>3</v>
      </c>
      <c r="BW650" s="8" t="b">
        <f t="shared" si="32"/>
        <v>0</v>
      </c>
    </row>
    <row r="651" spans="1:75">
      <c r="A651" s="157" t="s">
        <v>5652</v>
      </c>
      <c r="B651" s="158" t="s">
        <v>5653</v>
      </c>
      <c r="C651" s="9" t="str">
        <f t="shared" si="30"/>
        <v>https://hh.ru/resume/1238c6ac0005aec7050039ed1f47704465474c?query=%D0%A1%D0%BE%D1%86%D0%B8%D0%B0%D0%BB%D1%8C%D0%BD%D1%8B%D0%B9+%D1%80%D0%B0%D0%B1%D0%BE%D1%82%D0%BD%D0%B8%D0%BA&amp;searchRid=1712591925971abbac7cde60bbbb94aa&amp;hhtmFrom=resume_search_result</v>
      </c>
      <c r="D651" s="158" t="s">
        <v>5654</v>
      </c>
      <c r="E651" s="159">
        <v>25</v>
      </c>
      <c r="F651" s="160">
        <v>20000</v>
      </c>
      <c r="G651" s="161" t="s">
        <v>133</v>
      </c>
      <c r="H651" s="158" t="s">
        <v>133</v>
      </c>
      <c r="I651" s="158" t="s">
        <v>133</v>
      </c>
      <c r="J651" s="158" t="s">
        <v>133</v>
      </c>
      <c r="K651" s="158" t="s">
        <v>5655</v>
      </c>
      <c r="L651" s="158" t="s">
        <v>2298</v>
      </c>
      <c r="M651" s="158">
        <v>1</v>
      </c>
      <c r="N651" s="158">
        <v>1</v>
      </c>
      <c r="O651" s="158">
        <v>1</v>
      </c>
      <c r="P651" s="158">
        <v>1</v>
      </c>
      <c r="Q651" s="158">
        <v>0</v>
      </c>
      <c r="R651" s="158" t="s">
        <v>769</v>
      </c>
      <c r="S651" s="158" t="s">
        <v>343</v>
      </c>
      <c r="T651" s="161">
        <v>1</v>
      </c>
      <c r="U651" s="162">
        <v>1</v>
      </c>
      <c r="V651" s="162">
        <v>0</v>
      </c>
      <c r="W651" s="161">
        <v>0</v>
      </c>
      <c r="X651" s="161">
        <v>0</v>
      </c>
      <c r="Y651" s="161">
        <v>0</v>
      </c>
      <c r="Z651" s="161">
        <v>0</v>
      </c>
      <c r="AA651" s="161">
        <v>0</v>
      </c>
      <c r="AB651" s="161">
        <v>0</v>
      </c>
      <c r="AC651" s="161">
        <v>0</v>
      </c>
      <c r="AD651" s="161">
        <v>0</v>
      </c>
      <c r="AE651" s="161">
        <v>0</v>
      </c>
      <c r="AF651" s="161">
        <v>0</v>
      </c>
      <c r="AG651" s="161">
        <v>0</v>
      </c>
      <c r="AH651" s="161">
        <v>0</v>
      </c>
      <c r="AI651" s="161">
        <v>0</v>
      </c>
      <c r="AJ651" s="161">
        <v>0</v>
      </c>
      <c r="AK651" s="161">
        <v>0</v>
      </c>
      <c r="AL651" s="161">
        <v>0</v>
      </c>
      <c r="AM651" s="161">
        <v>0</v>
      </c>
      <c r="AN651" s="161">
        <v>0</v>
      </c>
      <c r="AO651" s="161">
        <v>0</v>
      </c>
      <c r="AP651" s="161">
        <v>0</v>
      </c>
      <c r="AQ651" s="161">
        <v>0</v>
      </c>
      <c r="AR651" s="161">
        <v>0</v>
      </c>
      <c r="AS651" s="161">
        <v>0</v>
      </c>
      <c r="AT651" s="161">
        <v>0</v>
      </c>
      <c r="AU651" s="161">
        <v>0</v>
      </c>
      <c r="AV651" s="161">
        <v>0</v>
      </c>
      <c r="AW651" s="161">
        <v>0</v>
      </c>
      <c r="AX651" s="161">
        <v>0</v>
      </c>
      <c r="AY651" s="161">
        <v>0</v>
      </c>
      <c r="AZ651" s="161">
        <v>0</v>
      </c>
      <c r="BA651" s="161">
        <v>0</v>
      </c>
      <c r="BB651" s="161">
        <v>0</v>
      </c>
      <c r="BC651" s="161">
        <v>0</v>
      </c>
      <c r="BD651" s="161">
        <v>0</v>
      </c>
      <c r="BE651" s="161">
        <v>0</v>
      </c>
      <c r="BF651" s="161">
        <v>0</v>
      </c>
      <c r="BG651" s="161">
        <v>0</v>
      </c>
      <c r="BH651" s="161">
        <v>0</v>
      </c>
      <c r="BI651" s="161">
        <v>0</v>
      </c>
      <c r="BJ651" s="161">
        <v>0</v>
      </c>
      <c r="BK651" s="161">
        <v>0</v>
      </c>
      <c r="BL651" s="161">
        <v>0</v>
      </c>
      <c r="BM651" s="161">
        <v>0</v>
      </c>
      <c r="BN651" s="161">
        <v>0</v>
      </c>
      <c r="BO651" s="161">
        <v>0</v>
      </c>
      <c r="BP651" s="161">
        <v>0</v>
      </c>
      <c r="BQ651" s="161">
        <v>0</v>
      </c>
      <c r="BR651" s="161">
        <v>0</v>
      </c>
      <c r="BS651" s="161">
        <v>0</v>
      </c>
      <c r="BT651" s="161">
        <v>0</v>
      </c>
      <c r="BU651" s="161">
        <v>0</v>
      </c>
      <c r="BV651" s="163">
        <f t="shared" si="31"/>
        <v>0</v>
      </c>
      <c r="BW651" s="8" t="b">
        <f t="shared" si="32"/>
        <v>0</v>
      </c>
    </row>
    <row r="652" spans="1:75">
      <c r="A652" s="157" t="s">
        <v>5656</v>
      </c>
      <c r="B652" s="158" t="s">
        <v>5657</v>
      </c>
      <c r="C652" s="9" t="str">
        <f t="shared" si="30"/>
        <v>https://hh.ru/resume/4811e93c0007de013c0039ed1f47794b355a34?query=%D0%A1%D0%BE%D1%86%D0%B8%D0%B0%D0%BB%D1%8C%D0%BD%D1%8B%D0%B9+%D1%80%D0%B0%D0%B1%D0%BE%D1%82%D0%BD%D0%B8%D0%BA&amp;searchRid=1712591925971abbac7cde60bbbb94aa&amp;hhtmFrom=resume_search_result</v>
      </c>
      <c r="D652" s="158" t="s">
        <v>5658</v>
      </c>
      <c r="E652" s="159" t="s">
        <v>133</v>
      </c>
      <c r="F652" s="160">
        <v>30000</v>
      </c>
      <c r="G652" s="161">
        <v>4</v>
      </c>
      <c r="H652" s="158" t="s">
        <v>5659</v>
      </c>
      <c r="I652" s="158" t="s">
        <v>5660</v>
      </c>
      <c r="J652" s="158" t="s">
        <v>5661</v>
      </c>
      <c r="K652" s="158" t="s">
        <v>5662</v>
      </c>
      <c r="L652" s="158" t="s">
        <v>2298</v>
      </c>
      <c r="M652" s="158">
        <v>1</v>
      </c>
      <c r="N652" s="158">
        <v>0</v>
      </c>
      <c r="O652" s="158">
        <v>0</v>
      </c>
      <c r="P652" s="158">
        <v>0</v>
      </c>
      <c r="Q652" s="158">
        <v>0</v>
      </c>
      <c r="R652" s="158" t="s">
        <v>1767</v>
      </c>
      <c r="S652" s="158" t="s">
        <v>75</v>
      </c>
      <c r="T652" s="161">
        <v>0</v>
      </c>
      <c r="U652" s="162">
        <v>1</v>
      </c>
      <c r="V652" s="162">
        <v>0</v>
      </c>
      <c r="W652" s="161">
        <v>0</v>
      </c>
      <c r="X652" s="161">
        <v>0</v>
      </c>
      <c r="Y652" s="161">
        <v>0</v>
      </c>
      <c r="Z652" s="161">
        <v>0</v>
      </c>
      <c r="AA652" s="161">
        <v>0</v>
      </c>
      <c r="AB652" s="161">
        <v>0</v>
      </c>
      <c r="AC652" s="161">
        <v>0</v>
      </c>
      <c r="AD652" s="161">
        <v>0</v>
      </c>
      <c r="AE652" s="161">
        <v>0</v>
      </c>
      <c r="AF652" s="161">
        <v>0</v>
      </c>
      <c r="AG652" s="161">
        <v>0</v>
      </c>
      <c r="AH652" s="161">
        <v>0</v>
      </c>
      <c r="AI652" s="161">
        <v>0</v>
      </c>
      <c r="AJ652" s="161">
        <v>0</v>
      </c>
      <c r="AK652" s="161">
        <v>0</v>
      </c>
      <c r="AL652" s="161">
        <v>0</v>
      </c>
      <c r="AM652" s="161">
        <v>0</v>
      </c>
      <c r="AN652" s="161">
        <v>0</v>
      </c>
      <c r="AO652" s="161">
        <v>0</v>
      </c>
      <c r="AP652" s="161">
        <v>0</v>
      </c>
      <c r="AQ652" s="161">
        <v>0</v>
      </c>
      <c r="AR652" s="161">
        <v>0</v>
      </c>
      <c r="AS652" s="161">
        <v>0</v>
      </c>
      <c r="AT652" s="161">
        <v>0</v>
      </c>
      <c r="AU652" s="161">
        <v>0</v>
      </c>
      <c r="AV652" s="161">
        <v>0</v>
      </c>
      <c r="AW652" s="161">
        <v>0</v>
      </c>
      <c r="AX652" s="161">
        <v>0</v>
      </c>
      <c r="AY652" s="161">
        <v>0</v>
      </c>
      <c r="AZ652" s="161">
        <v>0</v>
      </c>
      <c r="BA652" s="161">
        <v>0</v>
      </c>
      <c r="BB652" s="161">
        <v>0</v>
      </c>
      <c r="BC652" s="161">
        <v>0</v>
      </c>
      <c r="BD652" s="161">
        <v>0</v>
      </c>
      <c r="BE652" s="161">
        <v>0</v>
      </c>
      <c r="BF652" s="161">
        <v>0</v>
      </c>
      <c r="BG652" s="161">
        <v>0</v>
      </c>
      <c r="BH652" s="161">
        <v>0</v>
      </c>
      <c r="BI652" s="161">
        <v>0</v>
      </c>
      <c r="BJ652" s="161">
        <v>0</v>
      </c>
      <c r="BK652" s="161">
        <v>0</v>
      </c>
      <c r="BL652" s="161">
        <v>0</v>
      </c>
      <c r="BM652" s="161">
        <v>0</v>
      </c>
      <c r="BN652" s="161">
        <v>0</v>
      </c>
      <c r="BO652" s="161">
        <v>0</v>
      </c>
      <c r="BP652" s="161">
        <v>0</v>
      </c>
      <c r="BQ652" s="161">
        <v>0</v>
      </c>
      <c r="BR652" s="161">
        <v>0</v>
      </c>
      <c r="BS652" s="161">
        <v>0</v>
      </c>
      <c r="BT652" s="161">
        <v>0</v>
      </c>
      <c r="BU652" s="161">
        <v>0</v>
      </c>
      <c r="BV652" s="163">
        <f t="shared" si="31"/>
        <v>0</v>
      </c>
      <c r="BW652" s="8" t="b">
        <f t="shared" si="32"/>
        <v>0</v>
      </c>
    </row>
    <row r="653" spans="1:75">
      <c r="A653" s="157" t="s">
        <v>5663</v>
      </c>
      <c r="B653" s="158" t="s">
        <v>5664</v>
      </c>
      <c r="C653" s="9" t="str">
        <f t="shared" si="30"/>
        <v>https://hh.ru/resume/79095c6f0003fb420b0039ed1f794234737967?query=%D0%A1%D0%BE%D1%86%D0%B8%D0%B0%D0%BB%D1%8C%D0%BD%D1%8B%D0%B9+%D1%80%D0%B0%D0%B1%D0%BE%D1%82%D0%BD%D0%B8%D0%BA&amp;searchRid=1712591925971abbac7cde60bbbb94aa&amp;hhtmFrom=resume_search_result</v>
      </c>
      <c r="D653" s="158" t="s">
        <v>5665</v>
      </c>
      <c r="E653" s="159">
        <v>46</v>
      </c>
      <c r="F653" s="158" t="s">
        <v>133</v>
      </c>
      <c r="G653" s="161">
        <v>23</v>
      </c>
      <c r="H653" s="158" t="s">
        <v>5666</v>
      </c>
      <c r="I653" s="158" t="s">
        <v>2850</v>
      </c>
      <c r="J653" s="158" t="s">
        <v>2465</v>
      </c>
      <c r="K653" s="158" t="s">
        <v>5667</v>
      </c>
      <c r="L653" s="158" t="s">
        <v>2298</v>
      </c>
      <c r="M653" s="158">
        <v>1</v>
      </c>
      <c r="N653" s="158">
        <v>0</v>
      </c>
      <c r="O653" s="158">
        <v>0</v>
      </c>
      <c r="P653" s="158">
        <v>0</v>
      </c>
      <c r="Q653" s="158">
        <v>0</v>
      </c>
      <c r="R653" s="158" t="s">
        <v>53</v>
      </c>
      <c r="S653" s="158" t="s">
        <v>343</v>
      </c>
      <c r="T653" s="161">
        <v>0</v>
      </c>
      <c r="U653" s="162">
        <v>1</v>
      </c>
      <c r="V653" s="162">
        <v>0</v>
      </c>
      <c r="W653" s="161">
        <v>0</v>
      </c>
      <c r="X653" s="161">
        <v>0</v>
      </c>
      <c r="Y653" s="161">
        <v>0</v>
      </c>
      <c r="Z653" s="161">
        <v>0</v>
      </c>
      <c r="AA653" s="161">
        <v>0</v>
      </c>
      <c r="AB653" s="161">
        <v>1</v>
      </c>
      <c r="AC653" s="161">
        <v>0</v>
      </c>
      <c r="AD653" s="161">
        <v>0</v>
      </c>
      <c r="AE653" s="161">
        <v>0</v>
      </c>
      <c r="AF653" s="161">
        <v>0</v>
      </c>
      <c r="AG653" s="161">
        <v>0</v>
      </c>
      <c r="AH653" s="161">
        <v>0</v>
      </c>
      <c r="AI653" s="161">
        <v>0</v>
      </c>
      <c r="AJ653" s="161">
        <v>0</v>
      </c>
      <c r="AK653" s="161">
        <v>0</v>
      </c>
      <c r="AL653" s="161">
        <v>0</v>
      </c>
      <c r="AM653" s="161">
        <v>0</v>
      </c>
      <c r="AN653" s="161">
        <v>0</v>
      </c>
      <c r="AO653" s="161">
        <v>0</v>
      </c>
      <c r="AP653" s="161">
        <v>0</v>
      </c>
      <c r="AQ653" s="161">
        <v>0</v>
      </c>
      <c r="AR653" s="161">
        <v>0</v>
      </c>
      <c r="AS653" s="161">
        <v>0</v>
      </c>
      <c r="AT653" s="161">
        <v>0</v>
      </c>
      <c r="AU653" s="161">
        <v>0</v>
      </c>
      <c r="AV653" s="161">
        <v>0</v>
      </c>
      <c r="AW653" s="161">
        <v>0</v>
      </c>
      <c r="AX653" s="161">
        <v>0</v>
      </c>
      <c r="AY653" s="161">
        <v>0</v>
      </c>
      <c r="AZ653" s="161">
        <v>0</v>
      </c>
      <c r="BA653" s="161">
        <v>0</v>
      </c>
      <c r="BB653" s="161">
        <v>0</v>
      </c>
      <c r="BC653" s="161">
        <v>0</v>
      </c>
      <c r="BD653" s="161">
        <v>0</v>
      </c>
      <c r="BE653" s="161">
        <v>0</v>
      </c>
      <c r="BF653" s="161">
        <v>0</v>
      </c>
      <c r="BG653" s="161">
        <v>0</v>
      </c>
      <c r="BH653" s="161">
        <v>0</v>
      </c>
      <c r="BI653" s="161">
        <v>0</v>
      </c>
      <c r="BJ653" s="161">
        <v>0</v>
      </c>
      <c r="BK653" s="161">
        <v>0</v>
      </c>
      <c r="BL653" s="161">
        <v>0</v>
      </c>
      <c r="BM653" s="161">
        <v>0</v>
      </c>
      <c r="BN653" s="161">
        <v>0</v>
      </c>
      <c r="BO653" s="161">
        <v>0</v>
      </c>
      <c r="BP653" s="161">
        <v>0</v>
      </c>
      <c r="BQ653" s="161">
        <v>0</v>
      </c>
      <c r="BR653" s="161">
        <v>0</v>
      </c>
      <c r="BS653" s="161">
        <v>0</v>
      </c>
      <c r="BT653" s="161">
        <v>0</v>
      </c>
      <c r="BU653" s="161">
        <v>0</v>
      </c>
      <c r="BV653" s="163">
        <f t="shared" si="31"/>
        <v>1</v>
      </c>
      <c r="BW653" s="8" t="b">
        <f t="shared" si="32"/>
        <v>0</v>
      </c>
    </row>
    <row r="654" spans="1:75">
      <c r="A654" s="157" t="s">
        <v>4129</v>
      </c>
      <c r="B654" s="158" t="s">
        <v>5668</v>
      </c>
      <c r="C654" s="9" t="str">
        <f t="shared" si="30"/>
        <v>https://hh.ru/resume/7915837f00026346ee0039ed1f57384e544276?query=%D0%A1%D0%BE%D1%86%D0%B8%D0%B0%D0%BB%D1%8C%D0%BD%D1%8B%D0%B9+%D1%80%D0%B0%D0%B1%D0%BE%D1%82%D0%BD%D0%B8%D0%BA&amp;searchRid=1712591925971abbac7cde60bbbb94aa&amp;hhtmFrom=resume_search_result</v>
      </c>
      <c r="D654" s="158" t="s">
        <v>5669</v>
      </c>
      <c r="E654" s="159">
        <v>34</v>
      </c>
      <c r="F654" s="160">
        <v>15000</v>
      </c>
      <c r="G654" s="161">
        <v>1</v>
      </c>
      <c r="H654" s="158" t="s">
        <v>5670</v>
      </c>
      <c r="I654" s="158" t="s">
        <v>2939</v>
      </c>
      <c r="J654" s="158" t="s">
        <v>5671</v>
      </c>
      <c r="K654" s="158" t="s">
        <v>5672</v>
      </c>
      <c r="L654" s="158" t="s">
        <v>2298</v>
      </c>
      <c r="M654" s="158">
        <v>1</v>
      </c>
      <c r="N654" s="158">
        <v>0</v>
      </c>
      <c r="O654" s="158">
        <v>0</v>
      </c>
      <c r="P654" s="158">
        <v>0</v>
      </c>
      <c r="Q654" s="158">
        <v>0</v>
      </c>
      <c r="R654" s="158" t="s">
        <v>547</v>
      </c>
      <c r="S654" s="158" t="s">
        <v>343</v>
      </c>
      <c r="T654" s="161">
        <v>1</v>
      </c>
      <c r="U654" s="162">
        <v>1</v>
      </c>
      <c r="V654" s="162">
        <v>0</v>
      </c>
      <c r="W654" s="161">
        <v>0</v>
      </c>
      <c r="X654" s="161">
        <v>0</v>
      </c>
      <c r="Y654" s="161">
        <v>0</v>
      </c>
      <c r="Z654" s="161">
        <v>0</v>
      </c>
      <c r="AA654" s="161">
        <v>0</v>
      </c>
      <c r="AB654" s="161">
        <v>0</v>
      </c>
      <c r="AC654" s="161">
        <v>0</v>
      </c>
      <c r="AD654" s="161">
        <v>0</v>
      </c>
      <c r="AE654" s="161">
        <v>0</v>
      </c>
      <c r="AF654" s="161">
        <v>0</v>
      </c>
      <c r="AG654" s="161">
        <v>0</v>
      </c>
      <c r="AH654" s="161">
        <v>0</v>
      </c>
      <c r="AI654" s="161">
        <v>0</v>
      </c>
      <c r="AJ654" s="161">
        <v>0</v>
      </c>
      <c r="AK654" s="161">
        <v>0</v>
      </c>
      <c r="AL654" s="161">
        <v>0</v>
      </c>
      <c r="AM654" s="161">
        <v>0</v>
      </c>
      <c r="AN654" s="161">
        <v>0</v>
      </c>
      <c r="AO654" s="161">
        <v>0</v>
      </c>
      <c r="AP654" s="161">
        <v>0</v>
      </c>
      <c r="AQ654" s="161">
        <v>0</v>
      </c>
      <c r="AR654" s="161">
        <v>0</v>
      </c>
      <c r="AS654" s="161">
        <v>0</v>
      </c>
      <c r="AT654" s="161">
        <v>0</v>
      </c>
      <c r="AU654" s="161">
        <v>0</v>
      </c>
      <c r="AV654" s="161">
        <v>0</v>
      </c>
      <c r="AW654" s="161">
        <v>0</v>
      </c>
      <c r="AX654" s="161">
        <v>0</v>
      </c>
      <c r="AY654" s="161">
        <v>0</v>
      </c>
      <c r="AZ654" s="161">
        <v>0</v>
      </c>
      <c r="BA654" s="161">
        <v>0</v>
      </c>
      <c r="BB654" s="161">
        <v>0</v>
      </c>
      <c r="BC654" s="161">
        <v>0</v>
      </c>
      <c r="BD654" s="161">
        <v>0</v>
      </c>
      <c r="BE654" s="161">
        <v>0</v>
      </c>
      <c r="BF654" s="161">
        <v>0</v>
      </c>
      <c r="BG654" s="161">
        <v>0</v>
      </c>
      <c r="BH654" s="161">
        <v>0</v>
      </c>
      <c r="BI654" s="161">
        <v>0</v>
      </c>
      <c r="BJ654" s="161">
        <v>0</v>
      </c>
      <c r="BK654" s="161">
        <v>0</v>
      </c>
      <c r="BL654" s="161">
        <v>0</v>
      </c>
      <c r="BM654" s="161">
        <v>0</v>
      </c>
      <c r="BN654" s="161">
        <v>0</v>
      </c>
      <c r="BO654" s="161">
        <v>0</v>
      </c>
      <c r="BP654" s="161">
        <v>0</v>
      </c>
      <c r="BQ654" s="161">
        <v>0</v>
      </c>
      <c r="BR654" s="161">
        <v>0</v>
      </c>
      <c r="BS654" s="161">
        <v>0</v>
      </c>
      <c r="BT654" s="161">
        <v>0</v>
      </c>
      <c r="BU654" s="161">
        <v>0</v>
      </c>
      <c r="BV654" s="163">
        <f t="shared" si="31"/>
        <v>0</v>
      </c>
      <c r="BW654" s="8" t="b">
        <f t="shared" si="32"/>
        <v>0</v>
      </c>
    </row>
    <row r="655" spans="1:75">
      <c r="A655" s="157" t="s">
        <v>5673</v>
      </c>
      <c r="B655" s="158" t="s">
        <v>5674</v>
      </c>
      <c r="C655" s="9" t="str">
        <f t="shared" si="30"/>
        <v>https://hh.ru/resume/d1703dfc0001ab1d370039ed1f7a4b4e4e5134?query=%D0%A1%D0%BE%D1%86%D0%B8%D0%B0%D0%BB%D1%8C%D0%BD%D1%8B%D0%B9+%D1%80%D0%B0%D0%B1%D0%BE%D1%82%D0%BD%D0%B8%D0%BA&amp;searchRid=1712591925971abbac7cde60bbbb94aa&amp;hhtmFrom=resume_search_result</v>
      </c>
      <c r="D655" s="158" t="s">
        <v>5675</v>
      </c>
      <c r="E655" s="159">
        <v>39</v>
      </c>
      <c r="F655" s="160">
        <v>40000</v>
      </c>
      <c r="G655" s="161">
        <v>16</v>
      </c>
      <c r="H655" s="158" t="s">
        <v>5676</v>
      </c>
      <c r="I655" s="158" t="s">
        <v>2386</v>
      </c>
      <c r="J655" s="158" t="s">
        <v>3737</v>
      </c>
      <c r="K655" s="158" t="s">
        <v>5677</v>
      </c>
      <c r="L655" s="158" t="s">
        <v>2298</v>
      </c>
      <c r="M655" s="158">
        <v>1</v>
      </c>
      <c r="N655" s="158">
        <v>0</v>
      </c>
      <c r="O655" s="158">
        <v>0</v>
      </c>
      <c r="P655" s="158">
        <v>0</v>
      </c>
      <c r="Q655" s="158">
        <v>0</v>
      </c>
      <c r="R655" s="158" t="s">
        <v>2599</v>
      </c>
      <c r="S655" s="158" t="s">
        <v>343</v>
      </c>
      <c r="T655" s="161">
        <v>0</v>
      </c>
      <c r="U655" s="162">
        <v>1</v>
      </c>
      <c r="V655" s="162">
        <v>0</v>
      </c>
      <c r="W655" s="161">
        <v>0</v>
      </c>
      <c r="X655" s="161">
        <v>0</v>
      </c>
      <c r="Y655" s="161">
        <v>0</v>
      </c>
      <c r="Z655" s="161">
        <v>0</v>
      </c>
      <c r="AA655" s="161">
        <v>0</v>
      </c>
      <c r="AB655" s="161">
        <v>0</v>
      </c>
      <c r="AC655" s="161">
        <v>0</v>
      </c>
      <c r="AD655" s="161">
        <v>0</v>
      </c>
      <c r="AE655" s="161">
        <v>0</v>
      </c>
      <c r="AF655" s="161">
        <v>0</v>
      </c>
      <c r="AG655" s="161">
        <v>0</v>
      </c>
      <c r="AH655" s="161">
        <v>0</v>
      </c>
      <c r="AI655" s="161">
        <v>0</v>
      </c>
      <c r="AJ655" s="161">
        <v>0</v>
      </c>
      <c r="AK655" s="161">
        <v>0</v>
      </c>
      <c r="AL655" s="161">
        <v>0</v>
      </c>
      <c r="AM655" s="161">
        <v>0</v>
      </c>
      <c r="AN655" s="161">
        <v>0</v>
      </c>
      <c r="AO655" s="161">
        <v>0</v>
      </c>
      <c r="AP655" s="161">
        <v>0</v>
      </c>
      <c r="AQ655" s="161">
        <v>0</v>
      </c>
      <c r="AR655" s="161">
        <v>0</v>
      </c>
      <c r="AS655" s="161">
        <v>0</v>
      </c>
      <c r="AT655" s="161">
        <v>0</v>
      </c>
      <c r="AU655" s="161">
        <v>0</v>
      </c>
      <c r="AV655" s="161">
        <v>0</v>
      </c>
      <c r="AW655" s="161">
        <v>0</v>
      </c>
      <c r="AX655" s="161">
        <v>0</v>
      </c>
      <c r="AY655" s="161">
        <v>0</v>
      </c>
      <c r="AZ655" s="161">
        <v>0</v>
      </c>
      <c r="BA655" s="161">
        <v>0</v>
      </c>
      <c r="BB655" s="161">
        <v>0</v>
      </c>
      <c r="BC655" s="161">
        <v>0</v>
      </c>
      <c r="BD655" s="161">
        <v>0</v>
      </c>
      <c r="BE655" s="161">
        <v>0</v>
      </c>
      <c r="BF655" s="161">
        <v>0</v>
      </c>
      <c r="BG655" s="161">
        <v>0</v>
      </c>
      <c r="BH655" s="161">
        <v>0</v>
      </c>
      <c r="BI655" s="161">
        <v>0</v>
      </c>
      <c r="BJ655" s="161">
        <v>0</v>
      </c>
      <c r="BK655" s="161">
        <v>0</v>
      </c>
      <c r="BL655" s="161">
        <v>0</v>
      </c>
      <c r="BM655" s="161">
        <v>0</v>
      </c>
      <c r="BN655" s="161">
        <v>0</v>
      </c>
      <c r="BO655" s="161">
        <v>0</v>
      </c>
      <c r="BP655" s="161">
        <v>0</v>
      </c>
      <c r="BQ655" s="161">
        <v>0</v>
      </c>
      <c r="BR655" s="161">
        <v>0</v>
      </c>
      <c r="BS655" s="161">
        <v>0</v>
      </c>
      <c r="BT655" s="161">
        <v>0</v>
      </c>
      <c r="BU655" s="161">
        <v>0</v>
      </c>
      <c r="BV655" s="163">
        <f t="shared" si="31"/>
        <v>0</v>
      </c>
      <c r="BW655" s="8" t="b">
        <f t="shared" si="32"/>
        <v>0</v>
      </c>
    </row>
    <row r="656" spans="1:75">
      <c r="A656" s="157" t="s">
        <v>5678</v>
      </c>
      <c r="B656" s="158" t="s">
        <v>5679</v>
      </c>
      <c r="C656" s="9" t="str">
        <f t="shared" si="30"/>
        <v>https://hh.ru/resume/de6437d10001af1a2c0039ed1f57566b30456b?query=%D0%A1%D0%BE%D1%86%D0%B8%D0%B0%D0%BB%D1%8C%D0%BD%D1%8B%D0%B9+%D1%80%D0%B0%D0%B1%D0%BE%D1%82%D0%BD%D0%B8%D0%BA&amp;searchRid=1712591925971abbac7cde60bbbb94aa&amp;hhtmFrom=resume_search_result</v>
      </c>
      <c r="D656" s="158" t="s">
        <v>5680</v>
      </c>
      <c r="E656" s="159">
        <v>56</v>
      </c>
      <c r="F656" s="160">
        <v>20000</v>
      </c>
      <c r="G656" s="161">
        <v>26</v>
      </c>
      <c r="H656" s="158" t="s">
        <v>5681</v>
      </c>
      <c r="I656" s="158" t="s">
        <v>5680</v>
      </c>
      <c r="J656" s="158" t="s">
        <v>5682</v>
      </c>
      <c r="K656" s="158" t="s">
        <v>5683</v>
      </c>
      <c r="L656" s="158" t="s">
        <v>2298</v>
      </c>
      <c r="M656" s="158">
        <v>1</v>
      </c>
      <c r="N656" s="158">
        <v>0</v>
      </c>
      <c r="O656" s="158">
        <v>0</v>
      </c>
      <c r="P656" s="158">
        <v>0</v>
      </c>
      <c r="Q656" s="158">
        <v>0</v>
      </c>
      <c r="R656" s="158" t="s">
        <v>1026</v>
      </c>
      <c r="S656" s="158" t="s">
        <v>343</v>
      </c>
      <c r="T656" s="161">
        <v>1</v>
      </c>
      <c r="U656" s="162">
        <v>1</v>
      </c>
      <c r="V656" s="162">
        <v>1</v>
      </c>
      <c r="W656" s="161">
        <v>0</v>
      </c>
      <c r="X656" s="161">
        <v>0</v>
      </c>
      <c r="Y656" s="161">
        <v>0</v>
      </c>
      <c r="Z656" s="161">
        <v>0</v>
      </c>
      <c r="AA656" s="161">
        <v>0</v>
      </c>
      <c r="AB656" s="161">
        <v>0</v>
      </c>
      <c r="AC656" s="161">
        <v>0</v>
      </c>
      <c r="AD656" s="161">
        <v>0</v>
      </c>
      <c r="AE656" s="161">
        <v>0</v>
      </c>
      <c r="AF656" s="161">
        <v>0</v>
      </c>
      <c r="AG656" s="161">
        <v>0</v>
      </c>
      <c r="AH656" s="161">
        <v>0</v>
      </c>
      <c r="AI656" s="161">
        <v>0</v>
      </c>
      <c r="AJ656" s="161">
        <v>0</v>
      </c>
      <c r="AK656" s="161">
        <v>0</v>
      </c>
      <c r="AL656" s="161">
        <v>0</v>
      </c>
      <c r="AM656" s="161">
        <v>0</v>
      </c>
      <c r="AN656" s="161">
        <v>0</v>
      </c>
      <c r="AO656" s="161">
        <v>0</v>
      </c>
      <c r="AP656" s="161">
        <v>0</v>
      </c>
      <c r="AQ656" s="161">
        <v>0</v>
      </c>
      <c r="AR656" s="161">
        <v>0</v>
      </c>
      <c r="AS656" s="161">
        <v>0</v>
      </c>
      <c r="AT656" s="161">
        <v>0</v>
      </c>
      <c r="AU656" s="161">
        <v>0</v>
      </c>
      <c r="AV656" s="161">
        <v>0</v>
      </c>
      <c r="AW656" s="161">
        <v>0</v>
      </c>
      <c r="AX656" s="161">
        <v>0</v>
      </c>
      <c r="AY656" s="161">
        <v>0</v>
      </c>
      <c r="AZ656" s="161">
        <v>0</v>
      </c>
      <c r="BA656" s="161">
        <v>0</v>
      </c>
      <c r="BB656" s="161">
        <v>0</v>
      </c>
      <c r="BC656" s="161">
        <v>0</v>
      </c>
      <c r="BD656" s="161">
        <v>0</v>
      </c>
      <c r="BE656" s="161">
        <v>0</v>
      </c>
      <c r="BF656" s="161">
        <v>0</v>
      </c>
      <c r="BG656" s="161">
        <v>0</v>
      </c>
      <c r="BH656" s="161">
        <v>0</v>
      </c>
      <c r="BI656" s="161">
        <v>0</v>
      </c>
      <c r="BJ656" s="161">
        <v>0</v>
      </c>
      <c r="BK656" s="161">
        <v>0</v>
      </c>
      <c r="BL656" s="161">
        <v>0</v>
      </c>
      <c r="BM656" s="161">
        <v>0</v>
      </c>
      <c r="BN656" s="161">
        <v>0</v>
      </c>
      <c r="BO656" s="161">
        <v>0</v>
      </c>
      <c r="BP656" s="161">
        <v>0</v>
      </c>
      <c r="BQ656" s="161">
        <v>0</v>
      </c>
      <c r="BR656" s="161">
        <v>0</v>
      </c>
      <c r="BS656" s="161">
        <v>0</v>
      </c>
      <c r="BT656" s="161">
        <v>0</v>
      </c>
      <c r="BU656" s="161">
        <v>0</v>
      </c>
      <c r="BV656" s="163">
        <f t="shared" si="31"/>
        <v>0</v>
      </c>
      <c r="BW656" s="8" t="b">
        <f t="shared" si="32"/>
        <v>0</v>
      </c>
    </row>
    <row r="657" spans="1:75">
      <c r="A657" s="157" t="s">
        <v>5684</v>
      </c>
      <c r="B657" s="158" t="s">
        <v>5685</v>
      </c>
      <c r="C657" s="9" t="str">
        <f t="shared" si="30"/>
        <v>https://hh.ru/resume/5205d59c0001b5cfee0039ed1f58386b423649?query=%D0%A1%D0%BE%D1%86%D0%B8%D0%B0%D0%BB%D1%8C%D0%BD%D1%8B%D0%B9+%D1%80%D0%B0%D0%B1%D0%BE%D1%82%D0%BD%D0%B8%D0%BA&amp;searchRid=1712591925971abbac7cde60bbbb94aa&amp;hhtmFrom=resume_search_result</v>
      </c>
      <c r="D657" s="158" t="s">
        <v>5686</v>
      </c>
      <c r="E657" s="159">
        <v>34</v>
      </c>
      <c r="F657" s="158" t="s">
        <v>133</v>
      </c>
      <c r="G657" s="161">
        <v>15</v>
      </c>
      <c r="H657" s="158" t="s">
        <v>5687</v>
      </c>
      <c r="I657" s="158" t="s">
        <v>5688</v>
      </c>
      <c r="J657" s="158" t="s">
        <v>5689</v>
      </c>
      <c r="K657" s="158" t="s">
        <v>5690</v>
      </c>
      <c r="L657" s="158" t="s">
        <v>2298</v>
      </c>
      <c r="M657" s="158">
        <v>1</v>
      </c>
      <c r="N657" s="158">
        <v>0</v>
      </c>
      <c r="O657" s="158">
        <v>0</v>
      </c>
      <c r="P657" s="158">
        <v>0</v>
      </c>
      <c r="Q657" s="158">
        <v>0</v>
      </c>
      <c r="R657" s="158" t="s">
        <v>2067</v>
      </c>
      <c r="S657" s="158" t="s">
        <v>75</v>
      </c>
      <c r="T657" s="161">
        <v>0</v>
      </c>
      <c r="U657" s="162">
        <v>1</v>
      </c>
      <c r="V657" s="162">
        <v>0</v>
      </c>
      <c r="W657" s="161">
        <v>0</v>
      </c>
      <c r="X657" s="161">
        <v>0</v>
      </c>
      <c r="Y657" s="161">
        <v>0</v>
      </c>
      <c r="Z657" s="161">
        <v>0</v>
      </c>
      <c r="AA657" s="161">
        <v>0</v>
      </c>
      <c r="AB657" s="161">
        <v>0</v>
      </c>
      <c r="AC657" s="161">
        <v>0</v>
      </c>
      <c r="AD657" s="161">
        <v>0</v>
      </c>
      <c r="AE657" s="161">
        <v>0</v>
      </c>
      <c r="AF657" s="161">
        <v>0</v>
      </c>
      <c r="AG657" s="161">
        <v>0</v>
      </c>
      <c r="AH657" s="161">
        <v>0</v>
      </c>
      <c r="AI657" s="161">
        <v>0</v>
      </c>
      <c r="AJ657" s="161">
        <v>0</v>
      </c>
      <c r="AK657" s="161">
        <v>0</v>
      </c>
      <c r="AL657" s="161">
        <v>0</v>
      </c>
      <c r="AM657" s="161">
        <v>0</v>
      </c>
      <c r="AN657" s="161">
        <v>0</v>
      </c>
      <c r="AO657" s="161">
        <v>0</v>
      </c>
      <c r="AP657" s="161">
        <v>0</v>
      </c>
      <c r="AQ657" s="161">
        <v>0</v>
      </c>
      <c r="AR657" s="161">
        <v>0</v>
      </c>
      <c r="AS657" s="161">
        <v>0</v>
      </c>
      <c r="AT657" s="161">
        <v>0</v>
      </c>
      <c r="AU657" s="161">
        <v>0</v>
      </c>
      <c r="AV657" s="161">
        <v>0</v>
      </c>
      <c r="AW657" s="161">
        <v>0</v>
      </c>
      <c r="AX657" s="161">
        <v>0</v>
      </c>
      <c r="AY657" s="161">
        <v>0</v>
      </c>
      <c r="AZ657" s="161">
        <v>0</v>
      </c>
      <c r="BA657" s="161">
        <v>0</v>
      </c>
      <c r="BB657" s="161">
        <v>0</v>
      </c>
      <c r="BC657" s="161">
        <v>0</v>
      </c>
      <c r="BD657" s="161">
        <v>0</v>
      </c>
      <c r="BE657" s="161">
        <v>0</v>
      </c>
      <c r="BF657" s="161">
        <v>0</v>
      </c>
      <c r="BG657" s="161">
        <v>0</v>
      </c>
      <c r="BH657" s="161">
        <v>0</v>
      </c>
      <c r="BI657" s="161">
        <v>0</v>
      </c>
      <c r="BJ657" s="161">
        <v>0</v>
      </c>
      <c r="BK657" s="161">
        <v>0</v>
      </c>
      <c r="BL657" s="161">
        <v>0</v>
      </c>
      <c r="BM657" s="161">
        <v>0</v>
      </c>
      <c r="BN657" s="161">
        <v>0</v>
      </c>
      <c r="BO657" s="161">
        <v>0</v>
      </c>
      <c r="BP657" s="161">
        <v>0</v>
      </c>
      <c r="BQ657" s="161">
        <v>0</v>
      </c>
      <c r="BR657" s="161">
        <v>0</v>
      </c>
      <c r="BS657" s="161">
        <v>0</v>
      </c>
      <c r="BT657" s="161">
        <v>0</v>
      </c>
      <c r="BU657" s="161">
        <v>0</v>
      </c>
      <c r="BV657" s="163">
        <f t="shared" si="31"/>
        <v>0</v>
      </c>
      <c r="BW657" s="8" t="b">
        <f t="shared" si="32"/>
        <v>0</v>
      </c>
    </row>
    <row r="658" spans="1:75">
      <c r="A658" s="157" t="s">
        <v>5691</v>
      </c>
      <c r="B658" s="158" t="s">
        <v>5692</v>
      </c>
      <c r="C658" s="9" t="str">
        <f t="shared" si="30"/>
        <v>https://hh.ru/resume/c87f013c0002ad45df0039ed1f34587653634c?query=%D0%A1%D0%BE%D1%86%D0%B8%D0%B0%D0%BB%D1%8C%D0%BD%D1%8B%D0%B9+%D1%80%D0%B0%D0%B1%D0%BE%D1%82%D0%BD%D0%B8%D0%BA&amp;searchRid=1712591925971abbac7cde60bbbb94aa&amp;hhtmFrom=resume_search_result</v>
      </c>
      <c r="D658" s="158" t="s">
        <v>5693</v>
      </c>
      <c r="E658" s="159">
        <v>43</v>
      </c>
      <c r="F658" s="160">
        <v>20000</v>
      </c>
      <c r="G658" s="161">
        <v>11</v>
      </c>
      <c r="H658" s="158" t="s">
        <v>5694</v>
      </c>
      <c r="I658" s="158" t="s">
        <v>5695</v>
      </c>
      <c r="J658" s="158" t="s">
        <v>5696</v>
      </c>
      <c r="K658" s="158" t="s">
        <v>5697</v>
      </c>
      <c r="L658" s="158" t="s">
        <v>2298</v>
      </c>
      <c r="M658" s="158">
        <v>0</v>
      </c>
      <c r="N658" s="158">
        <v>0</v>
      </c>
      <c r="O658" s="158">
        <v>1</v>
      </c>
      <c r="P658" s="158">
        <v>0</v>
      </c>
      <c r="Q658" s="158">
        <v>0</v>
      </c>
      <c r="R658" s="158" t="s">
        <v>2067</v>
      </c>
      <c r="S658" s="158" t="s">
        <v>343</v>
      </c>
      <c r="T658" s="161">
        <v>0</v>
      </c>
      <c r="U658" s="162">
        <v>1</v>
      </c>
      <c r="V658" s="162">
        <v>0</v>
      </c>
      <c r="W658" s="161">
        <v>0</v>
      </c>
      <c r="X658" s="161">
        <v>0</v>
      </c>
      <c r="Y658" s="161">
        <v>0</v>
      </c>
      <c r="Z658" s="161">
        <v>0</v>
      </c>
      <c r="AA658" s="161">
        <v>0</v>
      </c>
      <c r="AB658" s="161">
        <v>0</v>
      </c>
      <c r="AC658" s="161">
        <v>0</v>
      </c>
      <c r="AD658" s="161">
        <v>0</v>
      </c>
      <c r="AE658" s="161">
        <v>1</v>
      </c>
      <c r="AF658" s="161">
        <v>0</v>
      </c>
      <c r="AG658" s="161">
        <v>0</v>
      </c>
      <c r="AH658" s="161">
        <v>0</v>
      </c>
      <c r="AI658" s="161">
        <v>0</v>
      </c>
      <c r="AJ658" s="161">
        <v>0</v>
      </c>
      <c r="AK658" s="161">
        <v>0</v>
      </c>
      <c r="AL658" s="161">
        <v>0</v>
      </c>
      <c r="AM658" s="161">
        <v>0</v>
      </c>
      <c r="AN658" s="161">
        <v>0</v>
      </c>
      <c r="AO658" s="161">
        <v>0</v>
      </c>
      <c r="AP658" s="161">
        <v>0</v>
      </c>
      <c r="AQ658" s="161">
        <v>0</v>
      </c>
      <c r="AR658" s="161">
        <v>0</v>
      </c>
      <c r="AS658" s="161">
        <v>0</v>
      </c>
      <c r="AT658" s="161">
        <v>0</v>
      </c>
      <c r="AU658" s="161">
        <v>0</v>
      </c>
      <c r="AV658" s="161">
        <v>0</v>
      </c>
      <c r="AW658" s="161">
        <v>0</v>
      </c>
      <c r="AX658" s="161">
        <v>0</v>
      </c>
      <c r="AY658" s="161">
        <v>0</v>
      </c>
      <c r="AZ658" s="161">
        <v>0</v>
      </c>
      <c r="BA658" s="161">
        <v>0</v>
      </c>
      <c r="BB658" s="161">
        <v>0</v>
      </c>
      <c r="BC658" s="161">
        <v>0</v>
      </c>
      <c r="BD658" s="161">
        <v>0</v>
      </c>
      <c r="BE658" s="161">
        <v>0</v>
      </c>
      <c r="BF658" s="161">
        <v>0</v>
      </c>
      <c r="BG658" s="161">
        <v>0</v>
      </c>
      <c r="BH658" s="161">
        <v>0</v>
      </c>
      <c r="BI658" s="161">
        <v>0</v>
      </c>
      <c r="BJ658" s="161">
        <v>0</v>
      </c>
      <c r="BK658" s="161">
        <v>0</v>
      </c>
      <c r="BL658" s="161">
        <v>0</v>
      </c>
      <c r="BM658" s="161">
        <v>0</v>
      </c>
      <c r="BN658" s="161">
        <v>0</v>
      </c>
      <c r="BO658" s="161">
        <v>0</v>
      </c>
      <c r="BP658" s="161">
        <v>0</v>
      </c>
      <c r="BQ658" s="161">
        <v>0</v>
      </c>
      <c r="BR658" s="161">
        <v>0</v>
      </c>
      <c r="BS658" s="161">
        <v>0</v>
      </c>
      <c r="BT658" s="161">
        <v>0</v>
      </c>
      <c r="BU658" s="161">
        <v>0</v>
      </c>
      <c r="BV658" s="163">
        <f t="shared" si="31"/>
        <v>1</v>
      </c>
      <c r="BW658" s="8" t="b">
        <f t="shared" si="32"/>
        <v>0</v>
      </c>
    </row>
    <row r="659" spans="1:75">
      <c r="A659" s="157" t="s">
        <v>5698</v>
      </c>
      <c r="B659" s="158" t="s">
        <v>5699</v>
      </c>
      <c r="C659" s="9" t="str">
        <f t="shared" si="30"/>
        <v>https://hh.ru/resume/7be4b5f300082d1df30039ed1f72566c35586a?query=%D0%A1%D0%BE%D1%86%D0%B8%D0%B0%D0%BB%D1%8C%D0%BD%D1%8B%D0%B9+%D1%80%D0%B0%D0%B1%D0%BE%D1%82%D0%BD%D0%B8%D0%BA&amp;searchRid=1712591925971abbac7cde60bbbb94aa&amp;hhtmFrom=resume_search_result</v>
      </c>
      <c r="D659" s="158" t="s">
        <v>5700</v>
      </c>
      <c r="E659" s="159">
        <v>41</v>
      </c>
      <c r="F659" s="160">
        <v>50000</v>
      </c>
      <c r="G659" s="161">
        <v>18</v>
      </c>
      <c r="H659" s="158" t="s">
        <v>5701</v>
      </c>
      <c r="I659" s="158" t="s">
        <v>5702</v>
      </c>
      <c r="J659" s="158" t="s">
        <v>5703</v>
      </c>
      <c r="K659" s="158" t="s">
        <v>5704</v>
      </c>
      <c r="L659" s="158" t="s">
        <v>2298</v>
      </c>
      <c r="M659" s="158">
        <v>1</v>
      </c>
      <c r="N659" s="158">
        <v>1</v>
      </c>
      <c r="O659" s="158">
        <v>0</v>
      </c>
      <c r="P659" s="158">
        <v>0</v>
      </c>
      <c r="Q659" s="158">
        <v>0</v>
      </c>
      <c r="R659" s="158" t="s">
        <v>384</v>
      </c>
      <c r="S659" s="158" t="s">
        <v>343</v>
      </c>
      <c r="T659" s="161">
        <v>0</v>
      </c>
      <c r="U659" s="162">
        <v>1</v>
      </c>
      <c r="V659" s="162">
        <v>0</v>
      </c>
      <c r="W659" s="161">
        <v>0</v>
      </c>
      <c r="X659" s="161">
        <v>0</v>
      </c>
      <c r="Y659" s="161">
        <v>0</v>
      </c>
      <c r="Z659" s="161">
        <v>0</v>
      </c>
      <c r="AA659" s="161">
        <v>0</v>
      </c>
      <c r="AB659" s="161">
        <v>0</v>
      </c>
      <c r="AC659" s="161">
        <v>0</v>
      </c>
      <c r="AD659" s="161">
        <v>0</v>
      </c>
      <c r="AE659" s="161">
        <v>0</v>
      </c>
      <c r="AF659" s="161">
        <v>1</v>
      </c>
      <c r="AG659" s="161">
        <v>0</v>
      </c>
      <c r="AH659" s="161">
        <v>0</v>
      </c>
      <c r="AI659" s="161">
        <v>0</v>
      </c>
      <c r="AJ659" s="161">
        <v>1</v>
      </c>
      <c r="AK659" s="161">
        <v>0</v>
      </c>
      <c r="AL659" s="161">
        <v>0</v>
      </c>
      <c r="AM659" s="161">
        <v>0</v>
      </c>
      <c r="AN659" s="161">
        <v>0</v>
      </c>
      <c r="AO659" s="161">
        <v>0</v>
      </c>
      <c r="AP659" s="161">
        <v>0</v>
      </c>
      <c r="AQ659" s="161">
        <v>0</v>
      </c>
      <c r="AR659" s="161">
        <v>0</v>
      </c>
      <c r="AS659" s="161">
        <v>1</v>
      </c>
      <c r="AT659" s="161">
        <v>0</v>
      </c>
      <c r="AU659" s="161">
        <v>0</v>
      </c>
      <c r="AV659" s="161">
        <v>0</v>
      </c>
      <c r="AW659" s="161">
        <v>0</v>
      </c>
      <c r="AX659" s="161">
        <v>0</v>
      </c>
      <c r="AY659" s="161">
        <v>0</v>
      </c>
      <c r="AZ659" s="161">
        <v>1</v>
      </c>
      <c r="BA659" s="161">
        <v>0</v>
      </c>
      <c r="BB659" s="161">
        <v>0</v>
      </c>
      <c r="BC659" s="161">
        <v>0</v>
      </c>
      <c r="BD659" s="161">
        <v>0</v>
      </c>
      <c r="BE659" s="161">
        <v>0</v>
      </c>
      <c r="BF659" s="161">
        <v>0</v>
      </c>
      <c r="BG659" s="161">
        <v>0</v>
      </c>
      <c r="BH659" s="161">
        <v>0</v>
      </c>
      <c r="BI659" s="161">
        <v>0</v>
      </c>
      <c r="BJ659" s="161">
        <v>0</v>
      </c>
      <c r="BK659" s="161">
        <v>0</v>
      </c>
      <c r="BL659" s="161">
        <v>0</v>
      </c>
      <c r="BM659" s="161">
        <v>0</v>
      </c>
      <c r="BN659" s="161">
        <v>0</v>
      </c>
      <c r="BO659" s="161">
        <v>0</v>
      </c>
      <c r="BP659" s="161">
        <v>0</v>
      </c>
      <c r="BQ659" s="161">
        <v>0</v>
      </c>
      <c r="BR659" s="161">
        <v>0</v>
      </c>
      <c r="BS659" s="161">
        <v>0</v>
      </c>
      <c r="BT659" s="161">
        <v>0</v>
      </c>
      <c r="BU659" s="161">
        <v>0</v>
      </c>
      <c r="BV659" s="163">
        <f t="shared" si="31"/>
        <v>4</v>
      </c>
      <c r="BW659" s="8" t="b">
        <f t="shared" si="32"/>
        <v>0</v>
      </c>
    </row>
    <row r="660" spans="1:75">
      <c r="A660" s="157" t="s">
        <v>5705</v>
      </c>
      <c r="B660" s="158" t="s">
        <v>5706</v>
      </c>
      <c r="C660" s="9" t="str">
        <f t="shared" si="30"/>
        <v>https://hh.ru/resume/9044517a0001deed150039ed1f4174666f504c?query=%D0%A1%D0%BE%D1%86%D0%B8%D0%B0%D0%BB%D1%8C%D0%BD%D1%8B%D0%B9+%D1%80%D0%B0%D0%B1%D0%BE%D1%82%D0%BD%D0%B8%D0%BA&amp;searchRid=1712591925971abbac7cde60bbbb94aa&amp;hhtmFrom=resume_search_result</v>
      </c>
      <c r="D660" s="158" t="s">
        <v>5707</v>
      </c>
      <c r="E660" s="159">
        <v>41</v>
      </c>
      <c r="F660" s="160">
        <v>30000</v>
      </c>
      <c r="G660" s="161">
        <v>4</v>
      </c>
      <c r="H660" s="158" t="s">
        <v>5708</v>
      </c>
      <c r="I660" s="158" t="s">
        <v>5709</v>
      </c>
      <c r="J660" s="158" t="s">
        <v>5710</v>
      </c>
      <c r="K660" s="158" t="s">
        <v>5711</v>
      </c>
      <c r="L660" s="158" t="s">
        <v>2298</v>
      </c>
      <c r="M660" s="158">
        <v>1</v>
      </c>
      <c r="N660" s="158">
        <v>0</v>
      </c>
      <c r="O660" s="158">
        <v>0</v>
      </c>
      <c r="P660" s="158">
        <v>0</v>
      </c>
      <c r="Q660" s="158">
        <v>0</v>
      </c>
      <c r="R660" s="158" t="s">
        <v>53</v>
      </c>
      <c r="S660" s="158" t="s">
        <v>343</v>
      </c>
      <c r="T660" s="161">
        <v>0</v>
      </c>
      <c r="U660" s="162">
        <v>1</v>
      </c>
      <c r="V660" s="162">
        <v>0</v>
      </c>
      <c r="W660" s="161">
        <v>0</v>
      </c>
      <c r="X660" s="161">
        <v>0</v>
      </c>
      <c r="Y660" s="161">
        <v>0</v>
      </c>
      <c r="Z660" s="161">
        <v>0</v>
      </c>
      <c r="AA660" s="161">
        <v>0</v>
      </c>
      <c r="AB660" s="161">
        <v>0</v>
      </c>
      <c r="AC660" s="161">
        <v>0</v>
      </c>
      <c r="AD660" s="161">
        <v>0</v>
      </c>
      <c r="AE660" s="161">
        <v>0</v>
      </c>
      <c r="AF660" s="161">
        <v>0</v>
      </c>
      <c r="AG660" s="161">
        <v>0</v>
      </c>
      <c r="AH660" s="161">
        <v>0</v>
      </c>
      <c r="AI660" s="161">
        <v>0</v>
      </c>
      <c r="AJ660" s="161">
        <v>0</v>
      </c>
      <c r="AK660" s="161">
        <v>0</v>
      </c>
      <c r="AL660" s="161">
        <v>0</v>
      </c>
      <c r="AM660" s="161">
        <v>0</v>
      </c>
      <c r="AN660" s="161">
        <v>0</v>
      </c>
      <c r="AO660" s="161">
        <v>0</v>
      </c>
      <c r="AP660" s="161">
        <v>0</v>
      </c>
      <c r="AQ660" s="161">
        <v>0</v>
      </c>
      <c r="AR660" s="161">
        <v>0</v>
      </c>
      <c r="AS660" s="161">
        <v>0</v>
      </c>
      <c r="AT660" s="161">
        <v>0</v>
      </c>
      <c r="AU660" s="161">
        <v>0</v>
      </c>
      <c r="AV660" s="161">
        <v>0</v>
      </c>
      <c r="AW660" s="161">
        <v>0</v>
      </c>
      <c r="AX660" s="161">
        <v>0</v>
      </c>
      <c r="AY660" s="161">
        <v>0</v>
      </c>
      <c r="AZ660" s="161">
        <v>0</v>
      </c>
      <c r="BA660" s="161">
        <v>0</v>
      </c>
      <c r="BB660" s="161">
        <v>0</v>
      </c>
      <c r="BC660" s="161">
        <v>0</v>
      </c>
      <c r="BD660" s="161">
        <v>0</v>
      </c>
      <c r="BE660" s="161">
        <v>0</v>
      </c>
      <c r="BF660" s="161">
        <v>0</v>
      </c>
      <c r="BG660" s="161">
        <v>0</v>
      </c>
      <c r="BH660" s="161">
        <v>0</v>
      </c>
      <c r="BI660" s="161">
        <v>0</v>
      </c>
      <c r="BJ660" s="161">
        <v>0</v>
      </c>
      <c r="BK660" s="161">
        <v>0</v>
      </c>
      <c r="BL660" s="161">
        <v>0</v>
      </c>
      <c r="BM660" s="161">
        <v>0</v>
      </c>
      <c r="BN660" s="161">
        <v>0</v>
      </c>
      <c r="BO660" s="161">
        <v>0</v>
      </c>
      <c r="BP660" s="161">
        <v>0</v>
      </c>
      <c r="BQ660" s="161">
        <v>0</v>
      </c>
      <c r="BR660" s="161">
        <v>0</v>
      </c>
      <c r="BS660" s="161">
        <v>0</v>
      </c>
      <c r="BT660" s="161">
        <v>0</v>
      </c>
      <c r="BU660" s="161">
        <v>0</v>
      </c>
      <c r="BV660" s="163">
        <f t="shared" si="31"/>
        <v>0</v>
      </c>
      <c r="BW660" s="8" t="b">
        <f t="shared" si="32"/>
        <v>0</v>
      </c>
    </row>
    <row r="661" spans="1:75">
      <c r="A661" s="157" t="s">
        <v>5712</v>
      </c>
      <c r="B661" s="158" t="s">
        <v>5713</v>
      </c>
      <c r="C661" s="9" t="str">
        <f t="shared" si="30"/>
        <v>https://hh.ru/resume/42cc9ea900025ff7a10039ed1f34756b536f36?query=%D0%A1%D0%BE%D1%86%D0%B8%D0%B0%D0%BB%D1%8C%D0%BD%D1%8B%D0%B9+%D1%80%D0%B0%D0%B1%D0%BE%D1%82%D0%BD%D0%B8%D0%BA&amp;searchRid=1712591925971abbac7cde60bbbb94aa&amp;hhtmFrom=resume_search_result</v>
      </c>
      <c r="D661" s="158" t="s">
        <v>5714</v>
      </c>
      <c r="E661" s="159">
        <v>57</v>
      </c>
      <c r="F661" s="160">
        <v>20000</v>
      </c>
      <c r="G661" s="161">
        <v>23</v>
      </c>
      <c r="H661" s="158" t="s">
        <v>5715</v>
      </c>
      <c r="I661" s="158" t="s">
        <v>5716</v>
      </c>
      <c r="J661" s="158" t="s">
        <v>5717</v>
      </c>
      <c r="K661" s="158" t="s">
        <v>5718</v>
      </c>
      <c r="L661" s="158" t="s">
        <v>2298</v>
      </c>
      <c r="M661" s="158">
        <v>1</v>
      </c>
      <c r="N661" s="158">
        <v>1</v>
      </c>
      <c r="O661" s="158">
        <v>1</v>
      </c>
      <c r="P661" s="158">
        <v>1</v>
      </c>
      <c r="Q661" s="158">
        <v>1</v>
      </c>
      <c r="R661" s="158" t="s">
        <v>53</v>
      </c>
      <c r="S661" s="158" t="s">
        <v>343</v>
      </c>
      <c r="T661" s="161">
        <v>1</v>
      </c>
      <c r="U661" s="162">
        <v>1</v>
      </c>
      <c r="V661" s="162">
        <v>0</v>
      </c>
      <c r="W661" s="161">
        <v>0</v>
      </c>
      <c r="X661" s="161">
        <v>0</v>
      </c>
      <c r="Y661" s="161">
        <v>0</v>
      </c>
      <c r="Z661" s="161">
        <v>0</v>
      </c>
      <c r="AA661" s="161">
        <v>0</v>
      </c>
      <c r="AB661" s="161">
        <v>0</v>
      </c>
      <c r="AC661" s="161">
        <v>0</v>
      </c>
      <c r="AD661" s="161">
        <v>0</v>
      </c>
      <c r="AE661" s="161">
        <v>0</v>
      </c>
      <c r="AF661" s="161">
        <v>0</v>
      </c>
      <c r="AG661" s="161">
        <v>0</v>
      </c>
      <c r="AH661" s="161">
        <v>0</v>
      </c>
      <c r="AI661" s="161">
        <v>0</v>
      </c>
      <c r="AJ661" s="161">
        <v>0</v>
      </c>
      <c r="AK661" s="161">
        <v>0</v>
      </c>
      <c r="AL661" s="161">
        <v>0</v>
      </c>
      <c r="AM661" s="161">
        <v>0</v>
      </c>
      <c r="AN661" s="161">
        <v>0</v>
      </c>
      <c r="AO661" s="161">
        <v>0</v>
      </c>
      <c r="AP661" s="161">
        <v>0</v>
      </c>
      <c r="AQ661" s="161">
        <v>0</v>
      </c>
      <c r="AR661" s="161">
        <v>0</v>
      </c>
      <c r="AS661" s="161">
        <v>0</v>
      </c>
      <c r="AT661" s="161">
        <v>0</v>
      </c>
      <c r="AU661" s="161">
        <v>0</v>
      </c>
      <c r="AV661" s="161">
        <v>0</v>
      </c>
      <c r="AW661" s="161">
        <v>0</v>
      </c>
      <c r="AX661" s="161">
        <v>0</v>
      </c>
      <c r="AY661" s="161">
        <v>0</v>
      </c>
      <c r="AZ661" s="161">
        <v>0</v>
      </c>
      <c r="BA661" s="161">
        <v>0</v>
      </c>
      <c r="BB661" s="161">
        <v>0</v>
      </c>
      <c r="BC661" s="161">
        <v>0</v>
      </c>
      <c r="BD661" s="161">
        <v>0</v>
      </c>
      <c r="BE661" s="161">
        <v>0</v>
      </c>
      <c r="BF661" s="161">
        <v>0</v>
      </c>
      <c r="BG661" s="161">
        <v>0</v>
      </c>
      <c r="BH661" s="161">
        <v>0</v>
      </c>
      <c r="BI661" s="161">
        <v>0</v>
      </c>
      <c r="BJ661" s="161">
        <v>0</v>
      </c>
      <c r="BK661" s="161">
        <v>0</v>
      </c>
      <c r="BL661" s="161">
        <v>0</v>
      </c>
      <c r="BM661" s="161">
        <v>0</v>
      </c>
      <c r="BN661" s="161">
        <v>0</v>
      </c>
      <c r="BO661" s="161">
        <v>0</v>
      </c>
      <c r="BP661" s="161">
        <v>0</v>
      </c>
      <c r="BQ661" s="161">
        <v>0</v>
      </c>
      <c r="BR661" s="161">
        <v>0</v>
      </c>
      <c r="BS661" s="161">
        <v>0</v>
      </c>
      <c r="BT661" s="161">
        <v>0</v>
      </c>
      <c r="BU661" s="161">
        <v>0</v>
      </c>
      <c r="BV661" s="163">
        <f t="shared" si="31"/>
        <v>0</v>
      </c>
      <c r="BW661" s="8" t="b">
        <f t="shared" si="32"/>
        <v>0</v>
      </c>
    </row>
    <row r="662" spans="1:75">
      <c r="A662" s="157" t="s">
        <v>5719</v>
      </c>
      <c r="B662" s="11" t="s">
        <v>5720</v>
      </c>
      <c r="C662" s="9" t="str">
        <f t="shared" si="30"/>
        <v>https://hh.ru/resume/b790ce26000338aff30039ed1f494b536e4d6f?query=%D0%A1%D0%BE%D1%86%D0%B8%D0%B0%D0%BB%D1%8C%D0%BD%D1%8B%D0%B9+%D1%80%D0%B0%D0%B1%D0%BE%D1%82%D0%BD%D0%B8%D0%BA&amp;searchRid=1712591925971abbac7cde60bbbb94aa&amp;hhtmFrom=resume_search_result</v>
      </c>
      <c r="D662" s="158" t="s">
        <v>5721</v>
      </c>
      <c r="E662" s="159">
        <v>54</v>
      </c>
      <c r="F662" s="160">
        <v>18000</v>
      </c>
      <c r="G662" s="161">
        <v>17</v>
      </c>
      <c r="H662" s="158" t="s">
        <v>5722</v>
      </c>
      <c r="I662" s="158" t="s">
        <v>5723</v>
      </c>
      <c r="J662" s="158" t="s">
        <v>5724</v>
      </c>
      <c r="K662" s="158" t="s">
        <v>5725</v>
      </c>
      <c r="L662" s="158" t="s">
        <v>2298</v>
      </c>
      <c r="M662" s="158">
        <v>1</v>
      </c>
      <c r="N662" s="158">
        <v>0</v>
      </c>
      <c r="O662" s="158">
        <v>0</v>
      </c>
      <c r="P662" s="158">
        <v>0</v>
      </c>
      <c r="Q662" s="158">
        <v>0</v>
      </c>
      <c r="R662" s="158" t="s">
        <v>3225</v>
      </c>
      <c r="S662" s="158" t="s">
        <v>343</v>
      </c>
      <c r="T662" s="161">
        <v>1</v>
      </c>
      <c r="U662" s="162">
        <v>1</v>
      </c>
      <c r="V662" s="162">
        <v>0</v>
      </c>
      <c r="W662" s="161">
        <v>0</v>
      </c>
      <c r="X662" s="161">
        <v>0</v>
      </c>
      <c r="Y662" s="161">
        <v>0</v>
      </c>
      <c r="Z662" s="161">
        <v>0</v>
      </c>
      <c r="AA662" s="161">
        <v>0</v>
      </c>
      <c r="AB662" s="161">
        <v>0</v>
      </c>
      <c r="AC662" s="161">
        <v>0</v>
      </c>
      <c r="AD662" s="161">
        <v>0</v>
      </c>
      <c r="AE662" s="161">
        <v>0</v>
      </c>
      <c r="AF662" s="161">
        <v>0</v>
      </c>
      <c r="AG662" s="161">
        <v>0</v>
      </c>
      <c r="AH662" s="161">
        <v>0</v>
      </c>
      <c r="AI662" s="161">
        <v>0</v>
      </c>
      <c r="AJ662" s="161">
        <v>0</v>
      </c>
      <c r="AK662" s="161">
        <v>0</v>
      </c>
      <c r="AL662" s="161">
        <v>0</v>
      </c>
      <c r="AM662" s="161">
        <v>0</v>
      </c>
      <c r="AN662" s="161">
        <v>0</v>
      </c>
      <c r="AO662" s="161">
        <v>0</v>
      </c>
      <c r="AP662" s="161">
        <v>0</v>
      </c>
      <c r="AQ662" s="161">
        <v>0</v>
      </c>
      <c r="AR662" s="161">
        <v>0</v>
      </c>
      <c r="AS662" s="161">
        <v>1</v>
      </c>
      <c r="AT662" s="161">
        <v>0</v>
      </c>
      <c r="AU662" s="161">
        <v>0</v>
      </c>
      <c r="AV662" s="161">
        <v>1</v>
      </c>
      <c r="AW662" s="161">
        <v>0</v>
      </c>
      <c r="AX662" s="161">
        <v>0</v>
      </c>
      <c r="AY662" s="161">
        <v>0</v>
      </c>
      <c r="AZ662" s="161">
        <v>0</v>
      </c>
      <c r="BA662" s="161">
        <v>0</v>
      </c>
      <c r="BB662" s="161">
        <v>0</v>
      </c>
      <c r="BC662" s="161">
        <v>0</v>
      </c>
      <c r="BD662" s="161">
        <v>0</v>
      </c>
      <c r="BE662" s="161">
        <v>0</v>
      </c>
      <c r="BF662" s="161">
        <v>0</v>
      </c>
      <c r="BG662" s="161">
        <v>0</v>
      </c>
      <c r="BH662" s="161">
        <v>0</v>
      </c>
      <c r="BI662" s="161">
        <v>0</v>
      </c>
      <c r="BJ662" s="161">
        <v>0</v>
      </c>
      <c r="BK662" s="161">
        <v>0</v>
      </c>
      <c r="BL662" s="161">
        <v>0</v>
      </c>
      <c r="BM662" s="161">
        <v>0</v>
      </c>
      <c r="BN662" s="161">
        <v>0</v>
      </c>
      <c r="BO662" s="161">
        <v>0</v>
      </c>
      <c r="BP662" s="161">
        <v>0</v>
      </c>
      <c r="BQ662" s="161">
        <v>0</v>
      </c>
      <c r="BR662" s="161">
        <v>0</v>
      </c>
      <c r="BS662" s="161">
        <v>0</v>
      </c>
      <c r="BT662" s="161">
        <v>0</v>
      </c>
      <c r="BU662" s="161">
        <v>0</v>
      </c>
      <c r="BV662" s="163">
        <f t="shared" si="31"/>
        <v>2</v>
      </c>
      <c r="BW662" s="8" t="b">
        <f t="shared" si="32"/>
        <v>0</v>
      </c>
    </row>
    <row r="663" spans="1:75">
      <c r="A663" s="157" t="s">
        <v>5726</v>
      </c>
      <c r="B663" s="158" t="s">
        <v>5727</v>
      </c>
      <c r="C663" s="9" t="str">
        <f t="shared" si="30"/>
        <v>https://hh.ru/resume/978dbbf20000b8923a0039ed1f736563726574?query=%D0%A1%D0%BE%D1%86%D0%B8%D0%B0%D0%BB%D1%8C%D0%BD%D1%8B%D0%B9+%D1%80%D0%B0%D0%B1%D0%BE%D1%82%D0%BD%D0%B8%D0%BA&amp;searchRid=1712591925971abbac7cde60bbbb94aa&amp;hhtmFrom=resume_search_result</v>
      </c>
      <c r="D663" s="158" t="s">
        <v>5728</v>
      </c>
      <c r="E663" s="159">
        <v>46</v>
      </c>
      <c r="F663" s="160">
        <v>30000</v>
      </c>
      <c r="G663" s="161">
        <v>20</v>
      </c>
      <c r="H663" s="158" t="s">
        <v>5729</v>
      </c>
      <c r="I663" s="158" t="s">
        <v>5730</v>
      </c>
      <c r="J663" s="158" t="s">
        <v>3534</v>
      </c>
      <c r="K663" s="158" t="s">
        <v>5731</v>
      </c>
      <c r="L663" s="158" t="s">
        <v>2298</v>
      </c>
      <c r="M663" s="158">
        <v>1</v>
      </c>
      <c r="N663" s="158">
        <v>1</v>
      </c>
      <c r="O663" s="158">
        <v>1</v>
      </c>
      <c r="P663" s="158">
        <v>1</v>
      </c>
      <c r="Q663" s="158">
        <v>0</v>
      </c>
      <c r="R663" s="158" t="s">
        <v>53</v>
      </c>
      <c r="S663" s="158" t="s">
        <v>343</v>
      </c>
      <c r="T663" s="161">
        <v>0</v>
      </c>
      <c r="U663" s="162">
        <v>1</v>
      </c>
      <c r="V663" s="162">
        <v>0</v>
      </c>
      <c r="W663" s="161">
        <v>0</v>
      </c>
      <c r="X663" s="161">
        <v>0</v>
      </c>
      <c r="Y663" s="161">
        <v>0</v>
      </c>
      <c r="Z663" s="161">
        <v>0</v>
      </c>
      <c r="AA663" s="161">
        <v>0</v>
      </c>
      <c r="AB663" s="161">
        <v>0</v>
      </c>
      <c r="AC663" s="161">
        <v>0</v>
      </c>
      <c r="AD663" s="161">
        <v>0</v>
      </c>
      <c r="AE663" s="161">
        <v>0</v>
      </c>
      <c r="AF663" s="161">
        <v>0</v>
      </c>
      <c r="AG663" s="161">
        <v>0</v>
      </c>
      <c r="AH663" s="161">
        <v>0</v>
      </c>
      <c r="AI663" s="161">
        <v>0</v>
      </c>
      <c r="AJ663" s="161">
        <v>0</v>
      </c>
      <c r="AK663" s="161">
        <v>0</v>
      </c>
      <c r="AL663" s="161">
        <v>0</v>
      </c>
      <c r="AM663" s="161">
        <v>0</v>
      </c>
      <c r="AN663" s="161">
        <v>0</v>
      </c>
      <c r="AO663" s="161">
        <v>0</v>
      </c>
      <c r="AP663" s="161">
        <v>0</v>
      </c>
      <c r="AQ663" s="161">
        <v>0</v>
      </c>
      <c r="AR663" s="161">
        <v>0</v>
      </c>
      <c r="AS663" s="161">
        <v>0</v>
      </c>
      <c r="AT663" s="161">
        <v>0</v>
      </c>
      <c r="AU663" s="161">
        <v>0</v>
      </c>
      <c r="AV663" s="161">
        <v>0</v>
      </c>
      <c r="AW663" s="161">
        <v>0</v>
      </c>
      <c r="AX663" s="161">
        <v>0</v>
      </c>
      <c r="AY663" s="161">
        <v>0</v>
      </c>
      <c r="AZ663" s="161">
        <v>0</v>
      </c>
      <c r="BA663" s="161">
        <v>0</v>
      </c>
      <c r="BB663" s="161">
        <v>0</v>
      </c>
      <c r="BC663" s="161">
        <v>0</v>
      </c>
      <c r="BD663" s="161">
        <v>0</v>
      </c>
      <c r="BE663" s="161">
        <v>0</v>
      </c>
      <c r="BF663" s="161">
        <v>0</v>
      </c>
      <c r="BG663" s="161">
        <v>0</v>
      </c>
      <c r="BH663" s="161">
        <v>0</v>
      </c>
      <c r="BI663" s="161">
        <v>0</v>
      </c>
      <c r="BJ663" s="161">
        <v>0</v>
      </c>
      <c r="BK663" s="161">
        <v>0</v>
      </c>
      <c r="BL663" s="161">
        <v>0</v>
      </c>
      <c r="BM663" s="161">
        <v>0</v>
      </c>
      <c r="BN663" s="161">
        <v>0</v>
      </c>
      <c r="BO663" s="161">
        <v>0</v>
      </c>
      <c r="BP663" s="161">
        <v>0</v>
      </c>
      <c r="BQ663" s="161">
        <v>0</v>
      </c>
      <c r="BR663" s="161">
        <v>0</v>
      </c>
      <c r="BS663" s="161">
        <v>0</v>
      </c>
      <c r="BT663" s="161">
        <v>0</v>
      </c>
      <c r="BU663" s="161">
        <v>0</v>
      </c>
      <c r="BV663" s="163">
        <f t="shared" si="31"/>
        <v>0</v>
      </c>
      <c r="BW663" s="8" t="b">
        <f t="shared" si="32"/>
        <v>0</v>
      </c>
    </row>
    <row r="664" spans="1:75">
      <c r="A664" s="157" t="s">
        <v>5732</v>
      </c>
      <c r="B664" s="158" t="s">
        <v>5733</v>
      </c>
      <c r="C664" s="9" t="str">
        <f t="shared" si="30"/>
        <v>https://hh.ru/resume/f1cfea1d0001dc0e6a0039ed1f52677444576f?query=%D0%A1%D0%BE%D1%86%D0%B8%D0%B0%D0%BB%D1%8C%D0%BD%D1%8B%D0%B9+%D1%80%D0%B0%D0%B1%D0%BE%D1%82%D0%BD%D0%B8%D0%BA&amp;searchRid=1712591927597c4ed8cf2327654969d4&amp;hhtmFrom=resume_search_result</v>
      </c>
      <c r="D664" s="158" t="s">
        <v>5734</v>
      </c>
      <c r="E664" s="159">
        <v>65</v>
      </c>
      <c r="F664" s="158" t="s">
        <v>133</v>
      </c>
      <c r="G664" s="161">
        <v>23</v>
      </c>
      <c r="H664" s="158" t="s">
        <v>5735</v>
      </c>
      <c r="I664" s="158" t="s">
        <v>5736</v>
      </c>
      <c r="J664" s="158" t="s">
        <v>5737</v>
      </c>
      <c r="K664" s="158" t="s">
        <v>5738</v>
      </c>
      <c r="L664" s="158" t="s">
        <v>2298</v>
      </c>
      <c r="M664" s="158">
        <v>1</v>
      </c>
      <c r="N664" s="158">
        <v>0</v>
      </c>
      <c r="O664" s="158">
        <v>0</v>
      </c>
      <c r="P664" s="158">
        <v>0</v>
      </c>
      <c r="Q664" s="158">
        <v>0</v>
      </c>
      <c r="R664" s="158" t="s">
        <v>53</v>
      </c>
      <c r="S664" s="158" t="s">
        <v>343</v>
      </c>
      <c r="T664" s="161">
        <v>0</v>
      </c>
      <c r="U664" s="162">
        <v>1</v>
      </c>
      <c r="V664" s="162">
        <v>0</v>
      </c>
      <c r="W664" s="161">
        <v>0</v>
      </c>
      <c r="X664" s="161">
        <v>0</v>
      </c>
      <c r="Y664" s="161">
        <v>0</v>
      </c>
      <c r="Z664" s="161">
        <v>0</v>
      </c>
      <c r="AA664" s="161">
        <v>0</v>
      </c>
      <c r="AB664" s="161">
        <v>0</v>
      </c>
      <c r="AC664" s="161">
        <v>0</v>
      </c>
      <c r="AD664" s="161">
        <v>0</v>
      </c>
      <c r="AE664" s="161">
        <v>0</v>
      </c>
      <c r="AF664" s="161">
        <v>0</v>
      </c>
      <c r="AG664" s="161">
        <v>0</v>
      </c>
      <c r="AH664" s="161">
        <v>0</v>
      </c>
      <c r="AI664" s="161">
        <v>0</v>
      </c>
      <c r="AJ664" s="161">
        <v>0</v>
      </c>
      <c r="AK664" s="161">
        <v>0</v>
      </c>
      <c r="AL664" s="161">
        <v>0</v>
      </c>
      <c r="AM664" s="161">
        <v>0</v>
      </c>
      <c r="AN664" s="161">
        <v>0</v>
      </c>
      <c r="AO664" s="161">
        <v>0</v>
      </c>
      <c r="AP664" s="161">
        <v>0</v>
      </c>
      <c r="AQ664" s="161">
        <v>0</v>
      </c>
      <c r="AR664" s="161">
        <v>0</v>
      </c>
      <c r="AS664" s="161">
        <v>0</v>
      </c>
      <c r="AT664" s="161">
        <v>0</v>
      </c>
      <c r="AU664" s="161">
        <v>0</v>
      </c>
      <c r="AV664" s="161">
        <v>0</v>
      </c>
      <c r="AW664" s="161">
        <v>0</v>
      </c>
      <c r="AX664" s="161">
        <v>0</v>
      </c>
      <c r="AY664" s="161">
        <v>0</v>
      </c>
      <c r="AZ664" s="161">
        <v>0</v>
      </c>
      <c r="BA664" s="161">
        <v>0</v>
      </c>
      <c r="BB664" s="161">
        <v>0</v>
      </c>
      <c r="BC664" s="161">
        <v>0</v>
      </c>
      <c r="BD664" s="161">
        <v>0</v>
      </c>
      <c r="BE664" s="161">
        <v>0</v>
      </c>
      <c r="BF664" s="161">
        <v>0</v>
      </c>
      <c r="BG664" s="161">
        <v>0</v>
      </c>
      <c r="BH664" s="161">
        <v>0</v>
      </c>
      <c r="BI664" s="161">
        <v>0</v>
      </c>
      <c r="BJ664" s="161">
        <v>0</v>
      </c>
      <c r="BK664" s="161">
        <v>0</v>
      </c>
      <c r="BL664" s="161">
        <v>0</v>
      </c>
      <c r="BM664" s="161">
        <v>0</v>
      </c>
      <c r="BN664" s="161">
        <v>0</v>
      </c>
      <c r="BO664" s="161">
        <v>0</v>
      </c>
      <c r="BP664" s="161">
        <v>0</v>
      </c>
      <c r="BQ664" s="161">
        <v>0</v>
      </c>
      <c r="BR664" s="161">
        <v>0</v>
      </c>
      <c r="BS664" s="161">
        <v>0</v>
      </c>
      <c r="BT664" s="161">
        <v>0</v>
      </c>
      <c r="BU664" s="161">
        <v>0</v>
      </c>
      <c r="BV664" s="163">
        <f t="shared" si="31"/>
        <v>0</v>
      </c>
      <c r="BW664" s="8" t="b">
        <f t="shared" si="32"/>
        <v>0</v>
      </c>
    </row>
    <row r="665" spans="1:75">
      <c r="A665" s="157" t="s">
        <v>5739</v>
      </c>
      <c r="B665" s="158" t="s">
        <v>5740</v>
      </c>
      <c r="C665" s="9" t="str">
        <f t="shared" si="30"/>
        <v>https://hh.ru/resume/c2da21770002b02c920039ed1f693835653954?query=%D0%A1%D0%BE%D1%86%D0%B8%D0%B0%D0%BB%D1%8C%D0%BD%D1%8B%D0%B9+%D1%80%D0%B0%D0%B1%D0%BE%D1%82%D0%BD%D0%B8%D0%BA&amp;searchRid=1712591927597c4ed8cf2327654969d4&amp;hhtmFrom=resume_search_result</v>
      </c>
      <c r="D665" s="158" t="s">
        <v>5741</v>
      </c>
      <c r="E665" s="159">
        <v>58</v>
      </c>
      <c r="F665" s="158" t="s">
        <v>133</v>
      </c>
      <c r="G665" s="161">
        <v>14</v>
      </c>
      <c r="H665" s="158" t="s">
        <v>5742</v>
      </c>
      <c r="I665" s="158" t="s">
        <v>5743</v>
      </c>
      <c r="J665" s="158" t="s">
        <v>3641</v>
      </c>
      <c r="K665" s="158" t="s">
        <v>5744</v>
      </c>
      <c r="L665" s="158" t="s">
        <v>2298</v>
      </c>
      <c r="M665" s="158">
        <v>0</v>
      </c>
      <c r="N665" s="158">
        <v>0</v>
      </c>
      <c r="O665" s="158">
        <v>1</v>
      </c>
      <c r="P665" s="158">
        <v>0</v>
      </c>
      <c r="Q665" s="158">
        <v>0</v>
      </c>
      <c r="R665" s="158" t="s">
        <v>205</v>
      </c>
      <c r="S665" s="158" t="s">
        <v>343</v>
      </c>
      <c r="T665" s="161">
        <v>0</v>
      </c>
      <c r="U665" s="162">
        <v>1</v>
      </c>
      <c r="V665" s="162">
        <v>0</v>
      </c>
      <c r="W665" s="161">
        <v>0</v>
      </c>
      <c r="X665" s="161">
        <v>0</v>
      </c>
      <c r="Y665" s="161">
        <v>0</v>
      </c>
      <c r="Z665" s="161">
        <v>0</v>
      </c>
      <c r="AA665" s="161">
        <v>0</v>
      </c>
      <c r="AB665" s="161">
        <v>0</v>
      </c>
      <c r="AC665" s="161">
        <v>0</v>
      </c>
      <c r="AD665" s="161">
        <v>0</v>
      </c>
      <c r="AE665" s="161">
        <v>0</v>
      </c>
      <c r="AF665" s="161">
        <v>0</v>
      </c>
      <c r="AG665" s="161">
        <v>0</v>
      </c>
      <c r="AH665" s="161">
        <v>0</v>
      </c>
      <c r="AI665" s="161">
        <v>0</v>
      </c>
      <c r="AJ665" s="161">
        <v>0</v>
      </c>
      <c r="AK665" s="161">
        <v>0</v>
      </c>
      <c r="AL665" s="161">
        <v>0</v>
      </c>
      <c r="AM665" s="161">
        <v>0</v>
      </c>
      <c r="AN665" s="161">
        <v>0</v>
      </c>
      <c r="AO665" s="161">
        <v>0</v>
      </c>
      <c r="AP665" s="161">
        <v>0</v>
      </c>
      <c r="AQ665" s="161">
        <v>0</v>
      </c>
      <c r="AR665" s="161">
        <v>0</v>
      </c>
      <c r="AS665" s="161">
        <v>0</v>
      </c>
      <c r="AT665" s="161">
        <v>0</v>
      </c>
      <c r="AU665" s="161">
        <v>0</v>
      </c>
      <c r="AV665" s="161">
        <v>0</v>
      </c>
      <c r="AW665" s="161">
        <v>0</v>
      </c>
      <c r="AX665" s="161">
        <v>0</v>
      </c>
      <c r="AY665" s="161">
        <v>0</v>
      </c>
      <c r="AZ665" s="161">
        <v>0</v>
      </c>
      <c r="BA665" s="161">
        <v>0</v>
      </c>
      <c r="BB665" s="161">
        <v>0</v>
      </c>
      <c r="BC665" s="161">
        <v>0</v>
      </c>
      <c r="BD665" s="161">
        <v>0</v>
      </c>
      <c r="BE665" s="161">
        <v>0</v>
      </c>
      <c r="BF665" s="161">
        <v>0</v>
      </c>
      <c r="BG665" s="161">
        <v>0</v>
      </c>
      <c r="BH665" s="161">
        <v>0</v>
      </c>
      <c r="BI665" s="161">
        <v>0</v>
      </c>
      <c r="BJ665" s="161">
        <v>0</v>
      </c>
      <c r="BK665" s="161">
        <v>0</v>
      </c>
      <c r="BL665" s="161">
        <v>0</v>
      </c>
      <c r="BM665" s="161">
        <v>0</v>
      </c>
      <c r="BN665" s="161">
        <v>0</v>
      </c>
      <c r="BO665" s="161">
        <v>0</v>
      </c>
      <c r="BP665" s="161">
        <v>0</v>
      </c>
      <c r="BQ665" s="161">
        <v>0</v>
      </c>
      <c r="BR665" s="161">
        <v>0</v>
      </c>
      <c r="BS665" s="161">
        <v>0</v>
      </c>
      <c r="BT665" s="161">
        <v>0</v>
      </c>
      <c r="BU665" s="161">
        <v>0</v>
      </c>
      <c r="BV665" s="163">
        <f t="shared" si="31"/>
        <v>0</v>
      </c>
      <c r="BW665" s="8" t="b">
        <f t="shared" si="32"/>
        <v>0</v>
      </c>
    </row>
    <row r="666" spans="1:75">
      <c r="A666" s="157" t="s">
        <v>5745</v>
      </c>
      <c r="B666" s="158" t="s">
        <v>5746</v>
      </c>
      <c r="C666" s="9" t="str">
        <f t="shared" si="30"/>
        <v>https://hh.ru/resume/97590b990002ddb6250039ed1f4a5154395655?query=%D0%A1%D0%BE%D1%86%D0%B8%D0%B0%D0%BB%D1%8C%D0%BD%D1%8B%D0%B9+%D1%80%D0%B0%D0%B1%D0%BE%D1%82%D0%BD%D0%B8%D0%BA&amp;searchRid=1712591927597c4ed8cf2327654969d4&amp;hhtmFrom=resume_search_result</v>
      </c>
      <c r="D666" s="158" t="s">
        <v>5747</v>
      </c>
      <c r="E666" s="159">
        <v>50</v>
      </c>
      <c r="F666" s="158" t="s">
        <v>133</v>
      </c>
      <c r="G666" s="161">
        <v>14</v>
      </c>
      <c r="H666" s="158" t="s">
        <v>3055</v>
      </c>
      <c r="I666" s="158" t="s">
        <v>5748</v>
      </c>
      <c r="J666" s="158" t="s">
        <v>3905</v>
      </c>
      <c r="K666" s="158" t="s">
        <v>5749</v>
      </c>
      <c r="L666" s="158" t="s">
        <v>2298</v>
      </c>
      <c r="M666" s="158">
        <v>1</v>
      </c>
      <c r="N666" s="158">
        <v>0</v>
      </c>
      <c r="O666" s="158">
        <v>0</v>
      </c>
      <c r="P666" s="158">
        <v>0</v>
      </c>
      <c r="Q666" s="158">
        <v>0</v>
      </c>
      <c r="R666" s="158" t="s">
        <v>53</v>
      </c>
      <c r="S666" s="158" t="s">
        <v>343</v>
      </c>
      <c r="T666" s="161">
        <v>1</v>
      </c>
      <c r="U666" s="162">
        <v>1</v>
      </c>
      <c r="V666" s="162">
        <v>0</v>
      </c>
      <c r="W666" s="161">
        <v>0</v>
      </c>
      <c r="X666" s="161">
        <v>0</v>
      </c>
      <c r="Y666" s="161">
        <v>0</v>
      </c>
      <c r="Z666" s="161">
        <v>0</v>
      </c>
      <c r="AA666" s="161">
        <v>0</v>
      </c>
      <c r="AB666" s="161">
        <v>0</v>
      </c>
      <c r="AC666" s="161">
        <v>0</v>
      </c>
      <c r="AD666" s="161">
        <v>0</v>
      </c>
      <c r="AE666" s="161">
        <v>0</v>
      </c>
      <c r="AF666" s="161">
        <v>0</v>
      </c>
      <c r="AG666" s="161">
        <v>0</v>
      </c>
      <c r="AH666" s="161">
        <v>0</v>
      </c>
      <c r="AI666" s="161">
        <v>0</v>
      </c>
      <c r="AJ666" s="161">
        <v>0</v>
      </c>
      <c r="AK666" s="161">
        <v>0</v>
      </c>
      <c r="AL666" s="161">
        <v>0</v>
      </c>
      <c r="AM666" s="161">
        <v>0</v>
      </c>
      <c r="AN666" s="161">
        <v>0</v>
      </c>
      <c r="AO666" s="161">
        <v>0</v>
      </c>
      <c r="AP666" s="161">
        <v>0</v>
      </c>
      <c r="AQ666" s="161">
        <v>0</v>
      </c>
      <c r="AR666" s="161">
        <v>0</v>
      </c>
      <c r="AS666" s="161">
        <v>0</v>
      </c>
      <c r="AT666" s="161">
        <v>0</v>
      </c>
      <c r="AU666" s="161">
        <v>0</v>
      </c>
      <c r="AV666" s="161">
        <v>0</v>
      </c>
      <c r="AW666" s="161">
        <v>0</v>
      </c>
      <c r="AX666" s="161">
        <v>0</v>
      </c>
      <c r="AY666" s="161">
        <v>0</v>
      </c>
      <c r="AZ666" s="161">
        <v>0</v>
      </c>
      <c r="BA666" s="161">
        <v>0</v>
      </c>
      <c r="BB666" s="161">
        <v>0</v>
      </c>
      <c r="BC666" s="161">
        <v>0</v>
      </c>
      <c r="BD666" s="161">
        <v>0</v>
      </c>
      <c r="BE666" s="161">
        <v>0</v>
      </c>
      <c r="BF666" s="161">
        <v>0</v>
      </c>
      <c r="BG666" s="161">
        <v>0</v>
      </c>
      <c r="BH666" s="161">
        <v>0</v>
      </c>
      <c r="BI666" s="161">
        <v>0</v>
      </c>
      <c r="BJ666" s="161">
        <v>0</v>
      </c>
      <c r="BK666" s="161">
        <v>0</v>
      </c>
      <c r="BL666" s="161">
        <v>0</v>
      </c>
      <c r="BM666" s="161">
        <v>0</v>
      </c>
      <c r="BN666" s="161">
        <v>0</v>
      </c>
      <c r="BO666" s="161">
        <v>0</v>
      </c>
      <c r="BP666" s="161">
        <v>0</v>
      </c>
      <c r="BQ666" s="161">
        <v>0</v>
      </c>
      <c r="BR666" s="161">
        <v>0</v>
      </c>
      <c r="BS666" s="161">
        <v>0</v>
      </c>
      <c r="BT666" s="161">
        <v>0</v>
      </c>
      <c r="BU666" s="161">
        <v>0</v>
      </c>
      <c r="BV666" s="163">
        <f t="shared" si="31"/>
        <v>0</v>
      </c>
      <c r="BW666" s="8" t="b">
        <f t="shared" si="32"/>
        <v>0</v>
      </c>
    </row>
    <row r="667" spans="1:75">
      <c r="A667" s="157" t="s">
        <v>5750</v>
      </c>
      <c r="B667" s="158" t="s">
        <v>5751</v>
      </c>
      <c r="C667" s="9" t="str">
        <f t="shared" si="30"/>
        <v>https://hh.ru/resume/a3725acf000183f3370039ed1f71306e70324b?query=%D0%A1%D0%BE%D1%86%D0%B8%D0%B0%D0%BB%D1%8C%D0%BD%D1%8B%D0%B9+%D1%80%D0%B0%D0%B1%D0%BE%D1%82%D0%BD%D0%B8%D0%BA&amp;searchRid=1712591927597c4ed8cf2327654969d4&amp;hhtmFrom=resume_search_result</v>
      </c>
      <c r="D667" s="158" t="s">
        <v>5752</v>
      </c>
      <c r="E667" s="159">
        <v>30</v>
      </c>
      <c r="F667" s="160">
        <v>15000</v>
      </c>
      <c r="G667" s="161">
        <v>2</v>
      </c>
      <c r="H667" s="158" t="s">
        <v>5753</v>
      </c>
      <c r="I667" s="158" t="s">
        <v>2638</v>
      </c>
      <c r="J667" s="158" t="s">
        <v>5754</v>
      </c>
      <c r="K667" s="158" t="s">
        <v>5755</v>
      </c>
      <c r="L667" s="158" t="s">
        <v>2298</v>
      </c>
      <c r="M667" s="158">
        <v>1</v>
      </c>
      <c r="N667" s="158">
        <v>1</v>
      </c>
      <c r="O667" s="158">
        <v>0</v>
      </c>
      <c r="P667" s="158">
        <v>0</v>
      </c>
      <c r="Q667" s="158">
        <v>0</v>
      </c>
      <c r="R667" s="158" t="s">
        <v>145</v>
      </c>
      <c r="S667" s="158" t="s">
        <v>75</v>
      </c>
      <c r="T667" s="161">
        <v>1</v>
      </c>
      <c r="U667" s="162">
        <v>1</v>
      </c>
      <c r="V667" s="162">
        <v>0</v>
      </c>
      <c r="W667" s="161">
        <v>0</v>
      </c>
      <c r="X667" s="161">
        <v>0</v>
      </c>
      <c r="Y667" s="161">
        <v>0</v>
      </c>
      <c r="Z667" s="161">
        <v>0</v>
      </c>
      <c r="AA667" s="161">
        <v>0</v>
      </c>
      <c r="AB667" s="161">
        <v>0</v>
      </c>
      <c r="AC667" s="161">
        <v>0</v>
      </c>
      <c r="AD667" s="161">
        <v>0</v>
      </c>
      <c r="AE667" s="161">
        <v>0</v>
      </c>
      <c r="AF667" s="161">
        <v>0</v>
      </c>
      <c r="AG667" s="161">
        <v>0</v>
      </c>
      <c r="AH667" s="161">
        <v>0</v>
      </c>
      <c r="AI667" s="161">
        <v>0</v>
      </c>
      <c r="AJ667" s="161">
        <v>0</v>
      </c>
      <c r="AK667" s="161">
        <v>0</v>
      </c>
      <c r="AL667" s="161">
        <v>0</v>
      </c>
      <c r="AM667" s="161">
        <v>0</v>
      </c>
      <c r="AN667" s="161">
        <v>0</v>
      </c>
      <c r="AO667" s="161">
        <v>0</v>
      </c>
      <c r="AP667" s="161">
        <v>0</v>
      </c>
      <c r="AQ667" s="161">
        <v>0</v>
      </c>
      <c r="AR667" s="161">
        <v>0</v>
      </c>
      <c r="AS667" s="161">
        <v>0</v>
      </c>
      <c r="AT667" s="161">
        <v>0</v>
      </c>
      <c r="AU667" s="161">
        <v>0</v>
      </c>
      <c r="AV667" s="161">
        <v>0</v>
      </c>
      <c r="AW667" s="161">
        <v>0</v>
      </c>
      <c r="AX667" s="161">
        <v>0</v>
      </c>
      <c r="AY667" s="161">
        <v>0</v>
      </c>
      <c r="AZ667" s="161">
        <v>1</v>
      </c>
      <c r="BA667" s="161">
        <v>0</v>
      </c>
      <c r="BB667" s="161">
        <v>0</v>
      </c>
      <c r="BC667" s="161">
        <v>0</v>
      </c>
      <c r="BD667" s="161">
        <v>0</v>
      </c>
      <c r="BE667" s="161">
        <v>0</v>
      </c>
      <c r="BF667" s="161">
        <v>0</v>
      </c>
      <c r="BG667" s="161">
        <v>0</v>
      </c>
      <c r="BH667" s="161">
        <v>0</v>
      </c>
      <c r="BI667" s="161">
        <v>0</v>
      </c>
      <c r="BJ667" s="161">
        <v>0</v>
      </c>
      <c r="BK667" s="161">
        <v>0</v>
      </c>
      <c r="BL667" s="161">
        <v>0</v>
      </c>
      <c r="BM667" s="161">
        <v>0</v>
      </c>
      <c r="BN667" s="161">
        <v>0</v>
      </c>
      <c r="BO667" s="161">
        <v>0</v>
      </c>
      <c r="BP667" s="161">
        <v>0</v>
      </c>
      <c r="BQ667" s="161">
        <v>0</v>
      </c>
      <c r="BR667" s="161">
        <v>0</v>
      </c>
      <c r="BS667" s="161">
        <v>0</v>
      </c>
      <c r="BT667" s="161">
        <v>0</v>
      </c>
      <c r="BU667" s="161">
        <v>0</v>
      </c>
      <c r="BV667" s="163">
        <f t="shared" si="31"/>
        <v>1</v>
      </c>
      <c r="BW667" s="8" t="b">
        <f t="shared" si="32"/>
        <v>0</v>
      </c>
    </row>
    <row r="668" spans="1:75">
      <c r="A668" s="157" t="s">
        <v>5756</v>
      </c>
      <c r="B668" s="158" t="s">
        <v>5757</v>
      </c>
      <c r="C668" s="9" t="str">
        <f t="shared" si="30"/>
        <v>https://hh.ru/resume/9d85015300035107610039ed1f364c6c36396a?query=%D0%A1%D0%BE%D1%86%D0%B8%D0%B0%D0%BB%D1%8C%D0%BD%D1%8B%D0%B9+%D1%80%D0%B0%D0%B1%D0%BE%D1%82%D0%BD%D0%B8%D0%BA&amp;searchRid=1712591927597c4ed8cf2327654969d4&amp;hhtmFrom=resume_search_result</v>
      </c>
      <c r="D668" s="158" t="s">
        <v>5758</v>
      </c>
      <c r="E668" s="159">
        <v>54</v>
      </c>
      <c r="F668" s="160">
        <v>20000</v>
      </c>
      <c r="G668" s="161">
        <v>35</v>
      </c>
      <c r="H668" s="158" t="s">
        <v>5759</v>
      </c>
      <c r="I668" s="158" t="s">
        <v>5760</v>
      </c>
      <c r="J668" s="158" t="s">
        <v>5761</v>
      </c>
      <c r="K668" s="158" t="s">
        <v>5762</v>
      </c>
      <c r="L668" s="158" t="s">
        <v>2298</v>
      </c>
      <c r="M668" s="158">
        <v>1</v>
      </c>
      <c r="N668" s="158">
        <v>0</v>
      </c>
      <c r="O668" s="158">
        <v>0</v>
      </c>
      <c r="P668" s="158">
        <v>0</v>
      </c>
      <c r="Q668" s="158">
        <v>0</v>
      </c>
      <c r="R668" s="158" t="s">
        <v>358</v>
      </c>
      <c r="S668" s="158" t="s">
        <v>343</v>
      </c>
      <c r="T668" s="161">
        <v>0</v>
      </c>
      <c r="U668" s="162">
        <v>1</v>
      </c>
      <c r="V668" s="162">
        <v>0</v>
      </c>
      <c r="W668" s="161">
        <v>0</v>
      </c>
      <c r="X668" s="161">
        <v>0</v>
      </c>
      <c r="Y668" s="161">
        <v>0</v>
      </c>
      <c r="Z668" s="161">
        <v>0</v>
      </c>
      <c r="AA668" s="161">
        <v>0</v>
      </c>
      <c r="AB668" s="161">
        <v>1</v>
      </c>
      <c r="AC668" s="161">
        <v>0</v>
      </c>
      <c r="AD668" s="161">
        <v>0</v>
      </c>
      <c r="AE668" s="161">
        <v>0</v>
      </c>
      <c r="AF668" s="161">
        <v>0</v>
      </c>
      <c r="AG668" s="161">
        <v>1</v>
      </c>
      <c r="AH668" s="161">
        <v>0</v>
      </c>
      <c r="AI668" s="161">
        <v>0</v>
      </c>
      <c r="AJ668" s="161">
        <v>1</v>
      </c>
      <c r="AK668" s="161">
        <v>0</v>
      </c>
      <c r="AL668" s="161">
        <v>0</v>
      </c>
      <c r="AM668" s="161">
        <v>0</v>
      </c>
      <c r="AN668" s="161">
        <v>1</v>
      </c>
      <c r="AO668" s="161">
        <v>0</v>
      </c>
      <c r="AP668" s="161">
        <v>0</v>
      </c>
      <c r="AQ668" s="161">
        <v>0</v>
      </c>
      <c r="AR668" s="161">
        <v>0</v>
      </c>
      <c r="AS668" s="161">
        <v>0</v>
      </c>
      <c r="AT668" s="161">
        <v>0</v>
      </c>
      <c r="AU668" s="161">
        <v>0</v>
      </c>
      <c r="AV668" s="161">
        <v>0</v>
      </c>
      <c r="AW668" s="161">
        <v>0</v>
      </c>
      <c r="AX668" s="161">
        <v>0</v>
      </c>
      <c r="AY668" s="161">
        <v>0</v>
      </c>
      <c r="AZ668" s="161">
        <v>0</v>
      </c>
      <c r="BA668" s="161">
        <v>1</v>
      </c>
      <c r="BB668" s="161">
        <v>0</v>
      </c>
      <c r="BC668" s="161">
        <v>0</v>
      </c>
      <c r="BD668" s="161">
        <v>0</v>
      </c>
      <c r="BE668" s="161">
        <v>0</v>
      </c>
      <c r="BF668" s="161">
        <v>0</v>
      </c>
      <c r="BG668" s="161">
        <v>1</v>
      </c>
      <c r="BH668" s="161">
        <v>0</v>
      </c>
      <c r="BI668" s="161">
        <v>0</v>
      </c>
      <c r="BJ668" s="161">
        <v>0</v>
      </c>
      <c r="BK668" s="161">
        <v>0</v>
      </c>
      <c r="BL668" s="161">
        <v>0</v>
      </c>
      <c r="BM668" s="161">
        <v>0</v>
      </c>
      <c r="BN668" s="161">
        <v>0</v>
      </c>
      <c r="BO668" s="161">
        <v>0</v>
      </c>
      <c r="BP668" s="161">
        <v>0</v>
      </c>
      <c r="BQ668" s="161">
        <v>0</v>
      </c>
      <c r="BR668" s="161">
        <v>0</v>
      </c>
      <c r="BS668" s="161">
        <v>0</v>
      </c>
      <c r="BT668" s="161">
        <v>0</v>
      </c>
      <c r="BU668" s="161">
        <v>0</v>
      </c>
      <c r="BV668" s="163">
        <f t="shared" si="31"/>
        <v>6</v>
      </c>
      <c r="BW668" s="8" t="b">
        <f t="shared" si="32"/>
        <v>0</v>
      </c>
    </row>
    <row r="669" spans="1:75">
      <c r="A669" s="157" t="s">
        <v>5763</v>
      </c>
      <c r="B669" s="158" t="s">
        <v>5764</v>
      </c>
      <c r="C669" s="9" t="str">
        <f t="shared" si="30"/>
        <v>https://hh.ru/resume/b7a1d3d20003dfe3c70039ed1f567a65676856?query=%D0%A1%D0%BE%D1%86%D0%B8%D0%B0%D0%BB%D1%8C%D0%BD%D1%8B%D0%B9+%D1%80%D0%B0%D0%B1%D0%BE%D1%82%D0%BD%D0%B8%D0%BA&amp;searchRid=1712591927597c4ed8cf2327654969d4&amp;hhtmFrom=resume_search_result</v>
      </c>
      <c r="D669" s="158" t="s">
        <v>5765</v>
      </c>
      <c r="E669" s="159">
        <v>27</v>
      </c>
      <c r="F669" s="160">
        <v>35000</v>
      </c>
      <c r="G669" s="164">
        <f>4/12</f>
        <v>0.33333333333333331</v>
      </c>
      <c r="H669" s="158" t="s">
        <v>5766</v>
      </c>
      <c r="I669" s="158" t="s">
        <v>5767</v>
      </c>
      <c r="J669" s="158" t="s">
        <v>5768</v>
      </c>
      <c r="K669" s="158" t="s">
        <v>5769</v>
      </c>
      <c r="L669" s="158" t="s">
        <v>5770</v>
      </c>
      <c r="M669" s="158">
        <v>1</v>
      </c>
      <c r="N669" s="158">
        <v>1</v>
      </c>
      <c r="O669" s="158">
        <v>1</v>
      </c>
      <c r="P669" s="158">
        <v>0</v>
      </c>
      <c r="Q669" s="158">
        <v>0</v>
      </c>
      <c r="R669" s="158" t="s">
        <v>2067</v>
      </c>
      <c r="S669" s="158" t="s">
        <v>343</v>
      </c>
      <c r="T669" s="161">
        <v>0</v>
      </c>
      <c r="U669" s="162">
        <v>1</v>
      </c>
      <c r="V669" s="162">
        <v>0</v>
      </c>
      <c r="W669" s="161">
        <v>0</v>
      </c>
      <c r="X669" s="161">
        <v>0</v>
      </c>
      <c r="Y669" s="161">
        <v>0</v>
      </c>
      <c r="Z669" s="161">
        <v>0</v>
      </c>
      <c r="AA669" s="161">
        <v>0</v>
      </c>
      <c r="AB669" s="161">
        <v>0</v>
      </c>
      <c r="AC669" s="161">
        <v>0</v>
      </c>
      <c r="AD669" s="161">
        <v>0</v>
      </c>
      <c r="AE669" s="161">
        <v>0</v>
      </c>
      <c r="AF669" s="161">
        <v>0</v>
      </c>
      <c r="AG669" s="161">
        <v>0</v>
      </c>
      <c r="AH669" s="161">
        <v>0</v>
      </c>
      <c r="AI669" s="161">
        <v>0</v>
      </c>
      <c r="AJ669" s="161">
        <v>0</v>
      </c>
      <c r="AK669" s="161">
        <v>0</v>
      </c>
      <c r="AL669" s="161">
        <v>0</v>
      </c>
      <c r="AM669" s="161">
        <v>0</v>
      </c>
      <c r="AN669" s="161">
        <v>0</v>
      </c>
      <c r="AO669" s="161">
        <v>0</v>
      </c>
      <c r="AP669" s="161">
        <v>0</v>
      </c>
      <c r="AQ669" s="161">
        <v>0</v>
      </c>
      <c r="AR669" s="161">
        <v>0</v>
      </c>
      <c r="AS669" s="161">
        <v>0</v>
      </c>
      <c r="AT669" s="161">
        <v>0</v>
      </c>
      <c r="AU669" s="161">
        <v>0</v>
      </c>
      <c r="AV669" s="161">
        <v>0</v>
      </c>
      <c r="AW669" s="161">
        <v>0</v>
      </c>
      <c r="AX669" s="161">
        <v>0</v>
      </c>
      <c r="AY669" s="161">
        <v>0</v>
      </c>
      <c r="AZ669" s="161">
        <v>0</v>
      </c>
      <c r="BA669" s="161">
        <v>0</v>
      </c>
      <c r="BB669" s="161">
        <v>0</v>
      </c>
      <c r="BC669" s="161">
        <v>0</v>
      </c>
      <c r="BD669" s="161">
        <v>0</v>
      </c>
      <c r="BE669" s="161">
        <v>0</v>
      </c>
      <c r="BF669" s="161">
        <v>0</v>
      </c>
      <c r="BG669" s="161">
        <v>0</v>
      </c>
      <c r="BH669" s="161">
        <v>0</v>
      </c>
      <c r="BI669" s="161">
        <v>0</v>
      </c>
      <c r="BJ669" s="161">
        <v>0</v>
      </c>
      <c r="BK669" s="161">
        <v>0</v>
      </c>
      <c r="BL669" s="161">
        <v>0</v>
      </c>
      <c r="BM669" s="161">
        <v>0</v>
      </c>
      <c r="BN669" s="161">
        <v>0</v>
      </c>
      <c r="BO669" s="161">
        <v>0</v>
      </c>
      <c r="BP669" s="161">
        <v>0</v>
      </c>
      <c r="BQ669" s="161">
        <v>0</v>
      </c>
      <c r="BR669" s="161">
        <v>0</v>
      </c>
      <c r="BS669" s="161">
        <v>0</v>
      </c>
      <c r="BT669" s="161">
        <v>0</v>
      </c>
      <c r="BU669" s="161">
        <v>0</v>
      </c>
      <c r="BV669" s="163">
        <f t="shared" si="31"/>
        <v>0</v>
      </c>
      <c r="BW669" s="8" t="b">
        <f t="shared" si="32"/>
        <v>0</v>
      </c>
    </row>
    <row r="670" spans="1:75">
      <c r="A670" s="157" t="s">
        <v>5771</v>
      </c>
      <c r="B670" s="11" t="s">
        <v>5772</v>
      </c>
      <c r="C670" s="9" t="str">
        <f t="shared" si="30"/>
        <v>https://hh.ru/resume/f70818750004480ab50039ed1f7945667a5061?query=%D0%A1%D0%BE%D1%86%D0%B8%D0%B0%D0%BB%D1%8C%D0%BD%D1%8B%D0%B9+%D1%80%D0%B0%D0%B1%D0%BE%D1%82%D0%BD%D0%B8%D0%BA&amp;searchRid=1712591927597c4ed8cf2327654969d4&amp;hhtmFrom=resume_search_result</v>
      </c>
      <c r="D670" s="158" t="s">
        <v>5773</v>
      </c>
      <c r="E670" s="159">
        <v>35</v>
      </c>
      <c r="F670" s="160">
        <v>30000</v>
      </c>
      <c r="G670" s="161">
        <v>11</v>
      </c>
      <c r="H670" s="158" t="s">
        <v>5774</v>
      </c>
      <c r="I670" s="158" t="s">
        <v>3110</v>
      </c>
      <c r="J670" s="158" t="s">
        <v>5775</v>
      </c>
      <c r="K670" s="158" t="s">
        <v>5776</v>
      </c>
      <c r="L670" s="158" t="s">
        <v>5770</v>
      </c>
      <c r="M670" s="158">
        <v>1</v>
      </c>
      <c r="N670" s="158">
        <v>0</v>
      </c>
      <c r="O670" s="158">
        <v>0</v>
      </c>
      <c r="P670" s="158">
        <v>0</v>
      </c>
      <c r="Q670" s="158">
        <v>0</v>
      </c>
      <c r="R670" s="158" t="s">
        <v>540</v>
      </c>
      <c r="S670" s="158" t="s">
        <v>75</v>
      </c>
      <c r="T670" s="161">
        <v>1</v>
      </c>
      <c r="U670" s="162">
        <v>1</v>
      </c>
      <c r="V670" s="162">
        <v>0</v>
      </c>
      <c r="W670" s="161">
        <v>0</v>
      </c>
      <c r="X670" s="161">
        <v>0</v>
      </c>
      <c r="Y670" s="161">
        <v>0</v>
      </c>
      <c r="Z670" s="161">
        <v>0</v>
      </c>
      <c r="AA670" s="161">
        <v>0</v>
      </c>
      <c r="AB670" s="161">
        <v>0</v>
      </c>
      <c r="AC670" s="161">
        <v>0</v>
      </c>
      <c r="AD670" s="161">
        <v>0</v>
      </c>
      <c r="AE670" s="161">
        <v>0</v>
      </c>
      <c r="AF670" s="161">
        <v>0</v>
      </c>
      <c r="AG670" s="161">
        <v>0</v>
      </c>
      <c r="AH670" s="161">
        <v>0</v>
      </c>
      <c r="AI670" s="161">
        <v>0</v>
      </c>
      <c r="AJ670" s="161">
        <v>0</v>
      </c>
      <c r="AK670" s="161">
        <v>0</v>
      </c>
      <c r="AL670" s="161">
        <v>0</v>
      </c>
      <c r="AM670" s="161">
        <v>0</v>
      </c>
      <c r="AN670" s="161">
        <v>0</v>
      </c>
      <c r="AO670" s="161">
        <v>0</v>
      </c>
      <c r="AP670" s="161">
        <v>0</v>
      </c>
      <c r="AQ670" s="161">
        <v>0</v>
      </c>
      <c r="AR670" s="161">
        <v>0</v>
      </c>
      <c r="AS670" s="161">
        <v>0</v>
      </c>
      <c r="AT670" s="161">
        <v>0</v>
      </c>
      <c r="AU670" s="161">
        <v>0</v>
      </c>
      <c r="AV670" s="161">
        <v>0</v>
      </c>
      <c r="AW670" s="161">
        <v>0</v>
      </c>
      <c r="AX670" s="161">
        <v>0</v>
      </c>
      <c r="AY670" s="161">
        <v>0</v>
      </c>
      <c r="AZ670" s="161">
        <v>0</v>
      </c>
      <c r="BA670" s="161">
        <v>0</v>
      </c>
      <c r="BB670" s="161">
        <v>0</v>
      </c>
      <c r="BC670" s="161">
        <v>0</v>
      </c>
      <c r="BD670" s="161">
        <v>0</v>
      </c>
      <c r="BE670" s="161">
        <v>0</v>
      </c>
      <c r="BF670" s="161">
        <v>0</v>
      </c>
      <c r="BG670" s="161">
        <v>0</v>
      </c>
      <c r="BH670" s="161">
        <v>0</v>
      </c>
      <c r="BI670" s="161">
        <v>0</v>
      </c>
      <c r="BJ670" s="161">
        <v>0</v>
      </c>
      <c r="BK670" s="161">
        <v>0</v>
      </c>
      <c r="BL670" s="161">
        <v>0</v>
      </c>
      <c r="BM670" s="161">
        <v>0</v>
      </c>
      <c r="BN670" s="161">
        <v>0</v>
      </c>
      <c r="BO670" s="161">
        <v>0</v>
      </c>
      <c r="BP670" s="161">
        <v>0</v>
      </c>
      <c r="BQ670" s="161">
        <v>0</v>
      </c>
      <c r="BR670" s="161">
        <v>0</v>
      </c>
      <c r="BS670" s="161">
        <v>0</v>
      </c>
      <c r="BT670" s="161">
        <v>0</v>
      </c>
      <c r="BU670" s="161">
        <v>0</v>
      </c>
      <c r="BV670" s="163">
        <f t="shared" si="31"/>
        <v>0</v>
      </c>
      <c r="BW670" s="8" t="b">
        <f t="shared" si="32"/>
        <v>0</v>
      </c>
    </row>
    <row r="671" spans="1:75">
      <c r="A671" s="157" t="s">
        <v>5777</v>
      </c>
      <c r="B671" s="158" t="s">
        <v>5778</v>
      </c>
      <c r="C671" s="9" t="str">
        <f t="shared" si="30"/>
        <v>https://hh.ru/resume/51d4b1670001bfc0680039ed1f5a436d486744?query=%D0%A1%D0%BE%D1%86%D0%B8%D0%B0%D0%BB%D1%8C%D0%BD%D1%8B%D0%B9+%D1%80%D0%B0%D0%B1%D0%BE%D1%82%D0%BD%D0%B8%D0%BA&amp;searchRid=1712591927597c4ed8cf2327654969d4&amp;hhtmFrom=resume_search_result</v>
      </c>
      <c r="D671" s="158" t="s">
        <v>5779</v>
      </c>
      <c r="E671" s="159">
        <v>41</v>
      </c>
      <c r="F671" s="160">
        <v>25000</v>
      </c>
      <c r="G671" s="161">
        <v>16</v>
      </c>
      <c r="H671" s="158" t="s">
        <v>5780</v>
      </c>
      <c r="I671" s="158" t="s">
        <v>5781</v>
      </c>
      <c r="J671" s="158" t="s">
        <v>5782</v>
      </c>
      <c r="K671" s="158" t="s">
        <v>5783</v>
      </c>
      <c r="L671" s="158" t="s">
        <v>2327</v>
      </c>
      <c r="M671" s="158">
        <v>1</v>
      </c>
      <c r="N671" s="158">
        <v>0</v>
      </c>
      <c r="O671" s="158">
        <v>0</v>
      </c>
      <c r="P671" s="158">
        <v>0</v>
      </c>
      <c r="Q671" s="158">
        <v>0</v>
      </c>
      <c r="R671" s="158" t="s">
        <v>547</v>
      </c>
      <c r="S671" s="158" t="s">
        <v>343</v>
      </c>
      <c r="T671" s="161">
        <v>0</v>
      </c>
      <c r="U671" s="162">
        <v>1</v>
      </c>
      <c r="V671" s="162">
        <v>0</v>
      </c>
      <c r="W671" s="161">
        <v>0</v>
      </c>
      <c r="X671" s="161">
        <v>0</v>
      </c>
      <c r="Y671" s="161">
        <v>0</v>
      </c>
      <c r="Z671" s="161">
        <v>0</v>
      </c>
      <c r="AA671" s="161">
        <v>0</v>
      </c>
      <c r="AB671" s="161">
        <v>0</v>
      </c>
      <c r="AC671" s="161">
        <v>0</v>
      </c>
      <c r="AD671" s="161">
        <v>0</v>
      </c>
      <c r="AE671" s="161">
        <v>0</v>
      </c>
      <c r="AF671" s="161">
        <v>0</v>
      </c>
      <c r="AG671" s="161">
        <v>0</v>
      </c>
      <c r="AH671" s="161">
        <v>0</v>
      </c>
      <c r="AI671" s="161">
        <v>0</v>
      </c>
      <c r="AJ671" s="161">
        <v>0</v>
      </c>
      <c r="AK671" s="161">
        <v>0</v>
      </c>
      <c r="AL671" s="161">
        <v>0</v>
      </c>
      <c r="AM671" s="161">
        <v>0</v>
      </c>
      <c r="AN671" s="161">
        <v>0</v>
      </c>
      <c r="AO671" s="161">
        <v>0</v>
      </c>
      <c r="AP671" s="161">
        <v>0</v>
      </c>
      <c r="AQ671" s="161">
        <v>0</v>
      </c>
      <c r="AR671" s="161">
        <v>0</v>
      </c>
      <c r="AS671" s="161">
        <v>0</v>
      </c>
      <c r="AT671" s="161">
        <v>0</v>
      </c>
      <c r="AU671" s="161">
        <v>0</v>
      </c>
      <c r="AV671" s="161">
        <v>0</v>
      </c>
      <c r="AW671" s="161">
        <v>0</v>
      </c>
      <c r="AX671" s="161">
        <v>0</v>
      </c>
      <c r="AY671" s="161">
        <v>0</v>
      </c>
      <c r="AZ671" s="161">
        <v>0</v>
      </c>
      <c r="BA671" s="161">
        <v>0</v>
      </c>
      <c r="BB671" s="161">
        <v>0</v>
      </c>
      <c r="BC671" s="161">
        <v>0</v>
      </c>
      <c r="BD671" s="161">
        <v>0</v>
      </c>
      <c r="BE671" s="161">
        <v>0</v>
      </c>
      <c r="BF671" s="161">
        <v>0</v>
      </c>
      <c r="BG671" s="161">
        <v>0</v>
      </c>
      <c r="BH671" s="161">
        <v>0</v>
      </c>
      <c r="BI671" s="161">
        <v>0</v>
      </c>
      <c r="BJ671" s="161">
        <v>0</v>
      </c>
      <c r="BK671" s="161">
        <v>0</v>
      </c>
      <c r="BL671" s="161">
        <v>0</v>
      </c>
      <c r="BM671" s="161">
        <v>0</v>
      </c>
      <c r="BN671" s="161">
        <v>0</v>
      </c>
      <c r="BO671" s="161">
        <v>0</v>
      </c>
      <c r="BP671" s="161">
        <v>0</v>
      </c>
      <c r="BQ671" s="161">
        <v>0</v>
      </c>
      <c r="BR671" s="161">
        <v>0</v>
      </c>
      <c r="BS671" s="161">
        <v>0</v>
      </c>
      <c r="BT671" s="161">
        <v>0</v>
      </c>
      <c r="BU671" s="161">
        <v>0</v>
      </c>
      <c r="BV671" s="163">
        <f t="shared" si="31"/>
        <v>0</v>
      </c>
      <c r="BW671" s="8" t="b">
        <f t="shared" si="32"/>
        <v>0</v>
      </c>
    </row>
    <row r="672" spans="1:75">
      <c r="A672" s="157" t="s">
        <v>5784</v>
      </c>
      <c r="B672" s="158" t="s">
        <v>5785</v>
      </c>
      <c r="C672" s="9" t="str">
        <f t="shared" si="30"/>
        <v>https://hh.ru/resume/2afd188e00024c50cc0039ed1f48654a544d75?query=%D0%A1%D0%BE%D1%86%D0%B8%D0%B0%D0%BB%D1%8C%D0%BD%D1%8B%D0%B9+%D1%80%D0%B0%D0%B1%D0%BE%D1%82%D0%BD%D0%B8%D0%BA&amp;searchRid=1712591927597c4ed8cf2327654969d4&amp;hhtmFrom=resume_search_result</v>
      </c>
      <c r="D672" s="158" t="s">
        <v>5786</v>
      </c>
      <c r="E672" s="159">
        <v>35</v>
      </c>
      <c r="F672" s="160">
        <v>15000</v>
      </c>
      <c r="G672" s="161">
        <v>1</v>
      </c>
      <c r="H672" s="158" t="s">
        <v>5787</v>
      </c>
      <c r="I672" s="158" t="s">
        <v>1279</v>
      </c>
      <c r="J672" s="158" t="s">
        <v>5788</v>
      </c>
      <c r="K672" s="158" t="s">
        <v>5789</v>
      </c>
      <c r="L672" s="158" t="s">
        <v>2298</v>
      </c>
      <c r="M672" s="158">
        <v>1</v>
      </c>
      <c r="N672" s="158">
        <v>0</v>
      </c>
      <c r="O672" s="158">
        <v>0</v>
      </c>
      <c r="P672" s="158">
        <v>0</v>
      </c>
      <c r="Q672" s="158">
        <v>0</v>
      </c>
      <c r="R672" s="158" t="s">
        <v>769</v>
      </c>
      <c r="S672" s="158" t="s">
        <v>343</v>
      </c>
      <c r="T672" s="161">
        <v>0</v>
      </c>
      <c r="U672" s="162">
        <v>1</v>
      </c>
      <c r="V672" s="162">
        <v>0</v>
      </c>
      <c r="W672" s="161">
        <v>0</v>
      </c>
      <c r="X672" s="161">
        <v>0</v>
      </c>
      <c r="Y672" s="161">
        <v>0</v>
      </c>
      <c r="Z672" s="161">
        <v>0</v>
      </c>
      <c r="AA672" s="161">
        <v>0</v>
      </c>
      <c r="AB672" s="161">
        <v>0</v>
      </c>
      <c r="AC672" s="161">
        <v>0</v>
      </c>
      <c r="AD672" s="161">
        <v>0</v>
      </c>
      <c r="AE672" s="161">
        <v>0</v>
      </c>
      <c r="AF672" s="161">
        <v>0</v>
      </c>
      <c r="AG672" s="161">
        <v>0</v>
      </c>
      <c r="AH672" s="161">
        <v>0</v>
      </c>
      <c r="AI672" s="161">
        <v>0</v>
      </c>
      <c r="AJ672" s="161">
        <v>0</v>
      </c>
      <c r="AK672" s="161">
        <v>0</v>
      </c>
      <c r="AL672" s="161">
        <v>0</v>
      </c>
      <c r="AM672" s="161">
        <v>0</v>
      </c>
      <c r="AN672" s="161">
        <v>0</v>
      </c>
      <c r="AO672" s="161">
        <v>0</v>
      </c>
      <c r="AP672" s="161">
        <v>0</v>
      </c>
      <c r="AQ672" s="161">
        <v>0</v>
      </c>
      <c r="AR672" s="161">
        <v>0</v>
      </c>
      <c r="AS672" s="161">
        <v>0</v>
      </c>
      <c r="AT672" s="161">
        <v>0</v>
      </c>
      <c r="AU672" s="161">
        <v>0</v>
      </c>
      <c r="AV672" s="161">
        <v>0</v>
      </c>
      <c r="AW672" s="161">
        <v>0</v>
      </c>
      <c r="AX672" s="161">
        <v>0</v>
      </c>
      <c r="AY672" s="161">
        <v>0</v>
      </c>
      <c r="AZ672" s="161">
        <v>0</v>
      </c>
      <c r="BA672" s="161">
        <v>0</v>
      </c>
      <c r="BB672" s="161">
        <v>0</v>
      </c>
      <c r="BC672" s="161">
        <v>0</v>
      </c>
      <c r="BD672" s="161">
        <v>0</v>
      </c>
      <c r="BE672" s="161">
        <v>0</v>
      </c>
      <c r="BF672" s="161">
        <v>0</v>
      </c>
      <c r="BG672" s="161">
        <v>0</v>
      </c>
      <c r="BH672" s="161">
        <v>0</v>
      </c>
      <c r="BI672" s="161">
        <v>0</v>
      </c>
      <c r="BJ672" s="161">
        <v>0</v>
      </c>
      <c r="BK672" s="161">
        <v>0</v>
      </c>
      <c r="BL672" s="161">
        <v>0</v>
      </c>
      <c r="BM672" s="161">
        <v>0</v>
      </c>
      <c r="BN672" s="161">
        <v>0</v>
      </c>
      <c r="BO672" s="161">
        <v>0</v>
      </c>
      <c r="BP672" s="161">
        <v>0</v>
      </c>
      <c r="BQ672" s="161">
        <v>0</v>
      </c>
      <c r="BR672" s="161">
        <v>0</v>
      </c>
      <c r="BS672" s="161">
        <v>0</v>
      </c>
      <c r="BT672" s="161">
        <v>0</v>
      </c>
      <c r="BU672" s="161">
        <v>0</v>
      </c>
      <c r="BV672" s="163">
        <f t="shared" si="31"/>
        <v>0</v>
      </c>
      <c r="BW672" s="8" t="b">
        <f t="shared" si="32"/>
        <v>0</v>
      </c>
    </row>
    <row r="673" spans="1:75">
      <c r="A673" s="157" t="s">
        <v>5790</v>
      </c>
      <c r="B673" s="158" t="s">
        <v>5791</v>
      </c>
      <c r="C673" s="9" t="str">
        <f t="shared" si="30"/>
        <v>https://hh.ru/resume/4a72312800082177710039ed1f7a656f54364b?query=%D0%A1%D0%BE%D1%86%D0%B8%D0%B0%D0%BB%D1%8C%D0%BD%D1%8B%D0%B9+%D1%80%D0%B0%D0%B1%D0%BE%D1%82%D0%BD%D0%B8%D0%BA&amp;searchRid=1712591927597c4ed8cf2327654969d4&amp;hhtmFrom=resume_search_result</v>
      </c>
      <c r="D673" s="158" t="s">
        <v>5792</v>
      </c>
      <c r="E673" s="159">
        <v>38</v>
      </c>
      <c r="F673" s="160">
        <v>18000</v>
      </c>
      <c r="G673" s="161">
        <v>1</v>
      </c>
      <c r="H673" s="158" t="s">
        <v>5793</v>
      </c>
      <c r="I673" s="158" t="s">
        <v>5794</v>
      </c>
      <c r="J673" s="158" t="s">
        <v>5795</v>
      </c>
      <c r="K673" s="158" t="s">
        <v>5796</v>
      </c>
      <c r="L673" s="158" t="s">
        <v>2298</v>
      </c>
      <c r="M673" s="158">
        <v>1</v>
      </c>
      <c r="N673" s="158">
        <v>0</v>
      </c>
      <c r="O673" s="158">
        <v>1</v>
      </c>
      <c r="P673" s="158">
        <v>0</v>
      </c>
      <c r="Q673" s="158">
        <v>0</v>
      </c>
      <c r="R673" s="158" t="s">
        <v>2067</v>
      </c>
      <c r="S673" s="158" t="s">
        <v>343</v>
      </c>
      <c r="T673" s="161">
        <v>0</v>
      </c>
      <c r="U673" s="162">
        <v>1</v>
      </c>
      <c r="V673" s="162">
        <v>0</v>
      </c>
      <c r="W673" s="161">
        <v>0</v>
      </c>
      <c r="X673" s="161">
        <v>0</v>
      </c>
      <c r="Y673" s="161">
        <v>1</v>
      </c>
      <c r="Z673" s="161">
        <v>0</v>
      </c>
      <c r="AA673" s="161">
        <v>1</v>
      </c>
      <c r="AB673" s="161">
        <v>0</v>
      </c>
      <c r="AC673" s="161">
        <v>0</v>
      </c>
      <c r="AD673" s="161">
        <v>0</v>
      </c>
      <c r="AE673" s="161">
        <v>0</v>
      </c>
      <c r="AF673" s="161">
        <v>0</v>
      </c>
      <c r="AG673" s="161">
        <v>0</v>
      </c>
      <c r="AH673" s="161">
        <v>0</v>
      </c>
      <c r="AI673" s="161">
        <v>0</v>
      </c>
      <c r="AJ673" s="161">
        <v>0</v>
      </c>
      <c r="AK673" s="161">
        <v>0</v>
      </c>
      <c r="AL673" s="161">
        <v>1</v>
      </c>
      <c r="AM673" s="161">
        <v>0</v>
      </c>
      <c r="AN673" s="161">
        <v>0</v>
      </c>
      <c r="AO673" s="161">
        <v>0</v>
      </c>
      <c r="AP673" s="161">
        <v>0</v>
      </c>
      <c r="AQ673" s="161">
        <v>0</v>
      </c>
      <c r="AR673" s="161">
        <v>0</v>
      </c>
      <c r="AS673" s="161">
        <v>0</v>
      </c>
      <c r="AT673" s="161">
        <v>0</v>
      </c>
      <c r="AU673" s="161">
        <v>0</v>
      </c>
      <c r="AV673" s="161">
        <v>0</v>
      </c>
      <c r="AW673" s="161">
        <v>0</v>
      </c>
      <c r="AX673" s="161">
        <v>0</v>
      </c>
      <c r="AY673" s="161">
        <v>0</v>
      </c>
      <c r="AZ673" s="161">
        <v>0</v>
      </c>
      <c r="BA673" s="161">
        <v>0</v>
      </c>
      <c r="BB673" s="161">
        <v>0</v>
      </c>
      <c r="BC673" s="161">
        <v>0</v>
      </c>
      <c r="BD673" s="161">
        <v>0</v>
      </c>
      <c r="BE673" s="161">
        <v>0</v>
      </c>
      <c r="BF673" s="161">
        <v>0</v>
      </c>
      <c r="BG673" s="161">
        <v>0</v>
      </c>
      <c r="BH673" s="161">
        <v>0</v>
      </c>
      <c r="BI673" s="161">
        <v>0</v>
      </c>
      <c r="BJ673" s="161">
        <v>0</v>
      </c>
      <c r="BK673" s="161">
        <v>0</v>
      </c>
      <c r="BL673" s="161">
        <v>0</v>
      </c>
      <c r="BM673" s="161">
        <v>0</v>
      </c>
      <c r="BN673" s="161">
        <v>0</v>
      </c>
      <c r="BO673" s="161">
        <v>0</v>
      </c>
      <c r="BP673" s="161">
        <v>0</v>
      </c>
      <c r="BQ673" s="161">
        <v>0</v>
      </c>
      <c r="BR673" s="161">
        <v>0</v>
      </c>
      <c r="BS673" s="161">
        <v>0</v>
      </c>
      <c r="BT673" s="161">
        <v>0</v>
      </c>
      <c r="BU673" s="161">
        <v>0</v>
      </c>
      <c r="BV673" s="163">
        <f t="shared" si="31"/>
        <v>3</v>
      </c>
      <c r="BW673" s="8" t="b">
        <f t="shared" si="32"/>
        <v>0</v>
      </c>
    </row>
    <row r="674" spans="1:75">
      <c r="A674" s="157" t="s">
        <v>5797</v>
      </c>
      <c r="B674" s="158" t="s">
        <v>5798</v>
      </c>
      <c r="C674" s="9" t="str">
        <f t="shared" si="30"/>
        <v>https://hh.ru/resume/63119e650002089c9a0039ed1f364f7a74475a?query=%D0%A1%D0%BE%D1%86%D0%B8%D0%B0%D0%BB%D1%8C%D0%BD%D1%8B%D0%B9+%D1%80%D0%B0%D0%B1%D0%BE%D1%82%D0%BD%D0%B8%D0%BA&amp;searchRid=1712591927597c4ed8cf2327654969d4&amp;hhtmFrom=resume_search_result</v>
      </c>
      <c r="D674" s="158" t="s">
        <v>5799</v>
      </c>
      <c r="E674" s="159">
        <v>58</v>
      </c>
      <c r="F674" s="160">
        <v>25000</v>
      </c>
      <c r="G674" s="161" t="s">
        <v>133</v>
      </c>
      <c r="H674" s="158" t="s">
        <v>133</v>
      </c>
      <c r="I674" s="158" t="s">
        <v>133</v>
      </c>
      <c r="J674" s="158" t="s">
        <v>133</v>
      </c>
      <c r="K674" s="158" t="s">
        <v>5800</v>
      </c>
      <c r="L674" s="158" t="s">
        <v>2298</v>
      </c>
      <c r="M674" s="158">
        <v>0</v>
      </c>
      <c r="N674" s="158">
        <v>1</v>
      </c>
      <c r="O674" s="158">
        <v>0</v>
      </c>
      <c r="P674" s="158">
        <v>0</v>
      </c>
      <c r="Q674" s="158">
        <v>0</v>
      </c>
      <c r="R674" s="158" t="s">
        <v>46</v>
      </c>
      <c r="S674" s="158" t="s">
        <v>75</v>
      </c>
      <c r="T674" s="161">
        <v>1</v>
      </c>
      <c r="U674" s="162">
        <v>1</v>
      </c>
      <c r="V674" s="162">
        <v>0</v>
      </c>
      <c r="W674" s="161">
        <v>0</v>
      </c>
      <c r="X674" s="161">
        <v>0</v>
      </c>
      <c r="Y674" s="161">
        <v>0</v>
      </c>
      <c r="Z674" s="161">
        <v>0</v>
      </c>
      <c r="AA674" s="161">
        <v>0</v>
      </c>
      <c r="AB674" s="161">
        <v>0</v>
      </c>
      <c r="AC674" s="161">
        <v>0</v>
      </c>
      <c r="AD674" s="161">
        <v>0</v>
      </c>
      <c r="AE674" s="161">
        <v>0</v>
      </c>
      <c r="AF674" s="161">
        <v>0</v>
      </c>
      <c r="AG674" s="161">
        <v>0</v>
      </c>
      <c r="AH674" s="161">
        <v>0</v>
      </c>
      <c r="AI674" s="161">
        <v>0</v>
      </c>
      <c r="AJ674" s="161">
        <v>0</v>
      </c>
      <c r="AK674" s="161">
        <v>0</v>
      </c>
      <c r="AL674" s="161">
        <v>0</v>
      </c>
      <c r="AM674" s="161">
        <v>0</v>
      </c>
      <c r="AN674" s="161">
        <v>0</v>
      </c>
      <c r="AO674" s="161">
        <v>0</v>
      </c>
      <c r="AP674" s="161">
        <v>0</v>
      </c>
      <c r="AQ674" s="161">
        <v>0</v>
      </c>
      <c r="AR674" s="161">
        <v>0</v>
      </c>
      <c r="AS674" s="161">
        <v>0</v>
      </c>
      <c r="AT674" s="161">
        <v>0</v>
      </c>
      <c r="AU674" s="161">
        <v>0</v>
      </c>
      <c r="AV674" s="161">
        <v>0</v>
      </c>
      <c r="AW674" s="161">
        <v>0</v>
      </c>
      <c r="AX674" s="161">
        <v>0</v>
      </c>
      <c r="AY674" s="161">
        <v>0</v>
      </c>
      <c r="AZ674" s="161">
        <v>0</v>
      </c>
      <c r="BA674" s="161">
        <v>0</v>
      </c>
      <c r="BB674" s="161">
        <v>0</v>
      </c>
      <c r="BC674" s="161">
        <v>0</v>
      </c>
      <c r="BD674" s="161">
        <v>0</v>
      </c>
      <c r="BE674" s="161">
        <v>0</v>
      </c>
      <c r="BF674" s="161">
        <v>0</v>
      </c>
      <c r="BG674" s="161">
        <v>0</v>
      </c>
      <c r="BH674" s="161">
        <v>0</v>
      </c>
      <c r="BI674" s="161">
        <v>0</v>
      </c>
      <c r="BJ674" s="161">
        <v>0</v>
      </c>
      <c r="BK674" s="161">
        <v>0</v>
      </c>
      <c r="BL674" s="161">
        <v>0</v>
      </c>
      <c r="BM674" s="161">
        <v>0</v>
      </c>
      <c r="BN674" s="161">
        <v>0</v>
      </c>
      <c r="BO674" s="161">
        <v>0</v>
      </c>
      <c r="BP674" s="161">
        <v>0</v>
      </c>
      <c r="BQ674" s="161">
        <v>0</v>
      </c>
      <c r="BR674" s="161">
        <v>0</v>
      </c>
      <c r="BS674" s="161">
        <v>0</v>
      </c>
      <c r="BT674" s="161">
        <v>0</v>
      </c>
      <c r="BU674" s="161">
        <v>0</v>
      </c>
      <c r="BV674" s="163">
        <f t="shared" si="31"/>
        <v>0</v>
      </c>
      <c r="BW674" s="8" t="b">
        <f t="shared" si="32"/>
        <v>0</v>
      </c>
    </row>
    <row r="675" spans="1:75">
      <c r="A675" s="157" t="s">
        <v>5801</v>
      </c>
      <c r="B675" s="158" t="s">
        <v>5802</v>
      </c>
      <c r="C675" s="9" t="str">
        <f t="shared" si="30"/>
        <v>https://hh.ru/resume/1b62793f0001b42c110039ed1f465471687a6a?query=%D0%A1%D0%BE%D1%86%D0%B8%D0%B0%D0%BB%D1%8C%D0%BD%D1%8B%D0%B9+%D1%80%D0%B0%D0%B1%D0%BE%D1%82%D0%BD%D0%B8%D0%BA&amp;searchRid=1712591927597c4ed8cf2327654969d4&amp;hhtmFrom=resume_search_result</v>
      </c>
      <c r="D675" s="158" t="s">
        <v>5803</v>
      </c>
      <c r="E675" s="159">
        <v>50</v>
      </c>
      <c r="F675" s="160">
        <v>3000</v>
      </c>
      <c r="G675" s="161">
        <v>26</v>
      </c>
      <c r="H675" s="158" t="s">
        <v>5805</v>
      </c>
      <c r="I675" s="158" t="s">
        <v>5806</v>
      </c>
      <c r="J675" s="158" t="s">
        <v>4671</v>
      </c>
      <c r="K675" s="158" t="s">
        <v>5807</v>
      </c>
      <c r="L675" s="158" t="s">
        <v>2298</v>
      </c>
      <c r="M675" s="158">
        <v>0</v>
      </c>
      <c r="N675" s="158">
        <v>0</v>
      </c>
      <c r="O675" s="158">
        <v>1</v>
      </c>
      <c r="P675" s="158">
        <v>0</v>
      </c>
      <c r="Q675" s="158">
        <v>0</v>
      </c>
      <c r="R675" s="158" t="s">
        <v>2460</v>
      </c>
      <c r="S675" s="158" t="s">
        <v>343</v>
      </c>
      <c r="T675" s="161">
        <v>1</v>
      </c>
      <c r="U675" s="162">
        <v>1</v>
      </c>
      <c r="V675" s="162">
        <v>0</v>
      </c>
      <c r="W675" s="161">
        <v>0</v>
      </c>
      <c r="X675" s="161">
        <v>0</v>
      </c>
      <c r="Y675" s="161">
        <v>0</v>
      </c>
      <c r="Z675" s="161">
        <v>0</v>
      </c>
      <c r="AA675" s="161">
        <v>0</v>
      </c>
      <c r="AB675" s="161">
        <v>0</v>
      </c>
      <c r="AC675" s="161">
        <v>0</v>
      </c>
      <c r="AD675" s="161">
        <v>0</v>
      </c>
      <c r="AE675" s="161">
        <v>0</v>
      </c>
      <c r="AF675" s="161">
        <v>0</v>
      </c>
      <c r="AG675" s="161">
        <v>0</v>
      </c>
      <c r="AH675" s="161">
        <v>0</v>
      </c>
      <c r="AI675" s="161">
        <v>0</v>
      </c>
      <c r="AJ675" s="161">
        <v>0</v>
      </c>
      <c r="AK675" s="161">
        <v>0</v>
      </c>
      <c r="AL675" s="161">
        <v>0</v>
      </c>
      <c r="AM675" s="161">
        <v>0</v>
      </c>
      <c r="AN675" s="161">
        <v>0</v>
      </c>
      <c r="AO675" s="161">
        <v>0</v>
      </c>
      <c r="AP675" s="161">
        <v>0</v>
      </c>
      <c r="AQ675" s="161">
        <v>0</v>
      </c>
      <c r="AR675" s="161">
        <v>0</v>
      </c>
      <c r="AS675" s="161">
        <v>0</v>
      </c>
      <c r="AT675" s="161">
        <v>0</v>
      </c>
      <c r="AU675" s="161">
        <v>1</v>
      </c>
      <c r="AV675" s="161">
        <v>0</v>
      </c>
      <c r="AW675" s="161">
        <v>0</v>
      </c>
      <c r="AX675" s="161">
        <v>0</v>
      </c>
      <c r="AY675" s="161">
        <v>0</v>
      </c>
      <c r="AZ675" s="161">
        <v>0</v>
      </c>
      <c r="BA675" s="161">
        <v>0</v>
      </c>
      <c r="BB675" s="161">
        <v>0</v>
      </c>
      <c r="BC675" s="161">
        <v>0</v>
      </c>
      <c r="BD675" s="161">
        <v>0</v>
      </c>
      <c r="BE675" s="161">
        <v>0</v>
      </c>
      <c r="BF675" s="161">
        <v>0</v>
      </c>
      <c r="BG675" s="161">
        <v>0</v>
      </c>
      <c r="BH675" s="161">
        <v>0</v>
      </c>
      <c r="BI675" s="161">
        <v>0</v>
      </c>
      <c r="BJ675" s="161">
        <v>0</v>
      </c>
      <c r="BK675" s="161">
        <v>0</v>
      </c>
      <c r="BL675" s="161">
        <v>0</v>
      </c>
      <c r="BM675" s="161">
        <v>0</v>
      </c>
      <c r="BN675" s="161">
        <v>0</v>
      </c>
      <c r="BO675" s="161">
        <v>0</v>
      </c>
      <c r="BP675" s="161">
        <v>0</v>
      </c>
      <c r="BQ675" s="161">
        <v>0</v>
      </c>
      <c r="BR675" s="161">
        <v>0</v>
      </c>
      <c r="BS675" s="161">
        <v>0</v>
      </c>
      <c r="BT675" s="161">
        <v>0</v>
      </c>
      <c r="BU675" s="161">
        <v>0</v>
      </c>
      <c r="BV675" s="163">
        <f t="shared" si="31"/>
        <v>1</v>
      </c>
      <c r="BW675" s="8" t="b">
        <f t="shared" si="32"/>
        <v>0</v>
      </c>
    </row>
    <row r="676" spans="1:75">
      <c r="A676" s="157" t="s">
        <v>5808</v>
      </c>
      <c r="B676" s="158" t="s">
        <v>5809</v>
      </c>
      <c r="C676" s="9" t="str">
        <f t="shared" si="30"/>
        <v>https://hh.ru/resume/776d10b90007b40ad00039ed1f65517a37616c?query=%D0%A1%D0%BE%D1%86%D0%B8%D0%B0%D0%BB%D1%8C%D0%BD%D1%8B%D0%B9+%D1%80%D0%B0%D0%B1%D0%BE%D1%82%D0%BD%D0%B8%D0%BA&amp;searchRid=1712591927597c4ed8cf2327654969d4&amp;hhtmFrom=resume_search_result</v>
      </c>
      <c r="D676" s="158" t="s">
        <v>5810</v>
      </c>
      <c r="E676" s="159">
        <v>38</v>
      </c>
      <c r="F676" s="160">
        <v>35000</v>
      </c>
      <c r="G676" s="161">
        <v>18</v>
      </c>
      <c r="H676" s="158" t="s">
        <v>4499</v>
      </c>
      <c r="I676" s="158" t="s">
        <v>4700</v>
      </c>
      <c r="J676" s="158" t="s">
        <v>5811</v>
      </c>
      <c r="K676" s="158" t="s">
        <v>5812</v>
      </c>
      <c r="L676" s="158" t="s">
        <v>2298</v>
      </c>
      <c r="M676" s="158">
        <v>1</v>
      </c>
      <c r="N676" s="158">
        <v>0</v>
      </c>
      <c r="O676" s="158">
        <v>0</v>
      </c>
      <c r="P676" s="158">
        <v>0</v>
      </c>
      <c r="Q676" s="158">
        <v>0</v>
      </c>
      <c r="R676" s="158" t="s">
        <v>547</v>
      </c>
      <c r="S676" s="158" t="s">
        <v>343</v>
      </c>
      <c r="T676" s="161">
        <v>1</v>
      </c>
      <c r="U676" s="162">
        <v>1</v>
      </c>
      <c r="V676" s="162">
        <v>0</v>
      </c>
      <c r="W676" s="161">
        <v>0</v>
      </c>
      <c r="X676" s="161">
        <v>0</v>
      </c>
      <c r="Y676" s="161">
        <v>0</v>
      </c>
      <c r="Z676" s="161">
        <v>1</v>
      </c>
      <c r="AA676" s="161">
        <v>1</v>
      </c>
      <c r="AB676" s="161">
        <v>1</v>
      </c>
      <c r="AC676" s="161">
        <v>1</v>
      </c>
      <c r="AD676" s="161">
        <v>1</v>
      </c>
      <c r="AE676" s="161">
        <v>1</v>
      </c>
      <c r="AF676" s="161">
        <v>1</v>
      </c>
      <c r="AG676" s="161">
        <v>1</v>
      </c>
      <c r="AH676" s="161">
        <v>0</v>
      </c>
      <c r="AI676" s="161">
        <v>1</v>
      </c>
      <c r="AJ676" s="161">
        <v>0</v>
      </c>
      <c r="AK676" s="161">
        <v>1</v>
      </c>
      <c r="AL676" s="161">
        <v>0</v>
      </c>
      <c r="AM676" s="161">
        <v>0</v>
      </c>
      <c r="AN676" s="161">
        <v>1</v>
      </c>
      <c r="AO676" s="161">
        <v>0</v>
      </c>
      <c r="AP676" s="161">
        <v>1</v>
      </c>
      <c r="AQ676" s="161">
        <v>0</v>
      </c>
      <c r="AR676" s="161">
        <v>0</v>
      </c>
      <c r="AS676" s="161">
        <v>0</v>
      </c>
      <c r="AT676" s="161">
        <v>0</v>
      </c>
      <c r="AU676" s="161">
        <v>1</v>
      </c>
      <c r="AV676" s="161">
        <v>0</v>
      </c>
      <c r="AW676" s="161">
        <v>0</v>
      </c>
      <c r="AX676" s="161">
        <v>0</v>
      </c>
      <c r="AY676" s="161">
        <v>0</v>
      </c>
      <c r="AZ676" s="161">
        <v>1</v>
      </c>
      <c r="BA676" s="161">
        <v>1</v>
      </c>
      <c r="BB676" s="161">
        <v>0</v>
      </c>
      <c r="BC676" s="161">
        <v>0</v>
      </c>
      <c r="BD676" s="161">
        <v>0</v>
      </c>
      <c r="BE676" s="161">
        <v>0</v>
      </c>
      <c r="BF676" s="161">
        <v>1</v>
      </c>
      <c r="BG676" s="161">
        <v>0</v>
      </c>
      <c r="BH676" s="161">
        <v>0</v>
      </c>
      <c r="BI676" s="161">
        <v>0</v>
      </c>
      <c r="BJ676" s="161">
        <v>0</v>
      </c>
      <c r="BK676" s="161">
        <v>0</v>
      </c>
      <c r="BL676" s="161">
        <v>0</v>
      </c>
      <c r="BM676" s="161">
        <v>0</v>
      </c>
      <c r="BN676" s="161">
        <v>0</v>
      </c>
      <c r="BO676" s="161">
        <v>0</v>
      </c>
      <c r="BP676" s="161">
        <v>0</v>
      </c>
      <c r="BQ676" s="161">
        <v>0</v>
      </c>
      <c r="BR676" s="161">
        <v>0</v>
      </c>
      <c r="BS676" s="161">
        <v>0</v>
      </c>
      <c r="BT676" s="161">
        <v>0</v>
      </c>
      <c r="BU676" s="161">
        <v>0</v>
      </c>
      <c r="BV676" s="163">
        <f t="shared" si="31"/>
        <v>16</v>
      </c>
      <c r="BW676" s="8" t="b">
        <f t="shared" si="32"/>
        <v>0</v>
      </c>
    </row>
    <row r="677" spans="1:75">
      <c r="A677" s="157" t="s">
        <v>4140</v>
      </c>
      <c r="B677" s="158" t="s">
        <v>5813</v>
      </c>
      <c r="C677" s="9" t="str">
        <f t="shared" si="30"/>
        <v>https://hh.ru/resume/7a22659b0002a872e90039ed1f766a39736259?query=%D0%A1%D0%BE%D1%86%D0%B8%D0%B0%D0%BB%D1%8C%D0%BD%D1%8B%D0%B9+%D1%80%D0%B0%D0%B1%D0%BE%D1%82%D0%BD%D0%B8%D0%BA&amp;searchRid=1712591927597c4ed8cf2327654969d4&amp;hhtmFrom=resume_search_result</v>
      </c>
      <c r="D677" s="158" t="s">
        <v>5814</v>
      </c>
      <c r="E677" s="159">
        <v>33</v>
      </c>
      <c r="F677" s="160">
        <v>35000</v>
      </c>
      <c r="G677" s="161">
        <v>2</v>
      </c>
      <c r="H677" s="158" t="s">
        <v>5815</v>
      </c>
      <c r="I677" s="158" t="s">
        <v>5816</v>
      </c>
      <c r="J677" s="158" t="s">
        <v>5817</v>
      </c>
      <c r="K677" s="158" t="s">
        <v>5818</v>
      </c>
      <c r="L677" s="158" t="s">
        <v>2298</v>
      </c>
      <c r="M677" s="158">
        <v>1</v>
      </c>
      <c r="N677" s="158">
        <v>0</v>
      </c>
      <c r="O677" s="158">
        <v>0</v>
      </c>
      <c r="P677" s="158">
        <v>0</v>
      </c>
      <c r="Q677" s="158">
        <v>0</v>
      </c>
      <c r="R677" s="158" t="s">
        <v>53</v>
      </c>
      <c r="S677" s="158" t="s">
        <v>343</v>
      </c>
      <c r="T677" s="161">
        <v>1</v>
      </c>
      <c r="U677" s="162">
        <v>1</v>
      </c>
      <c r="V677" s="162">
        <v>0</v>
      </c>
      <c r="W677" s="161">
        <v>0</v>
      </c>
      <c r="X677" s="161">
        <v>0</v>
      </c>
      <c r="Y677" s="161">
        <v>0</v>
      </c>
      <c r="Z677" s="161">
        <v>0</v>
      </c>
      <c r="AA677" s="161">
        <v>0</v>
      </c>
      <c r="AB677" s="161">
        <v>0</v>
      </c>
      <c r="AC677" s="161">
        <v>0</v>
      </c>
      <c r="AD677" s="161">
        <v>0</v>
      </c>
      <c r="AE677" s="161">
        <v>0</v>
      </c>
      <c r="AF677" s="161">
        <v>0</v>
      </c>
      <c r="AG677" s="161">
        <v>0</v>
      </c>
      <c r="AH677" s="161">
        <v>0</v>
      </c>
      <c r="AI677" s="161">
        <v>0</v>
      </c>
      <c r="AJ677" s="161">
        <v>0</v>
      </c>
      <c r="AK677" s="161">
        <v>0</v>
      </c>
      <c r="AL677" s="161">
        <v>0</v>
      </c>
      <c r="AM677" s="161">
        <v>0</v>
      </c>
      <c r="AN677" s="161">
        <v>0</v>
      </c>
      <c r="AO677" s="161">
        <v>0</v>
      </c>
      <c r="AP677" s="161">
        <v>0</v>
      </c>
      <c r="AQ677" s="161">
        <v>0</v>
      </c>
      <c r="AR677" s="161">
        <v>0</v>
      </c>
      <c r="AS677" s="161">
        <v>0</v>
      </c>
      <c r="AT677" s="161">
        <v>0</v>
      </c>
      <c r="AU677" s="161">
        <v>0</v>
      </c>
      <c r="AV677" s="161">
        <v>0</v>
      </c>
      <c r="AW677" s="161">
        <v>0</v>
      </c>
      <c r="AX677" s="161">
        <v>0</v>
      </c>
      <c r="AY677" s="161">
        <v>0</v>
      </c>
      <c r="AZ677" s="161">
        <v>0</v>
      </c>
      <c r="BA677" s="161">
        <v>0</v>
      </c>
      <c r="BB677" s="161">
        <v>0</v>
      </c>
      <c r="BC677" s="161">
        <v>0</v>
      </c>
      <c r="BD677" s="161">
        <v>0</v>
      </c>
      <c r="BE677" s="161">
        <v>0</v>
      </c>
      <c r="BF677" s="161">
        <v>0</v>
      </c>
      <c r="BG677" s="161">
        <v>0</v>
      </c>
      <c r="BH677" s="161">
        <v>0</v>
      </c>
      <c r="BI677" s="161">
        <v>0</v>
      </c>
      <c r="BJ677" s="161">
        <v>0</v>
      </c>
      <c r="BK677" s="161">
        <v>0</v>
      </c>
      <c r="BL677" s="161">
        <v>0</v>
      </c>
      <c r="BM677" s="161">
        <v>0</v>
      </c>
      <c r="BN677" s="161">
        <v>0</v>
      </c>
      <c r="BO677" s="161">
        <v>0</v>
      </c>
      <c r="BP677" s="161">
        <v>0</v>
      </c>
      <c r="BQ677" s="161">
        <v>0</v>
      </c>
      <c r="BR677" s="161">
        <v>0</v>
      </c>
      <c r="BS677" s="161">
        <v>0</v>
      </c>
      <c r="BT677" s="161">
        <v>0</v>
      </c>
      <c r="BU677" s="161">
        <v>0</v>
      </c>
      <c r="BV677" s="163">
        <f t="shared" si="31"/>
        <v>0</v>
      </c>
      <c r="BW677" s="8" t="b">
        <f t="shared" si="32"/>
        <v>0</v>
      </c>
    </row>
    <row r="678" spans="1:75">
      <c r="A678" s="157" t="s">
        <v>5819</v>
      </c>
      <c r="B678" s="158" t="s">
        <v>5820</v>
      </c>
      <c r="C678" s="9" t="str">
        <f t="shared" si="30"/>
        <v>https://hh.ru/resume/4166b6100002d92e100039ed1f597244506977?query=%D0%A1%D0%BE%D1%86%D0%B8%D0%B0%D0%BB%D1%8C%D0%BD%D1%8B%D0%B9+%D1%80%D0%B0%D0%B1%D0%BE%D1%82%D0%BD%D0%B8%D0%BA&amp;searchRid=1712591927597c4ed8cf2327654969d4&amp;hhtmFrom=resume_search_result</v>
      </c>
      <c r="D678" s="158" t="s">
        <v>5821</v>
      </c>
      <c r="E678" s="159">
        <v>42</v>
      </c>
      <c r="F678" s="160">
        <v>20000</v>
      </c>
      <c r="G678" s="161">
        <v>19</v>
      </c>
      <c r="H678" s="158" t="s">
        <v>5822</v>
      </c>
      <c r="I678" s="158" t="s">
        <v>5823</v>
      </c>
      <c r="J678" s="158" t="s">
        <v>5824</v>
      </c>
      <c r="K678" s="158" t="s">
        <v>5825</v>
      </c>
      <c r="L678" s="158" t="s">
        <v>2298</v>
      </c>
      <c r="M678" s="158">
        <v>0</v>
      </c>
      <c r="N678" s="158">
        <v>1</v>
      </c>
      <c r="O678" s="158">
        <v>0</v>
      </c>
      <c r="P678" s="158">
        <v>0</v>
      </c>
      <c r="Q678" s="158">
        <v>0</v>
      </c>
      <c r="R678" s="158" t="s">
        <v>2460</v>
      </c>
      <c r="S678" s="158" t="s">
        <v>343</v>
      </c>
      <c r="T678" s="161">
        <v>1</v>
      </c>
      <c r="U678" s="162">
        <v>1</v>
      </c>
      <c r="V678" s="162">
        <v>0</v>
      </c>
      <c r="W678" s="161">
        <v>0</v>
      </c>
      <c r="X678" s="161">
        <v>0</v>
      </c>
      <c r="Y678" s="161">
        <v>0</v>
      </c>
      <c r="Z678" s="161">
        <v>0</v>
      </c>
      <c r="AA678" s="161">
        <v>0</v>
      </c>
      <c r="AB678" s="161">
        <v>0</v>
      </c>
      <c r="AC678" s="161">
        <v>0</v>
      </c>
      <c r="AD678" s="161">
        <v>1</v>
      </c>
      <c r="AE678" s="161">
        <v>0</v>
      </c>
      <c r="AF678" s="161">
        <v>1</v>
      </c>
      <c r="AG678" s="161">
        <v>0</v>
      </c>
      <c r="AH678" s="161">
        <v>0</v>
      </c>
      <c r="AI678" s="161">
        <v>1</v>
      </c>
      <c r="AJ678" s="161">
        <v>0</v>
      </c>
      <c r="AK678" s="161">
        <v>0</v>
      </c>
      <c r="AL678" s="161">
        <v>0</v>
      </c>
      <c r="AM678" s="161">
        <v>0</v>
      </c>
      <c r="AN678" s="161">
        <v>0</v>
      </c>
      <c r="AO678" s="161">
        <v>0</v>
      </c>
      <c r="AP678" s="161">
        <v>0</v>
      </c>
      <c r="AQ678" s="161">
        <v>0</v>
      </c>
      <c r="AR678" s="161">
        <v>1</v>
      </c>
      <c r="AS678" s="161">
        <v>1</v>
      </c>
      <c r="AT678" s="161">
        <v>0</v>
      </c>
      <c r="AU678" s="161">
        <v>0</v>
      </c>
      <c r="AV678" s="161">
        <v>0</v>
      </c>
      <c r="AW678" s="161">
        <v>0</v>
      </c>
      <c r="AX678" s="161">
        <v>1</v>
      </c>
      <c r="AY678" s="161">
        <v>0</v>
      </c>
      <c r="AZ678" s="161">
        <v>0</v>
      </c>
      <c r="BA678" s="161">
        <v>0</v>
      </c>
      <c r="BB678" s="161">
        <v>0</v>
      </c>
      <c r="BC678" s="161">
        <v>0</v>
      </c>
      <c r="BD678" s="161">
        <v>0</v>
      </c>
      <c r="BE678" s="161">
        <v>1</v>
      </c>
      <c r="BF678" s="161">
        <v>0</v>
      </c>
      <c r="BG678" s="161">
        <v>0</v>
      </c>
      <c r="BH678" s="161">
        <v>0</v>
      </c>
      <c r="BI678" s="161">
        <v>0</v>
      </c>
      <c r="BJ678" s="161">
        <v>0</v>
      </c>
      <c r="BK678" s="161">
        <v>0</v>
      </c>
      <c r="BL678" s="161">
        <v>0</v>
      </c>
      <c r="BM678" s="161">
        <v>0</v>
      </c>
      <c r="BN678" s="161">
        <v>0</v>
      </c>
      <c r="BO678" s="161">
        <v>0</v>
      </c>
      <c r="BP678" s="161">
        <v>0</v>
      </c>
      <c r="BQ678" s="161">
        <v>0</v>
      </c>
      <c r="BR678" s="161">
        <v>0</v>
      </c>
      <c r="BS678" s="161">
        <v>1</v>
      </c>
      <c r="BT678" s="161">
        <v>0</v>
      </c>
      <c r="BU678" s="161">
        <v>0</v>
      </c>
      <c r="BV678" s="163">
        <f t="shared" si="31"/>
        <v>8</v>
      </c>
      <c r="BW678" s="8" t="b">
        <f t="shared" si="32"/>
        <v>0</v>
      </c>
    </row>
    <row r="679" spans="1:75">
      <c r="A679" s="157" t="s">
        <v>5826</v>
      </c>
      <c r="B679" s="158" t="s">
        <v>5827</v>
      </c>
      <c r="C679" s="9" t="str">
        <f t="shared" si="30"/>
        <v>https://hh.ru/resume/c53fd6610003facd760039ed1f7548516c6b4e?query=%D0%A1%D0%BE%D1%86%D0%B8%D0%B0%D0%BB%D1%8C%D0%BD%D1%8B%D0%B9+%D1%80%D0%B0%D0%B1%D0%BE%D1%82%D0%BD%D0%B8%D0%BA&amp;searchRid=1712591927597c4ed8cf2327654969d4&amp;hhtmFrom=resume_search_result</v>
      </c>
      <c r="D679" s="158" t="s">
        <v>5828</v>
      </c>
      <c r="E679" s="159">
        <v>27</v>
      </c>
      <c r="F679" s="158" t="s">
        <v>133</v>
      </c>
      <c r="G679" s="161" t="s">
        <v>133</v>
      </c>
      <c r="H679" s="158" t="s">
        <v>133</v>
      </c>
      <c r="I679" s="158" t="s">
        <v>133</v>
      </c>
      <c r="J679" s="158" t="s">
        <v>133</v>
      </c>
      <c r="K679" s="158" t="s">
        <v>5829</v>
      </c>
      <c r="L679" s="158" t="s">
        <v>2298</v>
      </c>
      <c r="M679" s="158">
        <v>0</v>
      </c>
      <c r="N679" s="158">
        <v>0</v>
      </c>
      <c r="O679" s="158">
        <v>1</v>
      </c>
      <c r="P679" s="158">
        <v>1</v>
      </c>
      <c r="Q679" s="158">
        <v>0</v>
      </c>
      <c r="R679" s="158" t="s">
        <v>46</v>
      </c>
      <c r="S679" s="158" t="s">
        <v>343</v>
      </c>
      <c r="T679" s="161">
        <v>0</v>
      </c>
      <c r="U679" s="162">
        <v>1</v>
      </c>
      <c r="V679" s="162">
        <v>0</v>
      </c>
      <c r="W679" s="161">
        <v>0</v>
      </c>
      <c r="X679" s="161">
        <v>0</v>
      </c>
      <c r="Y679" s="161">
        <v>0</v>
      </c>
      <c r="Z679" s="161">
        <v>0</v>
      </c>
      <c r="AA679" s="161">
        <v>0</v>
      </c>
      <c r="AB679" s="161">
        <v>0</v>
      </c>
      <c r="AC679" s="161">
        <v>0</v>
      </c>
      <c r="AD679" s="161">
        <v>0</v>
      </c>
      <c r="AE679" s="161">
        <v>0</v>
      </c>
      <c r="AF679" s="161">
        <v>0</v>
      </c>
      <c r="AG679" s="161">
        <v>0</v>
      </c>
      <c r="AH679" s="161">
        <v>0</v>
      </c>
      <c r="AI679" s="161">
        <v>0</v>
      </c>
      <c r="AJ679" s="161">
        <v>0</v>
      </c>
      <c r="AK679" s="161">
        <v>0</v>
      </c>
      <c r="AL679" s="161">
        <v>0</v>
      </c>
      <c r="AM679" s="161">
        <v>0</v>
      </c>
      <c r="AN679" s="161">
        <v>0</v>
      </c>
      <c r="AO679" s="161">
        <v>0</v>
      </c>
      <c r="AP679" s="161">
        <v>0</v>
      </c>
      <c r="AQ679" s="161">
        <v>0</v>
      </c>
      <c r="AR679" s="161">
        <v>0</v>
      </c>
      <c r="AS679" s="161">
        <v>0</v>
      </c>
      <c r="AT679" s="161">
        <v>0</v>
      </c>
      <c r="AU679" s="161">
        <v>0</v>
      </c>
      <c r="AV679" s="161">
        <v>0</v>
      </c>
      <c r="AW679" s="161">
        <v>0</v>
      </c>
      <c r="AX679" s="161">
        <v>0</v>
      </c>
      <c r="AY679" s="161">
        <v>0</v>
      </c>
      <c r="AZ679" s="161">
        <v>0</v>
      </c>
      <c r="BA679" s="161">
        <v>0</v>
      </c>
      <c r="BB679" s="161">
        <v>0</v>
      </c>
      <c r="BC679" s="161">
        <v>0</v>
      </c>
      <c r="BD679" s="161">
        <v>0</v>
      </c>
      <c r="BE679" s="161">
        <v>0</v>
      </c>
      <c r="BF679" s="161">
        <v>0</v>
      </c>
      <c r="BG679" s="161">
        <v>0</v>
      </c>
      <c r="BH679" s="161">
        <v>0</v>
      </c>
      <c r="BI679" s="161">
        <v>0</v>
      </c>
      <c r="BJ679" s="161">
        <v>0</v>
      </c>
      <c r="BK679" s="161">
        <v>0</v>
      </c>
      <c r="BL679" s="161">
        <v>0</v>
      </c>
      <c r="BM679" s="161">
        <v>0</v>
      </c>
      <c r="BN679" s="161">
        <v>0</v>
      </c>
      <c r="BO679" s="161">
        <v>0</v>
      </c>
      <c r="BP679" s="161">
        <v>0</v>
      </c>
      <c r="BQ679" s="161">
        <v>0</v>
      </c>
      <c r="BR679" s="161">
        <v>0</v>
      </c>
      <c r="BS679" s="161">
        <v>0</v>
      </c>
      <c r="BT679" s="161">
        <v>0</v>
      </c>
      <c r="BU679" s="161">
        <v>0</v>
      </c>
      <c r="BV679" s="163">
        <f t="shared" si="31"/>
        <v>0</v>
      </c>
      <c r="BW679" s="8" t="b">
        <f t="shared" si="32"/>
        <v>0</v>
      </c>
    </row>
    <row r="680" spans="1:75">
      <c r="A680" s="157" t="s">
        <v>2572</v>
      </c>
      <c r="B680" s="158" t="s">
        <v>5830</v>
      </c>
      <c r="C680" s="9" t="str">
        <f t="shared" si="30"/>
        <v>https://hh.ru/resume/ccccd5e800040d6f690039ed1f646978354b39?query=%D0%A1%D0%BE%D1%86%D0%B8%D0%B0%D0%BB%D1%8C%D0%BD%D1%8B%D0%B9+%D1%80%D0%B0%D0%B1%D0%BE%D1%82%D0%BD%D0%B8%D0%BA&amp;searchRid=1712591927597c4ed8cf2327654969d4&amp;hhtmFrom=resume_search_result</v>
      </c>
      <c r="D680" s="158" t="s">
        <v>5831</v>
      </c>
      <c r="E680" s="159">
        <v>49</v>
      </c>
      <c r="F680" s="160">
        <v>15000</v>
      </c>
      <c r="G680" s="161">
        <v>14</v>
      </c>
      <c r="H680" s="158" t="s">
        <v>5832</v>
      </c>
      <c r="I680" s="158" t="s">
        <v>5833</v>
      </c>
      <c r="J680" s="158" t="s">
        <v>5834</v>
      </c>
      <c r="K680" s="158" t="s">
        <v>5835</v>
      </c>
      <c r="L680" s="158" t="s">
        <v>2298</v>
      </c>
      <c r="M680" s="158">
        <v>0</v>
      </c>
      <c r="N680" s="158">
        <v>0</v>
      </c>
      <c r="O680" s="158">
        <v>1</v>
      </c>
      <c r="P680" s="158">
        <v>0</v>
      </c>
      <c r="Q680" s="158">
        <v>0</v>
      </c>
      <c r="R680" s="158" t="s">
        <v>2067</v>
      </c>
      <c r="S680" s="158" t="s">
        <v>50</v>
      </c>
      <c r="T680" s="161">
        <v>0</v>
      </c>
      <c r="U680" s="162">
        <v>1</v>
      </c>
      <c r="V680" s="162">
        <v>0</v>
      </c>
      <c r="W680" s="161">
        <v>0</v>
      </c>
      <c r="X680" s="161">
        <v>0</v>
      </c>
      <c r="Y680" s="161">
        <v>0</v>
      </c>
      <c r="Z680" s="161">
        <v>0</v>
      </c>
      <c r="AA680" s="161">
        <v>0</v>
      </c>
      <c r="AB680" s="161">
        <v>0</v>
      </c>
      <c r="AC680" s="161">
        <v>0</v>
      </c>
      <c r="AD680" s="161">
        <v>0</v>
      </c>
      <c r="AE680" s="161">
        <v>0</v>
      </c>
      <c r="AF680" s="161">
        <v>0</v>
      </c>
      <c r="AG680" s="161">
        <v>0</v>
      </c>
      <c r="AH680" s="161">
        <v>0</v>
      </c>
      <c r="AI680" s="161">
        <v>0</v>
      </c>
      <c r="AJ680" s="161">
        <v>0</v>
      </c>
      <c r="AK680" s="161">
        <v>0</v>
      </c>
      <c r="AL680" s="161">
        <v>0</v>
      </c>
      <c r="AM680" s="161">
        <v>0</v>
      </c>
      <c r="AN680" s="161">
        <v>0</v>
      </c>
      <c r="AO680" s="161">
        <v>0</v>
      </c>
      <c r="AP680" s="161">
        <v>0</v>
      </c>
      <c r="AQ680" s="161">
        <v>0</v>
      </c>
      <c r="AR680" s="161">
        <v>0</v>
      </c>
      <c r="AS680" s="161">
        <v>0</v>
      </c>
      <c r="AT680" s="161">
        <v>0</v>
      </c>
      <c r="AU680" s="161">
        <v>0</v>
      </c>
      <c r="AV680" s="161">
        <v>0</v>
      </c>
      <c r="AW680" s="161">
        <v>0</v>
      </c>
      <c r="AX680" s="161">
        <v>0</v>
      </c>
      <c r="AY680" s="161">
        <v>0</v>
      </c>
      <c r="AZ680" s="161">
        <v>0</v>
      </c>
      <c r="BA680" s="161">
        <v>0</v>
      </c>
      <c r="BB680" s="161">
        <v>0</v>
      </c>
      <c r="BC680" s="161">
        <v>0</v>
      </c>
      <c r="BD680" s="161">
        <v>0</v>
      </c>
      <c r="BE680" s="161">
        <v>0</v>
      </c>
      <c r="BF680" s="161">
        <v>0</v>
      </c>
      <c r="BG680" s="161">
        <v>0</v>
      </c>
      <c r="BH680" s="161">
        <v>0</v>
      </c>
      <c r="BI680" s="161">
        <v>0</v>
      </c>
      <c r="BJ680" s="161">
        <v>0</v>
      </c>
      <c r="BK680" s="161">
        <v>0</v>
      </c>
      <c r="BL680" s="161">
        <v>0</v>
      </c>
      <c r="BM680" s="161">
        <v>0</v>
      </c>
      <c r="BN680" s="161">
        <v>0</v>
      </c>
      <c r="BO680" s="161">
        <v>0</v>
      </c>
      <c r="BP680" s="161">
        <v>0</v>
      </c>
      <c r="BQ680" s="161">
        <v>0</v>
      </c>
      <c r="BR680" s="161">
        <v>0</v>
      </c>
      <c r="BS680" s="161">
        <v>0</v>
      </c>
      <c r="BT680" s="161">
        <v>0</v>
      </c>
      <c r="BU680" s="161">
        <v>0</v>
      </c>
      <c r="BV680" s="163">
        <f t="shared" si="31"/>
        <v>0</v>
      </c>
      <c r="BW680" s="8" t="b">
        <f t="shared" si="32"/>
        <v>0</v>
      </c>
    </row>
    <row r="681" spans="1:75">
      <c r="A681" s="157" t="s">
        <v>5836</v>
      </c>
      <c r="B681" s="158" t="s">
        <v>5837</v>
      </c>
      <c r="C681" s="9" t="str">
        <f t="shared" si="30"/>
        <v>https://hh.ru/resume/65fbb971000218c70d0039ed1f683269585264?query=%D0%A1%D0%BE%D1%86%D0%B8%D0%B0%D0%BB%D1%8C%D0%BD%D1%8B%D0%B9+%D1%80%D0%B0%D0%B1%D0%BE%D1%82%D0%BD%D0%B8%D0%BA&amp;searchRid=1712591927597c4ed8cf2327654969d4&amp;hhtmFrom=resume_search_result</v>
      </c>
      <c r="D681" s="158" t="s">
        <v>5838</v>
      </c>
      <c r="E681" s="159">
        <v>42</v>
      </c>
      <c r="F681" s="160">
        <v>25000</v>
      </c>
      <c r="G681" s="161">
        <v>1</v>
      </c>
      <c r="H681" s="158" t="s">
        <v>5839</v>
      </c>
      <c r="I681" s="158" t="s">
        <v>5840</v>
      </c>
      <c r="J681" s="158" t="s">
        <v>5841</v>
      </c>
      <c r="K681" s="158" t="s">
        <v>5842</v>
      </c>
      <c r="L681" s="158" t="s">
        <v>2298</v>
      </c>
      <c r="M681" s="158">
        <v>0</v>
      </c>
      <c r="N681" s="158">
        <v>1</v>
      </c>
      <c r="O681" s="158">
        <v>1</v>
      </c>
      <c r="P681" s="158">
        <v>0</v>
      </c>
      <c r="Q681" s="158">
        <v>0</v>
      </c>
      <c r="R681" s="158" t="s">
        <v>53</v>
      </c>
      <c r="S681" s="158" t="s">
        <v>75</v>
      </c>
      <c r="T681" s="161">
        <v>0</v>
      </c>
      <c r="U681" s="162">
        <v>1</v>
      </c>
      <c r="V681" s="162">
        <v>0</v>
      </c>
      <c r="W681" s="161">
        <v>0</v>
      </c>
      <c r="X681" s="161">
        <v>0</v>
      </c>
      <c r="Y681" s="161">
        <v>0</v>
      </c>
      <c r="Z681" s="161">
        <v>0</v>
      </c>
      <c r="AA681" s="161">
        <v>0</v>
      </c>
      <c r="AB681" s="161">
        <v>0</v>
      </c>
      <c r="AC681" s="161">
        <v>0</v>
      </c>
      <c r="AD681" s="161">
        <v>0</v>
      </c>
      <c r="AE681" s="161">
        <v>0</v>
      </c>
      <c r="AF681" s="161">
        <v>0</v>
      </c>
      <c r="AG681" s="161">
        <v>0</v>
      </c>
      <c r="AH681" s="161">
        <v>0</v>
      </c>
      <c r="AI681" s="161">
        <v>0</v>
      </c>
      <c r="AJ681" s="161">
        <v>0</v>
      </c>
      <c r="AK681" s="161">
        <v>0</v>
      </c>
      <c r="AL681" s="161">
        <v>0</v>
      </c>
      <c r="AM681" s="161">
        <v>0</v>
      </c>
      <c r="AN681" s="161">
        <v>0</v>
      </c>
      <c r="AO681" s="161">
        <v>0</v>
      </c>
      <c r="AP681" s="161">
        <v>0</v>
      </c>
      <c r="AQ681" s="161">
        <v>0</v>
      </c>
      <c r="AR681" s="161">
        <v>0</v>
      </c>
      <c r="AS681" s="161">
        <v>0</v>
      </c>
      <c r="AT681" s="161">
        <v>0</v>
      </c>
      <c r="AU681" s="161">
        <v>0</v>
      </c>
      <c r="AV681" s="161">
        <v>0</v>
      </c>
      <c r="AW681" s="161">
        <v>0</v>
      </c>
      <c r="AX681" s="161">
        <v>0</v>
      </c>
      <c r="AY681" s="161">
        <v>0</v>
      </c>
      <c r="AZ681" s="161">
        <v>0</v>
      </c>
      <c r="BA681" s="161">
        <v>0</v>
      </c>
      <c r="BB681" s="161">
        <v>0</v>
      </c>
      <c r="BC681" s="161">
        <v>0</v>
      </c>
      <c r="BD681" s="161">
        <v>0</v>
      </c>
      <c r="BE681" s="161">
        <v>0</v>
      </c>
      <c r="BF681" s="161">
        <v>0</v>
      </c>
      <c r="BG681" s="161">
        <v>0</v>
      </c>
      <c r="BH681" s="161">
        <v>0</v>
      </c>
      <c r="BI681" s="161">
        <v>0</v>
      </c>
      <c r="BJ681" s="161">
        <v>0</v>
      </c>
      <c r="BK681" s="161">
        <v>0</v>
      </c>
      <c r="BL681" s="161">
        <v>0</v>
      </c>
      <c r="BM681" s="161">
        <v>0</v>
      </c>
      <c r="BN681" s="161">
        <v>0</v>
      </c>
      <c r="BO681" s="161">
        <v>0</v>
      </c>
      <c r="BP681" s="161">
        <v>0</v>
      </c>
      <c r="BQ681" s="161">
        <v>0</v>
      </c>
      <c r="BR681" s="161">
        <v>0</v>
      </c>
      <c r="BS681" s="161">
        <v>0</v>
      </c>
      <c r="BT681" s="161">
        <v>0</v>
      </c>
      <c r="BU681" s="161">
        <v>0</v>
      </c>
      <c r="BV681" s="163">
        <f t="shared" si="31"/>
        <v>0</v>
      </c>
      <c r="BW681" s="8" t="b">
        <f t="shared" si="32"/>
        <v>0</v>
      </c>
    </row>
    <row r="682" spans="1:75">
      <c r="A682" s="157" t="s">
        <v>5843</v>
      </c>
      <c r="B682" s="158" t="s">
        <v>5844</v>
      </c>
      <c r="C682" s="9" t="str">
        <f t="shared" si="30"/>
        <v>https://hh.ru/resume/01f5889a00025299270039ed1f59745430364e?query=%D0%A1%D0%BE%D1%86%D0%B8%D0%B0%D0%BB%D1%8C%D0%BD%D1%8B%D0%B9+%D1%80%D0%B0%D0%B1%D0%BE%D1%82%D0%BD%D0%B8%D0%BA&amp;searchRid=1712591927597c4ed8cf2327654969d4&amp;hhtmFrom=resume_search_result</v>
      </c>
      <c r="D682" s="158" t="s">
        <v>5845</v>
      </c>
      <c r="E682" s="159">
        <v>36</v>
      </c>
      <c r="F682" s="160">
        <v>10000</v>
      </c>
      <c r="G682" s="161">
        <v>15</v>
      </c>
      <c r="H682" s="158" t="s">
        <v>3055</v>
      </c>
      <c r="I682" s="158" t="s">
        <v>5846</v>
      </c>
      <c r="J682" s="158" t="s">
        <v>4692</v>
      </c>
      <c r="K682" s="158" t="s">
        <v>5847</v>
      </c>
      <c r="L682" s="158" t="s">
        <v>2298</v>
      </c>
      <c r="M682" s="158">
        <v>1</v>
      </c>
      <c r="N682" s="158">
        <v>0</v>
      </c>
      <c r="O682" s="158">
        <v>0</v>
      </c>
      <c r="P682" s="158">
        <v>0</v>
      </c>
      <c r="Q682" s="158">
        <v>0</v>
      </c>
      <c r="R682" s="158" t="s">
        <v>547</v>
      </c>
      <c r="S682" s="158" t="s">
        <v>343</v>
      </c>
      <c r="T682" s="161">
        <v>1</v>
      </c>
      <c r="U682" s="162">
        <v>1</v>
      </c>
      <c r="V682" s="162">
        <v>0</v>
      </c>
      <c r="W682" s="161">
        <v>0</v>
      </c>
      <c r="X682" s="161">
        <v>0</v>
      </c>
      <c r="Y682" s="161">
        <v>1</v>
      </c>
      <c r="Z682" s="161">
        <v>1</v>
      </c>
      <c r="AA682" s="161">
        <v>1</v>
      </c>
      <c r="AB682" s="161">
        <v>1</v>
      </c>
      <c r="AC682" s="161">
        <v>0</v>
      </c>
      <c r="AD682" s="161">
        <v>0</v>
      </c>
      <c r="AE682" s="161">
        <v>0</v>
      </c>
      <c r="AF682" s="161">
        <v>0</v>
      </c>
      <c r="AG682" s="161">
        <v>0</v>
      </c>
      <c r="AH682" s="161">
        <v>0</v>
      </c>
      <c r="AI682" s="161">
        <v>0</v>
      </c>
      <c r="AJ682" s="161">
        <v>0</v>
      </c>
      <c r="AK682" s="161">
        <v>0</v>
      </c>
      <c r="AL682" s="161">
        <v>0</v>
      </c>
      <c r="AM682" s="161">
        <v>0</v>
      </c>
      <c r="AN682" s="161">
        <v>0</v>
      </c>
      <c r="AO682" s="161">
        <v>0</v>
      </c>
      <c r="AP682" s="161">
        <v>0</v>
      </c>
      <c r="AQ682" s="161">
        <v>0</v>
      </c>
      <c r="AR682" s="161">
        <v>0</v>
      </c>
      <c r="AS682" s="161">
        <v>0</v>
      </c>
      <c r="AT682" s="161">
        <v>0</v>
      </c>
      <c r="AU682" s="161">
        <v>0</v>
      </c>
      <c r="AV682" s="161">
        <v>0</v>
      </c>
      <c r="AW682" s="161">
        <v>0</v>
      </c>
      <c r="AX682" s="161">
        <v>0</v>
      </c>
      <c r="AY682" s="161">
        <v>0</v>
      </c>
      <c r="AZ682" s="161">
        <v>0</v>
      </c>
      <c r="BA682" s="161">
        <v>0</v>
      </c>
      <c r="BB682" s="161">
        <v>0</v>
      </c>
      <c r="BC682" s="161">
        <v>0</v>
      </c>
      <c r="BD682" s="161">
        <v>0</v>
      </c>
      <c r="BE682" s="161">
        <v>0</v>
      </c>
      <c r="BF682" s="161">
        <v>0</v>
      </c>
      <c r="BG682" s="161">
        <v>0</v>
      </c>
      <c r="BH682" s="161">
        <v>0</v>
      </c>
      <c r="BI682" s="161">
        <v>0</v>
      </c>
      <c r="BJ682" s="161">
        <v>0</v>
      </c>
      <c r="BK682" s="161">
        <v>0</v>
      </c>
      <c r="BL682" s="161">
        <v>0</v>
      </c>
      <c r="BM682" s="161">
        <v>1</v>
      </c>
      <c r="BN682" s="161">
        <v>0</v>
      </c>
      <c r="BO682" s="161">
        <v>0</v>
      </c>
      <c r="BP682" s="161">
        <v>0</v>
      </c>
      <c r="BQ682" s="161">
        <v>0</v>
      </c>
      <c r="BR682" s="161">
        <v>0</v>
      </c>
      <c r="BS682" s="161">
        <v>0</v>
      </c>
      <c r="BT682" s="161">
        <v>0</v>
      </c>
      <c r="BU682" s="161">
        <v>0</v>
      </c>
      <c r="BV682" s="163">
        <f t="shared" si="31"/>
        <v>5</v>
      </c>
      <c r="BW682" s="8" t="b">
        <f t="shared" si="32"/>
        <v>0</v>
      </c>
    </row>
    <row r="683" spans="1:75">
      <c r="A683" s="157" t="s">
        <v>5848</v>
      </c>
      <c r="B683" s="158" t="s">
        <v>5849</v>
      </c>
      <c r="C683" s="9" t="str">
        <f t="shared" si="30"/>
        <v>https://hh.ru/resume/168dbb990002a709b80039ed1f6a30555a3771?query=%D0%A1%D0%BE%D1%86%D0%B8%D0%B0%D0%BB%D1%8C%D0%BD%D1%8B%D0%B9+%D1%80%D0%B0%D0%B1%D0%BE%D1%82%D0%BD%D0%B8%D0%BA&amp;searchRid=1712591927597c4ed8cf2327654969d4&amp;hhtmFrom=resume_search_result</v>
      </c>
      <c r="D683" s="158" t="s">
        <v>5850</v>
      </c>
      <c r="E683" s="159">
        <v>57</v>
      </c>
      <c r="F683" s="160">
        <v>40000</v>
      </c>
      <c r="G683" s="161">
        <v>24</v>
      </c>
      <c r="H683" s="158" t="s">
        <v>5852</v>
      </c>
      <c r="I683" s="158" t="s">
        <v>5853</v>
      </c>
      <c r="J683" s="158" t="s">
        <v>5854</v>
      </c>
      <c r="K683" s="158" t="s">
        <v>5855</v>
      </c>
      <c r="L683" s="158" t="s">
        <v>2298</v>
      </c>
      <c r="M683" s="158">
        <v>1</v>
      </c>
      <c r="N683" s="158">
        <v>1</v>
      </c>
      <c r="O683" s="158">
        <v>1</v>
      </c>
      <c r="P683" s="158">
        <v>1</v>
      </c>
      <c r="Q683" s="158">
        <v>0</v>
      </c>
      <c r="R683" s="158" t="s">
        <v>53</v>
      </c>
      <c r="S683" s="158" t="s">
        <v>75</v>
      </c>
      <c r="T683" s="161">
        <v>0</v>
      </c>
      <c r="U683" s="162">
        <v>1</v>
      </c>
      <c r="V683" s="162">
        <v>0</v>
      </c>
      <c r="W683" s="161">
        <v>0</v>
      </c>
      <c r="X683" s="161">
        <v>0</v>
      </c>
      <c r="Y683" s="161">
        <v>0</v>
      </c>
      <c r="Z683" s="161">
        <v>0</v>
      </c>
      <c r="AA683" s="161">
        <v>0</v>
      </c>
      <c r="AB683" s="161">
        <v>0</v>
      </c>
      <c r="AC683" s="161">
        <v>0</v>
      </c>
      <c r="AD683" s="161">
        <v>0</v>
      </c>
      <c r="AE683" s="161">
        <v>0</v>
      </c>
      <c r="AF683" s="161">
        <v>0</v>
      </c>
      <c r="AG683" s="161">
        <v>0</v>
      </c>
      <c r="AH683" s="161">
        <v>0</v>
      </c>
      <c r="AI683" s="161">
        <v>0</v>
      </c>
      <c r="AJ683" s="161">
        <v>0</v>
      </c>
      <c r="AK683" s="161">
        <v>0</v>
      </c>
      <c r="AL683" s="161">
        <v>0</v>
      </c>
      <c r="AM683" s="161">
        <v>0</v>
      </c>
      <c r="AN683" s="161">
        <v>0</v>
      </c>
      <c r="AO683" s="161">
        <v>0</v>
      </c>
      <c r="AP683" s="161">
        <v>1</v>
      </c>
      <c r="AQ683" s="161">
        <v>1</v>
      </c>
      <c r="AR683" s="161">
        <v>0</v>
      </c>
      <c r="AS683" s="161">
        <v>0</v>
      </c>
      <c r="AT683" s="161">
        <v>0</v>
      </c>
      <c r="AU683" s="161">
        <v>0</v>
      </c>
      <c r="AV683" s="161">
        <v>0</v>
      </c>
      <c r="AW683" s="161">
        <v>0</v>
      </c>
      <c r="AX683" s="161">
        <v>0</v>
      </c>
      <c r="AY683" s="161">
        <v>0</v>
      </c>
      <c r="AZ683" s="161">
        <v>0</v>
      </c>
      <c r="BA683" s="161">
        <v>0</v>
      </c>
      <c r="BB683" s="161">
        <v>0</v>
      </c>
      <c r="BC683" s="161">
        <v>0</v>
      </c>
      <c r="BD683" s="161">
        <v>0</v>
      </c>
      <c r="BE683" s="161">
        <v>0</v>
      </c>
      <c r="BF683" s="161">
        <v>0</v>
      </c>
      <c r="BG683" s="161">
        <v>0</v>
      </c>
      <c r="BH683" s="161">
        <v>0</v>
      </c>
      <c r="BI683" s="161">
        <v>0</v>
      </c>
      <c r="BJ683" s="161">
        <v>0</v>
      </c>
      <c r="BK683" s="161">
        <v>0</v>
      </c>
      <c r="BL683" s="161">
        <v>0</v>
      </c>
      <c r="BM683" s="161">
        <v>0</v>
      </c>
      <c r="BN683" s="161">
        <v>0</v>
      </c>
      <c r="BO683" s="161">
        <v>0</v>
      </c>
      <c r="BP683" s="161">
        <v>0</v>
      </c>
      <c r="BQ683" s="161">
        <v>0</v>
      </c>
      <c r="BR683" s="161">
        <v>0</v>
      </c>
      <c r="BS683" s="161">
        <v>0</v>
      </c>
      <c r="BT683" s="161">
        <v>0</v>
      </c>
      <c r="BU683" s="161">
        <v>0</v>
      </c>
      <c r="BV683" s="163">
        <f t="shared" si="31"/>
        <v>2</v>
      </c>
      <c r="BW683" s="8" t="b">
        <f t="shared" si="32"/>
        <v>0</v>
      </c>
    </row>
    <row r="684" spans="1:75">
      <c r="A684" s="157" t="s">
        <v>5856</v>
      </c>
      <c r="B684" s="158" t="s">
        <v>5857</v>
      </c>
      <c r="C684" s="9" t="str">
        <f t="shared" si="30"/>
        <v>https://hh.ru/resume/a4ad6b400003ab11da0039ed1f4b6c744f6454?query=%D0%A1%D0%BE%D1%86%D0%B8%D0%B0%D0%BB%D1%8C%D0%BD%D1%8B%D0%B9+%D1%80%D0%B0%D0%B1%D0%BE%D1%82%D0%BD%D0%B8%D0%BA&amp;searchRid=1712591927597c4ed8cf2327654969d4&amp;hhtmFrom=resume_search_result</v>
      </c>
      <c r="D684" s="158" t="s">
        <v>5858</v>
      </c>
      <c r="E684" s="159">
        <v>38</v>
      </c>
      <c r="F684" s="158" t="s">
        <v>133</v>
      </c>
      <c r="G684" s="161">
        <v>4</v>
      </c>
      <c r="H684" s="158" t="s">
        <v>5859</v>
      </c>
      <c r="I684" s="158" t="s">
        <v>5860</v>
      </c>
      <c r="J684" s="158" t="s">
        <v>5788</v>
      </c>
      <c r="K684" s="158" t="s">
        <v>5861</v>
      </c>
      <c r="L684" s="158" t="s">
        <v>2298</v>
      </c>
      <c r="M684" s="158">
        <v>0</v>
      </c>
      <c r="N684" s="158">
        <v>0</v>
      </c>
      <c r="O684" s="158">
        <v>1</v>
      </c>
      <c r="P684" s="158">
        <v>0</v>
      </c>
      <c r="Q684" s="158">
        <v>0</v>
      </c>
      <c r="R684" s="158" t="s">
        <v>46</v>
      </c>
      <c r="S684" s="158" t="s">
        <v>343</v>
      </c>
      <c r="T684" s="161">
        <v>1</v>
      </c>
      <c r="U684" s="162">
        <v>1</v>
      </c>
      <c r="V684" s="162">
        <v>0</v>
      </c>
      <c r="W684" s="161">
        <v>0</v>
      </c>
      <c r="X684" s="161">
        <v>0</v>
      </c>
      <c r="Y684" s="161">
        <v>0</v>
      </c>
      <c r="Z684" s="161">
        <v>0</v>
      </c>
      <c r="AA684" s="161">
        <v>0</v>
      </c>
      <c r="AB684" s="161">
        <v>0</v>
      </c>
      <c r="AC684" s="161">
        <v>0</v>
      </c>
      <c r="AD684" s="161">
        <v>0</v>
      </c>
      <c r="AE684" s="161">
        <v>0</v>
      </c>
      <c r="AF684" s="161">
        <v>0</v>
      </c>
      <c r="AG684" s="161">
        <v>0</v>
      </c>
      <c r="AH684" s="161">
        <v>0</v>
      </c>
      <c r="AI684" s="161">
        <v>0</v>
      </c>
      <c r="AJ684" s="161">
        <v>0</v>
      </c>
      <c r="AK684" s="161">
        <v>0</v>
      </c>
      <c r="AL684" s="161">
        <v>0</v>
      </c>
      <c r="AM684" s="161">
        <v>0</v>
      </c>
      <c r="AN684" s="161">
        <v>0</v>
      </c>
      <c r="AO684" s="161">
        <v>0</v>
      </c>
      <c r="AP684" s="161">
        <v>0</v>
      </c>
      <c r="AQ684" s="161">
        <v>0</v>
      </c>
      <c r="AR684" s="161">
        <v>0</v>
      </c>
      <c r="AS684" s="161">
        <v>0</v>
      </c>
      <c r="AT684" s="161">
        <v>0</v>
      </c>
      <c r="AU684" s="161">
        <v>0</v>
      </c>
      <c r="AV684" s="161">
        <v>0</v>
      </c>
      <c r="AW684" s="161">
        <v>0</v>
      </c>
      <c r="AX684" s="161">
        <v>0</v>
      </c>
      <c r="AY684" s="161">
        <v>0</v>
      </c>
      <c r="AZ684" s="161">
        <v>0</v>
      </c>
      <c r="BA684" s="161">
        <v>0</v>
      </c>
      <c r="BB684" s="161">
        <v>0</v>
      </c>
      <c r="BC684" s="161">
        <v>0</v>
      </c>
      <c r="BD684" s="161">
        <v>1</v>
      </c>
      <c r="BE684" s="161">
        <v>1</v>
      </c>
      <c r="BF684" s="161">
        <v>0</v>
      </c>
      <c r="BG684" s="161">
        <v>0</v>
      </c>
      <c r="BH684" s="161">
        <v>0</v>
      </c>
      <c r="BI684" s="161">
        <v>0</v>
      </c>
      <c r="BJ684" s="161">
        <v>0</v>
      </c>
      <c r="BK684" s="161">
        <v>0</v>
      </c>
      <c r="BL684" s="161">
        <v>0</v>
      </c>
      <c r="BM684" s="161">
        <v>0</v>
      </c>
      <c r="BN684" s="161">
        <v>0</v>
      </c>
      <c r="BO684" s="161">
        <v>0</v>
      </c>
      <c r="BP684" s="161">
        <v>0</v>
      </c>
      <c r="BQ684" s="161">
        <v>0</v>
      </c>
      <c r="BR684" s="161">
        <v>0</v>
      </c>
      <c r="BS684" s="161">
        <v>0</v>
      </c>
      <c r="BT684" s="161">
        <v>0</v>
      </c>
      <c r="BU684" s="161">
        <v>0</v>
      </c>
      <c r="BV684" s="163">
        <f t="shared" si="31"/>
        <v>2</v>
      </c>
      <c r="BW684" s="8" t="b">
        <f t="shared" si="32"/>
        <v>0</v>
      </c>
    </row>
    <row r="685" spans="1:75">
      <c r="A685" s="157" t="s">
        <v>5862</v>
      </c>
      <c r="B685" s="158" t="s">
        <v>5863</v>
      </c>
      <c r="C685" s="9" t="str">
        <f t="shared" si="30"/>
        <v>https://hh.ru/resume/768a6a4800012aa3c60039ed1f6f6947666e54?query=%D0%A1%D0%BE%D1%86%D0%B8%D0%B0%D0%BB%D1%8C%D0%BD%D1%8B%D0%B9+%D1%80%D0%B0%D0%B1%D0%BE%D1%82%D0%BD%D0%B8%D0%BA&amp;searchRid=1712591927597c4ed8cf2327654969d4&amp;hhtmFrom=resume_search_result</v>
      </c>
      <c r="D685" s="158" t="s">
        <v>5864</v>
      </c>
      <c r="E685" s="159">
        <v>42</v>
      </c>
      <c r="F685" s="160">
        <v>50000</v>
      </c>
      <c r="G685" s="161">
        <v>9</v>
      </c>
      <c r="H685" s="158" t="s">
        <v>5865</v>
      </c>
      <c r="I685" s="158" t="s">
        <v>3397</v>
      </c>
      <c r="J685" s="158" t="s">
        <v>5866</v>
      </c>
      <c r="K685" s="158" t="s">
        <v>5867</v>
      </c>
      <c r="L685" s="158" t="s">
        <v>2298</v>
      </c>
      <c r="M685" s="158">
        <v>1</v>
      </c>
      <c r="N685" s="158">
        <v>0</v>
      </c>
      <c r="O685" s="158">
        <v>0</v>
      </c>
      <c r="P685" s="158">
        <v>0</v>
      </c>
      <c r="Q685" s="158">
        <v>0</v>
      </c>
      <c r="R685" s="158" t="s">
        <v>46</v>
      </c>
      <c r="S685" s="158" t="s">
        <v>343</v>
      </c>
      <c r="T685" s="161">
        <v>1</v>
      </c>
      <c r="U685" s="162">
        <v>1</v>
      </c>
      <c r="V685" s="162">
        <v>0</v>
      </c>
      <c r="W685" s="161">
        <v>0</v>
      </c>
      <c r="X685" s="161">
        <v>0</v>
      </c>
      <c r="Y685" s="161">
        <v>0</v>
      </c>
      <c r="Z685" s="161">
        <v>0</v>
      </c>
      <c r="AA685" s="161">
        <v>0</v>
      </c>
      <c r="AB685" s="161">
        <v>0</v>
      </c>
      <c r="AC685" s="161">
        <v>0</v>
      </c>
      <c r="AD685" s="161">
        <v>0</v>
      </c>
      <c r="AE685" s="161">
        <v>0</v>
      </c>
      <c r="AF685" s="161">
        <v>0</v>
      </c>
      <c r="AG685" s="161">
        <v>0</v>
      </c>
      <c r="AH685" s="161">
        <v>0</v>
      </c>
      <c r="AI685" s="161">
        <v>0</v>
      </c>
      <c r="AJ685" s="161">
        <v>0</v>
      </c>
      <c r="AK685" s="161">
        <v>0</v>
      </c>
      <c r="AL685" s="161">
        <v>0</v>
      </c>
      <c r="AM685" s="161">
        <v>0</v>
      </c>
      <c r="AN685" s="161">
        <v>0</v>
      </c>
      <c r="AO685" s="161">
        <v>0</v>
      </c>
      <c r="AP685" s="161">
        <v>0</v>
      </c>
      <c r="AQ685" s="161">
        <v>0</v>
      </c>
      <c r="AR685" s="161">
        <v>0</v>
      </c>
      <c r="AS685" s="161">
        <v>0</v>
      </c>
      <c r="AT685" s="161">
        <v>0</v>
      </c>
      <c r="AU685" s="161">
        <v>0</v>
      </c>
      <c r="AV685" s="161">
        <v>0</v>
      </c>
      <c r="AW685" s="161">
        <v>0</v>
      </c>
      <c r="AX685" s="161">
        <v>0</v>
      </c>
      <c r="AY685" s="161">
        <v>0</v>
      </c>
      <c r="AZ685" s="161">
        <v>0</v>
      </c>
      <c r="BA685" s="161">
        <v>0</v>
      </c>
      <c r="BB685" s="161">
        <v>0</v>
      </c>
      <c r="BC685" s="161">
        <v>0</v>
      </c>
      <c r="BD685" s="161">
        <v>0</v>
      </c>
      <c r="BE685" s="161">
        <v>0</v>
      </c>
      <c r="BF685" s="161">
        <v>0</v>
      </c>
      <c r="BG685" s="161">
        <v>0</v>
      </c>
      <c r="BH685" s="161">
        <v>0</v>
      </c>
      <c r="BI685" s="161">
        <v>0</v>
      </c>
      <c r="BJ685" s="161">
        <v>0</v>
      </c>
      <c r="BK685" s="161">
        <v>0</v>
      </c>
      <c r="BL685" s="161">
        <v>0</v>
      </c>
      <c r="BM685" s="161">
        <v>0</v>
      </c>
      <c r="BN685" s="161">
        <v>0</v>
      </c>
      <c r="BO685" s="161">
        <v>0</v>
      </c>
      <c r="BP685" s="161">
        <v>0</v>
      </c>
      <c r="BQ685" s="161">
        <v>0</v>
      </c>
      <c r="BR685" s="161">
        <v>0</v>
      </c>
      <c r="BS685" s="161">
        <v>0</v>
      </c>
      <c r="BT685" s="161">
        <v>0</v>
      </c>
      <c r="BU685" s="161">
        <v>0</v>
      </c>
      <c r="BV685" s="163">
        <f t="shared" si="31"/>
        <v>0</v>
      </c>
      <c r="BW685" s="8" t="b">
        <f t="shared" si="32"/>
        <v>0</v>
      </c>
    </row>
    <row r="686" spans="1:75">
      <c r="A686" s="157" t="s">
        <v>5868</v>
      </c>
      <c r="B686" s="158" t="s">
        <v>5869</v>
      </c>
      <c r="C686" s="9" t="str">
        <f t="shared" si="30"/>
        <v>https://hh.ru/resume/828f3d370008112cf80039ed1f4179387a3259?query=%D0%A1%D0%BE%D1%86%D0%B8%D0%B0%D0%BB%D1%8C%D0%BD%D1%8B%D0%B9+%D1%80%D0%B0%D0%B1%D0%BE%D1%82%D0%BD%D0%B8%D0%BA&amp;searchRid=1712591927597c4ed8cf2327654969d4&amp;hhtmFrom=resume_search_result</v>
      </c>
      <c r="D686" s="158" t="s">
        <v>5382</v>
      </c>
      <c r="E686" s="159">
        <v>40</v>
      </c>
      <c r="F686" s="160">
        <v>50000</v>
      </c>
      <c r="G686" s="161">
        <v>6</v>
      </c>
      <c r="H686" s="158" t="s">
        <v>5870</v>
      </c>
      <c r="I686" s="158" t="s">
        <v>43</v>
      </c>
      <c r="J686" s="158" t="s">
        <v>5871</v>
      </c>
      <c r="K686" s="158" t="s">
        <v>5872</v>
      </c>
      <c r="L686" s="158" t="s">
        <v>2298</v>
      </c>
      <c r="M686" s="158">
        <v>1</v>
      </c>
      <c r="N686" s="158">
        <v>0</v>
      </c>
      <c r="O686" s="158">
        <v>0</v>
      </c>
      <c r="P686" s="158">
        <v>0</v>
      </c>
      <c r="Q686" s="158">
        <v>0</v>
      </c>
      <c r="R686" s="158" t="s">
        <v>2067</v>
      </c>
      <c r="S686" s="158" t="s">
        <v>343</v>
      </c>
      <c r="T686" s="161">
        <v>0</v>
      </c>
      <c r="U686" s="162">
        <v>1</v>
      </c>
      <c r="V686" s="162">
        <v>1</v>
      </c>
      <c r="W686" s="161">
        <v>0</v>
      </c>
      <c r="X686" s="161">
        <v>0</v>
      </c>
      <c r="Y686" s="161">
        <v>0</v>
      </c>
      <c r="Z686" s="161">
        <v>0</v>
      </c>
      <c r="AA686" s="161">
        <v>0</v>
      </c>
      <c r="AB686" s="161">
        <v>0</v>
      </c>
      <c r="AC686" s="161">
        <v>0</v>
      </c>
      <c r="AD686" s="161">
        <v>0</v>
      </c>
      <c r="AE686" s="161">
        <v>0</v>
      </c>
      <c r="AF686" s="161">
        <v>0</v>
      </c>
      <c r="AG686" s="161">
        <v>0</v>
      </c>
      <c r="AH686" s="161">
        <v>0</v>
      </c>
      <c r="AI686" s="161">
        <v>0</v>
      </c>
      <c r="AJ686" s="161">
        <v>0</v>
      </c>
      <c r="AK686" s="161">
        <v>0</v>
      </c>
      <c r="AL686" s="161">
        <v>0</v>
      </c>
      <c r="AM686" s="161">
        <v>0</v>
      </c>
      <c r="AN686" s="161">
        <v>0</v>
      </c>
      <c r="AO686" s="161">
        <v>0</v>
      </c>
      <c r="AP686" s="161">
        <v>0</v>
      </c>
      <c r="AQ686" s="161">
        <v>0</v>
      </c>
      <c r="AR686" s="161">
        <v>0</v>
      </c>
      <c r="AS686" s="161">
        <v>0</v>
      </c>
      <c r="AT686" s="161">
        <v>0</v>
      </c>
      <c r="AU686" s="161">
        <v>0</v>
      </c>
      <c r="AV686" s="161">
        <v>0</v>
      </c>
      <c r="AW686" s="161">
        <v>0</v>
      </c>
      <c r="AX686" s="161">
        <v>0</v>
      </c>
      <c r="AY686" s="161">
        <v>0</v>
      </c>
      <c r="AZ686" s="161">
        <v>0</v>
      </c>
      <c r="BA686" s="161">
        <v>0</v>
      </c>
      <c r="BB686" s="161">
        <v>0</v>
      </c>
      <c r="BC686" s="161">
        <v>0</v>
      </c>
      <c r="BD686" s="161">
        <v>0</v>
      </c>
      <c r="BE686" s="161">
        <v>0</v>
      </c>
      <c r="BF686" s="161">
        <v>0</v>
      </c>
      <c r="BG686" s="161">
        <v>0</v>
      </c>
      <c r="BH686" s="161">
        <v>0</v>
      </c>
      <c r="BI686" s="161">
        <v>0</v>
      </c>
      <c r="BJ686" s="161">
        <v>0</v>
      </c>
      <c r="BK686" s="161">
        <v>0</v>
      </c>
      <c r="BL686" s="161">
        <v>0</v>
      </c>
      <c r="BM686" s="161">
        <v>0</v>
      </c>
      <c r="BN686" s="161">
        <v>0</v>
      </c>
      <c r="BO686" s="161">
        <v>0</v>
      </c>
      <c r="BP686" s="161">
        <v>0</v>
      </c>
      <c r="BQ686" s="161">
        <v>0</v>
      </c>
      <c r="BR686" s="161">
        <v>0</v>
      </c>
      <c r="BS686" s="161">
        <v>0</v>
      </c>
      <c r="BT686" s="161">
        <v>0</v>
      </c>
      <c r="BU686" s="161">
        <v>0</v>
      </c>
      <c r="BV686" s="163">
        <f t="shared" si="31"/>
        <v>0</v>
      </c>
      <c r="BW686" s="8" t="b">
        <f t="shared" si="32"/>
        <v>0</v>
      </c>
    </row>
    <row r="687" spans="1:75">
      <c r="A687" s="157" t="s">
        <v>5873</v>
      </c>
      <c r="B687" s="158" t="s">
        <v>5874</v>
      </c>
      <c r="C687" s="9" t="str">
        <f t="shared" si="30"/>
        <v>https://hh.ru/resume/ce3d86ee0001cb8af60039ed1f4253396a7430?query=%D0%A1%D0%BE%D1%86%D0%B8%D0%B0%D0%BB%D1%8C%D0%BD%D1%8B%D0%B9+%D1%80%D0%B0%D0%B1%D0%BE%D1%82%D0%BD%D0%B8%D0%BA&amp;searchRid=1712591927597c4ed8cf2327654969d4&amp;hhtmFrom=resume_search_result</v>
      </c>
      <c r="D687" s="158" t="s">
        <v>5875</v>
      </c>
      <c r="E687" s="159">
        <v>32</v>
      </c>
      <c r="F687" s="158" t="s">
        <v>133</v>
      </c>
      <c r="G687" s="161">
        <v>8</v>
      </c>
      <c r="H687" s="158" t="s">
        <v>5876</v>
      </c>
      <c r="I687" s="158" t="s">
        <v>43</v>
      </c>
      <c r="J687" s="158" t="s">
        <v>5877</v>
      </c>
      <c r="K687" s="158" t="s">
        <v>5878</v>
      </c>
      <c r="L687" s="158" t="s">
        <v>2298</v>
      </c>
      <c r="M687" s="158">
        <v>1</v>
      </c>
      <c r="N687" s="158">
        <v>1</v>
      </c>
      <c r="O687" s="158">
        <v>0</v>
      </c>
      <c r="P687" s="158">
        <v>0</v>
      </c>
      <c r="Q687" s="158">
        <v>0</v>
      </c>
      <c r="R687" s="158" t="s">
        <v>2067</v>
      </c>
      <c r="S687" s="158" t="s">
        <v>343</v>
      </c>
      <c r="T687" s="161">
        <v>0</v>
      </c>
      <c r="U687" s="162">
        <v>1</v>
      </c>
      <c r="V687" s="162">
        <v>1</v>
      </c>
      <c r="W687" s="161">
        <v>0</v>
      </c>
      <c r="X687" s="161">
        <v>0</v>
      </c>
      <c r="Y687" s="161">
        <v>0</v>
      </c>
      <c r="Z687" s="161">
        <v>0</v>
      </c>
      <c r="AA687" s="161">
        <v>0</v>
      </c>
      <c r="AB687" s="161">
        <v>0</v>
      </c>
      <c r="AC687" s="161">
        <v>0</v>
      </c>
      <c r="AD687" s="161">
        <v>0</v>
      </c>
      <c r="AE687" s="161">
        <v>0</v>
      </c>
      <c r="AF687" s="161">
        <v>0</v>
      </c>
      <c r="AG687" s="161">
        <v>0</v>
      </c>
      <c r="AH687" s="161">
        <v>0</v>
      </c>
      <c r="AI687" s="161">
        <v>0</v>
      </c>
      <c r="AJ687" s="161">
        <v>0</v>
      </c>
      <c r="AK687" s="161">
        <v>0</v>
      </c>
      <c r="AL687" s="161">
        <v>0</v>
      </c>
      <c r="AM687" s="161">
        <v>0</v>
      </c>
      <c r="AN687" s="161">
        <v>0</v>
      </c>
      <c r="AO687" s="161">
        <v>0</v>
      </c>
      <c r="AP687" s="161">
        <v>0</v>
      </c>
      <c r="AQ687" s="161">
        <v>0</v>
      </c>
      <c r="AR687" s="161">
        <v>0</v>
      </c>
      <c r="AS687" s="161">
        <v>0</v>
      </c>
      <c r="AT687" s="161">
        <v>0</v>
      </c>
      <c r="AU687" s="161">
        <v>0</v>
      </c>
      <c r="AV687" s="161">
        <v>0</v>
      </c>
      <c r="AW687" s="161">
        <v>0</v>
      </c>
      <c r="AX687" s="161">
        <v>0</v>
      </c>
      <c r="AY687" s="161">
        <v>0</v>
      </c>
      <c r="AZ687" s="161">
        <v>0</v>
      </c>
      <c r="BA687" s="161">
        <v>0</v>
      </c>
      <c r="BB687" s="161">
        <v>0</v>
      </c>
      <c r="BC687" s="161">
        <v>0</v>
      </c>
      <c r="BD687" s="161">
        <v>0</v>
      </c>
      <c r="BE687" s="161">
        <v>0</v>
      </c>
      <c r="BF687" s="161">
        <v>0</v>
      </c>
      <c r="BG687" s="161">
        <v>0</v>
      </c>
      <c r="BH687" s="161">
        <v>0</v>
      </c>
      <c r="BI687" s="161">
        <v>0</v>
      </c>
      <c r="BJ687" s="161">
        <v>0</v>
      </c>
      <c r="BK687" s="161">
        <v>0</v>
      </c>
      <c r="BL687" s="161">
        <v>0</v>
      </c>
      <c r="BM687" s="161">
        <v>0</v>
      </c>
      <c r="BN687" s="161">
        <v>0</v>
      </c>
      <c r="BO687" s="161">
        <v>0</v>
      </c>
      <c r="BP687" s="161">
        <v>0</v>
      </c>
      <c r="BQ687" s="161">
        <v>0</v>
      </c>
      <c r="BR687" s="161">
        <v>0</v>
      </c>
      <c r="BS687" s="161">
        <v>0</v>
      </c>
      <c r="BT687" s="161">
        <v>0</v>
      </c>
      <c r="BU687" s="161">
        <v>0</v>
      </c>
      <c r="BV687" s="163">
        <f t="shared" si="31"/>
        <v>0</v>
      </c>
      <c r="BW687" s="8" t="b">
        <f t="shared" si="32"/>
        <v>0</v>
      </c>
    </row>
    <row r="688" spans="1:75">
      <c r="A688" s="157" t="s">
        <v>5879</v>
      </c>
      <c r="B688" s="158" t="s">
        <v>5880</v>
      </c>
      <c r="C688" s="9" t="str">
        <f t="shared" si="30"/>
        <v>https://hh.ru/resume/04ec164f000839260d0039ed1f6b6842425666?query=%D0%A1%D0%BE%D1%86%D0%B8%D0%B0%D0%BB%D1%8C%D0%BD%D1%8B%D0%B9+%D1%80%D0%B0%D0%B1%D0%BE%D1%82%D0%BD%D0%B8%D0%BA&amp;searchRid=1712591927597c4ed8cf2327654969d4&amp;hhtmFrom=resume_search_result</v>
      </c>
      <c r="D688" s="158" t="s">
        <v>5881</v>
      </c>
      <c r="E688" s="159">
        <v>43</v>
      </c>
      <c r="F688" s="158" t="s">
        <v>133</v>
      </c>
      <c r="G688" s="161">
        <v>17</v>
      </c>
      <c r="H688" s="158" t="s">
        <v>5882</v>
      </c>
      <c r="I688" s="158" t="s">
        <v>3710</v>
      </c>
      <c r="J688" s="158" t="s">
        <v>5883</v>
      </c>
      <c r="K688" s="158" t="s">
        <v>5884</v>
      </c>
      <c r="L688" s="158" t="s">
        <v>2298</v>
      </c>
      <c r="M688" s="158">
        <v>1</v>
      </c>
      <c r="N688" s="158">
        <v>0</v>
      </c>
      <c r="O688" s="158">
        <v>0</v>
      </c>
      <c r="P688" s="158">
        <v>0</v>
      </c>
      <c r="Q688" s="158">
        <v>0</v>
      </c>
      <c r="R688" s="158" t="s">
        <v>547</v>
      </c>
      <c r="S688" s="158" t="s">
        <v>75</v>
      </c>
      <c r="T688" s="161">
        <v>1</v>
      </c>
      <c r="U688" s="162">
        <v>1</v>
      </c>
      <c r="V688" s="162">
        <v>0</v>
      </c>
      <c r="W688" s="161">
        <v>0</v>
      </c>
      <c r="X688" s="161">
        <v>0</v>
      </c>
      <c r="Y688" s="161">
        <v>0</v>
      </c>
      <c r="Z688" s="161">
        <v>0</v>
      </c>
      <c r="AA688" s="161">
        <v>0</v>
      </c>
      <c r="AB688" s="161">
        <v>0</v>
      </c>
      <c r="AC688" s="161">
        <v>0</v>
      </c>
      <c r="AD688" s="161">
        <v>0</v>
      </c>
      <c r="AE688" s="161">
        <v>0</v>
      </c>
      <c r="AF688" s="161">
        <v>0</v>
      </c>
      <c r="AG688" s="161">
        <v>0</v>
      </c>
      <c r="AH688" s="161">
        <v>0</v>
      </c>
      <c r="AI688" s="161">
        <v>0</v>
      </c>
      <c r="AJ688" s="161">
        <v>0</v>
      </c>
      <c r="AK688" s="161">
        <v>0</v>
      </c>
      <c r="AL688" s="161">
        <v>0</v>
      </c>
      <c r="AM688" s="161">
        <v>0</v>
      </c>
      <c r="AN688" s="161">
        <v>0</v>
      </c>
      <c r="AO688" s="161">
        <v>0</v>
      </c>
      <c r="AP688" s="161">
        <v>0</v>
      </c>
      <c r="AQ688" s="161">
        <v>0</v>
      </c>
      <c r="AR688" s="161">
        <v>0</v>
      </c>
      <c r="AS688" s="161">
        <v>0</v>
      </c>
      <c r="AT688" s="161">
        <v>0</v>
      </c>
      <c r="AU688" s="161">
        <v>0</v>
      </c>
      <c r="AV688" s="161">
        <v>0</v>
      </c>
      <c r="AW688" s="161">
        <v>0</v>
      </c>
      <c r="AX688" s="161">
        <v>0</v>
      </c>
      <c r="AY688" s="161">
        <v>0</v>
      </c>
      <c r="AZ688" s="161">
        <v>0</v>
      </c>
      <c r="BA688" s="161">
        <v>0</v>
      </c>
      <c r="BB688" s="161">
        <v>0</v>
      </c>
      <c r="BC688" s="161">
        <v>0</v>
      </c>
      <c r="BD688" s="161">
        <v>0</v>
      </c>
      <c r="BE688" s="161">
        <v>0</v>
      </c>
      <c r="BF688" s="161">
        <v>0</v>
      </c>
      <c r="BG688" s="161">
        <v>0</v>
      </c>
      <c r="BH688" s="161">
        <v>0</v>
      </c>
      <c r="BI688" s="161">
        <v>0</v>
      </c>
      <c r="BJ688" s="161">
        <v>0</v>
      </c>
      <c r="BK688" s="161">
        <v>0</v>
      </c>
      <c r="BL688" s="161">
        <v>0</v>
      </c>
      <c r="BM688" s="161">
        <v>0</v>
      </c>
      <c r="BN688" s="161">
        <v>0</v>
      </c>
      <c r="BO688" s="161">
        <v>0</v>
      </c>
      <c r="BP688" s="161">
        <v>0</v>
      </c>
      <c r="BQ688" s="161">
        <v>0</v>
      </c>
      <c r="BR688" s="161">
        <v>0</v>
      </c>
      <c r="BS688" s="161">
        <v>0</v>
      </c>
      <c r="BT688" s="161">
        <v>0</v>
      </c>
      <c r="BU688" s="161">
        <v>0</v>
      </c>
      <c r="BV688" s="163">
        <f t="shared" si="31"/>
        <v>0</v>
      </c>
      <c r="BW688" s="8" t="b">
        <f t="shared" si="32"/>
        <v>0</v>
      </c>
    </row>
    <row r="689" spans="1:75">
      <c r="A689" s="157" t="s">
        <v>5885</v>
      </c>
      <c r="B689" s="158" t="s">
        <v>5886</v>
      </c>
      <c r="C689" s="9" t="str">
        <f t="shared" si="30"/>
        <v>https://hh.ru/resume/1c9c92380004598bb80039ed1f4b4644633949?query=%D0%A1%D0%BE%D1%86%D0%B8%D0%B0%D0%BB%D1%8C%D0%BD%D1%8B%D0%B9+%D1%80%D0%B0%D0%B1%D0%BE%D1%82%D0%BD%D0%B8%D0%BA&amp;searchRid=1712591927597c4ed8cf2327654969d4&amp;hhtmFrom=resume_search_result</v>
      </c>
      <c r="D689" s="158" t="s">
        <v>5887</v>
      </c>
      <c r="E689" s="159">
        <v>30</v>
      </c>
      <c r="F689" s="158" t="s">
        <v>133</v>
      </c>
      <c r="G689" s="161">
        <v>7</v>
      </c>
      <c r="H689" s="158" t="s">
        <v>5888</v>
      </c>
      <c r="I689" s="158" t="s">
        <v>2638</v>
      </c>
      <c r="J689" s="158" t="s">
        <v>5889</v>
      </c>
      <c r="K689" s="158" t="s">
        <v>5890</v>
      </c>
      <c r="L689" s="158" t="s">
        <v>2298</v>
      </c>
      <c r="M689" s="158">
        <v>1</v>
      </c>
      <c r="N689" s="158">
        <v>0</v>
      </c>
      <c r="O689" s="158">
        <v>0</v>
      </c>
      <c r="P689" s="158">
        <v>0</v>
      </c>
      <c r="Q689" s="158">
        <v>0</v>
      </c>
      <c r="R689" s="158" t="s">
        <v>53</v>
      </c>
      <c r="S689" s="158" t="s">
        <v>343</v>
      </c>
      <c r="T689" s="161">
        <v>0</v>
      </c>
      <c r="U689" s="162">
        <v>1</v>
      </c>
      <c r="V689" s="162">
        <v>0</v>
      </c>
      <c r="W689" s="161">
        <v>0</v>
      </c>
      <c r="X689" s="161">
        <v>0</v>
      </c>
      <c r="Y689" s="161">
        <v>0</v>
      </c>
      <c r="Z689" s="161">
        <v>0</v>
      </c>
      <c r="AA689" s="161">
        <v>0</v>
      </c>
      <c r="AB689" s="161">
        <v>0</v>
      </c>
      <c r="AC689" s="161">
        <v>0</v>
      </c>
      <c r="AD689" s="161">
        <v>0</v>
      </c>
      <c r="AE689" s="161">
        <v>0</v>
      </c>
      <c r="AF689" s="161">
        <v>0</v>
      </c>
      <c r="AG689" s="161">
        <v>0</v>
      </c>
      <c r="AH689" s="161">
        <v>0</v>
      </c>
      <c r="AI689" s="161">
        <v>0</v>
      </c>
      <c r="AJ689" s="161">
        <v>0</v>
      </c>
      <c r="AK689" s="161">
        <v>0</v>
      </c>
      <c r="AL689" s="161">
        <v>0</v>
      </c>
      <c r="AM689" s="161">
        <v>0</v>
      </c>
      <c r="AN689" s="161">
        <v>0</v>
      </c>
      <c r="AO689" s="161">
        <v>0</v>
      </c>
      <c r="AP689" s="161">
        <v>0</v>
      </c>
      <c r="AQ689" s="161">
        <v>0</v>
      </c>
      <c r="AR689" s="161">
        <v>0</v>
      </c>
      <c r="AS689" s="161">
        <v>0</v>
      </c>
      <c r="AT689" s="161">
        <v>0</v>
      </c>
      <c r="AU689" s="161">
        <v>0</v>
      </c>
      <c r="AV689" s="161">
        <v>0</v>
      </c>
      <c r="AW689" s="161">
        <v>0</v>
      </c>
      <c r="AX689" s="161">
        <v>0</v>
      </c>
      <c r="AY689" s="161">
        <v>0</v>
      </c>
      <c r="AZ689" s="161">
        <v>0</v>
      </c>
      <c r="BA689" s="161">
        <v>0</v>
      </c>
      <c r="BB689" s="161">
        <v>0</v>
      </c>
      <c r="BC689" s="161">
        <v>0</v>
      </c>
      <c r="BD689" s="161">
        <v>0</v>
      </c>
      <c r="BE689" s="161">
        <v>0</v>
      </c>
      <c r="BF689" s="161">
        <v>0</v>
      </c>
      <c r="BG689" s="161">
        <v>0</v>
      </c>
      <c r="BH689" s="161">
        <v>0</v>
      </c>
      <c r="BI689" s="161">
        <v>0</v>
      </c>
      <c r="BJ689" s="161">
        <v>0</v>
      </c>
      <c r="BK689" s="161">
        <v>0</v>
      </c>
      <c r="BL689" s="161">
        <v>0</v>
      </c>
      <c r="BM689" s="161">
        <v>0</v>
      </c>
      <c r="BN689" s="161">
        <v>0</v>
      </c>
      <c r="BO689" s="161">
        <v>0</v>
      </c>
      <c r="BP689" s="161">
        <v>0</v>
      </c>
      <c r="BQ689" s="161">
        <v>0</v>
      </c>
      <c r="BR689" s="161">
        <v>0</v>
      </c>
      <c r="BS689" s="161">
        <v>0</v>
      </c>
      <c r="BT689" s="161">
        <v>0</v>
      </c>
      <c r="BU689" s="161">
        <v>0</v>
      </c>
      <c r="BV689" s="163">
        <f t="shared" si="31"/>
        <v>0</v>
      </c>
      <c r="BW689" s="8" t="b">
        <f t="shared" si="32"/>
        <v>0</v>
      </c>
    </row>
    <row r="690" spans="1:75">
      <c r="A690" s="157" t="s">
        <v>5891</v>
      </c>
      <c r="B690" s="158" t="s">
        <v>5892</v>
      </c>
      <c r="C690" s="9" t="str">
        <f t="shared" si="30"/>
        <v>https://hh.ru/resume/92752c970007cb2c300039ed1f48596e537658?query=%D0%A1%D0%BE%D1%86%D0%B8%D0%B0%D0%BB%D1%8C%D0%BD%D1%8B%D0%B9+%D1%80%D0%B0%D0%B1%D0%BE%D1%82%D0%BD%D0%B8%D0%BA&amp;searchRid=1712591927597c4ed8cf2327654969d4&amp;hhtmFrom=resume_search_result</v>
      </c>
      <c r="D690" s="158" t="s">
        <v>5893</v>
      </c>
      <c r="E690" s="159">
        <v>40</v>
      </c>
      <c r="F690" s="160">
        <v>45000</v>
      </c>
      <c r="G690" s="161">
        <v>14</v>
      </c>
      <c r="H690" s="158" t="s">
        <v>5894</v>
      </c>
      <c r="I690" s="158" t="s">
        <v>3034</v>
      </c>
      <c r="J690" s="158" t="s">
        <v>5895</v>
      </c>
      <c r="K690" s="158" t="s">
        <v>5896</v>
      </c>
      <c r="L690" s="158" t="s">
        <v>2298</v>
      </c>
      <c r="M690" s="158">
        <v>1</v>
      </c>
      <c r="N690" s="158">
        <v>1</v>
      </c>
      <c r="O690" s="158">
        <v>0</v>
      </c>
      <c r="P690" s="158">
        <v>0</v>
      </c>
      <c r="Q690" s="158">
        <v>0</v>
      </c>
      <c r="R690" s="158" t="s">
        <v>46</v>
      </c>
      <c r="S690" s="158" t="s">
        <v>343</v>
      </c>
      <c r="T690" s="161">
        <v>0</v>
      </c>
      <c r="U690" s="162">
        <v>1</v>
      </c>
      <c r="V690" s="162">
        <v>1</v>
      </c>
      <c r="W690" s="161">
        <v>0</v>
      </c>
      <c r="X690" s="161">
        <v>0</v>
      </c>
      <c r="Y690" s="161">
        <v>0</v>
      </c>
      <c r="Z690" s="161">
        <v>0</v>
      </c>
      <c r="AA690" s="161">
        <v>0</v>
      </c>
      <c r="AB690" s="161">
        <v>0</v>
      </c>
      <c r="AC690" s="161">
        <v>0</v>
      </c>
      <c r="AD690" s="161">
        <v>0</v>
      </c>
      <c r="AE690" s="161">
        <v>0</v>
      </c>
      <c r="AF690" s="161">
        <v>0</v>
      </c>
      <c r="AG690" s="161">
        <v>0</v>
      </c>
      <c r="AH690" s="161">
        <v>0</v>
      </c>
      <c r="AI690" s="161">
        <v>0</v>
      </c>
      <c r="AJ690" s="161">
        <v>0</v>
      </c>
      <c r="AK690" s="161">
        <v>0</v>
      </c>
      <c r="AL690" s="161">
        <v>0</v>
      </c>
      <c r="AM690" s="161">
        <v>0</v>
      </c>
      <c r="AN690" s="161">
        <v>0</v>
      </c>
      <c r="AO690" s="161">
        <v>0</v>
      </c>
      <c r="AP690" s="161">
        <v>0</v>
      </c>
      <c r="AQ690" s="161">
        <v>0</v>
      </c>
      <c r="AR690" s="161">
        <v>0</v>
      </c>
      <c r="AS690" s="161">
        <v>0</v>
      </c>
      <c r="AT690" s="161">
        <v>0</v>
      </c>
      <c r="AU690" s="161">
        <v>0</v>
      </c>
      <c r="AV690" s="161">
        <v>0</v>
      </c>
      <c r="AW690" s="161">
        <v>0</v>
      </c>
      <c r="AX690" s="161">
        <v>0</v>
      </c>
      <c r="AY690" s="161">
        <v>0</v>
      </c>
      <c r="AZ690" s="161">
        <v>0</v>
      </c>
      <c r="BA690" s="161">
        <v>0</v>
      </c>
      <c r="BB690" s="161">
        <v>0</v>
      </c>
      <c r="BC690" s="161">
        <v>0</v>
      </c>
      <c r="BD690" s="161">
        <v>0</v>
      </c>
      <c r="BE690" s="161">
        <v>0</v>
      </c>
      <c r="BF690" s="161">
        <v>0</v>
      </c>
      <c r="BG690" s="161">
        <v>0</v>
      </c>
      <c r="BH690" s="161">
        <v>0</v>
      </c>
      <c r="BI690" s="161">
        <v>0</v>
      </c>
      <c r="BJ690" s="161">
        <v>0</v>
      </c>
      <c r="BK690" s="161">
        <v>0</v>
      </c>
      <c r="BL690" s="161">
        <v>0</v>
      </c>
      <c r="BM690" s="161">
        <v>0</v>
      </c>
      <c r="BN690" s="161">
        <v>0</v>
      </c>
      <c r="BO690" s="161">
        <v>0</v>
      </c>
      <c r="BP690" s="161">
        <v>0</v>
      </c>
      <c r="BQ690" s="161">
        <v>0</v>
      </c>
      <c r="BR690" s="161">
        <v>0</v>
      </c>
      <c r="BS690" s="161">
        <v>0</v>
      </c>
      <c r="BT690" s="161">
        <v>0</v>
      </c>
      <c r="BU690" s="161">
        <v>0</v>
      </c>
      <c r="BV690" s="163">
        <f t="shared" si="31"/>
        <v>0</v>
      </c>
      <c r="BW690" s="8" t="b">
        <f t="shared" si="32"/>
        <v>0</v>
      </c>
    </row>
    <row r="691" spans="1:75">
      <c r="A691" s="157" t="s">
        <v>5897</v>
      </c>
      <c r="B691" s="158" t="s">
        <v>5898</v>
      </c>
      <c r="C691" s="9" t="str">
        <f t="shared" si="30"/>
        <v>https://hh.ru/resume/d11c33df000199a8e20039ed1f62324470534f?query=%D0%A1%D0%BE%D1%86%D0%B8%D0%B0%D0%BB%D1%8C%D0%BD%D1%8B%D0%B9+%D1%80%D0%B0%D0%B1%D0%BE%D1%82%D0%BD%D0%B8%D0%BA&amp;searchRid=1712591927597c4ed8cf2327654969d4&amp;hhtmFrom=resume_search_result</v>
      </c>
      <c r="D691" s="158" t="s">
        <v>5899</v>
      </c>
      <c r="E691" s="159">
        <v>32</v>
      </c>
      <c r="F691" s="158" t="s">
        <v>133</v>
      </c>
      <c r="G691" s="161">
        <v>12</v>
      </c>
      <c r="H691" s="158" t="s">
        <v>5900</v>
      </c>
      <c r="I691" s="158" t="s">
        <v>5901</v>
      </c>
      <c r="J691" s="158" t="s">
        <v>4752</v>
      </c>
      <c r="K691" s="158" t="s">
        <v>5902</v>
      </c>
      <c r="L691" s="158" t="s">
        <v>2298</v>
      </c>
      <c r="M691" s="158">
        <v>1</v>
      </c>
      <c r="N691" s="158">
        <v>1</v>
      </c>
      <c r="O691" s="158">
        <v>1</v>
      </c>
      <c r="P691" s="158">
        <v>0</v>
      </c>
      <c r="Q691" s="158">
        <v>0</v>
      </c>
      <c r="R691" s="158" t="s">
        <v>53</v>
      </c>
      <c r="S691" s="158" t="s">
        <v>343</v>
      </c>
      <c r="T691" s="161">
        <v>0</v>
      </c>
      <c r="U691" s="162">
        <v>1</v>
      </c>
      <c r="V691" s="162">
        <v>0</v>
      </c>
      <c r="W691" s="161">
        <v>0</v>
      </c>
      <c r="X691" s="161">
        <v>0</v>
      </c>
      <c r="Y691" s="161">
        <v>0</v>
      </c>
      <c r="Z691" s="161">
        <v>0</v>
      </c>
      <c r="AA691" s="161">
        <v>0</v>
      </c>
      <c r="AB691" s="161">
        <v>0</v>
      </c>
      <c r="AC691" s="161">
        <v>0</v>
      </c>
      <c r="AD691" s="161">
        <v>0</v>
      </c>
      <c r="AE691" s="161">
        <v>0</v>
      </c>
      <c r="AF691" s="161">
        <v>0</v>
      </c>
      <c r="AG691" s="161">
        <v>0</v>
      </c>
      <c r="AH691" s="161">
        <v>0</v>
      </c>
      <c r="AI691" s="161">
        <v>0</v>
      </c>
      <c r="AJ691" s="161">
        <v>0</v>
      </c>
      <c r="AK691" s="161">
        <v>0</v>
      </c>
      <c r="AL691" s="161">
        <v>0</v>
      </c>
      <c r="AM691" s="161">
        <v>0</v>
      </c>
      <c r="AN691" s="161">
        <v>0</v>
      </c>
      <c r="AO691" s="161">
        <v>0</v>
      </c>
      <c r="AP691" s="161">
        <v>0</v>
      </c>
      <c r="AQ691" s="161">
        <v>0</v>
      </c>
      <c r="AR691" s="161">
        <v>0</v>
      </c>
      <c r="AS691" s="161">
        <v>0</v>
      </c>
      <c r="AT691" s="161">
        <v>0</v>
      </c>
      <c r="AU691" s="161">
        <v>0</v>
      </c>
      <c r="AV691" s="161">
        <v>0</v>
      </c>
      <c r="AW691" s="161">
        <v>0</v>
      </c>
      <c r="AX691" s="161">
        <v>0</v>
      </c>
      <c r="AY691" s="161">
        <v>0</v>
      </c>
      <c r="AZ691" s="161">
        <v>0</v>
      </c>
      <c r="BA691" s="161">
        <v>0</v>
      </c>
      <c r="BB691" s="161">
        <v>0</v>
      </c>
      <c r="BC691" s="161">
        <v>0</v>
      </c>
      <c r="BD691" s="161">
        <v>0</v>
      </c>
      <c r="BE691" s="161">
        <v>0</v>
      </c>
      <c r="BF691" s="161">
        <v>0</v>
      </c>
      <c r="BG691" s="161">
        <v>0</v>
      </c>
      <c r="BH691" s="161">
        <v>0</v>
      </c>
      <c r="BI691" s="161">
        <v>0</v>
      </c>
      <c r="BJ691" s="161">
        <v>0</v>
      </c>
      <c r="BK691" s="161">
        <v>0</v>
      </c>
      <c r="BL691" s="161">
        <v>0</v>
      </c>
      <c r="BM691" s="161">
        <v>0</v>
      </c>
      <c r="BN691" s="161">
        <v>0</v>
      </c>
      <c r="BO691" s="161">
        <v>0</v>
      </c>
      <c r="BP691" s="161">
        <v>0</v>
      </c>
      <c r="BQ691" s="161">
        <v>0</v>
      </c>
      <c r="BR691" s="161">
        <v>0</v>
      </c>
      <c r="BS691" s="161">
        <v>0</v>
      </c>
      <c r="BT691" s="161">
        <v>0</v>
      </c>
      <c r="BU691" s="161">
        <v>0</v>
      </c>
      <c r="BV691" s="163">
        <f t="shared" si="31"/>
        <v>0</v>
      </c>
      <c r="BW691" s="8" t="b">
        <f t="shared" si="32"/>
        <v>0</v>
      </c>
    </row>
    <row r="692" spans="1:75">
      <c r="A692" s="157" t="s">
        <v>5903</v>
      </c>
      <c r="B692" s="158" t="s">
        <v>5904</v>
      </c>
      <c r="C692" s="9" t="str">
        <f t="shared" si="30"/>
        <v>https://hh.ru/resume/1e566ecc00030ee6690039ed1f634e474b4258?query=%D0%A1%D0%BE%D1%86%D0%B8%D0%B0%D0%BB%D1%8C%D0%BD%D1%8B%D0%B9+%D1%80%D0%B0%D0%B1%D0%BE%D1%82%D0%BD%D0%B8%D0%BA&amp;searchRid=1712591927597c4ed8cf2327654969d4&amp;hhtmFrom=resume_search_result</v>
      </c>
      <c r="D692" s="158" t="s">
        <v>5905</v>
      </c>
      <c r="E692" s="159">
        <v>33</v>
      </c>
      <c r="F692" s="160">
        <v>15000</v>
      </c>
      <c r="G692" s="161" t="s">
        <v>133</v>
      </c>
      <c r="H692" s="158" t="s">
        <v>133</v>
      </c>
      <c r="I692" s="158" t="s">
        <v>133</v>
      </c>
      <c r="J692" s="158" t="s">
        <v>133</v>
      </c>
      <c r="K692" s="158" t="s">
        <v>5906</v>
      </c>
      <c r="L692" s="158" t="s">
        <v>2298</v>
      </c>
      <c r="M692" s="158">
        <v>1</v>
      </c>
      <c r="N692" s="158">
        <v>1</v>
      </c>
      <c r="O692" s="158">
        <v>1</v>
      </c>
      <c r="P692" s="158">
        <v>0</v>
      </c>
      <c r="Q692" s="158">
        <v>0</v>
      </c>
      <c r="R692" s="158" t="s">
        <v>4272</v>
      </c>
      <c r="S692" s="158" t="s">
        <v>75</v>
      </c>
      <c r="T692" s="161">
        <v>1</v>
      </c>
      <c r="U692" s="162">
        <v>1</v>
      </c>
      <c r="V692" s="162">
        <v>0</v>
      </c>
      <c r="W692" s="161">
        <v>0</v>
      </c>
      <c r="X692" s="161">
        <v>0</v>
      </c>
      <c r="Y692" s="161">
        <v>0</v>
      </c>
      <c r="Z692" s="161">
        <v>0</v>
      </c>
      <c r="AA692" s="161">
        <v>0</v>
      </c>
      <c r="AB692" s="161">
        <v>0</v>
      </c>
      <c r="AC692" s="161">
        <v>0</v>
      </c>
      <c r="AD692" s="161">
        <v>0</v>
      </c>
      <c r="AE692" s="161">
        <v>0</v>
      </c>
      <c r="AF692" s="161">
        <v>0</v>
      </c>
      <c r="AG692" s="161">
        <v>0</v>
      </c>
      <c r="AH692" s="161">
        <v>0</v>
      </c>
      <c r="AI692" s="161">
        <v>0</v>
      </c>
      <c r="AJ692" s="161">
        <v>0</v>
      </c>
      <c r="AK692" s="161">
        <v>0</v>
      </c>
      <c r="AL692" s="161">
        <v>0</v>
      </c>
      <c r="AM692" s="161">
        <v>0</v>
      </c>
      <c r="AN692" s="161">
        <v>0</v>
      </c>
      <c r="AO692" s="161">
        <v>0</v>
      </c>
      <c r="AP692" s="161">
        <v>0</v>
      </c>
      <c r="AQ692" s="161">
        <v>0</v>
      </c>
      <c r="AR692" s="161">
        <v>0</v>
      </c>
      <c r="AS692" s="161">
        <v>0</v>
      </c>
      <c r="AT692" s="161">
        <v>0</v>
      </c>
      <c r="AU692" s="161">
        <v>0</v>
      </c>
      <c r="AV692" s="161">
        <v>0</v>
      </c>
      <c r="AW692" s="161">
        <v>0</v>
      </c>
      <c r="AX692" s="161">
        <v>0</v>
      </c>
      <c r="AY692" s="161">
        <v>0</v>
      </c>
      <c r="AZ692" s="161">
        <v>0</v>
      </c>
      <c r="BA692" s="161">
        <v>0</v>
      </c>
      <c r="BB692" s="161">
        <v>0</v>
      </c>
      <c r="BC692" s="161">
        <v>0</v>
      </c>
      <c r="BD692" s="161">
        <v>0</v>
      </c>
      <c r="BE692" s="161">
        <v>0</v>
      </c>
      <c r="BF692" s="161">
        <v>0</v>
      </c>
      <c r="BG692" s="161">
        <v>0</v>
      </c>
      <c r="BH692" s="161">
        <v>0</v>
      </c>
      <c r="BI692" s="161">
        <v>0</v>
      </c>
      <c r="BJ692" s="161">
        <v>0</v>
      </c>
      <c r="BK692" s="161">
        <v>0</v>
      </c>
      <c r="BL692" s="161">
        <v>0</v>
      </c>
      <c r="BM692" s="161">
        <v>0</v>
      </c>
      <c r="BN692" s="161">
        <v>0</v>
      </c>
      <c r="BO692" s="161">
        <v>0</v>
      </c>
      <c r="BP692" s="161">
        <v>0</v>
      </c>
      <c r="BQ692" s="161">
        <v>0</v>
      </c>
      <c r="BR692" s="161">
        <v>0</v>
      </c>
      <c r="BS692" s="161">
        <v>0</v>
      </c>
      <c r="BT692" s="161">
        <v>0</v>
      </c>
      <c r="BU692" s="161">
        <v>0</v>
      </c>
      <c r="BV692" s="163">
        <f t="shared" si="31"/>
        <v>0</v>
      </c>
      <c r="BW692" s="8" t="b">
        <f t="shared" si="32"/>
        <v>0</v>
      </c>
    </row>
    <row r="693" spans="1:75">
      <c r="A693" s="157" t="s">
        <v>5907</v>
      </c>
      <c r="B693" s="158" t="s">
        <v>5908</v>
      </c>
      <c r="C693" s="9" t="str">
        <f t="shared" si="30"/>
        <v>https://hh.ru/resume/2a2c0cbd00051b7cb30039ed1f335578714e67?query=%D0%A1%D0%BE%D1%86%D0%B8%D0%B0%D0%BB%D1%8C%D0%BD%D1%8B%D0%B9+%D1%80%D0%B0%D0%B1%D0%BE%D1%82%D0%BD%D0%B8%D0%BA&amp;searchRid=1712591927597c4ed8cf2327654969d4&amp;hhtmFrom=resume_search_result</v>
      </c>
      <c r="D693" s="158" t="s">
        <v>5909</v>
      </c>
      <c r="E693" s="159">
        <v>32</v>
      </c>
      <c r="F693" s="160">
        <v>25000</v>
      </c>
      <c r="G693" s="164">
        <f>8/12</f>
        <v>0.66666666666666663</v>
      </c>
      <c r="H693" s="158" t="s">
        <v>5910</v>
      </c>
      <c r="I693" s="158" t="s">
        <v>2533</v>
      </c>
      <c r="J693" s="158" t="s">
        <v>5911</v>
      </c>
      <c r="K693" s="158" t="s">
        <v>5912</v>
      </c>
      <c r="L693" s="158" t="s">
        <v>2298</v>
      </c>
      <c r="M693" s="158">
        <v>1</v>
      </c>
      <c r="N693" s="158">
        <v>1</v>
      </c>
      <c r="O693" s="158">
        <v>1</v>
      </c>
      <c r="P693" s="158">
        <v>0</v>
      </c>
      <c r="Q693" s="158">
        <v>0</v>
      </c>
      <c r="R693" s="158" t="s">
        <v>3492</v>
      </c>
      <c r="S693" s="158" t="s">
        <v>343</v>
      </c>
      <c r="T693" s="161">
        <v>1</v>
      </c>
      <c r="U693" s="162">
        <v>1</v>
      </c>
      <c r="V693" s="162">
        <v>0</v>
      </c>
      <c r="W693" s="161">
        <v>0</v>
      </c>
      <c r="X693" s="161">
        <v>0</v>
      </c>
      <c r="Y693" s="161">
        <v>0</v>
      </c>
      <c r="Z693" s="161">
        <v>0</v>
      </c>
      <c r="AA693" s="161">
        <v>0</v>
      </c>
      <c r="AB693" s="161">
        <v>0</v>
      </c>
      <c r="AC693" s="161">
        <v>0</v>
      </c>
      <c r="AD693" s="161">
        <v>0</v>
      </c>
      <c r="AE693" s="161">
        <v>0</v>
      </c>
      <c r="AF693" s="161">
        <v>0</v>
      </c>
      <c r="AG693" s="161">
        <v>0</v>
      </c>
      <c r="AH693" s="161">
        <v>0</v>
      </c>
      <c r="AI693" s="161">
        <v>0</v>
      </c>
      <c r="AJ693" s="161">
        <v>0</v>
      </c>
      <c r="AK693" s="161">
        <v>0</v>
      </c>
      <c r="AL693" s="161">
        <v>0</v>
      </c>
      <c r="AM693" s="161">
        <v>0</v>
      </c>
      <c r="AN693" s="161">
        <v>0</v>
      </c>
      <c r="AO693" s="161">
        <v>0</v>
      </c>
      <c r="AP693" s="161">
        <v>0</v>
      </c>
      <c r="AQ693" s="161">
        <v>0</v>
      </c>
      <c r="AR693" s="161">
        <v>0</v>
      </c>
      <c r="AS693" s="161">
        <v>0</v>
      </c>
      <c r="AT693" s="161">
        <v>0</v>
      </c>
      <c r="AU693" s="161">
        <v>0</v>
      </c>
      <c r="AV693" s="161">
        <v>0</v>
      </c>
      <c r="AW693" s="161">
        <v>0</v>
      </c>
      <c r="AX693" s="161">
        <v>0</v>
      </c>
      <c r="AY693" s="161">
        <v>0</v>
      </c>
      <c r="AZ693" s="161">
        <v>0</v>
      </c>
      <c r="BA693" s="161">
        <v>0</v>
      </c>
      <c r="BB693" s="161">
        <v>0</v>
      </c>
      <c r="BC693" s="161">
        <v>0</v>
      </c>
      <c r="BD693" s="161">
        <v>0</v>
      </c>
      <c r="BE693" s="161">
        <v>0</v>
      </c>
      <c r="BF693" s="161">
        <v>0</v>
      </c>
      <c r="BG693" s="161">
        <v>0</v>
      </c>
      <c r="BH693" s="161">
        <v>0</v>
      </c>
      <c r="BI693" s="161">
        <v>0</v>
      </c>
      <c r="BJ693" s="161">
        <v>0</v>
      </c>
      <c r="BK693" s="161">
        <v>0</v>
      </c>
      <c r="BL693" s="161">
        <v>0</v>
      </c>
      <c r="BM693" s="161">
        <v>0</v>
      </c>
      <c r="BN693" s="161">
        <v>0</v>
      </c>
      <c r="BO693" s="161">
        <v>0</v>
      </c>
      <c r="BP693" s="161">
        <v>0</v>
      </c>
      <c r="BQ693" s="161">
        <v>0</v>
      </c>
      <c r="BR693" s="161">
        <v>0</v>
      </c>
      <c r="BS693" s="161">
        <v>0</v>
      </c>
      <c r="BT693" s="161">
        <v>0</v>
      </c>
      <c r="BU693" s="161">
        <v>0</v>
      </c>
      <c r="BV693" s="163">
        <f t="shared" si="31"/>
        <v>0</v>
      </c>
      <c r="BW693" s="8" t="b">
        <f t="shared" si="32"/>
        <v>0</v>
      </c>
    </row>
    <row r="694" spans="1:75">
      <c r="A694" s="157" t="s">
        <v>5913</v>
      </c>
      <c r="B694" s="158" t="s">
        <v>5914</v>
      </c>
      <c r="C694" s="9" t="str">
        <f t="shared" si="30"/>
        <v>https://hh.ru/resume/07b4fde40002cb90030039ed1f724756567a6c?query=%D0%A1%D0%BE%D1%86%D0%B8%D0%B0%D0%BB%D1%8C%D0%BD%D1%8B%D0%B9+%D1%80%D0%B0%D0%B1%D0%BE%D1%82%D0%BD%D0%B8%D0%BA&amp;searchRid=1712591927597c4ed8cf2327654969d4&amp;hhtmFrom=resume_search_result</v>
      </c>
      <c r="D694" s="158" t="s">
        <v>5915</v>
      </c>
      <c r="E694" s="159">
        <v>46</v>
      </c>
      <c r="F694" s="160">
        <v>30000</v>
      </c>
      <c r="G694" s="161">
        <v>12</v>
      </c>
      <c r="H694" s="158" t="s">
        <v>5916</v>
      </c>
      <c r="I694" s="158" t="s">
        <v>2386</v>
      </c>
      <c r="J694" s="158" t="s">
        <v>5917</v>
      </c>
      <c r="K694" s="158" t="s">
        <v>5918</v>
      </c>
      <c r="L694" s="158" t="s">
        <v>2298</v>
      </c>
      <c r="M694" s="158">
        <v>1</v>
      </c>
      <c r="N694" s="158">
        <v>0</v>
      </c>
      <c r="O694" s="158">
        <v>0</v>
      </c>
      <c r="P694" s="158">
        <v>0</v>
      </c>
      <c r="Q694" s="158">
        <v>0</v>
      </c>
      <c r="R694" s="158" t="s">
        <v>53</v>
      </c>
      <c r="S694" s="158" t="s">
        <v>343</v>
      </c>
      <c r="T694" s="161">
        <v>0</v>
      </c>
      <c r="U694" s="162">
        <v>1</v>
      </c>
      <c r="V694" s="162">
        <v>0</v>
      </c>
      <c r="W694" s="161">
        <v>0</v>
      </c>
      <c r="X694" s="161">
        <v>0</v>
      </c>
      <c r="Y694" s="161">
        <v>0</v>
      </c>
      <c r="Z694" s="161">
        <v>0</v>
      </c>
      <c r="AA694" s="161">
        <v>0</v>
      </c>
      <c r="AB694" s="161">
        <v>0</v>
      </c>
      <c r="AC694" s="161">
        <v>0</v>
      </c>
      <c r="AD694" s="161">
        <v>0</v>
      </c>
      <c r="AE694" s="161">
        <v>0</v>
      </c>
      <c r="AF694" s="161">
        <v>1</v>
      </c>
      <c r="AG694" s="161">
        <v>0</v>
      </c>
      <c r="AH694" s="161">
        <v>0</v>
      </c>
      <c r="AI694" s="161">
        <v>0</v>
      </c>
      <c r="AJ694" s="161">
        <v>0</v>
      </c>
      <c r="AK694" s="161">
        <v>0</v>
      </c>
      <c r="AL694" s="161">
        <v>1</v>
      </c>
      <c r="AM694" s="161">
        <v>0</v>
      </c>
      <c r="AN694" s="161">
        <v>0</v>
      </c>
      <c r="AO694" s="161">
        <v>0</v>
      </c>
      <c r="AP694" s="161">
        <v>0</v>
      </c>
      <c r="AQ694" s="161">
        <v>0</v>
      </c>
      <c r="AR694" s="161">
        <v>0</v>
      </c>
      <c r="AS694" s="161">
        <v>0</v>
      </c>
      <c r="AT694" s="161">
        <v>0</v>
      </c>
      <c r="AU694" s="161">
        <v>0</v>
      </c>
      <c r="AV694" s="161">
        <v>1</v>
      </c>
      <c r="AW694" s="161">
        <v>0</v>
      </c>
      <c r="AX694" s="161">
        <v>0</v>
      </c>
      <c r="AY694" s="161">
        <v>0</v>
      </c>
      <c r="AZ694" s="161">
        <v>0</v>
      </c>
      <c r="BA694" s="161">
        <v>0</v>
      </c>
      <c r="BB694" s="161">
        <v>1</v>
      </c>
      <c r="BC694" s="161">
        <v>0</v>
      </c>
      <c r="BD694" s="161">
        <v>0</v>
      </c>
      <c r="BE694" s="161">
        <v>0</v>
      </c>
      <c r="BF694" s="161">
        <v>0</v>
      </c>
      <c r="BG694" s="161">
        <v>0</v>
      </c>
      <c r="BH694" s="161">
        <v>0</v>
      </c>
      <c r="BI694" s="161">
        <v>0</v>
      </c>
      <c r="BJ694" s="161">
        <v>0</v>
      </c>
      <c r="BK694" s="161">
        <v>0</v>
      </c>
      <c r="BL694" s="161">
        <v>0</v>
      </c>
      <c r="BM694" s="161">
        <v>0</v>
      </c>
      <c r="BN694" s="161">
        <v>0</v>
      </c>
      <c r="BO694" s="161">
        <v>0</v>
      </c>
      <c r="BP694" s="161">
        <v>0</v>
      </c>
      <c r="BQ694" s="161">
        <v>0</v>
      </c>
      <c r="BR694" s="161">
        <v>0</v>
      </c>
      <c r="BS694" s="161">
        <v>0</v>
      </c>
      <c r="BT694" s="161">
        <v>0</v>
      </c>
      <c r="BU694" s="161">
        <v>0</v>
      </c>
      <c r="BV694" s="163">
        <f t="shared" si="31"/>
        <v>4</v>
      </c>
      <c r="BW694" s="8" t="b">
        <f t="shared" si="32"/>
        <v>0</v>
      </c>
    </row>
    <row r="695" spans="1:75">
      <c r="A695" s="157" t="s">
        <v>4444</v>
      </c>
      <c r="B695" s="158" t="s">
        <v>5919</v>
      </c>
      <c r="C695" s="9" t="str">
        <f t="shared" si="30"/>
        <v>https://hh.ru/resume/8cd89cbe0002f61e1e0039ed1f317934504b49?query=%D0%A1%D0%BE%D1%86%D0%B8%D0%B0%D0%BB%D1%8C%D0%BD%D1%8B%D0%B9+%D1%80%D0%B0%D0%B1%D0%BE%D1%82%D0%BD%D0%B8%D0%BA&amp;searchRid=1712591927597c4ed8cf2327654969d4&amp;hhtmFrom=resume_search_result</v>
      </c>
      <c r="D695" s="158" t="s">
        <v>5920</v>
      </c>
      <c r="E695" s="159">
        <v>59</v>
      </c>
      <c r="F695" s="160">
        <v>40000</v>
      </c>
      <c r="G695" s="161">
        <v>15</v>
      </c>
      <c r="H695" s="158" t="s">
        <v>5921</v>
      </c>
      <c r="I695" s="158" t="s">
        <v>5922</v>
      </c>
      <c r="J695" s="158" t="s">
        <v>5600</v>
      </c>
      <c r="K695" s="158" t="s">
        <v>5923</v>
      </c>
      <c r="L695" s="158" t="s">
        <v>2327</v>
      </c>
      <c r="M695" s="158">
        <v>1</v>
      </c>
      <c r="N695" s="158">
        <v>0</v>
      </c>
      <c r="O695" s="158">
        <v>0</v>
      </c>
      <c r="P695" s="158">
        <v>0</v>
      </c>
      <c r="Q695" s="158">
        <v>0</v>
      </c>
      <c r="R695" s="158" t="s">
        <v>2067</v>
      </c>
      <c r="S695" s="158" t="s">
        <v>343</v>
      </c>
      <c r="T695" s="161">
        <v>0</v>
      </c>
      <c r="U695" s="162">
        <v>1</v>
      </c>
      <c r="V695" s="162">
        <v>0</v>
      </c>
      <c r="W695" s="161">
        <v>0</v>
      </c>
      <c r="X695" s="161">
        <v>0</v>
      </c>
      <c r="Y695" s="161">
        <v>0</v>
      </c>
      <c r="Z695" s="161">
        <v>0</v>
      </c>
      <c r="AA695" s="161">
        <v>0</v>
      </c>
      <c r="AB695" s="161">
        <v>0</v>
      </c>
      <c r="AC695" s="161">
        <v>0</v>
      </c>
      <c r="AD695" s="161">
        <v>0</v>
      </c>
      <c r="AE695" s="161">
        <v>1</v>
      </c>
      <c r="AF695" s="161">
        <v>1</v>
      </c>
      <c r="AG695" s="161">
        <v>0</v>
      </c>
      <c r="AH695" s="161">
        <v>0</v>
      </c>
      <c r="AI695" s="161">
        <v>0</v>
      </c>
      <c r="AJ695" s="161">
        <v>0</v>
      </c>
      <c r="AK695" s="161">
        <v>0</v>
      </c>
      <c r="AL695" s="161">
        <v>1</v>
      </c>
      <c r="AM695" s="161">
        <v>0</v>
      </c>
      <c r="AN695" s="161">
        <v>0</v>
      </c>
      <c r="AO695" s="161">
        <v>0</v>
      </c>
      <c r="AP695" s="161">
        <v>1</v>
      </c>
      <c r="AQ695" s="161">
        <v>0</v>
      </c>
      <c r="AR695" s="161">
        <v>0</v>
      </c>
      <c r="AS695" s="161">
        <v>0</v>
      </c>
      <c r="AT695" s="161">
        <v>0</v>
      </c>
      <c r="AU695" s="161">
        <v>0</v>
      </c>
      <c r="AV695" s="161">
        <v>1</v>
      </c>
      <c r="AW695" s="161">
        <v>0</v>
      </c>
      <c r="AX695" s="161">
        <v>0</v>
      </c>
      <c r="AY695" s="161">
        <v>0</v>
      </c>
      <c r="AZ695" s="161">
        <v>0</v>
      </c>
      <c r="BA695" s="161">
        <v>0</v>
      </c>
      <c r="BB695" s="161">
        <v>0</v>
      </c>
      <c r="BC695" s="161">
        <v>0</v>
      </c>
      <c r="BD695" s="161">
        <v>0</v>
      </c>
      <c r="BE695" s="161">
        <v>0</v>
      </c>
      <c r="BF695" s="161">
        <v>0</v>
      </c>
      <c r="BG695" s="161">
        <v>0</v>
      </c>
      <c r="BH695" s="161">
        <v>0</v>
      </c>
      <c r="BI695" s="161">
        <v>0</v>
      </c>
      <c r="BJ695" s="161">
        <v>0</v>
      </c>
      <c r="BK695" s="161">
        <v>0</v>
      </c>
      <c r="BL695" s="161">
        <v>0</v>
      </c>
      <c r="BM695" s="161">
        <v>0</v>
      </c>
      <c r="BN695" s="161">
        <v>0</v>
      </c>
      <c r="BO695" s="161">
        <v>0</v>
      </c>
      <c r="BP695" s="161">
        <v>0</v>
      </c>
      <c r="BQ695" s="161">
        <v>0</v>
      </c>
      <c r="BR695" s="161">
        <v>0</v>
      </c>
      <c r="BS695" s="161">
        <v>0</v>
      </c>
      <c r="BT695" s="161">
        <v>0</v>
      </c>
      <c r="BU695" s="161">
        <v>0</v>
      </c>
      <c r="BV695" s="163">
        <f t="shared" si="31"/>
        <v>5</v>
      </c>
      <c r="BW695" s="8" t="b">
        <f t="shared" si="32"/>
        <v>0</v>
      </c>
    </row>
    <row r="696" spans="1:75">
      <c r="A696" s="157" t="s">
        <v>5924</v>
      </c>
      <c r="B696" s="158" t="s">
        <v>5925</v>
      </c>
      <c r="C696" s="9" t="str">
        <f t="shared" si="30"/>
        <v>https://hh.ru/resume/6c2502a600030e71820039ed1f5a72464f4964?query=%D0%A1%D0%BE%D1%86%D0%B8%D0%B0%D0%BB%D1%8C%D0%BD%D1%8B%D0%B9+%D1%80%D0%B0%D0%B1%D0%BE%D1%82%D0%BD%D0%B8%D0%BA&amp;searchRid=1712591927597c4ed8cf2327654969d4&amp;hhtmFrom=resume_search_result</v>
      </c>
      <c r="D696" s="158" t="s">
        <v>5926</v>
      </c>
      <c r="E696" s="159">
        <v>37</v>
      </c>
      <c r="F696" s="160">
        <v>21000</v>
      </c>
      <c r="G696" s="161">
        <v>3</v>
      </c>
      <c r="H696" s="158" t="s">
        <v>5928</v>
      </c>
      <c r="I696" s="158" t="s">
        <v>2399</v>
      </c>
      <c r="J696" s="158" t="s">
        <v>5929</v>
      </c>
      <c r="K696" s="158" t="s">
        <v>5930</v>
      </c>
      <c r="L696" s="158" t="s">
        <v>2298</v>
      </c>
      <c r="M696" s="158">
        <v>1</v>
      </c>
      <c r="N696" s="158">
        <v>0</v>
      </c>
      <c r="O696" s="158">
        <v>0</v>
      </c>
      <c r="P696" s="158">
        <v>0</v>
      </c>
      <c r="Q696" s="158">
        <v>0</v>
      </c>
      <c r="R696" s="158" t="s">
        <v>588</v>
      </c>
      <c r="S696" s="158" t="s">
        <v>75</v>
      </c>
      <c r="T696" s="161">
        <v>0</v>
      </c>
      <c r="U696" s="162">
        <v>1</v>
      </c>
      <c r="V696" s="162">
        <v>0</v>
      </c>
      <c r="W696" s="161">
        <v>0</v>
      </c>
      <c r="X696" s="161">
        <v>0</v>
      </c>
      <c r="Y696" s="161">
        <v>0</v>
      </c>
      <c r="Z696" s="161">
        <v>0</v>
      </c>
      <c r="AA696" s="161">
        <v>0</v>
      </c>
      <c r="AB696" s="161">
        <v>1</v>
      </c>
      <c r="AC696" s="161">
        <v>0</v>
      </c>
      <c r="AD696" s="161">
        <v>1</v>
      </c>
      <c r="AE696" s="161">
        <v>0</v>
      </c>
      <c r="AF696" s="161">
        <v>0</v>
      </c>
      <c r="AG696" s="161">
        <v>0</v>
      </c>
      <c r="AH696" s="161">
        <v>0</v>
      </c>
      <c r="AI696" s="161">
        <v>0</v>
      </c>
      <c r="AJ696" s="161">
        <v>0</v>
      </c>
      <c r="AK696" s="161">
        <v>0</v>
      </c>
      <c r="AL696" s="161">
        <v>0</v>
      </c>
      <c r="AM696" s="161">
        <v>0</v>
      </c>
      <c r="AN696" s="161">
        <v>0</v>
      </c>
      <c r="AO696" s="161">
        <v>0</v>
      </c>
      <c r="AP696" s="161">
        <v>0</v>
      </c>
      <c r="AQ696" s="161">
        <v>0</v>
      </c>
      <c r="AR696" s="161">
        <v>0</v>
      </c>
      <c r="AS696" s="161">
        <v>0</v>
      </c>
      <c r="AT696" s="161">
        <v>0</v>
      </c>
      <c r="AU696" s="161">
        <v>0</v>
      </c>
      <c r="AV696" s="161">
        <v>0</v>
      </c>
      <c r="AW696" s="161">
        <v>0</v>
      </c>
      <c r="AX696" s="161">
        <v>0</v>
      </c>
      <c r="AY696" s="161">
        <v>0</v>
      </c>
      <c r="AZ696" s="161">
        <v>0</v>
      </c>
      <c r="BA696" s="161">
        <v>0</v>
      </c>
      <c r="BB696" s="161">
        <v>0</v>
      </c>
      <c r="BC696" s="161">
        <v>0</v>
      </c>
      <c r="BD696" s="161">
        <v>1</v>
      </c>
      <c r="BE696" s="161">
        <v>0</v>
      </c>
      <c r="BF696" s="161">
        <v>1</v>
      </c>
      <c r="BG696" s="161">
        <v>0</v>
      </c>
      <c r="BH696" s="161">
        <v>0</v>
      </c>
      <c r="BI696" s="161">
        <v>0</v>
      </c>
      <c r="BJ696" s="161">
        <v>0</v>
      </c>
      <c r="BK696" s="161">
        <v>0</v>
      </c>
      <c r="BL696" s="161">
        <v>0</v>
      </c>
      <c r="BM696" s="161">
        <v>0</v>
      </c>
      <c r="BN696" s="161">
        <v>0</v>
      </c>
      <c r="BO696" s="161">
        <v>0</v>
      </c>
      <c r="BP696" s="161">
        <v>0</v>
      </c>
      <c r="BQ696" s="161">
        <v>0</v>
      </c>
      <c r="BR696" s="161">
        <v>0</v>
      </c>
      <c r="BS696" s="161">
        <v>0</v>
      </c>
      <c r="BT696" s="161">
        <v>0</v>
      </c>
      <c r="BU696" s="161">
        <v>0</v>
      </c>
      <c r="BV696" s="163">
        <f t="shared" si="31"/>
        <v>4</v>
      </c>
      <c r="BW696" s="8" t="b">
        <f t="shared" si="32"/>
        <v>0</v>
      </c>
    </row>
    <row r="697" spans="1:75">
      <c r="A697" s="157" t="s">
        <v>5931</v>
      </c>
      <c r="B697" s="158" t="s">
        <v>5932</v>
      </c>
      <c r="C697" s="9" t="str">
        <f t="shared" si="30"/>
        <v>https://hh.ru/resume/4af233e9000388e05e0039ed1f763531434c4b?query=%D0%A1%D0%BE%D1%86%D0%B8%D0%B0%D0%BB%D1%8C%D0%BD%D1%8B%D0%B9+%D1%80%D0%B0%D0%B1%D0%BE%D1%82%D0%BD%D0%B8%D0%BA&amp;searchRid=1712591927597c4ed8cf2327654969d4&amp;hhtmFrom=resume_search_result</v>
      </c>
      <c r="D697" s="158" t="s">
        <v>5933</v>
      </c>
      <c r="E697" s="159">
        <v>48</v>
      </c>
      <c r="F697" s="160">
        <v>30000</v>
      </c>
      <c r="G697" s="161">
        <v>12</v>
      </c>
      <c r="H697" s="158" t="s">
        <v>5934</v>
      </c>
      <c r="I697" s="158" t="s">
        <v>2850</v>
      </c>
      <c r="J697" s="158" t="s">
        <v>2551</v>
      </c>
      <c r="K697" s="158" t="s">
        <v>5935</v>
      </c>
      <c r="L697" s="158" t="s">
        <v>2298</v>
      </c>
      <c r="M697" s="158">
        <v>1</v>
      </c>
      <c r="N697" s="158">
        <v>0</v>
      </c>
      <c r="O697" s="158">
        <v>0</v>
      </c>
      <c r="P697" s="158">
        <v>0</v>
      </c>
      <c r="Q697" s="158">
        <v>0</v>
      </c>
      <c r="R697" s="158" t="s">
        <v>588</v>
      </c>
      <c r="S697" s="158" t="s">
        <v>343</v>
      </c>
      <c r="T697" s="161">
        <v>0</v>
      </c>
      <c r="U697" s="162">
        <v>1</v>
      </c>
      <c r="V697" s="162">
        <v>0</v>
      </c>
      <c r="W697" s="161">
        <v>0</v>
      </c>
      <c r="X697" s="161">
        <v>0</v>
      </c>
      <c r="Y697" s="161">
        <v>0</v>
      </c>
      <c r="Z697" s="161">
        <v>0</v>
      </c>
      <c r="AA697" s="161">
        <v>0</v>
      </c>
      <c r="AB697" s="161">
        <v>0</v>
      </c>
      <c r="AC697" s="161">
        <v>0</v>
      </c>
      <c r="AD697" s="161">
        <v>1</v>
      </c>
      <c r="AE697" s="161">
        <v>0</v>
      </c>
      <c r="AF697" s="161">
        <v>1</v>
      </c>
      <c r="AG697" s="161">
        <v>1</v>
      </c>
      <c r="AH697" s="161">
        <v>1</v>
      </c>
      <c r="AI697" s="161">
        <v>1</v>
      </c>
      <c r="AJ697" s="161">
        <v>0</v>
      </c>
      <c r="AK697" s="161">
        <v>0</v>
      </c>
      <c r="AL697" s="161">
        <v>1</v>
      </c>
      <c r="AM697" s="161">
        <v>0</v>
      </c>
      <c r="AN697" s="161">
        <v>0</v>
      </c>
      <c r="AO697" s="161">
        <v>0</v>
      </c>
      <c r="AP697" s="161">
        <v>0</v>
      </c>
      <c r="AQ697" s="161">
        <v>1</v>
      </c>
      <c r="AR697" s="161">
        <v>0</v>
      </c>
      <c r="AS697" s="161">
        <v>1</v>
      </c>
      <c r="AT697" s="161">
        <v>0</v>
      </c>
      <c r="AU697" s="161">
        <v>0</v>
      </c>
      <c r="AV697" s="161">
        <v>0</v>
      </c>
      <c r="AW697" s="161">
        <v>0</v>
      </c>
      <c r="AX697" s="161">
        <v>0</v>
      </c>
      <c r="AY697" s="161">
        <v>0</v>
      </c>
      <c r="AZ697" s="161">
        <v>0</v>
      </c>
      <c r="BA697" s="161">
        <v>0</v>
      </c>
      <c r="BB697" s="161">
        <v>1</v>
      </c>
      <c r="BC697" s="161">
        <v>0</v>
      </c>
      <c r="BD697" s="161">
        <v>1</v>
      </c>
      <c r="BE697" s="161">
        <v>0</v>
      </c>
      <c r="BF697" s="161">
        <v>1</v>
      </c>
      <c r="BG697" s="161">
        <v>0</v>
      </c>
      <c r="BH697" s="161">
        <v>0</v>
      </c>
      <c r="BI697" s="161">
        <v>0</v>
      </c>
      <c r="BJ697" s="161">
        <v>0</v>
      </c>
      <c r="BK697" s="161">
        <v>0</v>
      </c>
      <c r="BL697" s="161">
        <v>0</v>
      </c>
      <c r="BM697" s="161">
        <v>0</v>
      </c>
      <c r="BN697" s="161">
        <v>0</v>
      </c>
      <c r="BO697" s="161">
        <v>0</v>
      </c>
      <c r="BP697" s="161">
        <v>0</v>
      </c>
      <c r="BQ697" s="161">
        <v>0</v>
      </c>
      <c r="BR697" s="161">
        <v>0</v>
      </c>
      <c r="BS697" s="161">
        <v>0</v>
      </c>
      <c r="BT697" s="161">
        <v>0</v>
      </c>
      <c r="BU697" s="161">
        <v>0</v>
      </c>
      <c r="BV697" s="163">
        <f t="shared" si="31"/>
        <v>11</v>
      </c>
      <c r="BW697" s="8" t="b">
        <f t="shared" si="32"/>
        <v>0</v>
      </c>
    </row>
    <row r="698" spans="1:75">
      <c r="A698" s="157" t="s">
        <v>5936</v>
      </c>
      <c r="B698" s="158" t="s">
        <v>5937</v>
      </c>
      <c r="C698" s="9" t="str">
        <f t="shared" si="30"/>
        <v>https://hh.ru/resume/34c7fe71000495ec630039ed1f54624465747a?query=%D0%A1%D0%BE%D1%86%D0%B8%D0%B0%D0%BB%D1%8C%D0%BD%D1%8B%D0%B9+%D1%80%D0%B0%D0%B1%D0%BE%D1%82%D0%BD%D0%B8%D0%BA&amp;searchRid=1712591927597c4ed8cf2327654969d4&amp;hhtmFrom=resume_search_result</v>
      </c>
      <c r="D698" s="158" t="s">
        <v>5938</v>
      </c>
      <c r="E698" s="159">
        <v>58</v>
      </c>
      <c r="F698" s="160">
        <v>25000</v>
      </c>
      <c r="G698" s="161">
        <v>16</v>
      </c>
      <c r="H698" s="158" t="s">
        <v>5939</v>
      </c>
      <c r="I698" s="158" t="s">
        <v>5940</v>
      </c>
      <c r="J698" s="158" t="s">
        <v>3564</v>
      </c>
      <c r="K698" s="158" t="s">
        <v>5941</v>
      </c>
      <c r="L698" s="158" t="s">
        <v>2298</v>
      </c>
      <c r="M698" s="158">
        <v>1</v>
      </c>
      <c r="N698" s="158">
        <v>0</v>
      </c>
      <c r="O698" s="158">
        <v>1</v>
      </c>
      <c r="P698" s="158">
        <v>0</v>
      </c>
      <c r="Q698" s="158">
        <v>0</v>
      </c>
      <c r="R698" s="158" t="s">
        <v>2067</v>
      </c>
      <c r="S698" s="158" t="s">
        <v>343</v>
      </c>
      <c r="T698" s="161">
        <v>0</v>
      </c>
      <c r="U698" s="162">
        <v>1</v>
      </c>
      <c r="V698" s="162">
        <v>0</v>
      </c>
      <c r="W698" s="161">
        <v>0</v>
      </c>
      <c r="X698" s="161">
        <v>0</v>
      </c>
      <c r="Y698" s="161">
        <v>0</v>
      </c>
      <c r="Z698" s="161">
        <v>0</v>
      </c>
      <c r="AA698" s="161">
        <v>0</v>
      </c>
      <c r="AB698" s="161">
        <v>0</v>
      </c>
      <c r="AC698" s="161">
        <v>0</v>
      </c>
      <c r="AD698" s="161">
        <v>0</v>
      </c>
      <c r="AE698" s="161">
        <v>0</v>
      </c>
      <c r="AF698" s="161">
        <v>0</v>
      </c>
      <c r="AG698" s="161">
        <v>0</v>
      </c>
      <c r="AH698" s="161">
        <v>0</v>
      </c>
      <c r="AI698" s="161">
        <v>0</v>
      </c>
      <c r="AJ698" s="161">
        <v>0</v>
      </c>
      <c r="AK698" s="161">
        <v>0</v>
      </c>
      <c r="AL698" s="161">
        <v>0</v>
      </c>
      <c r="AM698" s="161">
        <v>0</v>
      </c>
      <c r="AN698" s="161">
        <v>0</v>
      </c>
      <c r="AO698" s="161">
        <v>0</v>
      </c>
      <c r="AP698" s="161">
        <v>0</v>
      </c>
      <c r="AQ698" s="161">
        <v>0</v>
      </c>
      <c r="AR698" s="161">
        <v>0</v>
      </c>
      <c r="AS698" s="161">
        <v>0</v>
      </c>
      <c r="AT698" s="161">
        <v>0</v>
      </c>
      <c r="AU698" s="161">
        <v>0</v>
      </c>
      <c r="AV698" s="161">
        <v>0</v>
      </c>
      <c r="AW698" s="161">
        <v>0</v>
      </c>
      <c r="AX698" s="161">
        <v>0</v>
      </c>
      <c r="AY698" s="161">
        <v>0</v>
      </c>
      <c r="AZ698" s="161">
        <v>0</v>
      </c>
      <c r="BA698" s="161">
        <v>0</v>
      </c>
      <c r="BB698" s="161">
        <v>0</v>
      </c>
      <c r="BC698" s="161">
        <v>0</v>
      </c>
      <c r="BD698" s="161">
        <v>0</v>
      </c>
      <c r="BE698" s="161">
        <v>0</v>
      </c>
      <c r="BF698" s="161">
        <v>0</v>
      </c>
      <c r="BG698" s="161">
        <v>0</v>
      </c>
      <c r="BH698" s="161">
        <v>0</v>
      </c>
      <c r="BI698" s="161">
        <v>0</v>
      </c>
      <c r="BJ698" s="161">
        <v>0</v>
      </c>
      <c r="BK698" s="161">
        <v>0</v>
      </c>
      <c r="BL698" s="161">
        <v>0</v>
      </c>
      <c r="BM698" s="161">
        <v>0</v>
      </c>
      <c r="BN698" s="161">
        <v>0</v>
      </c>
      <c r="BO698" s="161">
        <v>0</v>
      </c>
      <c r="BP698" s="161">
        <v>0</v>
      </c>
      <c r="BQ698" s="161">
        <v>0</v>
      </c>
      <c r="BR698" s="161">
        <v>0</v>
      </c>
      <c r="BS698" s="161">
        <v>0</v>
      </c>
      <c r="BT698" s="161">
        <v>0</v>
      </c>
      <c r="BU698" s="161">
        <v>0</v>
      </c>
      <c r="BV698" s="163">
        <f t="shared" si="31"/>
        <v>0</v>
      </c>
      <c r="BW698" s="8" t="b">
        <f t="shared" si="32"/>
        <v>0</v>
      </c>
    </row>
    <row r="699" spans="1:75">
      <c r="A699" s="157" t="s">
        <v>4875</v>
      </c>
      <c r="B699" s="158" t="s">
        <v>5942</v>
      </c>
      <c r="C699" s="9" t="str">
        <f t="shared" si="30"/>
        <v>https://hh.ru/resume/f24d9e0f00022886240039ed1f49633835794e?query=%D0%A1%D0%BE%D1%86%D0%B8%D0%B0%D0%BB%D1%8C%D0%BD%D1%8B%D0%B9+%D1%80%D0%B0%D0%B1%D0%BE%D1%82%D0%BD%D0%B8%D0%BA&amp;searchRid=1712591927597c4ed8cf2327654969d4&amp;hhtmFrom=resume_search_result</v>
      </c>
      <c r="D699" s="158" t="s">
        <v>5943</v>
      </c>
      <c r="E699" s="159">
        <v>63</v>
      </c>
      <c r="F699" s="160">
        <v>35000</v>
      </c>
      <c r="G699" s="161">
        <v>32</v>
      </c>
      <c r="H699" s="158" t="s">
        <v>5944</v>
      </c>
      <c r="I699" s="158" t="s">
        <v>5945</v>
      </c>
      <c r="J699" s="158" t="s">
        <v>5946</v>
      </c>
      <c r="K699" s="158" t="s">
        <v>5947</v>
      </c>
      <c r="L699" s="158" t="s">
        <v>2298</v>
      </c>
      <c r="M699" s="158">
        <v>1</v>
      </c>
      <c r="N699" s="158">
        <v>1</v>
      </c>
      <c r="O699" s="158">
        <v>1</v>
      </c>
      <c r="P699" s="158">
        <v>0</v>
      </c>
      <c r="Q699" s="158">
        <v>0</v>
      </c>
      <c r="R699" s="158" t="s">
        <v>53</v>
      </c>
      <c r="S699" s="158" t="s">
        <v>343</v>
      </c>
      <c r="T699" s="161">
        <v>0</v>
      </c>
      <c r="U699" s="162">
        <v>1</v>
      </c>
      <c r="V699" s="162">
        <v>0</v>
      </c>
      <c r="W699" s="161">
        <v>1</v>
      </c>
      <c r="X699" s="161">
        <v>1</v>
      </c>
      <c r="Y699" s="161">
        <v>0</v>
      </c>
      <c r="Z699" s="161">
        <v>1</v>
      </c>
      <c r="AA699" s="161">
        <v>1</v>
      </c>
      <c r="AB699" s="161">
        <v>0</v>
      </c>
      <c r="AC699" s="161">
        <v>0</v>
      </c>
      <c r="AD699" s="161">
        <v>0</v>
      </c>
      <c r="AE699" s="161">
        <v>0</v>
      </c>
      <c r="AF699" s="161">
        <v>1</v>
      </c>
      <c r="AG699" s="161">
        <v>1</v>
      </c>
      <c r="AH699" s="161">
        <v>0</v>
      </c>
      <c r="AI699" s="161">
        <v>0</v>
      </c>
      <c r="AJ699" s="161">
        <v>0</v>
      </c>
      <c r="AK699" s="161">
        <v>0</v>
      </c>
      <c r="AL699" s="161">
        <v>0</v>
      </c>
      <c r="AM699" s="161">
        <v>0</v>
      </c>
      <c r="AN699" s="161">
        <v>1</v>
      </c>
      <c r="AO699" s="161">
        <v>0</v>
      </c>
      <c r="AP699" s="161">
        <v>0</v>
      </c>
      <c r="AQ699" s="161">
        <v>0</v>
      </c>
      <c r="AR699" s="161">
        <v>0</v>
      </c>
      <c r="AS699" s="161">
        <v>0</v>
      </c>
      <c r="AT699" s="161">
        <v>0</v>
      </c>
      <c r="AU699" s="161">
        <v>1</v>
      </c>
      <c r="AV699" s="161">
        <v>0</v>
      </c>
      <c r="AW699" s="161">
        <v>0</v>
      </c>
      <c r="AX699" s="161">
        <v>0</v>
      </c>
      <c r="AY699" s="161">
        <v>0</v>
      </c>
      <c r="AZ699" s="161">
        <v>0</v>
      </c>
      <c r="BA699" s="161">
        <v>0</v>
      </c>
      <c r="BB699" s="161">
        <v>0</v>
      </c>
      <c r="BC699" s="161">
        <v>0</v>
      </c>
      <c r="BD699" s="161">
        <v>0</v>
      </c>
      <c r="BE699" s="161">
        <v>0</v>
      </c>
      <c r="BF699" s="161">
        <v>1</v>
      </c>
      <c r="BG699" s="161">
        <v>1</v>
      </c>
      <c r="BH699" s="161">
        <v>0</v>
      </c>
      <c r="BI699" s="161">
        <v>0</v>
      </c>
      <c r="BJ699" s="161">
        <v>0</v>
      </c>
      <c r="BK699" s="161">
        <v>0</v>
      </c>
      <c r="BL699" s="161">
        <v>0</v>
      </c>
      <c r="BM699" s="161">
        <v>0</v>
      </c>
      <c r="BN699" s="161">
        <v>0</v>
      </c>
      <c r="BO699" s="161">
        <v>0</v>
      </c>
      <c r="BP699" s="161">
        <v>0</v>
      </c>
      <c r="BQ699" s="161">
        <v>0</v>
      </c>
      <c r="BR699" s="161">
        <v>0</v>
      </c>
      <c r="BS699" s="161">
        <v>0</v>
      </c>
      <c r="BT699" s="161">
        <v>0</v>
      </c>
      <c r="BU699" s="161">
        <v>0</v>
      </c>
      <c r="BV699" s="163">
        <f t="shared" si="31"/>
        <v>10</v>
      </c>
      <c r="BW699" s="8" t="b">
        <f t="shared" si="32"/>
        <v>0</v>
      </c>
    </row>
    <row r="700" spans="1:75">
      <c r="A700" s="157" t="s">
        <v>5948</v>
      </c>
      <c r="B700" s="158" t="s">
        <v>5949</v>
      </c>
      <c r="C700" s="9" t="str">
        <f t="shared" si="30"/>
        <v>https://hh.ru/resume/f7e0e80d0003407f2f0039ed1f79454a517a6d?query=%D0%A1%D0%BE%D1%86%D0%B8%D0%B0%D0%BB%D1%8C%D0%BD%D1%8B%D0%B9+%D1%80%D0%B0%D0%B1%D0%BE%D1%82%D0%BD%D0%B8%D0%BA&amp;searchRid=1712591927597c4ed8cf2327654969d4&amp;hhtmFrom=resume_search_result</v>
      </c>
      <c r="D700" s="158" t="s">
        <v>5950</v>
      </c>
      <c r="E700" s="159">
        <v>29</v>
      </c>
      <c r="F700" s="158" t="s">
        <v>133</v>
      </c>
      <c r="G700" s="161" t="s">
        <v>133</v>
      </c>
      <c r="H700" s="158" t="s">
        <v>133</v>
      </c>
      <c r="I700" s="158" t="s">
        <v>133</v>
      </c>
      <c r="J700" s="158" t="s">
        <v>133</v>
      </c>
      <c r="K700" s="158" t="s">
        <v>5951</v>
      </c>
      <c r="L700" s="158" t="s">
        <v>2298</v>
      </c>
      <c r="M700" s="158">
        <v>1</v>
      </c>
      <c r="N700" s="158">
        <v>0</v>
      </c>
      <c r="O700" s="158">
        <v>0</v>
      </c>
      <c r="P700" s="158">
        <v>0</v>
      </c>
      <c r="Q700" s="158">
        <v>0</v>
      </c>
      <c r="R700" s="158" t="s">
        <v>5952</v>
      </c>
      <c r="S700" s="158" t="s">
        <v>343</v>
      </c>
      <c r="T700" s="161">
        <v>0</v>
      </c>
      <c r="U700" s="162">
        <v>1</v>
      </c>
      <c r="V700" s="162">
        <v>0</v>
      </c>
      <c r="W700" s="161">
        <v>0</v>
      </c>
      <c r="X700" s="161">
        <v>0</v>
      </c>
      <c r="Y700" s="161">
        <v>0</v>
      </c>
      <c r="Z700" s="161">
        <v>0</v>
      </c>
      <c r="AA700" s="161">
        <v>0</v>
      </c>
      <c r="AB700" s="161">
        <v>0</v>
      </c>
      <c r="AC700" s="161">
        <v>0</v>
      </c>
      <c r="AD700" s="161">
        <v>0</v>
      </c>
      <c r="AE700" s="161">
        <v>0</v>
      </c>
      <c r="AF700" s="161">
        <v>0</v>
      </c>
      <c r="AG700" s="161">
        <v>0</v>
      </c>
      <c r="AH700" s="161">
        <v>0</v>
      </c>
      <c r="AI700" s="161">
        <v>0</v>
      </c>
      <c r="AJ700" s="161">
        <v>0</v>
      </c>
      <c r="AK700" s="161">
        <v>0</v>
      </c>
      <c r="AL700" s="161">
        <v>0</v>
      </c>
      <c r="AM700" s="161">
        <v>0</v>
      </c>
      <c r="AN700" s="161">
        <v>0</v>
      </c>
      <c r="AO700" s="161">
        <v>0</v>
      </c>
      <c r="AP700" s="161">
        <v>0</v>
      </c>
      <c r="AQ700" s="161">
        <v>0</v>
      </c>
      <c r="AR700" s="161">
        <v>0</v>
      </c>
      <c r="AS700" s="161">
        <v>0</v>
      </c>
      <c r="AT700" s="161">
        <v>0</v>
      </c>
      <c r="AU700" s="161">
        <v>0</v>
      </c>
      <c r="AV700" s="161">
        <v>0</v>
      </c>
      <c r="AW700" s="161">
        <v>0</v>
      </c>
      <c r="AX700" s="161">
        <v>0</v>
      </c>
      <c r="AY700" s="161">
        <v>0</v>
      </c>
      <c r="AZ700" s="161">
        <v>0</v>
      </c>
      <c r="BA700" s="161">
        <v>0</v>
      </c>
      <c r="BB700" s="161">
        <v>0</v>
      </c>
      <c r="BC700" s="161">
        <v>0</v>
      </c>
      <c r="BD700" s="161">
        <v>0</v>
      </c>
      <c r="BE700" s="161">
        <v>0</v>
      </c>
      <c r="BF700" s="161">
        <v>0</v>
      </c>
      <c r="BG700" s="161">
        <v>0</v>
      </c>
      <c r="BH700" s="161">
        <v>0</v>
      </c>
      <c r="BI700" s="161">
        <v>0</v>
      </c>
      <c r="BJ700" s="161">
        <v>0</v>
      </c>
      <c r="BK700" s="161">
        <v>0</v>
      </c>
      <c r="BL700" s="161">
        <v>0</v>
      </c>
      <c r="BM700" s="161">
        <v>0</v>
      </c>
      <c r="BN700" s="161">
        <v>0</v>
      </c>
      <c r="BO700" s="161">
        <v>0</v>
      </c>
      <c r="BP700" s="161">
        <v>0</v>
      </c>
      <c r="BQ700" s="161">
        <v>0</v>
      </c>
      <c r="BR700" s="161">
        <v>0</v>
      </c>
      <c r="BS700" s="161">
        <v>0</v>
      </c>
      <c r="BT700" s="161">
        <v>0</v>
      </c>
      <c r="BU700" s="161">
        <v>0</v>
      </c>
      <c r="BV700" s="163">
        <f t="shared" si="31"/>
        <v>0</v>
      </c>
      <c r="BW700" s="8" t="b">
        <f t="shared" si="32"/>
        <v>0</v>
      </c>
    </row>
    <row r="701" spans="1:75">
      <c r="A701" s="157" t="s">
        <v>5953</v>
      </c>
      <c r="B701" s="158" t="s">
        <v>5954</v>
      </c>
      <c r="C701" s="9" t="str">
        <f t="shared" si="30"/>
        <v>https://hh.ru/resume/587389ee0001d177dc0039ed1f5a6b51503638?query=%D0%A1%D0%BE%D1%86%D0%B8%D0%B0%D0%BB%D1%8C%D0%BD%D1%8B%D0%B9+%D1%80%D0%B0%D0%B1%D0%BE%D1%82%D0%BD%D0%B8%D0%BA&amp;searchRid=1712591927597c4ed8cf2327654969d4&amp;hhtmFrom=resume_search_result</v>
      </c>
      <c r="D701" s="158" t="s">
        <v>5955</v>
      </c>
      <c r="E701" s="159">
        <v>44</v>
      </c>
      <c r="F701" s="160">
        <v>50000</v>
      </c>
      <c r="G701" s="161">
        <v>17</v>
      </c>
      <c r="H701" s="158" t="s">
        <v>5956</v>
      </c>
      <c r="I701" s="158" t="s">
        <v>3576</v>
      </c>
      <c r="J701" s="158" t="s">
        <v>5957</v>
      </c>
      <c r="K701" s="158" t="s">
        <v>5958</v>
      </c>
      <c r="L701" s="158" t="s">
        <v>2327</v>
      </c>
      <c r="M701" s="158">
        <v>1</v>
      </c>
      <c r="N701" s="158">
        <v>1</v>
      </c>
      <c r="O701" s="158">
        <v>1</v>
      </c>
      <c r="P701" s="158">
        <v>0</v>
      </c>
      <c r="Q701" s="158">
        <v>1</v>
      </c>
      <c r="R701" s="158" t="s">
        <v>53</v>
      </c>
      <c r="S701" s="158" t="s">
        <v>343</v>
      </c>
      <c r="T701" s="161">
        <v>1</v>
      </c>
      <c r="U701" s="162">
        <v>1</v>
      </c>
      <c r="V701" s="162">
        <v>0</v>
      </c>
      <c r="W701" s="161">
        <v>0</v>
      </c>
      <c r="X701" s="161">
        <v>0</v>
      </c>
      <c r="Y701" s="161">
        <v>0</v>
      </c>
      <c r="Z701" s="161">
        <v>0</v>
      </c>
      <c r="AA701" s="161">
        <v>0</v>
      </c>
      <c r="AB701" s="161">
        <v>1</v>
      </c>
      <c r="AC701" s="161">
        <v>1</v>
      </c>
      <c r="AD701" s="161">
        <v>1</v>
      </c>
      <c r="AE701" s="161">
        <v>0</v>
      </c>
      <c r="AF701" s="161">
        <v>0</v>
      </c>
      <c r="AG701" s="161">
        <v>0</v>
      </c>
      <c r="AH701" s="161">
        <v>0</v>
      </c>
      <c r="AI701" s="161">
        <v>0</v>
      </c>
      <c r="AJ701" s="161">
        <v>0</v>
      </c>
      <c r="AK701" s="161">
        <v>0</v>
      </c>
      <c r="AL701" s="161">
        <v>0</v>
      </c>
      <c r="AM701" s="161">
        <v>0</v>
      </c>
      <c r="AN701" s="161">
        <v>0</v>
      </c>
      <c r="AO701" s="161">
        <v>0</v>
      </c>
      <c r="AP701" s="161">
        <v>0</v>
      </c>
      <c r="AQ701" s="161">
        <v>0</v>
      </c>
      <c r="AR701" s="161">
        <v>0</v>
      </c>
      <c r="AS701" s="161">
        <v>0</v>
      </c>
      <c r="AT701" s="161">
        <v>0</v>
      </c>
      <c r="AU701" s="161">
        <v>0</v>
      </c>
      <c r="AV701" s="161">
        <v>0</v>
      </c>
      <c r="AW701" s="161">
        <v>0</v>
      </c>
      <c r="AX701" s="161">
        <v>0</v>
      </c>
      <c r="AY701" s="161">
        <v>0</v>
      </c>
      <c r="AZ701" s="161">
        <v>0</v>
      </c>
      <c r="BA701" s="161">
        <v>0</v>
      </c>
      <c r="BB701" s="161">
        <v>0</v>
      </c>
      <c r="BC701" s="161">
        <v>0</v>
      </c>
      <c r="BD701" s="161">
        <v>0</v>
      </c>
      <c r="BE701" s="161">
        <v>0</v>
      </c>
      <c r="BF701" s="161">
        <v>0</v>
      </c>
      <c r="BG701" s="161">
        <v>0</v>
      </c>
      <c r="BH701" s="161">
        <v>0</v>
      </c>
      <c r="BI701" s="161">
        <v>0</v>
      </c>
      <c r="BJ701" s="161">
        <v>0</v>
      </c>
      <c r="BK701" s="161">
        <v>0</v>
      </c>
      <c r="BL701" s="161">
        <v>0</v>
      </c>
      <c r="BM701" s="161">
        <v>0</v>
      </c>
      <c r="BN701" s="161">
        <v>0</v>
      </c>
      <c r="BO701" s="161">
        <v>0</v>
      </c>
      <c r="BP701" s="161">
        <v>0</v>
      </c>
      <c r="BQ701" s="161">
        <v>0</v>
      </c>
      <c r="BR701" s="161">
        <v>0</v>
      </c>
      <c r="BS701" s="161">
        <v>0</v>
      </c>
      <c r="BT701" s="161">
        <v>0</v>
      </c>
      <c r="BU701" s="161">
        <v>0</v>
      </c>
      <c r="BV701" s="163">
        <f t="shared" si="31"/>
        <v>3</v>
      </c>
      <c r="BW701" s="8" t="b">
        <f t="shared" si="32"/>
        <v>0</v>
      </c>
    </row>
    <row r="702" spans="1:75">
      <c r="A702" s="157" t="s">
        <v>5959</v>
      </c>
      <c r="B702" s="158" t="s">
        <v>5960</v>
      </c>
      <c r="C702" s="9" t="str">
        <f t="shared" si="30"/>
        <v>https://hh.ru/resume/db24fe01000422e0880039ed1f654742745978?query=%D0%A1%D0%BE%D1%86%D0%B8%D0%B0%D0%BB%D1%8C%D0%BD%D1%8B%D0%B9+%D1%80%D0%B0%D0%B1%D0%BE%D1%82%D0%BD%D0%B8%D0%BA&amp;searchRid=1712591927597c4ed8cf2327654969d4&amp;hhtmFrom=resume_search_result</v>
      </c>
      <c r="D702" s="158" t="s">
        <v>5961</v>
      </c>
      <c r="E702" s="159">
        <v>67</v>
      </c>
      <c r="F702" s="160">
        <v>10000</v>
      </c>
      <c r="G702" s="161">
        <v>4</v>
      </c>
      <c r="H702" s="158" t="s">
        <v>5962</v>
      </c>
      <c r="I702" s="158" t="s">
        <v>43</v>
      </c>
      <c r="J702" s="158" t="s">
        <v>5963</v>
      </c>
      <c r="K702" s="158" t="s">
        <v>5964</v>
      </c>
      <c r="L702" s="158" t="s">
        <v>2298</v>
      </c>
      <c r="M702" s="158">
        <v>1</v>
      </c>
      <c r="N702" s="158">
        <v>0</v>
      </c>
      <c r="O702" s="158">
        <v>0</v>
      </c>
      <c r="P702" s="158">
        <v>0</v>
      </c>
      <c r="Q702" s="158">
        <v>0</v>
      </c>
      <c r="R702" s="158" t="s">
        <v>73</v>
      </c>
      <c r="S702" s="158" t="s">
        <v>75</v>
      </c>
      <c r="T702" s="161">
        <v>0</v>
      </c>
      <c r="U702" s="162">
        <v>1</v>
      </c>
      <c r="V702" s="162">
        <v>1</v>
      </c>
      <c r="W702" s="161">
        <v>0</v>
      </c>
      <c r="X702" s="161">
        <v>0</v>
      </c>
      <c r="Y702" s="161">
        <v>0</v>
      </c>
      <c r="Z702" s="161">
        <v>0</v>
      </c>
      <c r="AA702" s="161">
        <v>0</v>
      </c>
      <c r="AB702" s="161">
        <v>0</v>
      </c>
      <c r="AC702" s="161">
        <v>0</v>
      </c>
      <c r="AD702" s="161">
        <v>0</v>
      </c>
      <c r="AE702" s="161">
        <v>0</v>
      </c>
      <c r="AF702" s="161">
        <v>0</v>
      </c>
      <c r="AG702" s="161">
        <v>0</v>
      </c>
      <c r="AH702" s="161">
        <v>0</v>
      </c>
      <c r="AI702" s="161">
        <v>0</v>
      </c>
      <c r="AJ702" s="161">
        <v>0</v>
      </c>
      <c r="AK702" s="161">
        <v>0</v>
      </c>
      <c r="AL702" s="161">
        <v>0</v>
      </c>
      <c r="AM702" s="161">
        <v>0</v>
      </c>
      <c r="AN702" s="161">
        <v>0</v>
      </c>
      <c r="AO702" s="161">
        <v>0</v>
      </c>
      <c r="AP702" s="161">
        <v>0</v>
      </c>
      <c r="AQ702" s="161">
        <v>0</v>
      </c>
      <c r="AR702" s="161">
        <v>0</v>
      </c>
      <c r="AS702" s="161">
        <v>0</v>
      </c>
      <c r="AT702" s="161">
        <v>0</v>
      </c>
      <c r="AU702" s="161">
        <v>0</v>
      </c>
      <c r="AV702" s="161">
        <v>0</v>
      </c>
      <c r="AW702" s="161">
        <v>0</v>
      </c>
      <c r="AX702" s="161">
        <v>0</v>
      </c>
      <c r="AY702" s="161">
        <v>0</v>
      </c>
      <c r="AZ702" s="161">
        <v>0</v>
      </c>
      <c r="BA702" s="161">
        <v>0</v>
      </c>
      <c r="BB702" s="161">
        <v>0</v>
      </c>
      <c r="BC702" s="161">
        <v>0</v>
      </c>
      <c r="BD702" s="161">
        <v>0</v>
      </c>
      <c r="BE702" s="161">
        <v>0</v>
      </c>
      <c r="BF702" s="161">
        <v>0</v>
      </c>
      <c r="BG702" s="161">
        <v>0</v>
      </c>
      <c r="BH702" s="161">
        <v>0</v>
      </c>
      <c r="BI702" s="161">
        <v>0</v>
      </c>
      <c r="BJ702" s="161">
        <v>0</v>
      </c>
      <c r="BK702" s="161">
        <v>0</v>
      </c>
      <c r="BL702" s="161">
        <v>0</v>
      </c>
      <c r="BM702" s="161">
        <v>0</v>
      </c>
      <c r="BN702" s="161">
        <v>0</v>
      </c>
      <c r="BO702" s="161">
        <v>0</v>
      </c>
      <c r="BP702" s="161">
        <v>0</v>
      </c>
      <c r="BQ702" s="161">
        <v>0</v>
      </c>
      <c r="BR702" s="161">
        <v>0</v>
      </c>
      <c r="BS702" s="161">
        <v>0</v>
      </c>
      <c r="BT702" s="161">
        <v>0</v>
      </c>
      <c r="BU702" s="161">
        <v>0</v>
      </c>
      <c r="BV702" s="163">
        <f t="shared" si="31"/>
        <v>0</v>
      </c>
      <c r="BW702" s="8" t="b">
        <f t="shared" si="32"/>
        <v>0</v>
      </c>
    </row>
    <row r="703" spans="1:75">
      <c r="A703" s="157" t="s">
        <v>5965</v>
      </c>
      <c r="B703" s="158" t="s">
        <v>5966</v>
      </c>
      <c r="C703" s="9" t="str">
        <f t="shared" si="30"/>
        <v>https://hh.ru/resume/906aa6560001802d280039ed1f4d4f75324a68?query=%D0%A1%D0%BE%D1%86%D0%B8%D0%B0%D0%BB%D1%8C%D0%BD%D1%8B%D0%B9+%D1%80%D0%B0%D0%B1%D0%BE%D1%82%D0%BD%D0%B8%D0%BA&amp;searchRid=1712591927597c4ed8cf2327654969d4&amp;hhtmFrom=resume_search_result</v>
      </c>
      <c r="D703" s="158" t="s">
        <v>5967</v>
      </c>
      <c r="E703" s="159">
        <v>45</v>
      </c>
      <c r="F703" s="160">
        <v>20000</v>
      </c>
      <c r="G703" s="161">
        <v>8</v>
      </c>
      <c r="H703" s="158" t="s">
        <v>5968</v>
      </c>
      <c r="I703" s="158" t="s">
        <v>5969</v>
      </c>
      <c r="J703" s="158" t="s">
        <v>5970</v>
      </c>
      <c r="K703" s="158" t="s">
        <v>5971</v>
      </c>
      <c r="L703" s="158" t="s">
        <v>2298</v>
      </c>
      <c r="M703" s="158">
        <v>1</v>
      </c>
      <c r="N703" s="158">
        <v>1</v>
      </c>
      <c r="O703" s="158">
        <v>0</v>
      </c>
      <c r="P703" s="158">
        <v>0</v>
      </c>
      <c r="Q703" s="158">
        <v>0</v>
      </c>
      <c r="R703" s="158" t="s">
        <v>434</v>
      </c>
      <c r="S703" s="158" t="s">
        <v>343</v>
      </c>
      <c r="T703" s="161">
        <v>0</v>
      </c>
      <c r="U703" s="162">
        <v>1</v>
      </c>
      <c r="V703" s="162">
        <v>1</v>
      </c>
      <c r="W703" s="161">
        <v>0</v>
      </c>
      <c r="X703" s="161">
        <v>0</v>
      </c>
      <c r="Y703" s="161">
        <v>0</v>
      </c>
      <c r="Z703" s="161">
        <v>0</v>
      </c>
      <c r="AA703" s="161">
        <v>0</v>
      </c>
      <c r="AB703" s="161">
        <v>0</v>
      </c>
      <c r="AC703" s="161">
        <v>0</v>
      </c>
      <c r="AD703" s="161">
        <v>0</v>
      </c>
      <c r="AE703" s="161">
        <v>0</v>
      </c>
      <c r="AF703" s="161">
        <v>0</v>
      </c>
      <c r="AG703" s="161">
        <v>0</v>
      </c>
      <c r="AH703" s="161">
        <v>0</v>
      </c>
      <c r="AI703" s="161">
        <v>0</v>
      </c>
      <c r="AJ703" s="161">
        <v>0</v>
      </c>
      <c r="AK703" s="161">
        <v>0</v>
      </c>
      <c r="AL703" s="161">
        <v>0</v>
      </c>
      <c r="AM703" s="161">
        <v>0</v>
      </c>
      <c r="AN703" s="161">
        <v>0</v>
      </c>
      <c r="AO703" s="161">
        <v>0</v>
      </c>
      <c r="AP703" s="161">
        <v>0</v>
      </c>
      <c r="AQ703" s="161">
        <v>0</v>
      </c>
      <c r="AR703" s="161">
        <v>0</v>
      </c>
      <c r="AS703" s="161">
        <v>0</v>
      </c>
      <c r="AT703" s="161">
        <v>0</v>
      </c>
      <c r="AU703" s="161">
        <v>0</v>
      </c>
      <c r="AV703" s="161">
        <v>0</v>
      </c>
      <c r="AW703" s="161">
        <v>0</v>
      </c>
      <c r="AX703" s="161">
        <v>0</v>
      </c>
      <c r="AY703" s="161">
        <v>0</v>
      </c>
      <c r="AZ703" s="161">
        <v>0</v>
      </c>
      <c r="BA703" s="161">
        <v>0</v>
      </c>
      <c r="BB703" s="161">
        <v>0</v>
      </c>
      <c r="BC703" s="161">
        <v>0</v>
      </c>
      <c r="BD703" s="161">
        <v>0</v>
      </c>
      <c r="BE703" s="161">
        <v>0</v>
      </c>
      <c r="BF703" s="161">
        <v>0</v>
      </c>
      <c r="BG703" s="161">
        <v>0</v>
      </c>
      <c r="BH703" s="161">
        <v>0</v>
      </c>
      <c r="BI703" s="161">
        <v>0</v>
      </c>
      <c r="BJ703" s="161">
        <v>0</v>
      </c>
      <c r="BK703" s="161">
        <v>0</v>
      </c>
      <c r="BL703" s="161">
        <v>0</v>
      </c>
      <c r="BM703" s="161">
        <v>0</v>
      </c>
      <c r="BN703" s="161">
        <v>0</v>
      </c>
      <c r="BO703" s="161">
        <v>0</v>
      </c>
      <c r="BP703" s="161">
        <v>0</v>
      </c>
      <c r="BQ703" s="161">
        <v>0</v>
      </c>
      <c r="BR703" s="161">
        <v>0</v>
      </c>
      <c r="BS703" s="161">
        <v>0</v>
      </c>
      <c r="BT703" s="161">
        <v>0</v>
      </c>
      <c r="BU703" s="161">
        <v>0</v>
      </c>
      <c r="BV703" s="163">
        <f t="shared" si="31"/>
        <v>0</v>
      </c>
      <c r="BW703" s="8" t="b">
        <f t="shared" si="32"/>
        <v>0</v>
      </c>
    </row>
    <row r="704" spans="1:75">
      <c r="A704" s="157" t="s">
        <v>5691</v>
      </c>
      <c r="B704" s="158" t="s">
        <v>5972</v>
      </c>
      <c r="C704" s="9" t="str">
        <f t="shared" si="30"/>
        <v>https://hh.ru/resume/3d315ad90002ad5b940039ed1f3966324e7167?query=%D0%A1%D0%BE%D1%86%D0%B8%D0%B0%D0%BB%D1%8C%D0%BD%D1%8B%D0%B9+%D1%80%D0%B0%D0%B1%D0%BE%D1%82%D0%BD%D0%B8%D0%BA&amp;searchRid=1712591929187ad53e45a8e5238e2e48&amp;hhtmFrom=resume_search_result</v>
      </c>
      <c r="D704" s="158" t="s">
        <v>5973</v>
      </c>
      <c r="E704" s="159">
        <v>30</v>
      </c>
      <c r="F704" s="160">
        <v>10000</v>
      </c>
      <c r="G704" s="164">
        <f>8/12</f>
        <v>0.66666666666666663</v>
      </c>
      <c r="H704" s="158" t="s">
        <v>5974</v>
      </c>
      <c r="I704" s="158" t="s">
        <v>5975</v>
      </c>
      <c r="J704" s="158" t="s">
        <v>5976</v>
      </c>
      <c r="K704" s="158" t="s">
        <v>5977</v>
      </c>
      <c r="L704" s="158" t="s">
        <v>2298</v>
      </c>
      <c r="M704" s="158">
        <v>1</v>
      </c>
      <c r="N704" s="158">
        <v>0</v>
      </c>
      <c r="O704" s="158">
        <v>0</v>
      </c>
      <c r="P704" s="158">
        <v>0</v>
      </c>
      <c r="Q704" s="158">
        <v>0</v>
      </c>
      <c r="R704" s="158" t="s">
        <v>5464</v>
      </c>
      <c r="S704" s="158" t="s">
        <v>75</v>
      </c>
      <c r="T704" s="161">
        <v>0</v>
      </c>
      <c r="U704" s="162">
        <v>1</v>
      </c>
      <c r="V704" s="162">
        <v>0</v>
      </c>
      <c r="W704" s="161">
        <v>0</v>
      </c>
      <c r="X704" s="161">
        <v>0</v>
      </c>
      <c r="Y704" s="161">
        <v>0</v>
      </c>
      <c r="Z704" s="161">
        <v>0</v>
      </c>
      <c r="AA704" s="161">
        <v>0</v>
      </c>
      <c r="AB704" s="161">
        <v>0</v>
      </c>
      <c r="AC704" s="161">
        <v>0</v>
      </c>
      <c r="AD704" s="161">
        <v>0</v>
      </c>
      <c r="AE704" s="161">
        <v>0</v>
      </c>
      <c r="AF704" s="161">
        <v>0</v>
      </c>
      <c r="AG704" s="161">
        <v>0</v>
      </c>
      <c r="AH704" s="161">
        <v>0</v>
      </c>
      <c r="AI704" s="161">
        <v>0</v>
      </c>
      <c r="AJ704" s="161">
        <v>0</v>
      </c>
      <c r="AK704" s="161">
        <v>0</v>
      </c>
      <c r="AL704" s="161">
        <v>0</v>
      </c>
      <c r="AM704" s="161">
        <v>0</v>
      </c>
      <c r="AN704" s="161">
        <v>0</v>
      </c>
      <c r="AO704" s="161">
        <v>0</v>
      </c>
      <c r="AP704" s="161">
        <v>0</v>
      </c>
      <c r="AQ704" s="161">
        <v>0</v>
      </c>
      <c r="AR704" s="161">
        <v>0</v>
      </c>
      <c r="AS704" s="161">
        <v>0</v>
      </c>
      <c r="AT704" s="161">
        <v>0</v>
      </c>
      <c r="AU704" s="161">
        <v>0</v>
      </c>
      <c r="AV704" s="161">
        <v>0</v>
      </c>
      <c r="AW704" s="161">
        <v>0</v>
      </c>
      <c r="AX704" s="161">
        <v>0</v>
      </c>
      <c r="AY704" s="161">
        <v>0</v>
      </c>
      <c r="AZ704" s="161">
        <v>0</v>
      </c>
      <c r="BA704" s="161">
        <v>0</v>
      </c>
      <c r="BB704" s="161">
        <v>0</v>
      </c>
      <c r="BC704" s="161">
        <v>0</v>
      </c>
      <c r="BD704" s="161">
        <v>0</v>
      </c>
      <c r="BE704" s="161">
        <v>0</v>
      </c>
      <c r="BF704" s="161">
        <v>0</v>
      </c>
      <c r="BG704" s="161">
        <v>0</v>
      </c>
      <c r="BH704" s="161">
        <v>0</v>
      </c>
      <c r="BI704" s="161">
        <v>0</v>
      </c>
      <c r="BJ704" s="161">
        <v>0</v>
      </c>
      <c r="BK704" s="161">
        <v>0</v>
      </c>
      <c r="BL704" s="161">
        <v>0</v>
      </c>
      <c r="BM704" s="161">
        <v>0</v>
      </c>
      <c r="BN704" s="161">
        <v>0</v>
      </c>
      <c r="BO704" s="161">
        <v>0</v>
      </c>
      <c r="BP704" s="161">
        <v>0</v>
      </c>
      <c r="BQ704" s="161">
        <v>0</v>
      </c>
      <c r="BR704" s="161">
        <v>0</v>
      </c>
      <c r="BS704" s="161">
        <v>0</v>
      </c>
      <c r="BT704" s="161">
        <v>0</v>
      </c>
      <c r="BU704" s="161">
        <v>0</v>
      </c>
      <c r="BV704" s="163">
        <f t="shared" si="31"/>
        <v>0</v>
      </c>
      <c r="BW704" s="8" t="b">
        <f t="shared" si="32"/>
        <v>0</v>
      </c>
    </row>
    <row r="705" spans="1:75">
      <c r="A705" s="157" t="s">
        <v>5978</v>
      </c>
      <c r="B705" s="158" t="s">
        <v>5979</v>
      </c>
      <c r="C705" s="9" t="str">
        <f t="shared" si="30"/>
        <v>https://hh.ru/resume/7fef951900028e5e570039ed1f78706e74535a?query=%D0%A1%D0%BE%D1%86%D0%B8%D0%B0%D0%BB%D1%8C%D0%BD%D1%8B%D0%B9+%D1%80%D0%B0%D0%B1%D0%BE%D1%82%D0%BD%D0%B8%D0%BA&amp;searchRid=1712591929187ad53e45a8e5238e2e48&amp;hhtmFrom=resume_search_result</v>
      </c>
      <c r="D705" s="158" t="s">
        <v>5980</v>
      </c>
      <c r="E705" s="159">
        <v>34</v>
      </c>
      <c r="F705" s="158" t="s">
        <v>133</v>
      </c>
      <c r="G705" s="161">
        <v>11</v>
      </c>
      <c r="H705" s="158" t="s">
        <v>5981</v>
      </c>
      <c r="I705" s="158" t="s">
        <v>5982</v>
      </c>
      <c r="J705" s="158" t="s">
        <v>5983</v>
      </c>
      <c r="K705" s="158" t="s">
        <v>5984</v>
      </c>
      <c r="L705" s="158" t="s">
        <v>2298</v>
      </c>
      <c r="M705" s="158">
        <v>1</v>
      </c>
      <c r="N705" s="158">
        <v>0</v>
      </c>
      <c r="O705" s="158">
        <v>0</v>
      </c>
      <c r="P705" s="158">
        <v>0</v>
      </c>
      <c r="Q705" s="158">
        <v>0</v>
      </c>
      <c r="R705" s="158" t="s">
        <v>2599</v>
      </c>
      <c r="S705" s="158" t="s">
        <v>343</v>
      </c>
      <c r="T705" s="161">
        <v>0</v>
      </c>
      <c r="U705" s="162">
        <v>1</v>
      </c>
      <c r="V705" s="162">
        <v>0</v>
      </c>
      <c r="W705" s="161">
        <v>0</v>
      </c>
      <c r="X705" s="161">
        <v>0</v>
      </c>
      <c r="Y705" s="161">
        <v>0</v>
      </c>
      <c r="Z705" s="161">
        <v>0</v>
      </c>
      <c r="AA705" s="161">
        <v>0</v>
      </c>
      <c r="AB705" s="161">
        <v>1</v>
      </c>
      <c r="AC705" s="161">
        <v>0</v>
      </c>
      <c r="AD705" s="161">
        <v>1</v>
      </c>
      <c r="AE705" s="161">
        <v>0</v>
      </c>
      <c r="AF705" s="161">
        <v>1</v>
      </c>
      <c r="AG705" s="161">
        <v>1</v>
      </c>
      <c r="AH705" s="161">
        <v>0</v>
      </c>
      <c r="AI705" s="161">
        <v>0</v>
      </c>
      <c r="AJ705" s="161">
        <v>0</v>
      </c>
      <c r="AK705" s="161">
        <v>0</v>
      </c>
      <c r="AL705" s="161">
        <v>0</v>
      </c>
      <c r="AM705" s="161">
        <v>0</v>
      </c>
      <c r="AN705" s="161">
        <v>0</v>
      </c>
      <c r="AO705" s="161">
        <v>0</v>
      </c>
      <c r="AP705" s="161">
        <v>0</v>
      </c>
      <c r="AQ705" s="161">
        <v>0</v>
      </c>
      <c r="AR705" s="161">
        <v>0</v>
      </c>
      <c r="AS705" s="161">
        <v>0</v>
      </c>
      <c r="AT705" s="161">
        <v>0</v>
      </c>
      <c r="AU705" s="161">
        <v>0</v>
      </c>
      <c r="AV705" s="161">
        <v>0</v>
      </c>
      <c r="AW705" s="161">
        <v>0</v>
      </c>
      <c r="AX705" s="161">
        <v>0</v>
      </c>
      <c r="AY705" s="161">
        <v>0</v>
      </c>
      <c r="AZ705" s="161">
        <v>0</v>
      </c>
      <c r="BA705" s="161">
        <v>0</v>
      </c>
      <c r="BB705" s="161">
        <v>0</v>
      </c>
      <c r="BC705" s="161">
        <v>0</v>
      </c>
      <c r="BD705" s="161">
        <v>0</v>
      </c>
      <c r="BE705" s="161">
        <v>0</v>
      </c>
      <c r="BF705" s="161">
        <v>0</v>
      </c>
      <c r="BG705" s="161">
        <v>0</v>
      </c>
      <c r="BH705" s="161">
        <v>0</v>
      </c>
      <c r="BI705" s="161">
        <v>0</v>
      </c>
      <c r="BJ705" s="161">
        <v>0</v>
      </c>
      <c r="BK705" s="161">
        <v>0</v>
      </c>
      <c r="BL705" s="161">
        <v>0</v>
      </c>
      <c r="BM705" s="161">
        <v>0</v>
      </c>
      <c r="BN705" s="161">
        <v>0</v>
      </c>
      <c r="BO705" s="161">
        <v>0</v>
      </c>
      <c r="BP705" s="161">
        <v>0</v>
      </c>
      <c r="BQ705" s="161">
        <v>0</v>
      </c>
      <c r="BR705" s="161">
        <v>0</v>
      </c>
      <c r="BS705" s="161">
        <v>0</v>
      </c>
      <c r="BT705" s="161">
        <v>0</v>
      </c>
      <c r="BU705" s="161">
        <v>0</v>
      </c>
      <c r="BV705" s="163">
        <f t="shared" si="31"/>
        <v>4</v>
      </c>
      <c r="BW705" s="8" t="b">
        <f t="shared" si="32"/>
        <v>0</v>
      </c>
    </row>
    <row r="706" spans="1:75">
      <c r="A706" s="157" t="s">
        <v>5985</v>
      </c>
      <c r="B706" s="158" t="s">
        <v>5986</v>
      </c>
      <c r="C706" s="9" t="str">
        <f t="shared" ref="C706:C769" si="33">HYPERLINK(B706)</f>
        <v>https://hh.ru/resume/b0e897640002b03f1e0039ed1f526478536542?query=%D0%A1%D0%BE%D1%86%D0%B8%D0%B0%D0%BB%D1%8C%D0%BD%D1%8B%D0%B9+%D1%80%D0%B0%D0%B1%D0%BE%D1%82%D0%BD%D0%B8%D0%BA&amp;searchRid=1712591929187ad53e45a8e5238e2e48&amp;hhtmFrom=resume_search_result</v>
      </c>
      <c r="D706" s="158" t="s">
        <v>5987</v>
      </c>
      <c r="E706" s="159">
        <v>46</v>
      </c>
      <c r="F706" s="160">
        <v>70000</v>
      </c>
      <c r="G706" s="161">
        <v>23</v>
      </c>
      <c r="H706" s="158" t="s">
        <v>5988</v>
      </c>
      <c r="I706" s="158" t="s">
        <v>5989</v>
      </c>
      <c r="J706" s="158" t="s">
        <v>5990</v>
      </c>
      <c r="K706" s="158" t="s">
        <v>5991</v>
      </c>
      <c r="L706" s="158" t="s">
        <v>2298</v>
      </c>
      <c r="M706" s="158">
        <v>0</v>
      </c>
      <c r="N706" s="158">
        <v>1</v>
      </c>
      <c r="O706" s="158">
        <v>1</v>
      </c>
      <c r="P706" s="158">
        <v>1</v>
      </c>
      <c r="Q706" s="158">
        <v>0</v>
      </c>
      <c r="R706" s="158" t="s">
        <v>53</v>
      </c>
      <c r="S706" s="158" t="s">
        <v>343</v>
      </c>
      <c r="T706" s="161">
        <v>1</v>
      </c>
      <c r="U706" s="162">
        <v>1</v>
      </c>
      <c r="V706" s="162">
        <v>0</v>
      </c>
      <c r="W706" s="161">
        <v>0</v>
      </c>
      <c r="X706" s="161">
        <v>0</v>
      </c>
      <c r="Y706" s="161">
        <v>0</v>
      </c>
      <c r="Z706" s="161">
        <v>0</v>
      </c>
      <c r="AA706" s="161">
        <v>0</v>
      </c>
      <c r="AB706" s="161">
        <v>1</v>
      </c>
      <c r="AC706" s="161">
        <v>0</v>
      </c>
      <c r="AD706" s="161">
        <v>1</v>
      </c>
      <c r="AE706" s="161">
        <v>1</v>
      </c>
      <c r="AF706" s="161">
        <v>1</v>
      </c>
      <c r="AG706" s="161">
        <v>0</v>
      </c>
      <c r="AH706" s="161">
        <v>0</v>
      </c>
      <c r="AI706" s="161">
        <v>1</v>
      </c>
      <c r="AJ706" s="161">
        <v>0</v>
      </c>
      <c r="AK706" s="161">
        <v>0</v>
      </c>
      <c r="AL706" s="161">
        <v>1</v>
      </c>
      <c r="AM706" s="161">
        <v>0</v>
      </c>
      <c r="AN706" s="161">
        <v>0</v>
      </c>
      <c r="AO706" s="161">
        <v>0</v>
      </c>
      <c r="AP706" s="161">
        <v>0</v>
      </c>
      <c r="AQ706" s="161">
        <v>0</v>
      </c>
      <c r="AR706" s="161">
        <v>1</v>
      </c>
      <c r="AS706" s="161">
        <v>0</v>
      </c>
      <c r="AT706" s="161">
        <v>0</v>
      </c>
      <c r="AU706" s="161">
        <v>0</v>
      </c>
      <c r="AV706" s="161">
        <v>1</v>
      </c>
      <c r="AW706" s="161">
        <v>0</v>
      </c>
      <c r="AX706" s="161">
        <v>0</v>
      </c>
      <c r="AY706" s="161">
        <v>0</v>
      </c>
      <c r="AZ706" s="161">
        <v>0</v>
      </c>
      <c r="BA706" s="161">
        <v>0</v>
      </c>
      <c r="BB706" s="161">
        <v>1</v>
      </c>
      <c r="BC706" s="161">
        <v>0</v>
      </c>
      <c r="BD706" s="161">
        <v>0</v>
      </c>
      <c r="BE706" s="161">
        <v>0</v>
      </c>
      <c r="BF706" s="161">
        <v>1</v>
      </c>
      <c r="BG706" s="161">
        <v>0</v>
      </c>
      <c r="BH706" s="161">
        <v>0</v>
      </c>
      <c r="BI706" s="161">
        <v>0</v>
      </c>
      <c r="BJ706" s="161">
        <v>0</v>
      </c>
      <c r="BK706" s="161">
        <v>0</v>
      </c>
      <c r="BL706" s="161">
        <v>0</v>
      </c>
      <c r="BM706" s="161">
        <v>0</v>
      </c>
      <c r="BN706" s="161">
        <v>0</v>
      </c>
      <c r="BO706" s="161">
        <v>0</v>
      </c>
      <c r="BP706" s="161">
        <v>0</v>
      </c>
      <c r="BQ706" s="161">
        <v>0</v>
      </c>
      <c r="BR706" s="161">
        <v>0</v>
      </c>
      <c r="BS706" s="161">
        <v>0</v>
      </c>
      <c r="BT706" s="161">
        <v>0</v>
      </c>
      <c r="BU706" s="161">
        <v>0</v>
      </c>
      <c r="BV706" s="163">
        <f t="shared" si="31"/>
        <v>10</v>
      </c>
      <c r="BW706" s="8" t="b">
        <f t="shared" si="32"/>
        <v>1</v>
      </c>
    </row>
    <row r="707" spans="1:75">
      <c r="A707" s="157" t="s">
        <v>3546</v>
      </c>
      <c r="B707" s="158" t="s">
        <v>5992</v>
      </c>
      <c r="C707" s="9" t="str">
        <f t="shared" si="33"/>
        <v>https://hh.ru/resume/47c96914000385d2210039ed1f4f4a7041556b?query=%D0%A1%D0%BE%D1%86%D0%B8%D0%B0%D0%BB%D1%8C%D0%BD%D1%8B%D0%B9+%D1%80%D0%B0%D0%B1%D0%BE%D1%82%D0%BD%D0%B8%D0%BA&amp;searchRid=1712591929187ad53e45a8e5238e2e48&amp;hhtmFrom=resume_search_result</v>
      </c>
      <c r="D707" s="158" t="s">
        <v>5993</v>
      </c>
      <c r="E707" s="159">
        <v>29</v>
      </c>
      <c r="F707" s="160">
        <v>60000</v>
      </c>
      <c r="G707" s="161">
        <v>10</v>
      </c>
      <c r="H707" s="158" t="s">
        <v>5994</v>
      </c>
      <c r="I707" s="158" t="s">
        <v>5995</v>
      </c>
      <c r="J707" s="158" t="s">
        <v>3846</v>
      </c>
      <c r="K707" s="158" t="s">
        <v>5996</v>
      </c>
      <c r="L707" s="158" t="s">
        <v>2298</v>
      </c>
      <c r="M707" s="158">
        <v>1</v>
      </c>
      <c r="N707" s="158">
        <v>1</v>
      </c>
      <c r="O707" s="158">
        <v>1</v>
      </c>
      <c r="P707" s="158">
        <v>0</v>
      </c>
      <c r="Q707" s="158">
        <v>0</v>
      </c>
      <c r="R707" s="158" t="s">
        <v>46</v>
      </c>
      <c r="S707" s="158" t="s">
        <v>343</v>
      </c>
      <c r="T707" s="161">
        <v>1</v>
      </c>
      <c r="U707" s="162">
        <v>1</v>
      </c>
      <c r="V707" s="162">
        <v>0</v>
      </c>
      <c r="W707" s="161">
        <v>0</v>
      </c>
      <c r="X707" s="161">
        <v>0</v>
      </c>
      <c r="Y707" s="161">
        <v>0</v>
      </c>
      <c r="Z707" s="161">
        <v>0</v>
      </c>
      <c r="AA707" s="161">
        <v>0</v>
      </c>
      <c r="AB707" s="161">
        <v>0</v>
      </c>
      <c r="AC707" s="161">
        <v>0</v>
      </c>
      <c r="AD707" s="161">
        <v>1</v>
      </c>
      <c r="AE707" s="161">
        <v>0</v>
      </c>
      <c r="AF707" s="161">
        <v>1</v>
      </c>
      <c r="AG707" s="161">
        <v>0</v>
      </c>
      <c r="AH707" s="161">
        <v>1</v>
      </c>
      <c r="AI707" s="161">
        <v>1</v>
      </c>
      <c r="AJ707" s="161">
        <v>0</v>
      </c>
      <c r="AK707" s="161">
        <v>0</v>
      </c>
      <c r="AL707" s="161">
        <v>0</v>
      </c>
      <c r="AM707" s="161">
        <v>0</v>
      </c>
      <c r="AN707" s="161">
        <v>0</v>
      </c>
      <c r="AO707" s="161">
        <v>0</v>
      </c>
      <c r="AP707" s="161">
        <v>0</v>
      </c>
      <c r="AQ707" s="161">
        <v>0</v>
      </c>
      <c r="AR707" s="161">
        <v>0</v>
      </c>
      <c r="AS707" s="161">
        <v>0</v>
      </c>
      <c r="AT707" s="161">
        <v>0</v>
      </c>
      <c r="AU707" s="161">
        <v>0</v>
      </c>
      <c r="AV707" s="161">
        <v>0</v>
      </c>
      <c r="AW707" s="161">
        <v>0</v>
      </c>
      <c r="AX707" s="161">
        <v>0</v>
      </c>
      <c r="AY707" s="161">
        <v>0</v>
      </c>
      <c r="AZ707" s="161">
        <v>0</v>
      </c>
      <c r="BA707" s="161">
        <v>0</v>
      </c>
      <c r="BB707" s="161">
        <v>0</v>
      </c>
      <c r="BC707" s="161">
        <v>0</v>
      </c>
      <c r="BD707" s="161">
        <v>0</v>
      </c>
      <c r="BE707" s="161">
        <v>0</v>
      </c>
      <c r="BF707" s="161">
        <v>1</v>
      </c>
      <c r="BG707" s="161">
        <v>0</v>
      </c>
      <c r="BH707" s="161">
        <v>0</v>
      </c>
      <c r="BI707" s="161">
        <v>0</v>
      </c>
      <c r="BJ707" s="161">
        <v>0</v>
      </c>
      <c r="BK707" s="161">
        <v>0</v>
      </c>
      <c r="BL707" s="161">
        <v>0</v>
      </c>
      <c r="BM707" s="161">
        <v>0</v>
      </c>
      <c r="BN707" s="161">
        <v>0</v>
      </c>
      <c r="BO707" s="161">
        <v>0</v>
      </c>
      <c r="BP707" s="161">
        <v>1</v>
      </c>
      <c r="BQ707" s="161">
        <v>0</v>
      </c>
      <c r="BR707" s="161">
        <v>0</v>
      </c>
      <c r="BS707" s="161">
        <v>0</v>
      </c>
      <c r="BT707" s="161">
        <v>0</v>
      </c>
      <c r="BU707" s="161">
        <v>0</v>
      </c>
      <c r="BV707" s="163">
        <f t="shared" ref="BV707:BV770" si="34">SUM(W707:BU707)</f>
        <v>6</v>
      </c>
      <c r="BW707" s="8" t="b">
        <f t="shared" ref="BW707:BW770" si="35">AND(AR707=1,AE707=1)</f>
        <v>0</v>
      </c>
    </row>
    <row r="708" spans="1:75">
      <c r="A708" s="157" t="s">
        <v>5997</v>
      </c>
      <c r="B708" s="158" t="s">
        <v>5998</v>
      </c>
      <c r="C708" s="9" t="str">
        <f t="shared" si="33"/>
        <v>https://hh.ru/resume/cdf49790000397b2df0039ed1f4b577368456f?query=%D0%A1%D0%BE%D1%86%D0%B8%D0%B0%D0%BB%D1%8C%D0%BD%D1%8B%D0%B9+%D1%80%D0%B0%D0%B1%D0%BE%D1%82%D0%BD%D0%B8%D0%BA&amp;searchRid=1712591929187ad53e45a8e5238e2e48&amp;hhtmFrom=resume_search_result</v>
      </c>
      <c r="D708" s="158" t="s">
        <v>5999</v>
      </c>
      <c r="E708" s="159">
        <v>34</v>
      </c>
      <c r="F708" s="158" t="s">
        <v>133</v>
      </c>
      <c r="G708" s="161">
        <v>1</v>
      </c>
      <c r="H708" s="158" t="s">
        <v>6000</v>
      </c>
      <c r="I708" s="158" t="s">
        <v>6001</v>
      </c>
      <c r="J708" s="158" t="s">
        <v>6002</v>
      </c>
      <c r="K708" s="158" t="s">
        <v>6003</v>
      </c>
      <c r="L708" s="158" t="s">
        <v>2298</v>
      </c>
      <c r="M708" s="158">
        <v>1</v>
      </c>
      <c r="N708" s="158">
        <v>1</v>
      </c>
      <c r="O708" s="158">
        <v>1</v>
      </c>
      <c r="P708" s="158">
        <v>0</v>
      </c>
      <c r="Q708" s="158">
        <v>0</v>
      </c>
      <c r="R708" s="158" t="s">
        <v>547</v>
      </c>
      <c r="S708" s="158" t="s">
        <v>343</v>
      </c>
      <c r="T708" s="161">
        <v>0</v>
      </c>
      <c r="U708" s="162">
        <v>1</v>
      </c>
      <c r="V708" s="162">
        <v>0</v>
      </c>
      <c r="W708" s="161">
        <v>0</v>
      </c>
      <c r="X708" s="161">
        <v>0</v>
      </c>
      <c r="Y708" s="161">
        <v>0</v>
      </c>
      <c r="Z708" s="161">
        <v>0</v>
      </c>
      <c r="AA708" s="161">
        <v>0</v>
      </c>
      <c r="AB708" s="161">
        <v>1</v>
      </c>
      <c r="AC708" s="161">
        <v>0</v>
      </c>
      <c r="AD708" s="161">
        <v>0</v>
      </c>
      <c r="AE708" s="161">
        <v>0</v>
      </c>
      <c r="AF708" s="161">
        <v>1</v>
      </c>
      <c r="AG708" s="161">
        <v>0</v>
      </c>
      <c r="AH708" s="161">
        <v>0</v>
      </c>
      <c r="AI708" s="161">
        <v>0</v>
      </c>
      <c r="AJ708" s="161">
        <v>0</v>
      </c>
      <c r="AK708" s="161">
        <v>0</v>
      </c>
      <c r="AL708" s="161">
        <v>0</v>
      </c>
      <c r="AM708" s="161">
        <v>0</v>
      </c>
      <c r="AN708" s="161">
        <v>0</v>
      </c>
      <c r="AO708" s="161">
        <v>0</v>
      </c>
      <c r="AP708" s="161">
        <v>0</v>
      </c>
      <c r="AQ708" s="161">
        <v>1</v>
      </c>
      <c r="AR708" s="161">
        <v>0</v>
      </c>
      <c r="AS708" s="161">
        <v>0</v>
      </c>
      <c r="AT708" s="161">
        <v>0</v>
      </c>
      <c r="AU708" s="161">
        <v>0</v>
      </c>
      <c r="AV708" s="161">
        <v>0</v>
      </c>
      <c r="AW708" s="161">
        <v>0</v>
      </c>
      <c r="AX708" s="161">
        <v>0</v>
      </c>
      <c r="AY708" s="161">
        <v>0</v>
      </c>
      <c r="AZ708" s="161">
        <v>0</v>
      </c>
      <c r="BA708" s="161">
        <v>0</v>
      </c>
      <c r="BB708" s="161">
        <v>0</v>
      </c>
      <c r="BC708" s="161">
        <v>0</v>
      </c>
      <c r="BD708" s="161">
        <v>0</v>
      </c>
      <c r="BE708" s="161">
        <v>0</v>
      </c>
      <c r="BF708" s="161">
        <v>0</v>
      </c>
      <c r="BG708" s="161">
        <v>0</v>
      </c>
      <c r="BH708" s="161">
        <v>0</v>
      </c>
      <c r="BI708" s="161">
        <v>0</v>
      </c>
      <c r="BJ708" s="161">
        <v>0</v>
      </c>
      <c r="BK708" s="161">
        <v>0</v>
      </c>
      <c r="BL708" s="161">
        <v>0</v>
      </c>
      <c r="BM708" s="161">
        <v>0</v>
      </c>
      <c r="BN708" s="161">
        <v>0</v>
      </c>
      <c r="BO708" s="161">
        <v>0</v>
      </c>
      <c r="BP708" s="161">
        <v>0</v>
      </c>
      <c r="BQ708" s="161">
        <v>0</v>
      </c>
      <c r="BR708" s="161">
        <v>0</v>
      </c>
      <c r="BS708" s="161">
        <v>0</v>
      </c>
      <c r="BT708" s="161">
        <v>0</v>
      </c>
      <c r="BU708" s="161">
        <v>0</v>
      </c>
      <c r="BV708" s="163">
        <f t="shared" si="34"/>
        <v>3</v>
      </c>
      <c r="BW708" s="8" t="b">
        <f t="shared" si="35"/>
        <v>0</v>
      </c>
    </row>
    <row r="709" spans="1:75">
      <c r="A709" s="157" t="s">
        <v>6004</v>
      </c>
      <c r="B709" s="158" t="s">
        <v>6005</v>
      </c>
      <c r="C709" s="9" t="str">
        <f t="shared" si="33"/>
        <v>https://hh.ru/resume/0a1917e10005315e220039ed1f376252423177?query=%D0%A1%D0%BE%D1%86%D0%B8%D0%B0%D0%BB%D1%8C%D0%BD%D1%8B%D0%B9+%D1%80%D0%B0%D0%B1%D0%BE%D1%82%D0%BD%D0%B8%D0%BA&amp;searchRid=1712591929187ad53e45a8e5238e2e48&amp;hhtmFrom=resume_search_result</v>
      </c>
      <c r="D709" s="158" t="s">
        <v>6006</v>
      </c>
      <c r="E709" s="159">
        <v>43</v>
      </c>
      <c r="F709" s="160">
        <v>45000</v>
      </c>
      <c r="G709" s="161">
        <v>14</v>
      </c>
      <c r="H709" s="158" t="s">
        <v>6007</v>
      </c>
      <c r="I709" s="158" t="s">
        <v>6008</v>
      </c>
      <c r="J709" s="158" t="s">
        <v>6009</v>
      </c>
      <c r="K709" s="158" t="s">
        <v>6010</v>
      </c>
      <c r="L709" s="158" t="s">
        <v>2298</v>
      </c>
      <c r="M709" s="158">
        <v>1</v>
      </c>
      <c r="N709" s="158">
        <v>0</v>
      </c>
      <c r="O709" s="158">
        <v>1</v>
      </c>
      <c r="P709" s="158">
        <v>0</v>
      </c>
      <c r="Q709" s="158">
        <v>0</v>
      </c>
      <c r="R709" s="158" t="s">
        <v>384</v>
      </c>
      <c r="S709" s="158" t="s">
        <v>343</v>
      </c>
      <c r="T709" s="161">
        <v>0</v>
      </c>
      <c r="U709" s="162">
        <v>1</v>
      </c>
      <c r="V709" s="162">
        <v>0</v>
      </c>
      <c r="W709" s="161">
        <v>0</v>
      </c>
      <c r="X709" s="161">
        <v>0</v>
      </c>
      <c r="Y709" s="161">
        <v>0</v>
      </c>
      <c r="Z709" s="161">
        <v>0</v>
      </c>
      <c r="AA709" s="161">
        <v>0</v>
      </c>
      <c r="AB709" s="161">
        <v>1</v>
      </c>
      <c r="AC709" s="161">
        <v>0</v>
      </c>
      <c r="AD709" s="161">
        <v>1</v>
      </c>
      <c r="AE709" s="161">
        <v>0</v>
      </c>
      <c r="AF709" s="161">
        <v>0</v>
      </c>
      <c r="AG709" s="161">
        <v>0</v>
      </c>
      <c r="AH709" s="161">
        <v>0</v>
      </c>
      <c r="AI709" s="161">
        <v>1</v>
      </c>
      <c r="AJ709" s="161">
        <v>0</v>
      </c>
      <c r="AK709" s="161">
        <v>0</v>
      </c>
      <c r="AL709" s="161">
        <v>0</v>
      </c>
      <c r="AM709" s="161">
        <v>0</v>
      </c>
      <c r="AN709" s="161">
        <v>0</v>
      </c>
      <c r="AO709" s="161">
        <v>0</v>
      </c>
      <c r="AP709" s="161">
        <v>0</v>
      </c>
      <c r="AQ709" s="161">
        <v>0</v>
      </c>
      <c r="AR709" s="161">
        <v>0</v>
      </c>
      <c r="AS709" s="161">
        <v>0</v>
      </c>
      <c r="AT709" s="161">
        <v>0</v>
      </c>
      <c r="AU709" s="161">
        <v>0</v>
      </c>
      <c r="AV709" s="161">
        <v>0</v>
      </c>
      <c r="AW709" s="161">
        <v>0</v>
      </c>
      <c r="AX709" s="161">
        <v>0</v>
      </c>
      <c r="AY709" s="161">
        <v>0</v>
      </c>
      <c r="AZ709" s="161">
        <v>0</v>
      </c>
      <c r="BA709" s="161">
        <v>0</v>
      </c>
      <c r="BB709" s="161">
        <v>0</v>
      </c>
      <c r="BC709" s="161">
        <v>0</v>
      </c>
      <c r="BD709" s="161">
        <v>0</v>
      </c>
      <c r="BE709" s="161">
        <v>0</v>
      </c>
      <c r="BF709" s="161">
        <v>0</v>
      </c>
      <c r="BG709" s="161">
        <v>0</v>
      </c>
      <c r="BH709" s="161">
        <v>0</v>
      </c>
      <c r="BI709" s="161">
        <v>0</v>
      </c>
      <c r="BJ709" s="161">
        <v>0</v>
      </c>
      <c r="BK709" s="161">
        <v>0</v>
      </c>
      <c r="BL709" s="161">
        <v>0</v>
      </c>
      <c r="BM709" s="161">
        <v>0</v>
      </c>
      <c r="BN709" s="161">
        <v>0</v>
      </c>
      <c r="BO709" s="161">
        <v>0</v>
      </c>
      <c r="BP709" s="161">
        <v>0</v>
      </c>
      <c r="BQ709" s="161">
        <v>0</v>
      </c>
      <c r="BR709" s="161">
        <v>0</v>
      </c>
      <c r="BS709" s="161">
        <v>0</v>
      </c>
      <c r="BT709" s="161">
        <v>0</v>
      </c>
      <c r="BU709" s="161">
        <v>0</v>
      </c>
      <c r="BV709" s="163">
        <f t="shared" si="34"/>
        <v>3</v>
      </c>
      <c r="BW709" s="8" t="b">
        <f t="shared" si="35"/>
        <v>0</v>
      </c>
    </row>
    <row r="710" spans="1:75">
      <c r="A710" s="157" t="s">
        <v>6011</v>
      </c>
      <c r="B710" s="158" t="s">
        <v>6012</v>
      </c>
      <c r="C710" s="9" t="str">
        <f t="shared" si="33"/>
        <v>https://hh.ru/resume/621e6d1c0005b792110039ed1f6c624e6c7147?query=%D0%A1%D0%BE%D1%86%D0%B8%D0%B0%D0%BB%D1%8C%D0%BD%D1%8B%D0%B9+%D1%80%D0%B0%D0%B1%D0%BE%D1%82%D0%BD%D0%B8%D0%BA&amp;searchRid=1712591929187ad53e45a8e5238e2e48&amp;hhtmFrom=resume_search_result</v>
      </c>
      <c r="D710" s="158" t="s">
        <v>6013</v>
      </c>
      <c r="E710" s="159">
        <v>36</v>
      </c>
      <c r="F710" s="160">
        <v>25000</v>
      </c>
      <c r="G710" s="161">
        <v>4</v>
      </c>
      <c r="H710" s="158" t="s">
        <v>6014</v>
      </c>
      <c r="I710" s="158" t="s">
        <v>6015</v>
      </c>
      <c r="J710" s="158" t="s">
        <v>6016</v>
      </c>
      <c r="K710" s="158" t="s">
        <v>6017</v>
      </c>
      <c r="L710" s="158" t="s">
        <v>2298</v>
      </c>
      <c r="M710" s="158">
        <v>1</v>
      </c>
      <c r="N710" s="158">
        <v>0</v>
      </c>
      <c r="O710" s="158">
        <v>1</v>
      </c>
      <c r="P710" s="158">
        <v>0</v>
      </c>
      <c r="Q710" s="158">
        <v>0</v>
      </c>
      <c r="R710" s="158" t="s">
        <v>53</v>
      </c>
      <c r="S710" s="158" t="s">
        <v>343</v>
      </c>
      <c r="T710" s="161">
        <v>0</v>
      </c>
      <c r="U710" s="162">
        <v>1</v>
      </c>
      <c r="V710" s="162">
        <v>0</v>
      </c>
      <c r="W710" s="161">
        <v>0</v>
      </c>
      <c r="X710" s="161">
        <v>0</v>
      </c>
      <c r="Y710" s="161">
        <v>0</v>
      </c>
      <c r="Z710" s="161">
        <v>0</v>
      </c>
      <c r="AA710" s="161">
        <v>0</v>
      </c>
      <c r="AB710" s="161">
        <v>1</v>
      </c>
      <c r="AC710" s="161">
        <v>0</v>
      </c>
      <c r="AD710" s="161">
        <v>0</v>
      </c>
      <c r="AE710" s="161">
        <v>1</v>
      </c>
      <c r="AF710" s="161">
        <v>0</v>
      </c>
      <c r="AG710" s="161">
        <v>0</v>
      </c>
      <c r="AH710" s="161">
        <v>0</v>
      </c>
      <c r="AI710" s="161">
        <v>0</v>
      </c>
      <c r="AJ710" s="161">
        <v>0</v>
      </c>
      <c r="AK710" s="161">
        <v>1</v>
      </c>
      <c r="AL710" s="161">
        <v>0</v>
      </c>
      <c r="AM710" s="161">
        <v>0</v>
      </c>
      <c r="AN710" s="161">
        <v>0</v>
      </c>
      <c r="AO710" s="161">
        <v>0</v>
      </c>
      <c r="AP710" s="161">
        <v>0</v>
      </c>
      <c r="AQ710" s="161">
        <v>0</v>
      </c>
      <c r="AR710" s="161">
        <v>0</v>
      </c>
      <c r="AS710" s="161">
        <v>0</v>
      </c>
      <c r="AT710" s="161">
        <v>0</v>
      </c>
      <c r="AU710" s="161">
        <v>0</v>
      </c>
      <c r="AV710" s="161">
        <v>0</v>
      </c>
      <c r="AW710" s="161">
        <v>1</v>
      </c>
      <c r="AX710" s="161">
        <v>0</v>
      </c>
      <c r="AY710" s="161">
        <v>1</v>
      </c>
      <c r="AZ710" s="161">
        <v>0</v>
      </c>
      <c r="BA710" s="161">
        <v>0</v>
      </c>
      <c r="BB710" s="161">
        <v>0</v>
      </c>
      <c r="BC710" s="161">
        <v>0</v>
      </c>
      <c r="BD710" s="161">
        <v>1</v>
      </c>
      <c r="BE710" s="161">
        <v>0</v>
      </c>
      <c r="BF710" s="161">
        <v>0</v>
      </c>
      <c r="BG710" s="161">
        <v>1</v>
      </c>
      <c r="BH710" s="161">
        <v>0</v>
      </c>
      <c r="BI710" s="161">
        <v>0</v>
      </c>
      <c r="BJ710" s="161">
        <v>0</v>
      </c>
      <c r="BK710" s="161">
        <v>0</v>
      </c>
      <c r="BL710" s="161">
        <v>0</v>
      </c>
      <c r="BM710" s="161">
        <v>0</v>
      </c>
      <c r="BN710" s="161">
        <v>0</v>
      </c>
      <c r="BO710" s="161">
        <v>0</v>
      </c>
      <c r="BP710" s="161">
        <v>0</v>
      </c>
      <c r="BQ710" s="161">
        <v>0</v>
      </c>
      <c r="BR710" s="161">
        <v>0</v>
      </c>
      <c r="BS710" s="161">
        <v>0</v>
      </c>
      <c r="BT710" s="161">
        <v>0</v>
      </c>
      <c r="BU710" s="161">
        <v>0</v>
      </c>
      <c r="BV710" s="163">
        <f t="shared" si="34"/>
        <v>7</v>
      </c>
      <c r="BW710" s="8" t="b">
        <f t="shared" si="35"/>
        <v>0</v>
      </c>
    </row>
    <row r="711" spans="1:75">
      <c r="A711" s="157" t="s">
        <v>6018</v>
      </c>
      <c r="B711" s="158" t="s">
        <v>6019</v>
      </c>
      <c r="C711" s="9" t="str">
        <f t="shared" si="33"/>
        <v>https://hh.ru/resume/18ff35a2000747b62b0039ed1f433171686367?query=%D0%A1%D0%BE%D1%86%D0%B8%D0%B0%D0%BB%D1%8C%D0%BD%D1%8B%D0%B9+%D1%80%D0%B0%D0%B1%D0%BE%D1%82%D0%BD%D0%B8%D0%BA&amp;searchRid=1712591929187ad53e45a8e5238e2e48&amp;hhtmFrom=resume_search_result</v>
      </c>
      <c r="D711" s="158" t="s">
        <v>6020</v>
      </c>
      <c r="E711" s="159">
        <v>33</v>
      </c>
      <c r="F711" s="160">
        <v>27000</v>
      </c>
      <c r="G711" s="161">
        <v>3</v>
      </c>
      <c r="H711" s="158" t="s">
        <v>6021</v>
      </c>
      <c r="I711" s="158" t="s">
        <v>2939</v>
      </c>
      <c r="J711" s="158" t="s">
        <v>6022</v>
      </c>
      <c r="K711" s="158" t="s">
        <v>6023</v>
      </c>
      <c r="L711" s="158" t="s">
        <v>2298</v>
      </c>
      <c r="M711" s="158">
        <v>1</v>
      </c>
      <c r="N711" s="158">
        <v>1</v>
      </c>
      <c r="O711" s="158">
        <v>1</v>
      </c>
      <c r="P711" s="158">
        <v>1</v>
      </c>
      <c r="Q711" s="158">
        <v>0</v>
      </c>
      <c r="R711" s="158" t="s">
        <v>1651</v>
      </c>
      <c r="S711" s="158" t="s">
        <v>343</v>
      </c>
      <c r="T711" s="161">
        <v>0</v>
      </c>
      <c r="U711" s="162">
        <v>1</v>
      </c>
      <c r="V711" s="162">
        <v>0</v>
      </c>
      <c r="W711" s="161">
        <v>0</v>
      </c>
      <c r="X711" s="161">
        <v>0</v>
      </c>
      <c r="Y711" s="161">
        <v>0</v>
      </c>
      <c r="Z711" s="161">
        <v>0</v>
      </c>
      <c r="AA711" s="161">
        <v>0</v>
      </c>
      <c r="AB711" s="161">
        <v>0</v>
      </c>
      <c r="AC711" s="161">
        <v>0</v>
      </c>
      <c r="AD711" s="161">
        <v>0</v>
      </c>
      <c r="AE711" s="161">
        <v>0</v>
      </c>
      <c r="AF711" s="161">
        <v>0</v>
      </c>
      <c r="AG711" s="161">
        <v>0</v>
      </c>
      <c r="AH711" s="161">
        <v>0</v>
      </c>
      <c r="AI711" s="161">
        <v>0</v>
      </c>
      <c r="AJ711" s="161">
        <v>0</v>
      </c>
      <c r="AK711" s="161">
        <v>0</v>
      </c>
      <c r="AL711" s="161">
        <v>0</v>
      </c>
      <c r="AM711" s="161">
        <v>0</v>
      </c>
      <c r="AN711" s="161">
        <v>0</v>
      </c>
      <c r="AO711" s="161">
        <v>0</v>
      </c>
      <c r="AP711" s="161">
        <v>0</v>
      </c>
      <c r="AQ711" s="161">
        <v>0</v>
      </c>
      <c r="AR711" s="161">
        <v>0</v>
      </c>
      <c r="AS711" s="161">
        <v>0</v>
      </c>
      <c r="AT711" s="161">
        <v>0</v>
      </c>
      <c r="AU711" s="161">
        <v>0</v>
      </c>
      <c r="AV711" s="161">
        <v>0</v>
      </c>
      <c r="AW711" s="161">
        <v>0</v>
      </c>
      <c r="AX711" s="161">
        <v>0</v>
      </c>
      <c r="AY711" s="161">
        <v>0</v>
      </c>
      <c r="AZ711" s="161">
        <v>0</v>
      </c>
      <c r="BA711" s="161">
        <v>0</v>
      </c>
      <c r="BB711" s="161">
        <v>0</v>
      </c>
      <c r="BC711" s="161">
        <v>0</v>
      </c>
      <c r="BD711" s="161">
        <v>0</v>
      </c>
      <c r="BE711" s="161">
        <v>0</v>
      </c>
      <c r="BF711" s="161">
        <v>0</v>
      </c>
      <c r="BG711" s="161">
        <v>0</v>
      </c>
      <c r="BH711" s="161">
        <v>0</v>
      </c>
      <c r="BI711" s="161">
        <v>0</v>
      </c>
      <c r="BJ711" s="161">
        <v>0</v>
      </c>
      <c r="BK711" s="161">
        <v>0</v>
      </c>
      <c r="BL711" s="161">
        <v>0</v>
      </c>
      <c r="BM711" s="161">
        <v>0</v>
      </c>
      <c r="BN711" s="161">
        <v>0</v>
      </c>
      <c r="BO711" s="161">
        <v>0</v>
      </c>
      <c r="BP711" s="161">
        <v>0</v>
      </c>
      <c r="BQ711" s="161">
        <v>0</v>
      </c>
      <c r="BR711" s="161">
        <v>0</v>
      </c>
      <c r="BS711" s="161">
        <v>0</v>
      </c>
      <c r="BT711" s="161">
        <v>0</v>
      </c>
      <c r="BU711" s="161">
        <v>0</v>
      </c>
      <c r="BV711" s="163">
        <f t="shared" si="34"/>
        <v>0</v>
      </c>
      <c r="BW711" s="8" t="b">
        <f t="shared" si="35"/>
        <v>0</v>
      </c>
    </row>
    <row r="712" spans="1:75">
      <c r="A712" s="157" t="s">
        <v>6024</v>
      </c>
      <c r="B712" s="158" t="s">
        <v>6025</v>
      </c>
      <c r="C712" s="9" t="str">
        <f t="shared" si="33"/>
        <v>https://hh.ru/resume/fcd8e82b0008d4815c0039ed1f305a41623167?query=%D0%A1%D0%BE%D1%86%D0%B8%D0%B0%D0%BB%D1%8C%D0%BD%D1%8B%D0%B9+%D1%80%D0%B0%D0%B1%D0%BE%D1%82%D0%BD%D0%B8%D0%BA&amp;searchRid=1712591929187ad53e45a8e5238e2e48&amp;hhtmFrom=resume_search_result</v>
      </c>
      <c r="D712" s="158" t="s">
        <v>6026</v>
      </c>
      <c r="E712" s="159">
        <v>46</v>
      </c>
      <c r="F712" s="160">
        <v>70000</v>
      </c>
      <c r="G712" s="161">
        <v>23</v>
      </c>
      <c r="H712" s="158" t="s">
        <v>6027</v>
      </c>
      <c r="I712" s="158" t="s">
        <v>6028</v>
      </c>
      <c r="J712" s="158" t="s">
        <v>6029</v>
      </c>
      <c r="K712" s="158" t="s">
        <v>6030</v>
      </c>
      <c r="L712" s="158" t="s">
        <v>2298</v>
      </c>
      <c r="M712" s="158">
        <v>1</v>
      </c>
      <c r="N712" s="158">
        <v>0</v>
      </c>
      <c r="O712" s="158">
        <v>0</v>
      </c>
      <c r="P712" s="158">
        <v>0</v>
      </c>
      <c r="Q712" s="158">
        <v>0</v>
      </c>
      <c r="R712" s="158" t="s">
        <v>53</v>
      </c>
      <c r="S712" s="158" t="s">
        <v>343</v>
      </c>
      <c r="T712" s="161">
        <v>0</v>
      </c>
      <c r="U712" s="162">
        <v>1</v>
      </c>
      <c r="V712" s="162">
        <v>0</v>
      </c>
      <c r="W712" s="161">
        <v>0</v>
      </c>
      <c r="X712" s="161">
        <v>0</v>
      </c>
      <c r="Y712" s="161">
        <v>0</v>
      </c>
      <c r="Z712" s="161">
        <v>0</v>
      </c>
      <c r="AA712" s="161">
        <v>0</v>
      </c>
      <c r="AB712" s="161">
        <v>0</v>
      </c>
      <c r="AC712" s="161">
        <v>0</v>
      </c>
      <c r="AD712" s="161">
        <v>0</v>
      </c>
      <c r="AE712" s="161">
        <v>0</v>
      </c>
      <c r="AF712" s="161">
        <v>0</v>
      </c>
      <c r="AG712" s="161">
        <v>0</v>
      </c>
      <c r="AH712" s="161">
        <v>0</v>
      </c>
      <c r="AI712" s="161">
        <v>0</v>
      </c>
      <c r="AJ712" s="161">
        <v>0</v>
      </c>
      <c r="AK712" s="161">
        <v>0</v>
      </c>
      <c r="AL712" s="161">
        <v>0</v>
      </c>
      <c r="AM712" s="161">
        <v>0</v>
      </c>
      <c r="AN712" s="161">
        <v>0</v>
      </c>
      <c r="AO712" s="161">
        <v>0</v>
      </c>
      <c r="AP712" s="161">
        <v>0</v>
      </c>
      <c r="AQ712" s="161">
        <v>0</v>
      </c>
      <c r="AR712" s="161">
        <v>0</v>
      </c>
      <c r="AS712" s="161">
        <v>0</v>
      </c>
      <c r="AT712" s="161">
        <v>0</v>
      </c>
      <c r="AU712" s="161">
        <v>0</v>
      </c>
      <c r="AV712" s="161">
        <v>0</v>
      </c>
      <c r="AW712" s="161">
        <v>0</v>
      </c>
      <c r="AX712" s="161">
        <v>0</v>
      </c>
      <c r="AY712" s="161">
        <v>0</v>
      </c>
      <c r="AZ712" s="161">
        <v>0</v>
      </c>
      <c r="BA712" s="161">
        <v>0</v>
      </c>
      <c r="BB712" s="161">
        <v>0</v>
      </c>
      <c r="BC712" s="161">
        <v>0</v>
      </c>
      <c r="BD712" s="161">
        <v>0</v>
      </c>
      <c r="BE712" s="161">
        <v>0</v>
      </c>
      <c r="BF712" s="161">
        <v>0</v>
      </c>
      <c r="BG712" s="161">
        <v>0</v>
      </c>
      <c r="BH712" s="161">
        <v>0</v>
      </c>
      <c r="BI712" s="161">
        <v>0</v>
      </c>
      <c r="BJ712" s="161">
        <v>0</v>
      </c>
      <c r="BK712" s="161">
        <v>0</v>
      </c>
      <c r="BL712" s="161">
        <v>0</v>
      </c>
      <c r="BM712" s="161">
        <v>0</v>
      </c>
      <c r="BN712" s="161">
        <v>0</v>
      </c>
      <c r="BO712" s="161">
        <v>0</v>
      </c>
      <c r="BP712" s="161">
        <v>0</v>
      </c>
      <c r="BQ712" s="161">
        <v>0</v>
      </c>
      <c r="BR712" s="161">
        <v>0</v>
      </c>
      <c r="BS712" s="161">
        <v>0</v>
      </c>
      <c r="BT712" s="161">
        <v>0</v>
      </c>
      <c r="BU712" s="161">
        <v>0</v>
      </c>
      <c r="BV712" s="163">
        <f t="shared" si="34"/>
        <v>0</v>
      </c>
      <c r="BW712" s="8" t="b">
        <f t="shared" si="35"/>
        <v>0</v>
      </c>
    </row>
    <row r="713" spans="1:75">
      <c r="A713" s="157" t="s">
        <v>6031</v>
      </c>
      <c r="B713" s="158" t="s">
        <v>6032</v>
      </c>
      <c r="C713" s="9" t="str">
        <f t="shared" si="33"/>
        <v>https://hh.ru/resume/72ec5dae0007919bf30039ed1f74455637434f?query=%D0%A1%D0%BE%D1%86%D0%B8%D0%B0%D0%BB%D1%8C%D0%BD%D1%8B%D0%B9+%D1%80%D0%B0%D0%B1%D0%BE%D1%82%D0%BD%D0%B8%D0%BA&amp;searchRid=1712591929187ad53e45a8e5238e2e48&amp;hhtmFrom=resume_search_result</v>
      </c>
      <c r="D713" s="158" t="s">
        <v>6033</v>
      </c>
      <c r="E713" s="159">
        <v>43</v>
      </c>
      <c r="F713" s="158" t="s">
        <v>133</v>
      </c>
      <c r="G713" s="161">
        <v>25</v>
      </c>
      <c r="H713" s="158" t="s">
        <v>6034</v>
      </c>
      <c r="I713" s="158" t="s">
        <v>3126</v>
      </c>
      <c r="J713" s="158" t="s">
        <v>5811</v>
      </c>
      <c r="K713" s="158" t="s">
        <v>6035</v>
      </c>
      <c r="L713" s="158" t="s">
        <v>2298</v>
      </c>
      <c r="M713" s="158">
        <v>1</v>
      </c>
      <c r="N713" s="158">
        <v>0</v>
      </c>
      <c r="O713" s="158">
        <v>0</v>
      </c>
      <c r="P713" s="158">
        <v>0</v>
      </c>
      <c r="Q713" s="158">
        <v>0</v>
      </c>
      <c r="R713" s="158" t="s">
        <v>53</v>
      </c>
      <c r="S713" s="158" t="s">
        <v>75</v>
      </c>
      <c r="T713" s="161">
        <v>0</v>
      </c>
      <c r="U713" s="162">
        <v>1</v>
      </c>
      <c r="V713" s="162">
        <v>1</v>
      </c>
      <c r="W713" s="161">
        <v>0</v>
      </c>
      <c r="X713" s="161">
        <v>0</v>
      </c>
      <c r="Y713" s="161">
        <v>0</v>
      </c>
      <c r="Z713" s="161">
        <v>0</v>
      </c>
      <c r="AA713" s="161">
        <v>0</v>
      </c>
      <c r="AB713" s="161">
        <v>1</v>
      </c>
      <c r="AC713" s="161">
        <v>0</v>
      </c>
      <c r="AD713" s="161">
        <v>1</v>
      </c>
      <c r="AE713" s="161">
        <v>0</v>
      </c>
      <c r="AF713" s="161">
        <v>1</v>
      </c>
      <c r="AG713" s="161">
        <v>1</v>
      </c>
      <c r="AH713" s="161">
        <v>0</v>
      </c>
      <c r="AI713" s="161">
        <v>0</v>
      </c>
      <c r="AJ713" s="161">
        <v>0</v>
      </c>
      <c r="AK713" s="161">
        <v>1</v>
      </c>
      <c r="AL713" s="161">
        <v>0</v>
      </c>
      <c r="AM713" s="161">
        <v>1</v>
      </c>
      <c r="AN713" s="161">
        <v>0</v>
      </c>
      <c r="AO713" s="161">
        <v>0</v>
      </c>
      <c r="AP713" s="161">
        <v>0</v>
      </c>
      <c r="AQ713" s="161">
        <v>0</v>
      </c>
      <c r="AR713" s="161">
        <v>0</v>
      </c>
      <c r="AS713" s="161">
        <v>0</v>
      </c>
      <c r="AT713" s="161">
        <v>0</v>
      </c>
      <c r="AU713" s="161">
        <v>1</v>
      </c>
      <c r="AV713" s="161">
        <v>1</v>
      </c>
      <c r="AW713" s="161">
        <v>0</v>
      </c>
      <c r="AX713" s="161">
        <v>0</v>
      </c>
      <c r="AY713" s="161">
        <v>0</v>
      </c>
      <c r="AZ713" s="161">
        <v>0</v>
      </c>
      <c r="BA713" s="161">
        <v>0</v>
      </c>
      <c r="BB713" s="161">
        <v>0</v>
      </c>
      <c r="BC713" s="161">
        <v>0</v>
      </c>
      <c r="BD713" s="161">
        <v>0</v>
      </c>
      <c r="BE713" s="161">
        <v>0</v>
      </c>
      <c r="BF713" s="161">
        <v>0</v>
      </c>
      <c r="BG713" s="161">
        <v>0</v>
      </c>
      <c r="BH713" s="161">
        <v>0</v>
      </c>
      <c r="BI713" s="161">
        <v>0</v>
      </c>
      <c r="BJ713" s="161">
        <v>0</v>
      </c>
      <c r="BK713" s="161">
        <v>0</v>
      </c>
      <c r="BL713" s="161">
        <v>0</v>
      </c>
      <c r="BM713" s="161">
        <v>0</v>
      </c>
      <c r="BN713" s="161">
        <v>0</v>
      </c>
      <c r="BO713" s="161">
        <v>0</v>
      </c>
      <c r="BP713" s="161">
        <v>0</v>
      </c>
      <c r="BQ713" s="161">
        <v>0</v>
      </c>
      <c r="BR713" s="161">
        <v>0</v>
      </c>
      <c r="BS713" s="161">
        <v>0</v>
      </c>
      <c r="BT713" s="161">
        <v>0</v>
      </c>
      <c r="BU713" s="161">
        <v>0</v>
      </c>
      <c r="BV713" s="163">
        <f t="shared" si="34"/>
        <v>8</v>
      </c>
      <c r="BW713" s="8" t="b">
        <f t="shared" si="35"/>
        <v>0</v>
      </c>
    </row>
    <row r="714" spans="1:75">
      <c r="A714" s="157" t="s">
        <v>6036</v>
      </c>
      <c r="B714" s="158" t="s">
        <v>6037</v>
      </c>
      <c r="C714" s="9" t="str">
        <f t="shared" si="33"/>
        <v>https://hh.ru/resume/8d3dcea200032670ed0039ed1f326856366759?query=%D0%A1%D0%BE%D1%86%D0%B8%D0%B0%D0%BB%D1%8C%D0%BD%D1%8B%D0%B9+%D1%80%D0%B0%D0%B1%D0%BE%D1%82%D0%BD%D0%B8%D0%BA&amp;searchRid=1712591929187ad53e45a8e5238e2e48&amp;hhtmFrom=resume_search_result</v>
      </c>
      <c r="D714" s="158" t="s">
        <v>6038</v>
      </c>
      <c r="E714" s="159">
        <v>29</v>
      </c>
      <c r="F714" s="160">
        <v>17000</v>
      </c>
      <c r="G714" s="161" t="s">
        <v>133</v>
      </c>
      <c r="H714" s="158" t="s">
        <v>133</v>
      </c>
      <c r="I714" s="158" t="s">
        <v>133</v>
      </c>
      <c r="J714" s="158" t="s">
        <v>133</v>
      </c>
      <c r="K714" s="158" t="s">
        <v>6039</v>
      </c>
      <c r="L714" s="158" t="s">
        <v>2298</v>
      </c>
      <c r="M714" s="158">
        <v>1</v>
      </c>
      <c r="N714" s="158">
        <v>0</v>
      </c>
      <c r="O714" s="158">
        <v>0</v>
      </c>
      <c r="P714" s="158">
        <v>0</v>
      </c>
      <c r="Q714" s="158">
        <v>0</v>
      </c>
      <c r="R714" s="158" t="s">
        <v>2460</v>
      </c>
      <c r="S714" s="158" t="s">
        <v>343</v>
      </c>
      <c r="T714" s="161">
        <v>0</v>
      </c>
      <c r="U714" s="162">
        <v>1</v>
      </c>
      <c r="V714" s="162">
        <v>0</v>
      </c>
      <c r="W714" s="161">
        <v>0</v>
      </c>
      <c r="X714" s="161">
        <v>0</v>
      </c>
      <c r="Y714" s="161">
        <v>1</v>
      </c>
      <c r="Z714" s="161">
        <v>0</v>
      </c>
      <c r="AA714" s="161">
        <v>1</v>
      </c>
      <c r="AB714" s="161">
        <v>1</v>
      </c>
      <c r="AC714" s="161">
        <v>0</v>
      </c>
      <c r="AD714" s="161">
        <v>1</v>
      </c>
      <c r="AE714" s="161">
        <v>0</v>
      </c>
      <c r="AF714" s="161">
        <v>0</v>
      </c>
      <c r="AG714" s="161">
        <v>0</v>
      </c>
      <c r="AH714" s="161">
        <v>0</v>
      </c>
      <c r="AI714" s="161">
        <v>1</v>
      </c>
      <c r="AJ714" s="161">
        <v>1</v>
      </c>
      <c r="AK714" s="161">
        <v>1</v>
      </c>
      <c r="AL714" s="161">
        <v>0</v>
      </c>
      <c r="AM714" s="161">
        <v>0</v>
      </c>
      <c r="AN714" s="161">
        <v>1</v>
      </c>
      <c r="AO714" s="161">
        <v>1</v>
      </c>
      <c r="AP714" s="161">
        <v>1</v>
      </c>
      <c r="AQ714" s="161">
        <v>0</v>
      </c>
      <c r="AR714" s="161">
        <v>0</v>
      </c>
      <c r="AS714" s="161">
        <v>0</v>
      </c>
      <c r="AT714" s="161">
        <v>0</v>
      </c>
      <c r="AU714" s="161">
        <v>0</v>
      </c>
      <c r="AV714" s="161">
        <v>0</v>
      </c>
      <c r="AW714" s="161">
        <v>0</v>
      </c>
      <c r="AX714" s="161">
        <v>0</v>
      </c>
      <c r="AY714" s="161">
        <v>0</v>
      </c>
      <c r="AZ714" s="161">
        <v>0</v>
      </c>
      <c r="BA714" s="161">
        <v>0</v>
      </c>
      <c r="BB714" s="161">
        <v>0</v>
      </c>
      <c r="BC714" s="161">
        <v>0</v>
      </c>
      <c r="BD714" s="161">
        <v>0</v>
      </c>
      <c r="BE714" s="161">
        <v>0</v>
      </c>
      <c r="BF714" s="161">
        <v>0</v>
      </c>
      <c r="BG714" s="161">
        <v>0</v>
      </c>
      <c r="BH714" s="161">
        <v>1</v>
      </c>
      <c r="BI714" s="161">
        <v>0</v>
      </c>
      <c r="BJ714" s="161">
        <v>1</v>
      </c>
      <c r="BK714" s="161">
        <v>0</v>
      </c>
      <c r="BL714" s="161">
        <v>0</v>
      </c>
      <c r="BM714" s="161">
        <v>0</v>
      </c>
      <c r="BN714" s="161">
        <v>0</v>
      </c>
      <c r="BO714" s="161">
        <v>0</v>
      </c>
      <c r="BP714" s="161">
        <v>0</v>
      </c>
      <c r="BQ714" s="161">
        <v>0</v>
      </c>
      <c r="BR714" s="161">
        <v>0</v>
      </c>
      <c r="BS714" s="161">
        <v>0</v>
      </c>
      <c r="BT714" s="161">
        <v>0</v>
      </c>
      <c r="BU714" s="161">
        <v>0</v>
      </c>
      <c r="BV714" s="163">
        <f t="shared" si="34"/>
        <v>12</v>
      </c>
      <c r="BW714" s="8" t="b">
        <f t="shared" si="35"/>
        <v>0</v>
      </c>
    </row>
    <row r="715" spans="1:75">
      <c r="A715" s="157" t="s">
        <v>6040</v>
      </c>
      <c r="B715" s="158" t="s">
        <v>6041</v>
      </c>
      <c r="C715" s="9" t="str">
        <f t="shared" si="33"/>
        <v>https://hh.ru/resume/90b6b4040001931ede0039ed1f635750793637?query=%D0%A1%D0%BE%D1%86%D0%B8%D0%B0%D0%BB%D1%8C%D0%BD%D1%8B%D0%B9+%D1%80%D0%B0%D0%B1%D0%BE%D1%82%D0%BD%D0%B8%D0%BA&amp;searchRid=1712591929187ad53e45a8e5238e2e48&amp;hhtmFrom=resume_search_result</v>
      </c>
      <c r="D715" s="158" t="s">
        <v>6042</v>
      </c>
      <c r="E715" s="159">
        <v>43</v>
      </c>
      <c r="F715" s="158" t="s">
        <v>133</v>
      </c>
      <c r="G715" s="161">
        <v>9</v>
      </c>
      <c r="H715" s="158" t="s">
        <v>6043</v>
      </c>
      <c r="I715" s="158" t="s">
        <v>6044</v>
      </c>
      <c r="J715" s="158" t="s">
        <v>6045</v>
      </c>
      <c r="K715" s="158" t="s">
        <v>6046</v>
      </c>
      <c r="L715" s="158" t="s">
        <v>2298</v>
      </c>
      <c r="M715" s="158">
        <v>1</v>
      </c>
      <c r="N715" s="158">
        <v>1</v>
      </c>
      <c r="O715" s="158">
        <v>1</v>
      </c>
      <c r="P715" s="158">
        <v>0</v>
      </c>
      <c r="Q715" s="158">
        <v>0</v>
      </c>
      <c r="R715" s="158" t="s">
        <v>53</v>
      </c>
      <c r="S715" s="158" t="s">
        <v>343</v>
      </c>
      <c r="T715" s="161">
        <v>0</v>
      </c>
      <c r="U715" s="162">
        <v>1</v>
      </c>
      <c r="V715" s="162">
        <v>0</v>
      </c>
      <c r="W715" s="161">
        <v>0</v>
      </c>
      <c r="X715" s="161">
        <v>0</v>
      </c>
      <c r="Y715" s="161">
        <v>0</v>
      </c>
      <c r="Z715" s="161">
        <v>0</v>
      </c>
      <c r="AA715" s="161">
        <v>0</v>
      </c>
      <c r="AB715" s="161">
        <v>0</v>
      </c>
      <c r="AC715" s="161">
        <v>0</v>
      </c>
      <c r="AD715" s="161">
        <v>0</v>
      </c>
      <c r="AE715" s="161">
        <v>0</v>
      </c>
      <c r="AF715" s="161">
        <v>0</v>
      </c>
      <c r="AG715" s="161">
        <v>0</v>
      </c>
      <c r="AH715" s="161">
        <v>0</v>
      </c>
      <c r="AI715" s="161">
        <v>0</v>
      </c>
      <c r="AJ715" s="161">
        <v>0</v>
      </c>
      <c r="AK715" s="161">
        <v>0</v>
      </c>
      <c r="AL715" s="161">
        <v>0</v>
      </c>
      <c r="AM715" s="161">
        <v>0</v>
      </c>
      <c r="AN715" s="161">
        <v>0</v>
      </c>
      <c r="AO715" s="161">
        <v>0</v>
      </c>
      <c r="AP715" s="161">
        <v>0</v>
      </c>
      <c r="AQ715" s="161">
        <v>0</v>
      </c>
      <c r="AR715" s="161">
        <v>0</v>
      </c>
      <c r="AS715" s="161">
        <v>0</v>
      </c>
      <c r="AT715" s="161">
        <v>0</v>
      </c>
      <c r="AU715" s="161">
        <v>0</v>
      </c>
      <c r="AV715" s="161">
        <v>0</v>
      </c>
      <c r="AW715" s="161">
        <v>0</v>
      </c>
      <c r="AX715" s="161">
        <v>0</v>
      </c>
      <c r="AY715" s="161">
        <v>0</v>
      </c>
      <c r="AZ715" s="161">
        <v>0</v>
      </c>
      <c r="BA715" s="161">
        <v>0</v>
      </c>
      <c r="BB715" s="161">
        <v>0</v>
      </c>
      <c r="BC715" s="161">
        <v>0</v>
      </c>
      <c r="BD715" s="161">
        <v>0</v>
      </c>
      <c r="BE715" s="161">
        <v>0</v>
      </c>
      <c r="BF715" s="161">
        <v>0</v>
      </c>
      <c r="BG715" s="161">
        <v>0</v>
      </c>
      <c r="BH715" s="161">
        <v>0</v>
      </c>
      <c r="BI715" s="161">
        <v>0</v>
      </c>
      <c r="BJ715" s="161">
        <v>0</v>
      </c>
      <c r="BK715" s="161">
        <v>0</v>
      </c>
      <c r="BL715" s="161">
        <v>0</v>
      </c>
      <c r="BM715" s="161">
        <v>0</v>
      </c>
      <c r="BN715" s="161">
        <v>0</v>
      </c>
      <c r="BO715" s="161">
        <v>0</v>
      </c>
      <c r="BP715" s="161">
        <v>0</v>
      </c>
      <c r="BQ715" s="161">
        <v>0</v>
      </c>
      <c r="BR715" s="161">
        <v>0</v>
      </c>
      <c r="BS715" s="161">
        <v>0</v>
      </c>
      <c r="BT715" s="161">
        <v>0</v>
      </c>
      <c r="BU715" s="161">
        <v>0</v>
      </c>
      <c r="BV715" s="163">
        <f t="shared" si="34"/>
        <v>0</v>
      </c>
      <c r="BW715" s="8" t="b">
        <f t="shared" si="35"/>
        <v>0</v>
      </c>
    </row>
    <row r="716" spans="1:75">
      <c r="A716" s="157" t="s">
        <v>6047</v>
      </c>
      <c r="B716" s="158" t="s">
        <v>6048</v>
      </c>
      <c r="C716" s="9" t="str">
        <f t="shared" si="33"/>
        <v>https://hh.ru/resume/f4e0719a000598e5750039ed1f6d4634795355?query=%D0%A1%D0%BE%D1%86%D0%B8%D0%B0%D0%BB%D1%8C%D0%BD%D1%8B%D0%B9+%D1%80%D0%B0%D0%B1%D0%BE%D1%82%D0%BD%D0%B8%D0%BA&amp;searchRid=1712591929187ad53e45a8e5238e2e48&amp;hhtmFrom=resume_search_result</v>
      </c>
      <c r="D716" s="158" t="s">
        <v>6049</v>
      </c>
      <c r="E716" s="159">
        <v>53</v>
      </c>
      <c r="F716" s="160">
        <v>40000</v>
      </c>
      <c r="G716" s="161">
        <v>14</v>
      </c>
      <c r="H716" s="158" t="s">
        <v>6050</v>
      </c>
      <c r="I716" s="158" t="s">
        <v>43</v>
      </c>
      <c r="J716" s="158" t="s">
        <v>6051</v>
      </c>
      <c r="K716" s="158" t="s">
        <v>6052</v>
      </c>
      <c r="L716" s="158" t="s">
        <v>2298</v>
      </c>
      <c r="M716" s="158">
        <v>1</v>
      </c>
      <c r="N716" s="158">
        <v>1</v>
      </c>
      <c r="O716" s="158">
        <v>0</v>
      </c>
      <c r="P716" s="158">
        <v>0</v>
      </c>
      <c r="Q716" s="158">
        <v>0</v>
      </c>
      <c r="R716" s="158" t="s">
        <v>53</v>
      </c>
      <c r="S716" s="158" t="s">
        <v>75</v>
      </c>
      <c r="T716" s="161">
        <v>0</v>
      </c>
      <c r="U716" s="162">
        <v>1</v>
      </c>
      <c r="V716" s="162">
        <v>1</v>
      </c>
      <c r="W716" s="161">
        <v>0</v>
      </c>
      <c r="X716" s="161">
        <v>0</v>
      </c>
      <c r="Y716" s="161">
        <v>0</v>
      </c>
      <c r="Z716" s="161">
        <v>0</v>
      </c>
      <c r="AA716" s="161">
        <v>0</v>
      </c>
      <c r="AB716" s="161">
        <v>0</v>
      </c>
      <c r="AC716" s="161">
        <v>0</v>
      </c>
      <c r="AD716" s="161">
        <v>0</v>
      </c>
      <c r="AE716" s="161">
        <v>1</v>
      </c>
      <c r="AF716" s="161">
        <v>0</v>
      </c>
      <c r="AG716" s="161">
        <v>0</v>
      </c>
      <c r="AH716" s="161">
        <v>0</v>
      </c>
      <c r="AI716" s="161">
        <v>0</v>
      </c>
      <c r="AJ716" s="161">
        <v>0</v>
      </c>
      <c r="AK716" s="161">
        <v>0</v>
      </c>
      <c r="AL716" s="161">
        <v>0</v>
      </c>
      <c r="AM716" s="161">
        <v>1</v>
      </c>
      <c r="AN716" s="161">
        <v>0</v>
      </c>
      <c r="AO716" s="161">
        <v>0</v>
      </c>
      <c r="AP716" s="161">
        <v>0</v>
      </c>
      <c r="AQ716" s="161">
        <v>0</v>
      </c>
      <c r="AR716" s="161">
        <v>0</v>
      </c>
      <c r="AS716" s="161">
        <v>0</v>
      </c>
      <c r="AT716" s="161">
        <v>0</v>
      </c>
      <c r="AU716" s="161">
        <v>0</v>
      </c>
      <c r="AV716" s="161">
        <v>0</v>
      </c>
      <c r="AW716" s="161">
        <v>0</v>
      </c>
      <c r="AX716" s="161">
        <v>0</v>
      </c>
      <c r="AY716" s="161">
        <v>0</v>
      </c>
      <c r="AZ716" s="161">
        <v>0</v>
      </c>
      <c r="BA716" s="161">
        <v>0</v>
      </c>
      <c r="BB716" s="161">
        <v>0</v>
      </c>
      <c r="BC716" s="161">
        <v>0</v>
      </c>
      <c r="BD716" s="161">
        <v>0</v>
      </c>
      <c r="BE716" s="161">
        <v>0</v>
      </c>
      <c r="BF716" s="161">
        <v>0</v>
      </c>
      <c r="BG716" s="161">
        <v>0</v>
      </c>
      <c r="BH716" s="161">
        <v>0</v>
      </c>
      <c r="BI716" s="161">
        <v>0</v>
      </c>
      <c r="BJ716" s="161">
        <v>0</v>
      </c>
      <c r="BK716" s="161">
        <v>0</v>
      </c>
      <c r="BL716" s="161">
        <v>0</v>
      </c>
      <c r="BM716" s="161">
        <v>0</v>
      </c>
      <c r="BN716" s="161">
        <v>0</v>
      </c>
      <c r="BO716" s="161">
        <v>0</v>
      </c>
      <c r="BP716" s="161">
        <v>0</v>
      </c>
      <c r="BQ716" s="161">
        <v>0</v>
      </c>
      <c r="BR716" s="161">
        <v>0</v>
      </c>
      <c r="BS716" s="161">
        <v>0</v>
      </c>
      <c r="BT716" s="161">
        <v>0</v>
      </c>
      <c r="BU716" s="161">
        <v>0</v>
      </c>
      <c r="BV716" s="163">
        <f t="shared" si="34"/>
        <v>2</v>
      </c>
      <c r="BW716" s="8" t="b">
        <f t="shared" si="35"/>
        <v>0</v>
      </c>
    </row>
    <row r="717" spans="1:75">
      <c r="A717" s="157" t="s">
        <v>6053</v>
      </c>
      <c r="B717" s="158" t="s">
        <v>6054</v>
      </c>
      <c r="C717" s="9" t="str">
        <f t="shared" si="33"/>
        <v>https://hh.ru/resume/afdb207e000272bcd40039ed1f756a58463357?query=%D0%A1%D0%BE%D1%86%D0%B8%D0%B0%D0%BB%D1%8C%D0%BD%D1%8B%D0%B9+%D1%80%D0%B0%D0%B1%D0%BE%D1%82%D0%BD%D0%B8%D0%BA&amp;searchRid=1712591929187ad53e45a8e5238e2e48&amp;hhtmFrom=resume_search_result</v>
      </c>
      <c r="D717" s="158" t="s">
        <v>6055</v>
      </c>
      <c r="E717" s="159">
        <v>39</v>
      </c>
      <c r="F717" s="160">
        <v>45000</v>
      </c>
      <c r="G717" s="161">
        <v>16</v>
      </c>
      <c r="H717" s="158" t="s">
        <v>6056</v>
      </c>
      <c r="I717" s="158" t="s">
        <v>6057</v>
      </c>
      <c r="J717" s="158" t="s">
        <v>3598</v>
      </c>
      <c r="K717" s="158" t="s">
        <v>6058</v>
      </c>
      <c r="L717" s="158" t="s">
        <v>2327</v>
      </c>
      <c r="M717" s="158">
        <v>1</v>
      </c>
      <c r="N717" s="158">
        <v>0</v>
      </c>
      <c r="O717" s="158">
        <v>0</v>
      </c>
      <c r="P717" s="158">
        <v>0</v>
      </c>
      <c r="Q717" s="158">
        <v>0</v>
      </c>
      <c r="R717" s="158" t="s">
        <v>3756</v>
      </c>
      <c r="S717" s="158" t="s">
        <v>343</v>
      </c>
      <c r="T717" s="161">
        <v>0</v>
      </c>
      <c r="U717" s="162">
        <v>1</v>
      </c>
      <c r="V717" s="162">
        <v>0</v>
      </c>
      <c r="W717" s="161">
        <v>0</v>
      </c>
      <c r="X717" s="161">
        <v>0</v>
      </c>
      <c r="Y717" s="161">
        <v>0</v>
      </c>
      <c r="Z717" s="161">
        <v>0</v>
      </c>
      <c r="AA717" s="161">
        <v>0</v>
      </c>
      <c r="AB717" s="161">
        <v>0</v>
      </c>
      <c r="AC717" s="161">
        <v>0</v>
      </c>
      <c r="AD717" s="161">
        <v>0</v>
      </c>
      <c r="AE717" s="161">
        <v>0</v>
      </c>
      <c r="AF717" s="161">
        <v>0</v>
      </c>
      <c r="AG717" s="161">
        <v>0</v>
      </c>
      <c r="AH717" s="161">
        <v>0</v>
      </c>
      <c r="AI717" s="161">
        <v>0</v>
      </c>
      <c r="AJ717" s="161">
        <v>0</v>
      </c>
      <c r="AK717" s="161">
        <v>0</v>
      </c>
      <c r="AL717" s="161">
        <v>0</v>
      </c>
      <c r="AM717" s="161">
        <v>0</v>
      </c>
      <c r="AN717" s="161">
        <v>0</v>
      </c>
      <c r="AO717" s="161">
        <v>0</v>
      </c>
      <c r="AP717" s="161">
        <v>0</v>
      </c>
      <c r="AQ717" s="161">
        <v>0</v>
      </c>
      <c r="AR717" s="161">
        <v>0</v>
      </c>
      <c r="AS717" s="161">
        <v>0</v>
      </c>
      <c r="AT717" s="161">
        <v>0</v>
      </c>
      <c r="AU717" s="161">
        <v>0</v>
      </c>
      <c r="AV717" s="161">
        <v>0</v>
      </c>
      <c r="AW717" s="161">
        <v>0</v>
      </c>
      <c r="AX717" s="161">
        <v>0</v>
      </c>
      <c r="AY717" s="161">
        <v>0</v>
      </c>
      <c r="AZ717" s="161">
        <v>0</v>
      </c>
      <c r="BA717" s="161">
        <v>0</v>
      </c>
      <c r="BB717" s="161">
        <v>0</v>
      </c>
      <c r="BC717" s="161">
        <v>0</v>
      </c>
      <c r="BD717" s="161">
        <v>0</v>
      </c>
      <c r="BE717" s="161">
        <v>0</v>
      </c>
      <c r="BF717" s="161">
        <v>0</v>
      </c>
      <c r="BG717" s="161">
        <v>0</v>
      </c>
      <c r="BH717" s="161">
        <v>0</v>
      </c>
      <c r="BI717" s="161">
        <v>0</v>
      </c>
      <c r="BJ717" s="161">
        <v>0</v>
      </c>
      <c r="BK717" s="161">
        <v>0</v>
      </c>
      <c r="BL717" s="161">
        <v>0</v>
      </c>
      <c r="BM717" s="161">
        <v>0</v>
      </c>
      <c r="BN717" s="161">
        <v>0</v>
      </c>
      <c r="BO717" s="161">
        <v>0</v>
      </c>
      <c r="BP717" s="161">
        <v>0</v>
      </c>
      <c r="BQ717" s="161">
        <v>0</v>
      </c>
      <c r="BR717" s="161">
        <v>0</v>
      </c>
      <c r="BS717" s="161">
        <v>0</v>
      </c>
      <c r="BT717" s="161">
        <v>0</v>
      </c>
      <c r="BU717" s="161">
        <v>0</v>
      </c>
      <c r="BV717" s="163">
        <f t="shared" si="34"/>
        <v>0</v>
      </c>
      <c r="BW717" s="8" t="b">
        <f t="shared" si="35"/>
        <v>0</v>
      </c>
    </row>
    <row r="718" spans="1:75">
      <c r="A718" s="157" t="s">
        <v>6059</v>
      </c>
      <c r="B718" s="158" t="s">
        <v>6060</v>
      </c>
      <c r="C718" s="9" t="str">
        <f t="shared" si="33"/>
        <v>https://hh.ru/resume/d8a9b3eb00037f0f010039ed1f686433426241?query=%D0%A1%D0%BE%D1%86%D0%B8%D0%B0%D0%BB%D1%8C%D0%BD%D1%8B%D0%B9+%D1%80%D0%B0%D0%B1%D0%BE%D1%82%D0%BD%D0%B8%D0%BA&amp;searchRid=1712591929187ad53e45a8e5238e2e48&amp;hhtmFrom=resume_search_result</v>
      </c>
      <c r="D718" s="158" t="s">
        <v>6061</v>
      </c>
      <c r="E718" s="159">
        <v>45</v>
      </c>
      <c r="F718" s="160">
        <v>30000</v>
      </c>
      <c r="G718" s="161">
        <v>7</v>
      </c>
      <c r="H718" s="158" t="s">
        <v>6062</v>
      </c>
      <c r="I718" s="158" t="s">
        <v>6063</v>
      </c>
      <c r="J718" s="158" t="s">
        <v>6064</v>
      </c>
      <c r="K718" s="158" t="s">
        <v>6065</v>
      </c>
      <c r="L718" s="158" t="s">
        <v>2298</v>
      </c>
      <c r="M718" s="158">
        <v>1</v>
      </c>
      <c r="N718" s="158">
        <v>0</v>
      </c>
      <c r="O718" s="158">
        <v>0</v>
      </c>
      <c r="P718" s="158">
        <v>0</v>
      </c>
      <c r="Q718" s="158">
        <v>0</v>
      </c>
      <c r="R718" s="158" t="s">
        <v>53</v>
      </c>
      <c r="S718" s="158" t="s">
        <v>343</v>
      </c>
      <c r="T718" s="161">
        <v>0</v>
      </c>
      <c r="U718" s="162">
        <v>1</v>
      </c>
      <c r="V718" s="162">
        <v>0</v>
      </c>
      <c r="W718" s="161">
        <v>0</v>
      </c>
      <c r="X718" s="161">
        <v>0</v>
      </c>
      <c r="Y718" s="161">
        <v>0</v>
      </c>
      <c r="Z718" s="161">
        <v>0</v>
      </c>
      <c r="AA718" s="161">
        <v>0</v>
      </c>
      <c r="AB718" s="161">
        <v>0</v>
      </c>
      <c r="AC718" s="161">
        <v>0</v>
      </c>
      <c r="AD718" s="161">
        <v>0</v>
      </c>
      <c r="AE718" s="161">
        <v>0</v>
      </c>
      <c r="AF718" s="161">
        <v>0</v>
      </c>
      <c r="AG718" s="161">
        <v>0</v>
      </c>
      <c r="AH718" s="161">
        <v>0</v>
      </c>
      <c r="AI718" s="161">
        <v>0</v>
      </c>
      <c r="AJ718" s="161">
        <v>0</v>
      </c>
      <c r="AK718" s="161">
        <v>0</v>
      </c>
      <c r="AL718" s="161">
        <v>0</v>
      </c>
      <c r="AM718" s="161">
        <v>0</v>
      </c>
      <c r="AN718" s="161">
        <v>0</v>
      </c>
      <c r="AO718" s="161">
        <v>0</v>
      </c>
      <c r="AP718" s="161">
        <v>0</v>
      </c>
      <c r="AQ718" s="161">
        <v>0</v>
      </c>
      <c r="AR718" s="161">
        <v>0</v>
      </c>
      <c r="AS718" s="161">
        <v>0</v>
      </c>
      <c r="AT718" s="161">
        <v>0</v>
      </c>
      <c r="AU718" s="161">
        <v>0</v>
      </c>
      <c r="AV718" s="161">
        <v>0</v>
      </c>
      <c r="AW718" s="161">
        <v>0</v>
      </c>
      <c r="AX718" s="161">
        <v>0</v>
      </c>
      <c r="AY718" s="161">
        <v>0</v>
      </c>
      <c r="AZ718" s="161">
        <v>0</v>
      </c>
      <c r="BA718" s="161">
        <v>0</v>
      </c>
      <c r="BB718" s="161">
        <v>0</v>
      </c>
      <c r="BC718" s="161">
        <v>0</v>
      </c>
      <c r="BD718" s="161">
        <v>0</v>
      </c>
      <c r="BE718" s="161">
        <v>0</v>
      </c>
      <c r="BF718" s="161">
        <v>0</v>
      </c>
      <c r="BG718" s="161">
        <v>0</v>
      </c>
      <c r="BH718" s="161">
        <v>0</v>
      </c>
      <c r="BI718" s="161">
        <v>0</v>
      </c>
      <c r="BJ718" s="161">
        <v>0</v>
      </c>
      <c r="BK718" s="161">
        <v>0</v>
      </c>
      <c r="BL718" s="161">
        <v>0</v>
      </c>
      <c r="BM718" s="161">
        <v>0</v>
      </c>
      <c r="BN718" s="161">
        <v>0</v>
      </c>
      <c r="BO718" s="161">
        <v>0</v>
      </c>
      <c r="BP718" s="161">
        <v>0</v>
      </c>
      <c r="BQ718" s="161">
        <v>0</v>
      </c>
      <c r="BR718" s="161">
        <v>0</v>
      </c>
      <c r="BS718" s="161">
        <v>0</v>
      </c>
      <c r="BT718" s="161">
        <v>0</v>
      </c>
      <c r="BU718" s="161">
        <v>0</v>
      </c>
      <c r="BV718" s="163">
        <f t="shared" si="34"/>
        <v>0</v>
      </c>
      <c r="BW718" s="8" t="b">
        <f t="shared" si="35"/>
        <v>0</v>
      </c>
    </row>
    <row r="719" spans="1:75">
      <c r="A719" s="157" t="s">
        <v>6066</v>
      </c>
      <c r="B719" s="158" t="s">
        <v>6067</v>
      </c>
      <c r="C719" s="9" t="str">
        <f t="shared" si="33"/>
        <v>https://hh.ru/resume/862cc9560001a5715a0039ed1f49583632474c?query=%D0%A1%D0%BE%D1%86%D0%B8%D0%B0%D0%BB%D1%8C%D0%BD%D1%8B%D0%B9+%D1%80%D0%B0%D0%B1%D0%BE%D1%82%D0%BD%D0%B8%D0%BA&amp;searchRid=1712591929187ad53e45a8e5238e2e48&amp;hhtmFrom=resume_search_result</v>
      </c>
      <c r="D719" s="158" t="s">
        <v>6068</v>
      </c>
      <c r="E719" s="159">
        <v>35</v>
      </c>
      <c r="F719" s="158" t="s">
        <v>133</v>
      </c>
      <c r="G719" s="164">
        <f>8/12</f>
        <v>0.66666666666666663</v>
      </c>
      <c r="H719" s="158" t="s">
        <v>6069</v>
      </c>
      <c r="I719" s="158" t="s">
        <v>6070</v>
      </c>
      <c r="J719" s="158" t="s">
        <v>6071</v>
      </c>
      <c r="K719" s="158" t="s">
        <v>6072</v>
      </c>
      <c r="L719" s="158" t="s">
        <v>2298</v>
      </c>
      <c r="M719" s="158">
        <v>1</v>
      </c>
      <c r="N719" s="158">
        <v>0</v>
      </c>
      <c r="O719" s="158">
        <v>0</v>
      </c>
      <c r="P719" s="158">
        <v>0</v>
      </c>
      <c r="Q719" s="158">
        <v>0</v>
      </c>
      <c r="R719" s="158" t="s">
        <v>53</v>
      </c>
      <c r="S719" s="158" t="s">
        <v>343</v>
      </c>
      <c r="T719" s="161">
        <v>0</v>
      </c>
      <c r="U719" s="162">
        <v>1</v>
      </c>
      <c r="V719" s="162">
        <v>0</v>
      </c>
      <c r="W719" s="161">
        <v>0</v>
      </c>
      <c r="X719" s="161">
        <v>0</v>
      </c>
      <c r="Y719" s="161">
        <v>0</v>
      </c>
      <c r="Z719" s="161">
        <v>0</v>
      </c>
      <c r="AA719" s="161">
        <v>0</v>
      </c>
      <c r="AB719" s="161">
        <v>0</v>
      </c>
      <c r="AC719" s="161">
        <v>0</v>
      </c>
      <c r="AD719" s="161">
        <v>0</v>
      </c>
      <c r="AE719" s="161">
        <v>0</v>
      </c>
      <c r="AF719" s="161">
        <v>0</v>
      </c>
      <c r="AG719" s="161">
        <v>0</v>
      </c>
      <c r="AH719" s="161">
        <v>0</v>
      </c>
      <c r="AI719" s="161">
        <v>0</v>
      </c>
      <c r="AJ719" s="161">
        <v>0</v>
      </c>
      <c r="AK719" s="161">
        <v>0</v>
      </c>
      <c r="AL719" s="161">
        <v>0</v>
      </c>
      <c r="AM719" s="161">
        <v>0</v>
      </c>
      <c r="AN719" s="161">
        <v>0</v>
      </c>
      <c r="AO719" s="161">
        <v>0</v>
      </c>
      <c r="AP719" s="161">
        <v>0</v>
      </c>
      <c r="AQ719" s="161">
        <v>0</v>
      </c>
      <c r="AR719" s="161">
        <v>0</v>
      </c>
      <c r="AS719" s="161">
        <v>0</v>
      </c>
      <c r="AT719" s="161">
        <v>0</v>
      </c>
      <c r="AU719" s="161">
        <v>0</v>
      </c>
      <c r="AV719" s="161">
        <v>0</v>
      </c>
      <c r="AW719" s="161">
        <v>0</v>
      </c>
      <c r="AX719" s="161">
        <v>0</v>
      </c>
      <c r="AY719" s="161">
        <v>0</v>
      </c>
      <c r="AZ719" s="161">
        <v>0</v>
      </c>
      <c r="BA719" s="161">
        <v>0</v>
      </c>
      <c r="BB719" s="161">
        <v>0</v>
      </c>
      <c r="BC719" s="161">
        <v>0</v>
      </c>
      <c r="BD719" s="161">
        <v>0</v>
      </c>
      <c r="BE719" s="161">
        <v>0</v>
      </c>
      <c r="BF719" s="161">
        <v>0</v>
      </c>
      <c r="BG719" s="161">
        <v>0</v>
      </c>
      <c r="BH719" s="161">
        <v>0</v>
      </c>
      <c r="BI719" s="161">
        <v>0</v>
      </c>
      <c r="BJ719" s="161">
        <v>0</v>
      </c>
      <c r="BK719" s="161">
        <v>0</v>
      </c>
      <c r="BL719" s="161">
        <v>0</v>
      </c>
      <c r="BM719" s="161">
        <v>0</v>
      </c>
      <c r="BN719" s="161">
        <v>0</v>
      </c>
      <c r="BO719" s="161">
        <v>0</v>
      </c>
      <c r="BP719" s="161">
        <v>0</v>
      </c>
      <c r="BQ719" s="161">
        <v>0</v>
      </c>
      <c r="BR719" s="161">
        <v>0</v>
      </c>
      <c r="BS719" s="161">
        <v>0</v>
      </c>
      <c r="BT719" s="161">
        <v>0</v>
      </c>
      <c r="BU719" s="161">
        <v>0</v>
      </c>
      <c r="BV719" s="163">
        <f t="shared" si="34"/>
        <v>0</v>
      </c>
      <c r="BW719" s="8" t="b">
        <f t="shared" si="35"/>
        <v>0</v>
      </c>
    </row>
    <row r="720" spans="1:75">
      <c r="A720" s="157" t="s">
        <v>6073</v>
      </c>
      <c r="B720" s="158" t="s">
        <v>6074</v>
      </c>
      <c r="C720" s="9" t="str">
        <f t="shared" si="33"/>
        <v>https://hh.ru/resume/6605b4b10005c9e5e00039ed1f5351514c7676?query=%D0%A1%D0%BE%D1%86%D0%B8%D0%B0%D0%BB%D1%8C%D0%BD%D1%8B%D0%B9+%D1%80%D0%B0%D0%B1%D0%BE%D1%82%D0%BD%D0%B8%D0%BA&amp;searchRid=1712591929187ad53e45a8e5238e2e48&amp;hhtmFrom=resume_search_result</v>
      </c>
      <c r="D720" s="158" t="s">
        <v>6075</v>
      </c>
      <c r="E720" s="159">
        <v>42</v>
      </c>
      <c r="F720" s="160">
        <v>100000</v>
      </c>
      <c r="G720" s="161">
        <v>16</v>
      </c>
      <c r="H720" s="158" t="s">
        <v>6076</v>
      </c>
      <c r="I720" s="158" t="s">
        <v>2623</v>
      </c>
      <c r="J720" s="158" t="s">
        <v>6077</v>
      </c>
      <c r="K720" s="158" t="s">
        <v>6078</v>
      </c>
      <c r="L720" s="158" t="s">
        <v>2298</v>
      </c>
      <c r="M720" s="158">
        <v>1</v>
      </c>
      <c r="N720" s="158">
        <v>0</v>
      </c>
      <c r="O720" s="158">
        <v>0</v>
      </c>
      <c r="P720" s="158">
        <v>0</v>
      </c>
      <c r="Q720" s="158">
        <v>0</v>
      </c>
      <c r="R720" s="158" t="s">
        <v>2067</v>
      </c>
      <c r="S720" s="158" t="s">
        <v>343</v>
      </c>
      <c r="T720" s="161">
        <v>0</v>
      </c>
      <c r="U720" s="162">
        <v>1</v>
      </c>
      <c r="V720" s="162">
        <v>0</v>
      </c>
      <c r="W720" s="161">
        <v>0</v>
      </c>
      <c r="X720" s="161">
        <v>0</v>
      </c>
      <c r="Y720" s="161">
        <v>0</v>
      </c>
      <c r="Z720" s="161">
        <v>0</v>
      </c>
      <c r="AA720" s="161">
        <v>0</v>
      </c>
      <c r="AB720" s="161">
        <v>0</v>
      </c>
      <c r="AC720" s="161">
        <v>0</v>
      </c>
      <c r="AD720" s="161">
        <v>0</v>
      </c>
      <c r="AE720" s="161">
        <v>0</v>
      </c>
      <c r="AF720" s="161">
        <v>0</v>
      </c>
      <c r="AG720" s="161">
        <v>0</v>
      </c>
      <c r="AH720" s="161">
        <v>0</v>
      </c>
      <c r="AI720" s="161">
        <v>0</v>
      </c>
      <c r="AJ720" s="161">
        <v>0</v>
      </c>
      <c r="AK720" s="161">
        <v>0</v>
      </c>
      <c r="AL720" s="161">
        <v>0</v>
      </c>
      <c r="AM720" s="161">
        <v>0</v>
      </c>
      <c r="AN720" s="161">
        <v>0</v>
      </c>
      <c r="AO720" s="161">
        <v>0</v>
      </c>
      <c r="AP720" s="161">
        <v>0</v>
      </c>
      <c r="AQ720" s="161">
        <v>0</v>
      </c>
      <c r="AR720" s="161">
        <v>0</v>
      </c>
      <c r="AS720" s="161">
        <v>0</v>
      </c>
      <c r="AT720" s="161">
        <v>0</v>
      </c>
      <c r="AU720" s="161">
        <v>0</v>
      </c>
      <c r="AV720" s="161">
        <v>0</v>
      </c>
      <c r="AW720" s="161">
        <v>0</v>
      </c>
      <c r="AX720" s="161">
        <v>0</v>
      </c>
      <c r="AY720" s="161">
        <v>0</v>
      </c>
      <c r="AZ720" s="161">
        <v>0</v>
      </c>
      <c r="BA720" s="161">
        <v>0</v>
      </c>
      <c r="BB720" s="161">
        <v>0</v>
      </c>
      <c r="BC720" s="161">
        <v>0</v>
      </c>
      <c r="BD720" s="161">
        <v>0</v>
      </c>
      <c r="BE720" s="161">
        <v>0</v>
      </c>
      <c r="BF720" s="161">
        <v>0</v>
      </c>
      <c r="BG720" s="161">
        <v>0</v>
      </c>
      <c r="BH720" s="161">
        <v>0</v>
      </c>
      <c r="BI720" s="161">
        <v>0</v>
      </c>
      <c r="BJ720" s="161">
        <v>0</v>
      </c>
      <c r="BK720" s="161">
        <v>0</v>
      </c>
      <c r="BL720" s="161">
        <v>0</v>
      </c>
      <c r="BM720" s="161">
        <v>0</v>
      </c>
      <c r="BN720" s="161">
        <v>0</v>
      </c>
      <c r="BO720" s="161">
        <v>0</v>
      </c>
      <c r="BP720" s="161">
        <v>0</v>
      </c>
      <c r="BQ720" s="161">
        <v>0</v>
      </c>
      <c r="BR720" s="161">
        <v>0</v>
      </c>
      <c r="BS720" s="161">
        <v>0</v>
      </c>
      <c r="BT720" s="161">
        <v>0</v>
      </c>
      <c r="BU720" s="161">
        <v>0</v>
      </c>
      <c r="BV720" s="163">
        <f t="shared" si="34"/>
        <v>0</v>
      </c>
      <c r="BW720" s="8" t="b">
        <f t="shared" si="35"/>
        <v>0</v>
      </c>
    </row>
    <row r="721" spans="1:75">
      <c r="A721" s="157" t="s">
        <v>6079</v>
      </c>
      <c r="B721" s="158" t="s">
        <v>6080</v>
      </c>
      <c r="C721" s="9" t="str">
        <f t="shared" si="33"/>
        <v>https://hh.ru/resume/0d3084a800028543ce0039ed1f746859303170?query=%D0%A1%D0%BE%D1%86%D0%B8%D0%B0%D0%BB%D1%8C%D0%BD%D1%8B%D0%B9+%D1%80%D0%B0%D0%B1%D0%BE%D1%82%D0%BD%D0%B8%D0%BA&amp;searchRid=1712591929187ad53e45a8e5238e2e48&amp;hhtmFrom=resume_search_result</v>
      </c>
      <c r="D721" s="158" t="s">
        <v>6081</v>
      </c>
      <c r="E721" s="159">
        <v>31</v>
      </c>
      <c r="F721" s="160">
        <v>25000</v>
      </c>
      <c r="G721" s="161">
        <v>9</v>
      </c>
      <c r="H721" s="158" t="s">
        <v>6082</v>
      </c>
      <c r="I721" s="158" t="s">
        <v>2850</v>
      </c>
      <c r="J721" s="158" t="s">
        <v>5061</v>
      </c>
      <c r="K721" s="158" t="s">
        <v>6083</v>
      </c>
      <c r="L721" s="158" t="s">
        <v>2298</v>
      </c>
      <c r="M721" s="158">
        <v>1</v>
      </c>
      <c r="N721" s="158">
        <v>0</v>
      </c>
      <c r="O721" s="158">
        <v>0</v>
      </c>
      <c r="P721" s="158">
        <v>0</v>
      </c>
      <c r="Q721" s="158">
        <v>0</v>
      </c>
      <c r="R721" s="158" t="s">
        <v>2824</v>
      </c>
      <c r="S721" s="158" t="s">
        <v>343</v>
      </c>
      <c r="T721" s="161">
        <v>0</v>
      </c>
      <c r="U721" s="162">
        <v>1</v>
      </c>
      <c r="V721" s="162">
        <v>0</v>
      </c>
      <c r="W721" s="161">
        <v>0</v>
      </c>
      <c r="X721" s="161">
        <v>0</v>
      </c>
      <c r="Y721" s="161">
        <v>0</v>
      </c>
      <c r="Z721" s="161">
        <v>0</v>
      </c>
      <c r="AA721" s="161">
        <v>0</v>
      </c>
      <c r="AB721" s="161">
        <v>0</v>
      </c>
      <c r="AC721" s="161">
        <v>0</v>
      </c>
      <c r="AD721" s="161">
        <v>0</v>
      </c>
      <c r="AE721" s="161">
        <v>0</v>
      </c>
      <c r="AF721" s="161">
        <v>0</v>
      </c>
      <c r="AG721" s="161">
        <v>0</v>
      </c>
      <c r="AH721" s="161">
        <v>0</v>
      </c>
      <c r="AI721" s="161">
        <v>0</v>
      </c>
      <c r="AJ721" s="161">
        <v>0</v>
      </c>
      <c r="AK721" s="161">
        <v>0</v>
      </c>
      <c r="AL721" s="161">
        <v>0</v>
      </c>
      <c r="AM721" s="161">
        <v>0</v>
      </c>
      <c r="AN721" s="161">
        <v>0</v>
      </c>
      <c r="AO721" s="161">
        <v>0</v>
      </c>
      <c r="AP721" s="161">
        <v>0</v>
      </c>
      <c r="AQ721" s="161">
        <v>0</v>
      </c>
      <c r="AR721" s="161">
        <v>0</v>
      </c>
      <c r="AS721" s="161">
        <v>0</v>
      </c>
      <c r="AT721" s="161">
        <v>0</v>
      </c>
      <c r="AU721" s="161">
        <v>0</v>
      </c>
      <c r="AV721" s="161">
        <v>0</v>
      </c>
      <c r="AW721" s="161">
        <v>0</v>
      </c>
      <c r="AX721" s="161">
        <v>0</v>
      </c>
      <c r="AY721" s="161">
        <v>0</v>
      </c>
      <c r="AZ721" s="161">
        <v>0</v>
      </c>
      <c r="BA721" s="161">
        <v>0</v>
      </c>
      <c r="BB721" s="161">
        <v>0</v>
      </c>
      <c r="BC721" s="161">
        <v>0</v>
      </c>
      <c r="BD721" s="161">
        <v>0</v>
      </c>
      <c r="BE721" s="161">
        <v>0</v>
      </c>
      <c r="BF721" s="161">
        <v>0</v>
      </c>
      <c r="BG721" s="161">
        <v>0</v>
      </c>
      <c r="BH721" s="161">
        <v>0</v>
      </c>
      <c r="BI721" s="161">
        <v>0</v>
      </c>
      <c r="BJ721" s="161">
        <v>0</v>
      </c>
      <c r="BK721" s="161">
        <v>0</v>
      </c>
      <c r="BL721" s="161">
        <v>0</v>
      </c>
      <c r="BM721" s="161">
        <v>0</v>
      </c>
      <c r="BN721" s="161">
        <v>0</v>
      </c>
      <c r="BO721" s="161">
        <v>0</v>
      </c>
      <c r="BP721" s="161">
        <v>0</v>
      </c>
      <c r="BQ721" s="161">
        <v>0</v>
      </c>
      <c r="BR721" s="161">
        <v>0</v>
      </c>
      <c r="BS721" s="161">
        <v>0</v>
      </c>
      <c r="BT721" s="161">
        <v>0</v>
      </c>
      <c r="BU721" s="161">
        <v>0</v>
      </c>
      <c r="BV721" s="163">
        <f t="shared" si="34"/>
        <v>0</v>
      </c>
      <c r="BW721" s="8" t="b">
        <f t="shared" si="35"/>
        <v>0</v>
      </c>
    </row>
    <row r="722" spans="1:75">
      <c r="A722" s="157" t="s">
        <v>6084</v>
      </c>
      <c r="B722" s="158" t="s">
        <v>6085</v>
      </c>
      <c r="C722" s="9" t="str">
        <f t="shared" si="33"/>
        <v>https://hh.ru/resume/742ccdb0000361b5c70039ed1f585349645555?query=%D0%A1%D0%BE%D1%86%D0%B8%D0%B0%D0%BB%D1%8C%D0%BD%D1%8B%D0%B9+%D1%80%D0%B0%D0%B1%D0%BE%D1%82%D0%BD%D0%B8%D0%BA&amp;searchRid=1712591929187ad53e45a8e5238e2e48&amp;hhtmFrom=resume_search_result</v>
      </c>
      <c r="D722" s="158" t="s">
        <v>6086</v>
      </c>
      <c r="E722" s="159">
        <v>50</v>
      </c>
      <c r="F722" s="160">
        <v>30000</v>
      </c>
      <c r="G722" s="161">
        <v>18</v>
      </c>
      <c r="H722" s="158" t="s">
        <v>6087</v>
      </c>
      <c r="I722" s="158" t="s">
        <v>6088</v>
      </c>
      <c r="J722" s="158" t="s">
        <v>6089</v>
      </c>
      <c r="K722" s="158" t="s">
        <v>6090</v>
      </c>
      <c r="L722" s="158" t="s">
        <v>2298</v>
      </c>
      <c r="M722" s="158">
        <v>1</v>
      </c>
      <c r="N722" s="158">
        <v>1</v>
      </c>
      <c r="O722" s="158">
        <v>0</v>
      </c>
      <c r="P722" s="158">
        <v>0</v>
      </c>
      <c r="Q722" s="158">
        <v>0</v>
      </c>
      <c r="R722" s="158" t="s">
        <v>46</v>
      </c>
      <c r="S722" s="158" t="s">
        <v>343</v>
      </c>
      <c r="T722" s="161">
        <v>1</v>
      </c>
      <c r="U722" s="162">
        <v>1</v>
      </c>
      <c r="V722" s="162">
        <v>1</v>
      </c>
      <c r="W722" s="161">
        <v>0</v>
      </c>
      <c r="X722" s="161">
        <v>0</v>
      </c>
      <c r="Y722" s="161">
        <v>0</v>
      </c>
      <c r="Z722" s="161">
        <v>0</v>
      </c>
      <c r="AA722" s="161">
        <v>0</v>
      </c>
      <c r="AB722" s="161">
        <v>0</v>
      </c>
      <c r="AC722" s="161">
        <v>0</v>
      </c>
      <c r="AD722" s="161">
        <v>0</v>
      </c>
      <c r="AE722" s="161">
        <v>0</v>
      </c>
      <c r="AF722" s="161">
        <v>0</v>
      </c>
      <c r="AG722" s="161">
        <v>0</v>
      </c>
      <c r="AH722" s="161">
        <v>0</v>
      </c>
      <c r="AI722" s="161">
        <v>0</v>
      </c>
      <c r="AJ722" s="161">
        <v>0</v>
      </c>
      <c r="AK722" s="161">
        <v>0</v>
      </c>
      <c r="AL722" s="161">
        <v>0</v>
      </c>
      <c r="AM722" s="161">
        <v>0</v>
      </c>
      <c r="AN722" s="161">
        <v>0</v>
      </c>
      <c r="AO722" s="161">
        <v>0</v>
      </c>
      <c r="AP722" s="161">
        <v>0</v>
      </c>
      <c r="AQ722" s="161">
        <v>0</v>
      </c>
      <c r="AR722" s="161">
        <v>0</v>
      </c>
      <c r="AS722" s="161">
        <v>0</v>
      </c>
      <c r="AT722" s="161">
        <v>0</v>
      </c>
      <c r="AU722" s="161">
        <v>0</v>
      </c>
      <c r="AV722" s="161">
        <v>0</v>
      </c>
      <c r="AW722" s="161">
        <v>0</v>
      </c>
      <c r="AX722" s="161">
        <v>0</v>
      </c>
      <c r="AY722" s="161">
        <v>0</v>
      </c>
      <c r="AZ722" s="161">
        <v>0</v>
      </c>
      <c r="BA722" s="161">
        <v>0</v>
      </c>
      <c r="BB722" s="161">
        <v>0</v>
      </c>
      <c r="BC722" s="161">
        <v>0</v>
      </c>
      <c r="BD722" s="161">
        <v>0</v>
      </c>
      <c r="BE722" s="161">
        <v>0</v>
      </c>
      <c r="BF722" s="161">
        <v>0</v>
      </c>
      <c r="BG722" s="161">
        <v>0</v>
      </c>
      <c r="BH722" s="161">
        <v>0</v>
      </c>
      <c r="BI722" s="161">
        <v>0</v>
      </c>
      <c r="BJ722" s="161">
        <v>0</v>
      </c>
      <c r="BK722" s="161">
        <v>0</v>
      </c>
      <c r="BL722" s="161">
        <v>0</v>
      </c>
      <c r="BM722" s="161">
        <v>0</v>
      </c>
      <c r="BN722" s="161">
        <v>0</v>
      </c>
      <c r="BO722" s="161">
        <v>0</v>
      </c>
      <c r="BP722" s="161">
        <v>0</v>
      </c>
      <c r="BQ722" s="161">
        <v>0</v>
      </c>
      <c r="BR722" s="161">
        <v>0</v>
      </c>
      <c r="BS722" s="161">
        <v>0</v>
      </c>
      <c r="BT722" s="161">
        <v>0</v>
      </c>
      <c r="BU722" s="161">
        <v>0</v>
      </c>
      <c r="BV722" s="163">
        <f t="shared" si="34"/>
        <v>0</v>
      </c>
      <c r="BW722" s="8" t="b">
        <f t="shared" si="35"/>
        <v>0</v>
      </c>
    </row>
    <row r="723" spans="1:75">
      <c r="A723" s="157" t="s">
        <v>6091</v>
      </c>
      <c r="B723" s="158" t="s">
        <v>6092</v>
      </c>
      <c r="C723" s="9" t="str">
        <f t="shared" si="33"/>
        <v>https://hh.ru/resume/09d1bd1b0003f62eb80039ed1f507435685079?query=%D0%A1%D0%BE%D1%86%D0%B8%D0%B0%D0%BB%D1%8C%D0%BD%D1%8B%D0%B9+%D1%80%D0%B0%D0%B1%D0%BE%D1%82%D0%BD%D0%B8%D0%BA&amp;searchRid=1712591929187ad53e45a8e5238e2e48&amp;hhtmFrom=resume_search_result</v>
      </c>
      <c r="D723" s="158" t="s">
        <v>6093</v>
      </c>
      <c r="E723" s="159">
        <v>30</v>
      </c>
      <c r="F723" s="158" t="s">
        <v>133</v>
      </c>
      <c r="G723" s="161">
        <v>10</v>
      </c>
      <c r="H723" s="158" t="s">
        <v>6094</v>
      </c>
      <c r="I723" s="158" t="s">
        <v>2850</v>
      </c>
      <c r="J723" s="158" t="s">
        <v>5130</v>
      </c>
      <c r="K723" s="158" t="s">
        <v>6095</v>
      </c>
      <c r="L723" s="158" t="s">
        <v>2298</v>
      </c>
      <c r="M723" s="158">
        <v>1</v>
      </c>
      <c r="N723" s="158">
        <v>1</v>
      </c>
      <c r="O723" s="158">
        <v>1</v>
      </c>
      <c r="P723" s="158">
        <v>1</v>
      </c>
      <c r="Q723" s="158">
        <v>0</v>
      </c>
      <c r="R723" s="158" t="s">
        <v>547</v>
      </c>
      <c r="S723" s="158" t="s">
        <v>343</v>
      </c>
      <c r="T723" s="161">
        <v>0</v>
      </c>
      <c r="U723" s="162">
        <v>1</v>
      </c>
      <c r="V723" s="162">
        <v>0</v>
      </c>
      <c r="W723" s="161">
        <v>0</v>
      </c>
      <c r="X723" s="161">
        <v>0</v>
      </c>
      <c r="Y723" s="161">
        <v>0</v>
      </c>
      <c r="Z723" s="161">
        <v>0</v>
      </c>
      <c r="AA723" s="161">
        <v>0</v>
      </c>
      <c r="AB723" s="161">
        <v>0</v>
      </c>
      <c r="AC723" s="161">
        <v>0</v>
      </c>
      <c r="AD723" s="161">
        <v>0</v>
      </c>
      <c r="AE723" s="161">
        <v>0</v>
      </c>
      <c r="AF723" s="161">
        <v>0</v>
      </c>
      <c r="AG723" s="161">
        <v>0</v>
      </c>
      <c r="AH723" s="161">
        <v>0</v>
      </c>
      <c r="AI723" s="161">
        <v>0</v>
      </c>
      <c r="AJ723" s="161">
        <v>0</v>
      </c>
      <c r="AK723" s="161">
        <v>0</v>
      </c>
      <c r="AL723" s="161">
        <v>0</v>
      </c>
      <c r="AM723" s="161">
        <v>0</v>
      </c>
      <c r="AN723" s="161">
        <v>0</v>
      </c>
      <c r="AO723" s="161">
        <v>0</v>
      </c>
      <c r="AP723" s="161">
        <v>0</v>
      </c>
      <c r="AQ723" s="161">
        <v>0</v>
      </c>
      <c r="AR723" s="161">
        <v>0</v>
      </c>
      <c r="AS723" s="161">
        <v>0</v>
      </c>
      <c r="AT723" s="161">
        <v>0</v>
      </c>
      <c r="AU723" s="161">
        <v>0</v>
      </c>
      <c r="AV723" s="161">
        <v>0</v>
      </c>
      <c r="AW723" s="161">
        <v>0</v>
      </c>
      <c r="AX723" s="161">
        <v>0</v>
      </c>
      <c r="AY723" s="161">
        <v>0</v>
      </c>
      <c r="AZ723" s="161">
        <v>0</v>
      </c>
      <c r="BA723" s="161">
        <v>0</v>
      </c>
      <c r="BB723" s="161">
        <v>0</v>
      </c>
      <c r="BC723" s="161">
        <v>0</v>
      </c>
      <c r="BD723" s="161">
        <v>0</v>
      </c>
      <c r="BE723" s="161">
        <v>0</v>
      </c>
      <c r="BF723" s="161">
        <v>0</v>
      </c>
      <c r="BG723" s="161">
        <v>0</v>
      </c>
      <c r="BH723" s="161">
        <v>0</v>
      </c>
      <c r="BI723" s="161">
        <v>0</v>
      </c>
      <c r="BJ723" s="161">
        <v>0</v>
      </c>
      <c r="BK723" s="161">
        <v>0</v>
      </c>
      <c r="BL723" s="161">
        <v>0</v>
      </c>
      <c r="BM723" s="161">
        <v>0</v>
      </c>
      <c r="BN723" s="161">
        <v>0</v>
      </c>
      <c r="BO723" s="161">
        <v>0</v>
      </c>
      <c r="BP723" s="161">
        <v>0</v>
      </c>
      <c r="BQ723" s="161">
        <v>0</v>
      </c>
      <c r="BR723" s="161">
        <v>0</v>
      </c>
      <c r="BS723" s="161">
        <v>0</v>
      </c>
      <c r="BT723" s="161">
        <v>0</v>
      </c>
      <c r="BU723" s="161">
        <v>0</v>
      </c>
      <c r="BV723" s="163">
        <f t="shared" si="34"/>
        <v>0</v>
      </c>
      <c r="BW723" s="8" t="b">
        <f t="shared" si="35"/>
        <v>0</v>
      </c>
    </row>
    <row r="724" spans="1:75">
      <c r="A724" s="157" t="s">
        <v>6096</v>
      </c>
      <c r="B724" s="158" t="s">
        <v>6097</v>
      </c>
      <c r="C724" s="9" t="str">
        <f t="shared" si="33"/>
        <v>https://hh.ru/resume/a5e6eaed0007a1e3030039ed1f755459455577?query=%D0%A1%D0%BE%D1%86%D0%B8%D0%B0%D0%BB%D1%8C%D0%BD%D1%8B%D0%B9+%D1%80%D0%B0%D0%B1%D0%BE%D1%82%D0%BD%D0%B8%D0%BA&amp;searchRid=1712591929187ad53e45a8e5238e2e48&amp;hhtmFrom=resume_search_result</v>
      </c>
      <c r="D724" s="158" t="s">
        <v>6098</v>
      </c>
      <c r="E724" s="159">
        <v>58</v>
      </c>
      <c r="F724" s="160">
        <v>25000</v>
      </c>
      <c r="G724" s="161">
        <v>22</v>
      </c>
      <c r="H724" s="158" t="s">
        <v>6099</v>
      </c>
      <c r="I724" s="158" t="s">
        <v>1279</v>
      </c>
      <c r="J724" s="158" t="s">
        <v>6100</v>
      </c>
      <c r="K724" s="158" t="s">
        <v>6101</v>
      </c>
      <c r="L724" s="158" t="s">
        <v>2298</v>
      </c>
      <c r="M724" s="158">
        <v>1</v>
      </c>
      <c r="N724" s="158">
        <v>1</v>
      </c>
      <c r="O724" s="158">
        <v>0</v>
      </c>
      <c r="P724" s="158">
        <v>0</v>
      </c>
      <c r="Q724" s="158">
        <v>0</v>
      </c>
      <c r="R724" s="158" t="s">
        <v>1033</v>
      </c>
      <c r="S724" s="158" t="s">
        <v>343</v>
      </c>
      <c r="T724" s="161">
        <v>0</v>
      </c>
      <c r="U724" s="162">
        <v>1</v>
      </c>
      <c r="V724" s="162">
        <v>0</v>
      </c>
      <c r="W724" s="161">
        <v>0</v>
      </c>
      <c r="X724" s="161">
        <v>1</v>
      </c>
      <c r="Y724" s="161">
        <v>0</v>
      </c>
      <c r="Z724" s="161">
        <v>0</v>
      </c>
      <c r="AA724" s="161">
        <v>1</v>
      </c>
      <c r="AB724" s="161">
        <v>1</v>
      </c>
      <c r="AC724" s="161">
        <v>0</v>
      </c>
      <c r="AD724" s="161">
        <v>1</v>
      </c>
      <c r="AE724" s="161">
        <v>1</v>
      </c>
      <c r="AF724" s="161">
        <v>0</v>
      </c>
      <c r="AG724" s="161">
        <v>0</v>
      </c>
      <c r="AH724" s="161">
        <v>0</v>
      </c>
      <c r="AI724" s="161">
        <v>0</v>
      </c>
      <c r="AJ724" s="161">
        <v>0</v>
      </c>
      <c r="AK724" s="161">
        <v>0</v>
      </c>
      <c r="AL724" s="161">
        <v>0</v>
      </c>
      <c r="AM724" s="161">
        <v>0</v>
      </c>
      <c r="AN724" s="161">
        <v>0</v>
      </c>
      <c r="AO724" s="161">
        <v>0</v>
      </c>
      <c r="AP724" s="161">
        <v>0</v>
      </c>
      <c r="AQ724" s="161">
        <v>0</v>
      </c>
      <c r="AR724" s="161">
        <v>0</v>
      </c>
      <c r="AS724" s="161">
        <v>1</v>
      </c>
      <c r="AT724" s="161">
        <v>0</v>
      </c>
      <c r="AU724" s="161">
        <v>0</v>
      </c>
      <c r="AV724" s="161">
        <v>0</v>
      </c>
      <c r="AW724" s="161">
        <v>0</v>
      </c>
      <c r="AX724" s="161">
        <v>0</v>
      </c>
      <c r="AY724" s="161">
        <v>0</v>
      </c>
      <c r="AZ724" s="161">
        <v>0</v>
      </c>
      <c r="BA724" s="161">
        <v>0</v>
      </c>
      <c r="BB724" s="161">
        <v>0</v>
      </c>
      <c r="BC724" s="161">
        <v>0</v>
      </c>
      <c r="BD724" s="161">
        <v>0</v>
      </c>
      <c r="BE724" s="161">
        <v>1</v>
      </c>
      <c r="BF724" s="161">
        <v>0</v>
      </c>
      <c r="BG724" s="161">
        <v>0</v>
      </c>
      <c r="BH724" s="161">
        <v>1</v>
      </c>
      <c r="BI724" s="161">
        <v>0</v>
      </c>
      <c r="BJ724" s="161">
        <v>0</v>
      </c>
      <c r="BK724" s="161">
        <v>0</v>
      </c>
      <c r="BL724" s="161">
        <v>0</v>
      </c>
      <c r="BM724" s="161">
        <v>0</v>
      </c>
      <c r="BN724" s="161">
        <v>0</v>
      </c>
      <c r="BO724" s="161">
        <v>0</v>
      </c>
      <c r="BP724" s="161">
        <v>0</v>
      </c>
      <c r="BQ724" s="161">
        <v>0</v>
      </c>
      <c r="BR724" s="161">
        <v>0</v>
      </c>
      <c r="BS724" s="161">
        <v>0</v>
      </c>
      <c r="BT724" s="161">
        <v>0</v>
      </c>
      <c r="BU724" s="161">
        <v>1</v>
      </c>
      <c r="BV724" s="163">
        <f t="shared" si="34"/>
        <v>9</v>
      </c>
      <c r="BW724" s="8" t="b">
        <f t="shared" si="35"/>
        <v>0</v>
      </c>
    </row>
    <row r="725" spans="1:75">
      <c r="A725" s="157" t="s">
        <v>6102</v>
      </c>
      <c r="B725" s="11" t="s">
        <v>6103</v>
      </c>
      <c r="C725" s="9" t="str">
        <f t="shared" si="33"/>
        <v>https://hh.ru/resume/c7e7fc52000193a1110039ed1f51785648464c?query=%D0%A1%D0%BE%D1%86%D0%B8%D0%B0%D0%BB%D1%8C%D0%BD%D1%8B%D0%B9+%D1%80%D0%B0%D0%B1%D0%BE%D1%82%D0%BD%D0%B8%D0%BA&amp;searchRid=1712591929187ad53e45a8e5238e2e48&amp;hhtmFrom=resume_search_result</v>
      </c>
      <c r="D725" s="158" t="s">
        <v>6104</v>
      </c>
      <c r="E725" s="159">
        <v>47</v>
      </c>
      <c r="F725" s="160">
        <v>30000</v>
      </c>
      <c r="G725" s="161">
        <v>21</v>
      </c>
      <c r="H725" s="158" t="s">
        <v>6105</v>
      </c>
      <c r="I725" s="158" t="s">
        <v>1279</v>
      </c>
      <c r="J725" s="158" t="s">
        <v>3057</v>
      </c>
      <c r="K725" s="158" t="s">
        <v>6106</v>
      </c>
      <c r="L725" s="158" t="s">
        <v>2298</v>
      </c>
      <c r="M725" s="158">
        <v>0</v>
      </c>
      <c r="N725" s="158">
        <v>0</v>
      </c>
      <c r="O725" s="158">
        <v>1</v>
      </c>
      <c r="P725" s="158">
        <v>1</v>
      </c>
      <c r="Q725" s="158">
        <v>0</v>
      </c>
      <c r="R725" s="158" t="s">
        <v>323</v>
      </c>
      <c r="S725" s="158" t="s">
        <v>343</v>
      </c>
      <c r="T725" s="161">
        <v>1</v>
      </c>
      <c r="U725" s="162">
        <v>1</v>
      </c>
      <c r="V725" s="162">
        <v>0</v>
      </c>
      <c r="W725" s="161">
        <v>0</v>
      </c>
      <c r="X725" s="161">
        <v>0</v>
      </c>
      <c r="Y725" s="161">
        <v>0</v>
      </c>
      <c r="Z725" s="161">
        <v>0</v>
      </c>
      <c r="AA725" s="161">
        <v>0</v>
      </c>
      <c r="AB725" s="161">
        <v>0</v>
      </c>
      <c r="AC725" s="161">
        <v>0</v>
      </c>
      <c r="AD725" s="161">
        <v>0</v>
      </c>
      <c r="AE725" s="161">
        <v>0</v>
      </c>
      <c r="AF725" s="161">
        <v>0</v>
      </c>
      <c r="AG725" s="161">
        <v>0</v>
      </c>
      <c r="AH725" s="161">
        <v>0</v>
      </c>
      <c r="AI725" s="161">
        <v>0</v>
      </c>
      <c r="AJ725" s="161">
        <v>0</v>
      </c>
      <c r="AK725" s="161">
        <v>0</v>
      </c>
      <c r="AL725" s="161">
        <v>0</v>
      </c>
      <c r="AM725" s="161">
        <v>0</v>
      </c>
      <c r="AN725" s="161">
        <v>0</v>
      </c>
      <c r="AO725" s="161">
        <v>0</v>
      </c>
      <c r="AP725" s="161">
        <v>0</v>
      </c>
      <c r="AQ725" s="161">
        <v>0</v>
      </c>
      <c r="AR725" s="161">
        <v>0</v>
      </c>
      <c r="AS725" s="161">
        <v>0</v>
      </c>
      <c r="AT725" s="161">
        <v>0</v>
      </c>
      <c r="AU725" s="161">
        <v>0</v>
      </c>
      <c r="AV725" s="161">
        <v>0</v>
      </c>
      <c r="AW725" s="161">
        <v>0</v>
      </c>
      <c r="AX725" s="161">
        <v>0</v>
      </c>
      <c r="AY725" s="161">
        <v>0</v>
      </c>
      <c r="AZ725" s="161">
        <v>0</v>
      </c>
      <c r="BA725" s="161">
        <v>0</v>
      </c>
      <c r="BB725" s="161">
        <v>0</v>
      </c>
      <c r="BC725" s="161">
        <v>0</v>
      </c>
      <c r="BD725" s="161">
        <v>0</v>
      </c>
      <c r="BE725" s="161">
        <v>0</v>
      </c>
      <c r="BF725" s="161">
        <v>0</v>
      </c>
      <c r="BG725" s="161">
        <v>0</v>
      </c>
      <c r="BH725" s="161">
        <v>0</v>
      </c>
      <c r="BI725" s="161">
        <v>0</v>
      </c>
      <c r="BJ725" s="161">
        <v>0</v>
      </c>
      <c r="BK725" s="161">
        <v>0</v>
      </c>
      <c r="BL725" s="161">
        <v>0</v>
      </c>
      <c r="BM725" s="161">
        <v>0</v>
      </c>
      <c r="BN725" s="161">
        <v>0</v>
      </c>
      <c r="BO725" s="161">
        <v>0</v>
      </c>
      <c r="BP725" s="161">
        <v>0</v>
      </c>
      <c r="BQ725" s="161">
        <v>0</v>
      </c>
      <c r="BR725" s="161">
        <v>0</v>
      </c>
      <c r="BS725" s="161">
        <v>0</v>
      </c>
      <c r="BT725" s="161">
        <v>0</v>
      </c>
      <c r="BU725" s="161">
        <v>0</v>
      </c>
      <c r="BV725" s="163">
        <f t="shared" si="34"/>
        <v>0</v>
      </c>
      <c r="BW725" s="8" t="b">
        <f t="shared" si="35"/>
        <v>0</v>
      </c>
    </row>
    <row r="726" spans="1:75">
      <c r="A726" s="157" t="s">
        <v>4212</v>
      </c>
      <c r="B726" s="158" t="s">
        <v>6107</v>
      </c>
      <c r="C726" s="9" t="str">
        <f t="shared" si="33"/>
        <v>https://hh.ru/resume/0c6187ab000237bf640039ed1f6f5732753369?query=%D0%A1%D0%BE%D1%86%D0%B8%D0%B0%D0%BB%D1%8C%D0%BD%D1%8B%D0%B9+%D1%80%D0%B0%D0%B1%D0%BE%D1%82%D0%BD%D0%B8%D0%BA&amp;searchRid=1712591929187ad53e45a8e5238e2e48&amp;hhtmFrom=resume_search_result</v>
      </c>
      <c r="D726" s="158" t="s">
        <v>6108</v>
      </c>
      <c r="E726" s="159">
        <v>35</v>
      </c>
      <c r="F726" s="160">
        <v>15000</v>
      </c>
      <c r="G726" s="161">
        <v>3</v>
      </c>
      <c r="H726" s="158" t="s">
        <v>6109</v>
      </c>
      <c r="I726" s="158" t="s">
        <v>2485</v>
      </c>
      <c r="J726" s="158" t="s">
        <v>6110</v>
      </c>
      <c r="K726" s="158" t="s">
        <v>6111</v>
      </c>
      <c r="L726" s="158" t="s">
        <v>2298</v>
      </c>
      <c r="M726" s="158">
        <v>1</v>
      </c>
      <c r="N726" s="158">
        <v>0</v>
      </c>
      <c r="O726" s="158">
        <v>1</v>
      </c>
      <c r="P726" s="158">
        <v>0</v>
      </c>
      <c r="Q726" s="158">
        <v>0</v>
      </c>
      <c r="R726" s="158" t="s">
        <v>53</v>
      </c>
      <c r="S726" s="158" t="s">
        <v>343</v>
      </c>
      <c r="T726" s="161">
        <v>0</v>
      </c>
      <c r="U726" s="162">
        <v>1</v>
      </c>
      <c r="V726" s="162">
        <v>0</v>
      </c>
      <c r="W726" s="161">
        <v>0</v>
      </c>
      <c r="X726" s="161">
        <v>0</v>
      </c>
      <c r="Y726" s="161">
        <v>0</v>
      </c>
      <c r="Z726" s="161">
        <v>0</v>
      </c>
      <c r="AA726" s="161">
        <v>0</v>
      </c>
      <c r="AB726" s="161">
        <v>0</v>
      </c>
      <c r="AC726" s="161">
        <v>0</v>
      </c>
      <c r="AD726" s="161">
        <v>0</v>
      </c>
      <c r="AE726" s="161">
        <v>0</v>
      </c>
      <c r="AF726" s="161">
        <v>0</v>
      </c>
      <c r="AG726" s="161">
        <v>0</v>
      </c>
      <c r="AH726" s="161">
        <v>0</v>
      </c>
      <c r="AI726" s="161">
        <v>0</v>
      </c>
      <c r="AJ726" s="161">
        <v>0</v>
      </c>
      <c r="AK726" s="161">
        <v>0</v>
      </c>
      <c r="AL726" s="161">
        <v>0</v>
      </c>
      <c r="AM726" s="161">
        <v>0</v>
      </c>
      <c r="AN726" s="161">
        <v>0</v>
      </c>
      <c r="AO726" s="161">
        <v>0</v>
      </c>
      <c r="AP726" s="161">
        <v>0</v>
      </c>
      <c r="AQ726" s="161">
        <v>0</v>
      </c>
      <c r="AR726" s="161">
        <v>0</v>
      </c>
      <c r="AS726" s="161">
        <v>0</v>
      </c>
      <c r="AT726" s="161">
        <v>0</v>
      </c>
      <c r="AU726" s="161">
        <v>0</v>
      </c>
      <c r="AV726" s="161">
        <v>0</v>
      </c>
      <c r="AW726" s="161">
        <v>0</v>
      </c>
      <c r="AX726" s="161">
        <v>0</v>
      </c>
      <c r="AY726" s="161">
        <v>0</v>
      </c>
      <c r="AZ726" s="161">
        <v>0</v>
      </c>
      <c r="BA726" s="161">
        <v>0</v>
      </c>
      <c r="BB726" s="161">
        <v>0</v>
      </c>
      <c r="BC726" s="161">
        <v>0</v>
      </c>
      <c r="BD726" s="161">
        <v>0</v>
      </c>
      <c r="BE726" s="161">
        <v>0</v>
      </c>
      <c r="BF726" s="161">
        <v>0</v>
      </c>
      <c r="BG726" s="161">
        <v>0</v>
      </c>
      <c r="BH726" s="161">
        <v>0</v>
      </c>
      <c r="BI726" s="161">
        <v>0</v>
      </c>
      <c r="BJ726" s="161">
        <v>0</v>
      </c>
      <c r="BK726" s="161">
        <v>0</v>
      </c>
      <c r="BL726" s="161">
        <v>0</v>
      </c>
      <c r="BM726" s="161">
        <v>0</v>
      </c>
      <c r="BN726" s="161">
        <v>0</v>
      </c>
      <c r="BO726" s="161">
        <v>0</v>
      </c>
      <c r="BP726" s="161">
        <v>0</v>
      </c>
      <c r="BQ726" s="161">
        <v>0</v>
      </c>
      <c r="BR726" s="161">
        <v>0</v>
      </c>
      <c r="BS726" s="161">
        <v>0</v>
      </c>
      <c r="BT726" s="161">
        <v>0</v>
      </c>
      <c r="BU726" s="161">
        <v>0</v>
      </c>
      <c r="BV726" s="163">
        <f t="shared" si="34"/>
        <v>0</v>
      </c>
      <c r="BW726" s="8" t="b">
        <f t="shared" si="35"/>
        <v>0</v>
      </c>
    </row>
    <row r="727" spans="1:75">
      <c r="A727" s="157" t="s">
        <v>6112</v>
      </c>
      <c r="B727" s="158" t="s">
        <v>6113</v>
      </c>
      <c r="C727" s="9" t="str">
        <f t="shared" si="33"/>
        <v>https://hh.ru/resume/4d5c516f00029d829e0039ed1f466d63333676?query=%D0%A1%D0%BE%D1%86%D0%B8%D0%B0%D0%BB%D1%8C%D0%BD%D1%8B%D0%B9+%D1%80%D0%B0%D0%B1%D0%BE%D1%82%D0%BD%D0%B8%D0%BA&amp;searchRid=1712591929187ad53e45a8e5238e2e48&amp;hhtmFrom=resume_search_result</v>
      </c>
      <c r="D727" s="158" t="s">
        <v>6114</v>
      </c>
      <c r="E727" s="159">
        <v>42</v>
      </c>
      <c r="F727" s="158" t="s">
        <v>133</v>
      </c>
      <c r="G727" s="161">
        <v>19</v>
      </c>
      <c r="H727" s="158" t="s">
        <v>6115</v>
      </c>
      <c r="I727" s="158" t="s">
        <v>6116</v>
      </c>
      <c r="J727" s="158" t="s">
        <v>6117</v>
      </c>
      <c r="K727" s="158" t="s">
        <v>6118</v>
      </c>
      <c r="L727" s="158" t="s">
        <v>2298</v>
      </c>
      <c r="M727" s="158">
        <v>0</v>
      </c>
      <c r="N727" s="158">
        <v>1</v>
      </c>
      <c r="O727" s="158">
        <v>1</v>
      </c>
      <c r="P727" s="158">
        <v>1</v>
      </c>
      <c r="Q727" s="158">
        <v>0</v>
      </c>
      <c r="R727" s="158" t="s">
        <v>53</v>
      </c>
      <c r="S727" s="158" t="s">
        <v>343</v>
      </c>
      <c r="T727" s="161">
        <v>0</v>
      </c>
      <c r="U727" s="162">
        <v>1</v>
      </c>
      <c r="V727" s="162">
        <v>1</v>
      </c>
      <c r="W727" s="161">
        <v>0</v>
      </c>
      <c r="X727" s="161">
        <v>0</v>
      </c>
      <c r="Y727" s="161">
        <v>0</v>
      </c>
      <c r="Z727" s="161">
        <v>0</v>
      </c>
      <c r="AA727" s="161">
        <v>0</v>
      </c>
      <c r="AB727" s="161">
        <v>1</v>
      </c>
      <c r="AC727" s="161">
        <v>0</v>
      </c>
      <c r="AD727" s="161">
        <v>1</v>
      </c>
      <c r="AE727" s="161">
        <v>1</v>
      </c>
      <c r="AF727" s="161">
        <v>1</v>
      </c>
      <c r="AG727" s="161">
        <v>0</v>
      </c>
      <c r="AH727" s="161">
        <v>0</v>
      </c>
      <c r="AI727" s="161">
        <v>1</v>
      </c>
      <c r="AJ727" s="161">
        <v>1</v>
      </c>
      <c r="AK727" s="161">
        <v>0</v>
      </c>
      <c r="AL727" s="161">
        <v>0</v>
      </c>
      <c r="AM727" s="161">
        <v>0</v>
      </c>
      <c r="AN727" s="161">
        <v>0</v>
      </c>
      <c r="AO727" s="161">
        <v>0</v>
      </c>
      <c r="AP727" s="161">
        <v>0</v>
      </c>
      <c r="AQ727" s="161">
        <v>0</v>
      </c>
      <c r="AR727" s="161">
        <v>1</v>
      </c>
      <c r="AS727" s="161">
        <v>0</v>
      </c>
      <c r="AT727" s="161">
        <v>0</v>
      </c>
      <c r="AU727" s="161">
        <v>0</v>
      </c>
      <c r="AV727" s="161">
        <v>0</v>
      </c>
      <c r="AW727" s="161">
        <v>0</v>
      </c>
      <c r="AX727" s="161">
        <v>0</v>
      </c>
      <c r="AY727" s="161">
        <v>0</v>
      </c>
      <c r="AZ727" s="161">
        <v>0</v>
      </c>
      <c r="BA727" s="161">
        <v>0</v>
      </c>
      <c r="BB727" s="161">
        <v>0</v>
      </c>
      <c r="BC727" s="161">
        <v>0</v>
      </c>
      <c r="BD727" s="161">
        <v>0</v>
      </c>
      <c r="BE727" s="161">
        <v>0</v>
      </c>
      <c r="BF727" s="161">
        <v>0</v>
      </c>
      <c r="BG727" s="161">
        <v>1</v>
      </c>
      <c r="BH727" s="161">
        <v>0</v>
      </c>
      <c r="BI727" s="161">
        <v>0</v>
      </c>
      <c r="BJ727" s="161">
        <v>0</v>
      </c>
      <c r="BK727" s="161">
        <v>0</v>
      </c>
      <c r="BL727" s="161">
        <v>0</v>
      </c>
      <c r="BM727" s="161">
        <v>0</v>
      </c>
      <c r="BN727" s="161">
        <v>0</v>
      </c>
      <c r="BO727" s="161">
        <v>0</v>
      </c>
      <c r="BP727" s="161">
        <v>0</v>
      </c>
      <c r="BQ727" s="161">
        <v>0</v>
      </c>
      <c r="BR727" s="161">
        <v>0</v>
      </c>
      <c r="BS727" s="161">
        <v>0</v>
      </c>
      <c r="BT727" s="161">
        <v>0</v>
      </c>
      <c r="BU727" s="161">
        <v>0</v>
      </c>
      <c r="BV727" s="163">
        <f t="shared" si="34"/>
        <v>8</v>
      </c>
      <c r="BW727" s="8" t="b">
        <f t="shared" si="35"/>
        <v>1</v>
      </c>
    </row>
    <row r="728" spans="1:75">
      <c r="A728" s="157" t="s">
        <v>6119</v>
      </c>
      <c r="B728" s="158" t="s">
        <v>6120</v>
      </c>
      <c r="C728" s="9" t="str">
        <f t="shared" si="33"/>
        <v>https://hh.ru/resume/84e558570003a32fa10039ed1f395051527943?query=%D0%A1%D0%BE%D1%86%D0%B8%D0%B0%D0%BB%D1%8C%D0%BD%D1%8B%D0%B9+%D1%80%D0%B0%D0%B1%D0%BE%D1%82%D0%BD%D0%B8%D0%BA&amp;searchRid=1712591929187ad53e45a8e5238e2e48&amp;hhtmFrom=resume_search_result</v>
      </c>
      <c r="D728" s="158" t="s">
        <v>6121</v>
      </c>
      <c r="E728" s="159">
        <v>49</v>
      </c>
      <c r="F728" s="160">
        <v>40000</v>
      </c>
      <c r="G728" s="161">
        <v>20</v>
      </c>
      <c r="H728" s="158" t="s">
        <v>6122</v>
      </c>
      <c r="I728" s="158" t="s">
        <v>6123</v>
      </c>
      <c r="J728" s="158" t="s">
        <v>6124</v>
      </c>
      <c r="K728" s="158" t="s">
        <v>6125</v>
      </c>
      <c r="L728" s="158" t="s">
        <v>2327</v>
      </c>
      <c r="M728" s="158">
        <v>1</v>
      </c>
      <c r="N728" s="158">
        <v>0</v>
      </c>
      <c r="O728" s="158">
        <v>0</v>
      </c>
      <c r="P728" s="158">
        <v>0</v>
      </c>
      <c r="Q728" s="158">
        <v>0</v>
      </c>
      <c r="R728" s="158" t="s">
        <v>53</v>
      </c>
      <c r="S728" s="158" t="s">
        <v>343</v>
      </c>
      <c r="T728" s="161">
        <v>0</v>
      </c>
      <c r="U728" s="162">
        <v>1</v>
      </c>
      <c r="V728" s="162">
        <v>0</v>
      </c>
      <c r="W728" s="161">
        <v>0</v>
      </c>
      <c r="X728" s="161">
        <v>0</v>
      </c>
      <c r="Y728" s="161">
        <v>0</v>
      </c>
      <c r="Z728" s="161">
        <v>0</v>
      </c>
      <c r="AA728" s="161">
        <v>0</v>
      </c>
      <c r="AB728" s="161">
        <v>0</v>
      </c>
      <c r="AC728" s="161">
        <v>0</v>
      </c>
      <c r="AD728" s="161">
        <v>0</v>
      </c>
      <c r="AE728" s="161">
        <v>0</v>
      </c>
      <c r="AF728" s="161">
        <v>0</v>
      </c>
      <c r="AG728" s="161">
        <v>0</v>
      </c>
      <c r="AH728" s="161">
        <v>0</v>
      </c>
      <c r="AI728" s="161">
        <v>0</v>
      </c>
      <c r="AJ728" s="161">
        <v>0</v>
      </c>
      <c r="AK728" s="161">
        <v>0</v>
      </c>
      <c r="AL728" s="161">
        <v>0</v>
      </c>
      <c r="AM728" s="161">
        <v>0</v>
      </c>
      <c r="AN728" s="161">
        <v>0</v>
      </c>
      <c r="AO728" s="161">
        <v>0</v>
      </c>
      <c r="AP728" s="161">
        <v>0</v>
      </c>
      <c r="AQ728" s="161">
        <v>0</v>
      </c>
      <c r="AR728" s="161">
        <v>0</v>
      </c>
      <c r="AS728" s="161">
        <v>0</v>
      </c>
      <c r="AT728" s="161">
        <v>0</v>
      </c>
      <c r="AU728" s="161">
        <v>0</v>
      </c>
      <c r="AV728" s="161">
        <v>0</v>
      </c>
      <c r="AW728" s="161">
        <v>0</v>
      </c>
      <c r="AX728" s="161">
        <v>0</v>
      </c>
      <c r="AY728" s="161">
        <v>0</v>
      </c>
      <c r="AZ728" s="161">
        <v>0</v>
      </c>
      <c r="BA728" s="161">
        <v>0</v>
      </c>
      <c r="BB728" s="161">
        <v>0</v>
      </c>
      <c r="BC728" s="161">
        <v>0</v>
      </c>
      <c r="BD728" s="161">
        <v>0</v>
      </c>
      <c r="BE728" s="161">
        <v>0</v>
      </c>
      <c r="BF728" s="161">
        <v>0</v>
      </c>
      <c r="BG728" s="161">
        <v>0</v>
      </c>
      <c r="BH728" s="161">
        <v>0</v>
      </c>
      <c r="BI728" s="161">
        <v>0</v>
      </c>
      <c r="BJ728" s="161">
        <v>0</v>
      </c>
      <c r="BK728" s="161">
        <v>0</v>
      </c>
      <c r="BL728" s="161">
        <v>0</v>
      </c>
      <c r="BM728" s="161">
        <v>0</v>
      </c>
      <c r="BN728" s="161">
        <v>0</v>
      </c>
      <c r="BO728" s="161">
        <v>0</v>
      </c>
      <c r="BP728" s="161">
        <v>0</v>
      </c>
      <c r="BQ728" s="161">
        <v>0</v>
      </c>
      <c r="BR728" s="161">
        <v>0</v>
      </c>
      <c r="BS728" s="161">
        <v>1</v>
      </c>
      <c r="BT728" s="161">
        <v>0</v>
      </c>
      <c r="BU728" s="161">
        <v>0</v>
      </c>
      <c r="BV728" s="163">
        <f t="shared" si="34"/>
        <v>1</v>
      </c>
      <c r="BW728" s="8" t="b">
        <f t="shared" si="35"/>
        <v>0</v>
      </c>
    </row>
    <row r="729" spans="1:75">
      <c r="A729" s="157" t="s">
        <v>3879</v>
      </c>
      <c r="B729" s="158" t="s">
        <v>6126</v>
      </c>
      <c r="C729" s="9" t="str">
        <f t="shared" si="33"/>
        <v>https://hh.ru/resume/f1a851420003f981f80039ed1f414863324945?query=%D0%A1%D0%BE%D1%86%D0%B8%D0%B0%D0%BB%D1%8C%D0%BD%D1%8B%D0%B9+%D1%80%D0%B0%D0%B1%D0%BE%D1%82%D0%BD%D0%B8%D0%BA&amp;searchRid=1712591929187ad53e45a8e5238e2e48&amp;hhtmFrom=resume_search_result</v>
      </c>
      <c r="D729" s="158" t="s">
        <v>6121</v>
      </c>
      <c r="E729" s="159">
        <v>66</v>
      </c>
      <c r="F729" s="158" t="s">
        <v>133</v>
      </c>
      <c r="G729" s="161">
        <v>10</v>
      </c>
      <c r="H729" s="158" t="s">
        <v>6127</v>
      </c>
      <c r="I729" s="158" t="s">
        <v>6128</v>
      </c>
      <c r="J729" s="158" t="s">
        <v>6129</v>
      </c>
      <c r="K729" s="158" t="s">
        <v>6130</v>
      </c>
      <c r="L729" s="158" t="s">
        <v>2327</v>
      </c>
      <c r="M729" s="158">
        <v>1</v>
      </c>
      <c r="N729" s="158">
        <v>0</v>
      </c>
      <c r="O729" s="158">
        <v>0</v>
      </c>
      <c r="P729" s="158">
        <v>0</v>
      </c>
      <c r="Q729" s="158">
        <v>0</v>
      </c>
      <c r="R729" s="158" t="s">
        <v>53</v>
      </c>
      <c r="S729" s="158" t="s">
        <v>343</v>
      </c>
      <c r="T729" s="161">
        <v>0</v>
      </c>
      <c r="U729" s="162">
        <v>1</v>
      </c>
      <c r="V729" s="162">
        <v>0</v>
      </c>
      <c r="W729" s="161">
        <v>0</v>
      </c>
      <c r="X729" s="161">
        <v>0</v>
      </c>
      <c r="Y729" s="161">
        <v>0</v>
      </c>
      <c r="Z729" s="161">
        <v>0</v>
      </c>
      <c r="AA729" s="161">
        <v>0</v>
      </c>
      <c r="AB729" s="161">
        <v>0</v>
      </c>
      <c r="AC729" s="161">
        <v>0</v>
      </c>
      <c r="AD729" s="161">
        <v>0</v>
      </c>
      <c r="AE729" s="161">
        <v>0</v>
      </c>
      <c r="AF729" s="161">
        <v>0</v>
      </c>
      <c r="AG729" s="161">
        <v>0</v>
      </c>
      <c r="AH729" s="161">
        <v>0</v>
      </c>
      <c r="AI729" s="161">
        <v>0</v>
      </c>
      <c r="AJ729" s="161">
        <v>0</v>
      </c>
      <c r="AK729" s="161">
        <v>0</v>
      </c>
      <c r="AL729" s="161">
        <v>0</v>
      </c>
      <c r="AM729" s="161">
        <v>0</v>
      </c>
      <c r="AN729" s="161">
        <v>0</v>
      </c>
      <c r="AO729" s="161">
        <v>0</v>
      </c>
      <c r="AP729" s="161">
        <v>0</v>
      </c>
      <c r="AQ729" s="161">
        <v>0</v>
      </c>
      <c r="AR729" s="161">
        <v>0</v>
      </c>
      <c r="AS729" s="161">
        <v>0</v>
      </c>
      <c r="AT729" s="161">
        <v>0</v>
      </c>
      <c r="AU729" s="161">
        <v>0</v>
      </c>
      <c r="AV729" s="161">
        <v>0</v>
      </c>
      <c r="AW729" s="161">
        <v>0</v>
      </c>
      <c r="AX729" s="161">
        <v>0</v>
      </c>
      <c r="AY729" s="161">
        <v>0</v>
      </c>
      <c r="AZ729" s="161">
        <v>0</v>
      </c>
      <c r="BA729" s="161">
        <v>0</v>
      </c>
      <c r="BB729" s="161">
        <v>0</v>
      </c>
      <c r="BC729" s="161">
        <v>0</v>
      </c>
      <c r="BD729" s="161">
        <v>0</v>
      </c>
      <c r="BE729" s="161">
        <v>0</v>
      </c>
      <c r="BF729" s="161">
        <v>0</v>
      </c>
      <c r="BG729" s="161">
        <v>0</v>
      </c>
      <c r="BH729" s="161">
        <v>0</v>
      </c>
      <c r="BI729" s="161">
        <v>0</v>
      </c>
      <c r="BJ729" s="161">
        <v>0</v>
      </c>
      <c r="BK729" s="161">
        <v>0</v>
      </c>
      <c r="BL729" s="161">
        <v>0</v>
      </c>
      <c r="BM729" s="161">
        <v>0</v>
      </c>
      <c r="BN729" s="161">
        <v>0</v>
      </c>
      <c r="BO729" s="161">
        <v>0</v>
      </c>
      <c r="BP729" s="161">
        <v>0</v>
      </c>
      <c r="BQ729" s="161">
        <v>0</v>
      </c>
      <c r="BR729" s="161">
        <v>0</v>
      </c>
      <c r="BS729" s="161">
        <v>0</v>
      </c>
      <c r="BT729" s="161">
        <v>0</v>
      </c>
      <c r="BU729" s="161">
        <v>0</v>
      </c>
      <c r="BV729" s="163">
        <f t="shared" si="34"/>
        <v>0</v>
      </c>
      <c r="BW729" s="8" t="b">
        <f t="shared" si="35"/>
        <v>0</v>
      </c>
    </row>
    <row r="730" spans="1:75">
      <c r="A730" s="157" t="s">
        <v>6131</v>
      </c>
      <c r="B730" s="158" t="s">
        <v>6132</v>
      </c>
      <c r="C730" s="9" t="str">
        <f t="shared" si="33"/>
        <v>https://hh.ru/resume/4cf2493300040c458c0039ed1f31744a675a4d?query=%D0%A1%D0%BE%D1%86%D0%B8%D0%B0%D0%BB%D1%8C%D0%BD%D1%8B%D0%B9+%D1%80%D0%B0%D0%B1%D0%BE%D1%82%D0%BD%D0%B8%D0%BA&amp;searchRid=1712591929187ad53e45a8e5238e2e48&amp;hhtmFrom=resume_search_result</v>
      </c>
      <c r="D730" s="158" t="s">
        <v>6121</v>
      </c>
      <c r="E730" s="159">
        <v>46</v>
      </c>
      <c r="F730" s="160">
        <v>35000</v>
      </c>
      <c r="G730" s="161">
        <v>11</v>
      </c>
      <c r="H730" s="158" t="s">
        <v>6133</v>
      </c>
      <c r="I730" s="158" t="s">
        <v>3586</v>
      </c>
      <c r="J730" s="158" t="s">
        <v>6134</v>
      </c>
      <c r="K730" s="158" t="s">
        <v>6135</v>
      </c>
      <c r="L730" s="158" t="s">
        <v>2298</v>
      </c>
      <c r="M730" s="158">
        <v>1</v>
      </c>
      <c r="N730" s="158">
        <v>0</v>
      </c>
      <c r="O730" s="158">
        <v>0</v>
      </c>
      <c r="P730" s="158">
        <v>0</v>
      </c>
      <c r="Q730" s="158">
        <v>0</v>
      </c>
      <c r="R730" s="158" t="s">
        <v>46</v>
      </c>
      <c r="S730" s="158" t="s">
        <v>343</v>
      </c>
      <c r="T730" s="161">
        <v>0</v>
      </c>
      <c r="U730" s="162">
        <v>1</v>
      </c>
      <c r="V730" s="162">
        <v>0</v>
      </c>
      <c r="W730" s="161">
        <v>0</v>
      </c>
      <c r="X730" s="161">
        <v>0</v>
      </c>
      <c r="Y730" s="161">
        <v>0</v>
      </c>
      <c r="Z730" s="161">
        <v>0</v>
      </c>
      <c r="AA730" s="161">
        <v>0</v>
      </c>
      <c r="AB730" s="161">
        <v>1</v>
      </c>
      <c r="AC730" s="161">
        <v>0</v>
      </c>
      <c r="AD730" s="161">
        <v>1</v>
      </c>
      <c r="AE730" s="161">
        <v>1</v>
      </c>
      <c r="AF730" s="161">
        <v>1</v>
      </c>
      <c r="AG730" s="161">
        <v>0</v>
      </c>
      <c r="AH730" s="161">
        <v>0</v>
      </c>
      <c r="AI730" s="161">
        <v>1</v>
      </c>
      <c r="AJ730" s="161">
        <v>0</v>
      </c>
      <c r="AK730" s="161">
        <v>0</v>
      </c>
      <c r="AL730" s="161">
        <v>1</v>
      </c>
      <c r="AM730" s="161">
        <v>0</v>
      </c>
      <c r="AN730" s="161">
        <v>0</v>
      </c>
      <c r="AO730" s="161">
        <v>0</v>
      </c>
      <c r="AP730" s="161">
        <v>0</v>
      </c>
      <c r="AQ730" s="161">
        <v>0</v>
      </c>
      <c r="AR730" s="161">
        <v>0</v>
      </c>
      <c r="AS730" s="161">
        <v>0</v>
      </c>
      <c r="AT730" s="161">
        <v>0</v>
      </c>
      <c r="AU730" s="161">
        <v>0</v>
      </c>
      <c r="AV730" s="161">
        <v>1</v>
      </c>
      <c r="AW730" s="161">
        <v>0</v>
      </c>
      <c r="AX730" s="161">
        <v>0</v>
      </c>
      <c r="AY730" s="161">
        <v>0</v>
      </c>
      <c r="AZ730" s="161">
        <v>0</v>
      </c>
      <c r="BA730" s="161">
        <v>0</v>
      </c>
      <c r="BB730" s="161">
        <v>0</v>
      </c>
      <c r="BC730" s="161">
        <v>0</v>
      </c>
      <c r="BD730" s="161">
        <v>0</v>
      </c>
      <c r="BE730" s="161">
        <v>0</v>
      </c>
      <c r="BF730" s="161">
        <v>0</v>
      </c>
      <c r="BG730" s="161">
        <v>0</v>
      </c>
      <c r="BH730" s="161">
        <v>0</v>
      </c>
      <c r="BI730" s="161">
        <v>0</v>
      </c>
      <c r="BJ730" s="161">
        <v>0</v>
      </c>
      <c r="BK730" s="161">
        <v>0</v>
      </c>
      <c r="BL730" s="161">
        <v>0</v>
      </c>
      <c r="BM730" s="161">
        <v>0</v>
      </c>
      <c r="BN730" s="161">
        <v>0</v>
      </c>
      <c r="BO730" s="161">
        <v>0</v>
      </c>
      <c r="BP730" s="161">
        <v>0</v>
      </c>
      <c r="BQ730" s="161">
        <v>0</v>
      </c>
      <c r="BR730" s="161">
        <v>0</v>
      </c>
      <c r="BS730" s="161">
        <v>0</v>
      </c>
      <c r="BT730" s="161">
        <v>0</v>
      </c>
      <c r="BU730" s="161">
        <v>0</v>
      </c>
      <c r="BV730" s="163">
        <f t="shared" si="34"/>
        <v>7</v>
      </c>
      <c r="BW730" s="8" t="b">
        <f t="shared" si="35"/>
        <v>0</v>
      </c>
    </row>
    <row r="731" spans="1:75">
      <c r="A731" s="157" t="s">
        <v>6136</v>
      </c>
      <c r="B731" s="158" t="s">
        <v>6137</v>
      </c>
      <c r="C731" s="9" t="str">
        <f t="shared" si="33"/>
        <v>https://hh.ru/resume/9725429500041aad840039ed1f35776d414644?query=%D0%A1%D0%BE%D1%86%D0%B8%D0%B0%D0%BB%D1%8C%D0%BD%D1%8B%D0%B9+%D1%80%D0%B0%D0%B1%D0%BE%D1%82%D0%BD%D0%B8%D0%BA&amp;searchRid=1712591929187ad53e45a8e5238e2e48&amp;hhtmFrom=resume_search_result</v>
      </c>
      <c r="D731" s="158" t="s">
        <v>6121</v>
      </c>
      <c r="E731" s="159">
        <v>29</v>
      </c>
      <c r="F731" s="158" t="s">
        <v>133</v>
      </c>
      <c r="G731" s="161">
        <v>5</v>
      </c>
      <c r="H731" s="158" t="s">
        <v>6138</v>
      </c>
      <c r="I731" s="158" t="s">
        <v>4143</v>
      </c>
      <c r="J731" s="158" t="s">
        <v>4210</v>
      </c>
      <c r="K731" s="158" t="s">
        <v>6139</v>
      </c>
      <c r="L731" s="158" t="s">
        <v>2327</v>
      </c>
      <c r="M731" s="158">
        <v>1</v>
      </c>
      <c r="N731" s="158">
        <v>0</v>
      </c>
      <c r="O731" s="158">
        <v>0</v>
      </c>
      <c r="P731" s="158">
        <v>0</v>
      </c>
      <c r="Q731" s="158">
        <v>0</v>
      </c>
      <c r="R731" s="158" t="s">
        <v>53</v>
      </c>
      <c r="S731" s="158" t="s">
        <v>75</v>
      </c>
      <c r="T731" s="161">
        <v>0</v>
      </c>
      <c r="U731" s="162">
        <v>1</v>
      </c>
      <c r="V731" s="162">
        <v>0</v>
      </c>
      <c r="W731" s="161">
        <v>0</v>
      </c>
      <c r="X731" s="161">
        <v>0</v>
      </c>
      <c r="Y731" s="161">
        <v>0</v>
      </c>
      <c r="Z731" s="161">
        <v>0</v>
      </c>
      <c r="AA731" s="161">
        <v>0</v>
      </c>
      <c r="AB731" s="161">
        <v>0</v>
      </c>
      <c r="AC731" s="161">
        <v>0</v>
      </c>
      <c r="AD731" s="161">
        <v>1</v>
      </c>
      <c r="AE731" s="161">
        <v>0</v>
      </c>
      <c r="AF731" s="161">
        <v>0</v>
      </c>
      <c r="AG731" s="161">
        <v>1</v>
      </c>
      <c r="AH731" s="161">
        <v>1</v>
      </c>
      <c r="AI731" s="161">
        <v>0</v>
      </c>
      <c r="AJ731" s="161">
        <v>0</v>
      </c>
      <c r="AK731" s="161">
        <v>0</v>
      </c>
      <c r="AL731" s="161">
        <v>0</v>
      </c>
      <c r="AM731" s="161">
        <v>0</v>
      </c>
      <c r="AN731" s="161">
        <v>0</v>
      </c>
      <c r="AO731" s="161">
        <v>0</v>
      </c>
      <c r="AP731" s="161">
        <v>0</v>
      </c>
      <c r="AQ731" s="161">
        <v>0</v>
      </c>
      <c r="AR731" s="161">
        <v>0</v>
      </c>
      <c r="AS731" s="161">
        <v>0</v>
      </c>
      <c r="AT731" s="161">
        <v>0</v>
      </c>
      <c r="AU731" s="161">
        <v>0</v>
      </c>
      <c r="AV731" s="161">
        <v>0</v>
      </c>
      <c r="AW731" s="161">
        <v>0</v>
      </c>
      <c r="AX731" s="161">
        <v>0</v>
      </c>
      <c r="AY731" s="161">
        <v>0</v>
      </c>
      <c r="AZ731" s="161">
        <v>0</v>
      </c>
      <c r="BA731" s="161">
        <v>0</v>
      </c>
      <c r="BB731" s="161">
        <v>0</v>
      </c>
      <c r="BC731" s="161">
        <v>1</v>
      </c>
      <c r="BD731" s="161">
        <v>0</v>
      </c>
      <c r="BE731" s="161">
        <v>0</v>
      </c>
      <c r="BF731" s="161">
        <v>0</v>
      </c>
      <c r="BG731" s="161">
        <v>0</v>
      </c>
      <c r="BH731" s="161">
        <v>0</v>
      </c>
      <c r="BI731" s="161">
        <v>0</v>
      </c>
      <c r="BJ731" s="161">
        <v>0</v>
      </c>
      <c r="BK731" s="161">
        <v>0</v>
      </c>
      <c r="BL731" s="161">
        <v>0</v>
      </c>
      <c r="BM731" s="161">
        <v>0</v>
      </c>
      <c r="BN731" s="161">
        <v>0</v>
      </c>
      <c r="BO731" s="161">
        <v>0</v>
      </c>
      <c r="BP731" s="161">
        <v>0</v>
      </c>
      <c r="BQ731" s="161">
        <v>0</v>
      </c>
      <c r="BR731" s="161">
        <v>0</v>
      </c>
      <c r="BS731" s="161">
        <v>0</v>
      </c>
      <c r="BT731" s="161">
        <v>0</v>
      </c>
      <c r="BU731" s="161">
        <v>0</v>
      </c>
      <c r="BV731" s="163">
        <f t="shared" si="34"/>
        <v>4</v>
      </c>
      <c r="BW731" s="8" t="b">
        <f t="shared" si="35"/>
        <v>0</v>
      </c>
    </row>
    <row r="732" spans="1:75">
      <c r="A732" s="157" t="s">
        <v>4657</v>
      </c>
      <c r="B732" s="158" t="s">
        <v>6140</v>
      </c>
      <c r="C732" s="9" t="str">
        <f t="shared" si="33"/>
        <v>https://hh.ru/resume/f4de6907000440aa920039ed1f43724a527473?query=%D0%A1%D0%BE%D1%86%D0%B8%D0%B0%D0%BB%D1%8C%D0%BD%D1%8B%D0%B9+%D1%80%D0%B0%D0%B1%D0%BE%D1%82%D0%BD%D0%B8%D0%BA&amp;searchRid=1712591929187ad53e45a8e5238e2e48&amp;hhtmFrom=resume_search_result</v>
      </c>
      <c r="D732" s="158" t="s">
        <v>6121</v>
      </c>
      <c r="E732" s="159">
        <v>45</v>
      </c>
      <c r="F732" s="158" t="s">
        <v>133</v>
      </c>
      <c r="G732" s="161">
        <v>16</v>
      </c>
      <c r="H732" s="158" t="s">
        <v>6141</v>
      </c>
      <c r="I732" s="158" t="s">
        <v>43</v>
      </c>
      <c r="J732" s="158" t="s">
        <v>6142</v>
      </c>
      <c r="K732" s="158" t="s">
        <v>6143</v>
      </c>
      <c r="L732" s="158" t="s">
        <v>2298</v>
      </c>
      <c r="M732" s="158">
        <v>1</v>
      </c>
      <c r="N732" s="158">
        <v>0</v>
      </c>
      <c r="O732" s="158">
        <v>0</v>
      </c>
      <c r="P732" s="158">
        <v>0</v>
      </c>
      <c r="Q732" s="158">
        <v>0</v>
      </c>
      <c r="R732" s="158" t="s">
        <v>53</v>
      </c>
      <c r="S732" s="158" t="s">
        <v>343</v>
      </c>
      <c r="T732" s="161">
        <v>0</v>
      </c>
      <c r="U732" s="162">
        <v>1</v>
      </c>
      <c r="V732" s="162">
        <v>1</v>
      </c>
      <c r="W732" s="161">
        <v>0</v>
      </c>
      <c r="X732" s="161">
        <v>0</v>
      </c>
      <c r="Y732" s="161">
        <v>0</v>
      </c>
      <c r="Z732" s="161">
        <v>0</v>
      </c>
      <c r="AA732" s="161">
        <v>0</v>
      </c>
      <c r="AB732" s="161">
        <v>0</v>
      </c>
      <c r="AC732" s="161">
        <v>0</v>
      </c>
      <c r="AD732" s="161">
        <v>0</v>
      </c>
      <c r="AE732" s="161">
        <v>0</v>
      </c>
      <c r="AF732" s="161">
        <v>0</v>
      </c>
      <c r="AG732" s="161">
        <v>0</v>
      </c>
      <c r="AH732" s="161">
        <v>0</v>
      </c>
      <c r="AI732" s="161">
        <v>0</v>
      </c>
      <c r="AJ732" s="161">
        <v>0</v>
      </c>
      <c r="AK732" s="161">
        <v>0</v>
      </c>
      <c r="AL732" s="161">
        <v>0</v>
      </c>
      <c r="AM732" s="161">
        <v>0</v>
      </c>
      <c r="AN732" s="161">
        <v>0</v>
      </c>
      <c r="AO732" s="161">
        <v>0</v>
      </c>
      <c r="AP732" s="161">
        <v>0</v>
      </c>
      <c r="AQ732" s="161">
        <v>0</v>
      </c>
      <c r="AR732" s="161">
        <v>0</v>
      </c>
      <c r="AS732" s="161">
        <v>0</v>
      </c>
      <c r="AT732" s="161">
        <v>0</v>
      </c>
      <c r="AU732" s="161">
        <v>0</v>
      </c>
      <c r="AV732" s="161">
        <v>0</v>
      </c>
      <c r="AW732" s="161">
        <v>0</v>
      </c>
      <c r="AX732" s="161">
        <v>0</v>
      </c>
      <c r="AY732" s="161">
        <v>0</v>
      </c>
      <c r="AZ732" s="161">
        <v>0</v>
      </c>
      <c r="BA732" s="161">
        <v>0</v>
      </c>
      <c r="BB732" s="161">
        <v>0</v>
      </c>
      <c r="BC732" s="161">
        <v>0</v>
      </c>
      <c r="BD732" s="161">
        <v>0</v>
      </c>
      <c r="BE732" s="161">
        <v>0</v>
      </c>
      <c r="BF732" s="161">
        <v>0</v>
      </c>
      <c r="BG732" s="161">
        <v>0</v>
      </c>
      <c r="BH732" s="161">
        <v>0</v>
      </c>
      <c r="BI732" s="161">
        <v>0</v>
      </c>
      <c r="BJ732" s="161">
        <v>0</v>
      </c>
      <c r="BK732" s="161">
        <v>0</v>
      </c>
      <c r="BL732" s="161">
        <v>0</v>
      </c>
      <c r="BM732" s="161">
        <v>0</v>
      </c>
      <c r="BN732" s="161">
        <v>0</v>
      </c>
      <c r="BO732" s="161">
        <v>0</v>
      </c>
      <c r="BP732" s="161">
        <v>0</v>
      </c>
      <c r="BQ732" s="161">
        <v>0</v>
      </c>
      <c r="BR732" s="161">
        <v>0</v>
      </c>
      <c r="BS732" s="161">
        <v>0</v>
      </c>
      <c r="BT732" s="161">
        <v>0</v>
      </c>
      <c r="BU732" s="161">
        <v>0</v>
      </c>
      <c r="BV732" s="163">
        <f t="shared" si="34"/>
        <v>0</v>
      </c>
      <c r="BW732" s="8" t="b">
        <f t="shared" si="35"/>
        <v>0</v>
      </c>
    </row>
    <row r="733" spans="1:75">
      <c r="A733" s="157" t="s">
        <v>3838</v>
      </c>
      <c r="B733" s="158" t="s">
        <v>6144</v>
      </c>
      <c r="C733" s="9" t="str">
        <f t="shared" si="33"/>
        <v>https://hh.ru/resume/d5e36b6f00044ff7f00039ed1f787932334237?query=%D0%A1%D0%BE%D1%86%D0%B8%D0%B0%D0%BB%D1%8C%D0%BD%D1%8B%D0%B9+%D1%80%D0%B0%D0%B1%D0%BE%D1%82%D0%BD%D0%B8%D0%BA&amp;searchRid=1712591929187ad53e45a8e5238e2e48&amp;hhtmFrom=resume_search_result</v>
      </c>
      <c r="D733" s="158" t="s">
        <v>6121</v>
      </c>
      <c r="E733" s="159">
        <v>50</v>
      </c>
      <c r="F733" s="160">
        <v>37000</v>
      </c>
      <c r="G733" s="161">
        <v>13</v>
      </c>
      <c r="H733" s="158" t="s">
        <v>6145</v>
      </c>
      <c r="I733" s="158" t="s">
        <v>5723</v>
      </c>
      <c r="J733" s="158" t="s">
        <v>5054</v>
      </c>
      <c r="K733" s="158" t="s">
        <v>6146</v>
      </c>
      <c r="L733" s="158" t="s">
        <v>2298</v>
      </c>
      <c r="M733" s="158">
        <v>0</v>
      </c>
      <c r="N733" s="158">
        <v>1</v>
      </c>
      <c r="O733" s="158">
        <v>0</v>
      </c>
      <c r="P733" s="158">
        <v>0</v>
      </c>
      <c r="Q733" s="158">
        <v>0</v>
      </c>
      <c r="R733" s="158" t="s">
        <v>46</v>
      </c>
      <c r="S733" s="158" t="s">
        <v>343</v>
      </c>
      <c r="T733" s="161">
        <v>1</v>
      </c>
      <c r="U733" s="162">
        <v>1</v>
      </c>
      <c r="V733" s="162">
        <v>0</v>
      </c>
      <c r="W733" s="161">
        <v>0</v>
      </c>
      <c r="X733" s="161">
        <v>0</v>
      </c>
      <c r="Y733" s="161">
        <v>0</v>
      </c>
      <c r="Z733" s="161">
        <v>0</v>
      </c>
      <c r="AA733" s="161">
        <v>0</v>
      </c>
      <c r="AB733" s="161">
        <v>0</v>
      </c>
      <c r="AC733" s="161">
        <v>0</v>
      </c>
      <c r="AD733" s="161">
        <v>0</v>
      </c>
      <c r="AE733" s="161">
        <v>0</v>
      </c>
      <c r="AF733" s="161">
        <v>0</v>
      </c>
      <c r="AG733" s="161">
        <v>0</v>
      </c>
      <c r="AH733" s="161">
        <v>0</v>
      </c>
      <c r="AI733" s="161">
        <v>0</v>
      </c>
      <c r="AJ733" s="161">
        <v>0</v>
      </c>
      <c r="AK733" s="161">
        <v>0</v>
      </c>
      <c r="AL733" s="161">
        <v>0</v>
      </c>
      <c r="AM733" s="161">
        <v>0</v>
      </c>
      <c r="AN733" s="161">
        <v>0</v>
      </c>
      <c r="AO733" s="161">
        <v>0</v>
      </c>
      <c r="AP733" s="161">
        <v>0</v>
      </c>
      <c r="AQ733" s="161">
        <v>0</v>
      </c>
      <c r="AR733" s="161">
        <v>0</v>
      </c>
      <c r="AS733" s="161">
        <v>0</v>
      </c>
      <c r="AT733" s="161">
        <v>0</v>
      </c>
      <c r="AU733" s="161">
        <v>0</v>
      </c>
      <c r="AV733" s="161">
        <v>0</v>
      </c>
      <c r="AW733" s="161">
        <v>0</v>
      </c>
      <c r="AX733" s="161">
        <v>0</v>
      </c>
      <c r="AY733" s="161">
        <v>0</v>
      </c>
      <c r="AZ733" s="161">
        <v>0</v>
      </c>
      <c r="BA733" s="161">
        <v>0</v>
      </c>
      <c r="BB733" s="161">
        <v>0</v>
      </c>
      <c r="BC733" s="161">
        <v>0</v>
      </c>
      <c r="BD733" s="161">
        <v>0</v>
      </c>
      <c r="BE733" s="161">
        <v>0</v>
      </c>
      <c r="BF733" s="161">
        <v>0</v>
      </c>
      <c r="BG733" s="161">
        <v>0</v>
      </c>
      <c r="BH733" s="161">
        <v>0</v>
      </c>
      <c r="BI733" s="161">
        <v>0</v>
      </c>
      <c r="BJ733" s="161">
        <v>0</v>
      </c>
      <c r="BK733" s="161">
        <v>0</v>
      </c>
      <c r="BL733" s="161">
        <v>0</v>
      </c>
      <c r="BM733" s="161">
        <v>0</v>
      </c>
      <c r="BN733" s="161">
        <v>0</v>
      </c>
      <c r="BO733" s="161">
        <v>0</v>
      </c>
      <c r="BP733" s="161">
        <v>0</v>
      </c>
      <c r="BQ733" s="161">
        <v>0</v>
      </c>
      <c r="BR733" s="161">
        <v>0</v>
      </c>
      <c r="BS733" s="161">
        <v>0</v>
      </c>
      <c r="BT733" s="161">
        <v>0</v>
      </c>
      <c r="BU733" s="161">
        <v>0</v>
      </c>
      <c r="BV733" s="163">
        <f t="shared" si="34"/>
        <v>0</v>
      </c>
      <c r="BW733" s="8" t="b">
        <f t="shared" si="35"/>
        <v>0</v>
      </c>
    </row>
    <row r="734" spans="1:75">
      <c r="A734" s="157" t="s">
        <v>6147</v>
      </c>
      <c r="B734" s="158" t="s">
        <v>6148</v>
      </c>
      <c r="C734" s="9" t="str">
        <f t="shared" si="33"/>
        <v>https://hh.ru/resume/06cf13c500021948910039ed1f696347734f47?query=%D0%A1%D0%BE%D1%86%D0%B8%D0%B0%D0%BB%D1%8C%D0%BD%D1%8B%D0%B9+%D1%80%D0%B0%D0%B1%D0%BE%D1%82%D0%BD%D0%B8%D0%BA&amp;searchRid=1712591929187ad53e45a8e5238e2e48&amp;hhtmFrom=resume_search_result</v>
      </c>
      <c r="D734" s="158" t="s">
        <v>6121</v>
      </c>
      <c r="E734" s="159">
        <v>51</v>
      </c>
      <c r="F734" s="160">
        <v>20000</v>
      </c>
      <c r="G734" s="161">
        <v>21</v>
      </c>
      <c r="H734" s="158" t="s">
        <v>6149</v>
      </c>
      <c r="I734" s="158" t="s">
        <v>6150</v>
      </c>
      <c r="J734" s="158" t="s">
        <v>6151</v>
      </c>
      <c r="K734" s="158" t="s">
        <v>6152</v>
      </c>
      <c r="L734" s="158" t="s">
        <v>2298</v>
      </c>
      <c r="M734" s="158">
        <v>0</v>
      </c>
      <c r="N734" s="158">
        <v>1</v>
      </c>
      <c r="O734" s="158">
        <v>0</v>
      </c>
      <c r="P734" s="158">
        <v>0</v>
      </c>
      <c r="Q734" s="158">
        <v>0</v>
      </c>
      <c r="R734" s="158" t="s">
        <v>53</v>
      </c>
      <c r="S734" s="158" t="s">
        <v>343</v>
      </c>
      <c r="T734" s="161">
        <v>0</v>
      </c>
      <c r="U734" s="162">
        <v>1</v>
      </c>
      <c r="V734" s="162">
        <v>0</v>
      </c>
      <c r="W734" s="161">
        <v>0</v>
      </c>
      <c r="X734" s="161">
        <v>0</v>
      </c>
      <c r="Y734" s="161">
        <v>0</v>
      </c>
      <c r="Z734" s="161">
        <v>0</v>
      </c>
      <c r="AA734" s="161">
        <v>0</v>
      </c>
      <c r="AB734" s="161">
        <v>0</v>
      </c>
      <c r="AC734" s="161">
        <v>0</v>
      </c>
      <c r="AD734" s="161">
        <v>0</v>
      </c>
      <c r="AE734" s="161">
        <v>0</v>
      </c>
      <c r="AF734" s="161">
        <v>0</v>
      </c>
      <c r="AG734" s="161">
        <v>0</v>
      </c>
      <c r="AH734" s="161">
        <v>0</v>
      </c>
      <c r="AI734" s="161">
        <v>0</v>
      </c>
      <c r="AJ734" s="161">
        <v>0</v>
      </c>
      <c r="AK734" s="161">
        <v>0</v>
      </c>
      <c r="AL734" s="161">
        <v>0</v>
      </c>
      <c r="AM734" s="161">
        <v>0</v>
      </c>
      <c r="AN734" s="161">
        <v>0</v>
      </c>
      <c r="AO734" s="161">
        <v>0</v>
      </c>
      <c r="AP734" s="161">
        <v>0</v>
      </c>
      <c r="AQ734" s="161">
        <v>0</v>
      </c>
      <c r="AR734" s="161">
        <v>0</v>
      </c>
      <c r="AS734" s="161">
        <v>0</v>
      </c>
      <c r="AT734" s="161">
        <v>0</v>
      </c>
      <c r="AU734" s="161">
        <v>0</v>
      </c>
      <c r="AV734" s="161">
        <v>0</v>
      </c>
      <c r="AW734" s="161">
        <v>0</v>
      </c>
      <c r="AX734" s="161">
        <v>0</v>
      </c>
      <c r="AY734" s="161">
        <v>0</v>
      </c>
      <c r="AZ734" s="161">
        <v>0</v>
      </c>
      <c r="BA734" s="161">
        <v>0</v>
      </c>
      <c r="BB734" s="161">
        <v>0</v>
      </c>
      <c r="BC734" s="161">
        <v>0</v>
      </c>
      <c r="BD734" s="161">
        <v>0</v>
      </c>
      <c r="BE734" s="161">
        <v>0</v>
      </c>
      <c r="BF734" s="161">
        <v>0</v>
      </c>
      <c r="BG734" s="161">
        <v>0</v>
      </c>
      <c r="BH734" s="161">
        <v>0</v>
      </c>
      <c r="BI734" s="161">
        <v>0</v>
      </c>
      <c r="BJ734" s="161">
        <v>0</v>
      </c>
      <c r="BK734" s="161">
        <v>0</v>
      </c>
      <c r="BL734" s="161">
        <v>0</v>
      </c>
      <c r="BM734" s="161">
        <v>0</v>
      </c>
      <c r="BN734" s="161">
        <v>0</v>
      </c>
      <c r="BO734" s="161">
        <v>0</v>
      </c>
      <c r="BP734" s="161">
        <v>0</v>
      </c>
      <c r="BQ734" s="161">
        <v>0</v>
      </c>
      <c r="BR734" s="161">
        <v>0</v>
      </c>
      <c r="BS734" s="161">
        <v>0</v>
      </c>
      <c r="BT734" s="161">
        <v>0</v>
      </c>
      <c r="BU734" s="161">
        <v>0</v>
      </c>
      <c r="BV734" s="163">
        <f t="shared" si="34"/>
        <v>0</v>
      </c>
      <c r="BW734" s="8" t="b">
        <f t="shared" si="35"/>
        <v>0</v>
      </c>
    </row>
    <row r="735" spans="1:75">
      <c r="A735" s="157" t="s">
        <v>2423</v>
      </c>
      <c r="B735" s="158" t="s">
        <v>6153</v>
      </c>
      <c r="C735" s="9" t="str">
        <f t="shared" si="33"/>
        <v>https://hh.ru/resume/97806ea3000239acc00039ed1f7639486d656f?query=%D0%A1%D0%BE%D1%86%D0%B8%D0%B0%D0%BB%D1%8C%D0%BD%D1%8B%D0%B9+%D1%80%D0%B0%D0%B1%D0%BE%D1%82%D0%BD%D0%B8%D0%BA&amp;searchRid=1712591929187ad53e45a8e5238e2e48&amp;hhtmFrom=resume_search_result</v>
      </c>
      <c r="D735" s="158" t="s">
        <v>6154</v>
      </c>
      <c r="E735" s="159">
        <v>40</v>
      </c>
      <c r="F735" s="160">
        <v>35000</v>
      </c>
      <c r="G735" s="161">
        <v>3</v>
      </c>
      <c r="H735" s="158" t="s">
        <v>6155</v>
      </c>
      <c r="I735" s="158" t="s">
        <v>1279</v>
      </c>
      <c r="J735" s="158" t="s">
        <v>6156</v>
      </c>
      <c r="K735" s="158" t="s">
        <v>6157</v>
      </c>
      <c r="L735" s="158" t="s">
        <v>2298</v>
      </c>
      <c r="M735" s="158">
        <v>1</v>
      </c>
      <c r="N735" s="158">
        <v>1</v>
      </c>
      <c r="O735" s="158">
        <v>0</v>
      </c>
      <c r="P735" s="158">
        <v>0</v>
      </c>
      <c r="Q735" s="158">
        <v>0</v>
      </c>
      <c r="R735" s="158" t="s">
        <v>46</v>
      </c>
      <c r="S735" s="158" t="s">
        <v>343</v>
      </c>
      <c r="T735" s="161">
        <v>0</v>
      </c>
      <c r="U735" s="162">
        <v>1</v>
      </c>
      <c r="V735" s="162">
        <v>0</v>
      </c>
      <c r="W735" s="161">
        <v>0</v>
      </c>
      <c r="X735" s="161">
        <v>0</v>
      </c>
      <c r="Y735" s="161">
        <v>0</v>
      </c>
      <c r="Z735" s="161">
        <v>0</v>
      </c>
      <c r="AA735" s="161">
        <v>0</v>
      </c>
      <c r="AB735" s="161">
        <v>0</v>
      </c>
      <c r="AC735" s="161">
        <v>0</v>
      </c>
      <c r="AD735" s="161">
        <v>0</v>
      </c>
      <c r="AE735" s="161">
        <v>0</v>
      </c>
      <c r="AF735" s="161">
        <v>0</v>
      </c>
      <c r="AG735" s="161">
        <v>0</v>
      </c>
      <c r="AH735" s="161">
        <v>0</v>
      </c>
      <c r="AI735" s="161">
        <v>0</v>
      </c>
      <c r="AJ735" s="161">
        <v>0</v>
      </c>
      <c r="AK735" s="161">
        <v>0</v>
      </c>
      <c r="AL735" s="161">
        <v>0</v>
      </c>
      <c r="AM735" s="161">
        <v>0</v>
      </c>
      <c r="AN735" s="161">
        <v>0</v>
      </c>
      <c r="AO735" s="161">
        <v>0</v>
      </c>
      <c r="AP735" s="161">
        <v>0</v>
      </c>
      <c r="AQ735" s="161">
        <v>0</v>
      </c>
      <c r="AR735" s="161">
        <v>0</v>
      </c>
      <c r="AS735" s="161">
        <v>0</v>
      </c>
      <c r="AT735" s="161">
        <v>0</v>
      </c>
      <c r="AU735" s="161">
        <v>0</v>
      </c>
      <c r="AV735" s="161">
        <v>0</v>
      </c>
      <c r="AW735" s="161">
        <v>0</v>
      </c>
      <c r="AX735" s="161">
        <v>0</v>
      </c>
      <c r="AY735" s="161">
        <v>0</v>
      </c>
      <c r="AZ735" s="161">
        <v>0</v>
      </c>
      <c r="BA735" s="161">
        <v>0</v>
      </c>
      <c r="BB735" s="161">
        <v>0</v>
      </c>
      <c r="BC735" s="161">
        <v>0</v>
      </c>
      <c r="BD735" s="161">
        <v>0</v>
      </c>
      <c r="BE735" s="161">
        <v>0</v>
      </c>
      <c r="BF735" s="161">
        <v>0</v>
      </c>
      <c r="BG735" s="161">
        <v>0</v>
      </c>
      <c r="BH735" s="161">
        <v>0</v>
      </c>
      <c r="BI735" s="161">
        <v>0</v>
      </c>
      <c r="BJ735" s="161">
        <v>0</v>
      </c>
      <c r="BK735" s="161">
        <v>0</v>
      </c>
      <c r="BL735" s="161">
        <v>0</v>
      </c>
      <c r="BM735" s="161">
        <v>0</v>
      </c>
      <c r="BN735" s="161">
        <v>0</v>
      </c>
      <c r="BO735" s="161">
        <v>0</v>
      </c>
      <c r="BP735" s="161">
        <v>0</v>
      </c>
      <c r="BQ735" s="161">
        <v>0</v>
      </c>
      <c r="BR735" s="161">
        <v>0</v>
      </c>
      <c r="BS735" s="161">
        <v>0</v>
      </c>
      <c r="BT735" s="161">
        <v>0</v>
      </c>
      <c r="BU735" s="161">
        <v>0</v>
      </c>
      <c r="BV735" s="163">
        <f t="shared" si="34"/>
        <v>0</v>
      </c>
      <c r="BW735" s="8" t="b">
        <f t="shared" si="35"/>
        <v>0</v>
      </c>
    </row>
    <row r="736" spans="1:75">
      <c r="A736" s="157" t="s">
        <v>6158</v>
      </c>
      <c r="B736" s="158" t="s">
        <v>6159</v>
      </c>
      <c r="C736" s="9" t="str">
        <f t="shared" si="33"/>
        <v>https://hh.ru/resume/912ea01b000397f0e50039ed1f676259754567?query=%D0%A1%D0%BE%D1%86%D0%B8%D0%B0%D0%BB%D1%8C%D0%BD%D1%8B%D0%B9+%D1%80%D0%B0%D0%B1%D0%BE%D1%82%D0%BD%D0%B8%D0%BA&amp;searchRid=1712591929187ad53e45a8e5238e2e48&amp;hhtmFrom=resume_search_result</v>
      </c>
      <c r="D736" s="158" t="s">
        <v>6121</v>
      </c>
      <c r="E736" s="159">
        <v>60</v>
      </c>
      <c r="F736" s="160">
        <v>37000</v>
      </c>
      <c r="G736" s="161">
        <v>11</v>
      </c>
      <c r="H736" s="158" t="s">
        <v>6160</v>
      </c>
      <c r="I736" s="158" t="s">
        <v>3962</v>
      </c>
      <c r="J736" s="158" t="s">
        <v>6161</v>
      </c>
      <c r="K736" s="158" t="s">
        <v>6162</v>
      </c>
      <c r="L736" s="158" t="s">
        <v>2327</v>
      </c>
      <c r="M736" s="158">
        <v>1</v>
      </c>
      <c r="N736" s="158">
        <v>0</v>
      </c>
      <c r="O736" s="158">
        <v>0</v>
      </c>
      <c r="P736" s="158">
        <v>0</v>
      </c>
      <c r="Q736" s="158">
        <v>0</v>
      </c>
      <c r="R736" s="158" t="s">
        <v>53</v>
      </c>
      <c r="S736" s="158" t="s">
        <v>343</v>
      </c>
      <c r="T736" s="161">
        <v>0</v>
      </c>
      <c r="U736" s="162">
        <v>1</v>
      </c>
      <c r="V736" s="162">
        <v>0</v>
      </c>
      <c r="W736" s="161">
        <v>0</v>
      </c>
      <c r="X736" s="161">
        <v>0</v>
      </c>
      <c r="Y736" s="161">
        <v>0</v>
      </c>
      <c r="Z736" s="161">
        <v>0</v>
      </c>
      <c r="AA736" s="161">
        <v>0</v>
      </c>
      <c r="AB736" s="161">
        <v>1</v>
      </c>
      <c r="AC736" s="161">
        <v>0</v>
      </c>
      <c r="AD736" s="161">
        <v>1</v>
      </c>
      <c r="AE736" s="161">
        <v>1</v>
      </c>
      <c r="AF736" s="161">
        <v>1</v>
      </c>
      <c r="AG736" s="161">
        <v>0</v>
      </c>
      <c r="AH736" s="161">
        <v>1</v>
      </c>
      <c r="AI736" s="161">
        <v>0</v>
      </c>
      <c r="AJ736" s="161">
        <v>0</v>
      </c>
      <c r="AK736" s="161">
        <v>0</v>
      </c>
      <c r="AL736" s="161">
        <v>1</v>
      </c>
      <c r="AM736" s="161">
        <v>0</v>
      </c>
      <c r="AN736" s="161">
        <v>1</v>
      </c>
      <c r="AO736" s="161">
        <v>0</v>
      </c>
      <c r="AP736" s="161">
        <v>0</v>
      </c>
      <c r="AQ736" s="161">
        <v>0</v>
      </c>
      <c r="AR736" s="161">
        <v>0</v>
      </c>
      <c r="AS736" s="161">
        <v>0</v>
      </c>
      <c r="AT736" s="161">
        <v>0</v>
      </c>
      <c r="AU736" s="161">
        <v>0</v>
      </c>
      <c r="AV736" s="161">
        <v>0</v>
      </c>
      <c r="AW736" s="161">
        <v>0</v>
      </c>
      <c r="AX736" s="161">
        <v>1</v>
      </c>
      <c r="AY736" s="161">
        <v>1</v>
      </c>
      <c r="AZ736" s="161">
        <v>0</v>
      </c>
      <c r="BA736" s="161">
        <v>0</v>
      </c>
      <c r="BB736" s="161">
        <v>0</v>
      </c>
      <c r="BC736" s="161">
        <v>0</v>
      </c>
      <c r="BD736" s="161">
        <v>0</v>
      </c>
      <c r="BE736" s="161">
        <v>0</v>
      </c>
      <c r="BF736" s="161">
        <v>0</v>
      </c>
      <c r="BG736" s="161">
        <v>0</v>
      </c>
      <c r="BH736" s="161">
        <v>0</v>
      </c>
      <c r="BI736" s="161">
        <v>0</v>
      </c>
      <c r="BJ736" s="161">
        <v>0</v>
      </c>
      <c r="BK736" s="161">
        <v>0</v>
      </c>
      <c r="BL736" s="161">
        <v>0</v>
      </c>
      <c r="BM736" s="161">
        <v>0</v>
      </c>
      <c r="BN736" s="161">
        <v>0</v>
      </c>
      <c r="BO736" s="161">
        <v>0</v>
      </c>
      <c r="BP736" s="161">
        <v>0</v>
      </c>
      <c r="BQ736" s="161">
        <v>0</v>
      </c>
      <c r="BR736" s="161">
        <v>0</v>
      </c>
      <c r="BS736" s="161">
        <v>0</v>
      </c>
      <c r="BT736" s="161">
        <v>0</v>
      </c>
      <c r="BU736" s="161">
        <v>0</v>
      </c>
      <c r="BV736" s="163">
        <f t="shared" si="34"/>
        <v>9</v>
      </c>
      <c r="BW736" s="8" t="b">
        <f t="shared" si="35"/>
        <v>0</v>
      </c>
    </row>
    <row r="737" spans="1:75">
      <c r="A737" s="157" t="s">
        <v>3107</v>
      </c>
      <c r="B737" s="158" t="s">
        <v>6163</v>
      </c>
      <c r="C737" s="9" t="str">
        <f t="shared" si="33"/>
        <v>https://hh.ru/resume/731014850003e77fdd0039ed1f414a46676145?query=%D0%A1%D0%BE%D1%86%D0%B8%D0%B0%D0%BB%D1%8C%D0%BD%D1%8B%D0%B9+%D1%80%D0%B0%D0%B1%D0%BE%D1%82%D0%BD%D0%B8%D0%BA&amp;searchRid=1712591929187ad53e45a8e5238e2e48&amp;hhtmFrom=resume_search_result</v>
      </c>
      <c r="D737" s="158" t="s">
        <v>6121</v>
      </c>
      <c r="E737" s="159">
        <v>56</v>
      </c>
      <c r="F737" s="158" t="s">
        <v>133</v>
      </c>
      <c r="G737" s="161">
        <v>10</v>
      </c>
      <c r="H737" s="158" t="s">
        <v>6164</v>
      </c>
      <c r="I737" s="158" t="s">
        <v>6165</v>
      </c>
      <c r="J737" s="158" t="s">
        <v>6166</v>
      </c>
      <c r="K737" s="158" t="s">
        <v>6167</v>
      </c>
      <c r="L737" s="158" t="s">
        <v>2327</v>
      </c>
      <c r="M737" s="158">
        <v>1</v>
      </c>
      <c r="N737" s="158">
        <v>0</v>
      </c>
      <c r="O737" s="158">
        <v>0</v>
      </c>
      <c r="P737" s="158">
        <v>0</v>
      </c>
      <c r="Q737" s="158">
        <v>0</v>
      </c>
      <c r="R737" s="158" t="s">
        <v>53</v>
      </c>
      <c r="S737" s="158" t="s">
        <v>343</v>
      </c>
      <c r="T737" s="161">
        <v>0</v>
      </c>
      <c r="U737" s="162">
        <v>1</v>
      </c>
      <c r="V737" s="162">
        <v>0</v>
      </c>
      <c r="W737" s="161">
        <v>0</v>
      </c>
      <c r="X737" s="161">
        <v>0</v>
      </c>
      <c r="Y737" s="161">
        <v>0</v>
      </c>
      <c r="Z737" s="161">
        <v>0</v>
      </c>
      <c r="AA737" s="161">
        <v>0</v>
      </c>
      <c r="AB737" s="161">
        <v>0</v>
      </c>
      <c r="AC737" s="161">
        <v>0</v>
      </c>
      <c r="AD737" s="161">
        <v>0</v>
      </c>
      <c r="AE737" s="161">
        <v>1</v>
      </c>
      <c r="AF737" s="161">
        <v>0</v>
      </c>
      <c r="AG737" s="161">
        <v>1</v>
      </c>
      <c r="AH737" s="161">
        <v>0</v>
      </c>
      <c r="AI737" s="161">
        <v>0</v>
      </c>
      <c r="AJ737" s="161">
        <v>0</v>
      </c>
      <c r="AK737" s="161">
        <v>0</v>
      </c>
      <c r="AL737" s="161">
        <v>0</v>
      </c>
      <c r="AM737" s="161">
        <v>0</v>
      </c>
      <c r="AN737" s="161">
        <v>0</v>
      </c>
      <c r="AO737" s="161">
        <v>0</v>
      </c>
      <c r="AP737" s="161">
        <v>0</v>
      </c>
      <c r="AQ737" s="161">
        <v>1</v>
      </c>
      <c r="AR737" s="161">
        <v>0</v>
      </c>
      <c r="AS737" s="161">
        <v>0</v>
      </c>
      <c r="AT737" s="161">
        <v>0</v>
      </c>
      <c r="AU737" s="161">
        <v>1</v>
      </c>
      <c r="AV737" s="161">
        <v>0</v>
      </c>
      <c r="AW737" s="161">
        <v>0</v>
      </c>
      <c r="AX737" s="161">
        <v>0</v>
      </c>
      <c r="AY737" s="161">
        <v>0</v>
      </c>
      <c r="AZ737" s="161">
        <v>0</v>
      </c>
      <c r="BA737" s="161">
        <v>0</v>
      </c>
      <c r="BB737" s="161">
        <v>0</v>
      </c>
      <c r="BC737" s="161">
        <v>0</v>
      </c>
      <c r="BD737" s="161">
        <v>0</v>
      </c>
      <c r="BE737" s="161">
        <v>0</v>
      </c>
      <c r="BF737" s="161">
        <v>0</v>
      </c>
      <c r="BG737" s="161">
        <v>0</v>
      </c>
      <c r="BH737" s="161">
        <v>0</v>
      </c>
      <c r="BI737" s="161">
        <v>0</v>
      </c>
      <c r="BJ737" s="161">
        <v>0</v>
      </c>
      <c r="BK737" s="161">
        <v>0</v>
      </c>
      <c r="BL737" s="161">
        <v>0</v>
      </c>
      <c r="BM737" s="161">
        <v>0</v>
      </c>
      <c r="BN737" s="161">
        <v>0</v>
      </c>
      <c r="BO737" s="161">
        <v>0</v>
      </c>
      <c r="BP737" s="161">
        <v>1</v>
      </c>
      <c r="BQ737" s="161">
        <v>0</v>
      </c>
      <c r="BR737" s="161">
        <v>0</v>
      </c>
      <c r="BS737" s="161">
        <v>0</v>
      </c>
      <c r="BT737" s="161">
        <v>0</v>
      </c>
      <c r="BU737" s="161">
        <v>0</v>
      </c>
      <c r="BV737" s="163">
        <f t="shared" si="34"/>
        <v>5</v>
      </c>
      <c r="BW737" s="8" t="b">
        <f t="shared" si="35"/>
        <v>0</v>
      </c>
    </row>
    <row r="738" spans="1:75">
      <c r="A738" s="157" t="s">
        <v>6168</v>
      </c>
      <c r="B738" s="158" t="s">
        <v>6169</v>
      </c>
      <c r="C738" s="9" t="str">
        <f t="shared" si="33"/>
        <v>https://hh.ru/resume/390f7ce200041cdfa00039ed1f456155687366?query=%D0%A1%D0%BE%D1%86%D0%B8%D0%B0%D0%BB%D1%8C%D0%BD%D1%8B%D0%B9+%D1%80%D0%B0%D0%B1%D0%BE%D1%82%D0%BD%D0%B8%D0%BA&amp;searchRid=1712591929187ad53e45a8e5238e2e48&amp;hhtmFrom=resume_search_result</v>
      </c>
      <c r="D738" s="158" t="s">
        <v>6121</v>
      </c>
      <c r="E738" s="159">
        <v>54</v>
      </c>
      <c r="F738" s="160">
        <v>36000</v>
      </c>
      <c r="G738" s="161">
        <v>15</v>
      </c>
      <c r="H738" s="158" t="s">
        <v>6171</v>
      </c>
      <c r="I738" s="158" t="s">
        <v>6172</v>
      </c>
      <c r="J738" s="158" t="s">
        <v>6173</v>
      </c>
      <c r="K738" s="158" t="s">
        <v>6174</v>
      </c>
      <c r="L738" s="158" t="s">
        <v>2298</v>
      </c>
      <c r="M738" s="158">
        <v>1</v>
      </c>
      <c r="N738" s="158">
        <v>1</v>
      </c>
      <c r="O738" s="158">
        <v>1</v>
      </c>
      <c r="P738" s="158">
        <v>0</v>
      </c>
      <c r="Q738" s="158">
        <v>0</v>
      </c>
      <c r="R738" s="158" t="s">
        <v>46</v>
      </c>
      <c r="S738" s="158" t="s">
        <v>75</v>
      </c>
      <c r="T738" s="161">
        <v>0</v>
      </c>
      <c r="U738" s="162">
        <v>1</v>
      </c>
      <c r="V738" s="162">
        <v>0</v>
      </c>
      <c r="W738" s="161">
        <v>0</v>
      </c>
      <c r="X738" s="161">
        <v>0</v>
      </c>
      <c r="Y738" s="161">
        <v>0</v>
      </c>
      <c r="Z738" s="161">
        <v>0</v>
      </c>
      <c r="AA738" s="161">
        <v>0</v>
      </c>
      <c r="AB738" s="161">
        <v>0</v>
      </c>
      <c r="AC738" s="161">
        <v>0</v>
      </c>
      <c r="AD738" s="161">
        <v>0</v>
      </c>
      <c r="AE738" s="161">
        <v>0</v>
      </c>
      <c r="AF738" s="161">
        <v>0</v>
      </c>
      <c r="AG738" s="161">
        <v>0</v>
      </c>
      <c r="AH738" s="161">
        <v>0</v>
      </c>
      <c r="AI738" s="161">
        <v>0</v>
      </c>
      <c r="AJ738" s="161">
        <v>0</v>
      </c>
      <c r="AK738" s="161">
        <v>0</v>
      </c>
      <c r="AL738" s="161">
        <v>0</v>
      </c>
      <c r="AM738" s="161">
        <v>0</v>
      </c>
      <c r="AN738" s="161">
        <v>0</v>
      </c>
      <c r="AO738" s="161">
        <v>0</v>
      </c>
      <c r="AP738" s="161">
        <v>0</v>
      </c>
      <c r="AQ738" s="161">
        <v>0</v>
      </c>
      <c r="AR738" s="161">
        <v>0</v>
      </c>
      <c r="AS738" s="161">
        <v>0</v>
      </c>
      <c r="AT738" s="161">
        <v>0</v>
      </c>
      <c r="AU738" s="161">
        <v>0</v>
      </c>
      <c r="AV738" s="161">
        <v>0</v>
      </c>
      <c r="AW738" s="161">
        <v>0</v>
      </c>
      <c r="AX738" s="161">
        <v>0</v>
      </c>
      <c r="AY738" s="161">
        <v>0</v>
      </c>
      <c r="AZ738" s="161">
        <v>0</v>
      </c>
      <c r="BA738" s="161">
        <v>0</v>
      </c>
      <c r="BB738" s="161">
        <v>0</v>
      </c>
      <c r="BC738" s="161">
        <v>0</v>
      </c>
      <c r="BD738" s="161">
        <v>0</v>
      </c>
      <c r="BE738" s="161">
        <v>0</v>
      </c>
      <c r="BF738" s="161">
        <v>0</v>
      </c>
      <c r="BG738" s="161">
        <v>0</v>
      </c>
      <c r="BH738" s="161">
        <v>0</v>
      </c>
      <c r="BI738" s="161">
        <v>0</v>
      </c>
      <c r="BJ738" s="161">
        <v>0</v>
      </c>
      <c r="BK738" s="161">
        <v>0</v>
      </c>
      <c r="BL738" s="161">
        <v>0</v>
      </c>
      <c r="BM738" s="161">
        <v>0</v>
      </c>
      <c r="BN738" s="161">
        <v>0</v>
      </c>
      <c r="BO738" s="161">
        <v>0</v>
      </c>
      <c r="BP738" s="161">
        <v>0</v>
      </c>
      <c r="BQ738" s="161">
        <v>0</v>
      </c>
      <c r="BR738" s="161">
        <v>0</v>
      </c>
      <c r="BS738" s="161">
        <v>0</v>
      </c>
      <c r="BT738" s="161">
        <v>0</v>
      </c>
      <c r="BU738" s="161">
        <v>0</v>
      </c>
      <c r="BV738" s="163">
        <f t="shared" si="34"/>
        <v>0</v>
      </c>
      <c r="BW738" s="8" t="b">
        <f t="shared" si="35"/>
        <v>0</v>
      </c>
    </row>
    <row r="739" spans="1:75">
      <c r="A739" s="157" t="s">
        <v>3426</v>
      </c>
      <c r="B739" s="158" t="s">
        <v>6175</v>
      </c>
      <c r="C739" s="9" t="str">
        <f t="shared" si="33"/>
        <v>https://hh.ru/resume/c7d0a1440004fc9a2f0039ed1f4c735659656f?query=%D0%A1%D0%BE%D1%86%D0%B8%D0%B0%D0%BB%D1%8C%D0%BD%D1%8B%D0%B9+%D1%80%D0%B0%D0%B1%D0%BE%D1%82%D0%BD%D0%B8%D0%BA&amp;searchRid=1712591929187ad53e45a8e5238e2e48&amp;hhtmFrom=resume_search_result</v>
      </c>
      <c r="D739" s="158" t="s">
        <v>6121</v>
      </c>
      <c r="E739" s="159">
        <v>51</v>
      </c>
      <c r="F739" s="160">
        <v>40000</v>
      </c>
      <c r="G739" s="161">
        <v>12</v>
      </c>
      <c r="H739" s="158" t="s">
        <v>6176</v>
      </c>
      <c r="I739" s="158" t="s">
        <v>6177</v>
      </c>
      <c r="J739" s="158" t="s">
        <v>6178</v>
      </c>
      <c r="K739" s="158" t="s">
        <v>6179</v>
      </c>
      <c r="L739" s="158" t="s">
        <v>2327</v>
      </c>
      <c r="M739" s="158">
        <v>1</v>
      </c>
      <c r="N739" s="158">
        <v>0</v>
      </c>
      <c r="O739" s="158">
        <v>0</v>
      </c>
      <c r="P739" s="158">
        <v>0</v>
      </c>
      <c r="Q739" s="158">
        <v>0</v>
      </c>
      <c r="R739" s="158" t="s">
        <v>53</v>
      </c>
      <c r="S739" s="158" t="s">
        <v>75</v>
      </c>
      <c r="T739" s="161">
        <v>0</v>
      </c>
      <c r="U739" s="162">
        <v>1</v>
      </c>
      <c r="V739" s="162">
        <v>0</v>
      </c>
      <c r="W739" s="161">
        <v>0</v>
      </c>
      <c r="X739" s="161">
        <v>0</v>
      </c>
      <c r="Y739" s="161">
        <v>0</v>
      </c>
      <c r="Z739" s="161">
        <v>0</v>
      </c>
      <c r="AA739" s="161">
        <v>0</v>
      </c>
      <c r="AB739" s="161">
        <v>0</v>
      </c>
      <c r="AC739" s="161">
        <v>0</v>
      </c>
      <c r="AD739" s="161">
        <v>0</v>
      </c>
      <c r="AE739" s="161">
        <v>0</v>
      </c>
      <c r="AF739" s="161">
        <v>0</v>
      </c>
      <c r="AG739" s="161">
        <v>0</v>
      </c>
      <c r="AH739" s="161">
        <v>0</v>
      </c>
      <c r="AI739" s="161">
        <v>0</v>
      </c>
      <c r="AJ739" s="161">
        <v>0</v>
      </c>
      <c r="AK739" s="161">
        <v>0</v>
      </c>
      <c r="AL739" s="161">
        <v>0</v>
      </c>
      <c r="AM739" s="161">
        <v>0</v>
      </c>
      <c r="AN739" s="161">
        <v>0</v>
      </c>
      <c r="AO739" s="161">
        <v>0</v>
      </c>
      <c r="AP739" s="161">
        <v>0</v>
      </c>
      <c r="AQ739" s="161">
        <v>0</v>
      </c>
      <c r="AR739" s="161">
        <v>0</v>
      </c>
      <c r="AS739" s="161">
        <v>0</v>
      </c>
      <c r="AT739" s="161">
        <v>0</v>
      </c>
      <c r="AU739" s="161">
        <v>0</v>
      </c>
      <c r="AV739" s="161">
        <v>0</v>
      </c>
      <c r="AW739" s="161">
        <v>0</v>
      </c>
      <c r="AX739" s="161">
        <v>0</v>
      </c>
      <c r="AY739" s="161">
        <v>0</v>
      </c>
      <c r="AZ739" s="161">
        <v>0</v>
      </c>
      <c r="BA739" s="161">
        <v>0</v>
      </c>
      <c r="BB739" s="161">
        <v>0</v>
      </c>
      <c r="BC739" s="161">
        <v>0</v>
      </c>
      <c r="BD739" s="161">
        <v>0</v>
      </c>
      <c r="BE739" s="161">
        <v>0</v>
      </c>
      <c r="BF739" s="161">
        <v>0</v>
      </c>
      <c r="BG739" s="161">
        <v>0</v>
      </c>
      <c r="BH739" s="161">
        <v>0</v>
      </c>
      <c r="BI739" s="161">
        <v>0</v>
      </c>
      <c r="BJ739" s="161">
        <v>0</v>
      </c>
      <c r="BK739" s="161">
        <v>0</v>
      </c>
      <c r="BL739" s="161">
        <v>0</v>
      </c>
      <c r="BM739" s="161">
        <v>0</v>
      </c>
      <c r="BN739" s="161">
        <v>0</v>
      </c>
      <c r="BO739" s="161">
        <v>0</v>
      </c>
      <c r="BP739" s="161">
        <v>0</v>
      </c>
      <c r="BQ739" s="161">
        <v>0</v>
      </c>
      <c r="BR739" s="161">
        <v>0</v>
      </c>
      <c r="BS739" s="161">
        <v>0</v>
      </c>
      <c r="BT739" s="161">
        <v>0</v>
      </c>
      <c r="BU739" s="161">
        <v>0</v>
      </c>
      <c r="BV739" s="163">
        <f t="shared" si="34"/>
        <v>0</v>
      </c>
      <c r="BW739" s="8" t="b">
        <f t="shared" si="35"/>
        <v>0</v>
      </c>
    </row>
    <row r="740" spans="1:75">
      <c r="A740" s="157" t="s">
        <v>6180</v>
      </c>
      <c r="B740" s="158" t="s">
        <v>6181</v>
      </c>
      <c r="C740" s="9" t="str">
        <f t="shared" si="33"/>
        <v>https://hh.ru/resume/7d4495480005d4c2dd0039ed1f613350394e46?query=%D0%A1%D0%BE%D1%86%D0%B8%D0%B0%D0%BB%D1%8C%D0%BD%D1%8B%D0%B9+%D1%80%D0%B0%D0%B1%D0%BE%D1%82%D0%BD%D0%B8%D0%BA&amp;searchRid=1712591929187ad53e45a8e5238e2e48&amp;hhtmFrom=resume_search_result</v>
      </c>
      <c r="D740" s="158" t="s">
        <v>6182</v>
      </c>
      <c r="E740" s="159">
        <v>59</v>
      </c>
      <c r="F740" s="158" t="s">
        <v>133</v>
      </c>
      <c r="G740" s="161">
        <v>39</v>
      </c>
      <c r="H740" s="158" t="s">
        <v>6183</v>
      </c>
      <c r="I740" s="158" t="s">
        <v>6184</v>
      </c>
      <c r="J740" s="158" t="s">
        <v>2838</v>
      </c>
      <c r="K740" s="158" t="s">
        <v>6185</v>
      </c>
      <c r="L740" s="158" t="s">
        <v>2298</v>
      </c>
      <c r="M740" s="158">
        <v>1</v>
      </c>
      <c r="N740" s="158">
        <v>0</v>
      </c>
      <c r="O740" s="158">
        <v>0</v>
      </c>
      <c r="P740" s="158">
        <v>0</v>
      </c>
      <c r="Q740" s="158">
        <v>0</v>
      </c>
      <c r="R740" s="158" t="s">
        <v>547</v>
      </c>
      <c r="S740" s="158" t="s">
        <v>343</v>
      </c>
      <c r="T740" s="161">
        <v>1</v>
      </c>
      <c r="U740" s="162">
        <v>1</v>
      </c>
      <c r="V740" s="162">
        <v>0</v>
      </c>
      <c r="W740" s="161">
        <v>0</v>
      </c>
      <c r="X740" s="161">
        <v>0</v>
      </c>
      <c r="Y740" s="161">
        <v>0</v>
      </c>
      <c r="Z740" s="161">
        <v>0</v>
      </c>
      <c r="AA740" s="161">
        <v>0</v>
      </c>
      <c r="AB740" s="161">
        <v>1</v>
      </c>
      <c r="AC740" s="161">
        <v>0</v>
      </c>
      <c r="AD740" s="161">
        <v>0</v>
      </c>
      <c r="AE740" s="161">
        <v>1</v>
      </c>
      <c r="AF740" s="161">
        <v>1</v>
      </c>
      <c r="AG740" s="161">
        <v>0</v>
      </c>
      <c r="AH740" s="161">
        <v>1</v>
      </c>
      <c r="AI740" s="161">
        <v>1</v>
      </c>
      <c r="AJ740" s="161">
        <v>0</v>
      </c>
      <c r="AK740" s="161">
        <v>0</v>
      </c>
      <c r="AL740" s="161">
        <v>0</v>
      </c>
      <c r="AM740" s="161">
        <v>0</v>
      </c>
      <c r="AN740" s="161">
        <v>1</v>
      </c>
      <c r="AO740" s="161">
        <v>0</v>
      </c>
      <c r="AP740" s="161">
        <v>0</v>
      </c>
      <c r="AQ740" s="161">
        <v>0</v>
      </c>
      <c r="AR740" s="161">
        <v>0</v>
      </c>
      <c r="AS740" s="161">
        <v>1</v>
      </c>
      <c r="AT740" s="161">
        <v>0</v>
      </c>
      <c r="AU740" s="161">
        <v>0</v>
      </c>
      <c r="AV740" s="161">
        <v>0</v>
      </c>
      <c r="AW740" s="161">
        <v>0</v>
      </c>
      <c r="AX740" s="161">
        <v>0</v>
      </c>
      <c r="AY740" s="161">
        <v>0</v>
      </c>
      <c r="AZ740" s="161">
        <v>0</v>
      </c>
      <c r="BA740" s="161">
        <v>0</v>
      </c>
      <c r="BB740" s="161">
        <v>0</v>
      </c>
      <c r="BC740" s="161">
        <v>0</v>
      </c>
      <c r="BD740" s="161">
        <v>0</v>
      </c>
      <c r="BE740" s="161">
        <v>0</v>
      </c>
      <c r="BF740" s="161">
        <v>0</v>
      </c>
      <c r="BG740" s="161">
        <v>0</v>
      </c>
      <c r="BH740" s="161">
        <v>0</v>
      </c>
      <c r="BI740" s="161">
        <v>0</v>
      </c>
      <c r="BJ740" s="161">
        <v>1</v>
      </c>
      <c r="BK740" s="161">
        <v>0</v>
      </c>
      <c r="BL740" s="161">
        <v>0</v>
      </c>
      <c r="BM740" s="161">
        <v>0</v>
      </c>
      <c r="BN740" s="161">
        <v>0</v>
      </c>
      <c r="BO740" s="161">
        <v>0</v>
      </c>
      <c r="BP740" s="161">
        <v>0</v>
      </c>
      <c r="BQ740" s="161">
        <v>0</v>
      </c>
      <c r="BR740" s="161">
        <v>0</v>
      </c>
      <c r="BS740" s="161">
        <v>0</v>
      </c>
      <c r="BT740" s="161">
        <v>0</v>
      </c>
      <c r="BU740" s="161">
        <v>0</v>
      </c>
      <c r="BV740" s="163">
        <f t="shared" si="34"/>
        <v>8</v>
      </c>
      <c r="BW740" s="8" t="b">
        <f t="shared" si="35"/>
        <v>0</v>
      </c>
    </row>
    <row r="741" spans="1:75">
      <c r="A741" s="157" t="s">
        <v>6186</v>
      </c>
      <c r="B741" s="158" t="s">
        <v>6187</v>
      </c>
      <c r="C741" s="9" t="str">
        <f t="shared" si="33"/>
        <v>https://hh.ru/resume/158d5ca20006c2eeff0039ed1f77474f473651?query=%D0%A1%D0%BE%D1%86%D0%B8%D0%B0%D0%BB%D1%8C%D0%BD%D1%8B%D0%B9+%D1%80%D0%B0%D0%B1%D0%BE%D1%82%D0%BD%D0%B8%D0%BA&amp;searchRid=1712591929187ad53e45a8e5238e2e48&amp;hhtmFrom=resume_search_result</v>
      </c>
      <c r="D741" s="158" t="s">
        <v>6188</v>
      </c>
      <c r="E741" s="159">
        <v>39</v>
      </c>
      <c r="F741" s="160">
        <v>30000</v>
      </c>
      <c r="G741" s="161">
        <v>17</v>
      </c>
      <c r="H741" s="158" t="s">
        <v>4690</v>
      </c>
      <c r="I741" s="158" t="s">
        <v>4166</v>
      </c>
      <c r="J741" s="158" t="s">
        <v>6151</v>
      </c>
      <c r="K741" s="158" t="s">
        <v>6189</v>
      </c>
      <c r="L741" s="158" t="s">
        <v>2298</v>
      </c>
      <c r="M741" s="158">
        <v>0</v>
      </c>
      <c r="N741" s="158">
        <v>0</v>
      </c>
      <c r="O741" s="158">
        <v>1</v>
      </c>
      <c r="P741" s="158">
        <v>0</v>
      </c>
      <c r="Q741" s="158">
        <v>0</v>
      </c>
      <c r="R741" s="158" t="s">
        <v>2067</v>
      </c>
      <c r="S741" s="158" t="s">
        <v>343</v>
      </c>
      <c r="T741" s="161">
        <v>1</v>
      </c>
      <c r="U741" s="162">
        <v>0</v>
      </c>
      <c r="V741" s="162">
        <v>0</v>
      </c>
      <c r="W741" s="161">
        <v>0</v>
      </c>
      <c r="X741" s="161">
        <v>0</v>
      </c>
      <c r="Y741" s="161">
        <v>0</v>
      </c>
      <c r="Z741" s="161">
        <v>0</v>
      </c>
      <c r="AA741" s="161">
        <v>0</v>
      </c>
      <c r="AB741" s="161">
        <v>0</v>
      </c>
      <c r="AC741" s="161">
        <v>0</v>
      </c>
      <c r="AD741" s="161">
        <v>0</v>
      </c>
      <c r="AE741" s="161">
        <v>0</v>
      </c>
      <c r="AF741" s="161">
        <v>0</v>
      </c>
      <c r="AG741" s="161">
        <v>0</v>
      </c>
      <c r="AH741" s="161">
        <v>0</v>
      </c>
      <c r="AI741" s="161">
        <v>0</v>
      </c>
      <c r="AJ741" s="161">
        <v>0</v>
      </c>
      <c r="AK741" s="161">
        <v>0</v>
      </c>
      <c r="AL741" s="161">
        <v>0</v>
      </c>
      <c r="AM741" s="161">
        <v>0</v>
      </c>
      <c r="AN741" s="161">
        <v>0</v>
      </c>
      <c r="AO741" s="161">
        <v>0</v>
      </c>
      <c r="AP741" s="161">
        <v>0</v>
      </c>
      <c r="AQ741" s="161">
        <v>0</v>
      </c>
      <c r="AR741" s="161">
        <v>0</v>
      </c>
      <c r="AS741" s="161">
        <v>0</v>
      </c>
      <c r="AT741" s="161">
        <v>0</v>
      </c>
      <c r="AU741" s="161">
        <v>0</v>
      </c>
      <c r="AV741" s="161">
        <v>0</v>
      </c>
      <c r="AW741" s="161">
        <v>0</v>
      </c>
      <c r="AX741" s="161">
        <v>0</v>
      </c>
      <c r="AY741" s="161">
        <v>0</v>
      </c>
      <c r="AZ741" s="161">
        <v>0</v>
      </c>
      <c r="BA741" s="161">
        <v>0</v>
      </c>
      <c r="BB741" s="161">
        <v>0</v>
      </c>
      <c r="BC741" s="161">
        <v>0</v>
      </c>
      <c r="BD741" s="161">
        <v>0</v>
      </c>
      <c r="BE741" s="161">
        <v>0</v>
      </c>
      <c r="BF741" s="161">
        <v>0</v>
      </c>
      <c r="BG741" s="161">
        <v>0</v>
      </c>
      <c r="BH741" s="161">
        <v>0</v>
      </c>
      <c r="BI741" s="161">
        <v>0</v>
      </c>
      <c r="BJ741" s="161">
        <v>0</v>
      </c>
      <c r="BK741" s="161">
        <v>0</v>
      </c>
      <c r="BL741" s="161">
        <v>0</v>
      </c>
      <c r="BM741" s="161">
        <v>0</v>
      </c>
      <c r="BN741" s="161">
        <v>0</v>
      </c>
      <c r="BO741" s="161">
        <v>0</v>
      </c>
      <c r="BP741" s="161">
        <v>0</v>
      </c>
      <c r="BQ741" s="161">
        <v>0</v>
      </c>
      <c r="BR741" s="161">
        <v>0</v>
      </c>
      <c r="BS741" s="161">
        <v>0</v>
      </c>
      <c r="BT741" s="161">
        <v>0</v>
      </c>
      <c r="BU741" s="161">
        <v>0</v>
      </c>
      <c r="BV741" s="163">
        <f t="shared" si="34"/>
        <v>0</v>
      </c>
      <c r="BW741" s="8" t="b">
        <f t="shared" si="35"/>
        <v>0</v>
      </c>
    </row>
    <row r="742" spans="1:75">
      <c r="A742" s="157" t="s">
        <v>2918</v>
      </c>
      <c r="B742" s="158" t="s">
        <v>6190</v>
      </c>
      <c r="C742" s="9" t="str">
        <f t="shared" si="33"/>
        <v>https://hh.ru/resume/b111d1fc0000a78f100039ed1f736563726574?query=%D0%A1%D0%BE%D1%86%D0%B8%D0%B0%D0%BB%D1%8C%D0%BD%D1%8B%D0%B9+%D1%80%D0%B0%D0%B1%D0%BE%D1%82%D0%BD%D0%B8%D0%BA&amp;searchRid=1712591929187ad53e45a8e5238e2e48&amp;hhtmFrom=resume_search_result</v>
      </c>
      <c r="D742" s="158" t="s">
        <v>6191</v>
      </c>
      <c r="E742" s="159">
        <v>53</v>
      </c>
      <c r="F742" s="158" t="s">
        <v>133</v>
      </c>
      <c r="G742" s="161">
        <v>17</v>
      </c>
      <c r="H742" s="158" t="s">
        <v>6192</v>
      </c>
      <c r="I742" s="158" t="s">
        <v>6193</v>
      </c>
      <c r="J742" s="158" t="s">
        <v>6194</v>
      </c>
      <c r="K742" s="158" t="s">
        <v>6195</v>
      </c>
      <c r="L742" s="158" t="s">
        <v>2298</v>
      </c>
      <c r="M742" s="158">
        <v>1</v>
      </c>
      <c r="N742" s="158">
        <v>1</v>
      </c>
      <c r="O742" s="158">
        <v>1</v>
      </c>
      <c r="P742" s="158">
        <v>1</v>
      </c>
      <c r="Q742" s="158">
        <v>0</v>
      </c>
      <c r="R742" s="158" t="s">
        <v>2067</v>
      </c>
      <c r="S742" s="158" t="s">
        <v>343</v>
      </c>
      <c r="T742" s="161">
        <v>0</v>
      </c>
      <c r="U742" s="162">
        <v>1</v>
      </c>
      <c r="V742" s="162">
        <v>0</v>
      </c>
      <c r="W742" s="161">
        <v>0</v>
      </c>
      <c r="X742" s="161">
        <v>0</v>
      </c>
      <c r="Y742" s="161">
        <v>0</v>
      </c>
      <c r="Z742" s="161">
        <v>0</v>
      </c>
      <c r="AA742" s="161">
        <v>0</v>
      </c>
      <c r="AB742" s="161">
        <v>0</v>
      </c>
      <c r="AC742" s="161">
        <v>0</v>
      </c>
      <c r="AD742" s="161">
        <v>0</v>
      </c>
      <c r="AE742" s="161">
        <v>0</v>
      </c>
      <c r="AF742" s="161">
        <v>1</v>
      </c>
      <c r="AG742" s="161">
        <v>0</v>
      </c>
      <c r="AH742" s="161">
        <v>0</v>
      </c>
      <c r="AI742" s="161">
        <v>1</v>
      </c>
      <c r="AJ742" s="161">
        <v>0</v>
      </c>
      <c r="AK742" s="161">
        <v>0</v>
      </c>
      <c r="AL742" s="161">
        <v>0</v>
      </c>
      <c r="AM742" s="161">
        <v>0</v>
      </c>
      <c r="AN742" s="161">
        <v>0</v>
      </c>
      <c r="AO742" s="161">
        <v>0</v>
      </c>
      <c r="AP742" s="161">
        <v>0</v>
      </c>
      <c r="AQ742" s="161">
        <v>1</v>
      </c>
      <c r="AR742" s="161">
        <v>0</v>
      </c>
      <c r="AS742" s="161">
        <v>1</v>
      </c>
      <c r="AT742" s="161">
        <v>0</v>
      </c>
      <c r="AU742" s="161">
        <v>0</v>
      </c>
      <c r="AV742" s="161">
        <v>0</v>
      </c>
      <c r="AW742" s="161">
        <v>0</v>
      </c>
      <c r="AX742" s="161">
        <v>0</v>
      </c>
      <c r="AY742" s="161">
        <v>0</v>
      </c>
      <c r="AZ742" s="161">
        <v>0</v>
      </c>
      <c r="BA742" s="161">
        <v>0</v>
      </c>
      <c r="BB742" s="161">
        <v>0</v>
      </c>
      <c r="BC742" s="161">
        <v>0</v>
      </c>
      <c r="BD742" s="161">
        <v>0</v>
      </c>
      <c r="BE742" s="161">
        <v>0</v>
      </c>
      <c r="BF742" s="161">
        <v>0</v>
      </c>
      <c r="BG742" s="161">
        <v>0</v>
      </c>
      <c r="BH742" s="161">
        <v>0</v>
      </c>
      <c r="BI742" s="161">
        <v>1</v>
      </c>
      <c r="BJ742" s="161">
        <v>1</v>
      </c>
      <c r="BK742" s="161">
        <v>0</v>
      </c>
      <c r="BL742" s="161">
        <v>0</v>
      </c>
      <c r="BM742" s="161">
        <v>0</v>
      </c>
      <c r="BN742" s="161">
        <v>0</v>
      </c>
      <c r="BO742" s="161">
        <v>0</v>
      </c>
      <c r="BP742" s="161">
        <v>0</v>
      </c>
      <c r="BQ742" s="161">
        <v>0</v>
      </c>
      <c r="BR742" s="161">
        <v>0</v>
      </c>
      <c r="BS742" s="161">
        <v>0</v>
      </c>
      <c r="BT742" s="161">
        <v>0</v>
      </c>
      <c r="BU742" s="161">
        <v>0</v>
      </c>
      <c r="BV742" s="163">
        <f t="shared" si="34"/>
        <v>6</v>
      </c>
      <c r="BW742" s="8" t="b">
        <f t="shared" si="35"/>
        <v>0</v>
      </c>
    </row>
    <row r="743" spans="1:75">
      <c r="A743" s="157" t="s">
        <v>6196</v>
      </c>
      <c r="B743" s="158" t="s">
        <v>6197</v>
      </c>
      <c r="C743" s="9" t="str">
        <f t="shared" si="33"/>
        <v>https://hh.ru/resume/d7f48b340000ccfbde0039ed1f587435686c39?query=%D0%A1%D0%BE%D1%86%D0%B8%D0%B0%D0%BB%D1%8C%D0%BD%D1%8B%D0%B9+%D1%80%D0%B0%D0%B1%D0%BE%D1%82%D0%BD%D0%B8%D0%BA&amp;searchRid=1712591929187ad53e45a8e5238e2e48&amp;hhtmFrom=resume_search_result</v>
      </c>
      <c r="D743" s="158" t="s">
        <v>6198</v>
      </c>
      <c r="E743" s="159">
        <v>38</v>
      </c>
      <c r="F743" s="160">
        <v>30000</v>
      </c>
      <c r="G743" s="161">
        <v>9</v>
      </c>
      <c r="H743" s="158" t="s">
        <v>6199</v>
      </c>
      <c r="I743" s="158" t="s">
        <v>6200</v>
      </c>
      <c r="J743" s="158" t="s">
        <v>6201</v>
      </c>
      <c r="K743" s="158" t="s">
        <v>6202</v>
      </c>
      <c r="L743" s="158" t="s">
        <v>2298</v>
      </c>
      <c r="M743" s="158">
        <v>1</v>
      </c>
      <c r="N743" s="158">
        <v>1</v>
      </c>
      <c r="O743" s="158">
        <v>1</v>
      </c>
      <c r="P743" s="158">
        <v>0</v>
      </c>
      <c r="Q743" s="158">
        <v>0</v>
      </c>
      <c r="R743" s="158" t="s">
        <v>1767</v>
      </c>
      <c r="S743" s="158" t="s">
        <v>343</v>
      </c>
      <c r="T743" s="161">
        <v>1</v>
      </c>
      <c r="U743" s="162">
        <v>1</v>
      </c>
      <c r="V743" s="162">
        <v>0</v>
      </c>
      <c r="W743" s="161">
        <v>0</v>
      </c>
      <c r="X743" s="161">
        <v>0</v>
      </c>
      <c r="Y743" s="161">
        <v>0</v>
      </c>
      <c r="Z743" s="161">
        <v>0</v>
      </c>
      <c r="AA743" s="161">
        <v>0</v>
      </c>
      <c r="AB743" s="161">
        <v>0</v>
      </c>
      <c r="AC743" s="161">
        <v>0</v>
      </c>
      <c r="AD743" s="161">
        <v>0</v>
      </c>
      <c r="AE743" s="161">
        <v>0</v>
      </c>
      <c r="AF743" s="161">
        <v>0</v>
      </c>
      <c r="AG743" s="161">
        <v>0</v>
      </c>
      <c r="AH743" s="161">
        <v>0</v>
      </c>
      <c r="AI743" s="161">
        <v>0</v>
      </c>
      <c r="AJ743" s="161">
        <v>0</v>
      </c>
      <c r="AK743" s="161">
        <v>0</v>
      </c>
      <c r="AL743" s="161">
        <v>0</v>
      </c>
      <c r="AM743" s="161">
        <v>0</v>
      </c>
      <c r="AN743" s="161">
        <v>0</v>
      </c>
      <c r="AO743" s="161">
        <v>0</v>
      </c>
      <c r="AP743" s="161">
        <v>0</v>
      </c>
      <c r="AQ743" s="161">
        <v>0</v>
      </c>
      <c r="AR743" s="161">
        <v>0</v>
      </c>
      <c r="AS743" s="161">
        <v>0</v>
      </c>
      <c r="AT743" s="161">
        <v>0</v>
      </c>
      <c r="AU743" s="161">
        <v>0</v>
      </c>
      <c r="AV743" s="161">
        <v>0</v>
      </c>
      <c r="AW743" s="161">
        <v>0</v>
      </c>
      <c r="AX743" s="161">
        <v>0</v>
      </c>
      <c r="AY743" s="161">
        <v>0</v>
      </c>
      <c r="AZ743" s="161">
        <v>0</v>
      </c>
      <c r="BA743" s="161">
        <v>0</v>
      </c>
      <c r="BB743" s="161">
        <v>0</v>
      </c>
      <c r="BC743" s="161">
        <v>0</v>
      </c>
      <c r="BD743" s="161">
        <v>0</v>
      </c>
      <c r="BE743" s="161">
        <v>0</v>
      </c>
      <c r="BF743" s="161">
        <v>0</v>
      </c>
      <c r="BG743" s="161">
        <v>0</v>
      </c>
      <c r="BH743" s="161">
        <v>0</v>
      </c>
      <c r="BI743" s="161">
        <v>0</v>
      </c>
      <c r="BJ743" s="161">
        <v>0</v>
      </c>
      <c r="BK743" s="161">
        <v>0</v>
      </c>
      <c r="BL743" s="161">
        <v>0</v>
      </c>
      <c r="BM743" s="161">
        <v>0</v>
      </c>
      <c r="BN743" s="161">
        <v>0</v>
      </c>
      <c r="BO743" s="161">
        <v>0</v>
      </c>
      <c r="BP743" s="161">
        <v>0</v>
      </c>
      <c r="BQ743" s="161">
        <v>0</v>
      </c>
      <c r="BR743" s="161">
        <v>0</v>
      </c>
      <c r="BS743" s="161">
        <v>0</v>
      </c>
      <c r="BT743" s="161">
        <v>0</v>
      </c>
      <c r="BU743" s="161">
        <v>0</v>
      </c>
      <c r="BV743" s="163">
        <f t="shared" si="34"/>
        <v>0</v>
      </c>
      <c r="BW743" s="8" t="b">
        <f t="shared" si="35"/>
        <v>0</v>
      </c>
    </row>
    <row r="744" spans="1:75">
      <c r="A744" s="157" t="s">
        <v>5012</v>
      </c>
      <c r="B744" s="158" t="s">
        <v>6203</v>
      </c>
      <c r="C744" s="9" t="str">
        <f t="shared" si="33"/>
        <v>https://hh.ru/resume/372c642000020451aa0039ed1f513153534543?query=%D0%A1%D0%BE%D1%86%D0%B8%D0%B0%D0%BB%D1%8C%D0%BD%D1%8B%D0%B9+%D1%80%D0%B0%D0%B1%D0%BE%D1%82%D0%BD%D0%B8%D0%BA&amp;searchRid=1712591929187ad53e45a8e5238e2e48&amp;hhtmFrom=resume_search_result</v>
      </c>
      <c r="D744" s="158" t="s">
        <v>6204</v>
      </c>
      <c r="E744" s="159">
        <v>57</v>
      </c>
      <c r="F744" s="160">
        <v>30000</v>
      </c>
      <c r="G744" s="161">
        <v>16</v>
      </c>
      <c r="H744" s="158" t="s">
        <v>6205</v>
      </c>
      <c r="I744" s="158" t="s">
        <v>6206</v>
      </c>
      <c r="J744" s="158" t="s">
        <v>6207</v>
      </c>
      <c r="K744" s="158" t="s">
        <v>6208</v>
      </c>
      <c r="L744" s="158" t="s">
        <v>2298</v>
      </c>
      <c r="M744" s="158">
        <v>1</v>
      </c>
      <c r="N744" s="158">
        <v>0</v>
      </c>
      <c r="O744" s="158">
        <v>0</v>
      </c>
      <c r="P744" s="158">
        <v>0</v>
      </c>
      <c r="Q744" s="158">
        <v>0</v>
      </c>
      <c r="R744" s="158" t="s">
        <v>53</v>
      </c>
      <c r="S744" s="158" t="s">
        <v>343</v>
      </c>
      <c r="T744" s="161">
        <v>0</v>
      </c>
      <c r="U744" s="162">
        <v>1</v>
      </c>
      <c r="V744" s="162">
        <v>0</v>
      </c>
      <c r="W744" s="161">
        <v>0</v>
      </c>
      <c r="X744" s="161">
        <v>0</v>
      </c>
      <c r="Y744" s="161">
        <v>0</v>
      </c>
      <c r="Z744" s="161">
        <v>0</v>
      </c>
      <c r="AA744" s="161">
        <v>0</v>
      </c>
      <c r="AB744" s="161">
        <v>0</v>
      </c>
      <c r="AC744" s="161">
        <v>0</v>
      </c>
      <c r="AD744" s="161">
        <v>0</v>
      </c>
      <c r="AE744" s="161">
        <v>0</v>
      </c>
      <c r="AF744" s="161">
        <v>0</v>
      </c>
      <c r="AG744" s="161">
        <v>0</v>
      </c>
      <c r="AH744" s="161">
        <v>0</v>
      </c>
      <c r="AI744" s="161">
        <v>0</v>
      </c>
      <c r="AJ744" s="161">
        <v>0</v>
      </c>
      <c r="AK744" s="161">
        <v>0</v>
      </c>
      <c r="AL744" s="161">
        <v>0</v>
      </c>
      <c r="AM744" s="161">
        <v>0</v>
      </c>
      <c r="AN744" s="161">
        <v>0</v>
      </c>
      <c r="AO744" s="161">
        <v>0</v>
      </c>
      <c r="AP744" s="161">
        <v>0</v>
      </c>
      <c r="AQ744" s="161">
        <v>0</v>
      </c>
      <c r="AR744" s="161">
        <v>0</v>
      </c>
      <c r="AS744" s="161">
        <v>0</v>
      </c>
      <c r="AT744" s="161">
        <v>0</v>
      </c>
      <c r="AU744" s="161">
        <v>0</v>
      </c>
      <c r="AV744" s="161">
        <v>0</v>
      </c>
      <c r="AW744" s="161">
        <v>0</v>
      </c>
      <c r="AX744" s="161">
        <v>0</v>
      </c>
      <c r="AY744" s="161">
        <v>0</v>
      </c>
      <c r="AZ744" s="161">
        <v>0</v>
      </c>
      <c r="BA744" s="161">
        <v>0</v>
      </c>
      <c r="BB744" s="161">
        <v>0</v>
      </c>
      <c r="BC744" s="161">
        <v>0</v>
      </c>
      <c r="BD744" s="161">
        <v>0</v>
      </c>
      <c r="BE744" s="161">
        <v>0</v>
      </c>
      <c r="BF744" s="161">
        <v>0</v>
      </c>
      <c r="BG744" s="161">
        <v>0</v>
      </c>
      <c r="BH744" s="161">
        <v>0</v>
      </c>
      <c r="BI744" s="161">
        <v>0</v>
      </c>
      <c r="BJ744" s="161">
        <v>0</v>
      </c>
      <c r="BK744" s="161">
        <v>0</v>
      </c>
      <c r="BL744" s="161">
        <v>0</v>
      </c>
      <c r="BM744" s="161">
        <v>0</v>
      </c>
      <c r="BN744" s="161">
        <v>0</v>
      </c>
      <c r="BO744" s="161">
        <v>0</v>
      </c>
      <c r="BP744" s="161">
        <v>0</v>
      </c>
      <c r="BQ744" s="161">
        <v>0</v>
      </c>
      <c r="BR744" s="161">
        <v>0</v>
      </c>
      <c r="BS744" s="161">
        <v>0</v>
      </c>
      <c r="BT744" s="161">
        <v>0</v>
      </c>
      <c r="BU744" s="161">
        <v>0</v>
      </c>
      <c r="BV744" s="163">
        <f t="shared" si="34"/>
        <v>0</v>
      </c>
      <c r="BW744" s="8" t="b">
        <f t="shared" si="35"/>
        <v>0</v>
      </c>
    </row>
    <row r="745" spans="1:75">
      <c r="A745" s="157" t="s">
        <v>6209</v>
      </c>
      <c r="B745" s="158" t="s">
        <v>6210</v>
      </c>
      <c r="C745" s="9" t="str">
        <f t="shared" si="33"/>
        <v>https://hh.ru/resume/af0d06e30002a1c14d0039ed1f545745796261?query=%D0%A1%D0%BE%D1%86%D0%B8%D0%B0%D0%BB%D1%8C%D0%BD%D1%8B%D0%B9+%D1%80%D0%B0%D0%B1%D0%BE%D1%82%D0%BD%D0%B8%D0%BA&amp;searchRid=1712591929187ad53e45a8e5238e2e48&amp;hhtmFrom=resume_search_result</v>
      </c>
      <c r="D745" s="158" t="s">
        <v>6211</v>
      </c>
      <c r="E745" s="159">
        <v>36</v>
      </c>
      <c r="F745" s="158" t="s">
        <v>133</v>
      </c>
      <c r="G745" s="161">
        <v>14</v>
      </c>
      <c r="H745" s="158" t="s">
        <v>6212</v>
      </c>
      <c r="I745" s="158" t="s">
        <v>3104</v>
      </c>
      <c r="J745" s="158" t="s">
        <v>3641</v>
      </c>
      <c r="K745" s="158" t="s">
        <v>6213</v>
      </c>
      <c r="L745" s="158" t="s">
        <v>2298</v>
      </c>
      <c r="M745" s="158">
        <v>1</v>
      </c>
      <c r="N745" s="158">
        <v>0</v>
      </c>
      <c r="O745" s="158">
        <v>0</v>
      </c>
      <c r="P745" s="158">
        <v>0</v>
      </c>
      <c r="Q745" s="158">
        <v>0</v>
      </c>
      <c r="R745" s="158" t="s">
        <v>2067</v>
      </c>
      <c r="S745" s="158" t="s">
        <v>343</v>
      </c>
      <c r="T745" s="161">
        <v>0</v>
      </c>
      <c r="U745" s="162">
        <v>1</v>
      </c>
      <c r="V745" s="162">
        <v>0</v>
      </c>
      <c r="W745" s="161">
        <v>0</v>
      </c>
      <c r="X745" s="161">
        <v>0</v>
      </c>
      <c r="Y745" s="161">
        <v>0</v>
      </c>
      <c r="Z745" s="161">
        <v>0</v>
      </c>
      <c r="AA745" s="161">
        <v>0</v>
      </c>
      <c r="AB745" s="161">
        <v>1</v>
      </c>
      <c r="AC745" s="161">
        <v>0</v>
      </c>
      <c r="AD745" s="161">
        <v>1</v>
      </c>
      <c r="AE745" s="161">
        <v>1</v>
      </c>
      <c r="AF745" s="161">
        <v>0</v>
      </c>
      <c r="AG745" s="161">
        <v>0</v>
      </c>
      <c r="AH745" s="161">
        <v>0</v>
      </c>
      <c r="AI745" s="161">
        <v>0</v>
      </c>
      <c r="AJ745" s="161">
        <v>0</v>
      </c>
      <c r="AK745" s="161">
        <v>1</v>
      </c>
      <c r="AL745" s="161">
        <v>0</v>
      </c>
      <c r="AM745" s="161">
        <v>1</v>
      </c>
      <c r="AN745" s="161">
        <v>0</v>
      </c>
      <c r="AO745" s="161">
        <v>1</v>
      </c>
      <c r="AP745" s="161">
        <v>0</v>
      </c>
      <c r="AQ745" s="161">
        <v>0</v>
      </c>
      <c r="AR745" s="161">
        <v>0</v>
      </c>
      <c r="AS745" s="161">
        <v>0</v>
      </c>
      <c r="AT745" s="161">
        <v>0</v>
      </c>
      <c r="AU745" s="161">
        <v>0</v>
      </c>
      <c r="AV745" s="161">
        <v>0</v>
      </c>
      <c r="AW745" s="161">
        <v>0</v>
      </c>
      <c r="AX745" s="161">
        <v>0</v>
      </c>
      <c r="AY745" s="161">
        <v>1</v>
      </c>
      <c r="AZ745" s="161">
        <v>0</v>
      </c>
      <c r="BA745" s="161">
        <v>1</v>
      </c>
      <c r="BB745" s="161">
        <v>0</v>
      </c>
      <c r="BC745" s="161">
        <v>0</v>
      </c>
      <c r="BD745" s="161">
        <v>0</v>
      </c>
      <c r="BE745" s="161">
        <v>0</v>
      </c>
      <c r="BF745" s="161">
        <v>0</v>
      </c>
      <c r="BG745" s="161">
        <v>0</v>
      </c>
      <c r="BH745" s="161">
        <v>0</v>
      </c>
      <c r="BI745" s="161">
        <v>0</v>
      </c>
      <c r="BJ745" s="161">
        <v>0</v>
      </c>
      <c r="BK745" s="161">
        <v>0</v>
      </c>
      <c r="BL745" s="161">
        <v>0</v>
      </c>
      <c r="BM745" s="161">
        <v>0</v>
      </c>
      <c r="BN745" s="161">
        <v>0</v>
      </c>
      <c r="BO745" s="161">
        <v>0</v>
      </c>
      <c r="BP745" s="161">
        <v>0</v>
      </c>
      <c r="BQ745" s="161">
        <v>0</v>
      </c>
      <c r="BR745" s="161">
        <v>0</v>
      </c>
      <c r="BS745" s="161">
        <v>0</v>
      </c>
      <c r="BT745" s="161">
        <v>0</v>
      </c>
      <c r="BU745" s="161">
        <v>0</v>
      </c>
      <c r="BV745" s="163">
        <f t="shared" si="34"/>
        <v>8</v>
      </c>
      <c r="BW745" s="8" t="b">
        <f t="shared" si="35"/>
        <v>0</v>
      </c>
    </row>
    <row r="746" spans="1:75">
      <c r="A746" s="157" t="s">
        <v>6214</v>
      </c>
      <c r="B746" s="158" t="s">
        <v>6215</v>
      </c>
      <c r="C746" s="9" t="str">
        <f t="shared" si="33"/>
        <v>https://hh.ru/resume/27179d520003379a720039ed1f6f6367376c53?query=%D0%A1%D0%BE%D1%86%D0%B8%D0%B0%D0%BB%D1%8C%D0%BD%D1%8B%D0%B9+%D1%80%D0%B0%D0%B1%D0%BE%D1%82%D0%BD%D0%B8%D0%BA&amp;searchRid=1712591929187ad53e45a8e5238e2e48&amp;hhtmFrom=resume_search_result</v>
      </c>
      <c r="D746" s="158" t="s">
        <v>6216</v>
      </c>
      <c r="E746" s="159">
        <v>51</v>
      </c>
      <c r="F746" s="160">
        <v>30000</v>
      </c>
      <c r="G746" s="161">
        <v>6</v>
      </c>
      <c r="H746" s="158" t="s">
        <v>6217</v>
      </c>
      <c r="I746" s="158" t="s">
        <v>2399</v>
      </c>
      <c r="J746" s="158" t="s">
        <v>6218</v>
      </c>
      <c r="K746" s="158" t="s">
        <v>6219</v>
      </c>
      <c r="L746" s="158" t="s">
        <v>2298</v>
      </c>
      <c r="M746" s="158">
        <v>1</v>
      </c>
      <c r="N746" s="158">
        <v>1</v>
      </c>
      <c r="O746" s="158">
        <v>0</v>
      </c>
      <c r="P746" s="158">
        <v>0</v>
      </c>
      <c r="Q746" s="158">
        <v>1</v>
      </c>
      <c r="R746" s="158" t="s">
        <v>53</v>
      </c>
      <c r="S746" s="158" t="s">
        <v>343</v>
      </c>
      <c r="T746" s="161">
        <v>1</v>
      </c>
      <c r="U746" s="162">
        <v>1</v>
      </c>
      <c r="V746" s="162">
        <v>0</v>
      </c>
      <c r="W746" s="161">
        <v>0</v>
      </c>
      <c r="X746" s="161">
        <v>0</v>
      </c>
      <c r="Y746" s="161">
        <v>0</v>
      </c>
      <c r="Z746" s="161">
        <v>0</v>
      </c>
      <c r="AA746" s="161">
        <v>0</v>
      </c>
      <c r="AB746" s="161">
        <v>0</v>
      </c>
      <c r="AC746" s="161">
        <v>0</v>
      </c>
      <c r="AD746" s="161">
        <v>0</v>
      </c>
      <c r="AE746" s="161">
        <v>0</v>
      </c>
      <c r="AF746" s="161">
        <v>0</v>
      </c>
      <c r="AG746" s="161">
        <v>0</v>
      </c>
      <c r="AH746" s="161">
        <v>0</v>
      </c>
      <c r="AI746" s="161">
        <v>0</v>
      </c>
      <c r="AJ746" s="161">
        <v>0</v>
      </c>
      <c r="AK746" s="161">
        <v>0</v>
      </c>
      <c r="AL746" s="161">
        <v>0</v>
      </c>
      <c r="AM746" s="161">
        <v>0</v>
      </c>
      <c r="AN746" s="161">
        <v>0</v>
      </c>
      <c r="AO746" s="161">
        <v>0</v>
      </c>
      <c r="AP746" s="161">
        <v>0</v>
      </c>
      <c r="AQ746" s="161">
        <v>0</v>
      </c>
      <c r="AR746" s="161">
        <v>0</v>
      </c>
      <c r="AS746" s="161">
        <v>0</v>
      </c>
      <c r="AT746" s="161">
        <v>0</v>
      </c>
      <c r="AU746" s="161">
        <v>0</v>
      </c>
      <c r="AV746" s="161">
        <v>0</v>
      </c>
      <c r="AW746" s="161">
        <v>0</v>
      </c>
      <c r="AX746" s="161">
        <v>0</v>
      </c>
      <c r="AY746" s="161">
        <v>0</v>
      </c>
      <c r="AZ746" s="161">
        <v>0</v>
      </c>
      <c r="BA746" s="161">
        <v>0</v>
      </c>
      <c r="BB746" s="161">
        <v>0</v>
      </c>
      <c r="BC746" s="161">
        <v>0</v>
      </c>
      <c r="BD746" s="161">
        <v>0</v>
      </c>
      <c r="BE746" s="161">
        <v>0</v>
      </c>
      <c r="BF746" s="161">
        <v>0</v>
      </c>
      <c r="BG746" s="161">
        <v>0</v>
      </c>
      <c r="BH746" s="161">
        <v>0</v>
      </c>
      <c r="BI746" s="161">
        <v>0</v>
      </c>
      <c r="BJ746" s="161">
        <v>0</v>
      </c>
      <c r="BK746" s="161">
        <v>0</v>
      </c>
      <c r="BL746" s="161">
        <v>0</v>
      </c>
      <c r="BM746" s="161">
        <v>0</v>
      </c>
      <c r="BN746" s="161">
        <v>0</v>
      </c>
      <c r="BO746" s="161">
        <v>0</v>
      </c>
      <c r="BP746" s="161">
        <v>0</v>
      </c>
      <c r="BQ746" s="161">
        <v>0</v>
      </c>
      <c r="BR746" s="161">
        <v>0</v>
      </c>
      <c r="BS746" s="161">
        <v>0</v>
      </c>
      <c r="BT746" s="161">
        <v>0</v>
      </c>
      <c r="BU746" s="161">
        <v>0</v>
      </c>
      <c r="BV746" s="163">
        <f t="shared" si="34"/>
        <v>0</v>
      </c>
      <c r="BW746" s="8" t="b">
        <f t="shared" si="35"/>
        <v>0</v>
      </c>
    </row>
    <row r="747" spans="1:75">
      <c r="A747" s="157" t="s">
        <v>4808</v>
      </c>
      <c r="B747" s="158" t="s">
        <v>6220</v>
      </c>
      <c r="C747" s="9" t="str">
        <f t="shared" si="33"/>
        <v>https://hh.ru/resume/dd8d4a99000361bc950039ed1f734e4a416438?query=%D0%A1%D0%BE%D1%86%D0%B8%D0%B0%D0%BB%D1%8C%D0%BD%D1%8B%D0%B9+%D1%80%D0%B0%D0%B1%D0%BE%D1%82%D0%BD%D0%B8%D0%BA&amp;searchRid=1712591929187ad53e45a8e5238e2e48&amp;hhtmFrom=resume_search_result</v>
      </c>
      <c r="D747" s="158" t="s">
        <v>6121</v>
      </c>
      <c r="E747" s="159">
        <v>29</v>
      </c>
      <c r="F747" s="160">
        <v>35000</v>
      </c>
      <c r="G747" s="161" t="s">
        <v>133</v>
      </c>
      <c r="H747" s="158" t="s">
        <v>133</v>
      </c>
      <c r="I747" s="158" t="s">
        <v>133</v>
      </c>
      <c r="J747" s="158" t="s">
        <v>133</v>
      </c>
      <c r="K747" s="158" t="s">
        <v>6221</v>
      </c>
      <c r="L747" s="158" t="s">
        <v>2327</v>
      </c>
      <c r="M747" s="158">
        <v>1</v>
      </c>
      <c r="N747" s="158">
        <v>0</v>
      </c>
      <c r="O747" s="158">
        <v>0</v>
      </c>
      <c r="P747" s="158">
        <v>0</v>
      </c>
      <c r="Q747" s="158">
        <v>0</v>
      </c>
      <c r="R747" s="158" t="s">
        <v>46</v>
      </c>
      <c r="S747" s="158" t="s">
        <v>343</v>
      </c>
      <c r="T747" s="161">
        <v>0</v>
      </c>
      <c r="U747" s="162">
        <v>1</v>
      </c>
      <c r="V747" s="162">
        <v>0</v>
      </c>
      <c r="W747" s="161">
        <v>0</v>
      </c>
      <c r="X747" s="161">
        <v>0</v>
      </c>
      <c r="Y747" s="161">
        <v>0</v>
      </c>
      <c r="Z747" s="161">
        <v>0</v>
      </c>
      <c r="AA747" s="161">
        <v>0</v>
      </c>
      <c r="AB747" s="161">
        <v>0</v>
      </c>
      <c r="AC747" s="161">
        <v>0</v>
      </c>
      <c r="AD747" s="161">
        <v>0</v>
      </c>
      <c r="AE747" s="161">
        <v>0</v>
      </c>
      <c r="AF747" s="161">
        <v>0</v>
      </c>
      <c r="AG747" s="161">
        <v>0</v>
      </c>
      <c r="AH747" s="161">
        <v>0</v>
      </c>
      <c r="AI747" s="161">
        <v>0</v>
      </c>
      <c r="AJ747" s="161">
        <v>0</v>
      </c>
      <c r="AK747" s="161">
        <v>0</v>
      </c>
      <c r="AL747" s="161">
        <v>0</v>
      </c>
      <c r="AM747" s="161">
        <v>0</v>
      </c>
      <c r="AN747" s="161">
        <v>0</v>
      </c>
      <c r="AO747" s="161">
        <v>0</v>
      </c>
      <c r="AP747" s="161">
        <v>0</v>
      </c>
      <c r="AQ747" s="161">
        <v>0</v>
      </c>
      <c r="AR747" s="161">
        <v>0</v>
      </c>
      <c r="AS747" s="161">
        <v>0</v>
      </c>
      <c r="AT747" s="161">
        <v>0</v>
      </c>
      <c r="AU747" s="161">
        <v>0</v>
      </c>
      <c r="AV747" s="161">
        <v>0</v>
      </c>
      <c r="AW747" s="161">
        <v>0</v>
      </c>
      <c r="AX747" s="161">
        <v>0</v>
      </c>
      <c r="AY747" s="161">
        <v>0</v>
      </c>
      <c r="AZ747" s="161">
        <v>0</v>
      </c>
      <c r="BA747" s="161">
        <v>0</v>
      </c>
      <c r="BB747" s="161">
        <v>0</v>
      </c>
      <c r="BC747" s="161">
        <v>0</v>
      </c>
      <c r="BD747" s="161">
        <v>0</v>
      </c>
      <c r="BE747" s="161">
        <v>0</v>
      </c>
      <c r="BF747" s="161">
        <v>0</v>
      </c>
      <c r="BG747" s="161">
        <v>0</v>
      </c>
      <c r="BH747" s="161">
        <v>0</v>
      </c>
      <c r="BI747" s="161">
        <v>0</v>
      </c>
      <c r="BJ747" s="161">
        <v>0</v>
      </c>
      <c r="BK747" s="161">
        <v>0</v>
      </c>
      <c r="BL747" s="161">
        <v>0</v>
      </c>
      <c r="BM747" s="161">
        <v>0</v>
      </c>
      <c r="BN747" s="161">
        <v>0</v>
      </c>
      <c r="BO747" s="161">
        <v>0</v>
      </c>
      <c r="BP747" s="161">
        <v>0</v>
      </c>
      <c r="BQ747" s="161">
        <v>0</v>
      </c>
      <c r="BR747" s="161">
        <v>0</v>
      </c>
      <c r="BS747" s="161">
        <v>0</v>
      </c>
      <c r="BT747" s="161">
        <v>0</v>
      </c>
      <c r="BU747" s="161">
        <v>0</v>
      </c>
      <c r="BV747" s="163">
        <f t="shared" si="34"/>
        <v>0</v>
      </c>
      <c r="BW747" s="8" t="b">
        <f t="shared" si="35"/>
        <v>0</v>
      </c>
    </row>
    <row r="748" spans="1:75">
      <c r="A748" s="157" t="s">
        <v>2803</v>
      </c>
      <c r="B748" s="158" t="s">
        <v>6222</v>
      </c>
      <c r="C748" s="9" t="str">
        <f t="shared" si="33"/>
        <v>https://hh.ru/resume/e6543df60003a439e70039ed1f6d7478705365?query=%D0%A1%D0%BE%D1%86%D0%B8%D0%B0%D0%BB%D1%8C%D0%BD%D1%8B%D0%B9+%D1%80%D0%B0%D0%B1%D0%BE%D1%82%D0%BD%D0%B8%D0%BA&amp;searchRid=1712591929187ad53e45a8e5238e2e48&amp;hhtmFrom=resume_search_result</v>
      </c>
      <c r="D748" s="158" t="s">
        <v>6121</v>
      </c>
      <c r="E748" s="159">
        <v>50</v>
      </c>
      <c r="F748" s="160">
        <v>30000</v>
      </c>
      <c r="G748" s="161">
        <v>17</v>
      </c>
      <c r="H748" s="158" t="s">
        <v>6223</v>
      </c>
      <c r="I748" s="158" t="s">
        <v>2485</v>
      </c>
      <c r="J748" s="158" t="s">
        <v>5366</v>
      </c>
      <c r="K748" s="158" t="s">
        <v>6224</v>
      </c>
      <c r="L748" s="158" t="s">
        <v>2298</v>
      </c>
      <c r="M748" s="158">
        <v>1</v>
      </c>
      <c r="N748" s="158">
        <v>0</v>
      </c>
      <c r="O748" s="158">
        <v>0</v>
      </c>
      <c r="P748" s="158">
        <v>0</v>
      </c>
      <c r="Q748" s="158">
        <v>0</v>
      </c>
      <c r="R748" s="158" t="s">
        <v>53</v>
      </c>
      <c r="S748" s="158" t="s">
        <v>75</v>
      </c>
      <c r="T748" s="161">
        <v>0</v>
      </c>
      <c r="U748" s="162">
        <v>1</v>
      </c>
      <c r="V748" s="162">
        <v>1</v>
      </c>
      <c r="W748" s="161">
        <v>0</v>
      </c>
      <c r="X748" s="161">
        <v>0</v>
      </c>
      <c r="Y748" s="161">
        <v>0</v>
      </c>
      <c r="Z748" s="161">
        <v>0</v>
      </c>
      <c r="AA748" s="161">
        <v>0</v>
      </c>
      <c r="AB748" s="161">
        <v>0</v>
      </c>
      <c r="AC748" s="161">
        <v>0</v>
      </c>
      <c r="AD748" s="161">
        <v>0</v>
      </c>
      <c r="AE748" s="161">
        <v>0</v>
      </c>
      <c r="AF748" s="161">
        <v>0</v>
      </c>
      <c r="AG748" s="161">
        <v>0</v>
      </c>
      <c r="AH748" s="161">
        <v>0</v>
      </c>
      <c r="AI748" s="161">
        <v>0</v>
      </c>
      <c r="AJ748" s="161">
        <v>0</v>
      </c>
      <c r="AK748" s="161">
        <v>0</v>
      </c>
      <c r="AL748" s="161">
        <v>0</v>
      </c>
      <c r="AM748" s="161">
        <v>0</v>
      </c>
      <c r="AN748" s="161">
        <v>0</v>
      </c>
      <c r="AO748" s="161">
        <v>0</v>
      </c>
      <c r="AP748" s="161">
        <v>0</v>
      </c>
      <c r="AQ748" s="161">
        <v>0</v>
      </c>
      <c r="AR748" s="161">
        <v>0</v>
      </c>
      <c r="AS748" s="161">
        <v>0</v>
      </c>
      <c r="AT748" s="161">
        <v>0</v>
      </c>
      <c r="AU748" s="161">
        <v>0</v>
      </c>
      <c r="AV748" s="161">
        <v>0</v>
      </c>
      <c r="AW748" s="161">
        <v>0</v>
      </c>
      <c r="AX748" s="161">
        <v>0</v>
      </c>
      <c r="AY748" s="161">
        <v>0</v>
      </c>
      <c r="AZ748" s="161">
        <v>0</v>
      </c>
      <c r="BA748" s="161">
        <v>0</v>
      </c>
      <c r="BB748" s="161">
        <v>0</v>
      </c>
      <c r="BC748" s="161">
        <v>0</v>
      </c>
      <c r="BD748" s="161">
        <v>0</v>
      </c>
      <c r="BE748" s="161">
        <v>0</v>
      </c>
      <c r="BF748" s="161">
        <v>0</v>
      </c>
      <c r="BG748" s="161">
        <v>0</v>
      </c>
      <c r="BH748" s="161">
        <v>0</v>
      </c>
      <c r="BI748" s="161">
        <v>0</v>
      </c>
      <c r="BJ748" s="161">
        <v>0</v>
      </c>
      <c r="BK748" s="161">
        <v>0</v>
      </c>
      <c r="BL748" s="161">
        <v>0</v>
      </c>
      <c r="BM748" s="161">
        <v>0</v>
      </c>
      <c r="BN748" s="161">
        <v>0</v>
      </c>
      <c r="BO748" s="161">
        <v>0</v>
      </c>
      <c r="BP748" s="161">
        <v>0</v>
      </c>
      <c r="BQ748" s="161">
        <v>0</v>
      </c>
      <c r="BR748" s="161">
        <v>0</v>
      </c>
      <c r="BS748" s="161">
        <v>0</v>
      </c>
      <c r="BT748" s="161">
        <v>0</v>
      </c>
      <c r="BU748" s="161">
        <v>0</v>
      </c>
      <c r="BV748" s="163">
        <f t="shared" si="34"/>
        <v>0</v>
      </c>
      <c r="BW748" s="8" t="b">
        <f t="shared" si="35"/>
        <v>0</v>
      </c>
    </row>
    <row r="749" spans="1:75">
      <c r="A749" s="157" t="s">
        <v>6225</v>
      </c>
      <c r="B749" s="158" t="s">
        <v>6226</v>
      </c>
      <c r="C749" s="9" t="str">
        <f t="shared" si="33"/>
        <v>https://hh.ru/resume/fc260b620003ace0080039ed1f52326c305852?query=%D0%A1%D0%BE%D1%86%D0%B8%D0%B0%D0%BB%D1%8C%D0%BD%D1%8B%D0%B9+%D1%80%D0%B0%D0%B1%D0%BE%D1%82%D0%BD%D0%B8%D0%BA&amp;searchRid=171259193072339888132bef40e0ddad&amp;hhtmFrom=resume_search_result</v>
      </c>
      <c r="D749" s="158" t="s">
        <v>6121</v>
      </c>
      <c r="E749" s="159">
        <v>30</v>
      </c>
      <c r="F749" s="160">
        <v>37000</v>
      </c>
      <c r="G749" s="164">
        <f>11/12</f>
        <v>0.91666666666666663</v>
      </c>
      <c r="H749" s="158" t="s">
        <v>4591</v>
      </c>
      <c r="I749" s="158" t="s">
        <v>6227</v>
      </c>
      <c r="J749" s="158" t="s">
        <v>3629</v>
      </c>
      <c r="K749" s="158" t="s">
        <v>6228</v>
      </c>
      <c r="L749" s="158" t="s">
        <v>2327</v>
      </c>
      <c r="M749" s="158">
        <v>1</v>
      </c>
      <c r="N749" s="158">
        <v>0</v>
      </c>
      <c r="O749" s="158">
        <v>0</v>
      </c>
      <c r="P749" s="158">
        <v>0</v>
      </c>
      <c r="Q749" s="158">
        <v>0</v>
      </c>
      <c r="R749" s="158" t="s">
        <v>53</v>
      </c>
      <c r="S749" s="158" t="s">
        <v>50</v>
      </c>
      <c r="T749" s="161">
        <v>0</v>
      </c>
      <c r="U749" s="162">
        <v>1</v>
      </c>
      <c r="V749" s="162">
        <v>0</v>
      </c>
      <c r="W749" s="161">
        <v>0</v>
      </c>
      <c r="X749" s="161">
        <v>0</v>
      </c>
      <c r="Y749" s="161">
        <v>0</v>
      </c>
      <c r="Z749" s="161">
        <v>0</v>
      </c>
      <c r="AA749" s="161">
        <v>0</v>
      </c>
      <c r="AB749" s="161">
        <v>0</v>
      </c>
      <c r="AC749" s="161">
        <v>0</v>
      </c>
      <c r="AD749" s="161">
        <v>0</v>
      </c>
      <c r="AE749" s="161">
        <v>0</v>
      </c>
      <c r="AF749" s="161">
        <v>0</v>
      </c>
      <c r="AG749" s="161">
        <v>0</v>
      </c>
      <c r="AH749" s="161">
        <v>0</v>
      </c>
      <c r="AI749" s="161">
        <v>0</v>
      </c>
      <c r="AJ749" s="161">
        <v>0</v>
      </c>
      <c r="AK749" s="161">
        <v>0</v>
      </c>
      <c r="AL749" s="161">
        <v>0</v>
      </c>
      <c r="AM749" s="161">
        <v>0</v>
      </c>
      <c r="AN749" s="161">
        <v>0</v>
      </c>
      <c r="AO749" s="161">
        <v>0</v>
      </c>
      <c r="AP749" s="161">
        <v>0</v>
      </c>
      <c r="AQ749" s="161">
        <v>0</v>
      </c>
      <c r="AR749" s="161">
        <v>0</v>
      </c>
      <c r="AS749" s="161">
        <v>0</v>
      </c>
      <c r="AT749" s="161">
        <v>0</v>
      </c>
      <c r="AU749" s="161">
        <v>0</v>
      </c>
      <c r="AV749" s="161">
        <v>0</v>
      </c>
      <c r="AW749" s="161">
        <v>0</v>
      </c>
      <c r="AX749" s="161">
        <v>0</v>
      </c>
      <c r="AY749" s="161">
        <v>0</v>
      </c>
      <c r="AZ749" s="161">
        <v>0</v>
      </c>
      <c r="BA749" s="161">
        <v>0</v>
      </c>
      <c r="BB749" s="161">
        <v>0</v>
      </c>
      <c r="BC749" s="161">
        <v>0</v>
      </c>
      <c r="BD749" s="161">
        <v>1</v>
      </c>
      <c r="BE749" s="161">
        <v>0</v>
      </c>
      <c r="BF749" s="161">
        <v>0</v>
      </c>
      <c r="BG749" s="161">
        <v>0</v>
      </c>
      <c r="BH749" s="161">
        <v>0</v>
      </c>
      <c r="BI749" s="161">
        <v>0</v>
      </c>
      <c r="BJ749" s="161">
        <v>0</v>
      </c>
      <c r="BK749" s="161">
        <v>0</v>
      </c>
      <c r="BL749" s="161">
        <v>0</v>
      </c>
      <c r="BM749" s="161">
        <v>0</v>
      </c>
      <c r="BN749" s="161">
        <v>0</v>
      </c>
      <c r="BO749" s="161">
        <v>0</v>
      </c>
      <c r="BP749" s="161">
        <v>0</v>
      </c>
      <c r="BQ749" s="161">
        <v>0</v>
      </c>
      <c r="BR749" s="161">
        <v>0</v>
      </c>
      <c r="BS749" s="161">
        <v>1</v>
      </c>
      <c r="BT749" s="161">
        <v>0</v>
      </c>
      <c r="BU749" s="161">
        <v>0</v>
      </c>
      <c r="BV749" s="163">
        <f t="shared" si="34"/>
        <v>2</v>
      </c>
      <c r="BW749" s="8" t="b">
        <f t="shared" si="35"/>
        <v>0</v>
      </c>
    </row>
    <row r="750" spans="1:75">
      <c r="A750" s="157" t="s">
        <v>5763</v>
      </c>
      <c r="B750" s="11" t="s">
        <v>6229</v>
      </c>
      <c r="C750" s="9" t="str">
        <f t="shared" si="33"/>
        <v>https://hh.ru/resume/ad4ce9eb0003dfe9c30039ed1f7a33544d4d32?query=%D0%A1%D0%BE%D1%86%D0%B8%D0%B0%D0%BB%D1%8C%D0%BD%D1%8B%D0%B9+%D1%80%D0%B0%D0%B1%D0%BE%D1%82%D0%BD%D0%B8%D0%BA&amp;searchRid=171259193072339888132bef40e0ddad&amp;hhtmFrom=resume_search_result</v>
      </c>
      <c r="D750" s="158" t="s">
        <v>6121</v>
      </c>
      <c r="E750" s="159" t="s">
        <v>133</v>
      </c>
      <c r="F750" s="158" t="s">
        <v>133</v>
      </c>
      <c r="G750" s="161" t="s">
        <v>133</v>
      </c>
      <c r="H750" s="158" t="s">
        <v>133</v>
      </c>
      <c r="I750" s="158" t="s">
        <v>133</v>
      </c>
      <c r="J750" s="158" t="s">
        <v>133</v>
      </c>
      <c r="K750" s="158" t="s">
        <v>6230</v>
      </c>
      <c r="L750" s="158" t="s">
        <v>2298</v>
      </c>
      <c r="M750" s="158">
        <v>1</v>
      </c>
      <c r="N750" s="158">
        <v>0</v>
      </c>
      <c r="O750" s="158">
        <v>0</v>
      </c>
      <c r="P750" s="158">
        <v>0</v>
      </c>
      <c r="Q750" s="158">
        <v>0</v>
      </c>
      <c r="R750" s="158" t="s">
        <v>323</v>
      </c>
      <c r="S750" s="158" t="s">
        <v>343</v>
      </c>
      <c r="T750" s="161">
        <v>1</v>
      </c>
      <c r="U750" s="162">
        <v>1</v>
      </c>
      <c r="V750" s="162">
        <v>0</v>
      </c>
      <c r="W750" s="161">
        <v>0</v>
      </c>
      <c r="X750" s="161">
        <v>0</v>
      </c>
      <c r="Y750" s="161">
        <v>0</v>
      </c>
      <c r="Z750" s="161">
        <v>0</v>
      </c>
      <c r="AA750" s="161">
        <v>0</v>
      </c>
      <c r="AB750" s="161">
        <v>0</v>
      </c>
      <c r="AC750" s="161">
        <v>0</v>
      </c>
      <c r="AD750" s="161">
        <v>0</v>
      </c>
      <c r="AE750" s="161">
        <v>0</v>
      </c>
      <c r="AF750" s="161">
        <v>0</v>
      </c>
      <c r="AG750" s="161">
        <v>0</v>
      </c>
      <c r="AH750" s="161">
        <v>0</v>
      </c>
      <c r="AI750" s="161">
        <v>0</v>
      </c>
      <c r="AJ750" s="161">
        <v>0</v>
      </c>
      <c r="AK750" s="161">
        <v>0</v>
      </c>
      <c r="AL750" s="161">
        <v>0</v>
      </c>
      <c r="AM750" s="161">
        <v>0</v>
      </c>
      <c r="AN750" s="161">
        <v>0</v>
      </c>
      <c r="AO750" s="161">
        <v>0</v>
      </c>
      <c r="AP750" s="161">
        <v>0</v>
      </c>
      <c r="AQ750" s="161">
        <v>0</v>
      </c>
      <c r="AR750" s="161">
        <v>0</v>
      </c>
      <c r="AS750" s="161">
        <v>0</v>
      </c>
      <c r="AT750" s="161">
        <v>0</v>
      </c>
      <c r="AU750" s="161">
        <v>0</v>
      </c>
      <c r="AV750" s="161">
        <v>0</v>
      </c>
      <c r="AW750" s="161">
        <v>0</v>
      </c>
      <c r="AX750" s="161">
        <v>0</v>
      </c>
      <c r="AY750" s="161">
        <v>0</v>
      </c>
      <c r="AZ750" s="161">
        <v>0</v>
      </c>
      <c r="BA750" s="161">
        <v>0</v>
      </c>
      <c r="BB750" s="161">
        <v>0</v>
      </c>
      <c r="BC750" s="161">
        <v>0</v>
      </c>
      <c r="BD750" s="161">
        <v>0</v>
      </c>
      <c r="BE750" s="161">
        <v>0</v>
      </c>
      <c r="BF750" s="161">
        <v>0</v>
      </c>
      <c r="BG750" s="161">
        <v>0</v>
      </c>
      <c r="BH750" s="161">
        <v>0</v>
      </c>
      <c r="BI750" s="161">
        <v>0</v>
      </c>
      <c r="BJ750" s="161">
        <v>0</v>
      </c>
      <c r="BK750" s="161">
        <v>0</v>
      </c>
      <c r="BL750" s="161">
        <v>0</v>
      </c>
      <c r="BM750" s="161">
        <v>0</v>
      </c>
      <c r="BN750" s="161">
        <v>0</v>
      </c>
      <c r="BO750" s="161">
        <v>0</v>
      </c>
      <c r="BP750" s="161">
        <v>0</v>
      </c>
      <c r="BQ750" s="161">
        <v>0</v>
      </c>
      <c r="BR750" s="161">
        <v>0</v>
      </c>
      <c r="BS750" s="161">
        <v>0</v>
      </c>
      <c r="BT750" s="161">
        <v>0</v>
      </c>
      <c r="BU750" s="161">
        <v>0</v>
      </c>
      <c r="BV750" s="163">
        <f t="shared" si="34"/>
        <v>0</v>
      </c>
      <c r="BW750" s="8" t="b">
        <f t="shared" si="35"/>
        <v>0</v>
      </c>
    </row>
    <row r="751" spans="1:75">
      <c r="A751" s="157" t="s">
        <v>6231</v>
      </c>
      <c r="B751" s="158" t="s">
        <v>6232</v>
      </c>
      <c r="C751" s="9" t="str">
        <f t="shared" si="33"/>
        <v>https://hh.ru/resume/7a67ddd70003f6e1670039ed1f516b42367673?query=%D0%A1%D0%BE%D1%86%D0%B8%D0%B0%D0%BB%D1%8C%D0%BD%D1%8B%D0%B9+%D1%80%D0%B0%D0%B1%D0%BE%D1%82%D0%BD%D0%B8%D0%BA&amp;searchRid=171259193072339888132bef40e0ddad&amp;hhtmFrom=resume_search_result</v>
      </c>
      <c r="D751" s="158" t="s">
        <v>6121</v>
      </c>
      <c r="E751" s="159">
        <v>27</v>
      </c>
      <c r="F751" s="160">
        <v>30000</v>
      </c>
      <c r="G751" s="161" t="s">
        <v>133</v>
      </c>
      <c r="H751" s="158" t="s">
        <v>133</v>
      </c>
      <c r="I751" s="158" t="s">
        <v>133</v>
      </c>
      <c r="J751" s="158" t="s">
        <v>133</v>
      </c>
      <c r="K751" s="158" t="s">
        <v>6233</v>
      </c>
      <c r="L751" s="158" t="s">
        <v>2327</v>
      </c>
      <c r="M751" s="158">
        <v>1</v>
      </c>
      <c r="N751" s="158">
        <v>0</v>
      </c>
      <c r="O751" s="158">
        <v>0</v>
      </c>
      <c r="P751" s="158">
        <v>0</v>
      </c>
      <c r="Q751" s="158">
        <v>0</v>
      </c>
      <c r="R751" s="158" t="s">
        <v>46</v>
      </c>
      <c r="S751" s="158" t="s">
        <v>75</v>
      </c>
      <c r="T751" s="161">
        <v>0</v>
      </c>
      <c r="U751" s="162">
        <v>1</v>
      </c>
      <c r="V751" s="162">
        <v>0</v>
      </c>
      <c r="W751" s="161">
        <v>0</v>
      </c>
      <c r="X751" s="161">
        <v>0</v>
      </c>
      <c r="Y751" s="161">
        <v>0</v>
      </c>
      <c r="Z751" s="161">
        <v>0</v>
      </c>
      <c r="AA751" s="161">
        <v>0</v>
      </c>
      <c r="AB751" s="161">
        <v>0</v>
      </c>
      <c r="AC751" s="161">
        <v>0</v>
      </c>
      <c r="AD751" s="161">
        <v>0</v>
      </c>
      <c r="AE751" s="161">
        <v>0</v>
      </c>
      <c r="AF751" s="161">
        <v>0</v>
      </c>
      <c r="AG751" s="161">
        <v>0</v>
      </c>
      <c r="AH751" s="161">
        <v>0</v>
      </c>
      <c r="AI751" s="161">
        <v>0</v>
      </c>
      <c r="AJ751" s="161">
        <v>0</v>
      </c>
      <c r="AK751" s="161">
        <v>0</v>
      </c>
      <c r="AL751" s="161">
        <v>0</v>
      </c>
      <c r="AM751" s="161">
        <v>0</v>
      </c>
      <c r="AN751" s="161">
        <v>0</v>
      </c>
      <c r="AO751" s="161">
        <v>0</v>
      </c>
      <c r="AP751" s="161">
        <v>0</v>
      </c>
      <c r="AQ751" s="161">
        <v>0</v>
      </c>
      <c r="AR751" s="161">
        <v>0</v>
      </c>
      <c r="AS751" s="161">
        <v>0</v>
      </c>
      <c r="AT751" s="161">
        <v>0</v>
      </c>
      <c r="AU751" s="161">
        <v>0</v>
      </c>
      <c r="AV751" s="161">
        <v>0</v>
      </c>
      <c r="AW751" s="161">
        <v>0</v>
      </c>
      <c r="AX751" s="161">
        <v>0</v>
      </c>
      <c r="AY751" s="161">
        <v>0</v>
      </c>
      <c r="AZ751" s="161">
        <v>0</v>
      </c>
      <c r="BA751" s="161">
        <v>0</v>
      </c>
      <c r="BB751" s="161">
        <v>0</v>
      </c>
      <c r="BC751" s="161">
        <v>0</v>
      </c>
      <c r="BD751" s="161">
        <v>0</v>
      </c>
      <c r="BE751" s="161">
        <v>0</v>
      </c>
      <c r="BF751" s="161">
        <v>0</v>
      </c>
      <c r="BG751" s="161">
        <v>0</v>
      </c>
      <c r="BH751" s="161">
        <v>0</v>
      </c>
      <c r="BI751" s="161">
        <v>0</v>
      </c>
      <c r="BJ751" s="161">
        <v>0</v>
      </c>
      <c r="BK751" s="161">
        <v>0</v>
      </c>
      <c r="BL751" s="161">
        <v>0</v>
      </c>
      <c r="BM751" s="161">
        <v>0</v>
      </c>
      <c r="BN751" s="161">
        <v>0</v>
      </c>
      <c r="BO751" s="161">
        <v>0</v>
      </c>
      <c r="BP751" s="161">
        <v>0</v>
      </c>
      <c r="BQ751" s="161">
        <v>0</v>
      </c>
      <c r="BR751" s="161">
        <v>0</v>
      </c>
      <c r="BS751" s="161">
        <v>0</v>
      </c>
      <c r="BT751" s="161">
        <v>0</v>
      </c>
      <c r="BU751" s="161">
        <v>0</v>
      </c>
      <c r="BV751" s="163">
        <f t="shared" si="34"/>
        <v>0</v>
      </c>
      <c r="BW751" s="8" t="b">
        <f t="shared" si="35"/>
        <v>0</v>
      </c>
    </row>
    <row r="752" spans="1:75">
      <c r="A752" s="157" t="s">
        <v>6234</v>
      </c>
      <c r="B752" s="158" t="s">
        <v>6235</v>
      </c>
      <c r="C752" s="9" t="str">
        <f t="shared" si="33"/>
        <v>https://hh.ru/resume/1d6655520004565b7f0039ed1f486b376f5362?query=%D0%A1%D0%BE%D1%86%D0%B8%D0%B0%D0%BB%D1%8C%D0%BD%D1%8B%D0%B9+%D1%80%D0%B0%D0%B1%D0%BE%D1%82%D0%BD%D0%B8%D0%BA&amp;searchRid=171259193072339888132bef40e0ddad&amp;hhtmFrom=resume_search_result</v>
      </c>
      <c r="D752" s="158" t="s">
        <v>6121</v>
      </c>
      <c r="E752" s="159">
        <v>48</v>
      </c>
      <c r="F752" s="160">
        <v>37000</v>
      </c>
      <c r="G752" s="161">
        <v>18</v>
      </c>
      <c r="H752" s="158" t="s">
        <v>6236</v>
      </c>
      <c r="I752" s="158" t="s">
        <v>6237</v>
      </c>
      <c r="J752" s="158" t="s">
        <v>6238</v>
      </c>
      <c r="K752" s="158" t="s">
        <v>6239</v>
      </c>
      <c r="L752" s="158" t="s">
        <v>2327</v>
      </c>
      <c r="M752" s="158">
        <v>1</v>
      </c>
      <c r="N752" s="158">
        <v>0</v>
      </c>
      <c r="O752" s="158">
        <v>0</v>
      </c>
      <c r="P752" s="158">
        <v>0</v>
      </c>
      <c r="Q752" s="158">
        <v>0</v>
      </c>
      <c r="R752" s="158" t="s">
        <v>53</v>
      </c>
      <c r="S752" s="158" t="s">
        <v>343</v>
      </c>
      <c r="T752" s="161">
        <v>0</v>
      </c>
      <c r="U752" s="162">
        <v>1</v>
      </c>
      <c r="V752" s="162">
        <v>0</v>
      </c>
      <c r="W752" s="161">
        <v>0</v>
      </c>
      <c r="X752" s="161">
        <v>0</v>
      </c>
      <c r="Y752" s="161">
        <v>0</v>
      </c>
      <c r="Z752" s="161">
        <v>0</v>
      </c>
      <c r="AA752" s="161">
        <v>0</v>
      </c>
      <c r="AB752" s="161">
        <v>0</v>
      </c>
      <c r="AC752" s="161">
        <v>0</v>
      </c>
      <c r="AD752" s="161">
        <v>0</v>
      </c>
      <c r="AE752" s="161">
        <v>0</v>
      </c>
      <c r="AF752" s="161">
        <v>0</v>
      </c>
      <c r="AG752" s="161">
        <v>0</v>
      </c>
      <c r="AH752" s="161">
        <v>0</v>
      </c>
      <c r="AI752" s="161">
        <v>0</v>
      </c>
      <c r="AJ752" s="161">
        <v>0</v>
      </c>
      <c r="AK752" s="161">
        <v>0</v>
      </c>
      <c r="AL752" s="161">
        <v>0</v>
      </c>
      <c r="AM752" s="161">
        <v>0</v>
      </c>
      <c r="AN752" s="161">
        <v>0</v>
      </c>
      <c r="AO752" s="161">
        <v>0</v>
      </c>
      <c r="AP752" s="161">
        <v>0</v>
      </c>
      <c r="AQ752" s="161">
        <v>0</v>
      </c>
      <c r="AR752" s="161">
        <v>0</v>
      </c>
      <c r="AS752" s="161">
        <v>0</v>
      </c>
      <c r="AT752" s="161">
        <v>0</v>
      </c>
      <c r="AU752" s="161">
        <v>0</v>
      </c>
      <c r="AV752" s="161">
        <v>0</v>
      </c>
      <c r="AW752" s="161">
        <v>0</v>
      </c>
      <c r="AX752" s="161">
        <v>0</v>
      </c>
      <c r="AY752" s="161">
        <v>0</v>
      </c>
      <c r="AZ752" s="161">
        <v>0</v>
      </c>
      <c r="BA752" s="161">
        <v>0</v>
      </c>
      <c r="BB752" s="161">
        <v>0</v>
      </c>
      <c r="BC752" s="161">
        <v>0</v>
      </c>
      <c r="BD752" s="161">
        <v>0</v>
      </c>
      <c r="BE752" s="161">
        <v>0</v>
      </c>
      <c r="BF752" s="161">
        <v>0</v>
      </c>
      <c r="BG752" s="161">
        <v>0</v>
      </c>
      <c r="BH752" s="161">
        <v>0</v>
      </c>
      <c r="BI752" s="161">
        <v>0</v>
      </c>
      <c r="BJ752" s="161">
        <v>0</v>
      </c>
      <c r="BK752" s="161">
        <v>0</v>
      </c>
      <c r="BL752" s="161">
        <v>0</v>
      </c>
      <c r="BM752" s="161">
        <v>0</v>
      </c>
      <c r="BN752" s="161">
        <v>0</v>
      </c>
      <c r="BO752" s="161">
        <v>0</v>
      </c>
      <c r="BP752" s="161">
        <v>0</v>
      </c>
      <c r="BQ752" s="161">
        <v>0</v>
      </c>
      <c r="BR752" s="161">
        <v>0</v>
      </c>
      <c r="BS752" s="161">
        <v>0</v>
      </c>
      <c r="BT752" s="161">
        <v>0</v>
      </c>
      <c r="BU752" s="161">
        <v>0</v>
      </c>
      <c r="BV752" s="163">
        <f t="shared" si="34"/>
        <v>0</v>
      </c>
      <c r="BW752" s="8" t="b">
        <f t="shared" si="35"/>
        <v>0</v>
      </c>
    </row>
    <row r="753" spans="1:75">
      <c r="A753" s="157" t="s">
        <v>6240</v>
      </c>
      <c r="B753" s="158" t="s">
        <v>6241</v>
      </c>
      <c r="C753" s="9" t="str">
        <f t="shared" si="33"/>
        <v>https://hh.ru/resume/7e9895e100058306000039ed1f44547934454f?query=%D0%A1%D0%BE%D1%86%D0%B8%D0%B0%D0%BB%D1%8C%D0%BD%D1%8B%D0%B9+%D1%80%D0%B0%D0%B1%D0%BE%D1%82%D0%BD%D0%B8%D0%BA&amp;searchRid=171259193072339888132bef40e0ddad&amp;hhtmFrom=resume_search_result</v>
      </c>
      <c r="D753" s="158" t="s">
        <v>6242</v>
      </c>
      <c r="E753" s="159">
        <v>53</v>
      </c>
      <c r="F753" s="158" t="s">
        <v>133</v>
      </c>
      <c r="G753" s="161">
        <v>20</v>
      </c>
      <c r="H753" s="158" t="s">
        <v>6243</v>
      </c>
      <c r="I753" s="158" t="s">
        <v>3522</v>
      </c>
      <c r="J753" s="158" t="s">
        <v>6244</v>
      </c>
      <c r="K753" s="158" t="s">
        <v>6245</v>
      </c>
      <c r="L753" s="158" t="s">
        <v>2298</v>
      </c>
      <c r="M753" s="158">
        <v>0</v>
      </c>
      <c r="N753" s="158">
        <v>0</v>
      </c>
      <c r="O753" s="158">
        <v>1</v>
      </c>
      <c r="P753" s="158">
        <v>0</v>
      </c>
      <c r="Q753" s="158">
        <v>0</v>
      </c>
      <c r="R753" s="158" t="s">
        <v>4272</v>
      </c>
      <c r="S753" s="158" t="s">
        <v>75</v>
      </c>
      <c r="T753" s="161">
        <v>0</v>
      </c>
      <c r="U753" s="162">
        <v>1</v>
      </c>
      <c r="V753" s="162">
        <v>0</v>
      </c>
      <c r="W753" s="161">
        <v>0</v>
      </c>
      <c r="X753" s="161">
        <v>0</v>
      </c>
      <c r="Y753" s="161">
        <v>0</v>
      </c>
      <c r="Z753" s="161">
        <v>0</v>
      </c>
      <c r="AA753" s="161">
        <v>0</v>
      </c>
      <c r="AB753" s="161">
        <v>0</v>
      </c>
      <c r="AC753" s="161">
        <v>0</v>
      </c>
      <c r="AD753" s="161">
        <v>0</v>
      </c>
      <c r="AE753" s="161">
        <v>0</v>
      </c>
      <c r="AF753" s="161">
        <v>0</v>
      </c>
      <c r="AG753" s="161">
        <v>0</v>
      </c>
      <c r="AH753" s="161">
        <v>0</v>
      </c>
      <c r="AI753" s="161">
        <v>0</v>
      </c>
      <c r="AJ753" s="161">
        <v>0</v>
      </c>
      <c r="AK753" s="161">
        <v>0</v>
      </c>
      <c r="AL753" s="161">
        <v>0</v>
      </c>
      <c r="AM753" s="161">
        <v>0</v>
      </c>
      <c r="AN753" s="161">
        <v>0</v>
      </c>
      <c r="AO753" s="161">
        <v>0</v>
      </c>
      <c r="AP753" s="161">
        <v>0</v>
      </c>
      <c r="AQ753" s="161">
        <v>0</v>
      </c>
      <c r="AR753" s="161">
        <v>0</v>
      </c>
      <c r="AS753" s="161">
        <v>0</v>
      </c>
      <c r="AT753" s="161">
        <v>0</v>
      </c>
      <c r="AU753" s="161">
        <v>0</v>
      </c>
      <c r="AV753" s="161">
        <v>0</v>
      </c>
      <c r="AW753" s="161">
        <v>0</v>
      </c>
      <c r="AX753" s="161">
        <v>0</v>
      </c>
      <c r="AY753" s="161">
        <v>0</v>
      </c>
      <c r="AZ753" s="161">
        <v>0</v>
      </c>
      <c r="BA753" s="161">
        <v>0</v>
      </c>
      <c r="BB753" s="161">
        <v>0</v>
      </c>
      <c r="BC753" s="161">
        <v>0</v>
      </c>
      <c r="BD753" s="161">
        <v>0</v>
      </c>
      <c r="BE753" s="161">
        <v>0</v>
      </c>
      <c r="BF753" s="161">
        <v>0</v>
      </c>
      <c r="BG753" s="161">
        <v>0</v>
      </c>
      <c r="BH753" s="161">
        <v>0</v>
      </c>
      <c r="BI753" s="161">
        <v>0</v>
      </c>
      <c r="BJ753" s="161">
        <v>0</v>
      </c>
      <c r="BK753" s="161">
        <v>0</v>
      </c>
      <c r="BL753" s="161">
        <v>0</v>
      </c>
      <c r="BM753" s="161">
        <v>0</v>
      </c>
      <c r="BN753" s="161">
        <v>0</v>
      </c>
      <c r="BO753" s="161">
        <v>0</v>
      </c>
      <c r="BP753" s="161">
        <v>0</v>
      </c>
      <c r="BQ753" s="161">
        <v>0</v>
      </c>
      <c r="BR753" s="161">
        <v>0</v>
      </c>
      <c r="BS753" s="161">
        <v>0</v>
      </c>
      <c r="BT753" s="161">
        <v>0</v>
      </c>
      <c r="BU753" s="161">
        <v>0</v>
      </c>
      <c r="BV753" s="163">
        <f t="shared" si="34"/>
        <v>0</v>
      </c>
      <c r="BW753" s="8" t="b">
        <f t="shared" si="35"/>
        <v>0</v>
      </c>
    </row>
    <row r="754" spans="1:75">
      <c r="A754" s="157" t="s">
        <v>6246</v>
      </c>
      <c r="B754" s="158" t="s">
        <v>6247</v>
      </c>
      <c r="C754" s="9" t="str">
        <f t="shared" si="33"/>
        <v>https://hh.ru/resume/0f2785fe00079e7b330039ed1f647934697138?query=%D0%A1%D0%BE%D1%86%D0%B8%D0%B0%D0%BB%D1%8C%D0%BD%D1%8B%D0%B9+%D1%80%D0%B0%D0%B1%D0%BE%D1%82%D0%BD%D0%B8%D0%BA&amp;searchRid=171259193072339888132bef40e0ddad&amp;hhtmFrom=resume_search_result</v>
      </c>
      <c r="D754" s="158" t="s">
        <v>6248</v>
      </c>
      <c r="E754" s="159">
        <v>48</v>
      </c>
      <c r="F754" s="158" t="s">
        <v>133</v>
      </c>
      <c r="G754" s="161">
        <v>7</v>
      </c>
      <c r="H754" s="158" t="s">
        <v>6249</v>
      </c>
      <c r="I754" s="158" t="s">
        <v>2644</v>
      </c>
      <c r="J754" s="158" t="s">
        <v>6250</v>
      </c>
      <c r="K754" s="158" t="s">
        <v>6251</v>
      </c>
      <c r="L754" s="158" t="s">
        <v>2298</v>
      </c>
      <c r="M754" s="158">
        <v>1</v>
      </c>
      <c r="N754" s="158">
        <v>0</v>
      </c>
      <c r="O754" s="158">
        <v>0</v>
      </c>
      <c r="P754" s="158">
        <v>0</v>
      </c>
      <c r="Q754" s="158">
        <v>0</v>
      </c>
      <c r="R754" s="158" t="s">
        <v>53</v>
      </c>
      <c r="S754" s="158" t="s">
        <v>343</v>
      </c>
      <c r="T754" s="161">
        <v>0</v>
      </c>
      <c r="U754" s="162">
        <v>1</v>
      </c>
      <c r="V754" s="162">
        <v>0</v>
      </c>
      <c r="W754" s="161">
        <v>0</v>
      </c>
      <c r="X754" s="161">
        <v>0</v>
      </c>
      <c r="Y754" s="161">
        <v>0</v>
      </c>
      <c r="Z754" s="161">
        <v>0</v>
      </c>
      <c r="AA754" s="161">
        <v>0</v>
      </c>
      <c r="AB754" s="161">
        <v>0</v>
      </c>
      <c r="AC754" s="161">
        <v>0</v>
      </c>
      <c r="AD754" s="161">
        <v>0</v>
      </c>
      <c r="AE754" s="161">
        <v>0</v>
      </c>
      <c r="AF754" s="161">
        <v>0</v>
      </c>
      <c r="AG754" s="161">
        <v>0</v>
      </c>
      <c r="AH754" s="161">
        <v>0</v>
      </c>
      <c r="AI754" s="161">
        <v>0</v>
      </c>
      <c r="AJ754" s="161">
        <v>0</v>
      </c>
      <c r="AK754" s="161">
        <v>0</v>
      </c>
      <c r="AL754" s="161">
        <v>0</v>
      </c>
      <c r="AM754" s="161">
        <v>0</v>
      </c>
      <c r="AN754" s="161">
        <v>0</v>
      </c>
      <c r="AO754" s="161">
        <v>0</v>
      </c>
      <c r="AP754" s="161">
        <v>0</v>
      </c>
      <c r="AQ754" s="161">
        <v>0</v>
      </c>
      <c r="AR754" s="161">
        <v>0</v>
      </c>
      <c r="AS754" s="161">
        <v>0</v>
      </c>
      <c r="AT754" s="161">
        <v>0</v>
      </c>
      <c r="AU754" s="161">
        <v>0</v>
      </c>
      <c r="AV754" s="161">
        <v>0</v>
      </c>
      <c r="AW754" s="161">
        <v>0</v>
      </c>
      <c r="AX754" s="161">
        <v>0</v>
      </c>
      <c r="AY754" s="161">
        <v>0</v>
      </c>
      <c r="AZ754" s="161">
        <v>0</v>
      </c>
      <c r="BA754" s="161">
        <v>0</v>
      </c>
      <c r="BB754" s="161">
        <v>0</v>
      </c>
      <c r="BC754" s="161">
        <v>0</v>
      </c>
      <c r="BD754" s="161">
        <v>0</v>
      </c>
      <c r="BE754" s="161">
        <v>0</v>
      </c>
      <c r="BF754" s="161">
        <v>0</v>
      </c>
      <c r="BG754" s="161">
        <v>0</v>
      </c>
      <c r="BH754" s="161">
        <v>0</v>
      </c>
      <c r="BI754" s="161">
        <v>0</v>
      </c>
      <c r="BJ754" s="161">
        <v>0</v>
      </c>
      <c r="BK754" s="161">
        <v>0</v>
      </c>
      <c r="BL754" s="161">
        <v>0</v>
      </c>
      <c r="BM754" s="161">
        <v>0</v>
      </c>
      <c r="BN754" s="161">
        <v>0</v>
      </c>
      <c r="BO754" s="161">
        <v>0</v>
      </c>
      <c r="BP754" s="161">
        <v>0</v>
      </c>
      <c r="BQ754" s="161">
        <v>0</v>
      </c>
      <c r="BR754" s="161">
        <v>0</v>
      </c>
      <c r="BS754" s="161">
        <v>0</v>
      </c>
      <c r="BT754" s="161">
        <v>0</v>
      </c>
      <c r="BU754" s="161">
        <v>0</v>
      </c>
      <c r="BV754" s="163">
        <f t="shared" si="34"/>
        <v>0</v>
      </c>
      <c r="BW754" s="8" t="b">
        <f t="shared" si="35"/>
        <v>0</v>
      </c>
    </row>
    <row r="755" spans="1:75">
      <c r="A755" s="157" t="s">
        <v>6252</v>
      </c>
      <c r="B755" s="158" t="s">
        <v>6253</v>
      </c>
      <c r="C755" s="9" t="str">
        <f t="shared" si="33"/>
        <v>https://hh.ru/resume/8774484f000217a29c0039ed1f4b4a65505933?query=%D0%A1%D0%BE%D1%86%D0%B8%D0%B0%D0%BB%D1%8C%D0%BD%D1%8B%D0%B9+%D1%80%D0%B0%D0%B1%D0%BE%D1%82%D0%BD%D0%B8%D0%BA&amp;searchRid=171259193072339888132bef40e0ddad&amp;hhtmFrom=resume_search_result</v>
      </c>
      <c r="D755" s="158" t="s">
        <v>6121</v>
      </c>
      <c r="E755" s="159">
        <v>47</v>
      </c>
      <c r="F755" s="160">
        <v>30000</v>
      </c>
      <c r="G755" s="161">
        <v>16</v>
      </c>
      <c r="H755" s="158" t="s">
        <v>6254</v>
      </c>
      <c r="I755" s="158" t="s">
        <v>6255</v>
      </c>
      <c r="J755" s="158" t="s">
        <v>4769</v>
      </c>
      <c r="K755" s="158" t="s">
        <v>6256</v>
      </c>
      <c r="L755" s="158" t="s">
        <v>2298</v>
      </c>
      <c r="M755" s="158">
        <v>1</v>
      </c>
      <c r="N755" s="158">
        <v>0</v>
      </c>
      <c r="O755" s="158">
        <v>0</v>
      </c>
      <c r="P755" s="158">
        <v>0</v>
      </c>
      <c r="Q755" s="158">
        <v>0</v>
      </c>
      <c r="R755" s="158" t="s">
        <v>53</v>
      </c>
      <c r="S755" s="158" t="s">
        <v>75</v>
      </c>
      <c r="T755" s="161">
        <v>0</v>
      </c>
      <c r="U755" s="162">
        <v>1</v>
      </c>
      <c r="V755" s="162">
        <v>0</v>
      </c>
      <c r="W755" s="161">
        <v>0</v>
      </c>
      <c r="X755" s="161">
        <v>0</v>
      </c>
      <c r="Y755" s="161">
        <v>0</v>
      </c>
      <c r="Z755" s="161">
        <v>0</v>
      </c>
      <c r="AA755" s="161">
        <v>0</v>
      </c>
      <c r="AB755" s="161">
        <v>0</v>
      </c>
      <c r="AC755" s="161">
        <v>0</v>
      </c>
      <c r="AD755" s="161">
        <v>0</v>
      </c>
      <c r="AE755" s="161">
        <v>0</v>
      </c>
      <c r="AF755" s="161">
        <v>0</v>
      </c>
      <c r="AG755" s="161">
        <v>0</v>
      </c>
      <c r="AH755" s="161">
        <v>0</v>
      </c>
      <c r="AI755" s="161">
        <v>0</v>
      </c>
      <c r="AJ755" s="161">
        <v>0</v>
      </c>
      <c r="AK755" s="161">
        <v>0</v>
      </c>
      <c r="AL755" s="161">
        <v>0</v>
      </c>
      <c r="AM755" s="161">
        <v>0</v>
      </c>
      <c r="AN755" s="161">
        <v>0</v>
      </c>
      <c r="AO755" s="161">
        <v>0</v>
      </c>
      <c r="AP755" s="161">
        <v>0</v>
      </c>
      <c r="AQ755" s="161">
        <v>0</v>
      </c>
      <c r="AR755" s="161">
        <v>0</v>
      </c>
      <c r="AS755" s="161">
        <v>0</v>
      </c>
      <c r="AT755" s="161">
        <v>0</v>
      </c>
      <c r="AU755" s="161">
        <v>0</v>
      </c>
      <c r="AV755" s="161">
        <v>0</v>
      </c>
      <c r="AW755" s="161">
        <v>0</v>
      </c>
      <c r="AX755" s="161">
        <v>0</v>
      </c>
      <c r="AY755" s="161">
        <v>0</v>
      </c>
      <c r="AZ755" s="161">
        <v>0</v>
      </c>
      <c r="BA755" s="161">
        <v>0</v>
      </c>
      <c r="BB755" s="161">
        <v>0</v>
      </c>
      <c r="BC755" s="161">
        <v>0</v>
      </c>
      <c r="BD755" s="161">
        <v>0</v>
      </c>
      <c r="BE755" s="161">
        <v>0</v>
      </c>
      <c r="BF755" s="161">
        <v>0</v>
      </c>
      <c r="BG755" s="161">
        <v>0</v>
      </c>
      <c r="BH755" s="161">
        <v>0</v>
      </c>
      <c r="BI755" s="161">
        <v>0</v>
      </c>
      <c r="BJ755" s="161">
        <v>0</v>
      </c>
      <c r="BK755" s="161">
        <v>0</v>
      </c>
      <c r="BL755" s="161">
        <v>0</v>
      </c>
      <c r="BM755" s="161">
        <v>0</v>
      </c>
      <c r="BN755" s="161">
        <v>0</v>
      </c>
      <c r="BO755" s="161">
        <v>0</v>
      </c>
      <c r="BP755" s="161">
        <v>0</v>
      </c>
      <c r="BQ755" s="161">
        <v>0</v>
      </c>
      <c r="BR755" s="161">
        <v>0</v>
      </c>
      <c r="BS755" s="161">
        <v>0</v>
      </c>
      <c r="BT755" s="161">
        <v>0</v>
      </c>
      <c r="BU755" s="161">
        <v>0</v>
      </c>
      <c r="BV755" s="163">
        <f t="shared" si="34"/>
        <v>0</v>
      </c>
      <c r="BW755" s="8" t="b">
        <f t="shared" si="35"/>
        <v>0</v>
      </c>
    </row>
    <row r="756" spans="1:75">
      <c r="A756" s="157" t="s">
        <v>6257</v>
      </c>
      <c r="B756" s="158" t="s">
        <v>6258</v>
      </c>
      <c r="C756" s="9" t="str">
        <f t="shared" si="33"/>
        <v>https://hh.ru/resume/bdce046900038f96200039ed1f4a696367536c?query=%D0%A1%D0%BE%D1%86%D0%B8%D0%B0%D0%BB%D1%8C%D0%BD%D1%8B%D0%B9+%D1%80%D0%B0%D0%B1%D0%BE%D1%82%D0%BD%D0%B8%D0%BA&amp;searchRid=171259193072339888132bef40e0ddad&amp;hhtmFrom=resume_search_result</v>
      </c>
      <c r="D756" s="158" t="s">
        <v>6259</v>
      </c>
      <c r="E756" s="159">
        <v>50</v>
      </c>
      <c r="F756" s="160">
        <v>35000</v>
      </c>
      <c r="G756" s="161">
        <v>14</v>
      </c>
      <c r="H756" s="158" t="s">
        <v>6260</v>
      </c>
      <c r="I756" s="158" t="s">
        <v>6261</v>
      </c>
      <c r="J756" s="158" t="s">
        <v>2922</v>
      </c>
      <c r="K756" s="158" t="s">
        <v>6262</v>
      </c>
      <c r="L756" s="158" t="s">
        <v>2298</v>
      </c>
      <c r="M756" s="158">
        <v>1</v>
      </c>
      <c r="N756" s="158">
        <v>1</v>
      </c>
      <c r="O756" s="158">
        <v>1</v>
      </c>
      <c r="P756" s="158">
        <v>0</v>
      </c>
      <c r="Q756" s="158">
        <v>0</v>
      </c>
      <c r="R756" s="158" t="s">
        <v>53</v>
      </c>
      <c r="S756" s="158" t="s">
        <v>343</v>
      </c>
      <c r="T756" s="161">
        <v>0</v>
      </c>
      <c r="U756" s="162">
        <v>1</v>
      </c>
      <c r="V756" s="162">
        <v>0</v>
      </c>
      <c r="W756" s="161">
        <v>0</v>
      </c>
      <c r="X756" s="161">
        <v>0</v>
      </c>
      <c r="Y756" s="161">
        <v>1</v>
      </c>
      <c r="Z756" s="161">
        <v>1</v>
      </c>
      <c r="AA756" s="161">
        <v>1</v>
      </c>
      <c r="AB756" s="161">
        <v>1</v>
      </c>
      <c r="AC756" s="161">
        <v>0</v>
      </c>
      <c r="AD756" s="161">
        <v>1</v>
      </c>
      <c r="AE756" s="161">
        <v>1</v>
      </c>
      <c r="AF756" s="161">
        <v>0</v>
      </c>
      <c r="AG756" s="161">
        <v>0</v>
      </c>
      <c r="AH756" s="161">
        <v>1</v>
      </c>
      <c r="AI756" s="161">
        <v>1</v>
      </c>
      <c r="AJ756" s="161">
        <v>0</v>
      </c>
      <c r="AK756" s="161">
        <v>1</v>
      </c>
      <c r="AL756" s="161">
        <v>0</v>
      </c>
      <c r="AM756" s="161">
        <v>0</v>
      </c>
      <c r="AN756" s="161">
        <v>0</v>
      </c>
      <c r="AO756" s="161">
        <v>1</v>
      </c>
      <c r="AP756" s="161">
        <v>1</v>
      </c>
      <c r="AQ756" s="161">
        <v>1</v>
      </c>
      <c r="AR756" s="161">
        <v>0</v>
      </c>
      <c r="AS756" s="161">
        <v>1</v>
      </c>
      <c r="AT756" s="161">
        <v>0</v>
      </c>
      <c r="AU756" s="161">
        <v>0</v>
      </c>
      <c r="AV756" s="161">
        <v>0</v>
      </c>
      <c r="AW756" s="161">
        <v>0</v>
      </c>
      <c r="AX756" s="161">
        <v>0</v>
      </c>
      <c r="AY756" s="161">
        <v>0</v>
      </c>
      <c r="AZ756" s="161">
        <v>0</v>
      </c>
      <c r="BA756" s="161">
        <v>0</v>
      </c>
      <c r="BB756" s="161">
        <v>0</v>
      </c>
      <c r="BC756" s="161">
        <v>0</v>
      </c>
      <c r="BD756" s="161">
        <v>0</v>
      </c>
      <c r="BE756" s="161">
        <v>0</v>
      </c>
      <c r="BF756" s="161">
        <v>1</v>
      </c>
      <c r="BG756" s="161">
        <v>1</v>
      </c>
      <c r="BH756" s="161">
        <v>0</v>
      </c>
      <c r="BI756" s="161">
        <v>0</v>
      </c>
      <c r="BJ756" s="161">
        <v>0</v>
      </c>
      <c r="BK756" s="161">
        <v>1</v>
      </c>
      <c r="BL756" s="161">
        <v>0</v>
      </c>
      <c r="BM756" s="161">
        <v>0</v>
      </c>
      <c r="BN756" s="161">
        <v>0</v>
      </c>
      <c r="BO756" s="161">
        <v>0</v>
      </c>
      <c r="BP756" s="161">
        <v>0</v>
      </c>
      <c r="BQ756" s="161">
        <v>0</v>
      </c>
      <c r="BR756" s="161">
        <v>0</v>
      </c>
      <c r="BS756" s="161">
        <v>0</v>
      </c>
      <c r="BT756" s="161">
        <v>0</v>
      </c>
      <c r="BU756" s="161">
        <v>0</v>
      </c>
      <c r="BV756" s="163">
        <f t="shared" si="34"/>
        <v>16</v>
      </c>
      <c r="BW756" s="8" t="b">
        <f t="shared" si="35"/>
        <v>0</v>
      </c>
    </row>
    <row r="757" spans="1:75">
      <c r="A757" s="157" t="s">
        <v>6263</v>
      </c>
      <c r="B757" s="158" t="s">
        <v>6264</v>
      </c>
      <c r="C757" s="9" t="str">
        <f t="shared" si="33"/>
        <v>https://hh.ru/resume/09b747fc0003cd57fd0039ed1f6e306c534653?query=%D0%A1%D0%BE%D1%86%D0%B8%D0%B0%D0%BB%D1%8C%D0%BD%D1%8B%D0%B9+%D1%80%D0%B0%D0%B1%D0%BE%D1%82%D0%BD%D0%B8%D0%BA&amp;searchRid=171259193072339888132bef40e0ddad&amp;hhtmFrom=resume_search_result</v>
      </c>
      <c r="D757" s="158" t="s">
        <v>6121</v>
      </c>
      <c r="E757" s="159">
        <v>27</v>
      </c>
      <c r="F757" s="158" t="s">
        <v>133</v>
      </c>
      <c r="G757" s="161" t="s">
        <v>133</v>
      </c>
      <c r="H757" s="158" t="s">
        <v>133</v>
      </c>
      <c r="I757" s="158" t="s">
        <v>133</v>
      </c>
      <c r="J757" s="158" t="s">
        <v>133</v>
      </c>
      <c r="K757" s="158" t="s">
        <v>6265</v>
      </c>
      <c r="L757" s="158" t="s">
        <v>2298</v>
      </c>
      <c r="M757" s="158">
        <v>1</v>
      </c>
      <c r="N757" s="158">
        <v>0</v>
      </c>
      <c r="O757" s="158">
        <v>0</v>
      </c>
      <c r="P757" s="158">
        <v>0</v>
      </c>
      <c r="Q757" s="158">
        <v>0</v>
      </c>
      <c r="R757" s="158" t="s">
        <v>46</v>
      </c>
      <c r="S757" s="158" t="s">
        <v>75</v>
      </c>
      <c r="T757" s="161">
        <v>1</v>
      </c>
      <c r="U757" s="162">
        <v>1</v>
      </c>
      <c r="V757" s="162">
        <v>0</v>
      </c>
      <c r="W757" s="161">
        <v>0</v>
      </c>
      <c r="X757" s="161">
        <v>0</v>
      </c>
      <c r="Y757" s="161">
        <v>0</v>
      </c>
      <c r="Z757" s="161">
        <v>0</v>
      </c>
      <c r="AA757" s="161">
        <v>0</v>
      </c>
      <c r="AB757" s="161">
        <v>0</v>
      </c>
      <c r="AC757" s="161">
        <v>0</v>
      </c>
      <c r="AD757" s="161">
        <v>0</v>
      </c>
      <c r="AE757" s="161">
        <v>0</v>
      </c>
      <c r="AF757" s="161">
        <v>0</v>
      </c>
      <c r="AG757" s="161">
        <v>0</v>
      </c>
      <c r="AH757" s="161">
        <v>0</v>
      </c>
      <c r="AI757" s="161">
        <v>0</v>
      </c>
      <c r="AJ757" s="161">
        <v>0</v>
      </c>
      <c r="AK757" s="161">
        <v>0</v>
      </c>
      <c r="AL757" s="161">
        <v>0</v>
      </c>
      <c r="AM757" s="161">
        <v>0</v>
      </c>
      <c r="AN757" s="161">
        <v>0</v>
      </c>
      <c r="AO757" s="161">
        <v>0</v>
      </c>
      <c r="AP757" s="161">
        <v>0</v>
      </c>
      <c r="AQ757" s="161">
        <v>0</v>
      </c>
      <c r="AR757" s="161">
        <v>0</v>
      </c>
      <c r="AS757" s="161">
        <v>0</v>
      </c>
      <c r="AT757" s="161">
        <v>0</v>
      </c>
      <c r="AU757" s="161">
        <v>0</v>
      </c>
      <c r="AV757" s="161">
        <v>0</v>
      </c>
      <c r="AW757" s="161">
        <v>0</v>
      </c>
      <c r="AX757" s="161">
        <v>0</v>
      </c>
      <c r="AY757" s="161">
        <v>0</v>
      </c>
      <c r="AZ757" s="161">
        <v>0</v>
      </c>
      <c r="BA757" s="161">
        <v>0</v>
      </c>
      <c r="BB757" s="161">
        <v>0</v>
      </c>
      <c r="BC757" s="161">
        <v>0</v>
      </c>
      <c r="BD757" s="161">
        <v>0</v>
      </c>
      <c r="BE757" s="161">
        <v>0</v>
      </c>
      <c r="BF757" s="161">
        <v>0</v>
      </c>
      <c r="BG757" s="161">
        <v>0</v>
      </c>
      <c r="BH757" s="161">
        <v>0</v>
      </c>
      <c r="BI757" s="161">
        <v>0</v>
      </c>
      <c r="BJ757" s="161">
        <v>0</v>
      </c>
      <c r="BK757" s="161">
        <v>0</v>
      </c>
      <c r="BL757" s="161">
        <v>0</v>
      </c>
      <c r="BM757" s="161">
        <v>0</v>
      </c>
      <c r="BN757" s="161">
        <v>0</v>
      </c>
      <c r="BO757" s="161">
        <v>0</v>
      </c>
      <c r="BP757" s="161">
        <v>0</v>
      </c>
      <c r="BQ757" s="161">
        <v>0</v>
      </c>
      <c r="BR757" s="161">
        <v>0</v>
      </c>
      <c r="BS757" s="161">
        <v>0</v>
      </c>
      <c r="BT757" s="161">
        <v>0</v>
      </c>
      <c r="BU757" s="161">
        <v>0</v>
      </c>
      <c r="BV757" s="163">
        <f t="shared" si="34"/>
        <v>0</v>
      </c>
      <c r="BW757" s="8" t="b">
        <f t="shared" si="35"/>
        <v>0</v>
      </c>
    </row>
    <row r="758" spans="1:75">
      <c r="A758" s="157" t="s">
        <v>5120</v>
      </c>
      <c r="B758" s="158" t="s">
        <v>6266</v>
      </c>
      <c r="C758" s="9" t="str">
        <f t="shared" si="33"/>
        <v>https://hh.ru/resume/3dd9e5c80003f8f9f70039ed1f31775a314572?query=%D0%A1%D0%BE%D1%86%D0%B8%D0%B0%D0%BB%D1%8C%D0%BD%D1%8B%D0%B9+%D1%80%D0%B0%D0%B1%D0%BE%D1%82%D0%BD%D0%B8%D0%BA&amp;searchRid=171259193072339888132bef40e0ddad&amp;hhtmFrom=resume_search_result</v>
      </c>
      <c r="D758" s="158" t="s">
        <v>6121</v>
      </c>
      <c r="E758" s="159">
        <v>55</v>
      </c>
      <c r="F758" s="158" t="s">
        <v>133</v>
      </c>
      <c r="G758" s="161">
        <v>30</v>
      </c>
      <c r="H758" s="158" t="s">
        <v>6267</v>
      </c>
      <c r="I758" s="158" t="s">
        <v>43</v>
      </c>
      <c r="J758" s="158" t="s">
        <v>6268</v>
      </c>
      <c r="K758" s="158" t="s">
        <v>6269</v>
      </c>
      <c r="L758" s="158" t="s">
        <v>2298</v>
      </c>
      <c r="M758" s="158">
        <v>1</v>
      </c>
      <c r="N758" s="158">
        <v>0</v>
      </c>
      <c r="O758" s="158">
        <v>0</v>
      </c>
      <c r="P758" s="158">
        <v>0</v>
      </c>
      <c r="Q758" s="158">
        <v>0</v>
      </c>
      <c r="R758" s="158" t="s">
        <v>53</v>
      </c>
      <c r="S758" s="158" t="s">
        <v>75</v>
      </c>
      <c r="T758" s="161">
        <v>0</v>
      </c>
      <c r="U758" s="162">
        <v>1</v>
      </c>
      <c r="V758" s="162">
        <v>1</v>
      </c>
      <c r="W758" s="161">
        <v>0</v>
      </c>
      <c r="X758" s="161">
        <v>0</v>
      </c>
      <c r="Y758" s="161">
        <v>0</v>
      </c>
      <c r="Z758" s="161">
        <v>0</v>
      </c>
      <c r="AA758" s="161">
        <v>0</v>
      </c>
      <c r="AB758" s="161">
        <v>1</v>
      </c>
      <c r="AC758" s="161">
        <v>0</v>
      </c>
      <c r="AD758" s="161">
        <v>1</v>
      </c>
      <c r="AE758" s="161">
        <v>0</v>
      </c>
      <c r="AF758" s="161">
        <v>0</v>
      </c>
      <c r="AG758" s="161">
        <v>0</v>
      </c>
      <c r="AH758" s="161">
        <v>0</v>
      </c>
      <c r="AI758" s="161">
        <v>0</v>
      </c>
      <c r="AJ758" s="161">
        <v>0</v>
      </c>
      <c r="AK758" s="161">
        <v>0</v>
      </c>
      <c r="AL758" s="161">
        <v>0</v>
      </c>
      <c r="AM758" s="161">
        <v>1</v>
      </c>
      <c r="AN758" s="161">
        <v>0</v>
      </c>
      <c r="AO758" s="161">
        <v>0</v>
      </c>
      <c r="AP758" s="161">
        <v>0</v>
      </c>
      <c r="AQ758" s="161">
        <v>0</v>
      </c>
      <c r="AR758" s="161">
        <v>0</v>
      </c>
      <c r="AS758" s="161">
        <v>0</v>
      </c>
      <c r="AT758" s="161">
        <v>0</v>
      </c>
      <c r="AU758" s="161">
        <v>0</v>
      </c>
      <c r="AV758" s="161">
        <v>0</v>
      </c>
      <c r="AW758" s="161">
        <v>0</v>
      </c>
      <c r="AX758" s="161">
        <v>0</v>
      </c>
      <c r="AY758" s="161">
        <v>0</v>
      </c>
      <c r="AZ758" s="161">
        <v>0</v>
      </c>
      <c r="BA758" s="161">
        <v>0</v>
      </c>
      <c r="BB758" s="161">
        <v>0</v>
      </c>
      <c r="BC758" s="161">
        <v>0</v>
      </c>
      <c r="BD758" s="161">
        <v>1</v>
      </c>
      <c r="BE758" s="161">
        <v>0</v>
      </c>
      <c r="BF758" s="161">
        <v>0</v>
      </c>
      <c r="BG758" s="161">
        <v>0</v>
      </c>
      <c r="BH758" s="161">
        <v>0</v>
      </c>
      <c r="BI758" s="161">
        <v>1</v>
      </c>
      <c r="BJ758" s="161">
        <v>0</v>
      </c>
      <c r="BK758" s="161">
        <v>0</v>
      </c>
      <c r="BL758" s="161">
        <v>0</v>
      </c>
      <c r="BM758" s="161">
        <v>0</v>
      </c>
      <c r="BN758" s="161">
        <v>0</v>
      </c>
      <c r="BO758" s="161">
        <v>0</v>
      </c>
      <c r="BP758" s="161">
        <v>0</v>
      </c>
      <c r="BQ758" s="161">
        <v>0</v>
      </c>
      <c r="BR758" s="161">
        <v>0</v>
      </c>
      <c r="BS758" s="161">
        <v>0</v>
      </c>
      <c r="BT758" s="161">
        <v>0</v>
      </c>
      <c r="BU758" s="161">
        <v>0</v>
      </c>
      <c r="BV758" s="163">
        <f t="shared" si="34"/>
        <v>5</v>
      </c>
      <c r="BW758" s="8" t="b">
        <f t="shared" si="35"/>
        <v>0</v>
      </c>
    </row>
    <row r="759" spans="1:75">
      <c r="A759" s="157" t="s">
        <v>5170</v>
      </c>
      <c r="B759" s="158" t="s">
        <v>6270</v>
      </c>
      <c r="C759" s="9" t="str">
        <f t="shared" si="33"/>
        <v>https://hh.ru/resume/7291cb24000429c8590039ed1f6543346e634c?query=%D0%A1%D0%BE%D1%86%D0%B8%D0%B0%D0%BB%D1%8C%D0%BD%D1%8B%D0%B9+%D1%80%D0%B0%D0%B1%D0%BE%D1%82%D0%BD%D0%B8%D0%BA&amp;searchRid=171259193072339888132bef40e0ddad&amp;hhtmFrom=resume_search_result</v>
      </c>
      <c r="D759" s="158" t="s">
        <v>6271</v>
      </c>
      <c r="E759" s="159">
        <v>57</v>
      </c>
      <c r="F759" s="158" t="s">
        <v>133</v>
      </c>
      <c r="G759" s="161">
        <v>29</v>
      </c>
      <c r="H759" s="158" t="s">
        <v>6272</v>
      </c>
      <c r="I759" s="158" t="s">
        <v>6273</v>
      </c>
      <c r="J759" s="158" t="s">
        <v>6274</v>
      </c>
      <c r="K759" s="158" t="s">
        <v>6275</v>
      </c>
      <c r="L759" s="158" t="s">
        <v>2298</v>
      </c>
      <c r="M759" s="158">
        <v>1</v>
      </c>
      <c r="N759" s="158">
        <v>0</v>
      </c>
      <c r="O759" s="158">
        <v>0</v>
      </c>
      <c r="P759" s="158">
        <v>0</v>
      </c>
      <c r="Q759" s="158">
        <v>0</v>
      </c>
      <c r="R759" s="158" t="s">
        <v>53</v>
      </c>
      <c r="S759" s="158" t="s">
        <v>343</v>
      </c>
      <c r="T759" s="161">
        <v>0</v>
      </c>
      <c r="U759" s="162">
        <v>1</v>
      </c>
      <c r="V759" s="162">
        <v>0</v>
      </c>
      <c r="W759" s="161">
        <v>0</v>
      </c>
      <c r="X759" s="161">
        <v>0</v>
      </c>
      <c r="Y759" s="161">
        <v>0</v>
      </c>
      <c r="Z759" s="161">
        <v>0</v>
      </c>
      <c r="AA759" s="161">
        <v>0</v>
      </c>
      <c r="AB759" s="161">
        <v>0</v>
      </c>
      <c r="AC759" s="161">
        <v>0</v>
      </c>
      <c r="AD759" s="161">
        <v>0</v>
      </c>
      <c r="AE759" s="161">
        <v>0</v>
      </c>
      <c r="AF759" s="161">
        <v>0</v>
      </c>
      <c r="AG759" s="161">
        <v>0</v>
      </c>
      <c r="AH759" s="161">
        <v>0</v>
      </c>
      <c r="AI759" s="161">
        <v>0</v>
      </c>
      <c r="AJ759" s="161">
        <v>0</v>
      </c>
      <c r="AK759" s="161">
        <v>0</v>
      </c>
      <c r="AL759" s="161">
        <v>0</v>
      </c>
      <c r="AM759" s="161">
        <v>0</v>
      </c>
      <c r="AN759" s="161">
        <v>0</v>
      </c>
      <c r="AO759" s="161">
        <v>0</v>
      </c>
      <c r="AP759" s="161">
        <v>0</v>
      </c>
      <c r="AQ759" s="161">
        <v>0</v>
      </c>
      <c r="AR759" s="161">
        <v>0</v>
      </c>
      <c r="AS759" s="161">
        <v>0</v>
      </c>
      <c r="AT759" s="161">
        <v>0</v>
      </c>
      <c r="AU759" s="161">
        <v>0</v>
      </c>
      <c r="AV759" s="161">
        <v>0</v>
      </c>
      <c r="AW759" s="161">
        <v>0</v>
      </c>
      <c r="AX759" s="161">
        <v>0</v>
      </c>
      <c r="AY759" s="161">
        <v>0</v>
      </c>
      <c r="AZ759" s="161">
        <v>0</v>
      </c>
      <c r="BA759" s="161">
        <v>0</v>
      </c>
      <c r="BB759" s="161">
        <v>0</v>
      </c>
      <c r="BC759" s="161">
        <v>0</v>
      </c>
      <c r="BD759" s="161">
        <v>0</v>
      </c>
      <c r="BE759" s="161">
        <v>0</v>
      </c>
      <c r="BF759" s="161">
        <v>0</v>
      </c>
      <c r="BG759" s="161">
        <v>0</v>
      </c>
      <c r="BH759" s="161">
        <v>0</v>
      </c>
      <c r="BI759" s="161">
        <v>0</v>
      </c>
      <c r="BJ759" s="161">
        <v>0</v>
      </c>
      <c r="BK759" s="161">
        <v>0</v>
      </c>
      <c r="BL759" s="161">
        <v>0</v>
      </c>
      <c r="BM759" s="161">
        <v>0</v>
      </c>
      <c r="BN759" s="161">
        <v>0</v>
      </c>
      <c r="BO759" s="161">
        <v>0</v>
      </c>
      <c r="BP759" s="161">
        <v>0</v>
      </c>
      <c r="BQ759" s="161">
        <v>0</v>
      </c>
      <c r="BR759" s="161">
        <v>0</v>
      </c>
      <c r="BS759" s="161">
        <v>0</v>
      </c>
      <c r="BT759" s="161">
        <v>0</v>
      </c>
      <c r="BU759" s="161">
        <v>0</v>
      </c>
      <c r="BV759" s="163">
        <f t="shared" si="34"/>
        <v>0</v>
      </c>
      <c r="BW759" s="8" t="b">
        <f t="shared" si="35"/>
        <v>0</v>
      </c>
    </row>
    <row r="760" spans="1:75">
      <c r="A760" s="157" t="s">
        <v>6276</v>
      </c>
      <c r="B760" s="158" t="s">
        <v>6277</v>
      </c>
      <c r="C760" s="9" t="str">
        <f t="shared" si="33"/>
        <v>https://hh.ru/resume/b79bb02d00044308f70039ed1f62316d61486a?query=%D0%A1%D0%BE%D1%86%D0%B8%D0%B0%D0%BB%D1%8C%D0%BD%D1%8B%D0%B9+%D1%80%D0%B0%D0%B1%D0%BE%D1%82%D0%BD%D0%B8%D0%BA&amp;searchRid=171259193072339888132bef40e0ddad&amp;hhtmFrom=resume_search_result</v>
      </c>
      <c r="D760" s="158" t="s">
        <v>6121</v>
      </c>
      <c r="E760" s="159">
        <v>59</v>
      </c>
      <c r="F760" s="160">
        <v>50000</v>
      </c>
      <c r="G760" s="161">
        <v>17</v>
      </c>
      <c r="H760" s="158" t="s">
        <v>6278</v>
      </c>
      <c r="I760" s="158" t="s">
        <v>6279</v>
      </c>
      <c r="J760" s="158" t="s">
        <v>6280</v>
      </c>
      <c r="K760" s="158" t="s">
        <v>6281</v>
      </c>
      <c r="L760" s="158" t="s">
        <v>2298</v>
      </c>
      <c r="M760" s="158">
        <v>1</v>
      </c>
      <c r="N760" s="158">
        <v>0</v>
      </c>
      <c r="O760" s="158">
        <v>0</v>
      </c>
      <c r="P760" s="158">
        <v>0</v>
      </c>
      <c r="Q760" s="158">
        <v>0</v>
      </c>
      <c r="R760" s="158" t="s">
        <v>53</v>
      </c>
      <c r="S760" s="158" t="s">
        <v>343</v>
      </c>
      <c r="T760" s="161">
        <v>0</v>
      </c>
      <c r="U760" s="162">
        <v>1</v>
      </c>
      <c r="V760" s="162">
        <v>0</v>
      </c>
      <c r="W760" s="161">
        <v>0</v>
      </c>
      <c r="X760" s="161">
        <v>0</v>
      </c>
      <c r="Y760" s="161">
        <v>0</v>
      </c>
      <c r="Z760" s="161">
        <v>0</v>
      </c>
      <c r="AA760" s="161">
        <v>0</v>
      </c>
      <c r="AB760" s="161">
        <v>0</v>
      </c>
      <c r="AC760" s="161">
        <v>0</v>
      </c>
      <c r="AD760" s="161">
        <v>0</v>
      </c>
      <c r="AE760" s="161">
        <v>0</v>
      </c>
      <c r="AF760" s="161">
        <v>0</v>
      </c>
      <c r="AG760" s="161">
        <v>0</v>
      </c>
      <c r="AH760" s="161">
        <v>0</v>
      </c>
      <c r="AI760" s="161">
        <v>0</v>
      </c>
      <c r="AJ760" s="161">
        <v>0</v>
      </c>
      <c r="AK760" s="161">
        <v>0</v>
      </c>
      <c r="AL760" s="161">
        <v>0</v>
      </c>
      <c r="AM760" s="161">
        <v>0</v>
      </c>
      <c r="AN760" s="161">
        <v>0</v>
      </c>
      <c r="AO760" s="161">
        <v>0</v>
      </c>
      <c r="AP760" s="161">
        <v>0</v>
      </c>
      <c r="AQ760" s="161">
        <v>0</v>
      </c>
      <c r="AR760" s="161">
        <v>0</v>
      </c>
      <c r="AS760" s="161">
        <v>0</v>
      </c>
      <c r="AT760" s="161">
        <v>0</v>
      </c>
      <c r="AU760" s="161">
        <v>0</v>
      </c>
      <c r="AV760" s="161">
        <v>0</v>
      </c>
      <c r="AW760" s="161">
        <v>0</v>
      </c>
      <c r="AX760" s="161">
        <v>0</v>
      </c>
      <c r="AY760" s="161">
        <v>0</v>
      </c>
      <c r="AZ760" s="161">
        <v>0</v>
      </c>
      <c r="BA760" s="161">
        <v>0</v>
      </c>
      <c r="BB760" s="161">
        <v>0</v>
      </c>
      <c r="BC760" s="161">
        <v>0</v>
      </c>
      <c r="BD760" s="161">
        <v>0</v>
      </c>
      <c r="BE760" s="161">
        <v>0</v>
      </c>
      <c r="BF760" s="161">
        <v>0</v>
      </c>
      <c r="BG760" s="161">
        <v>0</v>
      </c>
      <c r="BH760" s="161">
        <v>0</v>
      </c>
      <c r="BI760" s="161">
        <v>0</v>
      </c>
      <c r="BJ760" s="161">
        <v>0</v>
      </c>
      <c r="BK760" s="161">
        <v>0</v>
      </c>
      <c r="BL760" s="161">
        <v>0</v>
      </c>
      <c r="BM760" s="161">
        <v>0</v>
      </c>
      <c r="BN760" s="161">
        <v>0</v>
      </c>
      <c r="BO760" s="161">
        <v>0</v>
      </c>
      <c r="BP760" s="161">
        <v>0</v>
      </c>
      <c r="BQ760" s="161">
        <v>0</v>
      </c>
      <c r="BR760" s="161">
        <v>0</v>
      </c>
      <c r="BS760" s="161">
        <v>0</v>
      </c>
      <c r="BT760" s="161">
        <v>0</v>
      </c>
      <c r="BU760" s="161">
        <v>0</v>
      </c>
      <c r="BV760" s="163">
        <f t="shared" si="34"/>
        <v>0</v>
      </c>
      <c r="BW760" s="8" t="b">
        <f t="shared" si="35"/>
        <v>0</v>
      </c>
    </row>
    <row r="761" spans="1:75">
      <c r="A761" s="157" t="s">
        <v>2553</v>
      </c>
      <c r="B761" s="158" t="s">
        <v>6282</v>
      </c>
      <c r="C761" s="9" t="str">
        <f t="shared" si="33"/>
        <v>https://hh.ru/resume/9fd74d0e00044867190039ed1f51636d4c4453?query=%D0%A1%D0%BE%D1%86%D0%B8%D0%B0%D0%BB%D1%8C%D0%BD%D1%8B%D0%B9+%D1%80%D0%B0%D0%B1%D0%BE%D1%82%D0%BD%D0%B8%D0%BA&amp;searchRid=171259193072339888132bef40e0ddad&amp;hhtmFrom=resume_search_result</v>
      </c>
      <c r="D761" s="158" t="s">
        <v>6121</v>
      </c>
      <c r="E761" s="159">
        <v>66</v>
      </c>
      <c r="F761" s="158" t="s">
        <v>133</v>
      </c>
      <c r="G761" s="161">
        <v>45</v>
      </c>
      <c r="H761" s="158" t="s">
        <v>6284</v>
      </c>
      <c r="I761" s="158" t="s">
        <v>3475</v>
      </c>
      <c r="J761" s="158" t="s">
        <v>6285</v>
      </c>
      <c r="K761" s="158" t="s">
        <v>6286</v>
      </c>
      <c r="L761" s="158" t="s">
        <v>2298</v>
      </c>
      <c r="M761" s="158">
        <v>1</v>
      </c>
      <c r="N761" s="158">
        <v>0</v>
      </c>
      <c r="O761" s="158">
        <v>0</v>
      </c>
      <c r="P761" s="158">
        <v>0</v>
      </c>
      <c r="Q761" s="158">
        <v>0</v>
      </c>
      <c r="R761" s="158" t="s">
        <v>53</v>
      </c>
      <c r="S761" s="158" t="s">
        <v>343</v>
      </c>
      <c r="T761" s="161">
        <v>0</v>
      </c>
      <c r="U761" s="162">
        <v>1</v>
      </c>
      <c r="V761" s="162">
        <v>0</v>
      </c>
      <c r="W761" s="161">
        <v>0</v>
      </c>
      <c r="X761" s="161">
        <v>0</v>
      </c>
      <c r="Y761" s="161">
        <v>0</v>
      </c>
      <c r="Z761" s="161">
        <v>0</v>
      </c>
      <c r="AA761" s="161">
        <v>0</v>
      </c>
      <c r="AB761" s="161">
        <v>0</v>
      </c>
      <c r="AC761" s="161">
        <v>0</v>
      </c>
      <c r="AD761" s="161">
        <v>0</v>
      </c>
      <c r="AE761" s="161">
        <v>0</v>
      </c>
      <c r="AF761" s="161">
        <v>0</v>
      </c>
      <c r="AG761" s="161">
        <v>0</v>
      </c>
      <c r="AH761" s="161">
        <v>0</v>
      </c>
      <c r="AI761" s="161">
        <v>0</v>
      </c>
      <c r="AJ761" s="161">
        <v>0</v>
      </c>
      <c r="AK761" s="161">
        <v>0</v>
      </c>
      <c r="AL761" s="161">
        <v>0</v>
      </c>
      <c r="AM761" s="161">
        <v>0</v>
      </c>
      <c r="AN761" s="161">
        <v>0</v>
      </c>
      <c r="AO761" s="161">
        <v>0</v>
      </c>
      <c r="AP761" s="161">
        <v>0</v>
      </c>
      <c r="AQ761" s="161">
        <v>0</v>
      </c>
      <c r="AR761" s="161">
        <v>0</v>
      </c>
      <c r="AS761" s="161">
        <v>0</v>
      </c>
      <c r="AT761" s="161">
        <v>0</v>
      </c>
      <c r="AU761" s="161">
        <v>0</v>
      </c>
      <c r="AV761" s="161">
        <v>0</v>
      </c>
      <c r="AW761" s="161">
        <v>0</v>
      </c>
      <c r="AX761" s="161">
        <v>0</v>
      </c>
      <c r="AY761" s="161">
        <v>0</v>
      </c>
      <c r="AZ761" s="161">
        <v>0</v>
      </c>
      <c r="BA761" s="161">
        <v>0</v>
      </c>
      <c r="BB761" s="161">
        <v>0</v>
      </c>
      <c r="BC761" s="161">
        <v>0</v>
      </c>
      <c r="BD761" s="161">
        <v>0</v>
      </c>
      <c r="BE761" s="161">
        <v>0</v>
      </c>
      <c r="BF761" s="161">
        <v>0</v>
      </c>
      <c r="BG761" s="161">
        <v>0</v>
      </c>
      <c r="BH761" s="161">
        <v>0</v>
      </c>
      <c r="BI761" s="161">
        <v>0</v>
      </c>
      <c r="BJ761" s="161">
        <v>0</v>
      </c>
      <c r="BK761" s="161">
        <v>0</v>
      </c>
      <c r="BL761" s="161">
        <v>0</v>
      </c>
      <c r="BM761" s="161">
        <v>0</v>
      </c>
      <c r="BN761" s="161">
        <v>0</v>
      </c>
      <c r="BO761" s="161">
        <v>0</v>
      </c>
      <c r="BP761" s="161">
        <v>0</v>
      </c>
      <c r="BQ761" s="161">
        <v>0</v>
      </c>
      <c r="BR761" s="161">
        <v>0</v>
      </c>
      <c r="BS761" s="161">
        <v>0</v>
      </c>
      <c r="BT761" s="161">
        <v>0</v>
      </c>
      <c r="BU761" s="161">
        <v>0</v>
      </c>
      <c r="BV761" s="163">
        <f t="shared" si="34"/>
        <v>0</v>
      </c>
      <c r="BW761" s="8" t="b">
        <f t="shared" si="35"/>
        <v>0</v>
      </c>
    </row>
    <row r="762" spans="1:75">
      <c r="A762" s="157" t="s">
        <v>6287</v>
      </c>
      <c r="B762" s="158" t="s">
        <v>6288</v>
      </c>
      <c r="C762" s="9" t="str">
        <f t="shared" si="33"/>
        <v>https://hh.ru/resume/1286bb480005762de30039ed1f7556366f4678?query=%D0%A1%D0%BE%D1%86%D0%B8%D0%B0%D0%BB%D1%8C%D0%BD%D1%8B%D0%B9+%D1%80%D0%B0%D0%B1%D0%BE%D1%82%D0%BD%D0%B8%D0%BA&amp;searchRid=171259193072339888132bef40e0ddad&amp;hhtmFrom=resume_search_result</v>
      </c>
      <c r="D762" s="158" t="s">
        <v>6289</v>
      </c>
      <c r="E762" s="159">
        <v>35</v>
      </c>
      <c r="F762" s="158" t="s">
        <v>133</v>
      </c>
      <c r="G762" s="161" t="s">
        <v>133</v>
      </c>
      <c r="H762" s="158" t="s">
        <v>133</v>
      </c>
      <c r="I762" s="158" t="s">
        <v>133</v>
      </c>
      <c r="J762" s="158" t="s">
        <v>133</v>
      </c>
      <c r="K762" s="158" t="s">
        <v>6290</v>
      </c>
      <c r="L762" s="158" t="s">
        <v>2298</v>
      </c>
      <c r="M762" s="158">
        <v>1</v>
      </c>
      <c r="N762" s="158">
        <v>0</v>
      </c>
      <c r="O762" s="158">
        <v>0</v>
      </c>
      <c r="P762" s="158">
        <v>0</v>
      </c>
      <c r="Q762" s="158">
        <v>0</v>
      </c>
      <c r="R762" s="158" t="s">
        <v>2599</v>
      </c>
      <c r="S762" s="158" t="s">
        <v>75</v>
      </c>
      <c r="T762" s="161">
        <v>0</v>
      </c>
      <c r="U762" s="162">
        <v>1</v>
      </c>
      <c r="V762" s="162">
        <v>0</v>
      </c>
      <c r="W762" s="161">
        <v>0</v>
      </c>
      <c r="X762" s="161">
        <v>0</v>
      </c>
      <c r="Y762" s="161">
        <v>0</v>
      </c>
      <c r="Z762" s="161">
        <v>0</v>
      </c>
      <c r="AA762" s="161">
        <v>0</v>
      </c>
      <c r="AB762" s="161">
        <v>0</v>
      </c>
      <c r="AC762" s="161">
        <v>0</v>
      </c>
      <c r="AD762" s="161">
        <v>0</v>
      </c>
      <c r="AE762" s="161">
        <v>0</v>
      </c>
      <c r="AF762" s="161">
        <v>0</v>
      </c>
      <c r="AG762" s="161">
        <v>0</v>
      </c>
      <c r="AH762" s="161">
        <v>0</v>
      </c>
      <c r="AI762" s="161">
        <v>0</v>
      </c>
      <c r="AJ762" s="161">
        <v>0</v>
      </c>
      <c r="AK762" s="161">
        <v>0</v>
      </c>
      <c r="AL762" s="161">
        <v>0</v>
      </c>
      <c r="AM762" s="161">
        <v>0</v>
      </c>
      <c r="AN762" s="161">
        <v>0</v>
      </c>
      <c r="AO762" s="161">
        <v>0</v>
      </c>
      <c r="AP762" s="161">
        <v>0</v>
      </c>
      <c r="AQ762" s="161">
        <v>0</v>
      </c>
      <c r="AR762" s="161">
        <v>0</v>
      </c>
      <c r="AS762" s="161">
        <v>0</v>
      </c>
      <c r="AT762" s="161">
        <v>0</v>
      </c>
      <c r="AU762" s="161">
        <v>0</v>
      </c>
      <c r="AV762" s="161">
        <v>0</v>
      </c>
      <c r="AW762" s="161">
        <v>0</v>
      </c>
      <c r="AX762" s="161">
        <v>0</v>
      </c>
      <c r="AY762" s="161">
        <v>0</v>
      </c>
      <c r="AZ762" s="161">
        <v>0</v>
      </c>
      <c r="BA762" s="161">
        <v>0</v>
      </c>
      <c r="BB762" s="161">
        <v>0</v>
      </c>
      <c r="BC762" s="161">
        <v>0</v>
      </c>
      <c r="BD762" s="161">
        <v>0</v>
      </c>
      <c r="BE762" s="161">
        <v>0</v>
      </c>
      <c r="BF762" s="161">
        <v>0</v>
      </c>
      <c r="BG762" s="161">
        <v>0</v>
      </c>
      <c r="BH762" s="161">
        <v>0</v>
      </c>
      <c r="BI762" s="161">
        <v>0</v>
      </c>
      <c r="BJ762" s="161">
        <v>0</v>
      </c>
      <c r="BK762" s="161">
        <v>0</v>
      </c>
      <c r="BL762" s="161">
        <v>0</v>
      </c>
      <c r="BM762" s="161">
        <v>0</v>
      </c>
      <c r="BN762" s="161">
        <v>0</v>
      </c>
      <c r="BO762" s="161">
        <v>0</v>
      </c>
      <c r="BP762" s="161">
        <v>0</v>
      </c>
      <c r="BQ762" s="161">
        <v>0</v>
      </c>
      <c r="BR762" s="161">
        <v>0</v>
      </c>
      <c r="BS762" s="161">
        <v>0</v>
      </c>
      <c r="BT762" s="161">
        <v>0</v>
      </c>
      <c r="BU762" s="161">
        <v>0</v>
      </c>
      <c r="BV762" s="163">
        <f t="shared" si="34"/>
        <v>0</v>
      </c>
      <c r="BW762" s="8" t="b">
        <f t="shared" si="35"/>
        <v>0</v>
      </c>
    </row>
    <row r="763" spans="1:75">
      <c r="A763" s="157" t="s">
        <v>6291</v>
      </c>
      <c r="B763" s="158" t="s">
        <v>6292</v>
      </c>
      <c r="C763" s="9" t="str">
        <f t="shared" si="33"/>
        <v>https://hh.ru/resume/8bc886db000370f10a0039ed1f455274445a4e?query=%D0%A1%D0%BE%D1%86%D0%B8%D0%B0%D0%BB%D1%8C%D0%BD%D1%8B%D0%B9+%D1%80%D0%B0%D0%B1%D0%BE%D1%82%D0%BD%D0%B8%D0%BA&amp;searchRid=171259193072339888132bef40e0ddad&amp;hhtmFrom=resume_search_result</v>
      </c>
      <c r="D763" s="158" t="s">
        <v>6293</v>
      </c>
      <c r="E763" s="159">
        <v>57</v>
      </c>
      <c r="F763" s="160">
        <v>30000</v>
      </c>
      <c r="G763" s="161">
        <v>24</v>
      </c>
      <c r="H763" s="158" t="s">
        <v>6294</v>
      </c>
      <c r="I763" s="158" t="s">
        <v>6295</v>
      </c>
      <c r="J763" s="158" t="s">
        <v>2756</v>
      </c>
      <c r="K763" s="158" t="s">
        <v>6296</v>
      </c>
      <c r="L763" s="158" t="s">
        <v>2298</v>
      </c>
      <c r="M763" s="158">
        <v>1</v>
      </c>
      <c r="N763" s="158">
        <v>1</v>
      </c>
      <c r="O763" s="158">
        <v>1</v>
      </c>
      <c r="P763" s="158">
        <v>0</v>
      </c>
      <c r="Q763" s="158">
        <v>0</v>
      </c>
      <c r="R763" s="158" t="s">
        <v>53</v>
      </c>
      <c r="S763" s="158" t="s">
        <v>343</v>
      </c>
      <c r="T763" s="161">
        <v>0</v>
      </c>
      <c r="U763" s="162">
        <v>1</v>
      </c>
      <c r="V763" s="162">
        <v>0</v>
      </c>
      <c r="W763" s="161">
        <v>0</v>
      </c>
      <c r="X763" s="161">
        <v>0</v>
      </c>
      <c r="Y763" s="161">
        <v>0</v>
      </c>
      <c r="Z763" s="161">
        <v>0</v>
      </c>
      <c r="AA763" s="161">
        <v>0</v>
      </c>
      <c r="AB763" s="161">
        <v>0</v>
      </c>
      <c r="AC763" s="161">
        <v>0</v>
      </c>
      <c r="AD763" s="161">
        <v>0</v>
      </c>
      <c r="AE763" s="161">
        <v>0</v>
      </c>
      <c r="AF763" s="161">
        <v>0</v>
      </c>
      <c r="AG763" s="161">
        <v>0</v>
      </c>
      <c r="AH763" s="161">
        <v>0</v>
      </c>
      <c r="AI763" s="161">
        <v>0</v>
      </c>
      <c r="AJ763" s="161">
        <v>0</v>
      </c>
      <c r="AK763" s="161">
        <v>0</v>
      </c>
      <c r="AL763" s="161">
        <v>0</v>
      </c>
      <c r="AM763" s="161">
        <v>0</v>
      </c>
      <c r="AN763" s="161">
        <v>0</v>
      </c>
      <c r="AO763" s="161">
        <v>0</v>
      </c>
      <c r="AP763" s="161">
        <v>0</v>
      </c>
      <c r="AQ763" s="161">
        <v>0</v>
      </c>
      <c r="AR763" s="161">
        <v>0</v>
      </c>
      <c r="AS763" s="161">
        <v>0</v>
      </c>
      <c r="AT763" s="161">
        <v>0</v>
      </c>
      <c r="AU763" s="161">
        <v>0</v>
      </c>
      <c r="AV763" s="161">
        <v>0</v>
      </c>
      <c r="AW763" s="161">
        <v>0</v>
      </c>
      <c r="AX763" s="161">
        <v>0</v>
      </c>
      <c r="AY763" s="161">
        <v>0</v>
      </c>
      <c r="AZ763" s="161">
        <v>0</v>
      </c>
      <c r="BA763" s="161">
        <v>0</v>
      </c>
      <c r="BB763" s="161">
        <v>0</v>
      </c>
      <c r="BC763" s="161">
        <v>0</v>
      </c>
      <c r="BD763" s="161">
        <v>0</v>
      </c>
      <c r="BE763" s="161">
        <v>0</v>
      </c>
      <c r="BF763" s="161">
        <v>0</v>
      </c>
      <c r="BG763" s="161">
        <v>0</v>
      </c>
      <c r="BH763" s="161">
        <v>0</v>
      </c>
      <c r="BI763" s="161">
        <v>0</v>
      </c>
      <c r="BJ763" s="161">
        <v>0</v>
      </c>
      <c r="BK763" s="161">
        <v>0</v>
      </c>
      <c r="BL763" s="161">
        <v>0</v>
      </c>
      <c r="BM763" s="161">
        <v>0</v>
      </c>
      <c r="BN763" s="161">
        <v>0</v>
      </c>
      <c r="BO763" s="161">
        <v>0</v>
      </c>
      <c r="BP763" s="161">
        <v>0</v>
      </c>
      <c r="BQ763" s="161">
        <v>0</v>
      </c>
      <c r="BR763" s="161">
        <v>0</v>
      </c>
      <c r="BS763" s="161">
        <v>0</v>
      </c>
      <c r="BT763" s="161">
        <v>0</v>
      </c>
      <c r="BU763" s="161">
        <v>0</v>
      </c>
      <c r="BV763" s="163">
        <f t="shared" si="34"/>
        <v>0</v>
      </c>
      <c r="BW763" s="8" t="b">
        <f t="shared" si="35"/>
        <v>0</v>
      </c>
    </row>
    <row r="764" spans="1:75">
      <c r="A764" s="157" t="s">
        <v>6297</v>
      </c>
      <c r="B764" s="158" t="s">
        <v>6298</v>
      </c>
      <c r="C764" s="9" t="str">
        <f t="shared" si="33"/>
        <v>https://hh.ru/resume/467e8af400039b5e060039ed1f675038646431?query=%D0%A1%D0%BE%D1%86%D0%B8%D0%B0%D0%BB%D1%8C%D0%BD%D1%8B%D0%B9+%D1%80%D0%B0%D0%B1%D0%BE%D1%82%D0%BD%D0%B8%D0%BA&amp;searchRid=171259193072339888132bef40e0ddad&amp;hhtmFrom=resume_search_result</v>
      </c>
      <c r="D764" s="158" t="s">
        <v>6121</v>
      </c>
      <c r="E764" s="159">
        <v>44</v>
      </c>
      <c r="F764" s="160">
        <v>40000</v>
      </c>
      <c r="G764" s="161">
        <v>14</v>
      </c>
      <c r="H764" s="158" t="s">
        <v>6299</v>
      </c>
      <c r="I764" s="158" t="s">
        <v>3822</v>
      </c>
      <c r="J764" s="158" t="s">
        <v>6300</v>
      </c>
      <c r="K764" s="158" t="s">
        <v>6301</v>
      </c>
      <c r="L764" s="158" t="s">
        <v>2298</v>
      </c>
      <c r="M764" s="158">
        <v>1</v>
      </c>
      <c r="N764" s="158">
        <v>1</v>
      </c>
      <c r="O764" s="158">
        <v>0</v>
      </c>
      <c r="P764" s="158">
        <v>0</v>
      </c>
      <c r="Q764" s="158">
        <v>0</v>
      </c>
      <c r="R764" s="158" t="s">
        <v>46</v>
      </c>
      <c r="S764" s="158" t="s">
        <v>343</v>
      </c>
      <c r="T764" s="161">
        <v>0</v>
      </c>
      <c r="U764" s="162">
        <v>1</v>
      </c>
      <c r="V764" s="162">
        <v>0</v>
      </c>
      <c r="W764" s="161">
        <v>0</v>
      </c>
      <c r="X764" s="161">
        <v>0</v>
      </c>
      <c r="Y764" s="161">
        <v>0</v>
      </c>
      <c r="Z764" s="161">
        <v>0</v>
      </c>
      <c r="AA764" s="161">
        <v>0</v>
      </c>
      <c r="AB764" s="161">
        <v>0</v>
      </c>
      <c r="AC764" s="161">
        <v>1</v>
      </c>
      <c r="AD764" s="161">
        <v>0</v>
      </c>
      <c r="AE764" s="161">
        <v>1</v>
      </c>
      <c r="AF764" s="161">
        <v>1</v>
      </c>
      <c r="AG764" s="161">
        <v>0</v>
      </c>
      <c r="AH764" s="161">
        <v>0</v>
      </c>
      <c r="AI764" s="161">
        <v>0</v>
      </c>
      <c r="AJ764" s="161">
        <v>0</v>
      </c>
      <c r="AK764" s="161">
        <v>0</v>
      </c>
      <c r="AL764" s="161">
        <v>0</v>
      </c>
      <c r="AM764" s="161">
        <v>0</v>
      </c>
      <c r="AN764" s="161">
        <v>0</v>
      </c>
      <c r="AO764" s="161">
        <v>0</v>
      </c>
      <c r="AP764" s="161">
        <v>0</v>
      </c>
      <c r="AQ764" s="161">
        <v>0</v>
      </c>
      <c r="AR764" s="161">
        <v>0</v>
      </c>
      <c r="AS764" s="161">
        <v>0</v>
      </c>
      <c r="AT764" s="161">
        <v>0</v>
      </c>
      <c r="AU764" s="161">
        <v>0</v>
      </c>
      <c r="AV764" s="161">
        <v>0</v>
      </c>
      <c r="AW764" s="161">
        <v>0</v>
      </c>
      <c r="AX764" s="161">
        <v>0</v>
      </c>
      <c r="AY764" s="161">
        <v>0</v>
      </c>
      <c r="AZ764" s="161">
        <v>0</v>
      </c>
      <c r="BA764" s="161">
        <v>0</v>
      </c>
      <c r="BB764" s="161">
        <v>0</v>
      </c>
      <c r="BC764" s="161">
        <v>0</v>
      </c>
      <c r="BD764" s="161">
        <v>0</v>
      </c>
      <c r="BE764" s="161">
        <v>0</v>
      </c>
      <c r="BF764" s="161">
        <v>0</v>
      </c>
      <c r="BG764" s="161">
        <v>0</v>
      </c>
      <c r="BH764" s="161">
        <v>0</v>
      </c>
      <c r="BI764" s="161">
        <v>0</v>
      </c>
      <c r="BJ764" s="161">
        <v>0</v>
      </c>
      <c r="BK764" s="161">
        <v>0</v>
      </c>
      <c r="BL764" s="161">
        <v>0</v>
      </c>
      <c r="BM764" s="161">
        <v>0</v>
      </c>
      <c r="BN764" s="161">
        <v>0</v>
      </c>
      <c r="BO764" s="161">
        <v>0</v>
      </c>
      <c r="BP764" s="161">
        <v>0</v>
      </c>
      <c r="BQ764" s="161">
        <v>0</v>
      </c>
      <c r="BR764" s="161">
        <v>0</v>
      </c>
      <c r="BS764" s="161">
        <v>1</v>
      </c>
      <c r="BT764" s="161">
        <v>0</v>
      </c>
      <c r="BU764" s="161">
        <v>0</v>
      </c>
      <c r="BV764" s="163">
        <f t="shared" si="34"/>
        <v>4</v>
      </c>
      <c r="BW764" s="8" t="b">
        <f t="shared" si="35"/>
        <v>0</v>
      </c>
    </row>
    <row r="765" spans="1:75">
      <c r="A765" s="157" t="s">
        <v>6302</v>
      </c>
      <c r="B765" s="158" t="s">
        <v>6303</v>
      </c>
      <c r="C765" s="9" t="str">
        <f t="shared" si="33"/>
        <v>https://hh.ru/resume/d6a03b780003ce32300039ed1f636345694b59?query=%D0%A1%D0%BE%D1%86%D0%B8%D0%B0%D0%BB%D1%8C%D0%BD%D1%8B%D0%B9+%D1%80%D0%B0%D0%B1%D0%BE%D1%82%D0%BD%D0%B8%D0%BA&amp;searchRid=171259193072339888132bef40e0ddad&amp;hhtmFrom=resume_search_result</v>
      </c>
      <c r="D765" s="158" t="s">
        <v>6304</v>
      </c>
      <c r="E765" s="159">
        <v>25</v>
      </c>
      <c r="F765" s="160">
        <v>50000</v>
      </c>
      <c r="G765" s="161">
        <v>9</v>
      </c>
      <c r="H765" s="158" t="s">
        <v>6305</v>
      </c>
      <c r="I765" s="158" t="s">
        <v>43</v>
      </c>
      <c r="J765" s="158" t="s">
        <v>6306</v>
      </c>
      <c r="K765" s="158" t="s">
        <v>6307</v>
      </c>
      <c r="L765" s="158" t="s">
        <v>2327</v>
      </c>
      <c r="M765" s="158">
        <v>1</v>
      </c>
      <c r="N765" s="158">
        <v>0</v>
      </c>
      <c r="O765" s="158">
        <v>0</v>
      </c>
      <c r="P765" s="158">
        <v>0</v>
      </c>
      <c r="Q765" s="158">
        <v>0</v>
      </c>
      <c r="R765" s="158" t="s">
        <v>53</v>
      </c>
      <c r="S765" s="158" t="s">
        <v>75</v>
      </c>
      <c r="T765" s="161">
        <v>0</v>
      </c>
      <c r="U765" s="162">
        <v>1</v>
      </c>
      <c r="V765" s="162">
        <v>1</v>
      </c>
      <c r="W765" s="161">
        <v>0</v>
      </c>
      <c r="X765" s="161">
        <v>0</v>
      </c>
      <c r="Y765" s="161">
        <v>0</v>
      </c>
      <c r="Z765" s="161">
        <v>0</v>
      </c>
      <c r="AA765" s="161">
        <v>0</v>
      </c>
      <c r="AB765" s="161">
        <v>0</v>
      </c>
      <c r="AC765" s="161">
        <v>0</v>
      </c>
      <c r="AD765" s="161">
        <v>0</v>
      </c>
      <c r="AE765" s="161">
        <v>0</v>
      </c>
      <c r="AF765" s="161">
        <v>0</v>
      </c>
      <c r="AG765" s="161">
        <v>0</v>
      </c>
      <c r="AH765" s="161">
        <v>0</v>
      </c>
      <c r="AI765" s="161">
        <v>0</v>
      </c>
      <c r="AJ765" s="161">
        <v>0</v>
      </c>
      <c r="AK765" s="161">
        <v>0</v>
      </c>
      <c r="AL765" s="161">
        <v>0</v>
      </c>
      <c r="AM765" s="161">
        <v>0</v>
      </c>
      <c r="AN765" s="161">
        <v>0</v>
      </c>
      <c r="AO765" s="161">
        <v>0</v>
      </c>
      <c r="AP765" s="161">
        <v>1</v>
      </c>
      <c r="AQ765" s="161">
        <v>0</v>
      </c>
      <c r="AR765" s="161">
        <v>0</v>
      </c>
      <c r="AS765" s="161">
        <v>0</v>
      </c>
      <c r="AT765" s="161">
        <v>0</v>
      </c>
      <c r="AU765" s="161">
        <v>0</v>
      </c>
      <c r="AV765" s="161">
        <v>0</v>
      </c>
      <c r="AW765" s="161">
        <v>0</v>
      </c>
      <c r="AX765" s="161">
        <v>0</v>
      </c>
      <c r="AY765" s="161">
        <v>0</v>
      </c>
      <c r="AZ765" s="161">
        <v>0</v>
      </c>
      <c r="BA765" s="161">
        <v>0</v>
      </c>
      <c r="BB765" s="161">
        <v>0</v>
      </c>
      <c r="BC765" s="161">
        <v>0</v>
      </c>
      <c r="BD765" s="161">
        <v>0</v>
      </c>
      <c r="BE765" s="161">
        <v>0</v>
      </c>
      <c r="BF765" s="161">
        <v>0</v>
      </c>
      <c r="BG765" s="161">
        <v>0</v>
      </c>
      <c r="BH765" s="161">
        <v>0</v>
      </c>
      <c r="BI765" s="161">
        <v>0</v>
      </c>
      <c r="BJ765" s="161">
        <v>0</v>
      </c>
      <c r="BK765" s="161">
        <v>0</v>
      </c>
      <c r="BL765" s="161">
        <v>0</v>
      </c>
      <c r="BM765" s="161">
        <v>0</v>
      </c>
      <c r="BN765" s="161">
        <v>0</v>
      </c>
      <c r="BO765" s="161">
        <v>0</v>
      </c>
      <c r="BP765" s="161">
        <v>0</v>
      </c>
      <c r="BQ765" s="161">
        <v>0</v>
      </c>
      <c r="BR765" s="161">
        <v>0</v>
      </c>
      <c r="BS765" s="161">
        <v>0</v>
      </c>
      <c r="BT765" s="161">
        <v>0</v>
      </c>
      <c r="BU765" s="161">
        <v>0</v>
      </c>
      <c r="BV765" s="163">
        <f t="shared" si="34"/>
        <v>1</v>
      </c>
      <c r="BW765" s="8" t="b">
        <f t="shared" si="35"/>
        <v>0</v>
      </c>
    </row>
    <row r="766" spans="1:75">
      <c r="A766" s="157" t="s">
        <v>6308</v>
      </c>
      <c r="B766" s="158" t="s">
        <v>6309</v>
      </c>
      <c r="C766" s="9" t="str">
        <f t="shared" si="33"/>
        <v>https://hh.ru/resume/9388a06200041f42460039ed1f37506f6f6d65?query=%D0%A1%D0%BE%D1%86%D0%B8%D0%B0%D0%BB%D1%8C%D0%BD%D1%8B%D0%B9+%D1%80%D0%B0%D0%B1%D0%BE%D1%82%D0%BD%D0%B8%D0%BA&amp;searchRid=171259193072339888132bef40e0ddad&amp;hhtmFrom=resume_search_result</v>
      </c>
      <c r="D766" s="158" t="s">
        <v>6121</v>
      </c>
      <c r="E766" s="159">
        <v>51</v>
      </c>
      <c r="F766" s="160">
        <v>35000</v>
      </c>
      <c r="G766" s="161">
        <v>15</v>
      </c>
      <c r="H766" s="158" t="s">
        <v>6310</v>
      </c>
      <c r="I766" s="158" t="s">
        <v>43</v>
      </c>
      <c r="J766" s="158" t="s">
        <v>6311</v>
      </c>
      <c r="K766" s="158" t="s">
        <v>6312</v>
      </c>
      <c r="L766" s="158" t="s">
        <v>2298</v>
      </c>
      <c r="M766" s="158">
        <v>1</v>
      </c>
      <c r="N766" s="158">
        <v>0</v>
      </c>
      <c r="O766" s="158">
        <v>0</v>
      </c>
      <c r="P766" s="158">
        <v>0</v>
      </c>
      <c r="Q766" s="158">
        <v>0</v>
      </c>
      <c r="R766" s="158" t="s">
        <v>53</v>
      </c>
      <c r="S766" s="158" t="s">
        <v>75</v>
      </c>
      <c r="T766" s="161">
        <v>0</v>
      </c>
      <c r="U766" s="162">
        <v>1</v>
      </c>
      <c r="V766" s="162">
        <v>1</v>
      </c>
      <c r="W766" s="161">
        <v>0</v>
      </c>
      <c r="X766" s="161">
        <v>0</v>
      </c>
      <c r="Y766" s="161">
        <v>0</v>
      </c>
      <c r="Z766" s="161">
        <v>0</v>
      </c>
      <c r="AA766" s="161">
        <v>0</v>
      </c>
      <c r="AB766" s="161">
        <v>0</v>
      </c>
      <c r="AC766" s="161">
        <v>0</v>
      </c>
      <c r="AD766" s="161">
        <v>0</v>
      </c>
      <c r="AE766" s="161">
        <v>0</v>
      </c>
      <c r="AF766" s="161">
        <v>1</v>
      </c>
      <c r="AG766" s="161">
        <v>1</v>
      </c>
      <c r="AH766" s="161">
        <v>0</v>
      </c>
      <c r="AI766" s="161">
        <v>0</v>
      </c>
      <c r="AJ766" s="161">
        <v>0</v>
      </c>
      <c r="AK766" s="161">
        <v>0</v>
      </c>
      <c r="AL766" s="161">
        <v>0</v>
      </c>
      <c r="AM766" s="161">
        <v>1</v>
      </c>
      <c r="AN766" s="161">
        <v>0</v>
      </c>
      <c r="AO766" s="161">
        <v>0</v>
      </c>
      <c r="AP766" s="161">
        <v>0</v>
      </c>
      <c r="AQ766" s="161">
        <v>0</v>
      </c>
      <c r="AR766" s="161">
        <v>0</v>
      </c>
      <c r="AS766" s="161">
        <v>0</v>
      </c>
      <c r="AT766" s="161">
        <v>0</v>
      </c>
      <c r="AU766" s="161">
        <v>0</v>
      </c>
      <c r="AV766" s="161">
        <v>0</v>
      </c>
      <c r="AW766" s="161">
        <v>0</v>
      </c>
      <c r="AX766" s="161">
        <v>0</v>
      </c>
      <c r="AY766" s="161">
        <v>0</v>
      </c>
      <c r="AZ766" s="161">
        <v>0</v>
      </c>
      <c r="BA766" s="161">
        <v>0</v>
      </c>
      <c r="BB766" s="161">
        <v>0</v>
      </c>
      <c r="BC766" s="161">
        <v>0</v>
      </c>
      <c r="BD766" s="161">
        <v>0</v>
      </c>
      <c r="BE766" s="161">
        <v>0</v>
      </c>
      <c r="BF766" s="161">
        <v>0</v>
      </c>
      <c r="BG766" s="161">
        <v>0</v>
      </c>
      <c r="BH766" s="161">
        <v>0</v>
      </c>
      <c r="BI766" s="161">
        <v>0</v>
      </c>
      <c r="BJ766" s="161">
        <v>0</v>
      </c>
      <c r="BK766" s="161">
        <v>0</v>
      </c>
      <c r="BL766" s="161">
        <v>0</v>
      </c>
      <c r="BM766" s="161">
        <v>0</v>
      </c>
      <c r="BN766" s="161">
        <v>0</v>
      </c>
      <c r="BO766" s="161">
        <v>0</v>
      </c>
      <c r="BP766" s="161">
        <v>0</v>
      </c>
      <c r="BQ766" s="161">
        <v>0</v>
      </c>
      <c r="BR766" s="161">
        <v>0</v>
      </c>
      <c r="BS766" s="161">
        <v>0</v>
      </c>
      <c r="BT766" s="161">
        <v>0</v>
      </c>
      <c r="BU766" s="161">
        <v>0</v>
      </c>
      <c r="BV766" s="163">
        <f t="shared" si="34"/>
        <v>3</v>
      </c>
      <c r="BW766" s="8" t="b">
        <f t="shared" si="35"/>
        <v>0</v>
      </c>
    </row>
    <row r="767" spans="1:75">
      <c r="A767" s="157" t="s">
        <v>6313</v>
      </c>
      <c r="B767" s="158" t="s">
        <v>6314</v>
      </c>
      <c r="C767" s="9" t="str">
        <f t="shared" si="33"/>
        <v>https://hh.ru/resume/235a362100043730a60039ed1f72703641794f?query=%D0%A1%D0%BE%D1%86%D0%B8%D0%B0%D0%BB%D1%8C%D0%BD%D1%8B%D0%B9+%D1%80%D0%B0%D0%B1%D0%BE%D1%82%D0%BD%D0%B8%D0%BA&amp;searchRid=171259193072339888132bef40e0ddad&amp;hhtmFrom=resume_search_result</v>
      </c>
      <c r="D767" s="158" t="s">
        <v>6121</v>
      </c>
      <c r="E767" s="159">
        <v>58</v>
      </c>
      <c r="F767" s="158" t="s">
        <v>133</v>
      </c>
      <c r="G767" s="161">
        <v>13</v>
      </c>
      <c r="H767" s="158" t="s">
        <v>2420</v>
      </c>
      <c r="I767" s="158" t="s">
        <v>6315</v>
      </c>
      <c r="J767" s="158" t="s">
        <v>3582</v>
      </c>
      <c r="K767" s="158" t="s">
        <v>6316</v>
      </c>
      <c r="L767" s="158" t="s">
        <v>2298</v>
      </c>
      <c r="M767" s="158">
        <v>1</v>
      </c>
      <c r="N767" s="158">
        <v>0</v>
      </c>
      <c r="O767" s="158">
        <v>0</v>
      </c>
      <c r="P767" s="158">
        <v>0</v>
      </c>
      <c r="Q767" s="158">
        <v>0</v>
      </c>
      <c r="R767" s="158" t="s">
        <v>53</v>
      </c>
      <c r="S767" s="158" t="s">
        <v>75</v>
      </c>
      <c r="T767" s="161">
        <v>0</v>
      </c>
      <c r="U767" s="162">
        <v>1</v>
      </c>
      <c r="V767" s="162">
        <v>0</v>
      </c>
      <c r="W767" s="161">
        <v>0</v>
      </c>
      <c r="X767" s="161">
        <v>0</v>
      </c>
      <c r="Y767" s="161">
        <v>0</v>
      </c>
      <c r="Z767" s="161">
        <v>0</v>
      </c>
      <c r="AA767" s="161">
        <v>0</v>
      </c>
      <c r="AB767" s="161">
        <v>0</v>
      </c>
      <c r="AC767" s="161">
        <v>0</v>
      </c>
      <c r="AD767" s="161">
        <v>0</v>
      </c>
      <c r="AE767" s="161">
        <v>0</v>
      </c>
      <c r="AF767" s="161">
        <v>0</v>
      </c>
      <c r="AG767" s="161">
        <v>0</v>
      </c>
      <c r="AH767" s="161">
        <v>0</v>
      </c>
      <c r="AI767" s="161">
        <v>0</v>
      </c>
      <c r="AJ767" s="161">
        <v>0</v>
      </c>
      <c r="AK767" s="161">
        <v>0</v>
      </c>
      <c r="AL767" s="161">
        <v>0</v>
      </c>
      <c r="AM767" s="161">
        <v>0</v>
      </c>
      <c r="AN767" s="161">
        <v>0</v>
      </c>
      <c r="AO767" s="161">
        <v>0</v>
      </c>
      <c r="AP767" s="161">
        <v>0</v>
      </c>
      <c r="AQ767" s="161">
        <v>0</v>
      </c>
      <c r="AR767" s="161">
        <v>0</v>
      </c>
      <c r="AS767" s="161">
        <v>0</v>
      </c>
      <c r="AT767" s="161">
        <v>0</v>
      </c>
      <c r="AU767" s="161">
        <v>0</v>
      </c>
      <c r="AV767" s="161">
        <v>0</v>
      </c>
      <c r="AW767" s="161">
        <v>0</v>
      </c>
      <c r="AX767" s="161">
        <v>0</v>
      </c>
      <c r="AY767" s="161">
        <v>0</v>
      </c>
      <c r="AZ767" s="161">
        <v>0</v>
      </c>
      <c r="BA767" s="161">
        <v>0</v>
      </c>
      <c r="BB767" s="161">
        <v>0</v>
      </c>
      <c r="BC767" s="161">
        <v>0</v>
      </c>
      <c r="BD767" s="161">
        <v>0</v>
      </c>
      <c r="BE767" s="161">
        <v>0</v>
      </c>
      <c r="BF767" s="161">
        <v>0</v>
      </c>
      <c r="BG767" s="161">
        <v>0</v>
      </c>
      <c r="BH767" s="161">
        <v>0</v>
      </c>
      <c r="BI767" s="161">
        <v>0</v>
      </c>
      <c r="BJ767" s="161">
        <v>0</v>
      </c>
      <c r="BK767" s="161">
        <v>0</v>
      </c>
      <c r="BL767" s="161">
        <v>0</v>
      </c>
      <c r="BM767" s="161">
        <v>0</v>
      </c>
      <c r="BN767" s="161">
        <v>0</v>
      </c>
      <c r="BO767" s="161">
        <v>0</v>
      </c>
      <c r="BP767" s="161">
        <v>0</v>
      </c>
      <c r="BQ767" s="161">
        <v>0</v>
      </c>
      <c r="BR767" s="161">
        <v>0</v>
      </c>
      <c r="BS767" s="161">
        <v>0</v>
      </c>
      <c r="BT767" s="161">
        <v>0</v>
      </c>
      <c r="BU767" s="161">
        <v>0</v>
      </c>
      <c r="BV767" s="163">
        <f t="shared" si="34"/>
        <v>0</v>
      </c>
      <c r="BW767" s="8" t="b">
        <f t="shared" si="35"/>
        <v>0</v>
      </c>
    </row>
    <row r="768" spans="1:75">
      <c r="A768" s="157" t="s">
        <v>5302</v>
      </c>
      <c r="B768" s="158" t="s">
        <v>6317</v>
      </c>
      <c r="C768" s="9" t="str">
        <f t="shared" si="33"/>
        <v>https://hh.ru/resume/99f1a1f200043bc16c0039ed1f41355932566e?query=%D0%A1%D0%BE%D1%86%D0%B8%D0%B0%D0%BB%D1%8C%D0%BD%D1%8B%D0%B9+%D1%80%D0%B0%D0%B1%D0%BE%D1%82%D0%BD%D0%B8%D0%BA&amp;searchRid=171259193072339888132bef40e0ddad&amp;hhtmFrom=resume_search_result</v>
      </c>
      <c r="D768" s="158" t="s">
        <v>6121</v>
      </c>
      <c r="E768" s="159">
        <v>47</v>
      </c>
      <c r="F768" s="158" t="s">
        <v>133</v>
      </c>
      <c r="G768" s="161">
        <v>15</v>
      </c>
      <c r="H768" s="158" t="s">
        <v>6318</v>
      </c>
      <c r="I768" s="158" t="s">
        <v>6319</v>
      </c>
      <c r="J768" s="158" t="s">
        <v>3133</v>
      </c>
      <c r="K768" s="158" t="s">
        <v>6320</v>
      </c>
      <c r="L768" s="158" t="s">
        <v>2298</v>
      </c>
      <c r="M768" s="158">
        <v>1</v>
      </c>
      <c r="N768" s="158">
        <v>1</v>
      </c>
      <c r="O768" s="158">
        <v>1</v>
      </c>
      <c r="P768" s="158">
        <v>0</v>
      </c>
      <c r="Q768" s="158">
        <v>0</v>
      </c>
      <c r="R768" s="158" t="s">
        <v>53</v>
      </c>
      <c r="S768" s="158" t="s">
        <v>343</v>
      </c>
      <c r="T768" s="161">
        <v>1</v>
      </c>
      <c r="U768" s="162">
        <v>1</v>
      </c>
      <c r="V768" s="162">
        <v>0</v>
      </c>
      <c r="W768" s="161">
        <v>0</v>
      </c>
      <c r="X768" s="161">
        <v>0</v>
      </c>
      <c r="Y768" s="161">
        <v>0</v>
      </c>
      <c r="Z768" s="161">
        <v>0</v>
      </c>
      <c r="AA768" s="161">
        <v>0</v>
      </c>
      <c r="AB768" s="161">
        <v>0</v>
      </c>
      <c r="AC768" s="161">
        <v>0</v>
      </c>
      <c r="AD768" s="161">
        <v>0</v>
      </c>
      <c r="AE768" s="161">
        <v>0</v>
      </c>
      <c r="AF768" s="161">
        <v>0</v>
      </c>
      <c r="AG768" s="161">
        <v>0</v>
      </c>
      <c r="AH768" s="161">
        <v>0</v>
      </c>
      <c r="AI768" s="161">
        <v>0</v>
      </c>
      <c r="AJ768" s="161">
        <v>0</v>
      </c>
      <c r="AK768" s="161">
        <v>0</v>
      </c>
      <c r="AL768" s="161">
        <v>0</v>
      </c>
      <c r="AM768" s="161">
        <v>0</v>
      </c>
      <c r="AN768" s="161">
        <v>0</v>
      </c>
      <c r="AO768" s="161">
        <v>0</v>
      </c>
      <c r="AP768" s="161">
        <v>0</v>
      </c>
      <c r="AQ768" s="161">
        <v>0</v>
      </c>
      <c r="AR768" s="161">
        <v>0</v>
      </c>
      <c r="AS768" s="161">
        <v>0</v>
      </c>
      <c r="AT768" s="161">
        <v>0</v>
      </c>
      <c r="AU768" s="161">
        <v>0</v>
      </c>
      <c r="AV768" s="161">
        <v>0</v>
      </c>
      <c r="AW768" s="161">
        <v>0</v>
      </c>
      <c r="AX768" s="161">
        <v>0</v>
      </c>
      <c r="AY768" s="161">
        <v>0</v>
      </c>
      <c r="AZ768" s="161">
        <v>0</v>
      </c>
      <c r="BA768" s="161">
        <v>0</v>
      </c>
      <c r="BB768" s="161">
        <v>0</v>
      </c>
      <c r="BC768" s="161">
        <v>0</v>
      </c>
      <c r="BD768" s="161">
        <v>0</v>
      </c>
      <c r="BE768" s="161">
        <v>0</v>
      </c>
      <c r="BF768" s="161">
        <v>0</v>
      </c>
      <c r="BG768" s="161">
        <v>0</v>
      </c>
      <c r="BH768" s="161">
        <v>0</v>
      </c>
      <c r="BI768" s="161">
        <v>0</v>
      </c>
      <c r="BJ768" s="161">
        <v>0</v>
      </c>
      <c r="BK768" s="161">
        <v>0</v>
      </c>
      <c r="BL768" s="161">
        <v>0</v>
      </c>
      <c r="BM768" s="161">
        <v>0</v>
      </c>
      <c r="BN768" s="161">
        <v>0</v>
      </c>
      <c r="BO768" s="161">
        <v>0</v>
      </c>
      <c r="BP768" s="161">
        <v>0</v>
      </c>
      <c r="BQ768" s="161">
        <v>0</v>
      </c>
      <c r="BR768" s="161">
        <v>0</v>
      </c>
      <c r="BS768" s="161">
        <v>0</v>
      </c>
      <c r="BT768" s="161">
        <v>0</v>
      </c>
      <c r="BU768" s="161">
        <v>0</v>
      </c>
      <c r="BV768" s="163">
        <f t="shared" si="34"/>
        <v>0</v>
      </c>
      <c r="BW768" s="8" t="b">
        <f t="shared" si="35"/>
        <v>0</v>
      </c>
    </row>
    <row r="769" spans="1:75">
      <c r="A769" s="157" t="s">
        <v>6321</v>
      </c>
      <c r="B769" s="158" t="s">
        <v>6322</v>
      </c>
      <c r="C769" s="9" t="str">
        <f t="shared" si="33"/>
        <v>https://hh.ru/resume/0c22e6170004555e240039ed1f6533314b5376?query=%D0%A1%D0%BE%D1%86%D0%B8%D0%B0%D0%BB%D1%8C%D0%BD%D1%8B%D0%B9+%D1%80%D0%B0%D0%B1%D0%BE%D1%82%D0%BD%D0%B8%D0%BA&amp;searchRid=171259193072339888132bef40e0ddad&amp;hhtmFrom=resume_search_result</v>
      </c>
      <c r="D769" s="158" t="s">
        <v>6121</v>
      </c>
      <c r="E769" s="159">
        <v>61</v>
      </c>
      <c r="F769" s="158" t="s">
        <v>133</v>
      </c>
      <c r="G769" s="161">
        <v>4</v>
      </c>
      <c r="H769" s="158" t="s">
        <v>6323</v>
      </c>
      <c r="I769" s="158" t="s">
        <v>6324</v>
      </c>
      <c r="J769" s="158" t="s">
        <v>6325</v>
      </c>
      <c r="K769" s="158" t="s">
        <v>6326</v>
      </c>
      <c r="L769" s="158" t="s">
        <v>2298</v>
      </c>
      <c r="M769" s="158">
        <v>1</v>
      </c>
      <c r="N769" s="158">
        <v>0</v>
      </c>
      <c r="O769" s="158">
        <v>0</v>
      </c>
      <c r="P769" s="158">
        <v>0</v>
      </c>
      <c r="Q769" s="158">
        <v>0</v>
      </c>
      <c r="R769" s="158" t="s">
        <v>53</v>
      </c>
      <c r="S769" s="158" t="s">
        <v>343</v>
      </c>
      <c r="T769" s="161">
        <v>0</v>
      </c>
      <c r="U769" s="162">
        <v>1</v>
      </c>
      <c r="V769" s="162">
        <v>0</v>
      </c>
      <c r="W769" s="161">
        <v>0</v>
      </c>
      <c r="X769" s="161">
        <v>0</v>
      </c>
      <c r="Y769" s="161">
        <v>0</v>
      </c>
      <c r="Z769" s="161">
        <v>0</v>
      </c>
      <c r="AA769" s="161">
        <v>0</v>
      </c>
      <c r="AB769" s="161">
        <v>0</v>
      </c>
      <c r="AC769" s="161">
        <v>0</v>
      </c>
      <c r="AD769" s="161">
        <v>0</v>
      </c>
      <c r="AE769" s="161">
        <v>0</v>
      </c>
      <c r="AF769" s="161">
        <v>0</v>
      </c>
      <c r="AG769" s="161">
        <v>0</v>
      </c>
      <c r="AH769" s="161">
        <v>0</v>
      </c>
      <c r="AI769" s="161">
        <v>0</v>
      </c>
      <c r="AJ769" s="161">
        <v>0</v>
      </c>
      <c r="AK769" s="161">
        <v>0</v>
      </c>
      <c r="AL769" s="161">
        <v>0</v>
      </c>
      <c r="AM769" s="161">
        <v>0</v>
      </c>
      <c r="AN769" s="161">
        <v>0</v>
      </c>
      <c r="AO769" s="161">
        <v>0</v>
      </c>
      <c r="AP769" s="161">
        <v>0</v>
      </c>
      <c r="AQ769" s="161">
        <v>0</v>
      </c>
      <c r="AR769" s="161">
        <v>0</v>
      </c>
      <c r="AS769" s="161">
        <v>0</v>
      </c>
      <c r="AT769" s="161">
        <v>0</v>
      </c>
      <c r="AU769" s="161">
        <v>0</v>
      </c>
      <c r="AV769" s="161">
        <v>0</v>
      </c>
      <c r="AW769" s="161">
        <v>0</v>
      </c>
      <c r="AX769" s="161">
        <v>0</v>
      </c>
      <c r="AY769" s="161">
        <v>0</v>
      </c>
      <c r="AZ769" s="161">
        <v>0</v>
      </c>
      <c r="BA769" s="161">
        <v>0</v>
      </c>
      <c r="BB769" s="161">
        <v>0</v>
      </c>
      <c r="BC769" s="161">
        <v>0</v>
      </c>
      <c r="BD769" s="161">
        <v>0</v>
      </c>
      <c r="BE769" s="161">
        <v>0</v>
      </c>
      <c r="BF769" s="161">
        <v>0</v>
      </c>
      <c r="BG769" s="161">
        <v>0</v>
      </c>
      <c r="BH769" s="161">
        <v>0</v>
      </c>
      <c r="BI769" s="161">
        <v>0</v>
      </c>
      <c r="BJ769" s="161">
        <v>0</v>
      </c>
      <c r="BK769" s="161">
        <v>0</v>
      </c>
      <c r="BL769" s="161">
        <v>0</v>
      </c>
      <c r="BM769" s="161">
        <v>0</v>
      </c>
      <c r="BN769" s="161">
        <v>0</v>
      </c>
      <c r="BO769" s="161">
        <v>0</v>
      </c>
      <c r="BP769" s="161">
        <v>0</v>
      </c>
      <c r="BQ769" s="161">
        <v>0</v>
      </c>
      <c r="BR769" s="161">
        <v>0</v>
      </c>
      <c r="BS769" s="161">
        <v>0</v>
      </c>
      <c r="BT769" s="161">
        <v>0</v>
      </c>
      <c r="BU769" s="161">
        <v>0</v>
      </c>
      <c r="BV769" s="163">
        <f t="shared" si="34"/>
        <v>0</v>
      </c>
      <c r="BW769" s="8" t="b">
        <f t="shared" si="35"/>
        <v>0</v>
      </c>
    </row>
    <row r="770" spans="1:75">
      <c r="A770" s="157" t="s">
        <v>3853</v>
      </c>
      <c r="B770" s="158" t="s">
        <v>6327</v>
      </c>
      <c r="C770" s="9" t="str">
        <f t="shared" ref="C770:C833" si="36">HYPERLINK(B770)</f>
        <v>https://hh.ru/resume/6aa54ab7000455d8d40039ed1f524d45674c68?query=%D0%A1%D0%BE%D1%86%D0%B8%D0%B0%D0%BB%D1%8C%D0%BD%D1%8B%D0%B9+%D1%80%D0%B0%D0%B1%D0%BE%D1%82%D0%BD%D0%B8%D0%BA&amp;searchRid=171259193072339888132bef40e0ddad&amp;hhtmFrom=resume_search_result</v>
      </c>
      <c r="D770" s="158" t="s">
        <v>6121</v>
      </c>
      <c r="E770" s="159">
        <v>32</v>
      </c>
      <c r="F770" s="160">
        <v>35000</v>
      </c>
      <c r="G770" s="161">
        <v>1</v>
      </c>
      <c r="H770" s="158" t="s">
        <v>6328</v>
      </c>
      <c r="I770" s="158" t="s">
        <v>6329</v>
      </c>
      <c r="J770" s="158" t="s">
        <v>6330</v>
      </c>
      <c r="K770" s="158" t="s">
        <v>6331</v>
      </c>
      <c r="L770" s="158" t="s">
        <v>2327</v>
      </c>
      <c r="M770" s="158">
        <v>1</v>
      </c>
      <c r="N770" s="158">
        <v>0</v>
      </c>
      <c r="O770" s="158">
        <v>0</v>
      </c>
      <c r="P770" s="158">
        <v>0</v>
      </c>
      <c r="Q770" s="158">
        <v>0</v>
      </c>
      <c r="R770" s="158" t="s">
        <v>53</v>
      </c>
      <c r="S770" s="158" t="s">
        <v>75</v>
      </c>
      <c r="T770" s="161">
        <v>0</v>
      </c>
      <c r="U770" s="162">
        <v>1</v>
      </c>
      <c r="V770" s="162">
        <v>0</v>
      </c>
      <c r="W770" s="161">
        <v>0</v>
      </c>
      <c r="X770" s="161">
        <v>0</v>
      </c>
      <c r="Y770" s="161">
        <v>0</v>
      </c>
      <c r="Z770" s="161">
        <v>0</v>
      </c>
      <c r="AA770" s="161">
        <v>0</v>
      </c>
      <c r="AB770" s="161">
        <v>0</v>
      </c>
      <c r="AC770" s="161">
        <v>0</v>
      </c>
      <c r="AD770" s="161">
        <v>1</v>
      </c>
      <c r="AE770" s="161">
        <v>0</v>
      </c>
      <c r="AF770" s="161">
        <v>0</v>
      </c>
      <c r="AG770" s="161">
        <v>0</v>
      </c>
      <c r="AH770" s="161">
        <v>0</v>
      </c>
      <c r="AI770" s="161">
        <v>0</v>
      </c>
      <c r="AJ770" s="161">
        <v>0</v>
      </c>
      <c r="AK770" s="161">
        <v>0</v>
      </c>
      <c r="AL770" s="161">
        <v>0</v>
      </c>
      <c r="AM770" s="161">
        <v>0</v>
      </c>
      <c r="AN770" s="161">
        <v>0</v>
      </c>
      <c r="AO770" s="161">
        <v>0</v>
      </c>
      <c r="AP770" s="161">
        <v>0</v>
      </c>
      <c r="AQ770" s="161">
        <v>0</v>
      </c>
      <c r="AR770" s="161">
        <v>0</v>
      </c>
      <c r="AS770" s="161">
        <v>0</v>
      </c>
      <c r="AT770" s="161">
        <v>0</v>
      </c>
      <c r="AU770" s="161">
        <v>0</v>
      </c>
      <c r="AV770" s="161">
        <v>0</v>
      </c>
      <c r="AW770" s="161">
        <v>0</v>
      </c>
      <c r="AX770" s="161">
        <v>0</v>
      </c>
      <c r="AY770" s="161">
        <v>0</v>
      </c>
      <c r="AZ770" s="161">
        <v>1</v>
      </c>
      <c r="BA770" s="161">
        <v>0</v>
      </c>
      <c r="BB770" s="161">
        <v>0</v>
      </c>
      <c r="BC770" s="161">
        <v>0</v>
      </c>
      <c r="BD770" s="161">
        <v>0</v>
      </c>
      <c r="BE770" s="161">
        <v>0</v>
      </c>
      <c r="BF770" s="161">
        <v>0</v>
      </c>
      <c r="BG770" s="161">
        <v>0</v>
      </c>
      <c r="BH770" s="161">
        <v>0</v>
      </c>
      <c r="BI770" s="161">
        <v>0</v>
      </c>
      <c r="BJ770" s="161">
        <v>0</v>
      </c>
      <c r="BK770" s="161">
        <v>0</v>
      </c>
      <c r="BL770" s="161">
        <v>0</v>
      </c>
      <c r="BM770" s="161">
        <v>0</v>
      </c>
      <c r="BN770" s="161">
        <v>0</v>
      </c>
      <c r="BO770" s="161">
        <v>0</v>
      </c>
      <c r="BP770" s="161">
        <v>0</v>
      </c>
      <c r="BQ770" s="161">
        <v>0</v>
      </c>
      <c r="BR770" s="161">
        <v>0</v>
      </c>
      <c r="BS770" s="161">
        <v>1</v>
      </c>
      <c r="BT770" s="161">
        <v>0</v>
      </c>
      <c r="BU770" s="161">
        <v>0</v>
      </c>
      <c r="BV770" s="163">
        <f t="shared" si="34"/>
        <v>3</v>
      </c>
      <c r="BW770" s="8" t="b">
        <f t="shared" si="35"/>
        <v>0</v>
      </c>
    </row>
    <row r="771" spans="1:75">
      <c r="A771" s="157" t="s">
        <v>5073</v>
      </c>
      <c r="B771" s="158" t="s">
        <v>6332</v>
      </c>
      <c r="C771" s="9" t="str">
        <f t="shared" si="36"/>
        <v>https://hh.ru/resume/c06d5cb90004fb60c40039ed1f4b3350616741?query=%D0%A1%D0%BE%D1%86%D0%B8%D0%B0%D0%BB%D1%8C%D0%BD%D1%8B%D0%B9+%D1%80%D0%B0%D0%B1%D0%BE%D1%82%D0%BD%D0%B8%D0%BA&amp;searchRid=171259193072339888132bef40e0ddad&amp;hhtmFrom=resume_search_result</v>
      </c>
      <c r="D771" s="158" t="s">
        <v>6121</v>
      </c>
      <c r="E771" s="159">
        <v>60</v>
      </c>
      <c r="F771" s="160">
        <v>30000</v>
      </c>
      <c r="G771" s="161">
        <v>4</v>
      </c>
      <c r="H771" s="158" t="s">
        <v>6333</v>
      </c>
      <c r="I771" s="158" t="s">
        <v>6334</v>
      </c>
      <c r="J771" s="158" t="s">
        <v>6335</v>
      </c>
      <c r="K771" s="158" t="s">
        <v>6336</v>
      </c>
      <c r="L771" s="158" t="s">
        <v>2298</v>
      </c>
      <c r="M771" s="158">
        <v>1</v>
      </c>
      <c r="N771" s="158">
        <v>0</v>
      </c>
      <c r="O771" s="158">
        <v>0</v>
      </c>
      <c r="P771" s="158">
        <v>0</v>
      </c>
      <c r="Q771" s="158">
        <v>0</v>
      </c>
      <c r="R771" s="158" t="s">
        <v>53</v>
      </c>
      <c r="S771" s="158" t="s">
        <v>343</v>
      </c>
      <c r="T771" s="161">
        <v>0</v>
      </c>
      <c r="U771" s="162">
        <v>1</v>
      </c>
      <c r="V771" s="162">
        <v>0</v>
      </c>
      <c r="W771" s="161">
        <v>0</v>
      </c>
      <c r="X771" s="161">
        <v>0</v>
      </c>
      <c r="Y771" s="161">
        <v>0</v>
      </c>
      <c r="Z771" s="161">
        <v>0</v>
      </c>
      <c r="AA771" s="161">
        <v>0</v>
      </c>
      <c r="AB771" s="161">
        <v>0</v>
      </c>
      <c r="AC771" s="161">
        <v>0</v>
      </c>
      <c r="AD771" s="161">
        <v>0</v>
      </c>
      <c r="AE771" s="161">
        <v>0</v>
      </c>
      <c r="AF771" s="161">
        <v>0</v>
      </c>
      <c r="AG771" s="161">
        <v>0</v>
      </c>
      <c r="AH771" s="161">
        <v>0</v>
      </c>
      <c r="AI771" s="161">
        <v>0</v>
      </c>
      <c r="AJ771" s="161">
        <v>0</v>
      </c>
      <c r="AK771" s="161">
        <v>0</v>
      </c>
      <c r="AL771" s="161">
        <v>0</v>
      </c>
      <c r="AM771" s="161">
        <v>0</v>
      </c>
      <c r="AN771" s="161">
        <v>0</v>
      </c>
      <c r="AO771" s="161">
        <v>0</v>
      </c>
      <c r="AP771" s="161">
        <v>0</v>
      </c>
      <c r="AQ771" s="161">
        <v>0</v>
      </c>
      <c r="AR771" s="161">
        <v>0</v>
      </c>
      <c r="AS771" s="161">
        <v>0</v>
      </c>
      <c r="AT771" s="161">
        <v>0</v>
      </c>
      <c r="AU771" s="161">
        <v>0</v>
      </c>
      <c r="AV771" s="161">
        <v>0</v>
      </c>
      <c r="AW771" s="161">
        <v>0</v>
      </c>
      <c r="AX771" s="161">
        <v>0</v>
      </c>
      <c r="AY771" s="161">
        <v>0</v>
      </c>
      <c r="AZ771" s="161">
        <v>0</v>
      </c>
      <c r="BA771" s="161">
        <v>0</v>
      </c>
      <c r="BB771" s="161">
        <v>0</v>
      </c>
      <c r="BC771" s="161">
        <v>0</v>
      </c>
      <c r="BD771" s="161">
        <v>0</v>
      </c>
      <c r="BE771" s="161">
        <v>0</v>
      </c>
      <c r="BF771" s="161">
        <v>0</v>
      </c>
      <c r="BG771" s="161">
        <v>0</v>
      </c>
      <c r="BH771" s="161">
        <v>0</v>
      </c>
      <c r="BI771" s="161">
        <v>0</v>
      </c>
      <c r="BJ771" s="161">
        <v>0</v>
      </c>
      <c r="BK771" s="161">
        <v>0</v>
      </c>
      <c r="BL771" s="161">
        <v>0</v>
      </c>
      <c r="BM771" s="161">
        <v>0</v>
      </c>
      <c r="BN771" s="161">
        <v>0</v>
      </c>
      <c r="BO771" s="161">
        <v>0</v>
      </c>
      <c r="BP771" s="161">
        <v>0</v>
      </c>
      <c r="BQ771" s="161">
        <v>0</v>
      </c>
      <c r="BR771" s="161">
        <v>0</v>
      </c>
      <c r="BS771" s="161">
        <v>0</v>
      </c>
      <c r="BT771" s="161">
        <v>0</v>
      </c>
      <c r="BU771" s="161">
        <v>0</v>
      </c>
      <c r="BV771" s="163">
        <f t="shared" ref="BV771:BV834" si="37">SUM(W771:BU771)</f>
        <v>0</v>
      </c>
      <c r="BW771" s="8" t="b">
        <f t="shared" ref="BW771:BW834" si="38">AND(AR771=1,AE771=1)</f>
        <v>0</v>
      </c>
    </row>
    <row r="772" spans="1:75">
      <c r="A772" s="157" t="s">
        <v>6337</v>
      </c>
      <c r="B772" s="158" t="s">
        <v>6338</v>
      </c>
      <c r="C772" s="9" t="str">
        <f t="shared" si="36"/>
        <v>https://hh.ru/resume/fa8c36870007546fe90039ed1f595971756b6f?query=%D0%A1%D0%BE%D1%86%D0%B8%D0%B0%D0%BB%D1%8C%D0%BD%D1%8B%D0%B9+%D1%80%D0%B0%D0%B1%D0%BE%D1%82%D0%BD%D0%B8%D0%BA&amp;searchRid=171259193072339888132bef40e0ddad&amp;hhtmFrom=resume_search_result</v>
      </c>
      <c r="D772" s="158" t="s">
        <v>6339</v>
      </c>
      <c r="E772" s="159">
        <v>26</v>
      </c>
      <c r="F772" s="160">
        <v>25000</v>
      </c>
      <c r="G772" s="161">
        <v>2</v>
      </c>
      <c r="H772" s="158" t="s">
        <v>6340</v>
      </c>
      <c r="I772" s="158" t="s">
        <v>6341</v>
      </c>
      <c r="J772" s="158" t="s">
        <v>6342</v>
      </c>
      <c r="K772" s="158" t="s">
        <v>6343</v>
      </c>
      <c r="L772" s="158" t="s">
        <v>2298</v>
      </c>
      <c r="M772" s="158">
        <v>1</v>
      </c>
      <c r="N772" s="158">
        <v>0</v>
      </c>
      <c r="O772" s="158">
        <v>0</v>
      </c>
      <c r="P772" s="158">
        <v>0</v>
      </c>
      <c r="Q772" s="158">
        <v>0</v>
      </c>
      <c r="R772" s="158" t="s">
        <v>2460</v>
      </c>
      <c r="S772" s="158" t="s">
        <v>343</v>
      </c>
      <c r="T772" s="161">
        <v>1</v>
      </c>
      <c r="U772" s="162">
        <v>1</v>
      </c>
      <c r="V772" s="162">
        <v>0</v>
      </c>
      <c r="W772" s="161">
        <v>0</v>
      </c>
      <c r="X772" s="161">
        <v>0</v>
      </c>
      <c r="Y772" s="161">
        <v>1</v>
      </c>
      <c r="Z772" s="161">
        <v>0</v>
      </c>
      <c r="AA772" s="161">
        <v>1</v>
      </c>
      <c r="AB772" s="161">
        <v>1</v>
      </c>
      <c r="AC772" s="161">
        <v>0</v>
      </c>
      <c r="AD772" s="161">
        <v>1</v>
      </c>
      <c r="AE772" s="161">
        <v>1</v>
      </c>
      <c r="AF772" s="161">
        <v>1</v>
      </c>
      <c r="AG772" s="161">
        <v>0</v>
      </c>
      <c r="AH772" s="161">
        <v>0</v>
      </c>
      <c r="AI772" s="161">
        <v>0</v>
      </c>
      <c r="AJ772" s="161">
        <v>0</v>
      </c>
      <c r="AK772" s="161">
        <v>0</v>
      </c>
      <c r="AL772" s="161">
        <v>0</v>
      </c>
      <c r="AM772" s="161">
        <v>0</v>
      </c>
      <c r="AN772" s="161">
        <v>0</v>
      </c>
      <c r="AO772" s="161">
        <v>0</v>
      </c>
      <c r="AP772" s="161">
        <v>0</v>
      </c>
      <c r="AQ772" s="161">
        <v>1</v>
      </c>
      <c r="AR772" s="161">
        <v>0</v>
      </c>
      <c r="AS772" s="161">
        <v>0</v>
      </c>
      <c r="AT772" s="161">
        <v>0</v>
      </c>
      <c r="AU772" s="161">
        <v>0</v>
      </c>
      <c r="AV772" s="161">
        <v>0</v>
      </c>
      <c r="AW772" s="161">
        <v>0</v>
      </c>
      <c r="AX772" s="161">
        <v>0</v>
      </c>
      <c r="AY772" s="161">
        <v>0</v>
      </c>
      <c r="AZ772" s="161">
        <v>0</v>
      </c>
      <c r="BA772" s="161">
        <v>0</v>
      </c>
      <c r="BB772" s="161">
        <v>0</v>
      </c>
      <c r="BC772" s="161">
        <v>0</v>
      </c>
      <c r="BD772" s="161">
        <v>1</v>
      </c>
      <c r="BE772" s="161">
        <v>0</v>
      </c>
      <c r="BF772" s="161">
        <v>0</v>
      </c>
      <c r="BG772" s="161">
        <v>0</v>
      </c>
      <c r="BH772" s="161">
        <v>0</v>
      </c>
      <c r="BI772" s="161">
        <v>0</v>
      </c>
      <c r="BJ772" s="161">
        <v>0</v>
      </c>
      <c r="BK772" s="161">
        <v>0</v>
      </c>
      <c r="BL772" s="161">
        <v>0</v>
      </c>
      <c r="BM772" s="161">
        <v>0</v>
      </c>
      <c r="BN772" s="161">
        <v>0</v>
      </c>
      <c r="BO772" s="161">
        <v>0</v>
      </c>
      <c r="BP772" s="161">
        <v>1</v>
      </c>
      <c r="BQ772" s="161">
        <v>0</v>
      </c>
      <c r="BR772" s="161">
        <v>0</v>
      </c>
      <c r="BS772" s="161">
        <v>0</v>
      </c>
      <c r="BT772" s="161">
        <v>0</v>
      </c>
      <c r="BU772" s="161">
        <v>0</v>
      </c>
      <c r="BV772" s="163">
        <f t="shared" si="37"/>
        <v>9</v>
      </c>
      <c r="BW772" s="8" t="b">
        <f t="shared" si="38"/>
        <v>0</v>
      </c>
    </row>
    <row r="773" spans="1:75">
      <c r="A773" s="157" t="s">
        <v>6344</v>
      </c>
      <c r="B773" s="158" t="s">
        <v>6345</v>
      </c>
      <c r="C773" s="9" t="str">
        <f t="shared" si="36"/>
        <v>https://hh.ru/resume/c9ff0afb0005b25c250039ed1f48626c46596c?query=%D0%A1%D0%BE%D1%86%D0%B8%D0%B0%D0%BB%D1%8C%D0%BD%D1%8B%D0%B9+%D1%80%D0%B0%D0%B1%D0%BE%D1%82%D0%BD%D0%B8%D0%BA&amp;searchRid=171259193072339888132bef40e0ddad&amp;hhtmFrom=resume_search_result</v>
      </c>
      <c r="D773" s="158" t="s">
        <v>6346</v>
      </c>
      <c r="E773" s="159">
        <v>60</v>
      </c>
      <c r="F773" s="158" t="s">
        <v>133</v>
      </c>
      <c r="G773" s="161">
        <v>30</v>
      </c>
      <c r="H773" s="158" t="s">
        <v>6347</v>
      </c>
      <c r="I773" s="158" t="s">
        <v>6348</v>
      </c>
      <c r="J773" s="158" t="s">
        <v>6151</v>
      </c>
      <c r="K773" s="158" t="s">
        <v>6349</v>
      </c>
      <c r="L773" s="158" t="s">
        <v>2298</v>
      </c>
      <c r="M773" s="158">
        <v>0</v>
      </c>
      <c r="N773" s="158">
        <v>1</v>
      </c>
      <c r="O773" s="158">
        <v>1</v>
      </c>
      <c r="P773" s="158">
        <v>1</v>
      </c>
      <c r="Q773" s="158">
        <v>0</v>
      </c>
      <c r="R773" s="158" t="s">
        <v>547</v>
      </c>
      <c r="S773" s="158" t="s">
        <v>2299</v>
      </c>
      <c r="T773" s="161">
        <v>0</v>
      </c>
      <c r="U773" s="162">
        <v>1</v>
      </c>
      <c r="V773" s="162">
        <v>0</v>
      </c>
      <c r="W773" s="161">
        <v>0</v>
      </c>
      <c r="X773" s="161">
        <v>0</v>
      </c>
      <c r="Y773" s="161">
        <v>0</v>
      </c>
      <c r="Z773" s="161">
        <v>0</v>
      </c>
      <c r="AA773" s="161">
        <v>0</v>
      </c>
      <c r="AB773" s="161">
        <v>1</v>
      </c>
      <c r="AC773" s="161">
        <v>0</v>
      </c>
      <c r="AD773" s="161">
        <v>0</v>
      </c>
      <c r="AE773" s="161">
        <v>1</v>
      </c>
      <c r="AF773" s="161">
        <v>0</v>
      </c>
      <c r="AG773" s="161">
        <v>1</v>
      </c>
      <c r="AH773" s="161">
        <v>0</v>
      </c>
      <c r="AI773" s="161">
        <v>0</v>
      </c>
      <c r="AJ773" s="161">
        <v>1</v>
      </c>
      <c r="AK773" s="161">
        <v>0</v>
      </c>
      <c r="AL773" s="161">
        <v>0</v>
      </c>
      <c r="AM773" s="161">
        <v>0</v>
      </c>
      <c r="AN773" s="161">
        <v>0</v>
      </c>
      <c r="AO773" s="161">
        <v>1</v>
      </c>
      <c r="AP773" s="161">
        <v>0</v>
      </c>
      <c r="AQ773" s="161">
        <v>0</v>
      </c>
      <c r="AR773" s="161">
        <v>0</v>
      </c>
      <c r="AS773" s="161">
        <v>0</v>
      </c>
      <c r="AT773" s="161">
        <v>0</v>
      </c>
      <c r="AU773" s="161">
        <v>0</v>
      </c>
      <c r="AV773" s="161">
        <v>0</v>
      </c>
      <c r="AW773" s="161">
        <v>1</v>
      </c>
      <c r="AX773" s="161">
        <v>1</v>
      </c>
      <c r="AY773" s="161">
        <v>0</v>
      </c>
      <c r="AZ773" s="161">
        <v>1</v>
      </c>
      <c r="BA773" s="161">
        <v>0</v>
      </c>
      <c r="BB773" s="161">
        <v>0</v>
      </c>
      <c r="BC773" s="161">
        <v>1</v>
      </c>
      <c r="BD773" s="161">
        <v>0</v>
      </c>
      <c r="BE773" s="161">
        <v>0</v>
      </c>
      <c r="BF773" s="161">
        <v>0</v>
      </c>
      <c r="BG773" s="161">
        <v>0</v>
      </c>
      <c r="BH773" s="161">
        <v>0</v>
      </c>
      <c r="BI773" s="161">
        <v>0</v>
      </c>
      <c r="BJ773" s="161">
        <v>0</v>
      </c>
      <c r="BK773" s="161">
        <v>0</v>
      </c>
      <c r="BL773" s="161">
        <v>0</v>
      </c>
      <c r="BM773" s="161">
        <v>0</v>
      </c>
      <c r="BN773" s="161">
        <v>0</v>
      </c>
      <c r="BO773" s="161">
        <v>0</v>
      </c>
      <c r="BP773" s="161">
        <v>0</v>
      </c>
      <c r="BQ773" s="161">
        <v>0</v>
      </c>
      <c r="BR773" s="161">
        <v>0</v>
      </c>
      <c r="BS773" s="161">
        <v>0</v>
      </c>
      <c r="BT773" s="161">
        <v>0</v>
      </c>
      <c r="BU773" s="161">
        <v>0</v>
      </c>
      <c r="BV773" s="163">
        <f t="shared" si="37"/>
        <v>9</v>
      </c>
      <c r="BW773" s="8" t="b">
        <f t="shared" si="38"/>
        <v>0</v>
      </c>
    </row>
    <row r="774" spans="1:75">
      <c r="A774" s="157" t="s">
        <v>5547</v>
      </c>
      <c r="B774" s="158" t="s">
        <v>6350</v>
      </c>
      <c r="C774" s="9" t="str">
        <f t="shared" si="36"/>
        <v>https://hh.ru/resume/0db997f6000753edf50039ed1f48427a394336?query=%D0%A1%D0%BE%D1%86%D0%B8%D0%B0%D0%BB%D1%8C%D0%BD%D1%8B%D0%B9+%D1%80%D0%B0%D0%B1%D0%BE%D1%82%D0%BD%D0%B8%D0%BA&amp;searchRid=171259193072339888132bef40e0ddad&amp;hhtmFrom=resume_search_result</v>
      </c>
      <c r="D774" s="158" t="s">
        <v>6351</v>
      </c>
      <c r="E774" s="159">
        <v>26</v>
      </c>
      <c r="F774" s="160">
        <v>15000</v>
      </c>
      <c r="G774" s="164">
        <f>10/12</f>
        <v>0.83333333333333337</v>
      </c>
      <c r="H774" s="158" t="s">
        <v>6352</v>
      </c>
      <c r="I774" s="158" t="s">
        <v>6353</v>
      </c>
      <c r="J774" s="158" t="s">
        <v>6354</v>
      </c>
      <c r="K774" s="158" t="s">
        <v>6355</v>
      </c>
      <c r="L774" s="158" t="s">
        <v>2298</v>
      </c>
      <c r="M774" s="158">
        <v>0</v>
      </c>
      <c r="N774" s="158">
        <v>1</v>
      </c>
      <c r="O774" s="158">
        <v>1</v>
      </c>
      <c r="P774" s="158">
        <v>0</v>
      </c>
      <c r="Q774" s="158">
        <v>0</v>
      </c>
      <c r="R774" s="158" t="s">
        <v>2067</v>
      </c>
      <c r="S774" s="158" t="s">
        <v>343</v>
      </c>
      <c r="T774" s="161">
        <v>0</v>
      </c>
      <c r="U774" s="162">
        <v>1</v>
      </c>
      <c r="V774" s="162">
        <v>0</v>
      </c>
      <c r="W774" s="161">
        <v>0</v>
      </c>
      <c r="X774" s="161">
        <v>0</v>
      </c>
      <c r="Y774" s="161">
        <v>0</v>
      </c>
      <c r="Z774" s="161">
        <v>0</v>
      </c>
      <c r="AA774" s="161">
        <v>0</v>
      </c>
      <c r="AB774" s="161">
        <v>0</v>
      </c>
      <c r="AC774" s="161">
        <v>0</v>
      </c>
      <c r="AD774" s="161">
        <v>0</v>
      </c>
      <c r="AE774" s="161">
        <v>0</v>
      </c>
      <c r="AF774" s="161">
        <v>0</v>
      </c>
      <c r="AG774" s="161">
        <v>0</v>
      </c>
      <c r="AH774" s="161">
        <v>0</v>
      </c>
      <c r="AI774" s="161">
        <v>0</v>
      </c>
      <c r="AJ774" s="161">
        <v>0</v>
      </c>
      <c r="AK774" s="161">
        <v>0</v>
      </c>
      <c r="AL774" s="161">
        <v>0</v>
      </c>
      <c r="AM774" s="161">
        <v>0</v>
      </c>
      <c r="AN774" s="161">
        <v>0</v>
      </c>
      <c r="AO774" s="161">
        <v>0</v>
      </c>
      <c r="AP774" s="161">
        <v>0</v>
      </c>
      <c r="AQ774" s="161">
        <v>0</v>
      </c>
      <c r="AR774" s="161">
        <v>0</v>
      </c>
      <c r="AS774" s="161">
        <v>0</v>
      </c>
      <c r="AT774" s="161">
        <v>0</v>
      </c>
      <c r="AU774" s="161">
        <v>0</v>
      </c>
      <c r="AV774" s="161">
        <v>0</v>
      </c>
      <c r="AW774" s="161">
        <v>0</v>
      </c>
      <c r="AX774" s="161">
        <v>0</v>
      </c>
      <c r="AY774" s="161">
        <v>0</v>
      </c>
      <c r="AZ774" s="161">
        <v>0</v>
      </c>
      <c r="BA774" s="161">
        <v>0</v>
      </c>
      <c r="BB774" s="161">
        <v>0</v>
      </c>
      <c r="BC774" s="161">
        <v>0</v>
      </c>
      <c r="BD774" s="161">
        <v>0</v>
      </c>
      <c r="BE774" s="161">
        <v>0</v>
      </c>
      <c r="BF774" s="161">
        <v>0</v>
      </c>
      <c r="BG774" s="161">
        <v>0</v>
      </c>
      <c r="BH774" s="161">
        <v>0</v>
      </c>
      <c r="BI774" s="161">
        <v>0</v>
      </c>
      <c r="BJ774" s="161">
        <v>0</v>
      </c>
      <c r="BK774" s="161">
        <v>0</v>
      </c>
      <c r="BL774" s="161">
        <v>0</v>
      </c>
      <c r="BM774" s="161">
        <v>0</v>
      </c>
      <c r="BN774" s="161">
        <v>0</v>
      </c>
      <c r="BO774" s="161">
        <v>0</v>
      </c>
      <c r="BP774" s="161">
        <v>0</v>
      </c>
      <c r="BQ774" s="161">
        <v>0</v>
      </c>
      <c r="BR774" s="161">
        <v>0</v>
      </c>
      <c r="BS774" s="161">
        <v>0</v>
      </c>
      <c r="BT774" s="161">
        <v>0</v>
      </c>
      <c r="BU774" s="161">
        <v>0</v>
      </c>
      <c r="BV774" s="163">
        <f t="shared" si="37"/>
        <v>0</v>
      </c>
      <c r="BW774" s="8" t="b">
        <f t="shared" si="38"/>
        <v>0</v>
      </c>
    </row>
    <row r="775" spans="1:75">
      <c r="A775" s="157" t="s">
        <v>4444</v>
      </c>
      <c r="B775" s="158" t="s">
        <v>6356</v>
      </c>
      <c r="C775" s="9" t="str">
        <f t="shared" si="36"/>
        <v>https://hh.ru/resume/97c9970700061a228a0039ed1f65776a56674b?query=%D0%A1%D0%BE%D1%86%D0%B8%D0%B0%D0%BB%D1%8C%D0%BD%D1%8B%D0%B9+%D1%80%D0%B0%D0%B1%D0%BE%D1%82%D0%BD%D0%B8%D0%BA&amp;searchRid=171259193072339888132bef40e0ddad&amp;hhtmFrom=resume_search_result</v>
      </c>
      <c r="D775" s="158" t="s">
        <v>6357</v>
      </c>
      <c r="E775" s="159">
        <v>22</v>
      </c>
      <c r="F775" s="160">
        <v>25000</v>
      </c>
      <c r="G775" s="161">
        <v>3</v>
      </c>
      <c r="H775" s="158" t="s">
        <v>6358</v>
      </c>
      <c r="I775" s="158" t="s">
        <v>6359</v>
      </c>
      <c r="J775" s="158" t="s">
        <v>5436</v>
      </c>
      <c r="K775" s="158" t="s">
        <v>6360</v>
      </c>
      <c r="L775" s="158" t="s">
        <v>2298</v>
      </c>
      <c r="M775" s="158">
        <v>1</v>
      </c>
      <c r="N775" s="158">
        <v>1</v>
      </c>
      <c r="O775" s="158">
        <v>1</v>
      </c>
      <c r="P775" s="158">
        <v>0</v>
      </c>
      <c r="Q775" s="158">
        <v>0</v>
      </c>
      <c r="R775" s="158" t="s">
        <v>4272</v>
      </c>
      <c r="S775" s="158" t="s">
        <v>75</v>
      </c>
      <c r="T775" s="161">
        <v>0</v>
      </c>
      <c r="U775" s="162">
        <v>1</v>
      </c>
      <c r="V775" s="162">
        <v>0</v>
      </c>
      <c r="W775" s="161">
        <v>0</v>
      </c>
      <c r="X775" s="161">
        <v>0</v>
      </c>
      <c r="Y775" s="161">
        <v>0</v>
      </c>
      <c r="Z775" s="161">
        <v>0</v>
      </c>
      <c r="AA775" s="161">
        <v>0</v>
      </c>
      <c r="AB775" s="161">
        <v>0</v>
      </c>
      <c r="AC775" s="161">
        <v>0</v>
      </c>
      <c r="AD775" s="161">
        <v>0</v>
      </c>
      <c r="AE775" s="161">
        <v>0</v>
      </c>
      <c r="AF775" s="161">
        <v>0</v>
      </c>
      <c r="AG775" s="161">
        <v>0</v>
      </c>
      <c r="AH775" s="161">
        <v>0</v>
      </c>
      <c r="AI775" s="161">
        <v>0</v>
      </c>
      <c r="AJ775" s="161">
        <v>0</v>
      </c>
      <c r="AK775" s="161">
        <v>0</v>
      </c>
      <c r="AL775" s="161">
        <v>0</v>
      </c>
      <c r="AM775" s="161">
        <v>0</v>
      </c>
      <c r="AN775" s="161">
        <v>0</v>
      </c>
      <c r="AO775" s="161">
        <v>0</v>
      </c>
      <c r="AP775" s="161">
        <v>0</v>
      </c>
      <c r="AQ775" s="161">
        <v>0</v>
      </c>
      <c r="AR775" s="161">
        <v>0</v>
      </c>
      <c r="AS775" s="161">
        <v>0</v>
      </c>
      <c r="AT775" s="161">
        <v>0</v>
      </c>
      <c r="AU775" s="161">
        <v>0</v>
      </c>
      <c r="AV775" s="161">
        <v>0</v>
      </c>
      <c r="AW775" s="161">
        <v>0</v>
      </c>
      <c r="AX775" s="161">
        <v>0</v>
      </c>
      <c r="AY775" s="161">
        <v>0</v>
      </c>
      <c r="AZ775" s="161">
        <v>0</v>
      </c>
      <c r="BA775" s="161">
        <v>0</v>
      </c>
      <c r="BB775" s="161">
        <v>0</v>
      </c>
      <c r="BC775" s="161">
        <v>0</v>
      </c>
      <c r="BD775" s="161">
        <v>0</v>
      </c>
      <c r="BE775" s="161">
        <v>0</v>
      </c>
      <c r="BF775" s="161">
        <v>0</v>
      </c>
      <c r="BG775" s="161">
        <v>0</v>
      </c>
      <c r="BH775" s="161">
        <v>0</v>
      </c>
      <c r="BI775" s="161">
        <v>0</v>
      </c>
      <c r="BJ775" s="161">
        <v>0</v>
      </c>
      <c r="BK775" s="161">
        <v>0</v>
      </c>
      <c r="BL775" s="161">
        <v>0</v>
      </c>
      <c r="BM775" s="161">
        <v>0</v>
      </c>
      <c r="BN775" s="161">
        <v>0</v>
      </c>
      <c r="BO775" s="161">
        <v>0</v>
      </c>
      <c r="BP775" s="161">
        <v>0</v>
      </c>
      <c r="BQ775" s="161">
        <v>0</v>
      </c>
      <c r="BR775" s="161">
        <v>0</v>
      </c>
      <c r="BS775" s="161">
        <v>0</v>
      </c>
      <c r="BT775" s="161">
        <v>0</v>
      </c>
      <c r="BU775" s="161">
        <v>0</v>
      </c>
      <c r="BV775" s="163">
        <f t="shared" si="37"/>
        <v>0</v>
      </c>
      <c r="BW775" s="8" t="b">
        <f t="shared" si="38"/>
        <v>0</v>
      </c>
    </row>
    <row r="776" spans="1:75">
      <c r="A776" s="157" t="s">
        <v>6361</v>
      </c>
      <c r="B776" s="158" t="s">
        <v>6362</v>
      </c>
      <c r="C776" s="9" t="str">
        <f t="shared" si="36"/>
        <v>https://hh.ru/resume/ccdb758b00083f08ab0039ed1f565768437538?query=%D0%A1%D0%BE%D1%86%D0%B8%D0%B0%D0%BB%D1%8C%D0%BD%D1%8B%D0%B9+%D1%80%D0%B0%D0%B1%D0%BE%D1%82%D0%BD%D0%B8%D0%BA&amp;searchRid=171259193072339888132bef40e0ddad&amp;hhtmFrom=resume_search_result</v>
      </c>
      <c r="D776" s="158" t="s">
        <v>6363</v>
      </c>
      <c r="E776" s="159">
        <v>53</v>
      </c>
      <c r="F776" s="160">
        <v>80000</v>
      </c>
      <c r="G776" s="161">
        <v>13</v>
      </c>
      <c r="H776" s="158" t="s">
        <v>3522</v>
      </c>
      <c r="I776" s="158" t="s">
        <v>3522</v>
      </c>
      <c r="J776" s="158" t="s">
        <v>6364</v>
      </c>
      <c r="K776" s="158" t="s">
        <v>6365</v>
      </c>
      <c r="L776" s="158" t="s">
        <v>2298</v>
      </c>
      <c r="M776" s="158">
        <v>1</v>
      </c>
      <c r="N776" s="158">
        <v>1</v>
      </c>
      <c r="O776" s="158">
        <v>1</v>
      </c>
      <c r="P776" s="158">
        <v>0</v>
      </c>
      <c r="Q776" s="158">
        <v>1</v>
      </c>
      <c r="R776" s="158" t="s">
        <v>53</v>
      </c>
      <c r="S776" s="158" t="s">
        <v>75</v>
      </c>
      <c r="T776" s="161">
        <v>0</v>
      </c>
      <c r="U776" s="162">
        <v>1</v>
      </c>
      <c r="V776" s="162">
        <v>0</v>
      </c>
      <c r="W776" s="161">
        <v>0</v>
      </c>
      <c r="X776" s="161">
        <v>0</v>
      </c>
      <c r="Y776" s="161">
        <v>0</v>
      </c>
      <c r="Z776" s="161">
        <v>0</v>
      </c>
      <c r="AA776" s="161">
        <v>0</v>
      </c>
      <c r="AB776" s="161">
        <v>0</v>
      </c>
      <c r="AC776" s="161">
        <v>0</v>
      </c>
      <c r="AD776" s="161">
        <v>0</v>
      </c>
      <c r="AE776" s="161">
        <v>0</v>
      </c>
      <c r="AF776" s="161">
        <v>0</v>
      </c>
      <c r="AG776" s="161">
        <v>0</v>
      </c>
      <c r="AH776" s="161">
        <v>0</v>
      </c>
      <c r="AI776" s="161">
        <v>0</v>
      </c>
      <c r="AJ776" s="161">
        <v>0</v>
      </c>
      <c r="AK776" s="161">
        <v>0</v>
      </c>
      <c r="AL776" s="161">
        <v>0</v>
      </c>
      <c r="AM776" s="161">
        <v>0</v>
      </c>
      <c r="AN776" s="161">
        <v>0</v>
      </c>
      <c r="AO776" s="161">
        <v>0</v>
      </c>
      <c r="AP776" s="161">
        <v>0</v>
      </c>
      <c r="AQ776" s="161">
        <v>0</v>
      </c>
      <c r="AR776" s="161">
        <v>0</v>
      </c>
      <c r="AS776" s="161">
        <v>0</v>
      </c>
      <c r="AT776" s="161">
        <v>0</v>
      </c>
      <c r="AU776" s="161">
        <v>0</v>
      </c>
      <c r="AV776" s="161">
        <v>0</v>
      </c>
      <c r="AW776" s="161">
        <v>0</v>
      </c>
      <c r="AX776" s="161">
        <v>0</v>
      </c>
      <c r="AY776" s="161">
        <v>0</v>
      </c>
      <c r="AZ776" s="161">
        <v>0</v>
      </c>
      <c r="BA776" s="161">
        <v>0</v>
      </c>
      <c r="BB776" s="161">
        <v>0</v>
      </c>
      <c r="BC776" s="161">
        <v>0</v>
      </c>
      <c r="BD776" s="161">
        <v>0</v>
      </c>
      <c r="BE776" s="161">
        <v>0</v>
      </c>
      <c r="BF776" s="161">
        <v>0</v>
      </c>
      <c r="BG776" s="161">
        <v>0</v>
      </c>
      <c r="BH776" s="161">
        <v>0</v>
      </c>
      <c r="BI776" s="161">
        <v>0</v>
      </c>
      <c r="BJ776" s="161">
        <v>0</v>
      </c>
      <c r="BK776" s="161">
        <v>0</v>
      </c>
      <c r="BL776" s="161">
        <v>0</v>
      </c>
      <c r="BM776" s="161">
        <v>0</v>
      </c>
      <c r="BN776" s="161">
        <v>0</v>
      </c>
      <c r="BO776" s="161">
        <v>0</v>
      </c>
      <c r="BP776" s="161">
        <v>0</v>
      </c>
      <c r="BQ776" s="161">
        <v>0</v>
      </c>
      <c r="BR776" s="161">
        <v>0</v>
      </c>
      <c r="BS776" s="161">
        <v>0</v>
      </c>
      <c r="BT776" s="161">
        <v>0</v>
      </c>
      <c r="BU776" s="161">
        <v>0</v>
      </c>
      <c r="BV776" s="163">
        <f t="shared" si="37"/>
        <v>0</v>
      </c>
      <c r="BW776" s="8" t="b">
        <f t="shared" si="38"/>
        <v>0</v>
      </c>
    </row>
    <row r="777" spans="1:75">
      <c r="A777" s="157" t="s">
        <v>6366</v>
      </c>
      <c r="B777" s="158" t="s">
        <v>6367</v>
      </c>
      <c r="C777" s="9" t="str">
        <f t="shared" si="36"/>
        <v>https://hh.ru/resume/7e2792ce0001a50f560039ed1f66717562336c?query=%D0%A1%D0%BE%D1%86%D0%B8%D0%B0%D0%BB%D1%8C%D0%BD%D1%8B%D0%B9+%D1%80%D0%B0%D0%B1%D0%BE%D1%82%D0%BD%D0%B8%D0%BA&amp;searchRid=171259193072339888132bef40e0ddad&amp;hhtmFrom=resume_search_result</v>
      </c>
      <c r="D777" s="158" t="s">
        <v>6368</v>
      </c>
      <c r="E777" s="159">
        <v>33</v>
      </c>
      <c r="F777" s="160">
        <v>30000</v>
      </c>
      <c r="G777" s="161">
        <v>14</v>
      </c>
      <c r="H777" s="158" t="s">
        <v>6369</v>
      </c>
      <c r="I777" s="158" t="s">
        <v>6370</v>
      </c>
      <c r="J777" s="158" t="s">
        <v>6371</v>
      </c>
      <c r="K777" s="158" t="s">
        <v>6372</v>
      </c>
      <c r="L777" s="158" t="s">
        <v>2298</v>
      </c>
      <c r="M777" s="158">
        <v>0</v>
      </c>
      <c r="N777" s="158">
        <v>0</v>
      </c>
      <c r="O777" s="158">
        <v>1</v>
      </c>
      <c r="P777" s="158">
        <v>0</v>
      </c>
      <c r="Q777" s="158">
        <v>0</v>
      </c>
      <c r="R777" s="158" t="s">
        <v>511</v>
      </c>
      <c r="S777" s="158" t="s">
        <v>343</v>
      </c>
      <c r="T777" s="161">
        <v>1</v>
      </c>
      <c r="U777" s="162">
        <v>1</v>
      </c>
      <c r="V777" s="162">
        <v>1</v>
      </c>
      <c r="W777" s="161">
        <v>0</v>
      </c>
      <c r="X777" s="161">
        <v>0</v>
      </c>
      <c r="Y777" s="161">
        <v>0</v>
      </c>
      <c r="Z777" s="161">
        <v>0</v>
      </c>
      <c r="AA777" s="161">
        <v>0</v>
      </c>
      <c r="AB777" s="161">
        <v>1</v>
      </c>
      <c r="AC777" s="161">
        <v>0</v>
      </c>
      <c r="AD777" s="161">
        <v>1</v>
      </c>
      <c r="AE777" s="161">
        <v>0</v>
      </c>
      <c r="AF777" s="161">
        <v>1</v>
      </c>
      <c r="AG777" s="161">
        <v>0</v>
      </c>
      <c r="AH777" s="161">
        <v>0</v>
      </c>
      <c r="AI777" s="161">
        <v>0</v>
      </c>
      <c r="AJ777" s="161">
        <v>0</v>
      </c>
      <c r="AK777" s="161">
        <v>0</v>
      </c>
      <c r="AL777" s="161">
        <v>0</v>
      </c>
      <c r="AM777" s="161">
        <v>1</v>
      </c>
      <c r="AN777" s="161">
        <v>0</v>
      </c>
      <c r="AO777" s="161">
        <v>0</v>
      </c>
      <c r="AP777" s="161">
        <v>0</v>
      </c>
      <c r="AQ777" s="161">
        <v>1</v>
      </c>
      <c r="AR777" s="161">
        <v>0</v>
      </c>
      <c r="AS777" s="161">
        <v>1</v>
      </c>
      <c r="AT777" s="161">
        <v>0</v>
      </c>
      <c r="AU777" s="161">
        <v>0</v>
      </c>
      <c r="AV777" s="161">
        <v>0</v>
      </c>
      <c r="AW777" s="161">
        <v>0</v>
      </c>
      <c r="AX777" s="161">
        <v>0</v>
      </c>
      <c r="AY777" s="161">
        <v>0</v>
      </c>
      <c r="AZ777" s="161">
        <v>0</v>
      </c>
      <c r="BA777" s="161">
        <v>0</v>
      </c>
      <c r="BB777" s="161">
        <v>0</v>
      </c>
      <c r="BC777" s="161">
        <v>0</v>
      </c>
      <c r="BD777" s="161">
        <v>0</v>
      </c>
      <c r="BE777" s="161">
        <v>1</v>
      </c>
      <c r="BF777" s="161">
        <v>0</v>
      </c>
      <c r="BG777" s="161">
        <v>0</v>
      </c>
      <c r="BH777" s="161">
        <v>0</v>
      </c>
      <c r="BI777" s="161">
        <v>0</v>
      </c>
      <c r="BJ777" s="161">
        <v>0</v>
      </c>
      <c r="BK777" s="161">
        <v>0</v>
      </c>
      <c r="BL777" s="161">
        <v>0</v>
      </c>
      <c r="BM777" s="161">
        <v>0</v>
      </c>
      <c r="BN777" s="161">
        <v>1</v>
      </c>
      <c r="BO777" s="161">
        <v>0</v>
      </c>
      <c r="BP777" s="161">
        <v>0</v>
      </c>
      <c r="BQ777" s="161">
        <v>0</v>
      </c>
      <c r="BR777" s="161">
        <v>0</v>
      </c>
      <c r="BS777" s="161">
        <v>0</v>
      </c>
      <c r="BT777" s="161">
        <v>0</v>
      </c>
      <c r="BU777" s="161">
        <v>0</v>
      </c>
      <c r="BV777" s="163">
        <f t="shared" si="37"/>
        <v>8</v>
      </c>
      <c r="BW777" s="8" t="b">
        <f t="shared" si="38"/>
        <v>0</v>
      </c>
    </row>
    <row r="778" spans="1:75">
      <c r="A778" s="157" t="s">
        <v>6373</v>
      </c>
      <c r="B778" s="158" t="s">
        <v>6374</v>
      </c>
      <c r="C778" s="9" t="str">
        <f t="shared" si="36"/>
        <v>https://hh.ru/resume/32a6424900025519d50039ed1f784d61676562?query=%D0%A1%D0%BE%D1%86%D0%B8%D0%B0%D0%BB%D1%8C%D0%BD%D1%8B%D0%B9+%D1%80%D0%B0%D0%B1%D0%BE%D1%82%D0%BD%D0%B8%D0%BA&amp;searchRid=171259193072339888132bef40e0ddad&amp;hhtmFrom=resume_search_result</v>
      </c>
      <c r="D778" s="158" t="s">
        <v>6375</v>
      </c>
      <c r="E778" s="159">
        <v>31</v>
      </c>
      <c r="F778" s="160">
        <v>15000</v>
      </c>
      <c r="G778" s="161">
        <v>4</v>
      </c>
      <c r="H778" s="158" t="s">
        <v>6376</v>
      </c>
      <c r="I778" s="158" t="s">
        <v>3162</v>
      </c>
      <c r="J778" s="158" t="s">
        <v>6377</v>
      </c>
      <c r="K778" s="158" t="s">
        <v>6378</v>
      </c>
      <c r="L778" s="158" t="s">
        <v>2298</v>
      </c>
      <c r="M778" s="158">
        <v>1</v>
      </c>
      <c r="N778" s="158">
        <v>0</v>
      </c>
      <c r="O778" s="158">
        <v>0</v>
      </c>
      <c r="P778" s="158">
        <v>0</v>
      </c>
      <c r="Q778" s="158">
        <v>0</v>
      </c>
      <c r="R778" s="158" t="s">
        <v>547</v>
      </c>
      <c r="S778" s="158" t="s">
        <v>2299</v>
      </c>
      <c r="T778" s="161">
        <v>0</v>
      </c>
      <c r="U778" s="162">
        <v>1</v>
      </c>
      <c r="V778" s="162">
        <v>0</v>
      </c>
      <c r="W778" s="161">
        <v>0</v>
      </c>
      <c r="X778" s="161">
        <v>0</v>
      </c>
      <c r="Y778" s="161">
        <v>0</v>
      </c>
      <c r="Z778" s="161">
        <v>0</v>
      </c>
      <c r="AA778" s="161">
        <v>0</v>
      </c>
      <c r="AB778" s="161">
        <v>0</v>
      </c>
      <c r="AC778" s="161">
        <v>0</v>
      </c>
      <c r="AD778" s="161">
        <v>0</v>
      </c>
      <c r="AE778" s="161">
        <v>0</v>
      </c>
      <c r="AF778" s="161">
        <v>0</v>
      </c>
      <c r="AG778" s="161">
        <v>0</v>
      </c>
      <c r="AH778" s="161">
        <v>0</v>
      </c>
      <c r="AI778" s="161">
        <v>0</v>
      </c>
      <c r="AJ778" s="161">
        <v>0</v>
      </c>
      <c r="AK778" s="161">
        <v>0</v>
      </c>
      <c r="AL778" s="161">
        <v>0</v>
      </c>
      <c r="AM778" s="161">
        <v>0</v>
      </c>
      <c r="AN778" s="161">
        <v>0</v>
      </c>
      <c r="AO778" s="161">
        <v>0</v>
      </c>
      <c r="AP778" s="161">
        <v>0</v>
      </c>
      <c r="AQ778" s="161">
        <v>0</v>
      </c>
      <c r="AR778" s="161">
        <v>0</v>
      </c>
      <c r="AS778" s="161">
        <v>0</v>
      </c>
      <c r="AT778" s="161">
        <v>0</v>
      </c>
      <c r="AU778" s="161">
        <v>0</v>
      </c>
      <c r="AV778" s="161">
        <v>0</v>
      </c>
      <c r="AW778" s="161">
        <v>0</v>
      </c>
      <c r="AX778" s="161">
        <v>0</v>
      </c>
      <c r="AY778" s="161">
        <v>0</v>
      </c>
      <c r="AZ778" s="161">
        <v>0</v>
      </c>
      <c r="BA778" s="161">
        <v>0</v>
      </c>
      <c r="BB778" s="161">
        <v>0</v>
      </c>
      <c r="BC778" s="161">
        <v>0</v>
      </c>
      <c r="BD778" s="161">
        <v>0</v>
      </c>
      <c r="BE778" s="161">
        <v>0</v>
      </c>
      <c r="BF778" s="161">
        <v>0</v>
      </c>
      <c r="BG778" s="161">
        <v>0</v>
      </c>
      <c r="BH778" s="161">
        <v>0</v>
      </c>
      <c r="BI778" s="161">
        <v>0</v>
      </c>
      <c r="BJ778" s="161">
        <v>0</v>
      </c>
      <c r="BK778" s="161">
        <v>0</v>
      </c>
      <c r="BL778" s="161">
        <v>0</v>
      </c>
      <c r="BM778" s="161">
        <v>0</v>
      </c>
      <c r="BN778" s="161">
        <v>0</v>
      </c>
      <c r="BO778" s="161">
        <v>0</v>
      </c>
      <c r="BP778" s="161">
        <v>0</v>
      </c>
      <c r="BQ778" s="161">
        <v>0</v>
      </c>
      <c r="BR778" s="161">
        <v>0</v>
      </c>
      <c r="BS778" s="161">
        <v>0</v>
      </c>
      <c r="BT778" s="161">
        <v>0</v>
      </c>
      <c r="BU778" s="161">
        <v>0</v>
      </c>
      <c r="BV778" s="163">
        <f t="shared" si="37"/>
        <v>0</v>
      </c>
      <c r="BW778" s="8" t="b">
        <f t="shared" si="38"/>
        <v>0</v>
      </c>
    </row>
    <row r="779" spans="1:75">
      <c r="A779" s="157" t="s">
        <v>6379</v>
      </c>
      <c r="B779" s="158" t="s">
        <v>6380</v>
      </c>
      <c r="C779" s="9" t="str">
        <f t="shared" si="36"/>
        <v>https://hh.ru/resume/acc26a35000723ae0a0039ed1f3430616b6b57?query=%D0%A1%D0%BE%D1%86%D0%B8%D0%B0%D0%BB%D1%8C%D0%BD%D1%8B%D0%B9+%D1%80%D0%B0%D0%B1%D0%BE%D1%82%D0%BD%D0%B8%D0%BA&amp;searchRid=171259193072339888132bef40e0ddad&amp;hhtmFrom=resume_search_result</v>
      </c>
      <c r="D779" s="158" t="s">
        <v>6381</v>
      </c>
      <c r="E779" s="159">
        <v>19</v>
      </c>
      <c r="F779" s="158" t="s">
        <v>133</v>
      </c>
      <c r="G779" s="161">
        <v>4</v>
      </c>
      <c r="H779" s="158" t="s">
        <v>6382</v>
      </c>
      <c r="I779" s="158" t="s">
        <v>6383</v>
      </c>
      <c r="J779" s="158" t="s">
        <v>2957</v>
      </c>
      <c r="K779" s="158" t="s">
        <v>6384</v>
      </c>
      <c r="L779" s="158" t="s">
        <v>2327</v>
      </c>
      <c r="M779" s="158">
        <v>0</v>
      </c>
      <c r="N779" s="158">
        <v>1</v>
      </c>
      <c r="O779" s="158">
        <v>1</v>
      </c>
      <c r="P779" s="158">
        <v>1</v>
      </c>
      <c r="Q779" s="158">
        <v>0</v>
      </c>
      <c r="R779" s="158" t="s">
        <v>2824</v>
      </c>
      <c r="S779" s="158" t="s">
        <v>50</v>
      </c>
      <c r="T779" s="161">
        <v>0</v>
      </c>
      <c r="U779" s="162">
        <v>1</v>
      </c>
      <c r="V779" s="162">
        <v>0</v>
      </c>
      <c r="W779" s="161">
        <v>0</v>
      </c>
      <c r="X779" s="161">
        <v>0</v>
      </c>
      <c r="Y779" s="161">
        <v>0</v>
      </c>
      <c r="Z779" s="161">
        <v>0</v>
      </c>
      <c r="AA779" s="161">
        <v>0</v>
      </c>
      <c r="AB779" s="161">
        <v>0</v>
      </c>
      <c r="AC779" s="161">
        <v>0</v>
      </c>
      <c r="AD779" s="161">
        <v>0</v>
      </c>
      <c r="AE779" s="161">
        <v>0</v>
      </c>
      <c r="AF779" s="161">
        <v>0</v>
      </c>
      <c r="AG779" s="161">
        <v>0</v>
      </c>
      <c r="AH779" s="161">
        <v>0</v>
      </c>
      <c r="AI779" s="161">
        <v>0</v>
      </c>
      <c r="AJ779" s="161">
        <v>0</v>
      </c>
      <c r="AK779" s="161">
        <v>0</v>
      </c>
      <c r="AL779" s="161">
        <v>0</v>
      </c>
      <c r="AM779" s="161">
        <v>0</v>
      </c>
      <c r="AN779" s="161">
        <v>0</v>
      </c>
      <c r="AO779" s="161">
        <v>0</v>
      </c>
      <c r="AP779" s="161">
        <v>0</v>
      </c>
      <c r="AQ779" s="161">
        <v>0</v>
      </c>
      <c r="AR779" s="161">
        <v>0</v>
      </c>
      <c r="AS779" s="161">
        <v>0</v>
      </c>
      <c r="AT779" s="161">
        <v>0</v>
      </c>
      <c r="AU779" s="161">
        <v>0</v>
      </c>
      <c r="AV779" s="161">
        <v>0</v>
      </c>
      <c r="AW779" s="161">
        <v>0</v>
      </c>
      <c r="AX779" s="161">
        <v>0</v>
      </c>
      <c r="AY779" s="161">
        <v>0</v>
      </c>
      <c r="AZ779" s="161">
        <v>1</v>
      </c>
      <c r="BA779" s="161">
        <v>0</v>
      </c>
      <c r="BB779" s="161">
        <v>0</v>
      </c>
      <c r="BC779" s="161">
        <v>0</v>
      </c>
      <c r="BD779" s="161">
        <v>0</v>
      </c>
      <c r="BE779" s="161">
        <v>0</v>
      </c>
      <c r="BF779" s="161">
        <v>0</v>
      </c>
      <c r="BG779" s="161">
        <v>0</v>
      </c>
      <c r="BH779" s="161">
        <v>0</v>
      </c>
      <c r="BI779" s="161">
        <v>0</v>
      </c>
      <c r="BJ779" s="161">
        <v>0</v>
      </c>
      <c r="BK779" s="161">
        <v>0</v>
      </c>
      <c r="BL779" s="161">
        <v>0</v>
      </c>
      <c r="BM779" s="161">
        <v>0</v>
      </c>
      <c r="BN779" s="161">
        <v>0</v>
      </c>
      <c r="BO779" s="161">
        <v>0</v>
      </c>
      <c r="BP779" s="161">
        <v>0</v>
      </c>
      <c r="BQ779" s="161">
        <v>0</v>
      </c>
      <c r="BR779" s="161">
        <v>0</v>
      </c>
      <c r="BS779" s="161">
        <v>0</v>
      </c>
      <c r="BT779" s="161">
        <v>0</v>
      </c>
      <c r="BU779" s="161">
        <v>0</v>
      </c>
      <c r="BV779" s="163">
        <f t="shared" si="37"/>
        <v>1</v>
      </c>
      <c r="BW779" s="8" t="b">
        <f t="shared" si="38"/>
        <v>0</v>
      </c>
    </row>
    <row r="780" spans="1:75">
      <c r="A780" s="157" t="s">
        <v>6209</v>
      </c>
      <c r="B780" s="158" t="s">
        <v>6385</v>
      </c>
      <c r="C780" s="9" t="str">
        <f t="shared" si="36"/>
        <v>https://hh.ru/resume/aa7c761a0002a2c0840039ed1f514648643757?query=%D0%A1%D0%BE%D1%86%D0%B8%D0%B0%D0%BB%D1%8C%D0%BD%D1%8B%D0%B9+%D1%80%D0%B0%D0%B1%D0%BE%D1%82%D0%BD%D0%B8%D0%BA&amp;searchRid=171259193072339888132bef40e0ddad&amp;hhtmFrom=resume_search_result</v>
      </c>
      <c r="D780" s="158" t="s">
        <v>6386</v>
      </c>
      <c r="E780" s="159">
        <v>38</v>
      </c>
      <c r="F780" s="160">
        <v>40000</v>
      </c>
      <c r="G780" s="161">
        <v>7</v>
      </c>
      <c r="H780" s="158" t="s">
        <v>5815</v>
      </c>
      <c r="I780" s="158" t="s">
        <v>3962</v>
      </c>
      <c r="J780" s="158" t="s">
        <v>6387</v>
      </c>
      <c r="K780" s="158" t="s">
        <v>6388</v>
      </c>
      <c r="L780" s="158" t="s">
        <v>2298</v>
      </c>
      <c r="M780" s="158">
        <v>1</v>
      </c>
      <c r="N780" s="158">
        <v>0</v>
      </c>
      <c r="O780" s="158">
        <v>0</v>
      </c>
      <c r="P780" s="158">
        <v>0</v>
      </c>
      <c r="Q780" s="158">
        <v>0</v>
      </c>
      <c r="R780" s="158" t="s">
        <v>53</v>
      </c>
      <c r="S780" s="158" t="s">
        <v>343</v>
      </c>
      <c r="T780" s="161">
        <v>1</v>
      </c>
      <c r="U780" s="162">
        <v>1</v>
      </c>
      <c r="V780" s="162">
        <v>0</v>
      </c>
      <c r="W780" s="161">
        <v>0</v>
      </c>
      <c r="X780" s="161">
        <v>0</v>
      </c>
      <c r="Y780" s="161">
        <v>0</v>
      </c>
      <c r="Z780" s="161">
        <v>0</v>
      </c>
      <c r="AA780" s="161">
        <v>0</v>
      </c>
      <c r="AB780" s="161">
        <v>1</v>
      </c>
      <c r="AC780" s="161">
        <v>1</v>
      </c>
      <c r="AD780" s="161">
        <v>0</v>
      </c>
      <c r="AE780" s="161">
        <v>1</v>
      </c>
      <c r="AF780" s="161">
        <v>1</v>
      </c>
      <c r="AG780" s="161">
        <v>0</v>
      </c>
      <c r="AH780" s="161">
        <v>0</v>
      </c>
      <c r="AI780" s="161">
        <v>0</v>
      </c>
      <c r="AJ780" s="161">
        <v>0</v>
      </c>
      <c r="AK780" s="161">
        <v>0</v>
      </c>
      <c r="AL780" s="161">
        <v>1</v>
      </c>
      <c r="AM780" s="161">
        <v>0</v>
      </c>
      <c r="AN780" s="161">
        <v>0</v>
      </c>
      <c r="AO780" s="161">
        <v>0</v>
      </c>
      <c r="AP780" s="161">
        <v>0</v>
      </c>
      <c r="AQ780" s="161">
        <v>0</v>
      </c>
      <c r="AR780" s="161">
        <v>0</v>
      </c>
      <c r="AS780" s="161">
        <v>0</v>
      </c>
      <c r="AT780" s="161">
        <v>0</v>
      </c>
      <c r="AU780" s="161">
        <v>0</v>
      </c>
      <c r="AV780" s="161">
        <v>0</v>
      </c>
      <c r="AW780" s="161">
        <v>0</v>
      </c>
      <c r="AX780" s="161">
        <v>1</v>
      </c>
      <c r="AY780" s="161">
        <v>0</v>
      </c>
      <c r="AZ780" s="161">
        <v>0</v>
      </c>
      <c r="BA780" s="161">
        <v>0</v>
      </c>
      <c r="BB780" s="161">
        <v>0</v>
      </c>
      <c r="BC780" s="161">
        <v>0</v>
      </c>
      <c r="BD780" s="161">
        <v>0</v>
      </c>
      <c r="BE780" s="161">
        <v>0</v>
      </c>
      <c r="BF780" s="161">
        <v>0</v>
      </c>
      <c r="BG780" s="161">
        <v>0</v>
      </c>
      <c r="BH780" s="161">
        <v>0</v>
      </c>
      <c r="BI780" s="161">
        <v>0</v>
      </c>
      <c r="BJ780" s="161">
        <v>0</v>
      </c>
      <c r="BK780" s="161">
        <v>1</v>
      </c>
      <c r="BL780" s="161">
        <v>0</v>
      </c>
      <c r="BM780" s="161">
        <v>0</v>
      </c>
      <c r="BN780" s="161">
        <v>0</v>
      </c>
      <c r="BO780" s="161">
        <v>0</v>
      </c>
      <c r="BP780" s="161">
        <v>0</v>
      </c>
      <c r="BQ780" s="161">
        <v>0</v>
      </c>
      <c r="BR780" s="161">
        <v>0</v>
      </c>
      <c r="BS780" s="161">
        <v>0</v>
      </c>
      <c r="BT780" s="161">
        <v>0</v>
      </c>
      <c r="BU780" s="161">
        <v>0</v>
      </c>
      <c r="BV780" s="163">
        <f t="shared" si="37"/>
        <v>7</v>
      </c>
      <c r="BW780" s="8" t="b">
        <f t="shared" si="38"/>
        <v>0</v>
      </c>
    </row>
    <row r="781" spans="1:75">
      <c r="A781" s="157" t="s">
        <v>6389</v>
      </c>
      <c r="B781" s="158" t="s">
        <v>6390</v>
      </c>
      <c r="C781" s="9" t="str">
        <f t="shared" si="36"/>
        <v>https://hh.ru/resume/88d5996600012bb7110039ed1f6d675432425a?query=%D0%A1%D0%BE%D1%86%D0%B8%D0%B0%D0%BB%D1%8C%D0%BD%D1%8B%D0%B9+%D1%80%D0%B0%D0%B1%D0%BE%D1%82%D0%BD%D0%B8%D0%BA&amp;searchRid=171259193072339888132bef40e0ddad&amp;hhtmFrom=resume_search_result</v>
      </c>
      <c r="D781" s="158" t="s">
        <v>6391</v>
      </c>
      <c r="E781" s="159">
        <v>38</v>
      </c>
      <c r="F781" s="160">
        <v>40000</v>
      </c>
      <c r="G781" s="161">
        <v>21</v>
      </c>
      <c r="H781" s="158" t="s">
        <v>6392</v>
      </c>
      <c r="I781" s="158" t="s">
        <v>6393</v>
      </c>
      <c r="J781" s="158" t="s">
        <v>6394</v>
      </c>
      <c r="K781" s="158" t="s">
        <v>6395</v>
      </c>
      <c r="L781" s="158" t="s">
        <v>2298</v>
      </c>
      <c r="M781" s="158">
        <v>1</v>
      </c>
      <c r="N781" s="158">
        <v>0</v>
      </c>
      <c r="O781" s="158">
        <v>1</v>
      </c>
      <c r="P781" s="158">
        <v>0</v>
      </c>
      <c r="Q781" s="158">
        <v>0</v>
      </c>
      <c r="R781" s="158" t="s">
        <v>46</v>
      </c>
      <c r="S781" s="158" t="s">
        <v>343</v>
      </c>
      <c r="T781" s="161">
        <v>0</v>
      </c>
      <c r="U781" s="162">
        <v>1</v>
      </c>
      <c r="V781" s="162">
        <v>0</v>
      </c>
      <c r="W781" s="161">
        <v>0</v>
      </c>
      <c r="X781" s="161">
        <v>0</v>
      </c>
      <c r="Y781" s="161">
        <v>0</v>
      </c>
      <c r="Z781" s="161">
        <v>0</v>
      </c>
      <c r="AA781" s="161">
        <v>0</v>
      </c>
      <c r="AB781" s="161">
        <v>0</v>
      </c>
      <c r="AC781" s="161">
        <v>0</v>
      </c>
      <c r="AD781" s="161">
        <v>0</v>
      </c>
      <c r="AE781" s="161">
        <v>0</v>
      </c>
      <c r="AF781" s="161">
        <v>1</v>
      </c>
      <c r="AG781" s="161">
        <v>0</v>
      </c>
      <c r="AH781" s="161">
        <v>0</v>
      </c>
      <c r="AI781" s="161">
        <v>0</v>
      </c>
      <c r="AJ781" s="161">
        <v>0</v>
      </c>
      <c r="AK781" s="161">
        <v>0</v>
      </c>
      <c r="AL781" s="161">
        <v>0</v>
      </c>
      <c r="AM781" s="161">
        <v>0</v>
      </c>
      <c r="AN781" s="161">
        <v>0</v>
      </c>
      <c r="AO781" s="161">
        <v>0</v>
      </c>
      <c r="AP781" s="161">
        <v>0</v>
      </c>
      <c r="AQ781" s="161">
        <v>1</v>
      </c>
      <c r="AR781" s="161">
        <v>0</v>
      </c>
      <c r="AS781" s="161">
        <v>0</v>
      </c>
      <c r="AT781" s="161">
        <v>0</v>
      </c>
      <c r="AU781" s="161">
        <v>0</v>
      </c>
      <c r="AV781" s="161">
        <v>0</v>
      </c>
      <c r="AW781" s="161">
        <v>0</v>
      </c>
      <c r="AX781" s="161">
        <v>0</v>
      </c>
      <c r="AY781" s="161">
        <v>0</v>
      </c>
      <c r="AZ781" s="161">
        <v>0</v>
      </c>
      <c r="BA781" s="161">
        <v>0</v>
      </c>
      <c r="BB781" s="161">
        <v>0</v>
      </c>
      <c r="BC781" s="161">
        <v>0</v>
      </c>
      <c r="BD781" s="161">
        <v>1</v>
      </c>
      <c r="BE781" s="161">
        <v>0</v>
      </c>
      <c r="BF781" s="161">
        <v>0</v>
      </c>
      <c r="BG781" s="161">
        <v>0</v>
      </c>
      <c r="BH781" s="161">
        <v>0</v>
      </c>
      <c r="BI781" s="161">
        <v>0</v>
      </c>
      <c r="BJ781" s="161">
        <v>0</v>
      </c>
      <c r="BK781" s="161">
        <v>0</v>
      </c>
      <c r="BL781" s="161">
        <v>0</v>
      </c>
      <c r="BM781" s="161">
        <v>0</v>
      </c>
      <c r="BN781" s="161">
        <v>0</v>
      </c>
      <c r="BO781" s="161">
        <v>0</v>
      </c>
      <c r="BP781" s="161">
        <v>0</v>
      </c>
      <c r="BQ781" s="161">
        <v>0</v>
      </c>
      <c r="BR781" s="161">
        <v>0</v>
      </c>
      <c r="BS781" s="161">
        <v>0</v>
      </c>
      <c r="BT781" s="161">
        <v>0</v>
      </c>
      <c r="BU781" s="161">
        <v>0</v>
      </c>
      <c r="BV781" s="163">
        <f t="shared" si="37"/>
        <v>3</v>
      </c>
      <c r="BW781" s="8" t="b">
        <f t="shared" si="38"/>
        <v>0</v>
      </c>
    </row>
    <row r="782" spans="1:75">
      <c r="A782" s="157" t="s">
        <v>6396</v>
      </c>
      <c r="B782" s="158" t="s">
        <v>6397</v>
      </c>
      <c r="C782" s="9" t="str">
        <f t="shared" si="36"/>
        <v>https://hh.ru/resume/da6b5f950007d17e060039ed1f456d436e4a4a?query=%D0%A1%D0%BE%D1%86%D0%B8%D0%B0%D0%BB%D1%8C%D0%BD%D1%8B%D0%B9+%D1%80%D0%B0%D0%B1%D0%BE%D1%82%D0%BD%D0%B8%D0%BA&amp;searchRid=171259193072339888132bef40e0ddad&amp;hhtmFrom=resume_search_result</v>
      </c>
      <c r="D782" s="158" t="s">
        <v>6398</v>
      </c>
      <c r="E782" s="159">
        <v>53</v>
      </c>
      <c r="F782" s="160">
        <v>25000</v>
      </c>
      <c r="G782" s="161">
        <v>24</v>
      </c>
      <c r="H782" s="158" t="s">
        <v>6399</v>
      </c>
      <c r="I782" s="158" t="s">
        <v>6400</v>
      </c>
      <c r="J782" s="158" t="s">
        <v>6401</v>
      </c>
      <c r="K782" s="158" t="s">
        <v>6402</v>
      </c>
      <c r="L782" s="158" t="s">
        <v>2298</v>
      </c>
      <c r="M782" s="158">
        <v>1</v>
      </c>
      <c r="N782" s="158">
        <v>0</v>
      </c>
      <c r="O782" s="158">
        <v>1</v>
      </c>
      <c r="P782" s="158">
        <v>0</v>
      </c>
      <c r="Q782" s="158">
        <v>0</v>
      </c>
      <c r="R782" s="158" t="s">
        <v>73</v>
      </c>
      <c r="S782" s="158" t="s">
        <v>343</v>
      </c>
      <c r="T782" s="161">
        <v>0</v>
      </c>
      <c r="U782" s="162">
        <v>1</v>
      </c>
      <c r="V782" s="162">
        <v>0</v>
      </c>
      <c r="W782" s="161">
        <v>0</v>
      </c>
      <c r="X782" s="161">
        <v>0</v>
      </c>
      <c r="Y782" s="161">
        <v>0</v>
      </c>
      <c r="Z782" s="161">
        <v>0</v>
      </c>
      <c r="AA782" s="161">
        <v>0</v>
      </c>
      <c r="AB782" s="161">
        <v>0</v>
      </c>
      <c r="AC782" s="161">
        <v>0</v>
      </c>
      <c r="AD782" s="161">
        <v>0</v>
      </c>
      <c r="AE782" s="161">
        <v>0</v>
      </c>
      <c r="AF782" s="161">
        <v>0</v>
      </c>
      <c r="AG782" s="161">
        <v>0</v>
      </c>
      <c r="AH782" s="161">
        <v>0</v>
      </c>
      <c r="AI782" s="161">
        <v>0</v>
      </c>
      <c r="AJ782" s="161">
        <v>0</v>
      </c>
      <c r="AK782" s="161">
        <v>0</v>
      </c>
      <c r="AL782" s="161">
        <v>0</v>
      </c>
      <c r="AM782" s="161">
        <v>0</v>
      </c>
      <c r="AN782" s="161">
        <v>0</v>
      </c>
      <c r="AO782" s="161">
        <v>0</v>
      </c>
      <c r="AP782" s="161">
        <v>0</v>
      </c>
      <c r="AQ782" s="161">
        <v>0</v>
      </c>
      <c r="AR782" s="161">
        <v>0</v>
      </c>
      <c r="AS782" s="161">
        <v>0</v>
      </c>
      <c r="AT782" s="161">
        <v>0</v>
      </c>
      <c r="AU782" s="161">
        <v>0</v>
      </c>
      <c r="AV782" s="161">
        <v>0</v>
      </c>
      <c r="AW782" s="161">
        <v>0</v>
      </c>
      <c r="AX782" s="161">
        <v>0</v>
      </c>
      <c r="AY782" s="161">
        <v>0</v>
      </c>
      <c r="AZ782" s="161">
        <v>0</v>
      </c>
      <c r="BA782" s="161">
        <v>0</v>
      </c>
      <c r="BB782" s="161">
        <v>0</v>
      </c>
      <c r="BC782" s="161">
        <v>0</v>
      </c>
      <c r="BD782" s="161">
        <v>0</v>
      </c>
      <c r="BE782" s="161">
        <v>0</v>
      </c>
      <c r="BF782" s="161">
        <v>0</v>
      </c>
      <c r="BG782" s="161">
        <v>0</v>
      </c>
      <c r="BH782" s="161">
        <v>0</v>
      </c>
      <c r="BI782" s="161">
        <v>0</v>
      </c>
      <c r="BJ782" s="161">
        <v>0</v>
      </c>
      <c r="BK782" s="161">
        <v>0</v>
      </c>
      <c r="BL782" s="161">
        <v>0</v>
      </c>
      <c r="BM782" s="161">
        <v>0</v>
      </c>
      <c r="BN782" s="161">
        <v>0</v>
      </c>
      <c r="BO782" s="161">
        <v>0</v>
      </c>
      <c r="BP782" s="161">
        <v>0</v>
      </c>
      <c r="BQ782" s="161">
        <v>0</v>
      </c>
      <c r="BR782" s="161">
        <v>0</v>
      </c>
      <c r="BS782" s="161">
        <v>0</v>
      </c>
      <c r="BT782" s="161">
        <v>0</v>
      </c>
      <c r="BU782" s="161">
        <v>0</v>
      </c>
      <c r="BV782" s="163">
        <f t="shared" si="37"/>
        <v>0</v>
      </c>
      <c r="BW782" s="8" t="b">
        <f t="shared" si="38"/>
        <v>0</v>
      </c>
    </row>
    <row r="783" spans="1:75">
      <c r="A783" s="157" t="s">
        <v>6403</v>
      </c>
      <c r="B783" s="158" t="s">
        <v>6404</v>
      </c>
      <c r="C783" s="9" t="str">
        <f t="shared" si="36"/>
        <v>https://hh.ru/resume/13fb2bcf0002ab02440039ed1f477478575673?query=%D0%A1%D0%BE%D1%86%D0%B8%D0%B0%D0%BB%D1%8C%D0%BD%D1%8B%D0%B9+%D1%80%D0%B0%D0%B1%D0%BE%D1%82%D0%BD%D0%B8%D0%BA&amp;searchRid=171259193072339888132bef40e0ddad&amp;hhtmFrom=resume_search_result</v>
      </c>
      <c r="D783" s="158" t="s">
        <v>6405</v>
      </c>
      <c r="E783" s="159">
        <v>46</v>
      </c>
      <c r="F783" s="158" t="s">
        <v>133</v>
      </c>
      <c r="G783" s="161">
        <v>24</v>
      </c>
      <c r="H783" s="158" t="s">
        <v>6406</v>
      </c>
      <c r="I783" s="158" t="s">
        <v>6407</v>
      </c>
      <c r="J783" s="158" t="s">
        <v>6408</v>
      </c>
      <c r="K783" s="158" t="s">
        <v>6409</v>
      </c>
      <c r="L783" s="158" t="s">
        <v>2298</v>
      </c>
      <c r="M783" s="158">
        <v>1</v>
      </c>
      <c r="N783" s="158">
        <v>0</v>
      </c>
      <c r="O783" s="158">
        <v>0</v>
      </c>
      <c r="P783" s="158">
        <v>0</v>
      </c>
      <c r="Q783" s="158">
        <v>0</v>
      </c>
      <c r="R783" s="158" t="s">
        <v>2067</v>
      </c>
      <c r="S783" s="158" t="s">
        <v>75</v>
      </c>
      <c r="T783" s="161">
        <v>1</v>
      </c>
      <c r="U783" s="162">
        <v>1</v>
      </c>
      <c r="V783" s="162">
        <v>0</v>
      </c>
      <c r="W783" s="161">
        <v>0</v>
      </c>
      <c r="X783" s="161">
        <v>0</v>
      </c>
      <c r="Y783" s="161">
        <v>0</v>
      </c>
      <c r="Z783" s="161">
        <v>0</v>
      </c>
      <c r="AA783" s="161">
        <v>0</v>
      </c>
      <c r="AB783" s="161">
        <v>0</v>
      </c>
      <c r="AC783" s="161">
        <v>0</v>
      </c>
      <c r="AD783" s="161">
        <v>0</v>
      </c>
      <c r="AE783" s="161">
        <v>0</v>
      </c>
      <c r="AF783" s="161">
        <v>0</v>
      </c>
      <c r="AG783" s="161">
        <v>0</v>
      </c>
      <c r="AH783" s="161">
        <v>0</v>
      </c>
      <c r="AI783" s="161">
        <v>0</v>
      </c>
      <c r="AJ783" s="161">
        <v>0</v>
      </c>
      <c r="AK783" s="161">
        <v>0</v>
      </c>
      <c r="AL783" s="161">
        <v>0</v>
      </c>
      <c r="AM783" s="161">
        <v>0</v>
      </c>
      <c r="AN783" s="161">
        <v>0</v>
      </c>
      <c r="AO783" s="161">
        <v>0</v>
      </c>
      <c r="AP783" s="161">
        <v>0</v>
      </c>
      <c r="AQ783" s="161">
        <v>0</v>
      </c>
      <c r="AR783" s="161">
        <v>0</v>
      </c>
      <c r="AS783" s="161">
        <v>0</v>
      </c>
      <c r="AT783" s="161">
        <v>0</v>
      </c>
      <c r="AU783" s="161">
        <v>0</v>
      </c>
      <c r="AV783" s="161">
        <v>0</v>
      </c>
      <c r="AW783" s="161">
        <v>0</v>
      </c>
      <c r="AX783" s="161">
        <v>0</v>
      </c>
      <c r="AY783" s="161">
        <v>0</v>
      </c>
      <c r="AZ783" s="161">
        <v>0</v>
      </c>
      <c r="BA783" s="161">
        <v>0</v>
      </c>
      <c r="BB783" s="161">
        <v>0</v>
      </c>
      <c r="BC783" s="161">
        <v>0</v>
      </c>
      <c r="BD783" s="161">
        <v>0</v>
      </c>
      <c r="BE783" s="161">
        <v>0</v>
      </c>
      <c r="BF783" s="161">
        <v>0</v>
      </c>
      <c r="BG783" s="161">
        <v>0</v>
      </c>
      <c r="BH783" s="161">
        <v>0</v>
      </c>
      <c r="BI783" s="161">
        <v>0</v>
      </c>
      <c r="BJ783" s="161">
        <v>0</v>
      </c>
      <c r="BK783" s="161">
        <v>0</v>
      </c>
      <c r="BL783" s="161">
        <v>0</v>
      </c>
      <c r="BM783" s="161">
        <v>0</v>
      </c>
      <c r="BN783" s="161">
        <v>0</v>
      </c>
      <c r="BO783" s="161">
        <v>0</v>
      </c>
      <c r="BP783" s="161">
        <v>0</v>
      </c>
      <c r="BQ783" s="161">
        <v>0</v>
      </c>
      <c r="BR783" s="161">
        <v>0</v>
      </c>
      <c r="BS783" s="161">
        <v>0</v>
      </c>
      <c r="BT783" s="161">
        <v>0</v>
      </c>
      <c r="BU783" s="161">
        <v>0</v>
      </c>
      <c r="BV783" s="163">
        <f t="shared" si="37"/>
        <v>0</v>
      </c>
      <c r="BW783" s="8" t="b">
        <f t="shared" si="38"/>
        <v>0</v>
      </c>
    </row>
    <row r="784" spans="1:75">
      <c r="A784" s="157" t="s">
        <v>6410</v>
      </c>
      <c r="B784" s="158" t="s">
        <v>6411</v>
      </c>
      <c r="C784" s="9" t="str">
        <f t="shared" si="36"/>
        <v>https://hh.ru/resume/7aee7e5200041167750039ed1f346365477a6c?query=%D0%A1%D0%BE%D1%86%D0%B8%D0%B0%D0%BB%D1%8C%D0%BD%D1%8B%D0%B9+%D1%80%D0%B0%D0%B1%D0%BE%D1%82%D0%BD%D0%B8%D0%BA&amp;searchRid=171259193072339888132bef40e0ddad&amp;hhtmFrom=resume_search_result</v>
      </c>
      <c r="D784" s="158" t="s">
        <v>6412</v>
      </c>
      <c r="E784" s="159">
        <v>39</v>
      </c>
      <c r="F784" s="160">
        <v>35000</v>
      </c>
      <c r="G784" s="161">
        <v>12</v>
      </c>
      <c r="H784" s="158" t="s">
        <v>6413</v>
      </c>
      <c r="I784" s="158" t="s">
        <v>6414</v>
      </c>
      <c r="J784" s="158" t="s">
        <v>5436</v>
      </c>
      <c r="K784" s="158" t="s">
        <v>6415</v>
      </c>
      <c r="L784" s="158" t="s">
        <v>2298</v>
      </c>
      <c r="M784" s="158">
        <v>1</v>
      </c>
      <c r="N784" s="158">
        <v>1</v>
      </c>
      <c r="O784" s="158">
        <v>1</v>
      </c>
      <c r="P784" s="158">
        <v>0</v>
      </c>
      <c r="Q784" s="158">
        <v>0</v>
      </c>
      <c r="R784" s="158" t="s">
        <v>4272</v>
      </c>
      <c r="S784" s="158" t="s">
        <v>343</v>
      </c>
      <c r="T784" s="161">
        <v>1</v>
      </c>
      <c r="U784" s="162">
        <v>1</v>
      </c>
      <c r="V784" s="162">
        <v>0</v>
      </c>
      <c r="W784" s="161">
        <v>0</v>
      </c>
      <c r="X784" s="161">
        <v>0</v>
      </c>
      <c r="Y784" s="161">
        <v>0</v>
      </c>
      <c r="Z784" s="161">
        <v>0</v>
      </c>
      <c r="AA784" s="161">
        <v>0</v>
      </c>
      <c r="AB784" s="161">
        <v>1</v>
      </c>
      <c r="AC784" s="161">
        <v>0</v>
      </c>
      <c r="AD784" s="161">
        <v>0</v>
      </c>
      <c r="AE784" s="161">
        <v>0</v>
      </c>
      <c r="AF784" s="161">
        <v>1</v>
      </c>
      <c r="AG784" s="161">
        <v>0</v>
      </c>
      <c r="AH784" s="161">
        <v>0</v>
      </c>
      <c r="AI784" s="161">
        <v>0</v>
      </c>
      <c r="AJ784" s="161">
        <v>0</v>
      </c>
      <c r="AK784" s="161">
        <v>0</v>
      </c>
      <c r="AL784" s="161">
        <v>0</v>
      </c>
      <c r="AM784" s="161">
        <v>0</v>
      </c>
      <c r="AN784" s="161">
        <v>0</v>
      </c>
      <c r="AO784" s="161">
        <v>0</v>
      </c>
      <c r="AP784" s="161">
        <v>0</v>
      </c>
      <c r="AQ784" s="161">
        <v>0</v>
      </c>
      <c r="AR784" s="161">
        <v>0</v>
      </c>
      <c r="AS784" s="161">
        <v>0</v>
      </c>
      <c r="AT784" s="161">
        <v>0</v>
      </c>
      <c r="AU784" s="161">
        <v>0</v>
      </c>
      <c r="AV784" s="161">
        <v>0</v>
      </c>
      <c r="AW784" s="161">
        <v>0</v>
      </c>
      <c r="AX784" s="161">
        <v>0</v>
      </c>
      <c r="AY784" s="161">
        <v>0</v>
      </c>
      <c r="AZ784" s="161">
        <v>0</v>
      </c>
      <c r="BA784" s="161">
        <v>0</v>
      </c>
      <c r="BB784" s="161">
        <v>0</v>
      </c>
      <c r="BC784" s="161">
        <v>0</v>
      </c>
      <c r="BD784" s="161">
        <v>0</v>
      </c>
      <c r="BE784" s="161">
        <v>0</v>
      </c>
      <c r="BF784" s="161">
        <v>0</v>
      </c>
      <c r="BG784" s="161">
        <v>0</v>
      </c>
      <c r="BH784" s="161">
        <v>0</v>
      </c>
      <c r="BI784" s="161">
        <v>0</v>
      </c>
      <c r="BJ784" s="161">
        <v>0</v>
      </c>
      <c r="BK784" s="161">
        <v>0</v>
      </c>
      <c r="BL784" s="161">
        <v>0</v>
      </c>
      <c r="BM784" s="161">
        <v>0</v>
      </c>
      <c r="BN784" s="161">
        <v>1</v>
      </c>
      <c r="BO784" s="161">
        <v>0</v>
      </c>
      <c r="BP784" s="161">
        <v>0</v>
      </c>
      <c r="BQ784" s="161">
        <v>0</v>
      </c>
      <c r="BR784" s="161">
        <v>0</v>
      </c>
      <c r="BS784" s="161">
        <v>0</v>
      </c>
      <c r="BT784" s="161">
        <v>0</v>
      </c>
      <c r="BU784" s="161">
        <v>0</v>
      </c>
      <c r="BV784" s="163">
        <f t="shared" si="37"/>
        <v>3</v>
      </c>
      <c r="BW784" s="8" t="b">
        <f t="shared" si="38"/>
        <v>0</v>
      </c>
    </row>
    <row r="785" spans="1:75">
      <c r="A785" s="157" t="s">
        <v>3757</v>
      </c>
      <c r="B785" s="158" t="s">
        <v>6416</v>
      </c>
      <c r="C785" s="9" t="str">
        <f t="shared" si="36"/>
        <v>https://hh.ru/resume/caaa9e410003c77cb90039ed1f4439416b5a50?query=%D0%A1%D0%BE%D1%86%D0%B8%D0%B0%D0%BB%D1%8C%D0%BD%D1%8B%D0%B9+%D1%80%D0%B0%D0%B1%D0%BE%D1%82%D0%BD%D0%B8%D0%BA&amp;searchRid=171259193072339888132bef40e0ddad&amp;hhtmFrom=resume_search_result</v>
      </c>
      <c r="D785" s="158" t="s">
        <v>6121</v>
      </c>
      <c r="E785" s="159">
        <v>27</v>
      </c>
      <c r="F785" s="160">
        <v>40000</v>
      </c>
      <c r="G785" s="161" t="s">
        <v>133</v>
      </c>
      <c r="H785" s="158" t="s">
        <v>133</v>
      </c>
      <c r="I785" s="158" t="s">
        <v>133</v>
      </c>
      <c r="J785" s="158" t="s">
        <v>133</v>
      </c>
      <c r="K785" s="158" t="s">
        <v>6417</v>
      </c>
      <c r="L785" s="158" t="s">
        <v>2298</v>
      </c>
      <c r="M785" s="158">
        <v>1</v>
      </c>
      <c r="N785" s="158">
        <v>0</v>
      </c>
      <c r="O785" s="158">
        <v>0</v>
      </c>
      <c r="P785" s="158">
        <v>0</v>
      </c>
      <c r="Q785" s="158">
        <v>0</v>
      </c>
      <c r="R785" s="158" t="s">
        <v>46</v>
      </c>
      <c r="S785" s="158" t="s">
        <v>75</v>
      </c>
      <c r="T785" s="161">
        <v>1</v>
      </c>
      <c r="U785" s="162">
        <v>1</v>
      </c>
      <c r="V785" s="162">
        <v>0</v>
      </c>
      <c r="W785" s="161">
        <v>0</v>
      </c>
      <c r="X785" s="161">
        <v>0</v>
      </c>
      <c r="Y785" s="161">
        <v>0</v>
      </c>
      <c r="Z785" s="161">
        <v>0</v>
      </c>
      <c r="AA785" s="161">
        <v>0</v>
      </c>
      <c r="AB785" s="161">
        <v>0</v>
      </c>
      <c r="AC785" s="161">
        <v>0</v>
      </c>
      <c r="AD785" s="161">
        <v>0</v>
      </c>
      <c r="AE785" s="161">
        <v>0</v>
      </c>
      <c r="AF785" s="161">
        <v>0</v>
      </c>
      <c r="AG785" s="161">
        <v>0</v>
      </c>
      <c r="AH785" s="161">
        <v>0</v>
      </c>
      <c r="AI785" s="161">
        <v>0</v>
      </c>
      <c r="AJ785" s="161">
        <v>0</v>
      </c>
      <c r="AK785" s="161">
        <v>0</v>
      </c>
      <c r="AL785" s="161">
        <v>0</v>
      </c>
      <c r="AM785" s="161">
        <v>0</v>
      </c>
      <c r="AN785" s="161">
        <v>0</v>
      </c>
      <c r="AO785" s="161">
        <v>0</v>
      </c>
      <c r="AP785" s="161">
        <v>0</v>
      </c>
      <c r="AQ785" s="161">
        <v>0</v>
      </c>
      <c r="AR785" s="161">
        <v>0</v>
      </c>
      <c r="AS785" s="161">
        <v>0</v>
      </c>
      <c r="AT785" s="161">
        <v>0</v>
      </c>
      <c r="AU785" s="161">
        <v>0</v>
      </c>
      <c r="AV785" s="161">
        <v>0</v>
      </c>
      <c r="AW785" s="161">
        <v>0</v>
      </c>
      <c r="AX785" s="161">
        <v>0</v>
      </c>
      <c r="AY785" s="161">
        <v>0</v>
      </c>
      <c r="AZ785" s="161">
        <v>0</v>
      </c>
      <c r="BA785" s="161">
        <v>0</v>
      </c>
      <c r="BB785" s="161">
        <v>0</v>
      </c>
      <c r="BC785" s="161">
        <v>0</v>
      </c>
      <c r="BD785" s="161">
        <v>0</v>
      </c>
      <c r="BE785" s="161">
        <v>0</v>
      </c>
      <c r="BF785" s="161">
        <v>0</v>
      </c>
      <c r="BG785" s="161">
        <v>0</v>
      </c>
      <c r="BH785" s="161">
        <v>0</v>
      </c>
      <c r="BI785" s="161">
        <v>0</v>
      </c>
      <c r="BJ785" s="161">
        <v>0</v>
      </c>
      <c r="BK785" s="161">
        <v>0</v>
      </c>
      <c r="BL785" s="161">
        <v>0</v>
      </c>
      <c r="BM785" s="161">
        <v>0</v>
      </c>
      <c r="BN785" s="161">
        <v>0</v>
      </c>
      <c r="BO785" s="161">
        <v>0</v>
      </c>
      <c r="BP785" s="161">
        <v>0</v>
      </c>
      <c r="BQ785" s="161">
        <v>0</v>
      </c>
      <c r="BR785" s="161">
        <v>0</v>
      </c>
      <c r="BS785" s="161">
        <v>0</v>
      </c>
      <c r="BT785" s="161">
        <v>0</v>
      </c>
      <c r="BU785" s="161">
        <v>0</v>
      </c>
      <c r="BV785" s="163">
        <f t="shared" si="37"/>
        <v>0</v>
      </c>
      <c r="BW785" s="8" t="b">
        <f t="shared" si="38"/>
        <v>0</v>
      </c>
    </row>
    <row r="786" spans="1:75">
      <c r="A786" s="157" t="s">
        <v>6418</v>
      </c>
      <c r="B786" s="158" t="s">
        <v>6419</v>
      </c>
      <c r="C786" s="9" t="str">
        <f t="shared" si="36"/>
        <v>https://hh.ru/resume/6b07902000040a49da0039ed1f347369667970?query=%D0%A1%D0%BE%D1%86%D0%B8%D0%B0%D0%BB%D1%8C%D0%BD%D1%8B%D0%B9+%D1%80%D0%B0%D0%B1%D0%BE%D1%82%D0%BD%D0%B8%D0%BA&amp;searchRid=171259193072339888132bef40e0ddad&amp;hhtmFrom=resume_search_result</v>
      </c>
      <c r="D786" s="158" t="s">
        <v>6121</v>
      </c>
      <c r="E786" s="159">
        <v>30</v>
      </c>
      <c r="F786" s="160">
        <v>40000</v>
      </c>
      <c r="G786" s="161" t="s">
        <v>133</v>
      </c>
      <c r="H786" s="158" t="s">
        <v>133</v>
      </c>
      <c r="I786" s="158" t="s">
        <v>133</v>
      </c>
      <c r="J786" s="158" t="s">
        <v>133</v>
      </c>
      <c r="K786" s="158" t="s">
        <v>6420</v>
      </c>
      <c r="L786" s="158" t="s">
        <v>2327</v>
      </c>
      <c r="M786" s="158">
        <v>1</v>
      </c>
      <c r="N786" s="158">
        <v>1</v>
      </c>
      <c r="O786" s="158">
        <v>0</v>
      </c>
      <c r="P786" s="158">
        <v>0</v>
      </c>
      <c r="Q786" s="158">
        <v>0</v>
      </c>
      <c r="R786" s="158" t="s">
        <v>53</v>
      </c>
      <c r="S786" s="158" t="s">
        <v>343</v>
      </c>
      <c r="T786" s="161">
        <v>0</v>
      </c>
      <c r="U786" s="162">
        <v>1</v>
      </c>
      <c r="V786" s="162">
        <v>0</v>
      </c>
      <c r="W786" s="161">
        <v>0</v>
      </c>
      <c r="X786" s="161">
        <v>0</v>
      </c>
      <c r="Y786" s="161">
        <v>0</v>
      </c>
      <c r="Z786" s="161">
        <v>0</v>
      </c>
      <c r="AA786" s="161">
        <v>0</v>
      </c>
      <c r="AB786" s="161">
        <v>0</v>
      </c>
      <c r="AC786" s="161">
        <v>0</v>
      </c>
      <c r="AD786" s="161">
        <v>0</v>
      </c>
      <c r="AE786" s="161">
        <v>0</v>
      </c>
      <c r="AF786" s="161">
        <v>0</v>
      </c>
      <c r="AG786" s="161">
        <v>0</v>
      </c>
      <c r="AH786" s="161">
        <v>0</v>
      </c>
      <c r="AI786" s="161">
        <v>0</v>
      </c>
      <c r="AJ786" s="161">
        <v>0</v>
      </c>
      <c r="AK786" s="161">
        <v>0</v>
      </c>
      <c r="AL786" s="161">
        <v>0</v>
      </c>
      <c r="AM786" s="161">
        <v>0</v>
      </c>
      <c r="AN786" s="161">
        <v>0</v>
      </c>
      <c r="AO786" s="161">
        <v>0</v>
      </c>
      <c r="AP786" s="161">
        <v>0</v>
      </c>
      <c r="AQ786" s="161">
        <v>0</v>
      </c>
      <c r="AR786" s="161">
        <v>0</v>
      </c>
      <c r="AS786" s="161">
        <v>0</v>
      </c>
      <c r="AT786" s="161">
        <v>0</v>
      </c>
      <c r="AU786" s="161">
        <v>0</v>
      </c>
      <c r="AV786" s="161">
        <v>0</v>
      </c>
      <c r="AW786" s="161">
        <v>0</v>
      </c>
      <c r="AX786" s="161">
        <v>0</v>
      </c>
      <c r="AY786" s="161">
        <v>0</v>
      </c>
      <c r="AZ786" s="161">
        <v>0</v>
      </c>
      <c r="BA786" s="161">
        <v>0</v>
      </c>
      <c r="BB786" s="161">
        <v>0</v>
      </c>
      <c r="BC786" s="161">
        <v>0</v>
      </c>
      <c r="BD786" s="161">
        <v>0</v>
      </c>
      <c r="BE786" s="161">
        <v>0</v>
      </c>
      <c r="BF786" s="161">
        <v>0</v>
      </c>
      <c r="BG786" s="161">
        <v>0</v>
      </c>
      <c r="BH786" s="161">
        <v>0</v>
      </c>
      <c r="BI786" s="161">
        <v>0</v>
      </c>
      <c r="BJ786" s="161">
        <v>0</v>
      </c>
      <c r="BK786" s="161">
        <v>0</v>
      </c>
      <c r="BL786" s="161">
        <v>0</v>
      </c>
      <c r="BM786" s="161">
        <v>0</v>
      </c>
      <c r="BN786" s="161">
        <v>0</v>
      </c>
      <c r="BO786" s="161">
        <v>0</v>
      </c>
      <c r="BP786" s="161">
        <v>0</v>
      </c>
      <c r="BQ786" s="161">
        <v>0</v>
      </c>
      <c r="BR786" s="161">
        <v>0</v>
      </c>
      <c r="BS786" s="161">
        <v>0</v>
      </c>
      <c r="BT786" s="161">
        <v>0</v>
      </c>
      <c r="BU786" s="161">
        <v>0</v>
      </c>
      <c r="BV786" s="163">
        <f t="shared" si="37"/>
        <v>0</v>
      </c>
      <c r="BW786" s="8" t="b">
        <f t="shared" si="38"/>
        <v>0</v>
      </c>
    </row>
    <row r="787" spans="1:75">
      <c r="A787" s="157" t="s">
        <v>6091</v>
      </c>
      <c r="B787" s="158" t="s">
        <v>6421</v>
      </c>
      <c r="C787" s="9" t="str">
        <f t="shared" si="36"/>
        <v>https://hh.ru/resume/4baa94ff00040c600b0039ed1f5a5557515776?query=%D0%A1%D0%BE%D1%86%D0%B8%D0%B0%D0%BB%D1%8C%D0%BD%D1%8B%D0%B9+%D1%80%D0%B0%D0%B1%D0%BE%D1%82%D0%BD%D0%B8%D0%BA&amp;searchRid=171259193072339888132bef40e0ddad&amp;hhtmFrom=resume_search_result</v>
      </c>
      <c r="D787" s="158" t="s">
        <v>6121</v>
      </c>
      <c r="E787" s="159" t="s">
        <v>133</v>
      </c>
      <c r="F787" s="160">
        <v>30000</v>
      </c>
      <c r="G787" s="161">
        <v>8</v>
      </c>
      <c r="H787" s="158" t="s">
        <v>6422</v>
      </c>
      <c r="I787" s="158" t="s">
        <v>2338</v>
      </c>
      <c r="J787" s="158" t="s">
        <v>6423</v>
      </c>
      <c r="K787" s="158" t="s">
        <v>6424</v>
      </c>
      <c r="L787" s="158" t="s">
        <v>2298</v>
      </c>
      <c r="M787" s="158">
        <v>1</v>
      </c>
      <c r="N787" s="158">
        <v>0</v>
      </c>
      <c r="O787" s="158">
        <v>0</v>
      </c>
      <c r="P787" s="158">
        <v>0</v>
      </c>
      <c r="Q787" s="158">
        <v>0</v>
      </c>
      <c r="R787" s="158" t="s">
        <v>53</v>
      </c>
      <c r="S787" s="158" t="s">
        <v>2299</v>
      </c>
      <c r="T787" s="161">
        <v>1</v>
      </c>
      <c r="U787" s="162">
        <v>1</v>
      </c>
      <c r="V787" s="162">
        <v>1</v>
      </c>
      <c r="W787" s="161">
        <v>0</v>
      </c>
      <c r="X787" s="161">
        <v>0</v>
      </c>
      <c r="Y787" s="161">
        <v>0</v>
      </c>
      <c r="Z787" s="161">
        <v>0</v>
      </c>
      <c r="AA787" s="161">
        <v>0</v>
      </c>
      <c r="AB787" s="161">
        <v>0</v>
      </c>
      <c r="AC787" s="161">
        <v>0</v>
      </c>
      <c r="AD787" s="161">
        <v>0</v>
      </c>
      <c r="AE787" s="161">
        <v>0</v>
      </c>
      <c r="AF787" s="161">
        <v>0</v>
      </c>
      <c r="AG787" s="161">
        <v>0</v>
      </c>
      <c r="AH787" s="161">
        <v>0</v>
      </c>
      <c r="AI787" s="161">
        <v>0</v>
      </c>
      <c r="AJ787" s="161">
        <v>0</v>
      </c>
      <c r="AK787" s="161">
        <v>0</v>
      </c>
      <c r="AL787" s="161">
        <v>0</v>
      </c>
      <c r="AM787" s="161">
        <v>0</v>
      </c>
      <c r="AN787" s="161">
        <v>0</v>
      </c>
      <c r="AO787" s="161">
        <v>0</v>
      </c>
      <c r="AP787" s="161">
        <v>0</v>
      </c>
      <c r="AQ787" s="161">
        <v>0</v>
      </c>
      <c r="AR787" s="161">
        <v>0</v>
      </c>
      <c r="AS787" s="161">
        <v>0</v>
      </c>
      <c r="AT787" s="161">
        <v>0</v>
      </c>
      <c r="AU787" s="161">
        <v>0</v>
      </c>
      <c r="AV787" s="161">
        <v>0</v>
      </c>
      <c r="AW787" s="161">
        <v>0</v>
      </c>
      <c r="AX787" s="161">
        <v>0</v>
      </c>
      <c r="AY787" s="161">
        <v>0</v>
      </c>
      <c r="AZ787" s="161">
        <v>0</v>
      </c>
      <c r="BA787" s="161">
        <v>0</v>
      </c>
      <c r="BB787" s="161">
        <v>0</v>
      </c>
      <c r="BC787" s="161">
        <v>0</v>
      </c>
      <c r="BD787" s="161">
        <v>0</v>
      </c>
      <c r="BE787" s="161">
        <v>0</v>
      </c>
      <c r="BF787" s="161">
        <v>0</v>
      </c>
      <c r="BG787" s="161">
        <v>0</v>
      </c>
      <c r="BH787" s="161">
        <v>0</v>
      </c>
      <c r="BI787" s="161">
        <v>0</v>
      </c>
      <c r="BJ787" s="161">
        <v>0</v>
      </c>
      <c r="BK787" s="161">
        <v>0</v>
      </c>
      <c r="BL787" s="161">
        <v>0</v>
      </c>
      <c r="BM787" s="161">
        <v>0</v>
      </c>
      <c r="BN787" s="161">
        <v>0</v>
      </c>
      <c r="BO787" s="161">
        <v>0</v>
      </c>
      <c r="BP787" s="161">
        <v>0</v>
      </c>
      <c r="BQ787" s="161">
        <v>0</v>
      </c>
      <c r="BR787" s="161">
        <v>0</v>
      </c>
      <c r="BS787" s="161">
        <v>0</v>
      </c>
      <c r="BT787" s="161">
        <v>0</v>
      </c>
      <c r="BU787" s="161">
        <v>0</v>
      </c>
      <c r="BV787" s="163">
        <f t="shared" si="37"/>
        <v>0</v>
      </c>
      <c r="BW787" s="8" t="b">
        <f t="shared" si="38"/>
        <v>0</v>
      </c>
    </row>
    <row r="788" spans="1:75">
      <c r="A788" s="157" t="s">
        <v>6425</v>
      </c>
      <c r="B788" s="158" t="s">
        <v>6426</v>
      </c>
      <c r="C788" s="9" t="str">
        <f t="shared" si="36"/>
        <v>https://hh.ru/resume/f87f822d0001160c9f0039ed1f3679734e7067?query=%D0%A1%D0%BE%D1%86%D0%B8%D0%B0%D0%BB%D1%8C%D0%BD%D1%8B%D0%B9+%D1%80%D0%B0%D0%B1%D0%BE%D1%82%D0%BD%D0%B8%D0%BA&amp;searchRid=171259193072339888132bef40e0ddad&amp;hhtmFrom=resume_search_result</v>
      </c>
      <c r="D788" s="158" t="s">
        <v>6427</v>
      </c>
      <c r="E788" s="159">
        <v>35</v>
      </c>
      <c r="F788" s="160">
        <v>12000</v>
      </c>
      <c r="G788" s="164">
        <f>7/12</f>
        <v>0.58333333333333337</v>
      </c>
      <c r="H788" s="158" t="s">
        <v>6428</v>
      </c>
      <c r="I788" s="158" t="s">
        <v>4074</v>
      </c>
      <c r="J788" s="158" t="s">
        <v>6429</v>
      </c>
      <c r="K788" s="158" t="s">
        <v>6430</v>
      </c>
      <c r="L788" s="158" t="s">
        <v>2298</v>
      </c>
      <c r="M788" s="158">
        <v>1</v>
      </c>
      <c r="N788" s="158">
        <v>0</v>
      </c>
      <c r="O788" s="158">
        <v>0</v>
      </c>
      <c r="P788" s="158">
        <v>0</v>
      </c>
      <c r="Q788" s="158">
        <v>0</v>
      </c>
      <c r="R788" s="158" t="s">
        <v>547</v>
      </c>
      <c r="S788" s="158" t="s">
        <v>343</v>
      </c>
      <c r="T788" s="161">
        <v>1</v>
      </c>
      <c r="U788" s="162">
        <v>1</v>
      </c>
      <c r="V788" s="162">
        <v>0</v>
      </c>
      <c r="W788" s="161">
        <v>0</v>
      </c>
      <c r="X788" s="161">
        <v>0</v>
      </c>
      <c r="Y788" s="161">
        <v>0</v>
      </c>
      <c r="Z788" s="161">
        <v>0</v>
      </c>
      <c r="AA788" s="161">
        <v>0</v>
      </c>
      <c r="AB788" s="161">
        <v>0</v>
      </c>
      <c r="AC788" s="161">
        <v>0</v>
      </c>
      <c r="AD788" s="161">
        <v>0</v>
      </c>
      <c r="AE788" s="161">
        <v>0</v>
      </c>
      <c r="AF788" s="161">
        <v>0</v>
      </c>
      <c r="AG788" s="161">
        <v>0</v>
      </c>
      <c r="AH788" s="161">
        <v>0</v>
      </c>
      <c r="AI788" s="161">
        <v>0</v>
      </c>
      <c r="AJ788" s="161">
        <v>0</v>
      </c>
      <c r="AK788" s="161">
        <v>0</v>
      </c>
      <c r="AL788" s="161">
        <v>0</v>
      </c>
      <c r="AM788" s="161">
        <v>0</v>
      </c>
      <c r="AN788" s="161">
        <v>0</v>
      </c>
      <c r="AO788" s="161">
        <v>0</v>
      </c>
      <c r="AP788" s="161">
        <v>0</v>
      </c>
      <c r="AQ788" s="161">
        <v>0</v>
      </c>
      <c r="AR788" s="161">
        <v>0</v>
      </c>
      <c r="AS788" s="161">
        <v>0</v>
      </c>
      <c r="AT788" s="161">
        <v>0</v>
      </c>
      <c r="AU788" s="161">
        <v>0</v>
      </c>
      <c r="AV788" s="161">
        <v>0</v>
      </c>
      <c r="AW788" s="161">
        <v>0</v>
      </c>
      <c r="AX788" s="161">
        <v>0</v>
      </c>
      <c r="AY788" s="161">
        <v>0</v>
      </c>
      <c r="AZ788" s="161">
        <v>0</v>
      </c>
      <c r="BA788" s="161">
        <v>0</v>
      </c>
      <c r="BB788" s="161">
        <v>0</v>
      </c>
      <c r="BC788" s="161">
        <v>0</v>
      </c>
      <c r="BD788" s="161">
        <v>0</v>
      </c>
      <c r="BE788" s="161">
        <v>0</v>
      </c>
      <c r="BF788" s="161">
        <v>0</v>
      </c>
      <c r="BG788" s="161">
        <v>0</v>
      </c>
      <c r="BH788" s="161">
        <v>0</v>
      </c>
      <c r="BI788" s="161">
        <v>0</v>
      </c>
      <c r="BJ788" s="161">
        <v>0</v>
      </c>
      <c r="BK788" s="161">
        <v>0</v>
      </c>
      <c r="BL788" s="161">
        <v>0</v>
      </c>
      <c r="BM788" s="161">
        <v>0</v>
      </c>
      <c r="BN788" s="161">
        <v>0</v>
      </c>
      <c r="BO788" s="161">
        <v>0</v>
      </c>
      <c r="BP788" s="161">
        <v>0</v>
      </c>
      <c r="BQ788" s="161">
        <v>0</v>
      </c>
      <c r="BR788" s="161">
        <v>0</v>
      </c>
      <c r="BS788" s="161">
        <v>0</v>
      </c>
      <c r="BT788" s="161">
        <v>0</v>
      </c>
      <c r="BU788" s="161">
        <v>0</v>
      </c>
      <c r="BV788" s="163">
        <f t="shared" si="37"/>
        <v>0</v>
      </c>
      <c r="BW788" s="8" t="b">
        <f t="shared" si="38"/>
        <v>0</v>
      </c>
    </row>
    <row r="789" spans="1:75">
      <c r="A789" s="157" t="s">
        <v>6431</v>
      </c>
      <c r="B789" s="158" t="s">
        <v>6432</v>
      </c>
      <c r="C789" s="9" t="str">
        <f t="shared" si="36"/>
        <v>https://hh.ru/resume/fb9a9f180002befe5a0039ed1f4d666537577a?query=%D0%A1%D0%BE%D1%86%D0%B8%D0%B0%D0%BB%D1%8C%D0%BD%D1%8B%D0%B9+%D1%80%D0%B0%D0%B1%D0%BE%D1%82%D0%BD%D0%B8%D0%BA&amp;searchRid=171259193072339888132bef40e0ddad&amp;hhtmFrom=resume_search_result</v>
      </c>
      <c r="D789" s="158" t="s">
        <v>6433</v>
      </c>
      <c r="E789" s="159">
        <v>62</v>
      </c>
      <c r="F789" s="158" t="s">
        <v>133</v>
      </c>
      <c r="G789" s="161">
        <v>15</v>
      </c>
      <c r="H789" s="158" t="s">
        <v>2949</v>
      </c>
      <c r="I789" s="158" t="s">
        <v>6434</v>
      </c>
      <c r="J789" s="158" t="s">
        <v>6435</v>
      </c>
      <c r="K789" s="158" t="s">
        <v>6436</v>
      </c>
      <c r="L789" s="158" t="s">
        <v>2298</v>
      </c>
      <c r="M789" s="158">
        <v>1</v>
      </c>
      <c r="N789" s="158">
        <v>1</v>
      </c>
      <c r="O789" s="158">
        <v>1</v>
      </c>
      <c r="P789" s="158">
        <v>1</v>
      </c>
      <c r="Q789" s="158">
        <v>1</v>
      </c>
      <c r="R789" s="158" t="s">
        <v>2067</v>
      </c>
      <c r="S789" s="158" t="s">
        <v>343</v>
      </c>
      <c r="T789" s="161">
        <v>0</v>
      </c>
      <c r="U789" s="162">
        <v>1</v>
      </c>
      <c r="V789" s="162">
        <v>0</v>
      </c>
      <c r="W789" s="161">
        <v>0</v>
      </c>
      <c r="X789" s="161">
        <v>0</v>
      </c>
      <c r="Y789" s="161">
        <v>0</v>
      </c>
      <c r="Z789" s="161">
        <v>0</v>
      </c>
      <c r="AA789" s="161">
        <v>0</v>
      </c>
      <c r="AB789" s="161">
        <v>0</v>
      </c>
      <c r="AC789" s="161">
        <v>0</v>
      </c>
      <c r="AD789" s="161">
        <v>0</v>
      </c>
      <c r="AE789" s="161">
        <v>0</v>
      </c>
      <c r="AF789" s="161">
        <v>0</v>
      </c>
      <c r="AG789" s="161">
        <v>0</v>
      </c>
      <c r="AH789" s="161">
        <v>0</v>
      </c>
      <c r="AI789" s="161">
        <v>0</v>
      </c>
      <c r="AJ789" s="161">
        <v>0</v>
      </c>
      <c r="AK789" s="161">
        <v>0</v>
      </c>
      <c r="AL789" s="161">
        <v>0</v>
      </c>
      <c r="AM789" s="161">
        <v>0</v>
      </c>
      <c r="AN789" s="161">
        <v>0</v>
      </c>
      <c r="AO789" s="161">
        <v>0</v>
      </c>
      <c r="AP789" s="161">
        <v>0</v>
      </c>
      <c r="AQ789" s="161">
        <v>0</v>
      </c>
      <c r="AR789" s="161">
        <v>0</v>
      </c>
      <c r="AS789" s="161">
        <v>0</v>
      </c>
      <c r="AT789" s="161">
        <v>0</v>
      </c>
      <c r="AU789" s="161">
        <v>0</v>
      </c>
      <c r="AV789" s="161">
        <v>0</v>
      </c>
      <c r="AW789" s="161">
        <v>0</v>
      </c>
      <c r="AX789" s="161">
        <v>0</v>
      </c>
      <c r="AY789" s="161">
        <v>0</v>
      </c>
      <c r="AZ789" s="161">
        <v>0</v>
      </c>
      <c r="BA789" s="161">
        <v>0</v>
      </c>
      <c r="BB789" s="161">
        <v>0</v>
      </c>
      <c r="BC789" s="161">
        <v>0</v>
      </c>
      <c r="BD789" s="161">
        <v>1</v>
      </c>
      <c r="BE789" s="161">
        <v>0</v>
      </c>
      <c r="BF789" s="161">
        <v>0</v>
      </c>
      <c r="BG789" s="161">
        <v>0</v>
      </c>
      <c r="BH789" s="161">
        <v>0</v>
      </c>
      <c r="BI789" s="161">
        <v>0</v>
      </c>
      <c r="BJ789" s="161">
        <v>0</v>
      </c>
      <c r="BK789" s="161">
        <v>0</v>
      </c>
      <c r="BL789" s="161">
        <v>0</v>
      </c>
      <c r="BM789" s="161">
        <v>0</v>
      </c>
      <c r="BN789" s="161">
        <v>0</v>
      </c>
      <c r="BO789" s="161">
        <v>0</v>
      </c>
      <c r="BP789" s="161">
        <v>0</v>
      </c>
      <c r="BQ789" s="161">
        <v>0</v>
      </c>
      <c r="BR789" s="161">
        <v>0</v>
      </c>
      <c r="BS789" s="161">
        <v>0</v>
      </c>
      <c r="BT789" s="161">
        <v>0</v>
      </c>
      <c r="BU789" s="161">
        <v>0</v>
      </c>
      <c r="BV789" s="163">
        <f t="shared" si="37"/>
        <v>1</v>
      </c>
      <c r="BW789" s="8" t="b">
        <f t="shared" si="38"/>
        <v>0</v>
      </c>
    </row>
    <row r="790" spans="1:75">
      <c r="A790" s="157" t="s">
        <v>6437</v>
      </c>
      <c r="B790" s="158" t="s">
        <v>6438</v>
      </c>
      <c r="C790" s="9" t="str">
        <f t="shared" si="36"/>
        <v>https://hh.ru/resume/f56ddc050003e288cd0039ed1f65496459486b?query=%D0%A1%D0%BE%D1%86%D0%B8%D0%B0%D0%BB%D1%8C%D0%BD%D1%8B%D0%B9+%D1%80%D0%B0%D0%B1%D0%BE%D1%82%D0%BD%D0%B8%D0%BA&amp;searchRid=171259193072339888132bef40e0ddad&amp;hhtmFrom=resume_search_result</v>
      </c>
      <c r="D790" s="158" t="s">
        <v>6121</v>
      </c>
      <c r="E790" s="159">
        <v>55</v>
      </c>
      <c r="F790" s="160">
        <v>37000</v>
      </c>
      <c r="G790" s="161">
        <v>10</v>
      </c>
      <c r="H790" s="158" t="s">
        <v>6439</v>
      </c>
      <c r="I790" s="158" t="s">
        <v>43</v>
      </c>
      <c r="J790" s="158" t="s">
        <v>6440</v>
      </c>
      <c r="K790" s="158" t="s">
        <v>6441</v>
      </c>
      <c r="L790" s="158" t="s">
        <v>2298</v>
      </c>
      <c r="M790" s="158">
        <v>1</v>
      </c>
      <c r="N790" s="158">
        <v>0</v>
      </c>
      <c r="O790" s="158">
        <v>0</v>
      </c>
      <c r="P790" s="158">
        <v>0</v>
      </c>
      <c r="Q790" s="158">
        <v>0</v>
      </c>
      <c r="R790" s="158" t="s">
        <v>53</v>
      </c>
      <c r="S790" s="158" t="s">
        <v>343</v>
      </c>
      <c r="T790" s="161">
        <v>1</v>
      </c>
      <c r="U790" s="162">
        <v>1</v>
      </c>
      <c r="V790" s="162">
        <v>1</v>
      </c>
      <c r="W790" s="161">
        <v>0</v>
      </c>
      <c r="X790" s="161">
        <v>0</v>
      </c>
      <c r="Y790" s="161">
        <v>0</v>
      </c>
      <c r="Z790" s="161">
        <v>0</v>
      </c>
      <c r="AA790" s="161">
        <v>0</v>
      </c>
      <c r="AB790" s="161">
        <v>0</v>
      </c>
      <c r="AC790" s="161">
        <v>0</v>
      </c>
      <c r="AD790" s="161">
        <v>1</v>
      </c>
      <c r="AE790" s="161">
        <v>1</v>
      </c>
      <c r="AF790" s="161">
        <v>0</v>
      </c>
      <c r="AG790" s="161">
        <v>0</v>
      </c>
      <c r="AH790" s="161">
        <v>0</v>
      </c>
      <c r="AI790" s="161">
        <v>0</v>
      </c>
      <c r="AJ790" s="161">
        <v>0</v>
      </c>
      <c r="AK790" s="161">
        <v>0</v>
      </c>
      <c r="AL790" s="161">
        <v>0</v>
      </c>
      <c r="AM790" s="161">
        <v>0</v>
      </c>
      <c r="AN790" s="161">
        <v>0</v>
      </c>
      <c r="AO790" s="161">
        <v>0</v>
      </c>
      <c r="AP790" s="161">
        <v>0</v>
      </c>
      <c r="AQ790" s="161">
        <v>0</v>
      </c>
      <c r="AR790" s="161">
        <v>0</v>
      </c>
      <c r="AS790" s="161">
        <v>0</v>
      </c>
      <c r="AT790" s="161">
        <v>0</v>
      </c>
      <c r="AU790" s="161">
        <v>0</v>
      </c>
      <c r="AV790" s="161">
        <v>0</v>
      </c>
      <c r="AW790" s="161">
        <v>0</v>
      </c>
      <c r="AX790" s="161">
        <v>0</v>
      </c>
      <c r="AY790" s="161">
        <v>0</v>
      </c>
      <c r="AZ790" s="161">
        <v>0</v>
      </c>
      <c r="BA790" s="161">
        <v>0</v>
      </c>
      <c r="BB790" s="161">
        <v>1</v>
      </c>
      <c r="BC790" s="161">
        <v>0</v>
      </c>
      <c r="BD790" s="161">
        <v>0</v>
      </c>
      <c r="BE790" s="161">
        <v>0</v>
      </c>
      <c r="BF790" s="161">
        <v>0</v>
      </c>
      <c r="BG790" s="161">
        <v>0</v>
      </c>
      <c r="BH790" s="161">
        <v>0</v>
      </c>
      <c r="BI790" s="161">
        <v>0</v>
      </c>
      <c r="BJ790" s="161">
        <v>0</v>
      </c>
      <c r="BK790" s="161">
        <v>0</v>
      </c>
      <c r="BL790" s="161">
        <v>0</v>
      </c>
      <c r="BM790" s="161">
        <v>0</v>
      </c>
      <c r="BN790" s="161">
        <v>0</v>
      </c>
      <c r="BO790" s="161">
        <v>1</v>
      </c>
      <c r="BP790" s="161">
        <v>0</v>
      </c>
      <c r="BQ790" s="161">
        <v>0</v>
      </c>
      <c r="BR790" s="161">
        <v>0</v>
      </c>
      <c r="BS790" s="161">
        <v>0</v>
      </c>
      <c r="BT790" s="161">
        <v>0</v>
      </c>
      <c r="BU790" s="161">
        <v>0</v>
      </c>
      <c r="BV790" s="163">
        <f t="shared" si="37"/>
        <v>4</v>
      </c>
      <c r="BW790" s="8" t="b">
        <f t="shared" si="38"/>
        <v>0</v>
      </c>
    </row>
    <row r="791" spans="1:75">
      <c r="A791" s="157" t="s">
        <v>3959</v>
      </c>
      <c r="B791" s="158" t="s">
        <v>6442</v>
      </c>
      <c r="C791" s="9" t="str">
        <f t="shared" si="36"/>
        <v>https://hh.ru/resume/8c086e05000799815d0039ed1f4f5967463464?query=%D0%A1%D0%BE%D1%86%D0%B8%D0%B0%D0%BB%D1%8C%D0%BD%D1%8B%D0%B9+%D1%80%D0%B0%D0%B1%D0%BE%D1%82%D0%BD%D0%B8%D0%BA&amp;searchRid=171259193072339888132bef40e0ddad&amp;hhtmFrom=resume_search_result</v>
      </c>
      <c r="D791" s="158" t="s">
        <v>6443</v>
      </c>
      <c r="E791" s="159">
        <v>34</v>
      </c>
      <c r="F791" s="160">
        <v>30000</v>
      </c>
      <c r="G791" s="161">
        <v>10</v>
      </c>
      <c r="H791" s="158" t="s">
        <v>6444</v>
      </c>
      <c r="I791" s="158" t="s">
        <v>6445</v>
      </c>
      <c r="J791" s="158" t="s">
        <v>3085</v>
      </c>
      <c r="K791" s="158" t="s">
        <v>6446</v>
      </c>
      <c r="L791" s="158" t="s">
        <v>2298</v>
      </c>
      <c r="M791" s="158">
        <v>0</v>
      </c>
      <c r="N791" s="158">
        <v>1</v>
      </c>
      <c r="O791" s="158">
        <v>1</v>
      </c>
      <c r="P791" s="158">
        <v>1</v>
      </c>
      <c r="Q791" s="158">
        <v>0</v>
      </c>
      <c r="R791" s="158" t="s">
        <v>2067</v>
      </c>
      <c r="S791" s="158" t="s">
        <v>343</v>
      </c>
      <c r="T791" s="161">
        <v>0</v>
      </c>
      <c r="U791" s="162">
        <v>1</v>
      </c>
      <c r="V791" s="162">
        <v>1</v>
      </c>
      <c r="W791" s="161">
        <v>0</v>
      </c>
      <c r="X791" s="161">
        <v>0</v>
      </c>
      <c r="Y791" s="161">
        <v>0</v>
      </c>
      <c r="Z791" s="161">
        <v>0</v>
      </c>
      <c r="AA791" s="161">
        <v>0</v>
      </c>
      <c r="AB791" s="161">
        <v>0</v>
      </c>
      <c r="AC791" s="161">
        <v>0</v>
      </c>
      <c r="AD791" s="161">
        <v>0</v>
      </c>
      <c r="AE791" s="161">
        <v>0</v>
      </c>
      <c r="AF791" s="161">
        <v>0</v>
      </c>
      <c r="AG791" s="161">
        <v>0</v>
      </c>
      <c r="AH791" s="161">
        <v>0</v>
      </c>
      <c r="AI791" s="161">
        <v>0</v>
      </c>
      <c r="AJ791" s="161">
        <v>0</v>
      </c>
      <c r="AK791" s="161">
        <v>0</v>
      </c>
      <c r="AL791" s="161">
        <v>0</v>
      </c>
      <c r="AM791" s="161">
        <v>0</v>
      </c>
      <c r="AN791" s="161">
        <v>0</v>
      </c>
      <c r="AO791" s="161">
        <v>0</v>
      </c>
      <c r="AP791" s="161">
        <v>0</v>
      </c>
      <c r="AQ791" s="161">
        <v>0</v>
      </c>
      <c r="AR791" s="161">
        <v>0</v>
      </c>
      <c r="AS791" s="161">
        <v>0</v>
      </c>
      <c r="AT791" s="161">
        <v>0</v>
      </c>
      <c r="AU791" s="161">
        <v>0</v>
      </c>
      <c r="AV791" s="161">
        <v>0</v>
      </c>
      <c r="AW791" s="161">
        <v>0</v>
      </c>
      <c r="AX791" s="161">
        <v>0</v>
      </c>
      <c r="AY791" s="161">
        <v>0</v>
      </c>
      <c r="AZ791" s="161">
        <v>0</v>
      </c>
      <c r="BA791" s="161">
        <v>0</v>
      </c>
      <c r="BB791" s="161">
        <v>0</v>
      </c>
      <c r="BC791" s="161">
        <v>0</v>
      </c>
      <c r="BD791" s="161">
        <v>0</v>
      </c>
      <c r="BE791" s="161">
        <v>0</v>
      </c>
      <c r="BF791" s="161">
        <v>0</v>
      </c>
      <c r="BG791" s="161">
        <v>0</v>
      </c>
      <c r="BH791" s="161">
        <v>0</v>
      </c>
      <c r="BI791" s="161">
        <v>0</v>
      </c>
      <c r="BJ791" s="161">
        <v>0</v>
      </c>
      <c r="BK791" s="161">
        <v>0</v>
      </c>
      <c r="BL791" s="161">
        <v>0</v>
      </c>
      <c r="BM791" s="161">
        <v>0</v>
      </c>
      <c r="BN791" s="161">
        <v>0</v>
      </c>
      <c r="BO791" s="161">
        <v>0</v>
      </c>
      <c r="BP791" s="161">
        <v>0</v>
      </c>
      <c r="BQ791" s="161">
        <v>0</v>
      </c>
      <c r="BR791" s="161">
        <v>0</v>
      </c>
      <c r="BS791" s="161">
        <v>0</v>
      </c>
      <c r="BT791" s="161">
        <v>0</v>
      </c>
      <c r="BU791" s="161">
        <v>0</v>
      </c>
      <c r="BV791" s="163">
        <f t="shared" si="37"/>
        <v>0</v>
      </c>
      <c r="BW791" s="8" t="b">
        <f t="shared" si="38"/>
        <v>0</v>
      </c>
    </row>
    <row r="792" spans="1:75">
      <c r="A792" s="157" t="s">
        <v>6447</v>
      </c>
      <c r="B792" s="158" t="s">
        <v>6448</v>
      </c>
      <c r="C792" s="9" t="str">
        <f t="shared" si="36"/>
        <v>https://hh.ru/resume/90dd51d600022e21960039ed1f584743574b6f?query=%D0%A1%D0%BE%D1%86%D0%B8%D0%B0%D0%BB%D1%8C%D0%BD%D1%8B%D0%B9+%D1%80%D0%B0%D0%B1%D0%BE%D1%82%D0%BD%D0%B8%D0%BA&amp;searchRid=171259193072339888132bef40e0ddad&amp;hhtmFrom=resume_search_result</v>
      </c>
      <c r="D792" s="158" t="s">
        <v>6449</v>
      </c>
      <c r="E792" s="159">
        <v>64</v>
      </c>
      <c r="F792" s="160">
        <v>30000</v>
      </c>
      <c r="G792" s="161">
        <v>7</v>
      </c>
      <c r="H792" s="158" t="s">
        <v>6450</v>
      </c>
      <c r="I792" s="158" t="s">
        <v>43</v>
      </c>
      <c r="J792" s="158" t="s">
        <v>6451</v>
      </c>
      <c r="K792" s="158" t="s">
        <v>6452</v>
      </c>
      <c r="L792" s="158" t="s">
        <v>2298</v>
      </c>
      <c r="M792" s="158">
        <v>1</v>
      </c>
      <c r="N792" s="158">
        <v>1</v>
      </c>
      <c r="O792" s="158">
        <v>1</v>
      </c>
      <c r="P792" s="158">
        <v>1</v>
      </c>
      <c r="Q792" s="158">
        <v>1</v>
      </c>
      <c r="R792" s="158" t="s">
        <v>53</v>
      </c>
      <c r="S792" s="158" t="s">
        <v>343</v>
      </c>
      <c r="T792" s="161">
        <v>0</v>
      </c>
      <c r="U792" s="162">
        <v>1</v>
      </c>
      <c r="V792" s="162">
        <v>1</v>
      </c>
      <c r="W792" s="161">
        <v>0</v>
      </c>
      <c r="X792" s="161">
        <v>0</v>
      </c>
      <c r="Y792" s="161">
        <v>0</v>
      </c>
      <c r="Z792" s="161">
        <v>0</v>
      </c>
      <c r="AA792" s="161">
        <v>0</v>
      </c>
      <c r="AB792" s="161">
        <v>0</v>
      </c>
      <c r="AC792" s="161">
        <v>0</v>
      </c>
      <c r="AD792" s="161">
        <v>0</v>
      </c>
      <c r="AE792" s="161">
        <v>0</v>
      </c>
      <c r="AF792" s="161">
        <v>0</v>
      </c>
      <c r="AG792" s="161">
        <v>0</v>
      </c>
      <c r="AH792" s="161">
        <v>0</v>
      </c>
      <c r="AI792" s="161">
        <v>0</v>
      </c>
      <c r="AJ792" s="161">
        <v>0</v>
      </c>
      <c r="AK792" s="161">
        <v>0</v>
      </c>
      <c r="AL792" s="161">
        <v>0</v>
      </c>
      <c r="AM792" s="161">
        <v>0</v>
      </c>
      <c r="AN792" s="161">
        <v>0</v>
      </c>
      <c r="AO792" s="161">
        <v>0</v>
      </c>
      <c r="AP792" s="161">
        <v>0</v>
      </c>
      <c r="AQ792" s="161">
        <v>0</v>
      </c>
      <c r="AR792" s="161">
        <v>0</v>
      </c>
      <c r="AS792" s="161">
        <v>0</v>
      </c>
      <c r="AT792" s="161">
        <v>0</v>
      </c>
      <c r="AU792" s="161">
        <v>0</v>
      </c>
      <c r="AV792" s="161">
        <v>0</v>
      </c>
      <c r="AW792" s="161">
        <v>0</v>
      </c>
      <c r="AX792" s="161">
        <v>0</v>
      </c>
      <c r="AY792" s="161">
        <v>0</v>
      </c>
      <c r="AZ792" s="161">
        <v>0</v>
      </c>
      <c r="BA792" s="161">
        <v>0</v>
      </c>
      <c r="BB792" s="161">
        <v>0</v>
      </c>
      <c r="BC792" s="161">
        <v>0</v>
      </c>
      <c r="BD792" s="161">
        <v>0</v>
      </c>
      <c r="BE792" s="161">
        <v>0</v>
      </c>
      <c r="BF792" s="161">
        <v>0</v>
      </c>
      <c r="BG792" s="161">
        <v>0</v>
      </c>
      <c r="BH792" s="161">
        <v>0</v>
      </c>
      <c r="BI792" s="161">
        <v>0</v>
      </c>
      <c r="BJ792" s="161">
        <v>0</v>
      </c>
      <c r="BK792" s="161">
        <v>0</v>
      </c>
      <c r="BL792" s="161">
        <v>0</v>
      </c>
      <c r="BM792" s="161">
        <v>0</v>
      </c>
      <c r="BN792" s="161">
        <v>0</v>
      </c>
      <c r="BO792" s="161">
        <v>0</v>
      </c>
      <c r="BP792" s="161">
        <v>0</v>
      </c>
      <c r="BQ792" s="161">
        <v>0</v>
      </c>
      <c r="BR792" s="161">
        <v>0</v>
      </c>
      <c r="BS792" s="161">
        <v>0</v>
      </c>
      <c r="BT792" s="161">
        <v>0</v>
      </c>
      <c r="BU792" s="161">
        <v>0</v>
      </c>
      <c r="BV792" s="163">
        <f t="shared" si="37"/>
        <v>0</v>
      </c>
      <c r="BW792" s="8" t="b">
        <f t="shared" si="38"/>
        <v>0</v>
      </c>
    </row>
    <row r="793" spans="1:75">
      <c r="A793" s="157" t="s">
        <v>6453</v>
      </c>
      <c r="B793" s="158" t="s">
        <v>6454</v>
      </c>
      <c r="C793" s="9" t="str">
        <f t="shared" si="36"/>
        <v>https://hh.ru/resume/164ab91700022f28fb0039ed1f4557424e6766?query=%D0%A1%D0%BE%D1%86%D0%B8%D0%B0%D0%BB%D1%8C%D0%BD%D1%8B%D0%B9+%D1%80%D0%B0%D0%B1%D0%BE%D1%82%D0%BD%D0%B8%D0%BA&amp;searchRid=171259193072339888132bef40e0ddad&amp;hhtmFrom=resume_search_result</v>
      </c>
      <c r="D793" s="158" t="s">
        <v>6455</v>
      </c>
      <c r="E793" s="159">
        <v>62</v>
      </c>
      <c r="F793" s="158" t="s">
        <v>133</v>
      </c>
      <c r="G793" s="161">
        <v>26</v>
      </c>
      <c r="H793" s="158" t="s">
        <v>6456</v>
      </c>
      <c r="I793" s="158" t="s">
        <v>6457</v>
      </c>
      <c r="J793" s="158" t="s">
        <v>6458</v>
      </c>
      <c r="K793" s="158" t="s">
        <v>6459</v>
      </c>
      <c r="L793" s="158" t="s">
        <v>2298</v>
      </c>
      <c r="M793" s="158">
        <v>1</v>
      </c>
      <c r="N793" s="158">
        <v>0</v>
      </c>
      <c r="O793" s="158">
        <v>0</v>
      </c>
      <c r="P793" s="158">
        <v>0</v>
      </c>
      <c r="Q793" s="158">
        <v>0</v>
      </c>
      <c r="R793" s="158" t="s">
        <v>46</v>
      </c>
      <c r="S793" s="158" t="s">
        <v>343</v>
      </c>
      <c r="T793" s="161">
        <v>0</v>
      </c>
      <c r="U793" s="162">
        <v>1</v>
      </c>
      <c r="V793" s="162">
        <v>0</v>
      </c>
      <c r="W793" s="161">
        <v>0</v>
      </c>
      <c r="X793" s="161">
        <v>0</v>
      </c>
      <c r="Y793" s="161">
        <v>0</v>
      </c>
      <c r="Z793" s="161">
        <v>0</v>
      </c>
      <c r="AA793" s="161">
        <v>0</v>
      </c>
      <c r="AB793" s="161">
        <v>0</v>
      </c>
      <c r="AC793" s="161">
        <v>0</v>
      </c>
      <c r="AD793" s="161">
        <v>0</v>
      </c>
      <c r="AE793" s="161">
        <v>0</v>
      </c>
      <c r="AF793" s="161">
        <v>0</v>
      </c>
      <c r="AG793" s="161">
        <v>0</v>
      </c>
      <c r="AH793" s="161">
        <v>0</v>
      </c>
      <c r="AI793" s="161">
        <v>0</v>
      </c>
      <c r="AJ793" s="161">
        <v>0</v>
      </c>
      <c r="AK793" s="161">
        <v>0</v>
      </c>
      <c r="AL793" s="161">
        <v>0</v>
      </c>
      <c r="AM793" s="161">
        <v>0</v>
      </c>
      <c r="AN793" s="161">
        <v>0</v>
      </c>
      <c r="AO793" s="161">
        <v>0</v>
      </c>
      <c r="AP793" s="161">
        <v>0</v>
      </c>
      <c r="AQ793" s="161">
        <v>0</v>
      </c>
      <c r="AR793" s="161">
        <v>0</v>
      </c>
      <c r="AS793" s="161">
        <v>0</v>
      </c>
      <c r="AT793" s="161">
        <v>0</v>
      </c>
      <c r="AU793" s="161">
        <v>0</v>
      </c>
      <c r="AV793" s="161">
        <v>0</v>
      </c>
      <c r="AW793" s="161">
        <v>0</v>
      </c>
      <c r="AX793" s="161">
        <v>0</v>
      </c>
      <c r="AY793" s="161">
        <v>0</v>
      </c>
      <c r="AZ793" s="161">
        <v>0</v>
      </c>
      <c r="BA793" s="161">
        <v>0</v>
      </c>
      <c r="BB793" s="161">
        <v>0</v>
      </c>
      <c r="BC793" s="161">
        <v>0</v>
      </c>
      <c r="BD793" s="161">
        <v>0</v>
      </c>
      <c r="BE793" s="161">
        <v>0</v>
      </c>
      <c r="BF793" s="161">
        <v>0</v>
      </c>
      <c r="BG793" s="161">
        <v>0</v>
      </c>
      <c r="BH793" s="161">
        <v>0</v>
      </c>
      <c r="BI793" s="161">
        <v>0</v>
      </c>
      <c r="BJ793" s="161">
        <v>0</v>
      </c>
      <c r="BK793" s="161">
        <v>0</v>
      </c>
      <c r="BL793" s="161">
        <v>0</v>
      </c>
      <c r="BM793" s="161">
        <v>0</v>
      </c>
      <c r="BN793" s="161">
        <v>0</v>
      </c>
      <c r="BO793" s="161">
        <v>0</v>
      </c>
      <c r="BP793" s="161">
        <v>0</v>
      </c>
      <c r="BQ793" s="161">
        <v>0</v>
      </c>
      <c r="BR793" s="161">
        <v>0</v>
      </c>
      <c r="BS793" s="161">
        <v>0</v>
      </c>
      <c r="BT793" s="161">
        <v>0</v>
      </c>
      <c r="BU793" s="161">
        <v>0</v>
      </c>
      <c r="BV793" s="163">
        <f t="shared" si="37"/>
        <v>0</v>
      </c>
      <c r="BW793" s="8" t="b">
        <f t="shared" si="38"/>
        <v>0</v>
      </c>
    </row>
    <row r="794" spans="1:75">
      <c r="A794" s="157" t="s">
        <v>5083</v>
      </c>
      <c r="B794" s="158" t="s">
        <v>6460</v>
      </c>
      <c r="C794" s="9" t="str">
        <f t="shared" si="36"/>
        <v>https://hh.ru/resume/7cd123fb0002a786d40039ed1f613438625441?query=%D0%A1%D0%BE%D1%86%D0%B8%D0%B0%D0%BB%D1%8C%D0%BD%D1%8B%D0%B9+%D1%80%D0%B0%D0%B1%D0%BE%D1%82%D0%BD%D0%B8%D0%BA&amp;searchRid=171259193072339888132bef40e0ddad&amp;hhtmFrom=resume_search_result</v>
      </c>
      <c r="D794" s="158" t="s">
        <v>6461</v>
      </c>
      <c r="E794" s="159">
        <v>28</v>
      </c>
      <c r="F794" s="160">
        <v>25000</v>
      </c>
      <c r="G794" s="164">
        <f>4/12</f>
        <v>0.33333333333333331</v>
      </c>
      <c r="H794" s="158" t="s">
        <v>6462</v>
      </c>
      <c r="I794" s="158" t="s">
        <v>2644</v>
      </c>
      <c r="J794" s="158" t="s">
        <v>6463</v>
      </c>
      <c r="K794" s="158" t="s">
        <v>6464</v>
      </c>
      <c r="L794" s="158" t="s">
        <v>2298</v>
      </c>
      <c r="M794" s="158">
        <v>1</v>
      </c>
      <c r="N794" s="158">
        <v>1</v>
      </c>
      <c r="O794" s="158">
        <v>0</v>
      </c>
      <c r="P794" s="158">
        <v>0</v>
      </c>
      <c r="Q794" s="158">
        <v>0</v>
      </c>
      <c r="R794" s="158" t="s">
        <v>244</v>
      </c>
      <c r="S794" s="158" t="s">
        <v>343</v>
      </c>
      <c r="T794" s="161">
        <v>0</v>
      </c>
      <c r="U794" s="162">
        <v>1</v>
      </c>
      <c r="V794" s="162">
        <v>0</v>
      </c>
      <c r="W794" s="161">
        <v>0</v>
      </c>
      <c r="X794" s="161">
        <v>0</v>
      </c>
      <c r="Y794" s="161">
        <v>0</v>
      </c>
      <c r="Z794" s="161">
        <v>0</v>
      </c>
      <c r="AA794" s="161">
        <v>0</v>
      </c>
      <c r="AB794" s="161">
        <v>1</v>
      </c>
      <c r="AC794" s="161">
        <v>0</v>
      </c>
      <c r="AD794" s="161">
        <v>1</v>
      </c>
      <c r="AE794" s="161">
        <v>1</v>
      </c>
      <c r="AF794" s="161">
        <v>0</v>
      </c>
      <c r="AG794" s="161">
        <v>1</v>
      </c>
      <c r="AH794" s="161">
        <v>0</v>
      </c>
      <c r="AI794" s="161">
        <v>0</v>
      </c>
      <c r="AJ794" s="161">
        <v>0</v>
      </c>
      <c r="AK794" s="161">
        <v>1</v>
      </c>
      <c r="AL794" s="161">
        <v>0</v>
      </c>
      <c r="AM794" s="161">
        <v>0</v>
      </c>
      <c r="AN794" s="161">
        <v>0</v>
      </c>
      <c r="AO794" s="161">
        <v>0</v>
      </c>
      <c r="AP794" s="161">
        <v>0</v>
      </c>
      <c r="AQ794" s="161">
        <v>0</v>
      </c>
      <c r="AR794" s="161">
        <v>0</v>
      </c>
      <c r="AS794" s="161">
        <v>0</v>
      </c>
      <c r="AT794" s="161">
        <v>0</v>
      </c>
      <c r="AU794" s="161">
        <v>0</v>
      </c>
      <c r="AV794" s="161">
        <v>0</v>
      </c>
      <c r="AW794" s="161">
        <v>0</v>
      </c>
      <c r="AX794" s="161">
        <v>0</v>
      </c>
      <c r="AY794" s="161">
        <v>0</v>
      </c>
      <c r="AZ794" s="161">
        <v>0</v>
      </c>
      <c r="BA794" s="161">
        <v>0</v>
      </c>
      <c r="BB794" s="161">
        <v>0</v>
      </c>
      <c r="BC794" s="161">
        <v>1</v>
      </c>
      <c r="BD794" s="161">
        <v>0</v>
      </c>
      <c r="BE794" s="161">
        <v>0</v>
      </c>
      <c r="BF794" s="161">
        <v>0</v>
      </c>
      <c r="BG794" s="161">
        <v>0</v>
      </c>
      <c r="BH794" s="161">
        <v>1</v>
      </c>
      <c r="BI794" s="161">
        <v>0</v>
      </c>
      <c r="BJ794" s="161">
        <v>0</v>
      </c>
      <c r="BK794" s="161">
        <v>0</v>
      </c>
      <c r="BL794" s="161">
        <v>0</v>
      </c>
      <c r="BM794" s="161">
        <v>0</v>
      </c>
      <c r="BN794" s="161">
        <v>0</v>
      </c>
      <c r="BO794" s="161">
        <v>0</v>
      </c>
      <c r="BP794" s="161">
        <v>0</v>
      </c>
      <c r="BQ794" s="161">
        <v>0</v>
      </c>
      <c r="BR794" s="161">
        <v>0</v>
      </c>
      <c r="BS794" s="161">
        <v>0</v>
      </c>
      <c r="BT794" s="161">
        <v>0</v>
      </c>
      <c r="BU794" s="161">
        <v>0</v>
      </c>
      <c r="BV794" s="163">
        <f t="shared" si="37"/>
        <v>7</v>
      </c>
      <c r="BW794" s="8" t="b">
        <f t="shared" si="38"/>
        <v>0</v>
      </c>
    </row>
    <row r="795" spans="1:75">
      <c r="A795" s="157" t="s">
        <v>6465</v>
      </c>
      <c r="B795" s="158" t="s">
        <v>6466</v>
      </c>
      <c r="C795" s="9" t="str">
        <f t="shared" si="36"/>
        <v>https://hh.ru/resume/642d53950003b5a7370039ed1f544a42744644?query=%D0%A1%D0%BE%D1%86%D0%B8%D0%B0%D0%BB%D1%8C%D0%BD%D1%8B%D0%B9+%D1%80%D0%B0%D0%B1%D0%BE%D1%82%D0%BD%D0%B8%D0%BA&amp;searchRid=171259193072339888132bef40e0ddad&amp;hhtmFrom=resume_search_result</v>
      </c>
      <c r="D795" s="158" t="s">
        <v>6121</v>
      </c>
      <c r="E795" s="159">
        <v>47</v>
      </c>
      <c r="F795" s="160">
        <v>37000</v>
      </c>
      <c r="G795" s="161" t="s">
        <v>133</v>
      </c>
      <c r="H795" s="158" t="s">
        <v>133</v>
      </c>
      <c r="I795" s="158" t="s">
        <v>133</v>
      </c>
      <c r="J795" s="158" t="s">
        <v>133</v>
      </c>
      <c r="K795" s="158" t="s">
        <v>6467</v>
      </c>
      <c r="L795" s="158" t="s">
        <v>2327</v>
      </c>
      <c r="M795" s="158">
        <v>1</v>
      </c>
      <c r="N795" s="158">
        <v>1</v>
      </c>
      <c r="O795" s="158">
        <v>0</v>
      </c>
      <c r="P795" s="158">
        <v>0</v>
      </c>
      <c r="Q795" s="158">
        <v>0</v>
      </c>
      <c r="R795" s="158" t="s">
        <v>46</v>
      </c>
      <c r="S795" s="158" t="s">
        <v>75</v>
      </c>
      <c r="T795" s="161">
        <v>1</v>
      </c>
      <c r="U795" s="162">
        <v>1</v>
      </c>
      <c r="V795" s="162">
        <v>0</v>
      </c>
      <c r="W795" s="161">
        <v>0</v>
      </c>
      <c r="X795" s="161">
        <v>0</v>
      </c>
      <c r="Y795" s="161">
        <v>0</v>
      </c>
      <c r="Z795" s="161">
        <v>0</v>
      </c>
      <c r="AA795" s="161">
        <v>0</v>
      </c>
      <c r="AB795" s="161">
        <v>0</v>
      </c>
      <c r="AC795" s="161">
        <v>0</v>
      </c>
      <c r="AD795" s="161">
        <v>0</v>
      </c>
      <c r="AE795" s="161">
        <v>0</v>
      </c>
      <c r="AF795" s="161">
        <v>0</v>
      </c>
      <c r="AG795" s="161">
        <v>0</v>
      </c>
      <c r="AH795" s="161">
        <v>0</v>
      </c>
      <c r="AI795" s="161">
        <v>0</v>
      </c>
      <c r="AJ795" s="161">
        <v>0</v>
      </c>
      <c r="AK795" s="161">
        <v>0</v>
      </c>
      <c r="AL795" s="161">
        <v>0</v>
      </c>
      <c r="AM795" s="161">
        <v>0</v>
      </c>
      <c r="AN795" s="161">
        <v>0</v>
      </c>
      <c r="AO795" s="161">
        <v>0</v>
      </c>
      <c r="AP795" s="161">
        <v>0</v>
      </c>
      <c r="AQ795" s="161">
        <v>0</v>
      </c>
      <c r="AR795" s="161">
        <v>0</v>
      </c>
      <c r="AS795" s="161">
        <v>0</v>
      </c>
      <c r="AT795" s="161">
        <v>0</v>
      </c>
      <c r="AU795" s="161">
        <v>0</v>
      </c>
      <c r="AV795" s="161">
        <v>0</v>
      </c>
      <c r="AW795" s="161">
        <v>0</v>
      </c>
      <c r="AX795" s="161">
        <v>0</v>
      </c>
      <c r="AY795" s="161">
        <v>0</v>
      </c>
      <c r="AZ795" s="161">
        <v>0</v>
      </c>
      <c r="BA795" s="161">
        <v>0</v>
      </c>
      <c r="BB795" s="161">
        <v>0</v>
      </c>
      <c r="BC795" s="161">
        <v>0</v>
      </c>
      <c r="BD795" s="161">
        <v>0</v>
      </c>
      <c r="BE795" s="161">
        <v>0</v>
      </c>
      <c r="BF795" s="161">
        <v>0</v>
      </c>
      <c r="BG795" s="161">
        <v>0</v>
      </c>
      <c r="BH795" s="161">
        <v>0</v>
      </c>
      <c r="BI795" s="161">
        <v>0</v>
      </c>
      <c r="BJ795" s="161">
        <v>0</v>
      </c>
      <c r="BK795" s="161">
        <v>0</v>
      </c>
      <c r="BL795" s="161">
        <v>0</v>
      </c>
      <c r="BM795" s="161">
        <v>0</v>
      </c>
      <c r="BN795" s="161">
        <v>0</v>
      </c>
      <c r="BO795" s="161">
        <v>0</v>
      </c>
      <c r="BP795" s="161">
        <v>0</v>
      </c>
      <c r="BQ795" s="161">
        <v>0</v>
      </c>
      <c r="BR795" s="161">
        <v>0</v>
      </c>
      <c r="BS795" s="161">
        <v>0</v>
      </c>
      <c r="BT795" s="161">
        <v>0</v>
      </c>
      <c r="BU795" s="161">
        <v>0</v>
      </c>
      <c r="BV795" s="163">
        <f t="shared" si="37"/>
        <v>0</v>
      </c>
      <c r="BW795" s="8" t="b">
        <f t="shared" si="38"/>
        <v>0</v>
      </c>
    </row>
    <row r="796" spans="1:75">
      <c r="A796" s="157" t="s">
        <v>6468</v>
      </c>
      <c r="B796" s="158" t="s">
        <v>6469</v>
      </c>
      <c r="C796" s="9" t="str">
        <f t="shared" si="36"/>
        <v>https://hh.ru/resume/500287130003b734840039ed1f4c7939573363?query=%D0%A1%D0%BE%D1%86%D0%B8%D0%B0%D0%BB%D1%8C%D0%BD%D1%8B%D0%B9+%D1%80%D0%B0%D0%B1%D0%BE%D1%82%D0%BD%D0%B8%D0%BA&amp;searchRid=17125919322026b2cc48385b5fabefa7&amp;hhtmFrom=resume_search_result</v>
      </c>
      <c r="D796" s="158" t="s">
        <v>6121</v>
      </c>
      <c r="E796" s="159">
        <v>46</v>
      </c>
      <c r="F796" s="160">
        <v>35000</v>
      </c>
      <c r="G796" s="161">
        <v>9</v>
      </c>
      <c r="H796" s="158" t="s">
        <v>6470</v>
      </c>
      <c r="I796" s="158" t="s">
        <v>6471</v>
      </c>
      <c r="J796" s="158" t="s">
        <v>6472</v>
      </c>
      <c r="K796" s="158" t="s">
        <v>6473</v>
      </c>
      <c r="L796" s="158" t="s">
        <v>2327</v>
      </c>
      <c r="M796" s="158">
        <v>0</v>
      </c>
      <c r="N796" s="158">
        <v>1</v>
      </c>
      <c r="O796" s="158">
        <v>0</v>
      </c>
      <c r="P796" s="158">
        <v>0</v>
      </c>
      <c r="Q796" s="158">
        <v>0</v>
      </c>
      <c r="R796" s="158" t="s">
        <v>46</v>
      </c>
      <c r="S796" s="158" t="s">
        <v>343</v>
      </c>
      <c r="T796" s="161">
        <v>0</v>
      </c>
      <c r="U796" s="162">
        <v>1</v>
      </c>
      <c r="V796" s="162">
        <v>0</v>
      </c>
      <c r="W796" s="161">
        <v>0</v>
      </c>
      <c r="X796" s="161">
        <v>0</v>
      </c>
      <c r="Y796" s="161">
        <v>0</v>
      </c>
      <c r="Z796" s="161">
        <v>0</v>
      </c>
      <c r="AA796" s="161">
        <v>0</v>
      </c>
      <c r="AB796" s="161">
        <v>1</v>
      </c>
      <c r="AC796" s="161">
        <v>1</v>
      </c>
      <c r="AD796" s="161">
        <v>0</v>
      </c>
      <c r="AE796" s="161">
        <v>0</v>
      </c>
      <c r="AF796" s="161">
        <v>0</v>
      </c>
      <c r="AG796" s="161">
        <v>0</v>
      </c>
      <c r="AH796" s="161">
        <v>0</v>
      </c>
      <c r="AI796" s="161">
        <v>0</v>
      </c>
      <c r="AJ796" s="161">
        <v>1</v>
      </c>
      <c r="AK796" s="161">
        <v>0</v>
      </c>
      <c r="AL796" s="161">
        <v>0</v>
      </c>
      <c r="AM796" s="161">
        <v>0</v>
      </c>
      <c r="AN796" s="161">
        <v>0</v>
      </c>
      <c r="AO796" s="161">
        <v>0</v>
      </c>
      <c r="AP796" s="161">
        <v>0</v>
      </c>
      <c r="AQ796" s="161">
        <v>0</v>
      </c>
      <c r="AR796" s="161">
        <v>0</v>
      </c>
      <c r="AS796" s="161">
        <v>0</v>
      </c>
      <c r="AT796" s="161">
        <v>0</v>
      </c>
      <c r="AU796" s="161">
        <v>0</v>
      </c>
      <c r="AV796" s="161">
        <v>0</v>
      </c>
      <c r="AW796" s="161">
        <v>0</v>
      </c>
      <c r="AX796" s="161">
        <v>0</v>
      </c>
      <c r="AY796" s="161">
        <v>0</v>
      </c>
      <c r="AZ796" s="161">
        <v>0</v>
      </c>
      <c r="BA796" s="161">
        <v>1</v>
      </c>
      <c r="BB796" s="161">
        <v>0</v>
      </c>
      <c r="BC796" s="161">
        <v>0</v>
      </c>
      <c r="BD796" s="161">
        <v>0</v>
      </c>
      <c r="BE796" s="161">
        <v>0</v>
      </c>
      <c r="BF796" s="161">
        <v>0</v>
      </c>
      <c r="BG796" s="161">
        <v>0</v>
      </c>
      <c r="BH796" s="161">
        <v>0</v>
      </c>
      <c r="BI796" s="161">
        <v>0</v>
      </c>
      <c r="BJ796" s="161">
        <v>0</v>
      </c>
      <c r="BK796" s="161">
        <v>0</v>
      </c>
      <c r="BL796" s="161">
        <v>0</v>
      </c>
      <c r="BM796" s="161">
        <v>0</v>
      </c>
      <c r="BN796" s="161">
        <v>0</v>
      </c>
      <c r="BO796" s="161">
        <v>0</v>
      </c>
      <c r="BP796" s="161">
        <v>0</v>
      </c>
      <c r="BQ796" s="161">
        <v>0</v>
      </c>
      <c r="BR796" s="161">
        <v>0</v>
      </c>
      <c r="BS796" s="161">
        <v>1</v>
      </c>
      <c r="BT796" s="161">
        <v>0</v>
      </c>
      <c r="BU796" s="161">
        <v>0</v>
      </c>
      <c r="BV796" s="163">
        <f t="shared" si="37"/>
        <v>5</v>
      </c>
      <c r="BW796" s="8" t="b">
        <f t="shared" si="38"/>
        <v>0</v>
      </c>
    </row>
    <row r="797" spans="1:75">
      <c r="A797" s="157" t="s">
        <v>6474</v>
      </c>
      <c r="B797" s="158" t="s">
        <v>6475</v>
      </c>
      <c r="C797" s="9" t="str">
        <f t="shared" si="36"/>
        <v>https://hh.ru/resume/7ea8b9a300043d49e50039ed1f667234476562?query=%D0%A1%D0%BE%D1%86%D0%B8%D0%B0%D0%BB%D1%8C%D0%BD%D1%8B%D0%B9+%D1%80%D0%B0%D0%B1%D0%BE%D1%82%D0%BD%D0%B8%D0%BA&amp;searchRid=17125919322026b2cc48385b5fabefa7&amp;hhtmFrom=resume_search_result</v>
      </c>
      <c r="D797" s="158" t="s">
        <v>6121</v>
      </c>
      <c r="E797" s="159">
        <v>31</v>
      </c>
      <c r="F797" s="160">
        <v>35000</v>
      </c>
      <c r="G797" s="161" t="s">
        <v>133</v>
      </c>
      <c r="H797" s="158" t="s">
        <v>133</v>
      </c>
      <c r="I797" s="158" t="s">
        <v>133</v>
      </c>
      <c r="J797" s="158" t="s">
        <v>133</v>
      </c>
      <c r="K797" s="158" t="s">
        <v>6476</v>
      </c>
      <c r="L797" s="158" t="s">
        <v>2298</v>
      </c>
      <c r="M797" s="158">
        <v>1</v>
      </c>
      <c r="N797" s="158">
        <v>0</v>
      </c>
      <c r="O797" s="158">
        <v>1</v>
      </c>
      <c r="P797" s="158">
        <v>0</v>
      </c>
      <c r="Q797" s="158">
        <v>0</v>
      </c>
      <c r="R797" s="158" t="s">
        <v>53</v>
      </c>
      <c r="S797" s="158" t="s">
        <v>50</v>
      </c>
      <c r="T797" s="161">
        <v>0</v>
      </c>
      <c r="U797" s="162">
        <v>1</v>
      </c>
      <c r="V797" s="162">
        <v>0</v>
      </c>
      <c r="W797" s="161">
        <v>0</v>
      </c>
      <c r="X797" s="161">
        <v>0</v>
      </c>
      <c r="Y797" s="161">
        <v>0</v>
      </c>
      <c r="Z797" s="161">
        <v>0</v>
      </c>
      <c r="AA797" s="161">
        <v>0</v>
      </c>
      <c r="AB797" s="161">
        <v>0</v>
      </c>
      <c r="AC797" s="161">
        <v>0</v>
      </c>
      <c r="AD797" s="161">
        <v>0</v>
      </c>
      <c r="AE797" s="161">
        <v>0</v>
      </c>
      <c r="AF797" s="161">
        <v>0</v>
      </c>
      <c r="AG797" s="161">
        <v>0</v>
      </c>
      <c r="AH797" s="161">
        <v>0</v>
      </c>
      <c r="AI797" s="161">
        <v>0</v>
      </c>
      <c r="AJ797" s="161">
        <v>0</v>
      </c>
      <c r="AK797" s="161">
        <v>0</v>
      </c>
      <c r="AL797" s="161">
        <v>0</v>
      </c>
      <c r="AM797" s="161">
        <v>0</v>
      </c>
      <c r="AN797" s="161">
        <v>0</v>
      </c>
      <c r="AO797" s="161">
        <v>0</v>
      </c>
      <c r="AP797" s="161">
        <v>0</v>
      </c>
      <c r="AQ797" s="161">
        <v>0</v>
      </c>
      <c r="AR797" s="161">
        <v>0</v>
      </c>
      <c r="AS797" s="161">
        <v>0</v>
      </c>
      <c r="AT797" s="161">
        <v>0</v>
      </c>
      <c r="AU797" s="161">
        <v>0</v>
      </c>
      <c r="AV797" s="161">
        <v>0</v>
      </c>
      <c r="AW797" s="161">
        <v>0</v>
      </c>
      <c r="AX797" s="161">
        <v>0</v>
      </c>
      <c r="AY797" s="161">
        <v>0</v>
      </c>
      <c r="AZ797" s="161">
        <v>0</v>
      </c>
      <c r="BA797" s="161">
        <v>0</v>
      </c>
      <c r="BB797" s="161">
        <v>0</v>
      </c>
      <c r="BC797" s="161">
        <v>0</v>
      </c>
      <c r="BD797" s="161">
        <v>0</v>
      </c>
      <c r="BE797" s="161">
        <v>0</v>
      </c>
      <c r="BF797" s="161">
        <v>0</v>
      </c>
      <c r="BG797" s="161">
        <v>0</v>
      </c>
      <c r="BH797" s="161">
        <v>0</v>
      </c>
      <c r="BI797" s="161">
        <v>0</v>
      </c>
      <c r="BJ797" s="161">
        <v>0</v>
      </c>
      <c r="BK797" s="161">
        <v>0</v>
      </c>
      <c r="BL797" s="161">
        <v>0</v>
      </c>
      <c r="BM797" s="161">
        <v>0</v>
      </c>
      <c r="BN797" s="161">
        <v>0</v>
      </c>
      <c r="BO797" s="161">
        <v>0</v>
      </c>
      <c r="BP797" s="161">
        <v>0</v>
      </c>
      <c r="BQ797" s="161">
        <v>0</v>
      </c>
      <c r="BR797" s="161">
        <v>0</v>
      </c>
      <c r="BS797" s="161">
        <v>0</v>
      </c>
      <c r="BT797" s="161">
        <v>0</v>
      </c>
      <c r="BU797" s="161">
        <v>0</v>
      </c>
      <c r="BV797" s="163">
        <f t="shared" si="37"/>
        <v>0</v>
      </c>
      <c r="BW797" s="8" t="b">
        <f t="shared" si="38"/>
        <v>0</v>
      </c>
    </row>
    <row r="798" spans="1:75">
      <c r="A798" s="157" t="s">
        <v>4262</v>
      </c>
      <c r="B798" s="158" t="s">
        <v>6477</v>
      </c>
      <c r="C798" s="9" t="str">
        <f t="shared" si="36"/>
        <v>https://hh.ru/resume/fc2913980005ed186a0039ed1f6b3955377132?query=%D0%A1%D0%BE%D1%86%D0%B8%D0%B0%D0%BB%D1%8C%D0%BD%D1%8B%D0%B9+%D1%80%D0%B0%D0%B1%D0%BE%D1%82%D0%BD%D0%B8%D0%BA&amp;searchRid=17125919322026b2cc48385b5fabefa7&amp;hhtmFrom=resume_search_result</v>
      </c>
      <c r="D798" s="158" t="s">
        <v>6478</v>
      </c>
      <c r="E798" s="159" t="s">
        <v>133</v>
      </c>
      <c r="F798" s="160">
        <v>180000</v>
      </c>
      <c r="G798" s="161">
        <v>19</v>
      </c>
      <c r="H798" s="158" t="s">
        <v>6480</v>
      </c>
      <c r="I798" s="158" t="s">
        <v>6481</v>
      </c>
      <c r="J798" s="158" t="s">
        <v>4437</v>
      </c>
      <c r="K798" s="158" t="s">
        <v>6482</v>
      </c>
      <c r="L798" s="158" t="s">
        <v>2298</v>
      </c>
      <c r="M798" s="158">
        <v>1</v>
      </c>
      <c r="N798" s="158">
        <v>0</v>
      </c>
      <c r="O798" s="158">
        <v>0</v>
      </c>
      <c r="P798" s="158">
        <v>0</v>
      </c>
      <c r="Q798" s="158">
        <v>0</v>
      </c>
      <c r="R798" s="158" t="s">
        <v>53</v>
      </c>
      <c r="S798" s="158" t="s">
        <v>343</v>
      </c>
      <c r="T798" s="161">
        <v>0</v>
      </c>
      <c r="U798" s="162">
        <v>1</v>
      </c>
      <c r="V798" s="162">
        <v>0</v>
      </c>
      <c r="W798" s="161">
        <v>1</v>
      </c>
      <c r="X798" s="161">
        <v>1</v>
      </c>
      <c r="Y798" s="161">
        <v>0</v>
      </c>
      <c r="Z798" s="161">
        <v>1</v>
      </c>
      <c r="AA798" s="161">
        <v>1</v>
      </c>
      <c r="AB798" s="161">
        <v>0</v>
      </c>
      <c r="AC798" s="161">
        <v>0</v>
      </c>
      <c r="AD798" s="161">
        <v>0</v>
      </c>
      <c r="AE798" s="161">
        <v>0</v>
      </c>
      <c r="AF798" s="161">
        <v>0</v>
      </c>
      <c r="AG798" s="161">
        <v>0</v>
      </c>
      <c r="AH798" s="161">
        <v>0</v>
      </c>
      <c r="AI798" s="161">
        <v>0</v>
      </c>
      <c r="AJ798" s="161">
        <v>0</v>
      </c>
      <c r="AK798" s="161">
        <v>0</v>
      </c>
      <c r="AL798" s="161">
        <v>0</v>
      </c>
      <c r="AM798" s="161">
        <v>0</v>
      </c>
      <c r="AN798" s="161">
        <v>0</v>
      </c>
      <c r="AO798" s="161">
        <v>0</v>
      </c>
      <c r="AP798" s="161">
        <v>1</v>
      </c>
      <c r="AQ798" s="161">
        <v>0</v>
      </c>
      <c r="AR798" s="161">
        <v>0</v>
      </c>
      <c r="AS798" s="161">
        <v>0</v>
      </c>
      <c r="AT798" s="161">
        <v>0</v>
      </c>
      <c r="AU798" s="161">
        <v>0</v>
      </c>
      <c r="AV798" s="161">
        <v>0</v>
      </c>
      <c r="AW798" s="161">
        <v>0</v>
      </c>
      <c r="AX798" s="161">
        <v>0</v>
      </c>
      <c r="AY798" s="161">
        <v>0</v>
      </c>
      <c r="AZ798" s="161">
        <v>0</v>
      </c>
      <c r="BA798" s="161">
        <v>0</v>
      </c>
      <c r="BB798" s="161">
        <v>0</v>
      </c>
      <c r="BC798" s="161">
        <v>0</v>
      </c>
      <c r="BD798" s="161">
        <v>0</v>
      </c>
      <c r="BE798" s="161">
        <v>0</v>
      </c>
      <c r="BF798" s="161">
        <v>0</v>
      </c>
      <c r="BG798" s="161">
        <v>0</v>
      </c>
      <c r="BH798" s="161">
        <v>0</v>
      </c>
      <c r="BI798" s="161">
        <v>0</v>
      </c>
      <c r="BJ798" s="161">
        <v>0</v>
      </c>
      <c r="BK798" s="161">
        <v>0</v>
      </c>
      <c r="BL798" s="161">
        <v>0</v>
      </c>
      <c r="BM798" s="161">
        <v>0</v>
      </c>
      <c r="BN798" s="161">
        <v>0</v>
      </c>
      <c r="BO798" s="161">
        <v>0</v>
      </c>
      <c r="BP798" s="161">
        <v>0</v>
      </c>
      <c r="BQ798" s="161">
        <v>0</v>
      </c>
      <c r="BR798" s="161">
        <v>0</v>
      </c>
      <c r="BS798" s="161">
        <v>0</v>
      </c>
      <c r="BT798" s="161">
        <v>0</v>
      </c>
      <c r="BU798" s="161">
        <v>0</v>
      </c>
      <c r="BV798" s="163">
        <f t="shared" si="37"/>
        <v>5</v>
      </c>
      <c r="BW798" s="8" t="b">
        <f t="shared" si="38"/>
        <v>0</v>
      </c>
    </row>
    <row r="799" spans="1:75">
      <c r="A799" s="157" t="s">
        <v>6483</v>
      </c>
      <c r="B799" s="158" t="s">
        <v>6484</v>
      </c>
      <c r="C799" s="9" t="str">
        <f t="shared" si="36"/>
        <v>https://hh.ru/resume/f0df26ea0002bc4b5f0039ed1f5a557a727830?query=%D0%A1%D0%BE%D1%86%D0%B8%D0%B0%D0%BB%D1%8C%D0%BD%D1%8B%D0%B9+%D1%80%D0%B0%D0%B1%D0%BE%D1%82%D0%BD%D0%B8%D0%BA&amp;searchRid=17125919322026b2cc48385b5fabefa7&amp;hhtmFrom=resume_search_result</v>
      </c>
      <c r="D799" s="158" t="s">
        <v>6121</v>
      </c>
      <c r="E799" s="159">
        <v>37</v>
      </c>
      <c r="F799" s="160">
        <v>30000</v>
      </c>
      <c r="G799" s="161">
        <v>17</v>
      </c>
      <c r="H799" s="158" t="s">
        <v>6485</v>
      </c>
      <c r="I799" s="158" t="s">
        <v>6486</v>
      </c>
      <c r="J799" s="158" t="s">
        <v>6487</v>
      </c>
      <c r="K799" s="158" t="s">
        <v>6488</v>
      </c>
      <c r="L799" s="158" t="s">
        <v>2298</v>
      </c>
      <c r="M799" s="158">
        <v>1</v>
      </c>
      <c r="N799" s="158">
        <v>0</v>
      </c>
      <c r="O799" s="158">
        <v>0</v>
      </c>
      <c r="P799" s="158">
        <v>0</v>
      </c>
      <c r="Q799" s="158">
        <v>0</v>
      </c>
      <c r="R799" s="158" t="s">
        <v>46</v>
      </c>
      <c r="S799" s="158" t="s">
        <v>343</v>
      </c>
      <c r="T799" s="161">
        <v>0</v>
      </c>
      <c r="U799" s="162">
        <v>1</v>
      </c>
      <c r="V799" s="162">
        <v>0</v>
      </c>
      <c r="W799" s="161">
        <v>0</v>
      </c>
      <c r="X799" s="161">
        <v>0</v>
      </c>
      <c r="Y799" s="161">
        <v>0</v>
      </c>
      <c r="Z799" s="161">
        <v>0</v>
      </c>
      <c r="AA799" s="161">
        <v>0</v>
      </c>
      <c r="AB799" s="161">
        <v>1</v>
      </c>
      <c r="AC799" s="161">
        <v>1</v>
      </c>
      <c r="AD799" s="161">
        <v>1</v>
      </c>
      <c r="AE799" s="161">
        <v>0</v>
      </c>
      <c r="AF799" s="161">
        <v>1</v>
      </c>
      <c r="AG799" s="161">
        <v>0</v>
      </c>
      <c r="AH799" s="161">
        <v>0</v>
      </c>
      <c r="AI799" s="161">
        <v>0</v>
      </c>
      <c r="AJ799" s="161">
        <v>0</v>
      </c>
      <c r="AK799" s="161">
        <v>0</v>
      </c>
      <c r="AL799" s="161">
        <v>0</v>
      </c>
      <c r="AM799" s="161">
        <v>1</v>
      </c>
      <c r="AN799" s="161">
        <v>0</v>
      </c>
      <c r="AO799" s="161">
        <v>0</v>
      </c>
      <c r="AP799" s="161">
        <v>0</v>
      </c>
      <c r="AQ799" s="161">
        <v>0</v>
      </c>
      <c r="AR799" s="161">
        <v>0</v>
      </c>
      <c r="AS799" s="161">
        <v>0</v>
      </c>
      <c r="AT799" s="161">
        <v>0</v>
      </c>
      <c r="AU799" s="161">
        <v>0</v>
      </c>
      <c r="AV799" s="161">
        <v>0</v>
      </c>
      <c r="AW799" s="161">
        <v>0</v>
      </c>
      <c r="AX799" s="161">
        <v>0</v>
      </c>
      <c r="AY799" s="161">
        <v>0</v>
      </c>
      <c r="AZ799" s="161">
        <v>0</v>
      </c>
      <c r="BA799" s="161">
        <v>0</v>
      </c>
      <c r="BB799" s="161">
        <v>0</v>
      </c>
      <c r="BC799" s="161">
        <v>0</v>
      </c>
      <c r="BD799" s="161">
        <v>0</v>
      </c>
      <c r="BE799" s="161">
        <v>0</v>
      </c>
      <c r="BF799" s="161">
        <v>0</v>
      </c>
      <c r="BG799" s="161">
        <v>0</v>
      </c>
      <c r="BH799" s="161">
        <v>0</v>
      </c>
      <c r="BI799" s="161">
        <v>0</v>
      </c>
      <c r="BJ799" s="161">
        <v>0</v>
      </c>
      <c r="BK799" s="161">
        <v>0</v>
      </c>
      <c r="BL799" s="161">
        <v>0</v>
      </c>
      <c r="BM799" s="161">
        <v>0</v>
      </c>
      <c r="BN799" s="161">
        <v>0</v>
      </c>
      <c r="BO799" s="161">
        <v>0</v>
      </c>
      <c r="BP799" s="161">
        <v>0</v>
      </c>
      <c r="BQ799" s="161">
        <v>0</v>
      </c>
      <c r="BR799" s="161">
        <v>0</v>
      </c>
      <c r="BS799" s="161">
        <v>1</v>
      </c>
      <c r="BT799" s="161">
        <v>0</v>
      </c>
      <c r="BU799" s="161">
        <v>0</v>
      </c>
      <c r="BV799" s="163">
        <f t="shared" si="37"/>
        <v>6</v>
      </c>
      <c r="BW799" s="8" t="b">
        <f t="shared" si="38"/>
        <v>0</v>
      </c>
    </row>
    <row r="800" spans="1:75">
      <c r="A800" s="157" t="s">
        <v>6489</v>
      </c>
      <c r="B800" s="158" t="s">
        <v>6490</v>
      </c>
      <c r="C800" s="9" t="str">
        <f t="shared" si="36"/>
        <v>https://hh.ru/resume/cb41281f0003b4dd1c0039ed1f67355a346b79?query=%D0%A1%D0%BE%D1%86%D0%B8%D0%B0%D0%BB%D1%8C%D0%BD%D1%8B%D0%B9+%D1%80%D0%B0%D0%B1%D0%BE%D1%82%D0%BD%D0%B8%D0%BA&amp;searchRid=17125919322026b2cc48385b5fabefa7&amp;hhtmFrom=resume_search_result</v>
      </c>
      <c r="D800" s="158" t="s">
        <v>6121</v>
      </c>
      <c r="E800" s="159">
        <v>55</v>
      </c>
      <c r="F800" s="160">
        <v>40000</v>
      </c>
      <c r="G800" s="161">
        <v>14</v>
      </c>
      <c r="H800" s="158" t="s">
        <v>6491</v>
      </c>
      <c r="I800" s="158" t="s">
        <v>4347</v>
      </c>
      <c r="J800" s="158" t="s">
        <v>3641</v>
      </c>
      <c r="K800" s="158" t="s">
        <v>6492</v>
      </c>
      <c r="L800" s="158" t="s">
        <v>2298</v>
      </c>
      <c r="M800" s="158">
        <v>0</v>
      </c>
      <c r="N800" s="158">
        <v>1</v>
      </c>
      <c r="O800" s="158">
        <v>0</v>
      </c>
      <c r="P800" s="158">
        <v>0</v>
      </c>
      <c r="Q800" s="158">
        <v>0</v>
      </c>
      <c r="R800" s="158" t="s">
        <v>46</v>
      </c>
      <c r="S800" s="158" t="s">
        <v>343</v>
      </c>
      <c r="T800" s="161">
        <v>0</v>
      </c>
      <c r="U800" s="162">
        <v>1</v>
      </c>
      <c r="V800" s="162">
        <v>0</v>
      </c>
      <c r="W800" s="161">
        <v>0</v>
      </c>
      <c r="X800" s="161">
        <v>0</v>
      </c>
      <c r="Y800" s="161">
        <v>0</v>
      </c>
      <c r="Z800" s="161">
        <v>0</v>
      </c>
      <c r="AA800" s="161">
        <v>0</v>
      </c>
      <c r="AB800" s="161">
        <v>0</v>
      </c>
      <c r="AC800" s="161">
        <v>0</v>
      </c>
      <c r="AD800" s="161">
        <v>0</v>
      </c>
      <c r="AE800" s="161">
        <v>0</v>
      </c>
      <c r="AF800" s="161">
        <v>0</v>
      </c>
      <c r="AG800" s="161">
        <v>0</v>
      </c>
      <c r="AH800" s="161">
        <v>0</v>
      </c>
      <c r="AI800" s="161">
        <v>0</v>
      </c>
      <c r="AJ800" s="161">
        <v>0</v>
      </c>
      <c r="AK800" s="161">
        <v>0</v>
      </c>
      <c r="AL800" s="161">
        <v>0</v>
      </c>
      <c r="AM800" s="161">
        <v>0</v>
      </c>
      <c r="AN800" s="161">
        <v>0</v>
      </c>
      <c r="AO800" s="161">
        <v>0</v>
      </c>
      <c r="AP800" s="161">
        <v>0</v>
      </c>
      <c r="AQ800" s="161">
        <v>0</v>
      </c>
      <c r="AR800" s="161">
        <v>0</v>
      </c>
      <c r="AS800" s="161">
        <v>0</v>
      </c>
      <c r="AT800" s="161">
        <v>0</v>
      </c>
      <c r="AU800" s="161">
        <v>0</v>
      </c>
      <c r="AV800" s="161">
        <v>0</v>
      </c>
      <c r="AW800" s="161">
        <v>0</v>
      </c>
      <c r="AX800" s="161">
        <v>0</v>
      </c>
      <c r="AY800" s="161">
        <v>0</v>
      </c>
      <c r="AZ800" s="161">
        <v>0</v>
      </c>
      <c r="BA800" s="161">
        <v>0</v>
      </c>
      <c r="BB800" s="161">
        <v>0</v>
      </c>
      <c r="BC800" s="161">
        <v>0</v>
      </c>
      <c r="BD800" s="161">
        <v>0</v>
      </c>
      <c r="BE800" s="161">
        <v>0</v>
      </c>
      <c r="BF800" s="161">
        <v>0</v>
      </c>
      <c r="BG800" s="161">
        <v>0</v>
      </c>
      <c r="BH800" s="161">
        <v>0</v>
      </c>
      <c r="BI800" s="161">
        <v>0</v>
      </c>
      <c r="BJ800" s="161">
        <v>0</v>
      </c>
      <c r="BK800" s="161">
        <v>0</v>
      </c>
      <c r="BL800" s="161">
        <v>0</v>
      </c>
      <c r="BM800" s="161">
        <v>0</v>
      </c>
      <c r="BN800" s="161">
        <v>0</v>
      </c>
      <c r="BO800" s="161">
        <v>0</v>
      </c>
      <c r="BP800" s="161">
        <v>0</v>
      </c>
      <c r="BQ800" s="161">
        <v>0</v>
      </c>
      <c r="BR800" s="161">
        <v>0</v>
      </c>
      <c r="BS800" s="161">
        <v>0</v>
      </c>
      <c r="BT800" s="161">
        <v>0</v>
      </c>
      <c r="BU800" s="161">
        <v>0</v>
      </c>
      <c r="BV800" s="163">
        <f t="shared" si="37"/>
        <v>0</v>
      </c>
      <c r="BW800" s="8" t="b">
        <f t="shared" si="38"/>
        <v>0</v>
      </c>
    </row>
    <row r="801" spans="1:75">
      <c r="A801" s="157" t="s">
        <v>6493</v>
      </c>
      <c r="B801" s="158" t="s">
        <v>6494</v>
      </c>
      <c r="C801" s="9" t="str">
        <f t="shared" si="36"/>
        <v>https://hh.ru/resume/2e61ff030002ddd04b0039ed1f396d47394d47?query=%D0%A1%D0%BE%D1%86%D0%B8%D0%B0%D0%BB%D1%8C%D0%BD%D1%8B%D0%B9+%D1%80%D0%B0%D0%B1%D0%BE%D1%82%D0%BD%D0%B8%D0%BA&amp;searchRid=17125919322026b2cc48385b5fabefa7&amp;hhtmFrom=resume_search_result</v>
      </c>
      <c r="D801" s="158" t="s">
        <v>6495</v>
      </c>
      <c r="E801" s="159">
        <v>29</v>
      </c>
      <c r="F801" s="160">
        <v>30000</v>
      </c>
      <c r="G801" s="161" t="s">
        <v>133</v>
      </c>
      <c r="H801" s="158" t="s">
        <v>133</v>
      </c>
      <c r="I801" s="158" t="s">
        <v>133</v>
      </c>
      <c r="J801" s="158" t="s">
        <v>133</v>
      </c>
      <c r="K801" s="158" t="s">
        <v>6496</v>
      </c>
      <c r="L801" s="158" t="s">
        <v>2298</v>
      </c>
      <c r="M801" s="158">
        <v>1</v>
      </c>
      <c r="N801" s="158">
        <v>0</v>
      </c>
      <c r="O801" s="158">
        <v>0</v>
      </c>
      <c r="P801" s="158">
        <v>0</v>
      </c>
      <c r="Q801" s="158">
        <v>0</v>
      </c>
      <c r="R801" s="158" t="s">
        <v>434</v>
      </c>
      <c r="S801" s="158" t="s">
        <v>343</v>
      </c>
      <c r="T801" s="161">
        <v>0</v>
      </c>
      <c r="U801" s="162">
        <v>1</v>
      </c>
      <c r="V801" s="162">
        <v>0</v>
      </c>
      <c r="W801" s="161">
        <v>0</v>
      </c>
      <c r="X801" s="161">
        <v>0</v>
      </c>
      <c r="Y801" s="161">
        <v>0</v>
      </c>
      <c r="Z801" s="161">
        <v>0</v>
      </c>
      <c r="AA801" s="161">
        <v>0</v>
      </c>
      <c r="AB801" s="161">
        <v>0</v>
      </c>
      <c r="AC801" s="161">
        <v>0</v>
      </c>
      <c r="AD801" s="161">
        <v>0</v>
      </c>
      <c r="AE801" s="161">
        <v>0</v>
      </c>
      <c r="AF801" s="161">
        <v>0</v>
      </c>
      <c r="AG801" s="161">
        <v>0</v>
      </c>
      <c r="AH801" s="161">
        <v>0</v>
      </c>
      <c r="AI801" s="161">
        <v>0</v>
      </c>
      <c r="AJ801" s="161">
        <v>0</v>
      </c>
      <c r="AK801" s="161">
        <v>0</v>
      </c>
      <c r="AL801" s="161">
        <v>0</v>
      </c>
      <c r="AM801" s="161">
        <v>0</v>
      </c>
      <c r="AN801" s="161">
        <v>0</v>
      </c>
      <c r="AO801" s="161">
        <v>0</v>
      </c>
      <c r="AP801" s="161">
        <v>0</v>
      </c>
      <c r="AQ801" s="161">
        <v>0</v>
      </c>
      <c r="AR801" s="161">
        <v>0</v>
      </c>
      <c r="AS801" s="161">
        <v>0</v>
      </c>
      <c r="AT801" s="161">
        <v>0</v>
      </c>
      <c r="AU801" s="161">
        <v>0</v>
      </c>
      <c r="AV801" s="161">
        <v>0</v>
      </c>
      <c r="AW801" s="161">
        <v>0</v>
      </c>
      <c r="AX801" s="161">
        <v>0</v>
      </c>
      <c r="AY801" s="161">
        <v>0</v>
      </c>
      <c r="AZ801" s="161">
        <v>0</v>
      </c>
      <c r="BA801" s="161">
        <v>0</v>
      </c>
      <c r="BB801" s="161">
        <v>0</v>
      </c>
      <c r="BC801" s="161">
        <v>0</v>
      </c>
      <c r="BD801" s="161">
        <v>0</v>
      </c>
      <c r="BE801" s="161">
        <v>0</v>
      </c>
      <c r="BF801" s="161">
        <v>0</v>
      </c>
      <c r="BG801" s="161">
        <v>0</v>
      </c>
      <c r="BH801" s="161">
        <v>0</v>
      </c>
      <c r="BI801" s="161">
        <v>0</v>
      </c>
      <c r="BJ801" s="161">
        <v>0</v>
      </c>
      <c r="BK801" s="161">
        <v>0</v>
      </c>
      <c r="BL801" s="161">
        <v>0</v>
      </c>
      <c r="BM801" s="161">
        <v>0</v>
      </c>
      <c r="BN801" s="161">
        <v>0</v>
      </c>
      <c r="BO801" s="161">
        <v>0</v>
      </c>
      <c r="BP801" s="161">
        <v>0</v>
      </c>
      <c r="BQ801" s="161">
        <v>0</v>
      </c>
      <c r="BR801" s="161">
        <v>0</v>
      </c>
      <c r="BS801" s="161">
        <v>0</v>
      </c>
      <c r="BT801" s="161">
        <v>0</v>
      </c>
      <c r="BU801" s="161">
        <v>0</v>
      </c>
      <c r="BV801" s="163">
        <f t="shared" si="37"/>
        <v>0</v>
      </c>
      <c r="BW801" s="8" t="b">
        <f t="shared" si="38"/>
        <v>0</v>
      </c>
    </row>
    <row r="802" spans="1:75">
      <c r="A802" s="157" t="s">
        <v>6497</v>
      </c>
      <c r="B802" s="158" t="s">
        <v>6498</v>
      </c>
      <c r="C802" s="9" t="str">
        <f t="shared" si="36"/>
        <v>https://hh.ru/resume/5b6351dd00074bb4140039ed1f436235446c76?query=%D0%A1%D0%BE%D1%86%D0%B8%D0%B0%D0%BB%D1%8C%D0%BD%D1%8B%D0%B9+%D1%80%D0%B0%D0%B1%D0%BE%D1%82%D0%BD%D0%B8%D0%BA&amp;searchRid=17125919322026b2cc48385b5fabefa7&amp;hhtmFrom=resume_search_result</v>
      </c>
      <c r="D802" s="158" t="s">
        <v>6499</v>
      </c>
      <c r="E802" s="159">
        <v>40</v>
      </c>
      <c r="F802" s="158" t="s">
        <v>133</v>
      </c>
      <c r="G802" s="161">
        <v>14</v>
      </c>
      <c r="H802" s="158" t="s">
        <v>6500</v>
      </c>
      <c r="I802" s="158" t="s">
        <v>43</v>
      </c>
      <c r="J802" s="158" t="s">
        <v>6501</v>
      </c>
      <c r="K802" s="158" t="s">
        <v>6502</v>
      </c>
      <c r="L802" s="158" t="s">
        <v>2298</v>
      </c>
      <c r="M802" s="158">
        <v>1</v>
      </c>
      <c r="N802" s="158">
        <v>1</v>
      </c>
      <c r="O802" s="158">
        <v>1</v>
      </c>
      <c r="P802" s="158">
        <v>1</v>
      </c>
      <c r="Q802" s="158">
        <v>0</v>
      </c>
      <c r="R802" s="158" t="s">
        <v>547</v>
      </c>
      <c r="S802" s="158" t="s">
        <v>75</v>
      </c>
      <c r="T802" s="161">
        <v>0</v>
      </c>
      <c r="U802" s="162">
        <v>1</v>
      </c>
      <c r="V802" s="162">
        <v>1</v>
      </c>
      <c r="W802" s="161">
        <v>0</v>
      </c>
      <c r="X802" s="161">
        <v>0</v>
      </c>
      <c r="Y802" s="161">
        <v>0</v>
      </c>
      <c r="Z802" s="161">
        <v>0</v>
      </c>
      <c r="AA802" s="161">
        <v>0</v>
      </c>
      <c r="AB802" s="161">
        <v>1</v>
      </c>
      <c r="AC802" s="161">
        <v>1</v>
      </c>
      <c r="AD802" s="161">
        <v>1</v>
      </c>
      <c r="AE802" s="161">
        <v>1</v>
      </c>
      <c r="AF802" s="161">
        <v>0</v>
      </c>
      <c r="AG802" s="161">
        <v>1</v>
      </c>
      <c r="AH802" s="161">
        <v>0</v>
      </c>
      <c r="AI802" s="161">
        <v>0</v>
      </c>
      <c r="AJ802" s="161">
        <v>1</v>
      </c>
      <c r="AK802" s="161">
        <v>1</v>
      </c>
      <c r="AL802" s="161">
        <v>0</v>
      </c>
      <c r="AM802" s="161">
        <v>1</v>
      </c>
      <c r="AN802" s="161">
        <v>1</v>
      </c>
      <c r="AO802" s="161">
        <v>0</v>
      </c>
      <c r="AP802" s="161">
        <v>1</v>
      </c>
      <c r="AQ802" s="161">
        <v>0</v>
      </c>
      <c r="AR802" s="161">
        <v>0</v>
      </c>
      <c r="AS802" s="161">
        <v>0</v>
      </c>
      <c r="AT802" s="161">
        <v>0</v>
      </c>
      <c r="AU802" s="161">
        <v>1</v>
      </c>
      <c r="AV802" s="161">
        <v>0</v>
      </c>
      <c r="AW802" s="161">
        <v>0</v>
      </c>
      <c r="AX802" s="161">
        <v>0</v>
      </c>
      <c r="AY802" s="161">
        <v>0</v>
      </c>
      <c r="AZ802" s="161">
        <v>0</v>
      </c>
      <c r="BA802" s="161">
        <v>1</v>
      </c>
      <c r="BB802" s="161">
        <v>0</v>
      </c>
      <c r="BC802" s="161">
        <v>0</v>
      </c>
      <c r="BD802" s="161">
        <v>0</v>
      </c>
      <c r="BE802" s="161">
        <v>0</v>
      </c>
      <c r="BF802" s="161">
        <v>0</v>
      </c>
      <c r="BG802" s="161">
        <v>1</v>
      </c>
      <c r="BH802" s="161">
        <v>0</v>
      </c>
      <c r="BI802" s="161">
        <v>0</v>
      </c>
      <c r="BJ802" s="161">
        <v>0</v>
      </c>
      <c r="BK802" s="161">
        <v>0</v>
      </c>
      <c r="BL802" s="161">
        <v>0</v>
      </c>
      <c r="BM802" s="161">
        <v>0</v>
      </c>
      <c r="BN802" s="161">
        <v>0</v>
      </c>
      <c r="BO802" s="161">
        <v>0</v>
      </c>
      <c r="BP802" s="161">
        <v>0</v>
      </c>
      <c r="BQ802" s="161">
        <v>0</v>
      </c>
      <c r="BR802" s="161">
        <v>1</v>
      </c>
      <c r="BS802" s="161">
        <v>0</v>
      </c>
      <c r="BT802" s="161">
        <v>0</v>
      </c>
      <c r="BU802" s="161">
        <v>0</v>
      </c>
      <c r="BV802" s="163">
        <f t="shared" si="37"/>
        <v>14</v>
      </c>
      <c r="BW802" s="8" t="b">
        <f t="shared" si="38"/>
        <v>0</v>
      </c>
    </row>
    <row r="803" spans="1:75">
      <c r="A803" s="157" t="s">
        <v>133</v>
      </c>
      <c r="B803" s="158" t="s">
        <v>6503</v>
      </c>
      <c r="C803" s="9" t="str">
        <f t="shared" si="36"/>
        <v>https://hh.ru/resume/3d3756f20002336f7f0039ed1f6b536b4b4968?query=%D0%A1%D0%BE%D1%86%D0%B8%D0%B0%D0%BB%D1%8C%D0%BD%D1%8B%D0%B9+%D1%80%D0%B0%D0%B1%D0%BE%D1%82%D0%BD%D0%B8%D0%BA&amp;searchRid=17125919322026b2cc48385b5fabefa7&amp;hhtmFrom=resume_search_result</v>
      </c>
      <c r="D803" s="158" t="s">
        <v>6504</v>
      </c>
      <c r="E803" s="159">
        <v>54</v>
      </c>
      <c r="F803" s="160">
        <v>60000</v>
      </c>
      <c r="G803" s="161">
        <v>30</v>
      </c>
      <c r="H803" s="158" t="s">
        <v>6505</v>
      </c>
      <c r="I803" s="158" t="s">
        <v>6506</v>
      </c>
      <c r="J803" s="158" t="s">
        <v>6507</v>
      </c>
      <c r="K803" s="158" t="s">
        <v>6508</v>
      </c>
      <c r="L803" s="158" t="s">
        <v>2298</v>
      </c>
      <c r="M803" s="158">
        <v>1</v>
      </c>
      <c r="N803" s="158">
        <v>1</v>
      </c>
      <c r="O803" s="158">
        <v>0</v>
      </c>
      <c r="P803" s="158">
        <v>0</v>
      </c>
      <c r="Q803" s="158">
        <v>0</v>
      </c>
      <c r="R803" s="158" t="s">
        <v>2067</v>
      </c>
      <c r="S803" s="158" t="s">
        <v>343</v>
      </c>
      <c r="T803" s="161">
        <v>0</v>
      </c>
      <c r="U803" s="162">
        <v>1</v>
      </c>
      <c r="V803" s="162">
        <v>0</v>
      </c>
      <c r="W803" s="161">
        <v>0</v>
      </c>
      <c r="X803" s="161">
        <v>0</v>
      </c>
      <c r="Y803" s="161">
        <v>0</v>
      </c>
      <c r="Z803" s="161">
        <v>0</v>
      </c>
      <c r="AA803" s="161">
        <v>0</v>
      </c>
      <c r="AB803" s="161">
        <v>0</v>
      </c>
      <c r="AC803" s="161">
        <v>0</v>
      </c>
      <c r="AD803" s="161">
        <v>0</v>
      </c>
      <c r="AE803" s="161">
        <v>0</v>
      </c>
      <c r="AF803" s="161">
        <v>1</v>
      </c>
      <c r="AG803" s="161">
        <v>0</v>
      </c>
      <c r="AH803" s="161">
        <v>0</v>
      </c>
      <c r="AI803" s="161">
        <v>0</v>
      </c>
      <c r="AJ803" s="161">
        <v>0</v>
      </c>
      <c r="AK803" s="161">
        <v>0</v>
      </c>
      <c r="AL803" s="161">
        <v>0</v>
      </c>
      <c r="AM803" s="161">
        <v>1</v>
      </c>
      <c r="AN803" s="161">
        <v>1</v>
      </c>
      <c r="AO803" s="161">
        <v>0</v>
      </c>
      <c r="AP803" s="161">
        <v>0</v>
      </c>
      <c r="AQ803" s="161">
        <v>0</v>
      </c>
      <c r="AR803" s="161">
        <v>0</v>
      </c>
      <c r="AS803" s="161">
        <v>0</v>
      </c>
      <c r="AT803" s="161">
        <v>0</v>
      </c>
      <c r="AU803" s="161">
        <v>0</v>
      </c>
      <c r="AV803" s="161">
        <v>0</v>
      </c>
      <c r="AW803" s="161">
        <v>0</v>
      </c>
      <c r="AX803" s="161">
        <v>0</v>
      </c>
      <c r="AY803" s="161">
        <v>1</v>
      </c>
      <c r="AZ803" s="161">
        <v>0</v>
      </c>
      <c r="BA803" s="161">
        <v>0</v>
      </c>
      <c r="BB803" s="161">
        <v>0</v>
      </c>
      <c r="BC803" s="161">
        <v>0</v>
      </c>
      <c r="BD803" s="161">
        <v>0</v>
      </c>
      <c r="BE803" s="161">
        <v>0</v>
      </c>
      <c r="BF803" s="161">
        <v>0</v>
      </c>
      <c r="BG803" s="161">
        <v>0</v>
      </c>
      <c r="BH803" s="161">
        <v>0</v>
      </c>
      <c r="BI803" s="161">
        <v>0</v>
      </c>
      <c r="BJ803" s="161">
        <v>0</v>
      </c>
      <c r="BK803" s="161">
        <v>0</v>
      </c>
      <c r="BL803" s="161">
        <v>0</v>
      </c>
      <c r="BM803" s="161">
        <v>0</v>
      </c>
      <c r="BN803" s="161">
        <v>0</v>
      </c>
      <c r="BO803" s="161">
        <v>0</v>
      </c>
      <c r="BP803" s="161">
        <v>0</v>
      </c>
      <c r="BQ803" s="161">
        <v>0</v>
      </c>
      <c r="BR803" s="161">
        <v>0</v>
      </c>
      <c r="BS803" s="161">
        <v>0</v>
      </c>
      <c r="BT803" s="161">
        <v>0</v>
      </c>
      <c r="BU803" s="161">
        <v>0</v>
      </c>
      <c r="BV803" s="163">
        <f t="shared" si="37"/>
        <v>4</v>
      </c>
      <c r="BW803" s="8" t="b">
        <f t="shared" si="38"/>
        <v>0</v>
      </c>
    </row>
    <row r="804" spans="1:75">
      <c r="A804" s="157" t="s">
        <v>6509</v>
      </c>
      <c r="B804" s="158" t="s">
        <v>6510</v>
      </c>
      <c r="C804" s="9" t="str">
        <f t="shared" si="36"/>
        <v>https://hh.ru/resume/d43adab1000877104d0039ed1f75546950617a?query=%D0%A1%D0%BE%D1%86%D0%B8%D0%B0%D0%BB%D1%8C%D0%BD%D1%8B%D0%B9+%D1%80%D0%B0%D0%B1%D0%BE%D1%82%D0%BD%D0%B8%D0%BA&amp;searchRid=17125919322026b2cc48385b5fabefa7&amp;hhtmFrom=resume_search_result</v>
      </c>
      <c r="D804" s="158" t="s">
        <v>6511</v>
      </c>
      <c r="E804" s="159" t="s">
        <v>133</v>
      </c>
      <c r="F804" s="158" t="s">
        <v>133</v>
      </c>
      <c r="G804" s="161">
        <v>3</v>
      </c>
      <c r="H804" s="158" t="s">
        <v>5430</v>
      </c>
      <c r="I804" s="158" t="s">
        <v>6512</v>
      </c>
      <c r="J804" s="158" t="s">
        <v>2455</v>
      </c>
      <c r="K804" s="158" t="s">
        <v>6513</v>
      </c>
      <c r="L804" s="158" t="s">
        <v>2298</v>
      </c>
      <c r="M804" s="158">
        <v>1</v>
      </c>
      <c r="N804" s="158">
        <v>0</v>
      </c>
      <c r="O804" s="158">
        <v>0</v>
      </c>
      <c r="P804" s="158">
        <v>0</v>
      </c>
      <c r="Q804" s="158">
        <v>0</v>
      </c>
      <c r="R804" s="158" t="s">
        <v>2824</v>
      </c>
      <c r="S804" s="158" t="s">
        <v>343</v>
      </c>
      <c r="T804" s="161">
        <v>0</v>
      </c>
      <c r="U804" s="162">
        <v>1</v>
      </c>
      <c r="V804" s="162">
        <v>0</v>
      </c>
      <c r="W804" s="161">
        <v>0</v>
      </c>
      <c r="X804" s="161">
        <v>0</v>
      </c>
      <c r="Y804" s="161">
        <v>0</v>
      </c>
      <c r="Z804" s="161">
        <v>0</v>
      </c>
      <c r="AA804" s="161">
        <v>0</v>
      </c>
      <c r="AB804" s="161">
        <v>0</v>
      </c>
      <c r="AC804" s="161">
        <v>0</v>
      </c>
      <c r="AD804" s="161">
        <v>0</v>
      </c>
      <c r="AE804" s="161">
        <v>0</v>
      </c>
      <c r="AF804" s="161">
        <v>0</v>
      </c>
      <c r="AG804" s="161">
        <v>0</v>
      </c>
      <c r="AH804" s="161">
        <v>0</v>
      </c>
      <c r="AI804" s="161">
        <v>0</v>
      </c>
      <c r="AJ804" s="161">
        <v>0</v>
      </c>
      <c r="AK804" s="161">
        <v>0</v>
      </c>
      <c r="AL804" s="161">
        <v>0</v>
      </c>
      <c r="AM804" s="161">
        <v>0</v>
      </c>
      <c r="AN804" s="161">
        <v>0</v>
      </c>
      <c r="AO804" s="161">
        <v>0</v>
      </c>
      <c r="AP804" s="161">
        <v>0</v>
      </c>
      <c r="AQ804" s="161">
        <v>0</v>
      </c>
      <c r="AR804" s="161">
        <v>0</v>
      </c>
      <c r="AS804" s="161">
        <v>0</v>
      </c>
      <c r="AT804" s="161">
        <v>0</v>
      </c>
      <c r="AU804" s="161">
        <v>0</v>
      </c>
      <c r="AV804" s="161">
        <v>0</v>
      </c>
      <c r="AW804" s="161">
        <v>0</v>
      </c>
      <c r="AX804" s="161">
        <v>0</v>
      </c>
      <c r="AY804" s="161">
        <v>0</v>
      </c>
      <c r="AZ804" s="161">
        <v>0</v>
      </c>
      <c r="BA804" s="161">
        <v>0</v>
      </c>
      <c r="BB804" s="161">
        <v>0</v>
      </c>
      <c r="BC804" s="161">
        <v>0</v>
      </c>
      <c r="BD804" s="161">
        <v>0</v>
      </c>
      <c r="BE804" s="161">
        <v>0</v>
      </c>
      <c r="BF804" s="161">
        <v>0</v>
      </c>
      <c r="BG804" s="161">
        <v>0</v>
      </c>
      <c r="BH804" s="161">
        <v>0</v>
      </c>
      <c r="BI804" s="161">
        <v>0</v>
      </c>
      <c r="BJ804" s="161">
        <v>0</v>
      </c>
      <c r="BK804" s="161">
        <v>0</v>
      </c>
      <c r="BL804" s="161">
        <v>0</v>
      </c>
      <c r="BM804" s="161">
        <v>0</v>
      </c>
      <c r="BN804" s="161">
        <v>0</v>
      </c>
      <c r="BO804" s="161">
        <v>0</v>
      </c>
      <c r="BP804" s="161">
        <v>0</v>
      </c>
      <c r="BQ804" s="161">
        <v>0</v>
      </c>
      <c r="BR804" s="161">
        <v>0</v>
      </c>
      <c r="BS804" s="161">
        <v>0</v>
      </c>
      <c r="BT804" s="161">
        <v>0</v>
      </c>
      <c r="BU804" s="161">
        <v>0</v>
      </c>
      <c r="BV804" s="163">
        <f t="shared" si="37"/>
        <v>0</v>
      </c>
      <c r="BW804" s="8" t="b">
        <f t="shared" si="38"/>
        <v>0</v>
      </c>
    </row>
    <row r="805" spans="1:75">
      <c r="A805" s="157" t="s">
        <v>6514</v>
      </c>
      <c r="B805" s="158" t="s">
        <v>6515</v>
      </c>
      <c r="C805" s="9" t="str">
        <f t="shared" si="36"/>
        <v>https://hh.ru/resume/9e862c470002f4094c0039ed1f36385037336f?query=%D0%A1%D0%BE%D1%86%D0%B8%D0%B0%D0%BB%D1%8C%D0%BD%D1%8B%D0%B9+%D1%80%D0%B0%D0%B1%D0%BE%D1%82%D0%BD%D0%B8%D0%BA&amp;searchRid=17125919322026b2cc48385b5fabefa7&amp;hhtmFrom=resume_search_result</v>
      </c>
      <c r="D805" s="158" t="s">
        <v>6516</v>
      </c>
      <c r="E805" s="159">
        <v>51</v>
      </c>
      <c r="F805" s="160">
        <v>30000</v>
      </c>
      <c r="G805" s="161">
        <v>9</v>
      </c>
      <c r="H805" s="158" t="s">
        <v>6517</v>
      </c>
      <c r="I805" s="158" t="s">
        <v>6518</v>
      </c>
      <c r="J805" s="158" t="s">
        <v>5061</v>
      </c>
      <c r="K805" s="158" t="s">
        <v>6519</v>
      </c>
      <c r="L805" s="158" t="s">
        <v>2298</v>
      </c>
      <c r="M805" s="158">
        <v>0</v>
      </c>
      <c r="N805" s="158">
        <v>0</v>
      </c>
      <c r="O805" s="158">
        <v>0</v>
      </c>
      <c r="P805" s="158">
        <v>0</v>
      </c>
      <c r="Q805" s="158">
        <v>1</v>
      </c>
      <c r="R805" s="158" t="s">
        <v>588</v>
      </c>
      <c r="S805" s="158" t="s">
        <v>75</v>
      </c>
      <c r="T805" s="161">
        <v>0</v>
      </c>
      <c r="U805" s="162">
        <v>1</v>
      </c>
      <c r="V805" s="162">
        <v>0</v>
      </c>
      <c r="W805" s="161">
        <v>0</v>
      </c>
      <c r="X805" s="161">
        <v>0</v>
      </c>
      <c r="Y805" s="161">
        <v>0</v>
      </c>
      <c r="Z805" s="161">
        <v>0</v>
      </c>
      <c r="AA805" s="161">
        <v>0</v>
      </c>
      <c r="AB805" s="161">
        <v>0</v>
      </c>
      <c r="AC805" s="161">
        <v>0</v>
      </c>
      <c r="AD805" s="161">
        <v>0</v>
      </c>
      <c r="AE805" s="161">
        <v>0</v>
      </c>
      <c r="AF805" s="161">
        <v>0</v>
      </c>
      <c r="AG805" s="161">
        <v>0</v>
      </c>
      <c r="AH805" s="161">
        <v>0</v>
      </c>
      <c r="AI805" s="161">
        <v>0</v>
      </c>
      <c r="AJ805" s="161">
        <v>0</v>
      </c>
      <c r="AK805" s="161">
        <v>0</v>
      </c>
      <c r="AL805" s="161">
        <v>0</v>
      </c>
      <c r="AM805" s="161">
        <v>0</v>
      </c>
      <c r="AN805" s="161">
        <v>0</v>
      </c>
      <c r="AO805" s="161">
        <v>0</v>
      </c>
      <c r="AP805" s="161">
        <v>0</v>
      </c>
      <c r="AQ805" s="161">
        <v>0</v>
      </c>
      <c r="AR805" s="161">
        <v>0</v>
      </c>
      <c r="AS805" s="161">
        <v>0</v>
      </c>
      <c r="AT805" s="161">
        <v>0</v>
      </c>
      <c r="AU805" s="161">
        <v>0</v>
      </c>
      <c r="AV805" s="161">
        <v>0</v>
      </c>
      <c r="AW805" s="161">
        <v>0</v>
      </c>
      <c r="AX805" s="161">
        <v>0</v>
      </c>
      <c r="AY805" s="161">
        <v>0</v>
      </c>
      <c r="AZ805" s="161">
        <v>0</v>
      </c>
      <c r="BA805" s="161">
        <v>0</v>
      </c>
      <c r="BB805" s="161">
        <v>0</v>
      </c>
      <c r="BC805" s="161">
        <v>0</v>
      </c>
      <c r="BD805" s="161">
        <v>0</v>
      </c>
      <c r="BE805" s="161">
        <v>0</v>
      </c>
      <c r="BF805" s="161">
        <v>0</v>
      </c>
      <c r="BG805" s="161">
        <v>0</v>
      </c>
      <c r="BH805" s="161">
        <v>0</v>
      </c>
      <c r="BI805" s="161">
        <v>0</v>
      </c>
      <c r="BJ805" s="161">
        <v>0</v>
      </c>
      <c r="BK805" s="161">
        <v>0</v>
      </c>
      <c r="BL805" s="161">
        <v>0</v>
      </c>
      <c r="BM805" s="161">
        <v>0</v>
      </c>
      <c r="BN805" s="161">
        <v>0</v>
      </c>
      <c r="BO805" s="161">
        <v>0</v>
      </c>
      <c r="BP805" s="161">
        <v>0</v>
      </c>
      <c r="BQ805" s="161">
        <v>0</v>
      </c>
      <c r="BR805" s="161">
        <v>0</v>
      </c>
      <c r="BS805" s="161">
        <v>0</v>
      </c>
      <c r="BT805" s="161">
        <v>0</v>
      </c>
      <c r="BU805" s="161">
        <v>0</v>
      </c>
      <c r="BV805" s="163">
        <f t="shared" si="37"/>
        <v>0</v>
      </c>
      <c r="BW805" s="8" t="b">
        <f t="shared" si="38"/>
        <v>0</v>
      </c>
    </row>
    <row r="806" spans="1:75">
      <c r="A806" s="157" t="s">
        <v>6196</v>
      </c>
      <c r="B806" s="158" t="s">
        <v>6520</v>
      </c>
      <c r="C806" s="9" t="str">
        <f t="shared" si="36"/>
        <v>https://hh.ru/resume/0bff9ac0000392a6590039ed1f365570326644?query=%D0%A1%D0%BE%D1%86%D0%B8%D0%B0%D0%BB%D1%8C%D0%BD%D1%8B%D0%B9+%D1%80%D0%B0%D0%B1%D0%BE%D1%82%D0%BD%D0%B8%D0%BA&amp;searchRid=17125919322026b2cc48385b5fabefa7&amp;hhtmFrom=resume_search_result</v>
      </c>
      <c r="D806" s="158" t="s">
        <v>6521</v>
      </c>
      <c r="E806" s="159">
        <v>43</v>
      </c>
      <c r="F806" s="158" t="s">
        <v>133</v>
      </c>
      <c r="G806" s="161">
        <v>19</v>
      </c>
      <c r="H806" s="158" t="s">
        <v>6522</v>
      </c>
      <c r="I806" s="158" t="s">
        <v>6523</v>
      </c>
      <c r="J806" s="158" t="s">
        <v>6524</v>
      </c>
      <c r="K806" s="158" t="s">
        <v>6525</v>
      </c>
      <c r="L806" s="158" t="s">
        <v>2298</v>
      </c>
      <c r="M806" s="158">
        <v>1</v>
      </c>
      <c r="N806" s="158">
        <v>0</v>
      </c>
      <c r="O806" s="158">
        <v>0</v>
      </c>
      <c r="P806" s="158">
        <v>0</v>
      </c>
      <c r="Q806" s="158">
        <v>0</v>
      </c>
      <c r="R806" s="158" t="s">
        <v>4272</v>
      </c>
      <c r="S806" s="158" t="s">
        <v>343</v>
      </c>
      <c r="T806" s="161">
        <v>1</v>
      </c>
      <c r="U806" s="162">
        <v>1</v>
      </c>
      <c r="V806" s="162">
        <v>0</v>
      </c>
      <c r="W806" s="161">
        <v>0</v>
      </c>
      <c r="X806" s="161">
        <v>0</v>
      </c>
      <c r="Y806" s="161">
        <v>0</v>
      </c>
      <c r="Z806" s="161">
        <v>0</v>
      </c>
      <c r="AA806" s="161">
        <v>0</v>
      </c>
      <c r="AB806" s="161">
        <v>0</v>
      </c>
      <c r="AC806" s="161">
        <v>0</v>
      </c>
      <c r="AD806" s="161">
        <v>0</v>
      </c>
      <c r="AE806" s="161">
        <v>0</v>
      </c>
      <c r="AF806" s="161">
        <v>0</v>
      </c>
      <c r="AG806" s="161">
        <v>0</v>
      </c>
      <c r="AH806" s="161">
        <v>0</v>
      </c>
      <c r="AI806" s="161">
        <v>0</v>
      </c>
      <c r="AJ806" s="161">
        <v>0</v>
      </c>
      <c r="AK806" s="161">
        <v>0</v>
      </c>
      <c r="AL806" s="161">
        <v>0</v>
      </c>
      <c r="AM806" s="161">
        <v>0</v>
      </c>
      <c r="AN806" s="161">
        <v>0</v>
      </c>
      <c r="AO806" s="161">
        <v>0</v>
      </c>
      <c r="AP806" s="161">
        <v>0</v>
      </c>
      <c r="AQ806" s="161">
        <v>0</v>
      </c>
      <c r="AR806" s="161">
        <v>0</v>
      </c>
      <c r="AS806" s="161">
        <v>0</v>
      </c>
      <c r="AT806" s="161">
        <v>0</v>
      </c>
      <c r="AU806" s="161">
        <v>0</v>
      </c>
      <c r="AV806" s="161">
        <v>0</v>
      </c>
      <c r="AW806" s="161">
        <v>0</v>
      </c>
      <c r="AX806" s="161">
        <v>0</v>
      </c>
      <c r="AY806" s="161">
        <v>0</v>
      </c>
      <c r="AZ806" s="161">
        <v>0</v>
      </c>
      <c r="BA806" s="161">
        <v>0</v>
      </c>
      <c r="BB806" s="161">
        <v>0</v>
      </c>
      <c r="BC806" s="161">
        <v>0</v>
      </c>
      <c r="BD806" s="161">
        <v>0</v>
      </c>
      <c r="BE806" s="161">
        <v>0</v>
      </c>
      <c r="BF806" s="161">
        <v>0</v>
      </c>
      <c r="BG806" s="161">
        <v>0</v>
      </c>
      <c r="BH806" s="161">
        <v>0</v>
      </c>
      <c r="BI806" s="161">
        <v>0</v>
      </c>
      <c r="BJ806" s="161">
        <v>0</v>
      </c>
      <c r="BK806" s="161">
        <v>0</v>
      </c>
      <c r="BL806" s="161">
        <v>0</v>
      </c>
      <c r="BM806" s="161">
        <v>0</v>
      </c>
      <c r="BN806" s="161">
        <v>0</v>
      </c>
      <c r="BO806" s="161">
        <v>0</v>
      </c>
      <c r="BP806" s="161">
        <v>0</v>
      </c>
      <c r="BQ806" s="161">
        <v>0</v>
      </c>
      <c r="BR806" s="161">
        <v>0</v>
      </c>
      <c r="BS806" s="161">
        <v>0</v>
      </c>
      <c r="BT806" s="161">
        <v>0</v>
      </c>
      <c r="BU806" s="161">
        <v>0</v>
      </c>
      <c r="BV806" s="163">
        <f t="shared" si="37"/>
        <v>0</v>
      </c>
      <c r="BW806" s="8" t="b">
        <f t="shared" si="38"/>
        <v>0</v>
      </c>
    </row>
    <row r="807" spans="1:75">
      <c r="A807" s="157" t="s">
        <v>5212</v>
      </c>
      <c r="B807" s="158" t="s">
        <v>6526</v>
      </c>
      <c r="C807" s="9" t="str">
        <f t="shared" si="36"/>
        <v>https://hh.ru/resume/d2031a6b0002fe61080039ed1f346c615a5439?query=%D0%A1%D0%BE%D1%86%D0%B8%D0%B0%D0%BB%D1%8C%D0%BD%D1%8B%D0%B9+%D1%80%D0%B0%D0%B1%D0%BE%D1%82%D0%BD%D0%B8%D0%BA&amp;searchRid=17125919322026b2cc48385b5fabefa7&amp;hhtmFrom=resume_search_result</v>
      </c>
      <c r="D807" s="158" t="s">
        <v>6527</v>
      </c>
      <c r="E807" s="159">
        <v>32</v>
      </c>
      <c r="F807" s="160">
        <v>40000</v>
      </c>
      <c r="G807" s="161">
        <v>8</v>
      </c>
      <c r="H807" s="158" t="s">
        <v>6528</v>
      </c>
      <c r="I807" s="158" t="s">
        <v>2837</v>
      </c>
      <c r="J807" s="158" t="s">
        <v>2455</v>
      </c>
      <c r="K807" s="158" t="s">
        <v>6529</v>
      </c>
      <c r="L807" s="158" t="s">
        <v>2327</v>
      </c>
      <c r="M807" s="158">
        <v>1</v>
      </c>
      <c r="N807" s="158">
        <v>0</v>
      </c>
      <c r="O807" s="158">
        <v>0</v>
      </c>
      <c r="P807" s="158">
        <v>0</v>
      </c>
      <c r="Q807" s="158">
        <v>0</v>
      </c>
      <c r="R807" s="158" t="s">
        <v>2460</v>
      </c>
      <c r="S807" s="158" t="s">
        <v>343</v>
      </c>
      <c r="T807" s="161">
        <v>0</v>
      </c>
      <c r="U807" s="162">
        <v>1</v>
      </c>
      <c r="V807" s="162">
        <v>0</v>
      </c>
      <c r="W807" s="161">
        <v>0</v>
      </c>
      <c r="X807" s="161">
        <v>0</v>
      </c>
      <c r="Y807" s="161">
        <v>0</v>
      </c>
      <c r="Z807" s="161">
        <v>0</v>
      </c>
      <c r="AA807" s="161">
        <v>0</v>
      </c>
      <c r="AB807" s="161">
        <v>0</v>
      </c>
      <c r="AC807" s="161">
        <v>0</v>
      </c>
      <c r="AD807" s="161">
        <v>0</v>
      </c>
      <c r="AE807" s="161">
        <v>0</v>
      </c>
      <c r="AF807" s="161">
        <v>0</v>
      </c>
      <c r="AG807" s="161">
        <v>0</v>
      </c>
      <c r="AH807" s="161">
        <v>0</v>
      </c>
      <c r="AI807" s="161">
        <v>0</v>
      </c>
      <c r="AJ807" s="161">
        <v>0</v>
      </c>
      <c r="AK807" s="161">
        <v>0</v>
      </c>
      <c r="AL807" s="161">
        <v>0</v>
      </c>
      <c r="AM807" s="161">
        <v>0</v>
      </c>
      <c r="AN807" s="161">
        <v>0</v>
      </c>
      <c r="AO807" s="161">
        <v>0</v>
      </c>
      <c r="AP807" s="161">
        <v>0</v>
      </c>
      <c r="AQ807" s="161">
        <v>0</v>
      </c>
      <c r="AR807" s="161">
        <v>0</v>
      </c>
      <c r="AS807" s="161">
        <v>0</v>
      </c>
      <c r="AT807" s="161">
        <v>0</v>
      </c>
      <c r="AU807" s="161">
        <v>0</v>
      </c>
      <c r="AV807" s="161">
        <v>0</v>
      </c>
      <c r="AW807" s="161">
        <v>0</v>
      </c>
      <c r="AX807" s="161">
        <v>0</v>
      </c>
      <c r="AY807" s="161">
        <v>0</v>
      </c>
      <c r="AZ807" s="161">
        <v>0</v>
      </c>
      <c r="BA807" s="161">
        <v>0</v>
      </c>
      <c r="BB807" s="161">
        <v>0</v>
      </c>
      <c r="BC807" s="161">
        <v>0</v>
      </c>
      <c r="BD807" s="161">
        <v>0</v>
      </c>
      <c r="BE807" s="161">
        <v>0</v>
      </c>
      <c r="BF807" s="161">
        <v>0</v>
      </c>
      <c r="BG807" s="161">
        <v>0</v>
      </c>
      <c r="BH807" s="161">
        <v>0</v>
      </c>
      <c r="BI807" s="161">
        <v>0</v>
      </c>
      <c r="BJ807" s="161">
        <v>0</v>
      </c>
      <c r="BK807" s="161">
        <v>0</v>
      </c>
      <c r="BL807" s="161">
        <v>0</v>
      </c>
      <c r="BM807" s="161">
        <v>0</v>
      </c>
      <c r="BN807" s="161">
        <v>0</v>
      </c>
      <c r="BO807" s="161">
        <v>0</v>
      </c>
      <c r="BP807" s="161">
        <v>1</v>
      </c>
      <c r="BQ807" s="161">
        <v>0</v>
      </c>
      <c r="BR807" s="161">
        <v>0</v>
      </c>
      <c r="BS807" s="161">
        <v>0</v>
      </c>
      <c r="BT807" s="161">
        <v>0</v>
      </c>
      <c r="BU807" s="161">
        <v>0</v>
      </c>
      <c r="BV807" s="163">
        <f t="shared" si="37"/>
        <v>1</v>
      </c>
      <c r="BW807" s="8" t="b">
        <f t="shared" si="38"/>
        <v>0</v>
      </c>
    </row>
    <row r="808" spans="1:75">
      <c r="A808" s="157" t="s">
        <v>5997</v>
      </c>
      <c r="B808" s="158" t="s">
        <v>6530</v>
      </c>
      <c r="C808" s="9" t="str">
        <f t="shared" si="36"/>
        <v>https://hh.ru/resume/dcc358b3000363e0820039ed1f574e6663384c?query=%D0%A1%D0%BE%D1%86%D0%B8%D0%B0%D0%BB%D1%8C%D0%BD%D1%8B%D0%B9+%D1%80%D0%B0%D0%B1%D0%BE%D1%82%D0%BD%D0%B8%D0%BA&amp;searchRid=17125919322026b2cc48385b5fabefa7&amp;hhtmFrom=resume_search_result</v>
      </c>
      <c r="D808" s="158" t="s">
        <v>6531</v>
      </c>
      <c r="E808" s="159">
        <v>65</v>
      </c>
      <c r="F808" s="160">
        <v>30000</v>
      </c>
      <c r="G808" s="161">
        <v>28</v>
      </c>
      <c r="H808" s="158" t="s">
        <v>6532</v>
      </c>
      <c r="I808" s="158" t="s">
        <v>6533</v>
      </c>
      <c r="J808" s="158" t="s">
        <v>6534</v>
      </c>
      <c r="K808" s="158" t="s">
        <v>6535</v>
      </c>
      <c r="L808" s="158" t="s">
        <v>2298</v>
      </c>
      <c r="M808" s="158">
        <v>1</v>
      </c>
      <c r="N808" s="158">
        <v>1</v>
      </c>
      <c r="O808" s="158">
        <v>1</v>
      </c>
      <c r="P808" s="158">
        <v>0</v>
      </c>
      <c r="Q808" s="158">
        <v>0</v>
      </c>
      <c r="R808" s="158" t="s">
        <v>53</v>
      </c>
      <c r="S808" s="158" t="s">
        <v>343</v>
      </c>
      <c r="T808" s="161">
        <v>0</v>
      </c>
      <c r="U808" s="162">
        <v>1</v>
      </c>
      <c r="V808" s="162">
        <v>0</v>
      </c>
      <c r="W808" s="161">
        <v>0</v>
      </c>
      <c r="X808" s="161">
        <v>0</v>
      </c>
      <c r="Y808" s="161">
        <v>0</v>
      </c>
      <c r="Z808" s="161">
        <v>0</v>
      </c>
      <c r="AA808" s="161">
        <v>0</v>
      </c>
      <c r="AB808" s="161">
        <v>1</v>
      </c>
      <c r="AC808" s="161">
        <v>0</v>
      </c>
      <c r="AD808" s="161">
        <v>1</v>
      </c>
      <c r="AE808" s="161">
        <v>1</v>
      </c>
      <c r="AF808" s="161">
        <v>0</v>
      </c>
      <c r="AG808" s="161">
        <v>1</v>
      </c>
      <c r="AH808" s="161">
        <v>1</v>
      </c>
      <c r="AI808" s="161">
        <v>0</v>
      </c>
      <c r="AJ808" s="161">
        <v>0</v>
      </c>
      <c r="AK808" s="161">
        <v>1</v>
      </c>
      <c r="AL808" s="161">
        <v>0</v>
      </c>
      <c r="AM808" s="161">
        <v>1</v>
      </c>
      <c r="AN808" s="161">
        <v>1</v>
      </c>
      <c r="AO808" s="161">
        <v>0</v>
      </c>
      <c r="AP808" s="161">
        <v>0</v>
      </c>
      <c r="AQ808" s="161">
        <v>0</v>
      </c>
      <c r="AR808" s="161">
        <v>0</v>
      </c>
      <c r="AS808" s="161">
        <v>0</v>
      </c>
      <c r="AT808" s="161">
        <v>0</v>
      </c>
      <c r="AU808" s="161">
        <v>0</v>
      </c>
      <c r="AV808" s="161">
        <v>0</v>
      </c>
      <c r="AW808" s="161">
        <v>0</v>
      </c>
      <c r="AX808" s="161">
        <v>0</v>
      </c>
      <c r="AY808" s="161">
        <v>0</v>
      </c>
      <c r="AZ808" s="161">
        <v>0</v>
      </c>
      <c r="BA808" s="161">
        <v>0</v>
      </c>
      <c r="BB808" s="161">
        <v>0</v>
      </c>
      <c r="BC808" s="161">
        <v>0</v>
      </c>
      <c r="BD808" s="161">
        <v>0</v>
      </c>
      <c r="BE808" s="161">
        <v>0</v>
      </c>
      <c r="BF808" s="161">
        <v>0</v>
      </c>
      <c r="BG808" s="161">
        <v>0</v>
      </c>
      <c r="BH808" s="161">
        <v>1</v>
      </c>
      <c r="BI808" s="161">
        <v>0</v>
      </c>
      <c r="BJ808" s="161">
        <v>0</v>
      </c>
      <c r="BK808" s="161">
        <v>0</v>
      </c>
      <c r="BL808" s="161">
        <v>0</v>
      </c>
      <c r="BM808" s="161">
        <v>0</v>
      </c>
      <c r="BN808" s="161">
        <v>0</v>
      </c>
      <c r="BO808" s="161">
        <v>0</v>
      </c>
      <c r="BP808" s="161">
        <v>0</v>
      </c>
      <c r="BQ808" s="161">
        <v>0</v>
      </c>
      <c r="BR808" s="161">
        <v>0</v>
      </c>
      <c r="BS808" s="161">
        <v>0</v>
      </c>
      <c r="BT808" s="161">
        <v>0</v>
      </c>
      <c r="BU808" s="161">
        <v>0</v>
      </c>
      <c r="BV808" s="163">
        <f t="shared" si="37"/>
        <v>9</v>
      </c>
      <c r="BW808" s="8" t="b">
        <f t="shared" si="38"/>
        <v>0</v>
      </c>
    </row>
    <row r="809" spans="1:75">
      <c r="A809" s="157" t="s">
        <v>6536</v>
      </c>
      <c r="B809" s="158" t="s">
        <v>6537</v>
      </c>
      <c r="C809" s="9" t="str">
        <f t="shared" si="36"/>
        <v>https://hh.ru/resume/bf7e45ec0003fb76e80039ed1f786a6c4b536a?query=%D0%A1%D0%BE%D1%86%D0%B8%D0%B0%D0%BB%D1%8C%D0%BD%D1%8B%D0%B9+%D1%80%D0%B0%D0%B1%D0%BE%D1%82%D0%BD%D0%B8%D0%BA&amp;searchRid=17125919322026b2cc48385b5fabefa7&amp;hhtmFrom=resume_search_result</v>
      </c>
      <c r="D809" s="158" t="s">
        <v>6538</v>
      </c>
      <c r="E809" s="159">
        <v>63</v>
      </c>
      <c r="F809" s="160">
        <v>20000</v>
      </c>
      <c r="G809" s="161">
        <v>16</v>
      </c>
      <c r="H809" s="158" t="s">
        <v>6539</v>
      </c>
      <c r="I809" s="158" t="s">
        <v>6540</v>
      </c>
      <c r="J809" s="158" t="s">
        <v>6541</v>
      </c>
      <c r="K809" s="158" t="s">
        <v>6542</v>
      </c>
      <c r="L809" s="158" t="s">
        <v>2298</v>
      </c>
      <c r="M809" s="158">
        <v>0</v>
      </c>
      <c r="N809" s="158">
        <v>1</v>
      </c>
      <c r="O809" s="158">
        <v>0</v>
      </c>
      <c r="P809" s="158">
        <v>0</v>
      </c>
      <c r="Q809" s="158">
        <v>0</v>
      </c>
      <c r="R809" s="158" t="s">
        <v>547</v>
      </c>
      <c r="S809" s="158" t="s">
        <v>75</v>
      </c>
      <c r="T809" s="161">
        <v>0</v>
      </c>
      <c r="U809" s="162">
        <v>1</v>
      </c>
      <c r="V809" s="162">
        <v>0</v>
      </c>
      <c r="W809" s="161">
        <v>0</v>
      </c>
      <c r="X809" s="161">
        <v>0</v>
      </c>
      <c r="Y809" s="161">
        <v>0</v>
      </c>
      <c r="Z809" s="161">
        <v>0</v>
      </c>
      <c r="AA809" s="161">
        <v>0</v>
      </c>
      <c r="AB809" s="161">
        <v>0</v>
      </c>
      <c r="AC809" s="161">
        <v>0</v>
      </c>
      <c r="AD809" s="161">
        <v>0</v>
      </c>
      <c r="AE809" s="161">
        <v>0</v>
      </c>
      <c r="AF809" s="161">
        <v>0</v>
      </c>
      <c r="AG809" s="161">
        <v>0</v>
      </c>
      <c r="AH809" s="161">
        <v>0</v>
      </c>
      <c r="AI809" s="161">
        <v>0</v>
      </c>
      <c r="AJ809" s="161">
        <v>0</v>
      </c>
      <c r="AK809" s="161">
        <v>0</v>
      </c>
      <c r="AL809" s="161">
        <v>0</v>
      </c>
      <c r="AM809" s="161">
        <v>0</v>
      </c>
      <c r="AN809" s="161">
        <v>0</v>
      </c>
      <c r="AO809" s="161">
        <v>0</v>
      </c>
      <c r="AP809" s="161">
        <v>0</v>
      </c>
      <c r="AQ809" s="161">
        <v>0</v>
      </c>
      <c r="AR809" s="161">
        <v>0</v>
      </c>
      <c r="AS809" s="161">
        <v>0</v>
      </c>
      <c r="AT809" s="161">
        <v>0</v>
      </c>
      <c r="AU809" s="161">
        <v>0</v>
      </c>
      <c r="AV809" s="161">
        <v>0</v>
      </c>
      <c r="AW809" s="161">
        <v>0</v>
      </c>
      <c r="AX809" s="161">
        <v>0</v>
      </c>
      <c r="AY809" s="161">
        <v>1</v>
      </c>
      <c r="AZ809" s="161">
        <v>0</v>
      </c>
      <c r="BA809" s="161">
        <v>0</v>
      </c>
      <c r="BB809" s="161">
        <v>0</v>
      </c>
      <c r="BC809" s="161">
        <v>1</v>
      </c>
      <c r="BD809" s="161">
        <v>0</v>
      </c>
      <c r="BE809" s="161">
        <v>1</v>
      </c>
      <c r="BF809" s="161">
        <v>0</v>
      </c>
      <c r="BG809" s="161">
        <v>0</v>
      </c>
      <c r="BH809" s="161">
        <v>0</v>
      </c>
      <c r="BI809" s="161">
        <v>0</v>
      </c>
      <c r="BJ809" s="161">
        <v>0</v>
      </c>
      <c r="BK809" s="161">
        <v>0</v>
      </c>
      <c r="BL809" s="161">
        <v>0</v>
      </c>
      <c r="BM809" s="161">
        <v>0</v>
      </c>
      <c r="BN809" s="161">
        <v>0</v>
      </c>
      <c r="BO809" s="161">
        <v>1</v>
      </c>
      <c r="BP809" s="161">
        <v>0</v>
      </c>
      <c r="BQ809" s="161">
        <v>0</v>
      </c>
      <c r="BR809" s="161">
        <v>0</v>
      </c>
      <c r="BS809" s="161">
        <v>0</v>
      </c>
      <c r="BT809" s="161">
        <v>0</v>
      </c>
      <c r="BU809" s="161">
        <v>0</v>
      </c>
      <c r="BV809" s="163">
        <f t="shared" si="37"/>
        <v>4</v>
      </c>
      <c r="BW809" s="8" t="b">
        <f t="shared" si="38"/>
        <v>0</v>
      </c>
    </row>
    <row r="810" spans="1:75">
      <c r="A810" s="157" t="s">
        <v>6543</v>
      </c>
      <c r="B810" s="158" t="s">
        <v>6544</v>
      </c>
      <c r="C810" s="9" t="str">
        <f t="shared" si="36"/>
        <v>https://hh.ru/resume/51d81fcc0003b2fc760039ed1f623438344f76?query=%D0%A1%D0%BE%D1%86%D0%B8%D0%B0%D0%BB%D1%8C%D0%BD%D1%8B%D0%B9+%D1%80%D0%B0%D0%B1%D0%BE%D1%82%D0%BD%D0%B8%D0%BA&amp;searchRid=17125919322026b2cc48385b5fabefa7&amp;hhtmFrom=resume_search_result</v>
      </c>
      <c r="D810" s="158" t="s">
        <v>6121</v>
      </c>
      <c r="E810" s="159">
        <v>40</v>
      </c>
      <c r="F810" s="160">
        <v>37000</v>
      </c>
      <c r="G810" s="161">
        <v>16</v>
      </c>
      <c r="H810" s="158" t="s">
        <v>6545</v>
      </c>
      <c r="I810" s="158" t="s">
        <v>6546</v>
      </c>
      <c r="J810" s="158" t="s">
        <v>2705</v>
      </c>
      <c r="K810" s="158" t="s">
        <v>6547</v>
      </c>
      <c r="L810" s="158" t="s">
        <v>2327</v>
      </c>
      <c r="M810" s="158">
        <v>1</v>
      </c>
      <c r="N810" s="158">
        <v>1</v>
      </c>
      <c r="O810" s="158">
        <v>1</v>
      </c>
      <c r="P810" s="158">
        <v>0</v>
      </c>
      <c r="Q810" s="158">
        <v>0</v>
      </c>
      <c r="R810" s="158" t="s">
        <v>46</v>
      </c>
      <c r="S810" s="158" t="s">
        <v>343</v>
      </c>
      <c r="T810" s="161">
        <v>0</v>
      </c>
      <c r="U810" s="162">
        <v>1</v>
      </c>
      <c r="V810" s="162">
        <v>0</v>
      </c>
      <c r="W810" s="161">
        <v>0</v>
      </c>
      <c r="X810" s="161">
        <v>0</v>
      </c>
      <c r="Y810" s="161">
        <v>0</v>
      </c>
      <c r="Z810" s="161">
        <v>0</v>
      </c>
      <c r="AA810" s="161">
        <v>0</v>
      </c>
      <c r="AB810" s="161">
        <v>0</v>
      </c>
      <c r="AC810" s="161">
        <v>0</v>
      </c>
      <c r="AD810" s="161">
        <v>0</v>
      </c>
      <c r="AE810" s="161">
        <v>0</v>
      </c>
      <c r="AF810" s="161">
        <v>0</v>
      </c>
      <c r="AG810" s="161">
        <v>0</v>
      </c>
      <c r="AH810" s="161">
        <v>0</v>
      </c>
      <c r="AI810" s="161">
        <v>0</v>
      </c>
      <c r="AJ810" s="161">
        <v>0</v>
      </c>
      <c r="AK810" s="161">
        <v>0</v>
      </c>
      <c r="AL810" s="161">
        <v>0</v>
      </c>
      <c r="AM810" s="161">
        <v>0</v>
      </c>
      <c r="AN810" s="161">
        <v>0</v>
      </c>
      <c r="AO810" s="161">
        <v>0</v>
      </c>
      <c r="AP810" s="161">
        <v>0</v>
      </c>
      <c r="AQ810" s="161">
        <v>0</v>
      </c>
      <c r="AR810" s="161">
        <v>0</v>
      </c>
      <c r="AS810" s="161">
        <v>0</v>
      </c>
      <c r="AT810" s="161">
        <v>0</v>
      </c>
      <c r="AU810" s="161">
        <v>0</v>
      </c>
      <c r="AV810" s="161">
        <v>0</v>
      </c>
      <c r="AW810" s="161">
        <v>0</v>
      </c>
      <c r="AX810" s="161">
        <v>0</v>
      </c>
      <c r="AY810" s="161">
        <v>0</v>
      </c>
      <c r="AZ810" s="161">
        <v>0</v>
      </c>
      <c r="BA810" s="161">
        <v>0</v>
      </c>
      <c r="BB810" s="161">
        <v>0</v>
      </c>
      <c r="BC810" s="161">
        <v>0</v>
      </c>
      <c r="BD810" s="161">
        <v>0</v>
      </c>
      <c r="BE810" s="161">
        <v>0</v>
      </c>
      <c r="BF810" s="161">
        <v>0</v>
      </c>
      <c r="BG810" s="161">
        <v>0</v>
      </c>
      <c r="BH810" s="161">
        <v>0</v>
      </c>
      <c r="BI810" s="161">
        <v>0</v>
      </c>
      <c r="BJ810" s="161">
        <v>0</v>
      </c>
      <c r="BK810" s="161">
        <v>0</v>
      </c>
      <c r="BL810" s="161">
        <v>0</v>
      </c>
      <c r="BM810" s="161">
        <v>0</v>
      </c>
      <c r="BN810" s="161">
        <v>0</v>
      </c>
      <c r="BO810" s="161">
        <v>0</v>
      </c>
      <c r="BP810" s="161">
        <v>0</v>
      </c>
      <c r="BQ810" s="161">
        <v>0</v>
      </c>
      <c r="BR810" s="161">
        <v>0</v>
      </c>
      <c r="BS810" s="161">
        <v>0</v>
      </c>
      <c r="BT810" s="161">
        <v>0</v>
      </c>
      <c r="BU810" s="161">
        <v>0</v>
      </c>
      <c r="BV810" s="163">
        <f t="shared" si="37"/>
        <v>0</v>
      </c>
      <c r="BW810" s="8" t="b">
        <f t="shared" si="38"/>
        <v>0</v>
      </c>
    </row>
    <row r="811" spans="1:75">
      <c r="A811" s="157" t="s">
        <v>6548</v>
      </c>
      <c r="B811" s="158" t="s">
        <v>6549</v>
      </c>
      <c r="C811" s="9" t="str">
        <f t="shared" si="36"/>
        <v>https://hh.ru/resume/7703bd690005f7a6a30039ed1f4a66556a3044?query=%D0%A1%D0%BE%D1%86%D0%B8%D0%B0%D0%BB%D1%8C%D0%BD%D1%8B%D0%B9+%D1%80%D0%B0%D0%B1%D0%BE%D1%82%D0%BD%D0%B8%D0%BA&amp;searchRid=17125919322026b2cc48385b5fabefa7&amp;hhtmFrom=resume_search_result</v>
      </c>
      <c r="D811" s="158" t="s">
        <v>6550</v>
      </c>
      <c r="E811" s="159">
        <v>47</v>
      </c>
      <c r="F811" s="158" t="s">
        <v>133</v>
      </c>
      <c r="G811" s="161">
        <v>7</v>
      </c>
      <c r="H811" s="158" t="s">
        <v>6551</v>
      </c>
      <c r="I811" s="158" t="s">
        <v>1279</v>
      </c>
      <c r="J811" s="158" t="s">
        <v>4898</v>
      </c>
      <c r="K811" s="158" t="s">
        <v>6552</v>
      </c>
      <c r="L811" s="158" t="s">
        <v>2298</v>
      </c>
      <c r="M811" s="158">
        <v>1</v>
      </c>
      <c r="N811" s="158">
        <v>0</v>
      </c>
      <c r="O811" s="158">
        <v>0</v>
      </c>
      <c r="P811" s="158">
        <v>0</v>
      </c>
      <c r="Q811" s="158">
        <v>0</v>
      </c>
      <c r="R811" s="158" t="s">
        <v>46</v>
      </c>
      <c r="S811" s="158"/>
      <c r="T811" s="161">
        <v>0</v>
      </c>
      <c r="U811" s="162">
        <v>0</v>
      </c>
      <c r="V811" s="162">
        <v>0</v>
      </c>
      <c r="W811" s="161">
        <v>0</v>
      </c>
      <c r="X811" s="161">
        <v>0</v>
      </c>
      <c r="Y811" s="161">
        <v>0</v>
      </c>
      <c r="Z811" s="161">
        <v>0</v>
      </c>
      <c r="AA811" s="161">
        <v>0</v>
      </c>
      <c r="AB811" s="161">
        <v>1</v>
      </c>
      <c r="AC811" s="161">
        <v>0</v>
      </c>
      <c r="AD811" s="161">
        <v>0</v>
      </c>
      <c r="AE811" s="161">
        <v>0</v>
      </c>
      <c r="AF811" s="161">
        <v>0</v>
      </c>
      <c r="AG811" s="161">
        <v>0</v>
      </c>
      <c r="AH811" s="161">
        <v>0</v>
      </c>
      <c r="AI811" s="161">
        <v>0</v>
      </c>
      <c r="AJ811" s="161">
        <v>0</v>
      </c>
      <c r="AK811" s="161">
        <v>0</v>
      </c>
      <c r="AL811" s="161">
        <v>0</v>
      </c>
      <c r="AM811" s="161">
        <v>0</v>
      </c>
      <c r="AN811" s="161">
        <v>0</v>
      </c>
      <c r="AO811" s="161">
        <v>0</v>
      </c>
      <c r="AP811" s="161">
        <v>0</v>
      </c>
      <c r="AQ811" s="161">
        <v>0</v>
      </c>
      <c r="AR811" s="161">
        <v>0</v>
      </c>
      <c r="AS811" s="161">
        <v>0</v>
      </c>
      <c r="AT811" s="161">
        <v>0</v>
      </c>
      <c r="AU811" s="161">
        <v>0</v>
      </c>
      <c r="AV811" s="161">
        <v>0</v>
      </c>
      <c r="AW811" s="161">
        <v>0</v>
      </c>
      <c r="AX811" s="161">
        <v>0</v>
      </c>
      <c r="AY811" s="161">
        <v>0</v>
      </c>
      <c r="AZ811" s="161">
        <v>0</v>
      </c>
      <c r="BA811" s="161">
        <v>0</v>
      </c>
      <c r="BB811" s="161">
        <v>0</v>
      </c>
      <c r="BC811" s="161">
        <v>0</v>
      </c>
      <c r="BD811" s="161">
        <v>0</v>
      </c>
      <c r="BE811" s="161">
        <v>0</v>
      </c>
      <c r="BF811" s="161">
        <v>0</v>
      </c>
      <c r="BG811" s="161">
        <v>0</v>
      </c>
      <c r="BH811" s="161">
        <v>0</v>
      </c>
      <c r="BI811" s="161">
        <v>0</v>
      </c>
      <c r="BJ811" s="161">
        <v>0</v>
      </c>
      <c r="BK811" s="161">
        <v>0</v>
      </c>
      <c r="BL811" s="161">
        <v>0</v>
      </c>
      <c r="BM811" s="161">
        <v>0</v>
      </c>
      <c r="BN811" s="161">
        <v>0</v>
      </c>
      <c r="BO811" s="161">
        <v>0</v>
      </c>
      <c r="BP811" s="161">
        <v>0</v>
      </c>
      <c r="BQ811" s="161">
        <v>0</v>
      </c>
      <c r="BR811" s="161">
        <v>0</v>
      </c>
      <c r="BS811" s="161">
        <v>0</v>
      </c>
      <c r="BT811" s="161">
        <v>0</v>
      </c>
      <c r="BU811" s="161">
        <v>0</v>
      </c>
      <c r="BV811" s="163">
        <f t="shared" si="37"/>
        <v>1</v>
      </c>
      <c r="BW811" s="8" t="b">
        <f t="shared" si="38"/>
        <v>0</v>
      </c>
    </row>
    <row r="812" spans="1:75">
      <c r="A812" s="157" t="s">
        <v>6553</v>
      </c>
      <c r="B812" s="158" t="s">
        <v>6554</v>
      </c>
      <c r="C812" s="9" t="str">
        <f t="shared" si="36"/>
        <v>https://hh.ru/resume/5b16dcd10000f4ef8f0039ed1f5977464b4465?query=%D0%A1%D0%BE%D1%86%D0%B8%D0%B0%D0%BB%D1%8C%D0%BD%D1%8B%D0%B9+%D1%80%D0%B0%D0%B1%D0%BE%D1%82%D0%BD%D0%B8%D0%BA&amp;searchRid=17125919322026b2cc48385b5fabefa7&amp;hhtmFrom=resume_search_result</v>
      </c>
      <c r="D812" s="158" t="s">
        <v>6555</v>
      </c>
      <c r="E812" s="159">
        <v>44</v>
      </c>
      <c r="F812" s="160">
        <v>37000</v>
      </c>
      <c r="G812" s="161">
        <v>4</v>
      </c>
      <c r="H812" s="158" t="s">
        <v>6556</v>
      </c>
      <c r="I812" s="158" t="s">
        <v>4642</v>
      </c>
      <c r="J812" s="158" t="s">
        <v>6557</v>
      </c>
      <c r="K812" s="158" t="s">
        <v>6558</v>
      </c>
      <c r="L812" s="158" t="s">
        <v>2298</v>
      </c>
      <c r="M812" s="158">
        <v>1</v>
      </c>
      <c r="N812" s="158">
        <v>1</v>
      </c>
      <c r="O812" s="158">
        <v>1</v>
      </c>
      <c r="P812" s="158">
        <v>1</v>
      </c>
      <c r="Q812" s="158">
        <v>0</v>
      </c>
      <c r="R812" s="158" t="s">
        <v>2599</v>
      </c>
      <c r="S812" s="158" t="s">
        <v>75</v>
      </c>
      <c r="T812" s="161">
        <v>0</v>
      </c>
      <c r="U812" s="162">
        <v>0</v>
      </c>
      <c r="V812" s="162">
        <v>1</v>
      </c>
      <c r="W812" s="161">
        <v>0</v>
      </c>
      <c r="X812" s="161">
        <v>0</v>
      </c>
      <c r="Y812" s="161">
        <v>0</v>
      </c>
      <c r="Z812" s="161">
        <v>0</v>
      </c>
      <c r="AA812" s="161">
        <v>0</v>
      </c>
      <c r="AB812" s="161">
        <v>0</v>
      </c>
      <c r="AC812" s="161">
        <v>0</v>
      </c>
      <c r="AD812" s="161">
        <v>0</v>
      </c>
      <c r="AE812" s="161">
        <v>0</v>
      </c>
      <c r="AF812" s="161">
        <v>0</v>
      </c>
      <c r="AG812" s="161">
        <v>0</v>
      </c>
      <c r="AH812" s="161">
        <v>0</v>
      </c>
      <c r="AI812" s="161">
        <v>0</v>
      </c>
      <c r="AJ812" s="161">
        <v>0</v>
      </c>
      <c r="AK812" s="161">
        <v>0</v>
      </c>
      <c r="AL812" s="161">
        <v>0</v>
      </c>
      <c r="AM812" s="161">
        <v>0</v>
      </c>
      <c r="AN812" s="161">
        <v>0</v>
      </c>
      <c r="AO812" s="161">
        <v>0</v>
      </c>
      <c r="AP812" s="161">
        <v>0</v>
      </c>
      <c r="AQ812" s="161">
        <v>0</v>
      </c>
      <c r="AR812" s="161">
        <v>0</v>
      </c>
      <c r="AS812" s="161">
        <v>0</v>
      </c>
      <c r="AT812" s="161">
        <v>0</v>
      </c>
      <c r="AU812" s="161">
        <v>0</v>
      </c>
      <c r="AV812" s="161">
        <v>0</v>
      </c>
      <c r="AW812" s="161">
        <v>0</v>
      </c>
      <c r="AX812" s="161">
        <v>0</v>
      </c>
      <c r="AY812" s="161">
        <v>0</v>
      </c>
      <c r="AZ812" s="161">
        <v>0</v>
      </c>
      <c r="BA812" s="161">
        <v>0</v>
      </c>
      <c r="BB812" s="161">
        <v>0</v>
      </c>
      <c r="BC812" s="161">
        <v>0</v>
      </c>
      <c r="BD812" s="161">
        <v>0</v>
      </c>
      <c r="BE812" s="161">
        <v>0</v>
      </c>
      <c r="BF812" s="161">
        <v>0</v>
      </c>
      <c r="BG812" s="161">
        <v>0</v>
      </c>
      <c r="BH812" s="161">
        <v>0</v>
      </c>
      <c r="BI812" s="161">
        <v>0</v>
      </c>
      <c r="BJ812" s="161">
        <v>0</v>
      </c>
      <c r="BK812" s="161">
        <v>0</v>
      </c>
      <c r="BL812" s="161">
        <v>0</v>
      </c>
      <c r="BM812" s="161">
        <v>0</v>
      </c>
      <c r="BN812" s="161">
        <v>0</v>
      </c>
      <c r="BO812" s="161">
        <v>0</v>
      </c>
      <c r="BP812" s="161">
        <v>0</v>
      </c>
      <c r="BQ812" s="161">
        <v>0</v>
      </c>
      <c r="BR812" s="161">
        <v>0</v>
      </c>
      <c r="BS812" s="161">
        <v>0</v>
      </c>
      <c r="BT812" s="161">
        <v>0</v>
      </c>
      <c r="BU812" s="161">
        <v>0</v>
      </c>
      <c r="BV812" s="163">
        <f t="shared" si="37"/>
        <v>0</v>
      </c>
      <c r="BW812" s="8" t="b">
        <f t="shared" si="38"/>
        <v>0</v>
      </c>
    </row>
    <row r="813" spans="1:75">
      <c r="A813" s="157" t="s">
        <v>2553</v>
      </c>
      <c r="B813" s="158" t="s">
        <v>6559</v>
      </c>
      <c r="C813" s="9" t="str">
        <f t="shared" si="36"/>
        <v>https://hh.ru/resume/360047420003a5ca0a0039ed1f394232655277?query=%D0%A1%D0%BE%D1%86%D0%B8%D0%B0%D0%BB%D1%8C%D0%BD%D1%8B%D0%B9+%D1%80%D0%B0%D0%B1%D0%BE%D1%82%D0%BD%D0%B8%D0%BA&amp;searchRid=17125919322026b2cc48385b5fabefa7&amp;hhtmFrom=resume_search_result</v>
      </c>
      <c r="D813" s="158" t="s">
        <v>6121</v>
      </c>
      <c r="E813" s="159">
        <v>42</v>
      </c>
      <c r="F813" s="160">
        <v>40000</v>
      </c>
      <c r="G813" s="161">
        <v>12</v>
      </c>
      <c r="H813" s="158" t="s">
        <v>6560</v>
      </c>
      <c r="I813" s="158" t="s">
        <v>6561</v>
      </c>
      <c r="J813" s="158" t="s">
        <v>6562</v>
      </c>
      <c r="K813" s="158" t="s">
        <v>6563</v>
      </c>
      <c r="L813" s="158" t="s">
        <v>2327</v>
      </c>
      <c r="M813" s="158">
        <v>1</v>
      </c>
      <c r="N813" s="158">
        <v>1</v>
      </c>
      <c r="O813" s="158">
        <v>1</v>
      </c>
      <c r="P813" s="158">
        <v>0</v>
      </c>
      <c r="Q813" s="158">
        <v>0</v>
      </c>
      <c r="R813" s="158" t="s">
        <v>46</v>
      </c>
      <c r="S813" s="158" t="s">
        <v>343</v>
      </c>
      <c r="T813" s="161">
        <v>0</v>
      </c>
      <c r="U813" s="162">
        <v>1</v>
      </c>
      <c r="V813" s="162">
        <v>0</v>
      </c>
      <c r="W813" s="161">
        <v>0</v>
      </c>
      <c r="X813" s="161">
        <v>0</v>
      </c>
      <c r="Y813" s="161">
        <v>0</v>
      </c>
      <c r="Z813" s="161">
        <v>0</v>
      </c>
      <c r="AA813" s="161">
        <v>0</v>
      </c>
      <c r="AB813" s="161">
        <v>1</v>
      </c>
      <c r="AC813" s="161">
        <v>0</v>
      </c>
      <c r="AD813" s="161">
        <v>0</v>
      </c>
      <c r="AE813" s="161">
        <v>1</v>
      </c>
      <c r="AF813" s="161">
        <v>0</v>
      </c>
      <c r="AG813" s="161">
        <v>0</v>
      </c>
      <c r="AH813" s="161">
        <v>0</v>
      </c>
      <c r="AI813" s="161">
        <v>1</v>
      </c>
      <c r="AJ813" s="161">
        <v>0</v>
      </c>
      <c r="AK813" s="161">
        <v>0</v>
      </c>
      <c r="AL813" s="161">
        <v>1</v>
      </c>
      <c r="AM813" s="161">
        <v>0</v>
      </c>
      <c r="AN813" s="161">
        <v>0</v>
      </c>
      <c r="AO813" s="161">
        <v>0</v>
      </c>
      <c r="AP813" s="161">
        <v>0</v>
      </c>
      <c r="AQ813" s="161">
        <v>0</v>
      </c>
      <c r="AR813" s="161">
        <v>0</v>
      </c>
      <c r="AS813" s="161">
        <v>0</v>
      </c>
      <c r="AT813" s="161">
        <v>1</v>
      </c>
      <c r="AU813" s="161">
        <v>0</v>
      </c>
      <c r="AV813" s="161">
        <v>0</v>
      </c>
      <c r="AW813" s="161">
        <v>0</v>
      </c>
      <c r="AX813" s="161">
        <v>0</v>
      </c>
      <c r="AY813" s="161">
        <v>0</v>
      </c>
      <c r="AZ813" s="161">
        <v>0</v>
      </c>
      <c r="BA813" s="161">
        <v>0</v>
      </c>
      <c r="BB813" s="161">
        <v>1</v>
      </c>
      <c r="BC813" s="161">
        <v>0</v>
      </c>
      <c r="BD813" s="161">
        <v>0</v>
      </c>
      <c r="BE813" s="161">
        <v>0</v>
      </c>
      <c r="BF813" s="161">
        <v>0</v>
      </c>
      <c r="BG813" s="161">
        <v>0</v>
      </c>
      <c r="BH813" s="161">
        <v>0</v>
      </c>
      <c r="BI813" s="161">
        <v>0</v>
      </c>
      <c r="BJ813" s="161">
        <v>0</v>
      </c>
      <c r="BK813" s="161">
        <v>0</v>
      </c>
      <c r="BL813" s="161">
        <v>0</v>
      </c>
      <c r="BM813" s="161">
        <v>0</v>
      </c>
      <c r="BN813" s="161">
        <v>0</v>
      </c>
      <c r="BO813" s="161">
        <v>1</v>
      </c>
      <c r="BP813" s="161">
        <v>0</v>
      </c>
      <c r="BQ813" s="161">
        <v>0</v>
      </c>
      <c r="BR813" s="161">
        <v>0</v>
      </c>
      <c r="BS813" s="161">
        <v>1</v>
      </c>
      <c r="BT813" s="161">
        <v>0</v>
      </c>
      <c r="BU813" s="161">
        <v>0</v>
      </c>
      <c r="BV813" s="163">
        <f t="shared" si="37"/>
        <v>8</v>
      </c>
      <c r="BW813" s="8" t="b">
        <f t="shared" si="38"/>
        <v>0</v>
      </c>
    </row>
    <row r="814" spans="1:75">
      <c r="A814" s="157" t="s">
        <v>6564</v>
      </c>
      <c r="B814" s="11" t="s">
        <v>6565</v>
      </c>
      <c r="C814" s="9" t="str">
        <f t="shared" si="36"/>
        <v>https://hh.ru/resume/4495e59100085219830039ed1f7a4d33614a31?query=%D0%A1%D0%BE%D1%86%D0%B8%D0%B0%D0%BB%D1%8C%D0%BD%D1%8B%D0%B9+%D1%80%D0%B0%D0%B1%D0%BE%D1%82%D0%BD%D0%B8%D0%BA&amp;searchRid=17125919322026b2cc48385b5fabefa7&amp;hhtmFrom=resume_search_result</v>
      </c>
      <c r="D814" s="158" t="s">
        <v>6566</v>
      </c>
      <c r="E814" s="159">
        <v>35</v>
      </c>
      <c r="F814" s="158" t="s">
        <v>133</v>
      </c>
      <c r="G814" s="161">
        <v>6</v>
      </c>
      <c r="H814" s="158" t="s">
        <v>6567</v>
      </c>
      <c r="I814" s="158" t="s">
        <v>6568</v>
      </c>
      <c r="J814" s="158" t="s">
        <v>6569</v>
      </c>
      <c r="K814" s="158" t="s">
        <v>6570</v>
      </c>
      <c r="L814" s="158" t="s">
        <v>2298</v>
      </c>
      <c r="M814" s="158">
        <v>1</v>
      </c>
      <c r="N814" s="158">
        <v>0</v>
      </c>
      <c r="O814" s="158">
        <v>0</v>
      </c>
      <c r="P814" s="158">
        <v>0</v>
      </c>
      <c r="Q814" s="158">
        <v>0</v>
      </c>
      <c r="R814" s="158" t="s">
        <v>1776</v>
      </c>
      <c r="S814" s="158" t="s">
        <v>343</v>
      </c>
      <c r="T814" s="161">
        <v>1</v>
      </c>
      <c r="U814" s="162">
        <v>1</v>
      </c>
      <c r="V814" s="162">
        <v>0</v>
      </c>
      <c r="W814" s="161">
        <v>0</v>
      </c>
      <c r="X814" s="161">
        <v>0</v>
      </c>
      <c r="Y814" s="161">
        <v>0</v>
      </c>
      <c r="Z814" s="161">
        <v>0</v>
      </c>
      <c r="AA814" s="161">
        <v>0</v>
      </c>
      <c r="AB814" s="161">
        <v>0</v>
      </c>
      <c r="AC814" s="161">
        <v>0</v>
      </c>
      <c r="AD814" s="161">
        <v>0</v>
      </c>
      <c r="AE814" s="161">
        <v>0</v>
      </c>
      <c r="AF814" s="161">
        <v>0</v>
      </c>
      <c r="AG814" s="161">
        <v>0</v>
      </c>
      <c r="AH814" s="161">
        <v>0</v>
      </c>
      <c r="AI814" s="161">
        <v>0</v>
      </c>
      <c r="AJ814" s="161">
        <v>0</v>
      </c>
      <c r="AK814" s="161">
        <v>0</v>
      </c>
      <c r="AL814" s="161">
        <v>0</v>
      </c>
      <c r="AM814" s="161">
        <v>0</v>
      </c>
      <c r="AN814" s="161">
        <v>0</v>
      </c>
      <c r="AO814" s="161">
        <v>0</v>
      </c>
      <c r="AP814" s="161">
        <v>0</v>
      </c>
      <c r="AQ814" s="161">
        <v>0</v>
      </c>
      <c r="AR814" s="161">
        <v>0</v>
      </c>
      <c r="AS814" s="161">
        <v>0</v>
      </c>
      <c r="AT814" s="161">
        <v>0</v>
      </c>
      <c r="AU814" s="161">
        <v>0</v>
      </c>
      <c r="AV814" s="161">
        <v>0</v>
      </c>
      <c r="AW814" s="161">
        <v>0</v>
      </c>
      <c r="AX814" s="161">
        <v>0</v>
      </c>
      <c r="AY814" s="161">
        <v>0</v>
      </c>
      <c r="AZ814" s="161">
        <v>0</v>
      </c>
      <c r="BA814" s="161">
        <v>0</v>
      </c>
      <c r="BB814" s="161">
        <v>0</v>
      </c>
      <c r="BC814" s="161">
        <v>0</v>
      </c>
      <c r="BD814" s="161">
        <v>0</v>
      </c>
      <c r="BE814" s="161">
        <v>0</v>
      </c>
      <c r="BF814" s="161">
        <v>0</v>
      </c>
      <c r="BG814" s="161">
        <v>0</v>
      </c>
      <c r="BH814" s="161">
        <v>0</v>
      </c>
      <c r="BI814" s="161">
        <v>0</v>
      </c>
      <c r="BJ814" s="161">
        <v>0</v>
      </c>
      <c r="BK814" s="161">
        <v>0</v>
      </c>
      <c r="BL814" s="161">
        <v>0</v>
      </c>
      <c r="BM814" s="161">
        <v>0</v>
      </c>
      <c r="BN814" s="161">
        <v>0</v>
      </c>
      <c r="BO814" s="161">
        <v>0</v>
      </c>
      <c r="BP814" s="161">
        <v>0</v>
      </c>
      <c r="BQ814" s="161">
        <v>0</v>
      </c>
      <c r="BR814" s="161">
        <v>0</v>
      </c>
      <c r="BS814" s="161">
        <v>0</v>
      </c>
      <c r="BT814" s="161">
        <v>0</v>
      </c>
      <c r="BU814" s="161">
        <v>0</v>
      </c>
      <c r="BV814" s="163">
        <f t="shared" si="37"/>
        <v>0</v>
      </c>
      <c r="BW814" s="8" t="b">
        <f t="shared" si="38"/>
        <v>0</v>
      </c>
    </row>
    <row r="815" spans="1:75">
      <c r="A815" s="157" t="s">
        <v>6571</v>
      </c>
      <c r="B815" s="158" t="s">
        <v>6572</v>
      </c>
      <c r="C815" s="9" t="str">
        <f t="shared" si="36"/>
        <v>https://hh.ru/resume/e8e245570001dfe41c0039ed1f446e79704538?query=%D0%A1%D0%BE%D1%86%D0%B8%D0%B0%D0%BB%D1%8C%D0%BD%D1%8B%D0%B9+%D1%80%D0%B0%D0%B1%D0%BE%D1%82%D0%BD%D0%B8%D0%BA&amp;searchRid=17125919322026b2cc48385b5fabefa7&amp;hhtmFrom=resume_search_result</v>
      </c>
      <c r="D815" s="158" t="s">
        <v>6573</v>
      </c>
      <c r="E815" s="159">
        <v>39</v>
      </c>
      <c r="F815" s="160">
        <v>15000</v>
      </c>
      <c r="G815" s="161">
        <v>2</v>
      </c>
      <c r="H815" s="158" t="s">
        <v>6574</v>
      </c>
      <c r="I815" s="158" t="s">
        <v>6575</v>
      </c>
      <c r="J815" s="158" t="s">
        <v>6576</v>
      </c>
      <c r="K815" s="158" t="s">
        <v>6577</v>
      </c>
      <c r="L815" s="158" t="s">
        <v>2298</v>
      </c>
      <c r="M815" s="158">
        <v>0</v>
      </c>
      <c r="N815" s="158">
        <v>0</v>
      </c>
      <c r="O815" s="158">
        <v>1</v>
      </c>
      <c r="P815" s="158">
        <v>1</v>
      </c>
      <c r="Q815" s="158">
        <v>0</v>
      </c>
      <c r="R815" s="158" t="s">
        <v>368</v>
      </c>
      <c r="S815" s="158" t="s">
        <v>343</v>
      </c>
      <c r="T815" s="161">
        <v>0</v>
      </c>
      <c r="U815" s="162">
        <v>1</v>
      </c>
      <c r="V815" s="162">
        <v>0</v>
      </c>
      <c r="W815" s="161">
        <v>0</v>
      </c>
      <c r="X815" s="161">
        <v>0</v>
      </c>
      <c r="Y815" s="161">
        <v>0</v>
      </c>
      <c r="Z815" s="161">
        <v>0</v>
      </c>
      <c r="AA815" s="161">
        <v>0</v>
      </c>
      <c r="AB815" s="161">
        <v>0</v>
      </c>
      <c r="AC815" s="161">
        <v>0</v>
      </c>
      <c r="AD815" s="161">
        <v>0</v>
      </c>
      <c r="AE815" s="161">
        <v>0</v>
      </c>
      <c r="AF815" s="161">
        <v>0</v>
      </c>
      <c r="AG815" s="161">
        <v>0</v>
      </c>
      <c r="AH815" s="161">
        <v>0</v>
      </c>
      <c r="AI815" s="161">
        <v>0</v>
      </c>
      <c r="AJ815" s="161">
        <v>0</v>
      </c>
      <c r="AK815" s="161">
        <v>0</v>
      </c>
      <c r="AL815" s="161">
        <v>0</v>
      </c>
      <c r="AM815" s="161">
        <v>0</v>
      </c>
      <c r="AN815" s="161">
        <v>0</v>
      </c>
      <c r="AO815" s="161">
        <v>0</v>
      </c>
      <c r="AP815" s="161">
        <v>0</v>
      </c>
      <c r="AQ815" s="161">
        <v>0</v>
      </c>
      <c r="AR815" s="161">
        <v>0</v>
      </c>
      <c r="AS815" s="161">
        <v>0</v>
      </c>
      <c r="AT815" s="161">
        <v>0</v>
      </c>
      <c r="AU815" s="161">
        <v>0</v>
      </c>
      <c r="AV815" s="161">
        <v>0</v>
      </c>
      <c r="AW815" s="161">
        <v>0</v>
      </c>
      <c r="AX815" s="161">
        <v>0</v>
      </c>
      <c r="AY815" s="161">
        <v>0</v>
      </c>
      <c r="AZ815" s="161">
        <v>0</v>
      </c>
      <c r="BA815" s="161">
        <v>0</v>
      </c>
      <c r="BB815" s="161">
        <v>0</v>
      </c>
      <c r="BC815" s="161">
        <v>0</v>
      </c>
      <c r="BD815" s="161">
        <v>0</v>
      </c>
      <c r="BE815" s="161">
        <v>0</v>
      </c>
      <c r="BF815" s="161">
        <v>0</v>
      </c>
      <c r="BG815" s="161">
        <v>0</v>
      </c>
      <c r="BH815" s="161">
        <v>0</v>
      </c>
      <c r="BI815" s="161">
        <v>0</v>
      </c>
      <c r="BJ815" s="161">
        <v>0</v>
      </c>
      <c r="BK815" s="161">
        <v>0</v>
      </c>
      <c r="BL815" s="161">
        <v>0</v>
      </c>
      <c r="BM815" s="161">
        <v>0</v>
      </c>
      <c r="BN815" s="161">
        <v>0</v>
      </c>
      <c r="BO815" s="161">
        <v>0</v>
      </c>
      <c r="BP815" s="161">
        <v>0</v>
      </c>
      <c r="BQ815" s="161">
        <v>0</v>
      </c>
      <c r="BR815" s="161">
        <v>0</v>
      </c>
      <c r="BS815" s="161">
        <v>0</v>
      </c>
      <c r="BT815" s="161">
        <v>0</v>
      </c>
      <c r="BU815" s="161">
        <v>0</v>
      </c>
      <c r="BV815" s="163">
        <f t="shared" si="37"/>
        <v>0</v>
      </c>
      <c r="BW815" s="8" t="b">
        <f t="shared" si="38"/>
        <v>0</v>
      </c>
    </row>
    <row r="816" spans="1:75">
      <c r="A816" s="157" t="s">
        <v>4192</v>
      </c>
      <c r="B816" s="158" t="s">
        <v>6578</v>
      </c>
      <c r="C816" s="9" t="str">
        <f t="shared" si="36"/>
        <v>https://hh.ru/resume/10a7035d000205b9290039ed1f316b74414463?query=%D0%A1%D0%BE%D1%86%D0%B8%D0%B0%D0%BB%D1%8C%D0%BD%D1%8B%D0%B9+%D1%80%D0%B0%D0%B1%D0%BE%D1%82%D0%BD%D0%B8%D0%BA&amp;searchRid=17125919322026b2cc48385b5fabefa7&amp;hhtmFrom=resume_search_result</v>
      </c>
      <c r="D816" s="158" t="s">
        <v>6579</v>
      </c>
      <c r="E816" s="159">
        <v>38</v>
      </c>
      <c r="F816" s="160">
        <v>35000</v>
      </c>
      <c r="G816" s="161">
        <v>16</v>
      </c>
      <c r="H816" s="158" t="s">
        <v>6580</v>
      </c>
      <c r="I816" s="158" t="s">
        <v>6581</v>
      </c>
      <c r="J816" s="158" t="s">
        <v>4086</v>
      </c>
      <c r="K816" s="158" t="s">
        <v>6582</v>
      </c>
      <c r="L816" s="158" t="s">
        <v>2298</v>
      </c>
      <c r="M816" s="158">
        <v>1</v>
      </c>
      <c r="N816" s="158">
        <v>0</v>
      </c>
      <c r="O816" s="158">
        <v>0</v>
      </c>
      <c r="P816" s="158">
        <v>0</v>
      </c>
      <c r="Q816" s="158">
        <v>0</v>
      </c>
      <c r="R816" s="158" t="s">
        <v>547</v>
      </c>
      <c r="S816" s="158" t="s">
        <v>343</v>
      </c>
      <c r="T816" s="161">
        <v>0</v>
      </c>
      <c r="U816" s="162">
        <v>1</v>
      </c>
      <c r="V816" s="162">
        <v>0</v>
      </c>
      <c r="W816" s="161">
        <v>0</v>
      </c>
      <c r="X816" s="161">
        <v>0</v>
      </c>
      <c r="Y816" s="161">
        <v>0</v>
      </c>
      <c r="Z816" s="161">
        <v>0</v>
      </c>
      <c r="AA816" s="161">
        <v>0</v>
      </c>
      <c r="AB816" s="161">
        <v>0</v>
      </c>
      <c r="AC816" s="161">
        <v>0</v>
      </c>
      <c r="AD816" s="161">
        <v>0</v>
      </c>
      <c r="AE816" s="161">
        <v>0</v>
      </c>
      <c r="AF816" s="161">
        <v>0</v>
      </c>
      <c r="AG816" s="161">
        <v>0</v>
      </c>
      <c r="AH816" s="161">
        <v>0</v>
      </c>
      <c r="AI816" s="161">
        <v>0</v>
      </c>
      <c r="AJ816" s="161">
        <v>0</v>
      </c>
      <c r="AK816" s="161">
        <v>0</v>
      </c>
      <c r="AL816" s="161">
        <v>0</v>
      </c>
      <c r="AM816" s="161">
        <v>0</v>
      </c>
      <c r="AN816" s="161">
        <v>0</v>
      </c>
      <c r="AO816" s="161">
        <v>0</v>
      </c>
      <c r="AP816" s="161">
        <v>0</v>
      </c>
      <c r="AQ816" s="161">
        <v>0</v>
      </c>
      <c r="AR816" s="161">
        <v>0</v>
      </c>
      <c r="AS816" s="161">
        <v>0</v>
      </c>
      <c r="AT816" s="161">
        <v>0</v>
      </c>
      <c r="AU816" s="161">
        <v>0</v>
      </c>
      <c r="AV816" s="161">
        <v>0</v>
      </c>
      <c r="AW816" s="161">
        <v>0</v>
      </c>
      <c r="AX816" s="161">
        <v>0</v>
      </c>
      <c r="AY816" s="161">
        <v>0</v>
      </c>
      <c r="AZ816" s="161">
        <v>0</v>
      </c>
      <c r="BA816" s="161">
        <v>0</v>
      </c>
      <c r="BB816" s="161">
        <v>0</v>
      </c>
      <c r="BC816" s="161">
        <v>0</v>
      </c>
      <c r="BD816" s="161">
        <v>0</v>
      </c>
      <c r="BE816" s="161">
        <v>0</v>
      </c>
      <c r="BF816" s="161">
        <v>0</v>
      </c>
      <c r="BG816" s="161">
        <v>0</v>
      </c>
      <c r="BH816" s="161">
        <v>0</v>
      </c>
      <c r="BI816" s="161">
        <v>0</v>
      </c>
      <c r="BJ816" s="161">
        <v>0</v>
      </c>
      <c r="BK816" s="161">
        <v>0</v>
      </c>
      <c r="BL816" s="161">
        <v>0</v>
      </c>
      <c r="BM816" s="161">
        <v>0</v>
      </c>
      <c r="BN816" s="161">
        <v>0</v>
      </c>
      <c r="BO816" s="161">
        <v>0</v>
      </c>
      <c r="BP816" s="161">
        <v>0</v>
      </c>
      <c r="BQ816" s="161">
        <v>0</v>
      </c>
      <c r="BR816" s="161">
        <v>0</v>
      </c>
      <c r="BS816" s="161">
        <v>0</v>
      </c>
      <c r="BT816" s="161">
        <v>0</v>
      </c>
      <c r="BU816" s="161">
        <v>0</v>
      </c>
      <c r="BV816" s="163">
        <f t="shared" si="37"/>
        <v>0</v>
      </c>
      <c r="BW816" s="8" t="b">
        <f t="shared" si="38"/>
        <v>0</v>
      </c>
    </row>
    <row r="817" spans="1:75">
      <c r="A817" s="157" t="s">
        <v>6583</v>
      </c>
      <c r="B817" s="158" t="s">
        <v>6584</v>
      </c>
      <c r="C817" s="9" t="str">
        <f t="shared" si="36"/>
        <v>https://hh.ru/resume/a6e7dbd70004ed6aaf0039ed1f6575656e525a?query=%D0%A1%D0%BE%D1%86%D0%B8%D0%B0%D0%BB%D1%8C%D0%BD%D1%8B%D0%B9+%D1%80%D0%B0%D0%B1%D0%BE%D1%82%D0%BD%D0%B8%D0%BA&amp;searchRid=17125919322026b2cc48385b5fabefa7&amp;hhtmFrom=resume_search_result</v>
      </c>
      <c r="D817" s="158" t="s">
        <v>6585</v>
      </c>
      <c r="E817" s="159">
        <v>36</v>
      </c>
      <c r="F817" s="160">
        <v>40000</v>
      </c>
      <c r="G817" s="161">
        <v>13</v>
      </c>
      <c r="H817" s="158" t="s">
        <v>6586</v>
      </c>
      <c r="I817" s="158" t="s">
        <v>6587</v>
      </c>
      <c r="J817" s="158" t="s">
        <v>6588</v>
      </c>
      <c r="K817" s="158" t="s">
        <v>6589</v>
      </c>
      <c r="L817" s="158" t="s">
        <v>2298</v>
      </c>
      <c r="M817" s="158">
        <v>1</v>
      </c>
      <c r="N817" s="158">
        <v>0</v>
      </c>
      <c r="O817" s="158">
        <v>1</v>
      </c>
      <c r="P817" s="158">
        <v>0</v>
      </c>
      <c r="Q817" s="158">
        <v>0</v>
      </c>
      <c r="R817" s="158" t="s">
        <v>2067</v>
      </c>
      <c r="S817" s="158" t="s">
        <v>343</v>
      </c>
      <c r="T817" s="161">
        <v>1</v>
      </c>
      <c r="U817" s="162">
        <v>1</v>
      </c>
      <c r="V817" s="162">
        <v>0</v>
      </c>
      <c r="W817" s="161">
        <v>0</v>
      </c>
      <c r="X817" s="161">
        <v>0</v>
      </c>
      <c r="Y817" s="161">
        <v>0</v>
      </c>
      <c r="Z817" s="161">
        <v>0</v>
      </c>
      <c r="AA817" s="161">
        <v>0</v>
      </c>
      <c r="AB817" s="161">
        <v>0</v>
      </c>
      <c r="AC817" s="161">
        <v>0</v>
      </c>
      <c r="AD817" s="161">
        <v>1</v>
      </c>
      <c r="AE817" s="161">
        <v>0</v>
      </c>
      <c r="AF817" s="161">
        <v>0</v>
      </c>
      <c r="AG817" s="161">
        <v>0</v>
      </c>
      <c r="AH817" s="161">
        <v>0</v>
      </c>
      <c r="AI817" s="161">
        <v>0</v>
      </c>
      <c r="AJ817" s="161">
        <v>0</v>
      </c>
      <c r="AK817" s="161">
        <v>0</v>
      </c>
      <c r="AL817" s="161">
        <v>0</v>
      </c>
      <c r="AM817" s="161">
        <v>1</v>
      </c>
      <c r="AN817" s="161">
        <v>0</v>
      </c>
      <c r="AO817" s="161">
        <v>0</v>
      </c>
      <c r="AP817" s="161">
        <v>0</v>
      </c>
      <c r="AQ817" s="161">
        <v>0</v>
      </c>
      <c r="AR817" s="161">
        <v>0</v>
      </c>
      <c r="AS817" s="161">
        <v>0</v>
      </c>
      <c r="AT817" s="161">
        <v>0</v>
      </c>
      <c r="AU817" s="161">
        <v>0</v>
      </c>
      <c r="AV817" s="161">
        <v>0</v>
      </c>
      <c r="AW817" s="161">
        <v>0</v>
      </c>
      <c r="AX817" s="161">
        <v>0</v>
      </c>
      <c r="AY817" s="161">
        <v>0</v>
      </c>
      <c r="AZ817" s="161">
        <v>0</v>
      </c>
      <c r="BA817" s="161">
        <v>0</v>
      </c>
      <c r="BB817" s="161">
        <v>0</v>
      </c>
      <c r="BC817" s="161">
        <v>0</v>
      </c>
      <c r="BD817" s="161">
        <v>0</v>
      </c>
      <c r="BE817" s="161">
        <v>0</v>
      </c>
      <c r="BF817" s="161">
        <v>0</v>
      </c>
      <c r="BG817" s="161">
        <v>0</v>
      </c>
      <c r="BH817" s="161">
        <v>0</v>
      </c>
      <c r="BI817" s="161">
        <v>0</v>
      </c>
      <c r="BJ817" s="161">
        <v>0</v>
      </c>
      <c r="BK817" s="161">
        <v>0</v>
      </c>
      <c r="BL817" s="161">
        <v>0</v>
      </c>
      <c r="BM817" s="161">
        <v>0</v>
      </c>
      <c r="BN817" s="161">
        <v>0</v>
      </c>
      <c r="BO817" s="161">
        <v>0</v>
      </c>
      <c r="BP817" s="161">
        <v>0</v>
      </c>
      <c r="BQ817" s="161">
        <v>0</v>
      </c>
      <c r="BR817" s="161">
        <v>0</v>
      </c>
      <c r="BS817" s="161">
        <v>0</v>
      </c>
      <c r="BT817" s="161">
        <v>0</v>
      </c>
      <c r="BU817" s="161">
        <v>0</v>
      </c>
      <c r="BV817" s="163">
        <f t="shared" si="37"/>
        <v>2</v>
      </c>
      <c r="BW817" s="8" t="b">
        <f t="shared" si="38"/>
        <v>0</v>
      </c>
    </row>
    <row r="818" spans="1:75">
      <c r="A818" s="157" t="s">
        <v>6590</v>
      </c>
      <c r="B818" s="11" t="s">
        <v>6591</v>
      </c>
      <c r="C818" s="9" t="str">
        <f t="shared" si="36"/>
        <v>https://hh.ru/resume/79fc07d10001f4cbab0039ed1f7969724d7946?query=%D0%A1%D0%BE%D1%86%D0%B8%D0%B0%D0%BB%D1%8C%D0%BD%D1%8B%D0%B9+%D1%80%D0%B0%D0%B1%D0%BE%D1%82%D0%BD%D0%B8%D0%BA&amp;searchRid=17125919322026b2cc48385b5fabefa7&amp;hhtmFrom=resume_search_result</v>
      </c>
      <c r="D818" s="158" t="s">
        <v>6592</v>
      </c>
      <c r="E818" s="159">
        <v>33</v>
      </c>
      <c r="F818" s="158" t="s">
        <v>133</v>
      </c>
      <c r="G818" s="161">
        <v>10</v>
      </c>
      <c r="H818" s="158" t="s">
        <v>6593</v>
      </c>
      <c r="I818" s="158" t="s">
        <v>6594</v>
      </c>
      <c r="J818" s="158" t="s">
        <v>4423</v>
      </c>
      <c r="K818" s="158" t="s">
        <v>6595</v>
      </c>
      <c r="L818" s="158" t="s">
        <v>2298</v>
      </c>
      <c r="M818" s="158">
        <v>1</v>
      </c>
      <c r="N818" s="158">
        <v>1</v>
      </c>
      <c r="O818" s="158">
        <v>0</v>
      </c>
      <c r="P818" s="158">
        <v>1</v>
      </c>
      <c r="Q818" s="158">
        <v>1</v>
      </c>
      <c r="R818" s="158" t="s">
        <v>6596</v>
      </c>
      <c r="S818" s="158" t="s">
        <v>343</v>
      </c>
      <c r="T818" s="161">
        <v>1</v>
      </c>
      <c r="U818" s="162">
        <v>1</v>
      </c>
      <c r="V818" s="162">
        <v>0</v>
      </c>
      <c r="W818" s="161">
        <v>0</v>
      </c>
      <c r="X818" s="161">
        <v>0</v>
      </c>
      <c r="Y818" s="161">
        <v>0</v>
      </c>
      <c r="Z818" s="161">
        <v>0</v>
      </c>
      <c r="AA818" s="161">
        <v>0</v>
      </c>
      <c r="AB818" s="161">
        <v>0</v>
      </c>
      <c r="AC818" s="161">
        <v>0</v>
      </c>
      <c r="AD818" s="161">
        <v>0</v>
      </c>
      <c r="AE818" s="161">
        <v>0</v>
      </c>
      <c r="AF818" s="161">
        <v>0</v>
      </c>
      <c r="AG818" s="161">
        <v>0</v>
      </c>
      <c r="AH818" s="161">
        <v>0</v>
      </c>
      <c r="AI818" s="161">
        <v>0</v>
      </c>
      <c r="AJ818" s="161">
        <v>0</v>
      </c>
      <c r="AK818" s="161">
        <v>0</v>
      </c>
      <c r="AL818" s="161">
        <v>0</v>
      </c>
      <c r="AM818" s="161">
        <v>0</v>
      </c>
      <c r="AN818" s="161">
        <v>0</v>
      </c>
      <c r="AO818" s="161">
        <v>0</v>
      </c>
      <c r="AP818" s="161">
        <v>0</v>
      </c>
      <c r="AQ818" s="161">
        <v>0</v>
      </c>
      <c r="AR818" s="161">
        <v>0</v>
      </c>
      <c r="AS818" s="161">
        <v>0</v>
      </c>
      <c r="AT818" s="161">
        <v>0</v>
      </c>
      <c r="AU818" s="161">
        <v>0</v>
      </c>
      <c r="AV818" s="161">
        <v>1</v>
      </c>
      <c r="AW818" s="161">
        <v>0</v>
      </c>
      <c r="AX818" s="161">
        <v>0</v>
      </c>
      <c r="AY818" s="161">
        <v>0</v>
      </c>
      <c r="AZ818" s="161">
        <v>0</v>
      </c>
      <c r="BA818" s="161">
        <v>0</v>
      </c>
      <c r="BB818" s="161">
        <v>0</v>
      </c>
      <c r="BC818" s="161">
        <v>0</v>
      </c>
      <c r="BD818" s="161">
        <v>0</v>
      </c>
      <c r="BE818" s="161">
        <v>0</v>
      </c>
      <c r="BF818" s="161">
        <v>0</v>
      </c>
      <c r="BG818" s="161">
        <v>0</v>
      </c>
      <c r="BH818" s="161">
        <v>0</v>
      </c>
      <c r="BI818" s="161">
        <v>0</v>
      </c>
      <c r="BJ818" s="161">
        <v>0</v>
      </c>
      <c r="BK818" s="161">
        <v>0</v>
      </c>
      <c r="BL818" s="161">
        <v>0</v>
      </c>
      <c r="BM818" s="161">
        <v>0</v>
      </c>
      <c r="BN818" s="161">
        <v>0</v>
      </c>
      <c r="BO818" s="161">
        <v>0</v>
      </c>
      <c r="BP818" s="161">
        <v>0</v>
      </c>
      <c r="BQ818" s="161">
        <v>0</v>
      </c>
      <c r="BR818" s="161">
        <v>0</v>
      </c>
      <c r="BS818" s="161">
        <v>0</v>
      </c>
      <c r="BT818" s="161">
        <v>0</v>
      </c>
      <c r="BU818" s="161">
        <v>0</v>
      </c>
      <c r="BV818" s="163">
        <f t="shared" si="37"/>
        <v>1</v>
      </c>
      <c r="BW818" s="8" t="b">
        <f t="shared" si="38"/>
        <v>0</v>
      </c>
    </row>
    <row r="819" spans="1:75">
      <c r="A819" s="157" t="s">
        <v>6597</v>
      </c>
      <c r="B819" s="158" t="s">
        <v>6598</v>
      </c>
      <c r="C819" s="9" t="str">
        <f t="shared" si="36"/>
        <v>https://hh.ru/resume/355c64f800031a05360039ed1f544742356d6b?query=%D0%A1%D0%BE%D1%86%D0%B8%D0%B0%D0%BB%D1%8C%D0%BD%D1%8B%D0%B9+%D1%80%D0%B0%D0%B1%D0%BE%D1%82%D0%BD%D0%B8%D0%BA&amp;searchRid=17125919322026b2cc48385b5fabefa7&amp;hhtmFrom=resume_search_result</v>
      </c>
      <c r="D819" s="158" t="s">
        <v>6599</v>
      </c>
      <c r="E819" s="159">
        <v>46</v>
      </c>
      <c r="F819" s="160">
        <v>35000</v>
      </c>
      <c r="G819" s="161">
        <v>12</v>
      </c>
      <c r="H819" s="158" t="s">
        <v>6600</v>
      </c>
      <c r="I819" s="158" t="s">
        <v>6200</v>
      </c>
      <c r="J819" s="158" t="s">
        <v>3846</v>
      </c>
      <c r="K819" s="158" t="s">
        <v>6601</v>
      </c>
      <c r="L819" s="158" t="s">
        <v>2298</v>
      </c>
      <c r="M819" s="158">
        <v>1</v>
      </c>
      <c r="N819" s="158">
        <v>0</v>
      </c>
      <c r="O819" s="158">
        <v>0</v>
      </c>
      <c r="P819" s="158">
        <v>0</v>
      </c>
      <c r="Q819" s="158">
        <v>0</v>
      </c>
      <c r="R819" s="158" t="s">
        <v>53</v>
      </c>
      <c r="S819" s="158" t="s">
        <v>343</v>
      </c>
      <c r="T819" s="161">
        <v>0</v>
      </c>
      <c r="U819" s="162">
        <v>1</v>
      </c>
      <c r="V819" s="162">
        <v>0</v>
      </c>
      <c r="W819" s="161">
        <v>0</v>
      </c>
      <c r="X819" s="161">
        <v>0</v>
      </c>
      <c r="Y819" s="161">
        <v>0</v>
      </c>
      <c r="Z819" s="161">
        <v>0</v>
      </c>
      <c r="AA819" s="161">
        <v>0</v>
      </c>
      <c r="AB819" s="161">
        <v>0</v>
      </c>
      <c r="AC819" s="161">
        <v>0</v>
      </c>
      <c r="AD819" s="161">
        <v>0</v>
      </c>
      <c r="AE819" s="161">
        <v>0</v>
      </c>
      <c r="AF819" s="161">
        <v>1</v>
      </c>
      <c r="AG819" s="161">
        <v>0</v>
      </c>
      <c r="AH819" s="161">
        <v>0</v>
      </c>
      <c r="AI819" s="161">
        <v>0</v>
      </c>
      <c r="AJ819" s="161">
        <v>0</v>
      </c>
      <c r="AK819" s="161">
        <v>0</v>
      </c>
      <c r="AL819" s="161">
        <v>0</v>
      </c>
      <c r="AM819" s="161">
        <v>0</v>
      </c>
      <c r="AN819" s="161">
        <v>0</v>
      </c>
      <c r="AO819" s="161">
        <v>0</v>
      </c>
      <c r="AP819" s="161">
        <v>0</v>
      </c>
      <c r="AQ819" s="161">
        <v>0</v>
      </c>
      <c r="AR819" s="161">
        <v>0</v>
      </c>
      <c r="AS819" s="161">
        <v>0</v>
      </c>
      <c r="AT819" s="161">
        <v>0</v>
      </c>
      <c r="AU819" s="161">
        <v>0</v>
      </c>
      <c r="AV819" s="161">
        <v>0</v>
      </c>
      <c r="AW819" s="161">
        <v>0</v>
      </c>
      <c r="AX819" s="161">
        <v>0</v>
      </c>
      <c r="AY819" s="161">
        <v>0</v>
      </c>
      <c r="AZ819" s="161">
        <v>0</v>
      </c>
      <c r="BA819" s="161">
        <v>0</v>
      </c>
      <c r="BB819" s="161">
        <v>0</v>
      </c>
      <c r="BC819" s="161">
        <v>0</v>
      </c>
      <c r="BD819" s="161">
        <v>1</v>
      </c>
      <c r="BE819" s="161">
        <v>0</v>
      </c>
      <c r="BF819" s="161">
        <v>1</v>
      </c>
      <c r="BG819" s="161">
        <v>0</v>
      </c>
      <c r="BH819" s="161">
        <v>0</v>
      </c>
      <c r="BI819" s="161">
        <v>0</v>
      </c>
      <c r="BJ819" s="161">
        <v>0</v>
      </c>
      <c r="BK819" s="161">
        <v>0</v>
      </c>
      <c r="BL819" s="161">
        <v>0</v>
      </c>
      <c r="BM819" s="161">
        <v>0</v>
      </c>
      <c r="BN819" s="161">
        <v>0</v>
      </c>
      <c r="BO819" s="161">
        <v>0</v>
      </c>
      <c r="BP819" s="161">
        <v>0</v>
      </c>
      <c r="BQ819" s="161">
        <v>0</v>
      </c>
      <c r="BR819" s="161">
        <v>0</v>
      </c>
      <c r="BS819" s="161">
        <v>0</v>
      </c>
      <c r="BT819" s="161">
        <v>0</v>
      </c>
      <c r="BU819" s="161">
        <v>0</v>
      </c>
      <c r="BV819" s="163">
        <f t="shared" si="37"/>
        <v>3</v>
      </c>
      <c r="BW819" s="8" t="b">
        <f t="shared" si="38"/>
        <v>0</v>
      </c>
    </row>
    <row r="820" spans="1:75">
      <c r="A820" s="157" t="s">
        <v>6602</v>
      </c>
      <c r="B820" s="158" t="s">
        <v>6603</v>
      </c>
      <c r="C820" s="9" t="str">
        <f t="shared" si="36"/>
        <v>https://hh.ru/resume/8df370da0001bd21fb0039ed1f594631533833?query=%D0%A1%D0%BE%D1%86%D0%B8%D0%B0%D0%BB%D1%8C%D0%BD%D1%8B%D0%B9+%D1%80%D0%B0%D0%B1%D0%BE%D1%82%D0%BD%D0%B8%D0%BA&amp;searchRid=17125919322026b2cc48385b5fabefa7&amp;hhtmFrom=resume_search_result</v>
      </c>
      <c r="D820" s="158" t="s">
        <v>6604</v>
      </c>
      <c r="E820" s="159">
        <v>29</v>
      </c>
      <c r="F820" s="160">
        <v>18000</v>
      </c>
      <c r="G820" s="161">
        <v>12</v>
      </c>
      <c r="H820" s="158" t="s">
        <v>6605</v>
      </c>
      <c r="I820" s="158" t="s">
        <v>6606</v>
      </c>
      <c r="J820" s="158" t="s">
        <v>2387</v>
      </c>
      <c r="K820" s="158" t="s">
        <v>6607</v>
      </c>
      <c r="L820" s="158" t="s">
        <v>2298</v>
      </c>
      <c r="M820" s="158">
        <v>1</v>
      </c>
      <c r="N820" s="158">
        <v>0</v>
      </c>
      <c r="O820" s="158">
        <v>0</v>
      </c>
      <c r="P820" s="158">
        <v>0</v>
      </c>
      <c r="Q820" s="158">
        <v>0</v>
      </c>
      <c r="R820" s="158" t="s">
        <v>53</v>
      </c>
      <c r="S820" s="158" t="s">
        <v>50</v>
      </c>
      <c r="T820" s="161">
        <v>0</v>
      </c>
      <c r="U820" s="162">
        <v>1</v>
      </c>
      <c r="V820" s="162">
        <v>0</v>
      </c>
      <c r="W820" s="161">
        <v>0</v>
      </c>
      <c r="X820" s="161">
        <v>0</v>
      </c>
      <c r="Y820" s="161">
        <v>0</v>
      </c>
      <c r="Z820" s="161">
        <v>0</v>
      </c>
      <c r="AA820" s="161">
        <v>0</v>
      </c>
      <c r="AB820" s="161">
        <v>0</v>
      </c>
      <c r="AC820" s="161">
        <v>0</v>
      </c>
      <c r="AD820" s="161">
        <v>0</v>
      </c>
      <c r="AE820" s="161">
        <v>0</v>
      </c>
      <c r="AF820" s="161">
        <v>0</v>
      </c>
      <c r="AG820" s="161">
        <v>0</v>
      </c>
      <c r="AH820" s="161">
        <v>0</v>
      </c>
      <c r="AI820" s="161">
        <v>0</v>
      </c>
      <c r="AJ820" s="161">
        <v>0</v>
      </c>
      <c r="AK820" s="161">
        <v>0</v>
      </c>
      <c r="AL820" s="161">
        <v>0</v>
      </c>
      <c r="AM820" s="161">
        <v>0</v>
      </c>
      <c r="AN820" s="161">
        <v>0</v>
      </c>
      <c r="AO820" s="161">
        <v>0</v>
      </c>
      <c r="AP820" s="161">
        <v>0</v>
      </c>
      <c r="AQ820" s="161">
        <v>0</v>
      </c>
      <c r="AR820" s="161">
        <v>0</v>
      </c>
      <c r="AS820" s="161">
        <v>0</v>
      </c>
      <c r="AT820" s="161">
        <v>0</v>
      </c>
      <c r="AU820" s="161">
        <v>0</v>
      </c>
      <c r="AV820" s="161">
        <v>0</v>
      </c>
      <c r="AW820" s="161">
        <v>0</v>
      </c>
      <c r="AX820" s="161">
        <v>0</v>
      </c>
      <c r="AY820" s="161">
        <v>0</v>
      </c>
      <c r="AZ820" s="161">
        <v>0</v>
      </c>
      <c r="BA820" s="161">
        <v>0</v>
      </c>
      <c r="BB820" s="161">
        <v>0</v>
      </c>
      <c r="BC820" s="161">
        <v>0</v>
      </c>
      <c r="BD820" s="161">
        <v>0</v>
      </c>
      <c r="BE820" s="161">
        <v>0</v>
      </c>
      <c r="BF820" s="161">
        <v>0</v>
      </c>
      <c r="BG820" s="161">
        <v>0</v>
      </c>
      <c r="BH820" s="161">
        <v>0</v>
      </c>
      <c r="BI820" s="161">
        <v>0</v>
      </c>
      <c r="BJ820" s="161">
        <v>0</v>
      </c>
      <c r="BK820" s="161">
        <v>0</v>
      </c>
      <c r="BL820" s="161">
        <v>0</v>
      </c>
      <c r="BM820" s="161">
        <v>0</v>
      </c>
      <c r="BN820" s="161">
        <v>0</v>
      </c>
      <c r="BO820" s="161">
        <v>0</v>
      </c>
      <c r="BP820" s="161">
        <v>0</v>
      </c>
      <c r="BQ820" s="161">
        <v>0</v>
      </c>
      <c r="BR820" s="161">
        <v>0</v>
      </c>
      <c r="BS820" s="161">
        <v>0</v>
      </c>
      <c r="BT820" s="161">
        <v>0</v>
      </c>
      <c r="BU820" s="161">
        <v>0</v>
      </c>
      <c r="BV820" s="163">
        <f t="shared" si="37"/>
        <v>0</v>
      </c>
      <c r="BW820" s="8" t="b">
        <f t="shared" si="38"/>
        <v>0</v>
      </c>
    </row>
    <row r="821" spans="1:75">
      <c r="A821" s="157" t="s">
        <v>6608</v>
      </c>
      <c r="B821" s="11" t="s">
        <v>6609</v>
      </c>
      <c r="C821" s="9" t="str">
        <f t="shared" si="36"/>
        <v>https://hh.ru/resume/170abe8d0004a3f14e0039ed1f6676726a6762?query=%D0%A1%D0%BE%D1%86%D0%B8%D0%B0%D0%BB%D1%8C%D0%BD%D1%8B%D0%B9+%D1%80%D0%B0%D0%B1%D0%BE%D1%82%D0%BD%D0%B8%D0%BA&amp;searchRid=17125919322026b2cc48385b5fabefa7&amp;hhtmFrom=resume_search_result</v>
      </c>
      <c r="D821" s="158" t="s">
        <v>6610</v>
      </c>
      <c r="E821" s="159">
        <v>29</v>
      </c>
      <c r="F821" s="160">
        <v>20000</v>
      </c>
      <c r="G821" s="161">
        <v>1</v>
      </c>
      <c r="H821" s="158" t="s">
        <v>6611</v>
      </c>
      <c r="I821" s="158" t="s">
        <v>2899</v>
      </c>
      <c r="J821" s="158" t="s">
        <v>4466</v>
      </c>
      <c r="K821" s="158" t="s">
        <v>6612</v>
      </c>
      <c r="L821" s="158" t="s">
        <v>2298</v>
      </c>
      <c r="M821" s="158">
        <v>1</v>
      </c>
      <c r="N821" s="158">
        <v>0</v>
      </c>
      <c r="O821" s="158">
        <v>0</v>
      </c>
      <c r="P821" s="158">
        <v>0</v>
      </c>
      <c r="Q821" s="158">
        <v>0</v>
      </c>
      <c r="R821" s="158" t="s">
        <v>1854</v>
      </c>
      <c r="S821" s="158" t="s">
        <v>75</v>
      </c>
      <c r="T821" s="161">
        <v>0</v>
      </c>
      <c r="U821" s="162">
        <v>1</v>
      </c>
      <c r="V821" s="162">
        <v>0</v>
      </c>
      <c r="W821" s="161">
        <v>0</v>
      </c>
      <c r="X821" s="161">
        <v>0</v>
      </c>
      <c r="Y821" s="161">
        <v>0</v>
      </c>
      <c r="Z821" s="161">
        <v>0</v>
      </c>
      <c r="AA821" s="161">
        <v>0</v>
      </c>
      <c r="AB821" s="161">
        <v>0</v>
      </c>
      <c r="AC821" s="161">
        <v>0</v>
      </c>
      <c r="AD821" s="161">
        <v>0</v>
      </c>
      <c r="AE821" s="161">
        <v>0</v>
      </c>
      <c r="AF821" s="161">
        <v>0</v>
      </c>
      <c r="AG821" s="161">
        <v>0</v>
      </c>
      <c r="AH821" s="161">
        <v>0</v>
      </c>
      <c r="AI821" s="161">
        <v>0</v>
      </c>
      <c r="AJ821" s="161">
        <v>0</v>
      </c>
      <c r="AK821" s="161">
        <v>0</v>
      </c>
      <c r="AL821" s="161">
        <v>0</v>
      </c>
      <c r="AM821" s="161">
        <v>0</v>
      </c>
      <c r="AN821" s="161">
        <v>0</v>
      </c>
      <c r="AO821" s="161">
        <v>0</v>
      </c>
      <c r="AP821" s="161">
        <v>0</v>
      </c>
      <c r="AQ821" s="161">
        <v>0</v>
      </c>
      <c r="AR821" s="161">
        <v>0</v>
      </c>
      <c r="AS821" s="161">
        <v>0</v>
      </c>
      <c r="AT821" s="161">
        <v>0</v>
      </c>
      <c r="AU821" s="161">
        <v>0</v>
      </c>
      <c r="AV821" s="161">
        <v>0</v>
      </c>
      <c r="AW821" s="161">
        <v>0</v>
      </c>
      <c r="AX821" s="161">
        <v>0</v>
      </c>
      <c r="AY821" s="161">
        <v>0</v>
      </c>
      <c r="AZ821" s="161">
        <v>0</v>
      </c>
      <c r="BA821" s="161">
        <v>0</v>
      </c>
      <c r="BB821" s="161">
        <v>0</v>
      </c>
      <c r="BC821" s="161">
        <v>0</v>
      </c>
      <c r="BD821" s="161">
        <v>0</v>
      </c>
      <c r="BE821" s="161">
        <v>0</v>
      </c>
      <c r="BF821" s="161">
        <v>0</v>
      </c>
      <c r="BG821" s="161">
        <v>0</v>
      </c>
      <c r="BH821" s="161">
        <v>0</v>
      </c>
      <c r="BI821" s="161">
        <v>0</v>
      </c>
      <c r="BJ821" s="161">
        <v>0</v>
      </c>
      <c r="BK821" s="161">
        <v>0</v>
      </c>
      <c r="BL821" s="161">
        <v>0</v>
      </c>
      <c r="BM821" s="161">
        <v>0</v>
      </c>
      <c r="BN821" s="161">
        <v>0</v>
      </c>
      <c r="BO821" s="161">
        <v>0</v>
      </c>
      <c r="BP821" s="161">
        <v>0</v>
      </c>
      <c r="BQ821" s="161">
        <v>0</v>
      </c>
      <c r="BR821" s="161">
        <v>0</v>
      </c>
      <c r="BS821" s="161">
        <v>0</v>
      </c>
      <c r="BT821" s="161">
        <v>0</v>
      </c>
      <c r="BU821" s="161">
        <v>0</v>
      </c>
      <c r="BV821" s="163">
        <f t="shared" si="37"/>
        <v>0</v>
      </c>
      <c r="BW821" s="8" t="b">
        <f t="shared" si="38"/>
        <v>0</v>
      </c>
    </row>
    <row r="822" spans="1:75">
      <c r="A822" s="157" t="s">
        <v>6613</v>
      </c>
      <c r="B822" s="11" t="s">
        <v>6614</v>
      </c>
      <c r="C822" s="9" t="str">
        <f t="shared" si="36"/>
        <v>https://hh.ru/resume/c7ccd4720008e2d8fe0039ed1f6d79754b3861?query=%D0%A1%D0%BE%D1%86%D0%B8%D0%B0%D0%BB%D1%8C%D0%BD%D1%8B%D0%B9+%D1%80%D0%B0%D0%B1%D0%BE%D1%82%D0%BD%D0%B8%D0%BA&amp;searchRid=17125919322026b2cc48385b5fabefa7&amp;hhtmFrom=resume_search_result</v>
      </c>
      <c r="D822" s="158" t="s">
        <v>6615</v>
      </c>
      <c r="E822" s="159">
        <v>40</v>
      </c>
      <c r="F822" s="160">
        <v>35000</v>
      </c>
      <c r="G822" s="161">
        <v>9</v>
      </c>
      <c r="H822" s="158" t="s">
        <v>6616</v>
      </c>
      <c r="I822" s="158" t="s">
        <v>6617</v>
      </c>
      <c r="J822" s="158" t="s">
        <v>6618</v>
      </c>
      <c r="K822" s="158" t="s">
        <v>6619</v>
      </c>
      <c r="L822" s="158" t="s">
        <v>2298</v>
      </c>
      <c r="M822" s="158">
        <v>1</v>
      </c>
      <c r="N822" s="158">
        <v>1</v>
      </c>
      <c r="O822" s="158">
        <v>1</v>
      </c>
      <c r="P822" s="158">
        <v>0</v>
      </c>
      <c r="Q822" s="158">
        <v>0</v>
      </c>
      <c r="R822" s="158" t="s">
        <v>4832</v>
      </c>
      <c r="S822" s="158" t="s">
        <v>50</v>
      </c>
      <c r="T822" s="161">
        <v>0</v>
      </c>
      <c r="U822" s="162">
        <v>1</v>
      </c>
      <c r="V822" s="162">
        <v>0</v>
      </c>
      <c r="W822" s="161">
        <v>0</v>
      </c>
      <c r="X822" s="161">
        <v>0</v>
      </c>
      <c r="Y822" s="161">
        <v>0</v>
      </c>
      <c r="Z822" s="161">
        <v>0</v>
      </c>
      <c r="AA822" s="161">
        <v>0</v>
      </c>
      <c r="AB822" s="161">
        <v>1</v>
      </c>
      <c r="AC822" s="161">
        <v>0</v>
      </c>
      <c r="AD822" s="161">
        <v>1</v>
      </c>
      <c r="AE822" s="161">
        <v>1</v>
      </c>
      <c r="AF822" s="161">
        <v>1</v>
      </c>
      <c r="AG822" s="161">
        <v>1</v>
      </c>
      <c r="AH822" s="161">
        <v>0</v>
      </c>
      <c r="AI822" s="161">
        <v>0</v>
      </c>
      <c r="AJ822" s="161">
        <v>0</v>
      </c>
      <c r="AK822" s="161">
        <v>1</v>
      </c>
      <c r="AL822" s="161">
        <v>0</v>
      </c>
      <c r="AM822" s="161">
        <v>0</v>
      </c>
      <c r="AN822" s="161">
        <v>0</v>
      </c>
      <c r="AO822" s="161">
        <v>0</v>
      </c>
      <c r="AP822" s="161">
        <v>0</v>
      </c>
      <c r="AQ822" s="161">
        <v>1</v>
      </c>
      <c r="AR822" s="161">
        <v>0</v>
      </c>
      <c r="AS822" s="161">
        <v>0</v>
      </c>
      <c r="AT822" s="161">
        <v>0</v>
      </c>
      <c r="AU822" s="161">
        <v>0</v>
      </c>
      <c r="AV822" s="161">
        <v>0</v>
      </c>
      <c r="AW822" s="161">
        <v>0</v>
      </c>
      <c r="AX822" s="161">
        <v>0</v>
      </c>
      <c r="AY822" s="161">
        <v>0</v>
      </c>
      <c r="AZ822" s="161">
        <v>0</v>
      </c>
      <c r="BA822" s="161">
        <v>0</v>
      </c>
      <c r="BB822" s="161">
        <v>0</v>
      </c>
      <c r="BC822" s="161">
        <v>0</v>
      </c>
      <c r="BD822" s="161">
        <v>0</v>
      </c>
      <c r="BE822" s="161">
        <v>0</v>
      </c>
      <c r="BF822" s="161">
        <v>0</v>
      </c>
      <c r="BG822" s="161">
        <v>0</v>
      </c>
      <c r="BH822" s="161">
        <v>0</v>
      </c>
      <c r="BI822" s="161">
        <v>1</v>
      </c>
      <c r="BJ822" s="161">
        <v>0</v>
      </c>
      <c r="BK822" s="161">
        <v>0</v>
      </c>
      <c r="BL822" s="161">
        <v>0</v>
      </c>
      <c r="BM822" s="161">
        <v>0</v>
      </c>
      <c r="BN822" s="161">
        <v>0</v>
      </c>
      <c r="BO822" s="161">
        <v>0</v>
      </c>
      <c r="BP822" s="161">
        <v>1</v>
      </c>
      <c r="BQ822" s="161">
        <v>0</v>
      </c>
      <c r="BR822" s="161">
        <v>0</v>
      </c>
      <c r="BS822" s="161">
        <v>0</v>
      </c>
      <c r="BT822" s="161">
        <v>0</v>
      </c>
      <c r="BU822" s="161">
        <v>0</v>
      </c>
      <c r="BV822" s="163">
        <f t="shared" si="37"/>
        <v>9</v>
      </c>
      <c r="BW822" s="8" t="b">
        <f t="shared" si="38"/>
        <v>0</v>
      </c>
    </row>
    <row r="823" spans="1:75">
      <c r="A823" s="157" t="s">
        <v>6620</v>
      </c>
      <c r="B823" s="158" t="s">
        <v>6621</v>
      </c>
      <c r="C823" s="9" t="str">
        <f t="shared" si="36"/>
        <v>https://hh.ru/resume/e5dc6da80007f4883e0039ed1f465a41446a32?query=%D0%A1%D0%BE%D1%86%D0%B8%D0%B0%D0%BB%D1%8C%D0%BD%D1%8B%D0%B9+%D1%80%D0%B0%D0%B1%D0%BE%D1%82%D0%BD%D0%B8%D0%BA&amp;searchRid=17125919322026b2cc48385b5fabefa7&amp;hhtmFrom=resume_search_result</v>
      </c>
      <c r="D823" s="158" t="s">
        <v>6622</v>
      </c>
      <c r="E823" s="159">
        <v>28</v>
      </c>
      <c r="F823" s="160">
        <v>30000</v>
      </c>
      <c r="G823" s="161">
        <v>4</v>
      </c>
      <c r="H823" s="158" t="s">
        <v>6623</v>
      </c>
      <c r="I823" s="158" t="s">
        <v>6624</v>
      </c>
      <c r="J823" s="158" t="s">
        <v>6625</v>
      </c>
      <c r="K823" s="158" t="s">
        <v>6626</v>
      </c>
      <c r="L823" s="158" t="s">
        <v>2298</v>
      </c>
      <c r="M823" s="158">
        <v>1</v>
      </c>
      <c r="N823" s="158">
        <v>1</v>
      </c>
      <c r="O823" s="158">
        <v>0</v>
      </c>
      <c r="P823" s="158">
        <v>0</v>
      </c>
      <c r="Q823" s="158">
        <v>0</v>
      </c>
      <c r="R823" s="158" t="s">
        <v>53</v>
      </c>
      <c r="S823" s="158" t="s">
        <v>75</v>
      </c>
      <c r="T823" s="161">
        <v>0</v>
      </c>
      <c r="U823" s="162">
        <v>1</v>
      </c>
      <c r="V823" s="162">
        <v>0</v>
      </c>
      <c r="W823" s="161">
        <v>0</v>
      </c>
      <c r="X823" s="161">
        <v>0</v>
      </c>
      <c r="Y823" s="161">
        <v>0</v>
      </c>
      <c r="Z823" s="161">
        <v>0</v>
      </c>
      <c r="AA823" s="161">
        <v>0</v>
      </c>
      <c r="AB823" s="161">
        <v>0</v>
      </c>
      <c r="AC823" s="161">
        <v>0</v>
      </c>
      <c r="AD823" s="161">
        <v>0</v>
      </c>
      <c r="AE823" s="161">
        <v>0</v>
      </c>
      <c r="AF823" s="161">
        <v>0</v>
      </c>
      <c r="AG823" s="161">
        <v>0</v>
      </c>
      <c r="AH823" s="161">
        <v>0</v>
      </c>
      <c r="AI823" s="161">
        <v>0</v>
      </c>
      <c r="AJ823" s="161">
        <v>0</v>
      </c>
      <c r="AK823" s="161">
        <v>0</v>
      </c>
      <c r="AL823" s="161">
        <v>0</v>
      </c>
      <c r="AM823" s="161">
        <v>0</v>
      </c>
      <c r="AN823" s="161">
        <v>0</v>
      </c>
      <c r="AO823" s="161">
        <v>0</v>
      </c>
      <c r="AP823" s="161">
        <v>0</v>
      </c>
      <c r="AQ823" s="161">
        <v>0</v>
      </c>
      <c r="AR823" s="161">
        <v>0</v>
      </c>
      <c r="AS823" s="161">
        <v>0</v>
      </c>
      <c r="AT823" s="161">
        <v>0</v>
      </c>
      <c r="AU823" s="161">
        <v>0</v>
      </c>
      <c r="AV823" s="161">
        <v>0</v>
      </c>
      <c r="AW823" s="161">
        <v>0</v>
      </c>
      <c r="AX823" s="161">
        <v>0</v>
      </c>
      <c r="AY823" s="161">
        <v>0</v>
      </c>
      <c r="AZ823" s="161">
        <v>0</v>
      </c>
      <c r="BA823" s="161">
        <v>0</v>
      </c>
      <c r="BB823" s="161">
        <v>0</v>
      </c>
      <c r="BC823" s="161">
        <v>0</v>
      </c>
      <c r="BD823" s="161">
        <v>0</v>
      </c>
      <c r="BE823" s="161">
        <v>0</v>
      </c>
      <c r="BF823" s="161">
        <v>0</v>
      </c>
      <c r="BG823" s="161">
        <v>0</v>
      </c>
      <c r="BH823" s="161">
        <v>0</v>
      </c>
      <c r="BI823" s="161">
        <v>0</v>
      </c>
      <c r="BJ823" s="161">
        <v>0</v>
      </c>
      <c r="BK823" s="161">
        <v>0</v>
      </c>
      <c r="BL823" s="161">
        <v>0</v>
      </c>
      <c r="BM823" s="161">
        <v>0</v>
      </c>
      <c r="BN823" s="161">
        <v>0</v>
      </c>
      <c r="BO823" s="161">
        <v>0</v>
      </c>
      <c r="BP823" s="161">
        <v>0</v>
      </c>
      <c r="BQ823" s="161">
        <v>0</v>
      </c>
      <c r="BR823" s="161">
        <v>0</v>
      </c>
      <c r="BS823" s="161">
        <v>0</v>
      </c>
      <c r="BT823" s="161">
        <v>0</v>
      </c>
      <c r="BU823" s="161">
        <v>0</v>
      </c>
      <c r="BV823" s="163">
        <f t="shared" si="37"/>
        <v>0</v>
      </c>
      <c r="BW823" s="8" t="b">
        <f t="shared" si="38"/>
        <v>0</v>
      </c>
    </row>
    <row r="824" spans="1:75">
      <c r="A824" s="157" t="s">
        <v>6627</v>
      </c>
      <c r="B824" s="158" t="s">
        <v>6628</v>
      </c>
      <c r="C824" s="9" t="str">
        <f t="shared" si="36"/>
        <v>https://hh.ru/resume/e8f47a9b00028aa1b00039ed1f505667464d5a?query=%D0%A1%D0%BE%D1%86%D0%B8%D0%B0%D0%BB%D1%8C%D0%BD%D1%8B%D0%B9+%D1%80%D0%B0%D0%B1%D0%BE%D1%82%D0%BD%D0%B8%D0%BA&amp;searchRid=17125919322026b2cc48385b5fabefa7&amp;hhtmFrom=resume_search_result</v>
      </c>
      <c r="D824" s="158" t="s">
        <v>6629</v>
      </c>
      <c r="E824" s="159">
        <v>29</v>
      </c>
      <c r="F824" s="160">
        <v>17000</v>
      </c>
      <c r="G824" s="161">
        <v>8</v>
      </c>
      <c r="H824" s="158" t="s">
        <v>6630</v>
      </c>
      <c r="I824" s="158" t="s">
        <v>6631</v>
      </c>
      <c r="J824" s="158" t="s">
        <v>3534</v>
      </c>
      <c r="K824" s="158" t="s">
        <v>6632</v>
      </c>
      <c r="L824" s="158" t="s">
        <v>2298</v>
      </c>
      <c r="M824" s="158">
        <v>1</v>
      </c>
      <c r="N824" s="158">
        <v>0</v>
      </c>
      <c r="O824" s="158">
        <v>0</v>
      </c>
      <c r="P824" s="158">
        <v>0</v>
      </c>
      <c r="Q824" s="158">
        <v>0</v>
      </c>
      <c r="R824" s="158" t="s">
        <v>163</v>
      </c>
      <c r="S824" s="158" t="s">
        <v>343</v>
      </c>
      <c r="T824" s="161">
        <v>1</v>
      </c>
      <c r="U824" s="162">
        <v>1</v>
      </c>
      <c r="V824" s="162">
        <v>0</v>
      </c>
      <c r="W824" s="161">
        <v>0</v>
      </c>
      <c r="X824" s="161">
        <v>0</v>
      </c>
      <c r="Y824" s="161">
        <v>0</v>
      </c>
      <c r="Z824" s="161">
        <v>0</v>
      </c>
      <c r="AA824" s="161">
        <v>0</v>
      </c>
      <c r="AB824" s="161">
        <v>1</v>
      </c>
      <c r="AC824" s="161">
        <v>0</v>
      </c>
      <c r="AD824" s="161">
        <v>0</v>
      </c>
      <c r="AE824" s="161">
        <v>0</v>
      </c>
      <c r="AF824" s="161">
        <v>0</v>
      </c>
      <c r="AG824" s="161">
        <v>0</v>
      </c>
      <c r="AH824" s="161">
        <v>0</v>
      </c>
      <c r="AI824" s="161">
        <v>0</v>
      </c>
      <c r="AJ824" s="161">
        <v>0</v>
      </c>
      <c r="AK824" s="161">
        <v>0</v>
      </c>
      <c r="AL824" s="161">
        <v>0</v>
      </c>
      <c r="AM824" s="161">
        <v>0</v>
      </c>
      <c r="AN824" s="161">
        <v>0</v>
      </c>
      <c r="AO824" s="161">
        <v>1</v>
      </c>
      <c r="AP824" s="161">
        <v>0</v>
      </c>
      <c r="AQ824" s="161">
        <v>0</v>
      </c>
      <c r="AR824" s="161">
        <v>0</v>
      </c>
      <c r="AS824" s="161">
        <v>0</v>
      </c>
      <c r="AT824" s="161">
        <v>0</v>
      </c>
      <c r="AU824" s="161">
        <v>0</v>
      </c>
      <c r="AV824" s="161">
        <v>0</v>
      </c>
      <c r="AW824" s="161">
        <v>0</v>
      </c>
      <c r="AX824" s="161">
        <v>0</v>
      </c>
      <c r="AY824" s="161">
        <v>0</v>
      </c>
      <c r="AZ824" s="161">
        <v>0</v>
      </c>
      <c r="BA824" s="161">
        <v>0</v>
      </c>
      <c r="BB824" s="161">
        <v>0</v>
      </c>
      <c r="BC824" s="161">
        <v>0</v>
      </c>
      <c r="BD824" s="161">
        <v>0</v>
      </c>
      <c r="BE824" s="161">
        <v>0</v>
      </c>
      <c r="BF824" s="161">
        <v>0</v>
      </c>
      <c r="BG824" s="161">
        <v>0</v>
      </c>
      <c r="BH824" s="161">
        <v>0</v>
      </c>
      <c r="BI824" s="161">
        <v>0</v>
      </c>
      <c r="BJ824" s="161">
        <v>0</v>
      </c>
      <c r="BK824" s="161">
        <v>0</v>
      </c>
      <c r="BL824" s="161">
        <v>0</v>
      </c>
      <c r="BM824" s="161">
        <v>0</v>
      </c>
      <c r="BN824" s="161">
        <v>0</v>
      </c>
      <c r="BO824" s="161">
        <v>0</v>
      </c>
      <c r="BP824" s="161">
        <v>0</v>
      </c>
      <c r="BQ824" s="161">
        <v>0</v>
      </c>
      <c r="BR824" s="161">
        <v>0</v>
      </c>
      <c r="BS824" s="161">
        <v>0</v>
      </c>
      <c r="BT824" s="161">
        <v>0</v>
      </c>
      <c r="BU824" s="161">
        <v>0</v>
      </c>
      <c r="BV824" s="163">
        <f t="shared" si="37"/>
        <v>2</v>
      </c>
      <c r="BW824" s="8" t="b">
        <f t="shared" si="38"/>
        <v>0</v>
      </c>
    </row>
    <row r="825" spans="1:75">
      <c r="A825" s="157" t="s">
        <v>133</v>
      </c>
      <c r="B825" s="158" t="s">
        <v>6633</v>
      </c>
      <c r="C825" s="9" t="str">
        <f t="shared" si="36"/>
        <v>https://hh.ru/resume/3f2934090008bf03c60039ed1f41794d563763?query=%D0%A1%D0%BE%D1%86%D0%B8%D0%B0%D0%BB%D1%8C%D0%BD%D1%8B%D0%B9+%D1%80%D0%B0%D0%B1%D0%BE%D1%82%D0%BD%D0%B8%D0%BA&amp;searchRid=17125919322026b2cc48385b5fabefa7&amp;hhtmFrom=resume_search_result</v>
      </c>
      <c r="D825" s="158" t="s">
        <v>6634</v>
      </c>
      <c r="E825" s="159">
        <v>39</v>
      </c>
      <c r="F825" s="160">
        <v>20000</v>
      </c>
      <c r="G825" s="161">
        <v>11</v>
      </c>
      <c r="H825" s="158" t="s">
        <v>3055</v>
      </c>
      <c r="I825" s="158" t="s">
        <v>3056</v>
      </c>
      <c r="J825" s="158" t="s">
        <v>6635</v>
      </c>
      <c r="K825" s="158" t="s">
        <v>6636</v>
      </c>
      <c r="L825" s="158" t="s">
        <v>2298</v>
      </c>
      <c r="M825" s="158">
        <v>0</v>
      </c>
      <c r="N825" s="158">
        <v>0</v>
      </c>
      <c r="O825" s="158">
        <v>1</v>
      </c>
      <c r="P825" s="158">
        <v>0</v>
      </c>
      <c r="Q825" s="158">
        <v>0</v>
      </c>
      <c r="R825" s="158" t="s">
        <v>547</v>
      </c>
      <c r="S825" s="158" t="s">
        <v>75</v>
      </c>
      <c r="T825" s="161">
        <v>1</v>
      </c>
      <c r="U825" s="162">
        <v>1</v>
      </c>
      <c r="V825" s="162">
        <v>1</v>
      </c>
      <c r="W825" s="161">
        <v>0</v>
      </c>
      <c r="X825" s="161">
        <v>0</v>
      </c>
      <c r="Y825" s="161">
        <v>0</v>
      </c>
      <c r="Z825" s="161">
        <v>0</v>
      </c>
      <c r="AA825" s="161">
        <v>0</v>
      </c>
      <c r="AB825" s="161">
        <v>0</v>
      </c>
      <c r="AC825" s="161">
        <v>0</v>
      </c>
      <c r="AD825" s="161">
        <v>0</v>
      </c>
      <c r="AE825" s="161">
        <v>0</v>
      </c>
      <c r="AF825" s="161">
        <v>0</v>
      </c>
      <c r="AG825" s="161">
        <v>0</v>
      </c>
      <c r="AH825" s="161">
        <v>0</v>
      </c>
      <c r="AI825" s="161">
        <v>0</v>
      </c>
      <c r="AJ825" s="161">
        <v>0</v>
      </c>
      <c r="AK825" s="161">
        <v>0</v>
      </c>
      <c r="AL825" s="161">
        <v>0</v>
      </c>
      <c r="AM825" s="161">
        <v>0</v>
      </c>
      <c r="AN825" s="161">
        <v>0</v>
      </c>
      <c r="AO825" s="161">
        <v>0</v>
      </c>
      <c r="AP825" s="161">
        <v>0</v>
      </c>
      <c r="AQ825" s="161">
        <v>0</v>
      </c>
      <c r="AR825" s="161">
        <v>0</v>
      </c>
      <c r="AS825" s="161">
        <v>0</v>
      </c>
      <c r="AT825" s="161">
        <v>0</v>
      </c>
      <c r="AU825" s="161">
        <v>0</v>
      </c>
      <c r="AV825" s="161">
        <v>0</v>
      </c>
      <c r="AW825" s="161">
        <v>0</v>
      </c>
      <c r="AX825" s="161">
        <v>0</v>
      </c>
      <c r="AY825" s="161">
        <v>0</v>
      </c>
      <c r="AZ825" s="161">
        <v>0</v>
      </c>
      <c r="BA825" s="161">
        <v>0</v>
      </c>
      <c r="BB825" s="161">
        <v>0</v>
      </c>
      <c r="BC825" s="161">
        <v>0</v>
      </c>
      <c r="BD825" s="161">
        <v>0</v>
      </c>
      <c r="BE825" s="161">
        <v>0</v>
      </c>
      <c r="BF825" s="161">
        <v>0</v>
      </c>
      <c r="BG825" s="161">
        <v>0</v>
      </c>
      <c r="BH825" s="161">
        <v>0</v>
      </c>
      <c r="BI825" s="161">
        <v>0</v>
      </c>
      <c r="BJ825" s="161">
        <v>0</v>
      </c>
      <c r="BK825" s="161">
        <v>0</v>
      </c>
      <c r="BL825" s="161">
        <v>0</v>
      </c>
      <c r="BM825" s="161">
        <v>0</v>
      </c>
      <c r="BN825" s="161">
        <v>0</v>
      </c>
      <c r="BO825" s="161">
        <v>0</v>
      </c>
      <c r="BP825" s="161">
        <v>0</v>
      </c>
      <c r="BQ825" s="161">
        <v>0</v>
      </c>
      <c r="BR825" s="161">
        <v>0</v>
      </c>
      <c r="BS825" s="161">
        <v>0</v>
      </c>
      <c r="BT825" s="161">
        <v>0</v>
      </c>
      <c r="BU825" s="161">
        <v>0</v>
      </c>
      <c r="BV825" s="163">
        <f t="shared" si="37"/>
        <v>0</v>
      </c>
      <c r="BW825" s="8" t="b">
        <f t="shared" si="38"/>
        <v>0</v>
      </c>
    </row>
    <row r="826" spans="1:75">
      <c r="A826" s="157" t="s">
        <v>6637</v>
      </c>
      <c r="B826" s="158" t="s">
        <v>6638</v>
      </c>
      <c r="C826" s="9" t="str">
        <f t="shared" si="36"/>
        <v>https://hh.ru/resume/34be097a0002b0998f0039ed1f4954304c3778?query=%D0%A1%D0%BE%D1%86%D0%B8%D0%B0%D0%BB%D1%8C%D0%BD%D1%8B%D0%B9+%D1%80%D0%B0%D0%B1%D0%BE%D1%82%D0%BD%D0%B8%D0%BA&amp;searchRid=17125919322026b2cc48385b5fabefa7&amp;hhtmFrom=resume_search_result</v>
      </c>
      <c r="D826" s="158" t="s">
        <v>6639</v>
      </c>
      <c r="E826" s="159">
        <v>57</v>
      </c>
      <c r="F826" s="160">
        <v>30000</v>
      </c>
      <c r="G826" s="161">
        <v>5</v>
      </c>
      <c r="H826" s="158" t="s">
        <v>6640</v>
      </c>
      <c r="I826" s="158" t="s">
        <v>6641</v>
      </c>
      <c r="J826" s="158" t="s">
        <v>6642</v>
      </c>
      <c r="K826" s="158" t="s">
        <v>6643</v>
      </c>
      <c r="L826" s="158" t="s">
        <v>2298</v>
      </c>
      <c r="M826" s="158">
        <v>1</v>
      </c>
      <c r="N826" s="158">
        <v>0</v>
      </c>
      <c r="O826" s="158">
        <v>0</v>
      </c>
      <c r="P826" s="158">
        <v>0</v>
      </c>
      <c r="Q826" s="158">
        <v>0</v>
      </c>
      <c r="R826" s="158" t="s">
        <v>53</v>
      </c>
      <c r="S826" s="158" t="s">
        <v>75</v>
      </c>
      <c r="T826" s="161">
        <v>0</v>
      </c>
      <c r="U826" s="162">
        <v>1</v>
      </c>
      <c r="V826" s="162">
        <v>1</v>
      </c>
      <c r="W826" s="161">
        <v>0</v>
      </c>
      <c r="X826" s="161">
        <v>0</v>
      </c>
      <c r="Y826" s="161">
        <v>0</v>
      </c>
      <c r="Z826" s="161">
        <v>0</v>
      </c>
      <c r="AA826" s="161">
        <v>0</v>
      </c>
      <c r="AB826" s="161">
        <v>0</v>
      </c>
      <c r="AC826" s="161">
        <v>0</v>
      </c>
      <c r="AD826" s="161">
        <v>0</v>
      </c>
      <c r="AE826" s="161">
        <v>0</v>
      </c>
      <c r="AF826" s="161">
        <v>0</v>
      </c>
      <c r="AG826" s="161">
        <v>0</v>
      </c>
      <c r="AH826" s="161">
        <v>0</v>
      </c>
      <c r="AI826" s="161">
        <v>0</v>
      </c>
      <c r="AJ826" s="161">
        <v>0</v>
      </c>
      <c r="AK826" s="161">
        <v>0</v>
      </c>
      <c r="AL826" s="161">
        <v>0</v>
      </c>
      <c r="AM826" s="161">
        <v>0</v>
      </c>
      <c r="AN826" s="161">
        <v>0</v>
      </c>
      <c r="AO826" s="161">
        <v>0</v>
      </c>
      <c r="AP826" s="161">
        <v>0</v>
      </c>
      <c r="AQ826" s="161">
        <v>0</v>
      </c>
      <c r="AR826" s="161">
        <v>0</v>
      </c>
      <c r="AS826" s="161">
        <v>0</v>
      </c>
      <c r="AT826" s="161">
        <v>0</v>
      </c>
      <c r="AU826" s="161">
        <v>0</v>
      </c>
      <c r="AV826" s="161">
        <v>0</v>
      </c>
      <c r="AW826" s="161">
        <v>0</v>
      </c>
      <c r="AX826" s="161">
        <v>0</v>
      </c>
      <c r="AY826" s="161">
        <v>0</v>
      </c>
      <c r="AZ826" s="161">
        <v>0</v>
      </c>
      <c r="BA826" s="161">
        <v>0</v>
      </c>
      <c r="BB826" s="161">
        <v>0</v>
      </c>
      <c r="BC826" s="161">
        <v>0</v>
      </c>
      <c r="BD826" s="161">
        <v>0</v>
      </c>
      <c r="BE826" s="161">
        <v>0</v>
      </c>
      <c r="BF826" s="161">
        <v>0</v>
      </c>
      <c r="BG826" s="161">
        <v>0</v>
      </c>
      <c r="BH826" s="161">
        <v>0</v>
      </c>
      <c r="BI826" s="161">
        <v>0</v>
      </c>
      <c r="BJ826" s="161">
        <v>0</v>
      </c>
      <c r="BK826" s="161">
        <v>0</v>
      </c>
      <c r="BL826" s="161">
        <v>0</v>
      </c>
      <c r="BM826" s="161">
        <v>0</v>
      </c>
      <c r="BN826" s="161">
        <v>0</v>
      </c>
      <c r="BO826" s="161">
        <v>0</v>
      </c>
      <c r="BP826" s="161">
        <v>0</v>
      </c>
      <c r="BQ826" s="161">
        <v>0</v>
      </c>
      <c r="BR826" s="161">
        <v>0</v>
      </c>
      <c r="BS826" s="161">
        <v>0</v>
      </c>
      <c r="BT826" s="161">
        <v>0</v>
      </c>
      <c r="BU826" s="161">
        <v>0</v>
      </c>
      <c r="BV826" s="163">
        <f t="shared" si="37"/>
        <v>0</v>
      </c>
      <c r="BW826" s="8" t="b">
        <f t="shared" si="38"/>
        <v>0</v>
      </c>
    </row>
    <row r="827" spans="1:75">
      <c r="A827" s="157" t="s">
        <v>6644</v>
      </c>
      <c r="B827" s="158" t="s">
        <v>6645</v>
      </c>
      <c r="C827" s="9" t="str">
        <f t="shared" si="36"/>
        <v>https://hh.ru/resume/1221ff230001739d730039ed1f3435516c6f37?query=%D0%A1%D0%BE%D1%86%D0%B8%D0%B0%D0%BB%D1%8C%D0%BD%D1%8B%D0%B9+%D1%80%D0%B0%D0%B1%D0%BE%D1%82%D0%BD%D0%B8%D0%BA&amp;searchRid=17125919322026b2cc48385b5fabefa7&amp;hhtmFrom=resume_search_result</v>
      </c>
      <c r="D827" s="158" t="s">
        <v>6646</v>
      </c>
      <c r="E827" s="159">
        <v>49</v>
      </c>
      <c r="F827" s="160">
        <v>25000</v>
      </c>
      <c r="G827" s="161">
        <v>17</v>
      </c>
      <c r="H827" s="158" t="s">
        <v>6647</v>
      </c>
      <c r="I827" s="158" t="s">
        <v>6648</v>
      </c>
      <c r="J827" s="158" t="s">
        <v>6649</v>
      </c>
      <c r="K827" s="158" t="s">
        <v>6650</v>
      </c>
      <c r="L827" s="158" t="s">
        <v>2298</v>
      </c>
      <c r="M827" s="158">
        <v>1</v>
      </c>
      <c r="N827" s="158">
        <v>0</v>
      </c>
      <c r="O827" s="158">
        <v>0</v>
      </c>
      <c r="P827" s="158">
        <v>0</v>
      </c>
      <c r="Q827" s="158">
        <v>0</v>
      </c>
      <c r="R827" s="158" t="s">
        <v>368</v>
      </c>
      <c r="S827" s="158" t="s">
        <v>343</v>
      </c>
      <c r="T827" s="161">
        <v>0</v>
      </c>
      <c r="U827" s="162">
        <v>1</v>
      </c>
      <c r="V827" s="162">
        <v>0</v>
      </c>
      <c r="W827" s="161">
        <v>0</v>
      </c>
      <c r="X827" s="161">
        <v>0</v>
      </c>
      <c r="Y827" s="161">
        <v>0</v>
      </c>
      <c r="Z827" s="161">
        <v>0</v>
      </c>
      <c r="AA827" s="161">
        <v>0</v>
      </c>
      <c r="AB827" s="161">
        <v>0</v>
      </c>
      <c r="AC827" s="161">
        <v>0</v>
      </c>
      <c r="AD827" s="161">
        <v>0</v>
      </c>
      <c r="AE827" s="161">
        <v>0</v>
      </c>
      <c r="AF827" s="161">
        <v>0</v>
      </c>
      <c r="AG827" s="161">
        <v>0</v>
      </c>
      <c r="AH827" s="161">
        <v>0</v>
      </c>
      <c r="AI827" s="161">
        <v>0</v>
      </c>
      <c r="AJ827" s="161">
        <v>0</v>
      </c>
      <c r="AK827" s="161">
        <v>0</v>
      </c>
      <c r="AL827" s="161">
        <v>0</v>
      </c>
      <c r="AM827" s="161">
        <v>0</v>
      </c>
      <c r="AN827" s="161">
        <v>0</v>
      </c>
      <c r="AO827" s="161">
        <v>0</v>
      </c>
      <c r="AP827" s="161">
        <v>0</v>
      </c>
      <c r="AQ827" s="161">
        <v>0</v>
      </c>
      <c r="AR827" s="161">
        <v>0</v>
      </c>
      <c r="AS827" s="161">
        <v>0</v>
      </c>
      <c r="AT827" s="161">
        <v>0</v>
      </c>
      <c r="AU827" s="161">
        <v>0</v>
      </c>
      <c r="AV827" s="161">
        <v>0</v>
      </c>
      <c r="AW827" s="161">
        <v>0</v>
      </c>
      <c r="AX827" s="161">
        <v>0</v>
      </c>
      <c r="AY827" s="161">
        <v>0</v>
      </c>
      <c r="AZ827" s="161">
        <v>0</v>
      </c>
      <c r="BA827" s="161">
        <v>0</v>
      </c>
      <c r="BB827" s="161">
        <v>0</v>
      </c>
      <c r="BC827" s="161">
        <v>0</v>
      </c>
      <c r="BD827" s="161">
        <v>0</v>
      </c>
      <c r="BE827" s="161">
        <v>0</v>
      </c>
      <c r="BF827" s="161">
        <v>0</v>
      </c>
      <c r="BG827" s="161">
        <v>0</v>
      </c>
      <c r="BH827" s="161">
        <v>0</v>
      </c>
      <c r="BI827" s="161">
        <v>0</v>
      </c>
      <c r="BJ827" s="161">
        <v>0</v>
      </c>
      <c r="BK827" s="161">
        <v>0</v>
      </c>
      <c r="BL827" s="161">
        <v>0</v>
      </c>
      <c r="BM827" s="161">
        <v>0</v>
      </c>
      <c r="BN827" s="161">
        <v>0</v>
      </c>
      <c r="BO827" s="161">
        <v>0</v>
      </c>
      <c r="BP827" s="161">
        <v>0</v>
      </c>
      <c r="BQ827" s="161">
        <v>0</v>
      </c>
      <c r="BR827" s="161">
        <v>0</v>
      </c>
      <c r="BS827" s="161">
        <v>0</v>
      </c>
      <c r="BT827" s="161">
        <v>0</v>
      </c>
      <c r="BU827" s="161">
        <v>0</v>
      </c>
      <c r="BV827" s="163">
        <f t="shared" si="37"/>
        <v>0</v>
      </c>
      <c r="BW827" s="8" t="b">
        <f t="shared" si="38"/>
        <v>0</v>
      </c>
    </row>
    <row r="828" spans="1:75">
      <c r="A828" s="157" t="s">
        <v>6651</v>
      </c>
      <c r="B828" s="158" t="s">
        <v>6652</v>
      </c>
      <c r="C828" s="9" t="str">
        <f t="shared" si="36"/>
        <v>https://hh.ru/resume/8f268ba00002f22e140039ed1f7145566b6448?query=%D0%A1%D0%BE%D1%86%D0%B8%D0%B0%D0%BB%D1%8C%D0%BD%D1%8B%D0%B9+%D1%80%D0%B0%D0%B1%D0%BE%D1%82%D0%BD%D0%B8%D0%BA&amp;searchRid=17125919322026b2cc48385b5fabefa7&amp;hhtmFrom=resume_search_result</v>
      </c>
      <c r="D828" s="158" t="s">
        <v>6653</v>
      </c>
      <c r="E828" s="159">
        <v>34</v>
      </c>
      <c r="F828" s="160">
        <v>20000</v>
      </c>
      <c r="G828" s="161">
        <v>7</v>
      </c>
      <c r="H828" s="158" t="s">
        <v>6654</v>
      </c>
      <c r="I828" s="158" t="s">
        <v>6655</v>
      </c>
      <c r="J828" s="158" t="s">
        <v>6656</v>
      </c>
      <c r="K828" s="158" t="s">
        <v>6657</v>
      </c>
      <c r="L828" s="158" t="s">
        <v>2298</v>
      </c>
      <c r="M828" s="158">
        <v>1</v>
      </c>
      <c r="N828" s="158">
        <v>1</v>
      </c>
      <c r="O828" s="158">
        <v>1</v>
      </c>
      <c r="P828" s="158">
        <v>0</v>
      </c>
      <c r="Q828" s="158">
        <v>0</v>
      </c>
      <c r="R828" s="158" t="s">
        <v>1444</v>
      </c>
      <c r="S828" s="158" t="s">
        <v>343</v>
      </c>
      <c r="T828" s="161">
        <v>0</v>
      </c>
      <c r="U828" s="162">
        <v>1</v>
      </c>
      <c r="V828" s="162">
        <v>0</v>
      </c>
      <c r="W828" s="161">
        <v>0</v>
      </c>
      <c r="X828" s="161">
        <v>0</v>
      </c>
      <c r="Y828" s="161">
        <v>0</v>
      </c>
      <c r="Z828" s="161">
        <v>0</v>
      </c>
      <c r="AA828" s="161">
        <v>0</v>
      </c>
      <c r="AB828" s="161">
        <v>1</v>
      </c>
      <c r="AC828" s="161">
        <v>0</v>
      </c>
      <c r="AD828" s="161">
        <v>1</v>
      </c>
      <c r="AE828" s="161">
        <v>1</v>
      </c>
      <c r="AF828" s="161">
        <v>1</v>
      </c>
      <c r="AG828" s="161">
        <v>1</v>
      </c>
      <c r="AH828" s="161">
        <v>0</v>
      </c>
      <c r="AI828" s="161">
        <v>0</v>
      </c>
      <c r="AJ828" s="161">
        <v>0</v>
      </c>
      <c r="AK828" s="161">
        <v>0</v>
      </c>
      <c r="AL828" s="161">
        <v>0</v>
      </c>
      <c r="AM828" s="161">
        <v>0</v>
      </c>
      <c r="AN828" s="161">
        <v>0</v>
      </c>
      <c r="AO828" s="161">
        <v>0</v>
      </c>
      <c r="AP828" s="161">
        <v>0</v>
      </c>
      <c r="AQ828" s="161">
        <v>1</v>
      </c>
      <c r="AR828" s="161">
        <v>0</v>
      </c>
      <c r="AS828" s="161">
        <v>0</v>
      </c>
      <c r="AT828" s="161">
        <v>0</v>
      </c>
      <c r="AU828" s="161">
        <v>0</v>
      </c>
      <c r="AV828" s="161">
        <v>0</v>
      </c>
      <c r="AW828" s="161">
        <v>0</v>
      </c>
      <c r="AX828" s="161">
        <v>0</v>
      </c>
      <c r="AY828" s="161">
        <v>0</v>
      </c>
      <c r="AZ828" s="161">
        <v>0</v>
      </c>
      <c r="BA828" s="161">
        <v>0</v>
      </c>
      <c r="BB828" s="161">
        <v>0</v>
      </c>
      <c r="BC828" s="161">
        <v>0</v>
      </c>
      <c r="BD828" s="161">
        <v>0</v>
      </c>
      <c r="BE828" s="161">
        <v>0</v>
      </c>
      <c r="BF828" s="161">
        <v>0</v>
      </c>
      <c r="BG828" s="161">
        <v>0</v>
      </c>
      <c r="BH828" s="161">
        <v>0</v>
      </c>
      <c r="BI828" s="161">
        <v>0</v>
      </c>
      <c r="BJ828" s="161">
        <v>0</v>
      </c>
      <c r="BK828" s="161">
        <v>0</v>
      </c>
      <c r="BL828" s="161">
        <v>0</v>
      </c>
      <c r="BM828" s="161">
        <v>0</v>
      </c>
      <c r="BN828" s="161">
        <v>0</v>
      </c>
      <c r="BO828" s="161">
        <v>0</v>
      </c>
      <c r="BP828" s="161">
        <v>0</v>
      </c>
      <c r="BQ828" s="161">
        <v>0</v>
      </c>
      <c r="BR828" s="161">
        <v>0</v>
      </c>
      <c r="BS828" s="161">
        <v>0</v>
      </c>
      <c r="BT828" s="161">
        <v>0</v>
      </c>
      <c r="BU828" s="161">
        <v>0</v>
      </c>
      <c r="BV828" s="163">
        <f t="shared" si="37"/>
        <v>6</v>
      </c>
      <c r="BW828" s="8" t="b">
        <f t="shared" si="38"/>
        <v>0</v>
      </c>
    </row>
    <row r="829" spans="1:75">
      <c r="A829" s="157" t="s">
        <v>6658</v>
      </c>
      <c r="B829" s="158" t="s">
        <v>6659</v>
      </c>
      <c r="C829" s="9" t="str">
        <f t="shared" si="36"/>
        <v>https://hh.ru/resume/7228356e00023670890039ed1f74476d434a49?query=%D0%A1%D0%BE%D1%86%D0%B8%D0%B0%D0%BB%D1%8C%D0%BD%D1%8B%D0%B9+%D1%80%D0%B0%D0%B1%D0%BE%D1%82%D0%BD%D0%B8%D0%BA&amp;searchRid=17125919322026b2cc48385b5fabefa7&amp;hhtmFrom=resume_search_result</v>
      </c>
      <c r="D829" s="158" t="s">
        <v>6660</v>
      </c>
      <c r="E829" s="159">
        <v>30</v>
      </c>
      <c r="F829" s="160">
        <v>60000</v>
      </c>
      <c r="G829" s="161">
        <v>3</v>
      </c>
      <c r="H829" s="158" t="s">
        <v>6661</v>
      </c>
      <c r="I829" s="158" t="s">
        <v>6662</v>
      </c>
      <c r="J829" s="158" t="s">
        <v>6663</v>
      </c>
      <c r="K829" s="158" t="s">
        <v>6664</v>
      </c>
      <c r="L829" s="158" t="s">
        <v>2298</v>
      </c>
      <c r="M829" s="158">
        <v>1</v>
      </c>
      <c r="N829" s="158">
        <v>0</v>
      </c>
      <c r="O829" s="158">
        <v>1</v>
      </c>
      <c r="P829" s="158">
        <v>0</v>
      </c>
      <c r="Q829" s="158">
        <v>0</v>
      </c>
      <c r="R829" s="158" t="s">
        <v>46</v>
      </c>
      <c r="S829" s="158" t="s">
        <v>343</v>
      </c>
      <c r="T829" s="161">
        <v>0</v>
      </c>
      <c r="U829" s="162">
        <v>1</v>
      </c>
      <c r="V829" s="162">
        <v>0</v>
      </c>
      <c r="W829" s="161">
        <v>0</v>
      </c>
      <c r="X829" s="161">
        <v>0</v>
      </c>
      <c r="Y829" s="161">
        <v>0</v>
      </c>
      <c r="Z829" s="161">
        <v>0</v>
      </c>
      <c r="AA829" s="161">
        <v>0</v>
      </c>
      <c r="AB829" s="161">
        <v>0</v>
      </c>
      <c r="AC829" s="161">
        <v>0</v>
      </c>
      <c r="AD829" s="161">
        <v>0</v>
      </c>
      <c r="AE829" s="161">
        <v>0</v>
      </c>
      <c r="AF829" s="161">
        <v>0</v>
      </c>
      <c r="AG829" s="161">
        <v>0</v>
      </c>
      <c r="AH829" s="161">
        <v>0</v>
      </c>
      <c r="AI829" s="161">
        <v>0</v>
      </c>
      <c r="AJ829" s="161">
        <v>0</v>
      </c>
      <c r="AK829" s="161">
        <v>0</v>
      </c>
      <c r="AL829" s="161">
        <v>0</v>
      </c>
      <c r="AM829" s="161">
        <v>0</v>
      </c>
      <c r="AN829" s="161">
        <v>0</v>
      </c>
      <c r="AO829" s="161">
        <v>0</v>
      </c>
      <c r="AP829" s="161">
        <v>0</v>
      </c>
      <c r="AQ829" s="161">
        <v>0</v>
      </c>
      <c r="AR829" s="161">
        <v>0</v>
      </c>
      <c r="AS829" s="161">
        <v>0</v>
      </c>
      <c r="AT829" s="161">
        <v>0</v>
      </c>
      <c r="AU829" s="161">
        <v>0</v>
      </c>
      <c r="AV829" s="161">
        <v>0</v>
      </c>
      <c r="AW829" s="161">
        <v>0</v>
      </c>
      <c r="AX829" s="161">
        <v>0</v>
      </c>
      <c r="AY829" s="161">
        <v>0</v>
      </c>
      <c r="AZ829" s="161">
        <v>0</v>
      </c>
      <c r="BA829" s="161">
        <v>0</v>
      </c>
      <c r="BB829" s="161">
        <v>0</v>
      </c>
      <c r="BC829" s="161">
        <v>0</v>
      </c>
      <c r="BD829" s="161">
        <v>0</v>
      </c>
      <c r="BE829" s="161">
        <v>0</v>
      </c>
      <c r="BF829" s="161">
        <v>0</v>
      </c>
      <c r="BG829" s="161">
        <v>0</v>
      </c>
      <c r="BH829" s="161">
        <v>0</v>
      </c>
      <c r="BI829" s="161">
        <v>0</v>
      </c>
      <c r="BJ829" s="161">
        <v>0</v>
      </c>
      <c r="BK829" s="161">
        <v>0</v>
      </c>
      <c r="BL829" s="161">
        <v>0</v>
      </c>
      <c r="BM829" s="161">
        <v>0</v>
      </c>
      <c r="BN829" s="161">
        <v>0</v>
      </c>
      <c r="BO829" s="161">
        <v>0</v>
      </c>
      <c r="BP829" s="161">
        <v>0</v>
      </c>
      <c r="BQ829" s="161">
        <v>0</v>
      </c>
      <c r="BR829" s="161">
        <v>0</v>
      </c>
      <c r="BS829" s="161">
        <v>0</v>
      </c>
      <c r="BT829" s="161">
        <v>0</v>
      </c>
      <c r="BU829" s="161">
        <v>0</v>
      </c>
      <c r="BV829" s="163">
        <f t="shared" si="37"/>
        <v>0</v>
      </c>
      <c r="BW829" s="8" t="b">
        <f t="shared" si="38"/>
        <v>0</v>
      </c>
    </row>
    <row r="830" spans="1:75">
      <c r="A830" s="157" t="s">
        <v>3788</v>
      </c>
      <c r="B830" s="158" t="s">
        <v>6665</v>
      </c>
      <c r="C830" s="9" t="str">
        <f t="shared" si="36"/>
        <v>https://hh.ru/resume/b58722350003abdd3c0039ed1f776677484d35?query=%D0%A1%D0%BE%D1%86%D0%B8%D0%B0%D0%BB%D1%8C%D0%BD%D1%8B%D0%B9+%D1%80%D0%B0%D0%B1%D0%BE%D1%82%D0%BD%D0%B8%D0%BA&amp;searchRid=17125919322026b2cc48385b5fabefa7&amp;hhtmFrom=resume_search_result</v>
      </c>
      <c r="D830" s="158" t="s">
        <v>6666</v>
      </c>
      <c r="E830" s="159">
        <v>47</v>
      </c>
      <c r="F830" s="160">
        <v>30000</v>
      </c>
      <c r="G830" s="161">
        <v>23</v>
      </c>
      <c r="H830" s="158" t="s">
        <v>6667</v>
      </c>
      <c r="I830" s="158" t="s">
        <v>3569</v>
      </c>
      <c r="J830" s="158" t="s">
        <v>6668</v>
      </c>
      <c r="K830" s="158" t="s">
        <v>6669</v>
      </c>
      <c r="L830" s="158" t="s">
        <v>2298</v>
      </c>
      <c r="M830" s="158">
        <v>1</v>
      </c>
      <c r="N830" s="158">
        <v>0</v>
      </c>
      <c r="O830" s="158">
        <v>0</v>
      </c>
      <c r="P830" s="158">
        <v>0</v>
      </c>
      <c r="Q830" s="158">
        <v>0</v>
      </c>
      <c r="R830" s="158" t="s">
        <v>1767</v>
      </c>
      <c r="S830" s="158" t="s">
        <v>343</v>
      </c>
      <c r="T830" s="161">
        <v>0</v>
      </c>
      <c r="U830" s="162">
        <v>1</v>
      </c>
      <c r="V830" s="162">
        <v>0</v>
      </c>
      <c r="W830" s="161">
        <v>0</v>
      </c>
      <c r="X830" s="161">
        <v>0</v>
      </c>
      <c r="Y830" s="161">
        <v>0</v>
      </c>
      <c r="Z830" s="161">
        <v>0</v>
      </c>
      <c r="AA830" s="161">
        <v>0</v>
      </c>
      <c r="AB830" s="161">
        <v>1</v>
      </c>
      <c r="AC830" s="161">
        <v>1</v>
      </c>
      <c r="AD830" s="161">
        <v>1</v>
      </c>
      <c r="AE830" s="161">
        <v>1</v>
      </c>
      <c r="AF830" s="161">
        <v>0</v>
      </c>
      <c r="AG830" s="161">
        <v>1</v>
      </c>
      <c r="AH830" s="161">
        <v>0</v>
      </c>
      <c r="AI830" s="161">
        <v>0</v>
      </c>
      <c r="AJ830" s="161">
        <v>1</v>
      </c>
      <c r="AK830" s="161">
        <v>1</v>
      </c>
      <c r="AL830" s="161">
        <v>1</v>
      </c>
      <c r="AM830" s="161">
        <v>1</v>
      </c>
      <c r="AN830" s="161">
        <v>0</v>
      </c>
      <c r="AO830" s="161">
        <v>1</v>
      </c>
      <c r="AP830" s="161">
        <v>1</v>
      </c>
      <c r="AQ830" s="161">
        <v>0</v>
      </c>
      <c r="AR830" s="161">
        <v>0</v>
      </c>
      <c r="AS830" s="161">
        <v>0</v>
      </c>
      <c r="AT830" s="161">
        <v>0</v>
      </c>
      <c r="AU830" s="161">
        <v>1</v>
      </c>
      <c r="AV830" s="161">
        <v>0</v>
      </c>
      <c r="AW830" s="161">
        <v>0</v>
      </c>
      <c r="AX830" s="161">
        <v>0</v>
      </c>
      <c r="AY830" s="161">
        <v>0</v>
      </c>
      <c r="AZ830" s="161">
        <v>0</v>
      </c>
      <c r="BA830" s="161">
        <v>0</v>
      </c>
      <c r="BB830" s="161">
        <v>0</v>
      </c>
      <c r="BC830" s="161">
        <v>0</v>
      </c>
      <c r="BD830" s="161">
        <v>0</v>
      </c>
      <c r="BE830" s="161">
        <v>0</v>
      </c>
      <c r="BF830" s="161">
        <v>0</v>
      </c>
      <c r="BG830" s="161">
        <v>0</v>
      </c>
      <c r="BH830" s="161">
        <v>1</v>
      </c>
      <c r="BI830" s="161">
        <v>1</v>
      </c>
      <c r="BJ830" s="161">
        <v>0</v>
      </c>
      <c r="BK830" s="161">
        <v>0</v>
      </c>
      <c r="BL830" s="161">
        <v>0</v>
      </c>
      <c r="BM830" s="161">
        <v>0</v>
      </c>
      <c r="BN830" s="161">
        <v>0</v>
      </c>
      <c r="BO830" s="161">
        <v>1</v>
      </c>
      <c r="BP830" s="161">
        <v>0</v>
      </c>
      <c r="BQ830" s="161">
        <v>0</v>
      </c>
      <c r="BR830" s="161">
        <v>0</v>
      </c>
      <c r="BS830" s="161">
        <v>0</v>
      </c>
      <c r="BT830" s="161">
        <v>0</v>
      </c>
      <c r="BU830" s="161">
        <v>1</v>
      </c>
      <c r="BV830" s="163">
        <f t="shared" si="37"/>
        <v>16</v>
      </c>
      <c r="BW830" s="8" t="b">
        <f t="shared" si="38"/>
        <v>0</v>
      </c>
    </row>
    <row r="831" spans="1:75">
      <c r="A831" s="157" t="s">
        <v>6011</v>
      </c>
      <c r="B831" s="158" t="s">
        <v>6670</v>
      </c>
      <c r="C831" s="9" t="str">
        <f t="shared" si="36"/>
        <v>https://hh.ru/resume/0ad9d9930004ff6ed30039ed1f597656597658?query=%D0%A1%D0%BE%D1%86%D0%B8%D0%B0%D0%BB%D1%8C%D0%BD%D1%8B%D0%B9+%D1%80%D0%B0%D0%B1%D0%BE%D1%82%D0%BD%D0%B8%D0%BA&amp;searchRid=17125919322026b2cc48385b5fabefa7&amp;hhtmFrom=resume_search_result</v>
      </c>
      <c r="D831" s="158" t="s">
        <v>6671</v>
      </c>
      <c r="E831" s="159">
        <v>44</v>
      </c>
      <c r="F831" s="158" t="s">
        <v>133</v>
      </c>
      <c r="G831" s="161">
        <v>25</v>
      </c>
      <c r="H831" s="158" t="s">
        <v>6672</v>
      </c>
      <c r="I831" s="158" t="s">
        <v>6673</v>
      </c>
      <c r="J831" s="158" t="s">
        <v>6674</v>
      </c>
      <c r="K831" s="158" t="s">
        <v>6675</v>
      </c>
      <c r="L831" s="158" t="s">
        <v>2298</v>
      </c>
      <c r="M831" s="158">
        <v>0</v>
      </c>
      <c r="N831" s="158">
        <v>1</v>
      </c>
      <c r="O831" s="158">
        <v>1</v>
      </c>
      <c r="P831" s="158">
        <v>1</v>
      </c>
      <c r="Q831" s="158">
        <v>0</v>
      </c>
      <c r="R831" s="158" t="s">
        <v>547</v>
      </c>
      <c r="S831" s="158" t="s">
        <v>343</v>
      </c>
      <c r="T831" s="161">
        <v>0</v>
      </c>
      <c r="U831" s="162">
        <v>1</v>
      </c>
      <c r="V831" s="162">
        <v>0</v>
      </c>
      <c r="W831" s="161">
        <v>0</v>
      </c>
      <c r="X831" s="161">
        <v>0</v>
      </c>
      <c r="Y831" s="161">
        <v>0</v>
      </c>
      <c r="Z831" s="161">
        <v>0</v>
      </c>
      <c r="AA831" s="161">
        <v>0</v>
      </c>
      <c r="AB831" s="161">
        <v>1</v>
      </c>
      <c r="AC831" s="161">
        <v>0</v>
      </c>
      <c r="AD831" s="161">
        <v>0</v>
      </c>
      <c r="AE831" s="161">
        <v>1</v>
      </c>
      <c r="AF831" s="161">
        <v>0</v>
      </c>
      <c r="AG831" s="161">
        <v>0</v>
      </c>
      <c r="AH831" s="161">
        <v>0</v>
      </c>
      <c r="AI831" s="161">
        <v>0</v>
      </c>
      <c r="AJ831" s="161">
        <v>0</v>
      </c>
      <c r="AK831" s="161">
        <v>0</v>
      </c>
      <c r="AL831" s="161">
        <v>0</v>
      </c>
      <c r="AM831" s="161">
        <v>0</v>
      </c>
      <c r="AN831" s="161">
        <v>0</v>
      </c>
      <c r="AO831" s="161">
        <v>0</v>
      </c>
      <c r="AP831" s="161">
        <v>0</v>
      </c>
      <c r="AQ831" s="161">
        <v>0</v>
      </c>
      <c r="AR831" s="161">
        <v>1</v>
      </c>
      <c r="AS831" s="161">
        <v>0</v>
      </c>
      <c r="AT831" s="161">
        <v>0</v>
      </c>
      <c r="AU831" s="161">
        <v>0</v>
      </c>
      <c r="AV831" s="161">
        <v>0</v>
      </c>
      <c r="AW831" s="161">
        <v>0</v>
      </c>
      <c r="AX831" s="161">
        <v>0</v>
      </c>
      <c r="AY831" s="161">
        <v>0</v>
      </c>
      <c r="AZ831" s="161">
        <v>0</v>
      </c>
      <c r="BA831" s="161">
        <v>0</v>
      </c>
      <c r="BB831" s="161">
        <v>0</v>
      </c>
      <c r="BC831" s="161">
        <v>0</v>
      </c>
      <c r="BD831" s="161">
        <v>0</v>
      </c>
      <c r="BE831" s="161">
        <v>0</v>
      </c>
      <c r="BF831" s="161">
        <v>0</v>
      </c>
      <c r="BG831" s="161">
        <v>0</v>
      </c>
      <c r="BH831" s="161">
        <v>0</v>
      </c>
      <c r="BI831" s="161">
        <v>0</v>
      </c>
      <c r="BJ831" s="161">
        <v>0</v>
      </c>
      <c r="BK831" s="161">
        <v>0</v>
      </c>
      <c r="BL831" s="161">
        <v>0</v>
      </c>
      <c r="BM831" s="161">
        <v>0</v>
      </c>
      <c r="BN831" s="161">
        <v>0</v>
      </c>
      <c r="BO831" s="161">
        <v>0</v>
      </c>
      <c r="BP831" s="161">
        <v>0</v>
      </c>
      <c r="BQ831" s="161">
        <v>0</v>
      </c>
      <c r="BR831" s="161">
        <v>0</v>
      </c>
      <c r="BS831" s="161">
        <v>0</v>
      </c>
      <c r="BT831" s="161">
        <v>0</v>
      </c>
      <c r="BU831" s="161">
        <v>0</v>
      </c>
      <c r="BV831" s="163">
        <f t="shared" si="37"/>
        <v>3</v>
      </c>
      <c r="BW831" s="8" t="b">
        <f t="shared" si="38"/>
        <v>1</v>
      </c>
    </row>
    <row r="832" spans="1:75">
      <c r="A832" s="157" t="s">
        <v>6676</v>
      </c>
      <c r="B832" s="158" t="s">
        <v>6677</v>
      </c>
      <c r="C832" s="9" t="str">
        <f t="shared" si="36"/>
        <v>https://hh.ru/resume/1cbed5560008e20f6a0039ed1f55345153564d?query=%D0%A1%D0%BE%D1%86%D0%B8%D0%B0%D0%BB%D1%8C%D0%BD%D1%8B%D0%B9+%D1%80%D0%B0%D0%B1%D0%BE%D1%82%D0%BD%D0%B8%D0%BA&amp;searchRid=17125919322026b2cc48385b5fabefa7&amp;hhtmFrom=resume_search_result</v>
      </c>
      <c r="D832" s="158" t="s">
        <v>6678</v>
      </c>
      <c r="E832" s="159">
        <v>49</v>
      </c>
      <c r="F832" s="160">
        <v>60000</v>
      </c>
      <c r="G832" s="161">
        <v>10</v>
      </c>
      <c r="H832" s="158" t="s">
        <v>6679</v>
      </c>
      <c r="I832" s="158" t="s">
        <v>6680</v>
      </c>
      <c r="J832" s="158" t="s">
        <v>2387</v>
      </c>
      <c r="K832" s="158" t="s">
        <v>6681</v>
      </c>
      <c r="L832" s="158" t="s">
        <v>2298</v>
      </c>
      <c r="M832" s="158">
        <v>1</v>
      </c>
      <c r="N832" s="158">
        <v>1</v>
      </c>
      <c r="O832" s="158">
        <v>1</v>
      </c>
      <c r="P832" s="158">
        <v>0</v>
      </c>
      <c r="Q832" s="158">
        <v>0</v>
      </c>
      <c r="R832" s="158" t="s">
        <v>368</v>
      </c>
      <c r="S832" s="158" t="s">
        <v>75</v>
      </c>
      <c r="T832" s="161">
        <v>0</v>
      </c>
      <c r="U832" s="162">
        <v>1</v>
      </c>
      <c r="V832" s="162">
        <v>0</v>
      </c>
      <c r="W832" s="161">
        <v>0</v>
      </c>
      <c r="X832" s="161">
        <v>0</v>
      </c>
      <c r="Y832" s="161">
        <v>0</v>
      </c>
      <c r="Z832" s="161">
        <v>0</v>
      </c>
      <c r="AA832" s="161">
        <v>0</v>
      </c>
      <c r="AB832" s="161">
        <v>0</v>
      </c>
      <c r="AC832" s="161">
        <v>0</v>
      </c>
      <c r="AD832" s="161">
        <v>0</v>
      </c>
      <c r="AE832" s="161">
        <v>0</v>
      </c>
      <c r="AF832" s="161">
        <v>0</v>
      </c>
      <c r="AG832" s="161">
        <v>0</v>
      </c>
      <c r="AH832" s="161">
        <v>0</v>
      </c>
      <c r="AI832" s="161">
        <v>0</v>
      </c>
      <c r="AJ832" s="161">
        <v>0</v>
      </c>
      <c r="AK832" s="161">
        <v>0</v>
      </c>
      <c r="AL832" s="161">
        <v>0</v>
      </c>
      <c r="AM832" s="161">
        <v>0</v>
      </c>
      <c r="AN832" s="161">
        <v>0</v>
      </c>
      <c r="AO832" s="161">
        <v>0</v>
      </c>
      <c r="AP832" s="161">
        <v>0</v>
      </c>
      <c r="AQ832" s="161">
        <v>0</v>
      </c>
      <c r="AR832" s="161">
        <v>0</v>
      </c>
      <c r="AS832" s="161">
        <v>0</v>
      </c>
      <c r="AT832" s="161">
        <v>0</v>
      </c>
      <c r="AU832" s="161">
        <v>0</v>
      </c>
      <c r="AV832" s="161">
        <v>0</v>
      </c>
      <c r="AW832" s="161">
        <v>0</v>
      </c>
      <c r="AX832" s="161">
        <v>0</v>
      </c>
      <c r="AY832" s="161">
        <v>0</v>
      </c>
      <c r="AZ832" s="161">
        <v>0</v>
      </c>
      <c r="BA832" s="161">
        <v>0</v>
      </c>
      <c r="BB832" s="161">
        <v>0</v>
      </c>
      <c r="BC832" s="161">
        <v>0</v>
      </c>
      <c r="BD832" s="161">
        <v>0</v>
      </c>
      <c r="BE832" s="161">
        <v>0</v>
      </c>
      <c r="BF832" s="161">
        <v>0</v>
      </c>
      <c r="BG832" s="161">
        <v>0</v>
      </c>
      <c r="BH832" s="161">
        <v>0</v>
      </c>
      <c r="BI832" s="161">
        <v>0</v>
      </c>
      <c r="BJ832" s="161">
        <v>0</v>
      </c>
      <c r="BK832" s="161">
        <v>0</v>
      </c>
      <c r="BL832" s="161">
        <v>0</v>
      </c>
      <c r="BM832" s="161">
        <v>0</v>
      </c>
      <c r="BN832" s="161">
        <v>0</v>
      </c>
      <c r="BO832" s="161">
        <v>0</v>
      </c>
      <c r="BP832" s="161">
        <v>0</v>
      </c>
      <c r="BQ832" s="161">
        <v>0</v>
      </c>
      <c r="BR832" s="161">
        <v>0</v>
      </c>
      <c r="BS832" s="161">
        <v>0</v>
      </c>
      <c r="BT832" s="161">
        <v>0</v>
      </c>
      <c r="BU832" s="161">
        <v>0</v>
      </c>
      <c r="BV832" s="163">
        <f t="shared" si="37"/>
        <v>0</v>
      </c>
      <c r="BW832" s="8" t="b">
        <f t="shared" si="38"/>
        <v>0</v>
      </c>
    </row>
    <row r="833" spans="1:75">
      <c r="A833" s="157" t="s">
        <v>6682</v>
      </c>
      <c r="B833" s="158" t="s">
        <v>6683</v>
      </c>
      <c r="C833" s="9" t="str">
        <f t="shared" si="36"/>
        <v>https://hh.ru/resume/680a2fc500038725900039ed1f554d3775524f?query=%D0%A1%D0%BE%D1%86%D0%B8%D0%B0%D0%BB%D1%8C%D0%BD%D1%8B%D0%B9+%D1%80%D0%B0%D0%B1%D0%BE%D1%82%D0%BD%D0%B8%D0%BA&amp;searchRid=17125919322026b2cc48385b5fabefa7&amp;hhtmFrom=resume_search_result</v>
      </c>
      <c r="D833" s="158" t="s">
        <v>6684</v>
      </c>
      <c r="E833" s="159">
        <v>46</v>
      </c>
      <c r="F833" s="160">
        <v>60000</v>
      </c>
      <c r="G833" s="161">
        <v>9</v>
      </c>
      <c r="H833" s="158" t="s">
        <v>6685</v>
      </c>
      <c r="I833" s="158" t="s">
        <v>6686</v>
      </c>
      <c r="J833" s="158" t="s">
        <v>6687</v>
      </c>
      <c r="K833" s="158" t="s">
        <v>6688</v>
      </c>
      <c r="L833" s="158" t="s">
        <v>2298</v>
      </c>
      <c r="M833" s="158">
        <v>1</v>
      </c>
      <c r="N833" s="158">
        <v>0</v>
      </c>
      <c r="O833" s="158">
        <v>0</v>
      </c>
      <c r="P833" s="158">
        <v>1</v>
      </c>
      <c r="Q833" s="158">
        <v>0</v>
      </c>
      <c r="R833" s="158" t="s">
        <v>53</v>
      </c>
      <c r="S833" s="158" t="s">
        <v>75</v>
      </c>
      <c r="T833" s="161">
        <v>0</v>
      </c>
      <c r="U833" s="162">
        <v>1</v>
      </c>
      <c r="V833" s="162">
        <v>0</v>
      </c>
      <c r="W833" s="161">
        <v>0</v>
      </c>
      <c r="X833" s="161">
        <v>0</v>
      </c>
      <c r="Y833" s="161">
        <v>0</v>
      </c>
      <c r="Z833" s="161">
        <v>0</v>
      </c>
      <c r="AA833" s="161">
        <v>0</v>
      </c>
      <c r="AB833" s="161">
        <v>1</v>
      </c>
      <c r="AC833" s="161">
        <v>1</v>
      </c>
      <c r="AD833" s="161">
        <v>1</v>
      </c>
      <c r="AE833" s="161">
        <v>1</v>
      </c>
      <c r="AF833" s="161">
        <v>0</v>
      </c>
      <c r="AG833" s="161">
        <v>0</v>
      </c>
      <c r="AH833" s="161">
        <v>0</v>
      </c>
      <c r="AI833" s="161">
        <v>0</v>
      </c>
      <c r="AJ833" s="161">
        <v>0</v>
      </c>
      <c r="AK833" s="161">
        <v>1</v>
      </c>
      <c r="AL833" s="161">
        <v>0</v>
      </c>
      <c r="AM833" s="161">
        <v>0</v>
      </c>
      <c r="AN833" s="161">
        <v>0</v>
      </c>
      <c r="AO833" s="161">
        <v>0</v>
      </c>
      <c r="AP833" s="161">
        <v>0</v>
      </c>
      <c r="AQ833" s="161">
        <v>0</v>
      </c>
      <c r="AR833" s="161">
        <v>0</v>
      </c>
      <c r="AS833" s="161">
        <v>0</v>
      </c>
      <c r="AT833" s="161">
        <v>1</v>
      </c>
      <c r="AU833" s="161">
        <v>0</v>
      </c>
      <c r="AV833" s="161">
        <v>0</v>
      </c>
      <c r="AW833" s="161">
        <v>0</v>
      </c>
      <c r="AX833" s="161">
        <v>1</v>
      </c>
      <c r="AY833" s="161">
        <v>0</v>
      </c>
      <c r="AZ833" s="161">
        <v>0</v>
      </c>
      <c r="BA833" s="161">
        <v>0</v>
      </c>
      <c r="BB833" s="161">
        <v>0</v>
      </c>
      <c r="BC833" s="161">
        <v>0</v>
      </c>
      <c r="BD833" s="161">
        <v>0</v>
      </c>
      <c r="BE833" s="161">
        <v>0</v>
      </c>
      <c r="BF833" s="161">
        <v>0</v>
      </c>
      <c r="BG833" s="161">
        <v>0</v>
      </c>
      <c r="BH833" s="161">
        <v>0</v>
      </c>
      <c r="BI833" s="161">
        <v>0</v>
      </c>
      <c r="BJ833" s="161">
        <v>0</v>
      </c>
      <c r="BK833" s="161">
        <v>0</v>
      </c>
      <c r="BL833" s="161">
        <v>1</v>
      </c>
      <c r="BM833" s="161">
        <v>0</v>
      </c>
      <c r="BN833" s="161">
        <v>0</v>
      </c>
      <c r="BO833" s="161">
        <v>0</v>
      </c>
      <c r="BP833" s="161">
        <v>0</v>
      </c>
      <c r="BQ833" s="161">
        <v>1</v>
      </c>
      <c r="BR833" s="161">
        <v>0</v>
      </c>
      <c r="BS833" s="161">
        <v>0</v>
      </c>
      <c r="BT833" s="161">
        <v>0</v>
      </c>
      <c r="BU833" s="161">
        <v>0</v>
      </c>
      <c r="BV833" s="163">
        <f t="shared" si="37"/>
        <v>9</v>
      </c>
      <c r="BW833" s="8" t="b">
        <f t="shared" si="38"/>
        <v>0</v>
      </c>
    </row>
    <row r="834" spans="1:75">
      <c r="A834" s="157" t="s">
        <v>6689</v>
      </c>
      <c r="B834" s="158" t="s">
        <v>6690</v>
      </c>
      <c r="C834" s="9" t="str">
        <f t="shared" ref="C834:C897" si="39">HYPERLINK(B834)</f>
        <v>https://hh.ru/resume/689246170003c8ea300039ed1f786933464878?query=%D0%A1%D0%BE%D1%86%D0%B8%D0%B0%D0%BB%D1%8C%D0%BD%D1%8B%D0%B9+%D1%80%D0%B0%D0%B1%D0%BE%D1%82%D0%BD%D0%B8%D0%BA&amp;searchRid=17125919322026b2cc48385b5fabefa7&amp;hhtmFrom=resume_search_result</v>
      </c>
      <c r="D834" s="158" t="s">
        <v>6121</v>
      </c>
      <c r="E834" s="159">
        <v>62</v>
      </c>
      <c r="F834" s="160">
        <v>37000</v>
      </c>
      <c r="G834" s="161">
        <v>23</v>
      </c>
      <c r="H834" s="158" t="s">
        <v>2703</v>
      </c>
      <c r="I834" s="158" t="s">
        <v>6691</v>
      </c>
      <c r="J834" s="158" t="s">
        <v>6692</v>
      </c>
      <c r="K834" s="158" t="s">
        <v>6693</v>
      </c>
      <c r="L834" s="158" t="s">
        <v>2327</v>
      </c>
      <c r="M834" s="158">
        <v>1</v>
      </c>
      <c r="N834" s="158">
        <v>0</v>
      </c>
      <c r="O834" s="158">
        <v>0</v>
      </c>
      <c r="P834" s="158">
        <v>0</v>
      </c>
      <c r="Q834" s="158">
        <v>0</v>
      </c>
      <c r="R834" s="158" t="s">
        <v>46</v>
      </c>
      <c r="S834" s="158" t="s">
        <v>343</v>
      </c>
      <c r="T834" s="161">
        <v>0</v>
      </c>
      <c r="U834" s="162">
        <v>1</v>
      </c>
      <c r="V834" s="162">
        <v>0</v>
      </c>
      <c r="W834" s="161">
        <v>0</v>
      </c>
      <c r="X834" s="161">
        <v>0</v>
      </c>
      <c r="Y834" s="161">
        <v>0</v>
      </c>
      <c r="Z834" s="161">
        <v>0</v>
      </c>
      <c r="AA834" s="161">
        <v>0</v>
      </c>
      <c r="AB834" s="161">
        <v>1</v>
      </c>
      <c r="AC834" s="161">
        <v>1</v>
      </c>
      <c r="AD834" s="161">
        <v>0</v>
      </c>
      <c r="AE834" s="161">
        <v>0</v>
      </c>
      <c r="AF834" s="161">
        <v>0</v>
      </c>
      <c r="AG834" s="161">
        <v>0</v>
      </c>
      <c r="AH834" s="161">
        <v>0</v>
      </c>
      <c r="AI834" s="161">
        <v>0</v>
      </c>
      <c r="AJ834" s="161">
        <v>0</v>
      </c>
      <c r="AK834" s="161">
        <v>0</v>
      </c>
      <c r="AL834" s="161">
        <v>0</v>
      </c>
      <c r="AM834" s="161">
        <v>0</v>
      </c>
      <c r="AN834" s="161">
        <v>0</v>
      </c>
      <c r="AO834" s="161">
        <v>1</v>
      </c>
      <c r="AP834" s="161">
        <v>0</v>
      </c>
      <c r="AQ834" s="161">
        <v>0</v>
      </c>
      <c r="AR834" s="161">
        <v>0</v>
      </c>
      <c r="AS834" s="161">
        <v>0</v>
      </c>
      <c r="AT834" s="161">
        <v>0</v>
      </c>
      <c r="AU834" s="161">
        <v>0</v>
      </c>
      <c r="AV834" s="161">
        <v>0</v>
      </c>
      <c r="AW834" s="161">
        <v>0</v>
      </c>
      <c r="AX834" s="161">
        <v>0</v>
      </c>
      <c r="AY834" s="161">
        <v>0</v>
      </c>
      <c r="AZ834" s="161">
        <v>0</v>
      </c>
      <c r="BA834" s="161">
        <v>1</v>
      </c>
      <c r="BB834" s="161">
        <v>0</v>
      </c>
      <c r="BC834" s="161">
        <v>0</v>
      </c>
      <c r="BD834" s="161">
        <v>0</v>
      </c>
      <c r="BE834" s="161">
        <v>0</v>
      </c>
      <c r="BF834" s="161">
        <v>0</v>
      </c>
      <c r="BG834" s="161">
        <v>0</v>
      </c>
      <c r="BH834" s="161">
        <v>0</v>
      </c>
      <c r="BI834" s="161">
        <v>0</v>
      </c>
      <c r="BJ834" s="161">
        <v>0</v>
      </c>
      <c r="BK834" s="161">
        <v>0</v>
      </c>
      <c r="BL834" s="161">
        <v>0</v>
      </c>
      <c r="BM834" s="161">
        <v>0</v>
      </c>
      <c r="BN834" s="161">
        <v>0</v>
      </c>
      <c r="BO834" s="161">
        <v>0</v>
      </c>
      <c r="BP834" s="161">
        <v>0</v>
      </c>
      <c r="BQ834" s="161">
        <v>0</v>
      </c>
      <c r="BR834" s="161">
        <v>0</v>
      </c>
      <c r="BS834" s="161">
        <v>0</v>
      </c>
      <c r="BT834" s="161">
        <v>0</v>
      </c>
      <c r="BU834" s="161">
        <v>0</v>
      </c>
      <c r="BV834" s="163">
        <f t="shared" si="37"/>
        <v>4</v>
      </c>
      <c r="BW834" s="8" t="b">
        <f t="shared" si="38"/>
        <v>0</v>
      </c>
    </row>
    <row r="835" spans="1:75">
      <c r="A835" s="157" t="s">
        <v>4011</v>
      </c>
      <c r="B835" s="158" t="s">
        <v>6694</v>
      </c>
      <c r="C835" s="9" t="str">
        <f t="shared" si="39"/>
        <v>https://hh.ru/resume/0a8267930004f4dbd70039ed1f503163397473?query=%D0%A1%D0%BE%D1%86%D0%B8%D0%B0%D0%BB%D1%8C%D0%BD%D1%8B%D0%B9+%D1%80%D0%B0%D0%B1%D0%BE%D1%82%D0%BD%D0%B8%D0%BA&amp;searchRid=17125919322026b2cc48385b5fabefa7&amp;hhtmFrom=resume_search_result</v>
      </c>
      <c r="D835" s="158" t="s">
        <v>6121</v>
      </c>
      <c r="E835" s="159">
        <v>46</v>
      </c>
      <c r="F835" s="160">
        <v>35000</v>
      </c>
      <c r="G835" s="161">
        <v>11</v>
      </c>
      <c r="H835" s="158" t="s">
        <v>6695</v>
      </c>
      <c r="I835" s="158" t="s">
        <v>6696</v>
      </c>
      <c r="J835" s="158" t="s">
        <v>6697</v>
      </c>
      <c r="K835" s="158" t="s">
        <v>6698</v>
      </c>
      <c r="L835" s="158" t="s">
        <v>2298</v>
      </c>
      <c r="M835" s="158">
        <v>0</v>
      </c>
      <c r="N835" s="158">
        <v>1</v>
      </c>
      <c r="O835" s="158">
        <v>0</v>
      </c>
      <c r="P835" s="158">
        <v>0</v>
      </c>
      <c r="Q835" s="158">
        <v>0</v>
      </c>
      <c r="R835" s="158" t="s">
        <v>46</v>
      </c>
      <c r="S835" s="158" t="s">
        <v>343</v>
      </c>
      <c r="T835" s="161">
        <v>0</v>
      </c>
      <c r="U835" s="162">
        <v>1</v>
      </c>
      <c r="V835" s="162">
        <v>0</v>
      </c>
      <c r="W835" s="161">
        <v>0</v>
      </c>
      <c r="X835" s="161">
        <v>0</v>
      </c>
      <c r="Y835" s="161">
        <v>1</v>
      </c>
      <c r="Z835" s="161">
        <v>0</v>
      </c>
      <c r="AA835" s="161">
        <v>1</v>
      </c>
      <c r="AB835" s="161">
        <v>1</v>
      </c>
      <c r="AC835" s="161">
        <v>0</v>
      </c>
      <c r="AD835" s="161">
        <v>1</v>
      </c>
      <c r="AE835" s="161">
        <v>1</v>
      </c>
      <c r="AF835" s="161">
        <v>1</v>
      </c>
      <c r="AG835" s="161">
        <v>1</v>
      </c>
      <c r="AH835" s="161">
        <v>0</v>
      </c>
      <c r="AI835" s="161">
        <v>0</v>
      </c>
      <c r="AJ835" s="161">
        <v>0</v>
      </c>
      <c r="AK835" s="161">
        <v>0</v>
      </c>
      <c r="AL835" s="161">
        <v>1</v>
      </c>
      <c r="AM835" s="161">
        <v>0</v>
      </c>
      <c r="AN835" s="161">
        <v>1</v>
      </c>
      <c r="AO835" s="161">
        <v>0</v>
      </c>
      <c r="AP835" s="161">
        <v>0</v>
      </c>
      <c r="AQ835" s="161">
        <v>0</v>
      </c>
      <c r="AR835" s="161">
        <v>0</v>
      </c>
      <c r="AS835" s="161">
        <v>0</v>
      </c>
      <c r="AT835" s="161">
        <v>0</v>
      </c>
      <c r="AU835" s="161">
        <v>0</v>
      </c>
      <c r="AV835" s="161">
        <v>0</v>
      </c>
      <c r="AW835" s="161">
        <v>0</v>
      </c>
      <c r="AX835" s="161">
        <v>0</v>
      </c>
      <c r="AY835" s="161">
        <v>0</v>
      </c>
      <c r="AZ835" s="161">
        <v>0</v>
      </c>
      <c r="BA835" s="161">
        <v>0</v>
      </c>
      <c r="BB835" s="161">
        <v>0</v>
      </c>
      <c r="BC835" s="161">
        <v>0</v>
      </c>
      <c r="BD835" s="161">
        <v>1</v>
      </c>
      <c r="BE835" s="161">
        <v>0</v>
      </c>
      <c r="BF835" s="161">
        <v>0</v>
      </c>
      <c r="BG835" s="161">
        <v>0</v>
      </c>
      <c r="BH835" s="161">
        <v>0</v>
      </c>
      <c r="BI835" s="161">
        <v>0</v>
      </c>
      <c r="BJ835" s="161">
        <v>1</v>
      </c>
      <c r="BK835" s="161">
        <v>0</v>
      </c>
      <c r="BL835" s="161">
        <v>0</v>
      </c>
      <c r="BM835" s="161">
        <v>0</v>
      </c>
      <c r="BN835" s="161">
        <v>0</v>
      </c>
      <c r="BO835" s="161">
        <v>0</v>
      </c>
      <c r="BP835" s="161">
        <v>0</v>
      </c>
      <c r="BQ835" s="161">
        <v>0</v>
      </c>
      <c r="BR835" s="161">
        <v>0</v>
      </c>
      <c r="BS835" s="161">
        <v>0</v>
      </c>
      <c r="BT835" s="161">
        <v>0</v>
      </c>
      <c r="BU835" s="161">
        <v>0</v>
      </c>
      <c r="BV835" s="163">
        <f t="shared" ref="BV835:BV898" si="40">SUM(W835:BU835)</f>
        <v>11</v>
      </c>
      <c r="BW835" s="8" t="b">
        <f t="shared" ref="BW835:BW898" si="41">AND(AR835=1,AE835=1)</f>
        <v>0</v>
      </c>
    </row>
    <row r="836" spans="1:75">
      <c r="A836" s="157" t="s">
        <v>4344</v>
      </c>
      <c r="B836" s="158" t="s">
        <v>6699</v>
      </c>
      <c r="C836" s="9" t="str">
        <f t="shared" si="39"/>
        <v>https://hh.ru/resume/18f3fbf60002b4368d0039ed1f426679447251?query=%D0%A1%D0%BE%D1%86%D0%B8%D0%B0%D0%BB%D1%8C%D0%BD%D1%8B%D0%B9+%D1%80%D0%B0%D0%B1%D0%BE%D1%82%D0%BD%D0%B8%D0%BA&amp;searchRid=17125919322026b2cc48385b5fabefa7&amp;hhtmFrom=resume_search_result</v>
      </c>
      <c r="D836" s="158" t="s">
        <v>6700</v>
      </c>
      <c r="E836" s="159">
        <v>31</v>
      </c>
      <c r="F836" s="160">
        <v>15000</v>
      </c>
      <c r="G836" s="161" t="s">
        <v>133</v>
      </c>
      <c r="H836" s="158" t="s">
        <v>133</v>
      </c>
      <c r="I836" s="158" t="s">
        <v>133</v>
      </c>
      <c r="J836" s="158" t="s">
        <v>133</v>
      </c>
      <c r="K836" s="158" t="s">
        <v>6701</v>
      </c>
      <c r="L836" s="158" t="s">
        <v>2298</v>
      </c>
      <c r="M836" s="158">
        <v>1</v>
      </c>
      <c r="N836" s="158">
        <v>0</v>
      </c>
      <c r="O836" s="158">
        <v>0</v>
      </c>
      <c r="P836" s="158">
        <v>0</v>
      </c>
      <c r="Q836" s="158">
        <v>0</v>
      </c>
      <c r="R836" s="158" t="s">
        <v>2599</v>
      </c>
      <c r="S836" s="158" t="s">
        <v>75</v>
      </c>
      <c r="T836" s="161">
        <v>0</v>
      </c>
      <c r="U836" s="162">
        <v>1</v>
      </c>
      <c r="V836" s="162">
        <v>0</v>
      </c>
      <c r="W836" s="161">
        <v>0</v>
      </c>
      <c r="X836" s="161">
        <v>0</v>
      </c>
      <c r="Y836" s="161">
        <v>0</v>
      </c>
      <c r="Z836" s="161">
        <v>0</v>
      </c>
      <c r="AA836" s="161">
        <v>0</v>
      </c>
      <c r="AB836" s="161">
        <v>0</v>
      </c>
      <c r="AC836" s="161">
        <v>0</v>
      </c>
      <c r="AD836" s="161">
        <v>0</v>
      </c>
      <c r="AE836" s="161">
        <v>0</v>
      </c>
      <c r="AF836" s="161">
        <v>0</v>
      </c>
      <c r="AG836" s="161">
        <v>0</v>
      </c>
      <c r="AH836" s="161">
        <v>0</v>
      </c>
      <c r="AI836" s="161">
        <v>0</v>
      </c>
      <c r="AJ836" s="161">
        <v>0</v>
      </c>
      <c r="AK836" s="161">
        <v>0</v>
      </c>
      <c r="AL836" s="161">
        <v>0</v>
      </c>
      <c r="AM836" s="161">
        <v>0</v>
      </c>
      <c r="AN836" s="161">
        <v>0</v>
      </c>
      <c r="AO836" s="161">
        <v>0</v>
      </c>
      <c r="AP836" s="161">
        <v>0</v>
      </c>
      <c r="AQ836" s="161">
        <v>0</v>
      </c>
      <c r="AR836" s="161">
        <v>0</v>
      </c>
      <c r="AS836" s="161">
        <v>0</v>
      </c>
      <c r="AT836" s="161">
        <v>0</v>
      </c>
      <c r="AU836" s="161">
        <v>0</v>
      </c>
      <c r="AV836" s="161">
        <v>0</v>
      </c>
      <c r="AW836" s="161">
        <v>0</v>
      </c>
      <c r="AX836" s="161">
        <v>0</v>
      </c>
      <c r="AY836" s="161">
        <v>0</v>
      </c>
      <c r="AZ836" s="161">
        <v>0</v>
      </c>
      <c r="BA836" s="161">
        <v>0</v>
      </c>
      <c r="BB836" s="161">
        <v>0</v>
      </c>
      <c r="BC836" s="161">
        <v>0</v>
      </c>
      <c r="BD836" s="161">
        <v>0</v>
      </c>
      <c r="BE836" s="161">
        <v>0</v>
      </c>
      <c r="BF836" s="161">
        <v>0</v>
      </c>
      <c r="BG836" s="161">
        <v>0</v>
      </c>
      <c r="BH836" s="161">
        <v>0</v>
      </c>
      <c r="BI836" s="161">
        <v>0</v>
      </c>
      <c r="BJ836" s="161">
        <v>0</v>
      </c>
      <c r="BK836" s="161">
        <v>0</v>
      </c>
      <c r="BL836" s="161">
        <v>0</v>
      </c>
      <c r="BM836" s="161">
        <v>0</v>
      </c>
      <c r="BN836" s="161">
        <v>0</v>
      </c>
      <c r="BO836" s="161">
        <v>0</v>
      </c>
      <c r="BP836" s="161">
        <v>0</v>
      </c>
      <c r="BQ836" s="161">
        <v>0</v>
      </c>
      <c r="BR836" s="161">
        <v>0</v>
      </c>
      <c r="BS836" s="161">
        <v>0</v>
      </c>
      <c r="BT836" s="161">
        <v>0</v>
      </c>
      <c r="BU836" s="161">
        <v>0</v>
      </c>
      <c r="BV836" s="163">
        <f t="shared" si="40"/>
        <v>0</v>
      </c>
      <c r="BW836" s="8" t="b">
        <f t="shared" si="41"/>
        <v>0</v>
      </c>
    </row>
    <row r="837" spans="1:75">
      <c r="A837" s="157" t="s">
        <v>6702</v>
      </c>
      <c r="B837" s="158" t="s">
        <v>6703</v>
      </c>
      <c r="C837" s="9" t="str">
        <f t="shared" si="39"/>
        <v>https://hh.ru/resume/31a9c76a0004c754e40039ed1f777938417055?query=%D0%A1%D0%BE%D1%86%D0%B8%D0%B0%D0%BB%D1%8C%D0%BD%D1%8B%D0%B9+%D1%80%D0%B0%D0%B1%D0%BE%D1%82%D0%BD%D0%B8%D0%BA&amp;searchRid=17125919322026b2cc48385b5fabefa7&amp;hhtmFrom=resume_search_result</v>
      </c>
      <c r="D837" s="158" t="s">
        <v>6704</v>
      </c>
      <c r="E837" s="159">
        <v>42</v>
      </c>
      <c r="F837" s="160">
        <v>30000</v>
      </c>
      <c r="G837" s="161">
        <v>22</v>
      </c>
      <c r="H837" s="158" t="s">
        <v>6705</v>
      </c>
      <c r="I837" s="158" t="s">
        <v>5969</v>
      </c>
      <c r="J837" s="158" t="s">
        <v>6706</v>
      </c>
      <c r="K837" s="158" t="s">
        <v>6707</v>
      </c>
      <c r="L837" s="158" t="s">
        <v>2327</v>
      </c>
      <c r="M837" s="158">
        <v>0</v>
      </c>
      <c r="N837" s="158">
        <v>1</v>
      </c>
      <c r="O837" s="158">
        <v>0</v>
      </c>
      <c r="P837" s="158">
        <v>0</v>
      </c>
      <c r="Q837" s="158">
        <v>0</v>
      </c>
      <c r="R837" s="158" t="s">
        <v>53</v>
      </c>
      <c r="S837" s="158" t="s">
        <v>75</v>
      </c>
      <c r="T837" s="161">
        <v>0</v>
      </c>
      <c r="U837" s="162">
        <v>1</v>
      </c>
      <c r="V837" s="162">
        <v>0</v>
      </c>
      <c r="W837" s="161">
        <v>0</v>
      </c>
      <c r="X837" s="161">
        <v>0</v>
      </c>
      <c r="Y837" s="161">
        <v>0</v>
      </c>
      <c r="Z837" s="161">
        <v>0</v>
      </c>
      <c r="AA837" s="161">
        <v>0</v>
      </c>
      <c r="AB837" s="161">
        <v>0</v>
      </c>
      <c r="AC837" s="161">
        <v>0</v>
      </c>
      <c r="AD837" s="161">
        <v>0</v>
      </c>
      <c r="AE837" s="161">
        <v>0</v>
      </c>
      <c r="AF837" s="161">
        <v>0</v>
      </c>
      <c r="AG837" s="161">
        <v>0</v>
      </c>
      <c r="AH837" s="161">
        <v>0</v>
      </c>
      <c r="AI837" s="161">
        <v>0</v>
      </c>
      <c r="AJ837" s="161">
        <v>0</v>
      </c>
      <c r="AK837" s="161">
        <v>0</v>
      </c>
      <c r="AL837" s="161">
        <v>0</v>
      </c>
      <c r="AM837" s="161">
        <v>0</v>
      </c>
      <c r="AN837" s="161">
        <v>0</v>
      </c>
      <c r="AO837" s="161">
        <v>0</v>
      </c>
      <c r="AP837" s="161">
        <v>0</v>
      </c>
      <c r="AQ837" s="161">
        <v>0</v>
      </c>
      <c r="AR837" s="161">
        <v>0</v>
      </c>
      <c r="AS837" s="161">
        <v>0</v>
      </c>
      <c r="AT837" s="161">
        <v>0</v>
      </c>
      <c r="AU837" s="161">
        <v>0</v>
      </c>
      <c r="AV837" s="161">
        <v>0</v>
      </c>
      <c r="AW837" s="161">
        <v>0</v>
      </c>
      <c r="AX837" s="161">
        <v>0</v>
      </c>
      <c r="AY837" s="161">
        <v>0</v>
      </c>
      <c r="AZ837" s="161">
        <v>0</v>
      </c>
      <c r="BA837" s="161">
        <v>0</v>
      </c>
      <c r="BB837" s="161">
        <v>0</v>
      </c>
      <c r="BC837" s="161">
        <v>0</v>
      </c>
      <c r="BD837" s="161">
        <v>0</v>
      </c>
      <c r="BE837" s="161">
        <v>0</v>
      </c>
      <c r="BF837" s="161">
        <v>0</v>
      </c>
      <c r="BG837" s="161">
        <v>0</v>
      </c>
      <c r="BH837" s="161">
        <v>0</v>
      </c>
      <c r="BI837" s="161">
        <v>0</v>
      </c>
      <c r="BJ837" s="161">
        <v>0</v>
      </c>
      <c r="BK837" s="161">
        <v>0</v>
      </c>
      <c r="BL837" s="161">
        <v>0</v>
      </c>
      <c r="BM837" s="161">
        <v>0</v>
      </c>
      <c r="BN837" s="161">
        <v>0</v>
      </c>
      <c r="BO837" s="161">
        <v>0</v>
      </c>
      <c r="BP837" s="161">
        <v>0</v>
      </c>
      <c r="BQ837" s="161">
        <v>0</v>
      </c>
      <c r="BR837" s="161">
        <v>0</v>
      </c>
      <c r="BS837" s="161">
        <v>0</v>
      </c>
      <c r="BT837" s="161">
        <v>0</v>
      </c>
      <c r="BU837" s="161">
        <v>0</v>
      </c>
      <c r="BV837" s="163">
        <f t="shared" si="40"/>
        <v>0</v>
      </c>
      <c r="BW837" s="8" t="b">
        <f t="shared" si="41"/>
        <v>0</v>
      </c>
    </row>
    <row r="838" spans="1:75">
      <c r="A838" s="157" t="s">
        <v>6708</v>
      </c>
      <c r="B838" s="158" t="s">
        <v>6709</v>
      </c>
      <c r="C838" s="9" t="str">
        <f t="shared" si="39"/>
        <v>https://hh.ru/resume/25e9ae6e0006dd68ad0039ed1f52366b633453?query=%D0%A1%D0%BE%D1%86%D0%B8%D0%B0%D0%BB%D1%8C%D0%BD%D1%8B%D0%B9+%D1%80%D0%B0%D0%B1%D0%BE%D1%82%D0%BD%D0%B8%D0%BA&amp;searchRid=17125919322026b2cc48385b5fabefa7&amp;hhtmFrom=resume_search_result</v>
      </c>
      <c r="D838" s="158" t="s">
        <v>6710</v>
      </c>
      <c r="E838" s="159">
        <v>57</v>
      </c>
      <c r="F838" s="160">
        <v>150000</v>
      </c>
      <c r="G838" s="161">
        <v>27</v>
      </c>
      <c r="H838" s="158" t="s">
        <v>5735</v>
      </c>
      <c r="I838" s="158" t="s">
        <v>3569</v>
      </c>
      <c r="J838" s="158" t="s">
        <v>6712</v>
      </c>
      <c r="K838" s="158" t="s">
        <v>6713</v>
      </c>
      <c r="L838" s="158" t="s">
        <v>2298</v>
      </c>
      <c r="M838" s="158">
        <v>1</v>
      </c>
      <c r="N838" s="158">
        <v>1</v>
      </c>
      <c r="O838" s="158">
        <v>1</v>
      </c>
      <c r="P838" s="158">
        <v>1</v>
      </c>
      <c r="Q838" s="158">
        <v>1</v>
      </c>
      <c r="R838" s="158" t="s">
        <v>53</v>
      </c>
      <c r="S838" s="158" t="s">
        <v>343</v>
      </c>
      <c r="T838" s="161">
        <v>0</v>
      </c>
      <c r="U838" s="162">
        <v>1</v>
      </c>
      <c r="V838" s="162">
        <v>0</v>
      </c>
      <c r="W838" s="161">
        <v>0</v>
      </c>
      <c r="X838" s="161">
        <v>0</v>
      </c>
      <c r="Y838" s="161">
        <v>0</v>
      </c>
      <c r="Z838" s="161">
        <v>0</v>
      </c>
      <c r="AA838" s="161">
        <v>0</v>
      </c>
      <c r="AB838" s="161">
        <v>1</v>
      </c>
      <c r="AC838" s="161">
        <v>0</v>
      </c>
      <c r="AD838" s="161">
        <v>1</v>
      </c>
      <c r="AE838" s="161">
        <v>1</v>
      </c>
      <c r="AF838" s="161">
        <v>1</v>
      </c>
      <c r="AG838" s="161">
        <v>1</v>
      </c>
      <c r="AH838" s="161">
        <v>1</v>
      </c>
      <c r="AI838" s="161">
        <v>1</v>
      </c>
      <c r="AJ838" s="161">
        <v>0</v>
      </c>
      <c r="AK838" s="161">
        <v>1</v>
      </c>
      <c r="AL838" s="161">
        <v>0</v>
      </c>
      <c r="AM838" s="161">
        <v>0</v>
      </c>
      <c r="AN838" s="161">
        <v>1</v>
      </c>
      <c r="AO838" s="161">
        <v>1</v>
      </c>
      <c r="AP838" s="161">
        <v>1</v>
      </c>
      <c r="AQ838" s="161">
        <v>0</v>
      </c>
      <c r="AR838" s="161">
        <v>1</v>
      </c>
      <c r="AS838" s="161">
        <v>0</v>
      </c>
      <c r="AT838" s="161">
        <v>0</v>
      </c>
      <c r="AU838" s="161">
        <v>0</v>
      </c>
      <c r="AV838" s="161">
        <v>0</v>
      </c>
      <c r="AW838" s="161">
        <v>0</v>
      </c>
      <c r="AX838" s="161">
        <v>0</v>
      </c>
      <c r="AY838" s="161">
        <v>0</v>
      </c>
      <c r="AZ838" s="161">
        <v>0</v>
      </c>
      <c r="BA838" s="161">
        <v>0</v>
      </c>
      <c r="BB838" s="161">
        <v>0</v>
      </c>
      <c r="BC838" s="161">
        <v>1</v>
      </c>
      <c r="BD838" s="161">
        <v>0</v>
      </c>
      <c r="BE838" s="161">
        <v>0</v>
      </c>
      <c r="BF838" s="161">
        <v>0</v>
      </c>
      <c r="BG838" s="161">
        <v>0</v>
      </c>
      <c r="BH838" s="161">
        <v>0</v>
      </c>
      <c r="BI838" s="161">
        <v>0</v>
      </c>
      <c r="BJ838" s="161">
        <v>0</v>
      </c>
      <c r="BK838" s="161">
        <v>0</v>
      </c>
      <c r="BL838" s="161">
        <v>0</v>
      </c>
      <c r="BM838" s="161">
        <v>0</v>
      </c>
      <c r="BN838" s="161">
        <v>0</v>
      </c>
      <c r="BO838" s="161">
        <v>0</v>
      </c>
      <c r="BP838" s="161">
        <v>1</v>
      </c>
      <c r="BQ838" s="161">
        <v>0</v>
      </c>
      <c r="BR838" s="161">
        <v>0</v>
      </c>
      <c r="BS838" s="161">
        <v>0</v>
      </c>
      <c r="BT838" s="161">
        <v>0</v>
      </c>
      <c r="BU838" s="161">
        <v>0</v>
      </c>
      <c r="BV838" s="163">
        <f t="shared" si="40"/>
        <v>14</v>
      </c>
      <c r="BW838" s="8" t="b">
        <f t="shared" si="41"/>
        <v>1</v>
      </c>
    </row>
    <row r="839" spans="1:75">
      <c r="A839" s="157" t="s">
        <v>6714</v>
      </c>
      <c r="B839" s="158" t="s">
        <v>6715</v>
      </c>
      <c r="C839" s="9" t="str">
        <f t="shared" si="39"/>
        <v>https://hh.ru/resume/113f12b9000501a1dc0039ed1f4f4534594f62?query=%D0%A1%D0%BE%D1%86%D0%B8%D0%B0%D0%BB%D1%8C%D0%BD%D1%8B%D0%B9+%D1%80%D0%B0%D0%B1%D0%BE%D1%82%D0%BD%D0%B8%D0%BA&amp;searchRid=17125919322026b2cc48385b5fabefa7&amp;hhtmFrom=resume_search_result</v>
      </c>
      <c r="D839" s="158" t="s">
        <v>6716</v>
      </c>
      <c r="E839" s="159">
        <v>39</v>
      </c>
      <c r="F839" s="160">
        <v>50000</v>
      </c>
      <c r="G839" s="161">
        <v>17</v>
      </c>
      <c r="H839" s="158" t="s">
        <v>6717</v>
      </c>
      <c r="I839" s="158" t="s">
        <v>6718</v>
      </c>
      <c r="J839" s="158" t="s">
        <v>6134</v>
      </c>
      <c r="K839" s="158" t="s">
        <v>6719</v>
      </c>
      <c r="L839" s="158" t="s">
        <v>2298</v>
      </c>
      <c r="M839" s="158">
        <v>0</v>
      </c>
      <c r="N839" s="158">
        <v>0</v>
      </c>
      <c r="O839" s="158">
        <v>0</v>
      </c>
      <c r="P839" s="158">
        <v>1</v>
      </c>
      <c r="Q839" s="158">
        <v>0</v>
      </c>
      <c r="R839" s="158" t="s">
        <v>46</v>
      </c>
      <c r="S839" s="158" t="s">
        <v>343</v>
      </c>
      <c r="T839" s="161">
        <v>1</v>
      </c>
      <c r="U839" s="162">
        <v>1</v>
      </c>
      <c r="V839" s="162">
        <v>0</v>
      </c>
      <c r="W839" s="161">
        <v>0</v>
      </c>
      <c r="X839" s="161">
        <v>0</v>
      </c>
      <c r="Y839" s="161">
        <v>0</v>
      </c>
      <c r="Z839" s="161">
        <v>1</v>
      </c>
      <c r="AA839" s="161">
        <v>1</v>
      </c>
      <c r="AB839" s="161">
        <v>1</v>
      </c>
      <c r="AC839" s="161">
        <v>0</v>
      </c>
      <c r="AD839" s="161">
        <v>0</v>
      </c>
      <c r="AE839" s="161">
        <v>1</v>
      </c>
      <c r="AF839" s="161">
        <v>1</v>
      </c>
      <c r="AG839" s="161">
        <v>0</v>
      </c>
      <c r="AH839" s="161">
        <v>0</v>
      </c>
      <c r="AI839" s="161">
        <v>0</v>
      </c>
      <c r="AJ839" s="161">
        <v>0</v>
      </c>
      <c r="AK839" s="161">
        <v>0</v>
      </c>
      <c r="AL839" s="161">
        <v>0</v>
      </c>
      <c r="AM839" s="161">
        <v>1</v>
      </c>
      <c r="AN839" s="161">
        <v>0</v>
      </c>
      <c r="AO839" s="161">
        <v>0</v>
      </c>
      <c r="AP839" s="161">
        <v>1</v>
      </c>
      <c r="AQ839" s="161">
        <v>0</v>
      </c>
      <c r="AR839" s="161">
        <v>0</v>
      </c>
      <c r="AS839" s="161">
        <v>0</v>
      </c>
      <c r="AT839" s="161">
        <v>0</v>
      </c>
      <c r="AU839" s="161">
        <v>0</v>
      </c>
      <c r="AV839" s="161">
        <v>0</v>
      </c>
      <c r="AW839" s="161">
        <v>1</v>
      </c>
      <c r="AX839" s="161">
        <v>0</v>
      </c>
      <c r="AY839" s="161">
        <v>0</v>
      </c>
      <c r="AZ839" s="161">
        <v>0</v>
      </c>
      <c r="BA839" s="161">
        <v>0</v>
      </c>
      <c r="BB839" s="161">
        <v>0</v>
      </c>
      <c r="BC839" s="161">
        <v>0</v>
      </c>
      <c r="BD839" s="161">
        <v>0</v>
      </c>
      <c r="BE839" s="161">
        <v>0</v>
      </c>
      <c r="BF839" s="161">
        <v>0</v>
      </c>
      <c r="BG839" s="161">
        <v>0</v>
      </c>
      <c r="BH839" s="161">
        <v>1</v>
      </c>
      <c r="BI839" s="161">
        <v>0</v>
      </c>
      <c r="BJ839" s="161">
        <v>0</v>
      </c>
      <c r="BK839" s="161">
        <v>0</v>
      </c>
      <c r="BL839" s="161">
        <v>0</v>
      </c>
      <c r="BM839" s="161">
        <v>1</v>
      </c>
      <c r="BN839" s="161">
        <v>0</v>
      </c>
      <c r="BO839" s="161">
        <v>0</v>
      </c>
      <c r="BP839" s="161">
        <v>0</v>
      </c>
      <c r="BQ839" s="161">
        <v>0</v>
      </c>
      <c r="BR839" s="161">
        <v>0</v>
      </c>
      <c r="BS839" s="161">
        <v>0</v>
      </c>
      <c r="BT839" s="161">
        <v>0</v>
      </c>
      <c r="BU839" s="161">
        <v>0</v>
      </c>
      <c r="BV839" s="163">
        <f t="shared" si="40"/>
        <v>10</v>
      </c>
      <c r="BW839" s="8" t="b">
        <f t="shared" si="41"/>
        <v>0</v>
      </c>
    </row>
    <row r="840" spans="1:75">
      <c r="A840" s="157" t="s">
        <v>6720</v>
      </c>
      <c r="B840" s="158" t="s">
        <v>6721</v>
      </c>
      <c r="C840" s="9" t="str">
        <f t="shared" si="39"/>
        <v>https://hh.ru/resume/1b89fb7500016910cb0039ed1f63554e64324a?query=%D0%A1%D0%BE%D1%86%D0%B8%D0%B0%D0%BB%D1%8C%D0%BD%D1%8B%D0%B9+%D1%80%D0%B0%D0%B1%D0%BE%D1%82%D0%BD%D0%B8%D0%BA&amp;searchRid=17125919322026b2cc48385b5fabefa7&amp;hhtmFrom=resume_search_result</v>
      </c>
      <c r="D840" s="158" t="s">
        <v>6722</v>
      </c>
      <c r="E840" s="159">
        <v>31</v>
      </c>
      <c r="F840" s="160">
        <v>50000</v>
      </c>
      <c r="G840" s="161">
        <v>12</v>
      </c>
      <c r="H840" s="158" t="s">
        <v>6723</v>
      </c>
      <c r="I840" s="158" t="s">
        <v>3481</v>
      </c>
      <c r="J840" s="158" t="s">
        <v>4387</v>
      </c>
      <c r="K840" s="158" t="s">
        <v>6724</v>
      </c>
      <c r="L840" s="158" t="s">
        <v>2298</v>
      </c>
      <c r="M840" s="158">
        <v>1</v>
      </c>
      <c r="N840" s="158">
        <v>1</v>
      </c>
      <c r="O840" s="158">
        <v>1</v>
      </c>
      <c r="P840" s="158">
        <v>0</v>
      </c>
      <c r="Q840" s="158">
        <v>0</v>
      </c>
      <c r="R840" s="158" t="s">
        <v>46</v>
      </c>
      <c r="S840" s="158" t="s">
        <v>75</v>
      </c>
      <c r="T840" s="161">
        <v>0</v>
      </c>
      <c r="U840" s="162">
        <v>1</v>
      </c>
      <c r="V840" s="162">
        <v>0</v>
      </c>
      <c r="W840" s="161">
        <v>0</v>
      </c>
      <c r="X840" s="161">
        <v>0</v>
      </c>
      <c r="Y840" s="161">
        <v>0</v>
      </c>
      <c r="Z840" s="161">
        <v>0</v>
      </c>
      <c r="AA840" s="161">
        <v>0</v>
      </c>
      <c r="AB840" s="161">
        <v>1</v>
      </c>
      <c r="AC840" s="161">
        <v>1</v>
      </c>
      <c r="AD840" s="161">
        <v>1</v>
      </c>
      <c r="AE840" s="161">
        <v>0</v>
      </c>
      <c r="AF840" s="161">
        <v>1</v>
      </c>
      <c r="AG840" s="161">
        <v>1</v>
      </c>
      <c r="AH840" s="161">
        <v>1</v>
      </c>
      <c r="AI840" s="161">
        <v>0</v>
      </c>
      <c r="AJ840" s="161">
        <v>0</v>
      </c>
      <c r="AK840" s="161">
        <v>0</v>
      </c>
      <c r="AL840" s="161">
        <v>0</v>
      </c>
      <c r="AM840" s="161">
        <v>1</v>
      </c>
      <c r="AN840" s="161">
        <v>1</v>
      </c>
      <c r="AO840" s="161">
        <v>1</v>
      </c>
      <c r="AP840" s="161">
        <v>0</v>
      </c>
      <c r="AQ840" s="161">
        <v>0</v>
      </c>
      <c r="AR840" s="161">
        <v>0</v>
      </c>
      <c r="AS840" s="161">
        <v>0</v>
      </c>
      <c r="AT840" s="161">
        <v>0</v>
      </c>
      <c r="AU840" s="161">
        <v>0</v>
      </c>
      <c r="AV840" s="161">
        <v>0</v>
      </c>
      <c r="AW840" s="161">
        <v>1</v>
      </c>
      <c r="AX840" s="161">
        <v>0</v>
      </c>
      <c r="AY840" s="161">
        <v>1</v>
      </c>
      <c r="AZ840" s="161">
        <v>0</v>
      </c>
      <c r="BA840" s="161">
        <v>1</v>
      </c>
      <c r="BB840" s="161">
        <v>0</v>
      </c>
      <c r="BC840" s="161">
        <v>0</v>
      </c>
      <c r="BD840" s="161">
        <v>0</v>
      </c>
      <c r="BE840" s="161">
        <v>1</v>
      </c>
      <c r="BF840" s="161">
        <v>0</v>
      </c>
      <c r="BG840" s="161">
        <v>1</v>
      </c>
      <c r="BH840" s="161">
        <v>1</v>
      </c>
      <c r="BI840" s="161">
        <v>0</v>
      </c>
      <c r="BJ840" s="161">
        <v>0</v>
      </c>
      <c r="BK840" s="161">
        <v>0</v>
      </c>
      <c r="BL840" s="161">
        <v>1</v>
      </c>
      <c r="BM840" s="161">
        <v>0</v>
      </c>
      <c r="BN840" s="161">
        <v>0</v>
      </c>
      <c r="BO840" s="161">
        <v>0</v>
      </c>
      <c r="BP840" s="161">
        <v>0</v>
      </c>
      <c r="BQ840" s="161">
        <v>0</v>
      </c>
      <c r="BR840" s="161">
        <v>0</v>
      </c>
      <c r="BS840" s="161">
        <v>0</v>
      </c>
      <c r="BT840" s="161">
        <v>0</v>
      </c>
      <c r="BU840" s="161">
        <v>1</v>
      </c>
      <c r="BV840" s="163">
        <f t="shared" si="40"/>
        <v>17</v>
      </c>
      <c r="BW840" s="8" t="b">
        <f t="shared" si="41"/>
        <v>0</v>
      </c>
    </row>
    <row r="841" spans="1:75">
      <c r="A841" s="157" t="s">
        <v>6725</v>
      </c>
      <c r="B841" s="158" t="s">
        <v>6726</v>
      </c>
      <c r="C841" s="9" t="str">
        <f t="shared" si="39"/>
        <v>https://hh.ru/resume/5469a09e0002cef1a20039ed1f304c41664c4d?query=%D0%A1%D0%BE%D1%86%D0%B8%D0%B0%D0%BB%D1%8C%D0%BD%D1%8B%D0%B9+%D1%80%D0%B0%D0%B1%D0%BE%D1%82%D0%BD%D0%B8%D0%BA&amp;searchRid=1712591933784f15ea83884840c1e133&amp;hhtmFrom=resume_search_result</v>
      </c>
      <c r="D841" s="158" t="s">
        <v>6727</v>
      </c>
      <c r="E841" s="159">
        <v>34</v>
      </c>
      <c r="F841" s="160">
        <v>65000</v>
      </c>
      <c r="G841" s="161">
        <v>9</v>
      </c>
      <c r="H841" s="158" t="s">
        <v>6729</v>
      </c>
      <c r="I841" s="158" t="s">
        <v>6730</v>
      </c>
      <c r="J841" s="158" t="s">
        <v>6731</v>
      </c>
      <c r="K841" s="158" t="s">
        <v>6732</v>
      </c>
      <c r="L841" s="158" t="s">
        <v>2298</v>
      </c>
      <c r="M841" s="158">
        <v>0</v>
      </c>
      <c r="N841" s="158">
        <v>1</v>
      </c>
      <c r="O841" s="158">
        <v>0</v>
      </c>
      <c r="P841" s="158">
        <v>1</v>
      </c>
      <c r="Q841" s="158">
        <v>0</v>
      </c>
      <c r="R841" s="158" t="s">
        <v>53</v>
      </c>
      <c r="S841" s="158" t="s">
        <v>75</v>
      </c>
      <c r="T841" s="161">
        <v>0</v>
      </c>
      <c r="U841" s="162">
        <v>1</v>
      </c>
      <c r="V841" s="162">
        <v>0</v>
      </c>
      <c r="W841" s="161">
        <v>0</v>
      </c>
      <c r="X841" s="161">
        <v>0</v>
      </c>
      <c r="Y841" s="161">
        <v>0</v>
      </c>
      <c r="Z841" s="161">
        <v>0</v>
      </c>
      <c r="AA841" s="161">
        <v>0</v>
      </c>
      <c r="AB841" s="161">
        <v>0</v>
      </c>
      <c r="AC841" s="161">
        <v>0</v>
      </c>
      <c r="AD841" s="161">
        <v>0</v>
      </c>
      <c r="AE841" s="161">
        <v>0</v>
      </c>
      <c r="AF841" s="161">
        <v>0</v>
      </c>
      <c r="AG841" s="161">
        <v>0</v>
      </c>
      <c r="AH841" s="161">
        <v>0</v>
      </c>
      <c r="AI841" s="161">
        <v>0</v>
      </c>
      <c r="AJ841" s="161">
        <v>0</v>
      </c>
      <c r="AK841" s="161">
        <v>0</v>
      </c>
      <c r="AL841" s="161">
        <v>0</v>
      </c>
      <c r="AM841" s="161">
        <v>0</v>
      </c>
      <c r="AN841" s="161">
        <v>0</v>
      </c>
      <c r="AO841" s="161">
        <v>0</v>
      </c>
      <c r="AP841" s="161">
        <v>0</v>
      </c>
      <c r="AQ841" s="161">
        <v>0</v>
      </c>
      <c r="AR841" s="161">
        <v>0</v>
      </c>
      <c r="AS841" s="161">
        <v>0</v>
      </c>
      <c r="AT841" s="161">
        <v>0</v>
      </c>
      <c r="AU841" s="161">
        <v>0</v>
      </c>
      <c r="AV841" s="161">
        <v>0</v>
      </c>
      <c r="AW841" s="161">
        <v>0</v>
      </c>
      <c r="AX841" s="161">
        <v>0</v>
      </c>
      <c r="AY841" s="161">
        <v>0</v>
      </c>
      <c r="AZ841" s="161">
        <v>0</v>
      </c>
      <c r="BA841" s="161">
        <v>0</v>
      </c>
      <c r="BB841" s="161">
        <v>0</v>
      </c>
      <c r="BC841" s="161">
        <v>0</v>
      </c>
      <c r="BD841" s="161">
        <v>0</v>
      </c>
      <c r="BE841" s="161">
        <v>0</v>
      </c>
      <c r="BF841" s="161">
        <v>0</v>
      </c>
      <c r="BG841" s="161">
        <v>0</v>
      </c>
      <c r="BH841" s="161">
        <v>0</v>
      </c>
      <c r="BI841" s="161">
        <v>0</v>
      </c>
      <c r="BJ841" s="161">
        <v>0</v>
      </c>
      <c r="BK841" s="161">
        <v>0</v>
      </c>
      <c r="BL841" s="161">
        <v>0</v>
      </c>
      <c r="BM841" s="161">
        <v>0</v>
      </c>
      <c r="BN841" s="161">
        <v>0</v>
      </c>
      <c r="BO841" s="161">
        <v>0</v>
      </c>
      <c r="BP841" s="161">
        <v>0</v>
      </c>
      <c r="BQ841" s="161">
        <v>0</v>
      </c>
      <c r="BR841" s="161">
        <v>0</v>
      </c>
      <c r="BS841" s="161">
        <v>0</v>
      </c>
      <c r="BT841" s="161">
        <v>0</v>
      </c>
      <c r="BU841" s="161">
        <v>0</v>
      </c>
      <c r="BV841" s="163">
        <f t="shared" si="40"/>
        <v>0</v>
      </c>
      <c r="BW841" s="8" t="b">
        <f t="shared" si="41"/>
        <v>0</v>
      </c>
    </row>
    <row r="842" spans="1:75">
      <c r="A842" s="157" t="s">
        <v>6733</v>
      </c>
      <c r="B842" s="158" t="s">
        <v>6734</v>
      </c>
      <c r="C842" s="9" t="str">
        <f t="shared" si="39"/>
        <v>https://hh.ru/resume/fcb0dbd800032f6e860039ed1f534c74707033?query=%D0%A1%D0%BE%D1%86%D0%B8%D0%B0%D0%BB%D1%8C%D0%BD%D1%8B%D0%B9+%D1%80%D0%B0%D0%B1%D0%BE%D1%82%D0%BD%D0%B8%D0%BA&amp;searchRid=1712591933784f15ea83884840c1e133&amp;hhtmFrom=resume_search_result</v>
      </c>
      <c r="D842" s="158" t="s">
        <v>6735</v>
      </c>
      <c r="E842" s="159">
        <v>32</v>
      </c>
      <c r="F842" s="160">
        <v>20000</v>
      </c>
      <c r="G842" s="161" t="s">
        <v>133</v>
      </c>
      <c r="H842" s="158" t="s">
        <v>133</v>
      </c>
      <c r="I842" s="158" t="s">
        <v>133</v>
      </c>
      <c r="J842" s="158" t="s">
        <v>133</v>
      </c>
      <c r="K842" s="158" t="s">
        <v>6736</v>
      </c>
      <c r="L842" s="158" t="s">
        <v>2327</v>
      </c>
      <c r="M842" s="158">
        <v>1</v>
      </c>
      <c r="N842" s="158">
        <v>1</v>
      </c>
      <c r="O842" s="158">
        <v>0</v>
      </c>
      <c r="P842" s="158">
        <v>0</v>
      </c>
      <c r="Q842" s="158">
        <v>0</v>
      </c>
      <c r="R842" s="158" t="s">
        <v>53</v>
      </c>
      <c r="S842" s="158" t="s">
        <v>343</v>
      </c>
      <c r="T842" s="161">
        <v>0</v>
      </c>
      <c r="U842" s="162">
        <v>1</v>
      </c>
      <c r="V842" s="162">
        <v>0</v>
      </c>
      <c r="W842" s="161">
        <v>0</v>
      </c>
      <c r="X842" s="161">
        <v>0</v>
      </c>
      <c r="Y842" s="161">
        <v>0</v>
      </c>
      <c r="Z842" s="161">
        <v>0</v>
      </c>
      <c r="AA842" s="161">
        <v>0</v>
      </c>
      <c r="AB842" s="161">
        <v>0</v>
      </c>
      <c r="AC842" s="161">
        <v>0</v>
      </c>
      <c r="AD842" s="161">
        <v>0</v>
      </c>
      <c r="AE842" s="161">
        <v>0</v>
      </c>
      <c r="AF842" s="161">
        <v>0</v>
      </c>
      <c r="AG842" s="161">
        <v>0</v>
      </c>
      <c r="AH842" s="161">
        <v>0</v>
      </c>
      <c r="AI842" s="161">
        <v>0</v>
      </c>
      <c r="AJ842" s="161">
        <v>0</v>
      </c>
      <c r="AK842" s="161">
        <v>0</v>
      </c>
      <c r="AL842" s="161">
        <v>0</v>
      </c>
      <c r="AM842" s="161">
        <v>0</v>
      </c>
      <c r="AN842" s="161">
        <v>0</v>
      </c>
      <c r="AO842" s="161">
        <v>0</v>
      </c>
      <c r="AP842" s="161">
        <v>0</v>
      </c>
      <c r="AQ842" s="161">
        <v>0</v>
      </c>
      <c r="AR842" s="161">
        <v>0</v>
      </c>
      <c r="AS842" s="161">
        <v>0</v>
      </c>
      <c r="AT842" s="161">
        <v>0</v>
      </c>
      <c r="AU842" s="161">
        <v>0</v>
      </c>
      <c r="AV842" s="161">
        <v>0</v>
      </c>
      <c r="AW842" s="161">
        <v>0</v>
      </c>
      <c r="AX842" s="161">
        <v>0</v>
      </c>
      <c r="AY842" s="161">
        <v>0</v>
      </c>
      <c r="AZ842" s="161">
        <v>0</v>
      </c>
      <c r="BA842" s="161">
        <v>0</v>
      </c>
      <c r="BB842" s="161">
        <v>0</v>
      </c>
      <c r="BC842" s="161">
        <v>0</v>
      </c>
      <c r="BD842" s="161">
        <v>0</v>
      </c>
      <c r="BE842" s="161">
        <v>0</v>
      </c>
      <c r="BF842" s="161">
        <v>0</v>
      </c>
      <c r="BG842" s="161">
        <v>0</v>
      </c>
      <c r="BH842" s="161">
        <v>0</v>
      </c>
      <c r="BI842" s="161">
        <v>0</v>
      </c>
      <c r="BJ842" s="161">
        <v>0</v>
      </c>
      <c r="BK842" s="161">
        <v>0</v>
      </c>
      <c r="BL842" s="161">
        <v>0</v>
      </c>
      <c r="BM842" s="161">
        <v>0</v>
      </c>
      <c r="BN842" s="161">
        <v>0</v>
      </c>
      <c r="BO842" s="161">
        <v>0</v>
      </c>
      <c r="BP842" s="161">
        <v>0</v>
      </c>
      <c r="BQ842" s="161">
        <v>0</v>
      </c>
      <c r="BR842" s="161">
        <v>0</v>
      </c>
      <c r="BS842" s="161">
        <v>0</v>
      </c>
      <c r="BT842" s="161">
        <v>0</v>
      </c>
      <c r="BU842" s="161">
        <v>0</v>
      </c>
      <c r="BV842" s="163">
        <f t="shared" si="40"/>
        <v>0</v>
      </c>
      <c r="BW842" s="8" t="b">
        <f t="shared" si="41"/>
        <v>0</v>
      </c>
    </row>
    <row r="843" spans="1:75">
      <c r="A843" s="157" t="s">
        <v>3243</v>
      </c>
      <c r="B843" s="158" t="s">
        <v>6737</v>
      </c>
      <c r="C843" s="9" t="str">
        <f t="shared" si="39"/>
        <v>https://hh.ru/resume/b89c703100043159970039ed1f334259477248?query=%D0%A1%D0%BE%D1%86%D0%B8%D0%B0%D0%BB%D1%8C%D0%BD%D1%8B%D0%B9+%D1%80%D0%B0%D0%B1%D0%BE%D1%82%D0%BD%D0%B8%D0%BA&amp;searchRid=1712591933784f15ea83884840c1e133&amp;hhtmFrom=resume_search_result</v>
      </c>
      <c r="D843" s="158" t="s">
        <v>6738</v>
      </c>
      <c r="E843" s="159">
        <v>36</v>
      </c>
      <c r="F843" s="160">
        <v>40000</v>
      </c>
      <c r="G843" s="161">
        <v>7</v>
      </c>
      <c r="H843" s="158" t="s">
        <v>6739</v>
      </c>
      <c r="I843" s="158" t="s">
        <v>6740</v>
      </c>
      <c r="J843" s="158" t="s">
        <v>6741</v>
      </c>
      <c r="K843" s="158" t="s">
        <v>6742</v>
      </c>
      <c r="L843" s="158" t="s">
        <v>2298</v>
      </c>
      <c r="M843" s="158">
        <v>1</v>
      </c>
      <c r="N843" s="158">
        <v>0</v>
      </c>
      <c r="O843" s="158">
        <v>0</v>
      </c>
      <c r="P843" s="158">
        <v>0</v>
      </c>
      <c r="Q843" s="158">
        <v>0</v>
      </c>
      <c r="R843" s="158" t="s">
        <v>2599</v>
      </c>
      <c r="S843" s="158" t="s">
        <v>343</v>
      </c>
      <c r="T843" s="161">
        <v>0</v>
      </c>
      <c r="U843" s="162">
        <v>1</v>
      </c>
      <c r="V843" s="162">
        <v>0</v>
      </c>
      <c r="W843" s="161">
        <v>0</v>
      </c>
      <c r="X843" s="161">
        <v>0</v>
      </c>
      <c r="Y843" s="161">
        <v>0</v>
      </c>
      <c r="Z843" s="161">
        <v>0</v>
      </c>
      <c r="AA843" s="161">
        <v>0</v>
      </c>
      <c r="AB843" s="161">
        <v>0</v>
      </c>
      <c r="AC843" s="161">
        <v>0</v>
      </c>
      <c r="AD843" s="161">
        <v>0</v>
      </c>
      <c r="AE843" s="161">
        <v>0</v>
      </c>
      <c r="AF843" s="161">
        <v>0</v>
      </c>
      <c r="AG843" s="161">
        <v>0</v>
      </c>
      <c r="AH843" s="161">
        <v>0</v>
      </c>
      <c r="AI843" s="161">
        <v>0</v>
      </c>
      <c r="AJ843" s="161">
        <v>0</v>
      </c>
      <c r="AK843" s="161">
        <v>0</v>
      </c>
      <c r="AL843" s="161">
        <v>0</v>
      </c>
      <c r="AM843" s="161">
        <v>0</v>
      </c>
      <c r="AN843" s="161">
        <v>0</v>
      </c>
      <c r="AO843" s="161">
        <v>0</v>
      </c>
      <c r="AP843" s="161">
        <v>0</v>
      </c>
      <c r="AQ843" s="161">
        <v>0</v>
      </c>
      <c r="AR843" s="161">
        <v>0</v>
      </c>
      <c r="AS843" s="161">
        <v>0</v>
      </c>
      <c r="AT843" s="161">
        <v>0</v>
      </c>
      <c r="AU843" s="161">
        <v>0</v>
      </c>
      <c r="AV843" s="161">
        <v>0</v>
      </c>
      <c r="AW843" s="161">
        <v>0</v>
      </c>
      <c r="AX843" s="161">
        <v>0</v>
      </c>
      <c r="AY843" s="161">
        <v>0</v>
      </c>
      <c r="AZ843" s="161">
        <v>0</v>
      </c>
      <c r="BA843" s="161">
        <v>0</v>
      </c>
      <c r="BB843" s="161">
        <v>0</v>
      </c>
      <c r="BC843" s="161">
        <v>0</v>
      </c>
      <c r="BD843" s="161">
        <v>0</v>
      </c>
      <c r="BE843" s="161">
        <v>0</v>
      </c>
      <c r="BF843" s="161">
        <v>0</v>
      </c>
      <c r="BG843" s="161">
        <v>0</v>
      </c>
      <c r="BH843" s="161">
        <v>0</v>
      </c>
      <c r="BI843" s="161">
        <v>0</v>
      </c>
      <c r="BJ843" s="161">
        <v>0</v>
      </c>
      <c r="BK843" s="161">
        <v>0</v>
      </c>
      <c r="BL843" s="161">
        <v>0</v>
      </c>
      <c r="BM843" s="161">
        <v>0</v>
      </c>
      <c r="BN843" s="161">
        <v>0</v>
      </c>
      <c r="BO843" s="161">
        <v>0</v>
      </c>
      <c r="BP843" s="161">
        <v>0</v>
      </c>
      <c r="BQ843" s="161">
        <v>0</v>
      </c>
      <c r="BR843" s="161">
        <v>0</v>
      </c>
      <c r="BS843" s="161">
        <v>0</v>
      </c>
      <c r="BT843" s="161">
        <v>0</v>
      </c>
      <c r="BU843" s="161">
        <v>0</v>
      </c>
      <c r="BV843" s="163">
        <f t="shared" si="40"/>
        <v>0</v>
      </c>
      <c r="BW843" s="8" t="b">
        <f t="shared" si="41"/>
        <v>0</v>
      </c>
    </row>
    <row r="844" spans="1:75">
      <c r="A844" s="157" t="s">
        <v>6743</v>
      </c>
      <c r="B844" s="158" t="s">
        <v>6744</v>
      </c>
      <c r="C844" s="9" t="str">
        <f t="shared" si="39"/>
        <v>https://hh.ru/resume/d7f71ecd0000de99e80039ed1f347a5470637a?query=%D0%A1%D0%BE%D1%86%D0%B8%D0%B0%D0%BB%D1%8C%D0%BD%D1%8B%D0%B9+%D1%80%D0%B0%D0%B1%D0%BE%D1%82%D0%BD%D0%B8%D0%BA&amp;searchRid=1712591933784f15ea83884840c1e133&amp;hhtmFrom=resume_search_result</v>
      </c>
      <c r="D844" s="158" t="s">
        <v>6745</v>
      </c>
      <c r="E844" s="159">
        <v>37</v>
      </c>
      <c r="F844" s="160">
        <v>15000</v>
      </c>
      <c r="G844" s="161">
        <v>15</v>
      </c>
      <c r="H844" s="158" t="s">
        <v>6746</v>
      </c>
      <c r="I844" s="158" t="s">
        <v>6747</v>
      </c>
      <c r="J844" s="158" t="s">
        <v>6748</v>
      </c>
      <c r="K844" s="158" t="s">
        <v>6749</v>
      </c>
      <c r="L844" s="158" t="s">
        <v>2298</v>
      </c>
      <c r="M844" s="158">
        <v>1</v>
      </c>
      <c r="N844" s="158">
        <v>0</v>
      </c>
      <c r="O844" s="158">
        <v>0</v>
      </c>
      <c r="P844" s="158">
        <v>0</v>
      </c>
      <c r="Q844" s="158">
        <v>0</v>
      </c>
      <c r="R844" s="158" t="s">
        <v>2824</v>
      </c>
      <c r="S844" s="158" t="s">
        <v>343</v>
      </c>
      <c r="T844" s="161">
        <v>1</v>
      </c>
      <c r="U844" s="162">
        <v>1</v>
      </c>
      <c r="V844" s="162">
        <v>0</v>
      </c>
      <c r="W844" s="161">
        <v>0</v>
      </c>
      <c r="X844" s="161">
        <v>0</v>
      </c>
      <c r="Y844" s="161">
        <v>0</v>
      </c>
      <c r="Z844" s="161">
        <v>0</v>
      </c>
      <c r="AA844" s="161">
        <v>0</v>
      </c>
      <c r="AB844" s="161">
        <v>0</v>
      </c>
      <c r="AC844" s="161">
        <v>0</v>
      </c>
      <c r="AD844" s="161">
        <v>0</v>
      </c>
      <c r="AE844" s="161">
        <v>0</v>
      </c>
      <c r="AF844" s="161">
        <v>0</v>
      </c>
      <c r="AG844" s="161">
        <v>0</v>
      </c>
      <c r="AH844" s="161">
        <v>0</v>
      </c>
      <c r="AI844" s="161">
        <v>0</v>
      </c>
      <c r="AJ844" s="161">
        <v>0</v>
      </c>
      <c r="AK844" s="161">
        <v>0</v>
      </c>
      <c r="AL844" s="161">
        <v>0</v>
      </c>
      <c r="AM844" s="161">
        <v>0</v>
      </c>
      <c r="AN844" s="161">
        <v>0</v>
      </c>
      <c r="AO844" s="161">
        <v>0</v>
      </c>
      <c r="AP844" s="161">
        <v>0</v>
      </c>
      <c r="AQ844" s="161">
        <v>0</v>
      </c>
      <c r="AR844" s="161">
        <v>0</v>
      </c>
      <c r="AS844" s="161">
        <v>0</v>
      </c>
      <c r="AT844" s="161">
        <v>0</v>
      </c>
      <c r="AU844" s="161">
        <v>0</v>
      </c>
      <c r="AV844" s="161">
        <v>0</v>
      </c>
      <c r="AW844" s="161">
        <v>0</v>
      </c>
      <c r="AX844" s="161">
        <v>0</v>
      </c>
      <c r="AY844" s="161">
        <v>0</v>
      </c>
      <c r="AZ844" s="161">
        <v>0</v>
      </c>
      <c r="BA844" s="161">
        <v>0</v>
      </c>
      <c r="BB844" s="161">
        <v>0</v>
      </c>
      <c r="BC844" s="161">
        <v>0</v>
      </c>
      <c r="BD844" s="161">
        <v>0</v>
      </c>
      <c r="BE844" s="161">
        <v>0</v>
      </c>
      <c r="BF844" s="161">
        <v>0</v>
      </c>
      <c r="BG844" s="161">
        <v>0</v>
      </c>
      <c r="BH844" s="161">
        <v>0</v>
      </c>
      <c r="BI844" s="161">
        <v>0</v>
      </c>
      <c r="BJ844" s="161">
        <v>0</v>
      </c>
      <c r="BK844" s="161">
        <v>0</v>
      </c>
      <c r="BL844" s="161">
        <v>0</v>
      </c>
      <c r="BM844" s="161">
        <v>0</v>
      </c>
      <c r="BN844" s="161">
        <v>0</v>
      </c>
      <c r="BO844" s="161">
        <v>0</v>
      </c>
      <c r="BP844" s="161">
        <v>0</v>
      </c>
      <c r="BQ844" s="161">
        <v>0</v>
      </c>
      <c r="BR844" s="161">
        <v>0</v>
      </c>
      <c r="BS844" s="161">
        <v>0</v>
      </c>
      <c r="BT844" s="161">
        <v>0</v>
      </c>
      <c r="BU844" s="161">
        <v>0</v>
      </c>
      <c r="BV844" s="163">
        <f t="shared" si="40"/>
        <v>0</v>
      </c>
      <c r="BW844" s="8" t="b">
        <f t="shared" si="41"/>
        <v>0</v>
      </c>
    </row>
    <row r="845" spans="1:75">
      <c r="A845" s="157" t="s">
        <v>6750</v>
      </c>
      <c r="B845" s="158" t="s">
        <v>6751</v>
      </c>
      <c r="C845" s="9" t="str">
        <f t="shared" si="39"/>
        <v>https://hh.ru/resume/97822c1b000303ef340039ed1f484768345a33?query=%D0%A1%D0%BE%D1%86%D0%B8%D0%B0%D0%BB%D1%8C%D0%BD%D1%8B%D0%B9+%D1%80%D0%B0%D0%B1%D0%BE%D1%82%D0%BD%D0%B8%D0%BA&amp;searchRid=1712591933784f15ea83884840c1e133&amp;hhtmFrom=resume_search_result</v>
      </c>
      <c r="D845" s="158" t="s">
        <v>6752</v>
      </c>
      <c r="E845" s="159">
        <v>28</v>
      </c>
      <c r="F845" s="158" t="s">
        <v>133</v>
      </c>
      <c r="G845" s="161">
        <v>9</v>
      </c>
      <c r="H845" s="158" t="s">
        <v>6753</v>
      </c>
      <c r="I845" s="158" t="s">
        <v>4074</v>
      </c>
      <c r="J845" s="158" t="s">
        <v>2316</v>
      </c>
      <c r="K845" s="158" t="s">
        <v>6754</v>
      </c>
      <c r="L845" s="158" t="s">
        <v>2298</v>
      </c>
      <c r="M845" s="158">
        <v>1</v>
      </c>
      <c r="N845" s="158">
        <v>1</v>
      </c>
      <c r="O845" s="158">
        <v>0</v>
      </c>
      <c r="P845" s="158">
        <v>1</v>
      </c>
      <c r="Q845" s="158">
        <v>0</v>
      </c>
      <c r="R845" s="158" t="s">
        <v>3356</v>
      </c>
      <c r="S845" s="158" t="s">
        <v>75</v>
      </c>
      <c r="T845" s="161">
        <v>0</v>
      </c>
      <c r="U845" s="162">
        <v>1</v>
      </c>
      <c r="V845" s="162">
        <v>0</v>
      </c>
      <c r="W845" s="161">
        <v>0</v>
      </c>
      <c r="X845" s="161">
        <v>0</v>
      </c>
      <c r="Y845" s="161">
        <v>0</v>
      </c>
      <c r="Z845" s="161">
        <v>0</v>
      </c>
      <c r="AA845" s="161">
        <v>0</v>
      </c>
      <c r="AB845" s="161">
        <v>1</v>
      </c>
      <c r="AC845" s="161">
        <v>1</v>
      </c>
      <c r="AD845" s="161">
        <v>1</v>
      </c>
      <c r="AE845" s="161">
        <v>1</v>
      </c>
      <c r="AF845" s="161">
        <v>0</v>
      </c>
      <c r="AG845" s="161">
        <v>0</v>
      </c>
      <c r="AH845" s="161">
        <v>0</v>
      </c>
      <c r="AI845" s="161">
        <v>0</v>
      </c>
      <c r="AJ845" s="161">
        <v>0</v>
      </c>
      <c r="AK845" s="161">
        <v>0</v>
      </c>
      <c r="AL845" s="161">
        <v>0</v>
      </c>
      <c r="AM845" s="161">
        <v>0</v>
      </c>
      <c r="AN845" s="161">
        <v>0</v>
      </c>
      <c r="AO845" s="161">
        <v>0</v>
      </c>
      <c r="AP845" s="161">
        <v>0</v>
      </c>
      <c r="AQ845" s="161">
        <v>0</v>
      </c>
      <c r="AR845" s="161">
        <v>0</v>
      </c>
      <c r="AS845" s="161">
        <v>0</v>
      </c>
      <c r="AT845" s="161">
        <v>1</v>
      </c>
      <c r="AU845" s="161">
        <v>0</v>
      </c>
      <c r="AV845" s="161">
        <v>0</v>
      </c>
      <c r="AW845" s="161">
        <v>0</v>
      </c>
      <c r="AX845" s="161">
        <v>0</v>
      </c>
      <c r="AY845" s="161">
        <v>0</v>
      </c>
      <c r="AZ845" s="161">
        <v>1</v>
      </c>
      <c r="BA845" s="161">
        <v>0</v>
      </c>
      <c r="BB845" s="161">
        <v>0</v>
      </c>
      <c r="BC845" s="161">
        <v>0</v>
      </c>
      <c r="BD845" s="161">
        <v>0</v>
      </c>
      <c r="BE845" s="161">
        <v>1</v>
      </c>
      <c r="BF845" s="161">
        <v>0</v>
      </c>
      <c r="BG845" s="161">
        <v>0</v>
      </c>
      <c r="BH845" s="161">
        <v>0</v>
      </c>
      <c r="BI845" s="161">
        <v>0</v>
      </c>
      <c r="BJ845" s="161">
        <v>0</v>
      </c>
      <c r="BK845" s="161">
        <v>0</v>
      </c>
      <c r="BL845" s="161">
        <v>1</v>
      </c>
      <c r="BM845" s="161">
        <v>0</v>
      </c>
      <c r="BN845" s="161">
        <v>0</v>
      </c>
      <c r="BO845" s="161">
        <v>0</v>
      </c>
      <c r="BP845" s="161">
        <v>0</v>
      </c>
      <c r="BQ845" s="161">
        <v>1</v>
      </c>
      <c r="BR845" s="161">
        <v>0</v>
      </c>
      <c r="BS845" s="161">
        <v>0</v>
      </c>
      <c r="BT845" s="161">
        <v>0</v>
      </c>
      <c r="BU845" s="161">
        <v>0</v>
      </c>
      <c r="BV845" s="163">
        <f t="shared" si="40"/>
        <v>9</v>
      </c>
      <c r="BW845" s="8" t="b">
        <f t="shared" si="41"/>
        <v>0</v>
      </c>
    </row>
    <row r="846" spans="1:75">
      <c r="A846" s="157" t="s">
        <v>6755</v>
      </c>
      <c r="B846" s="158" t="s">
        <v>6756</v>
      </c>
      <c r="C846" s="9" t="str">
        <f t="shared" si="39"/>
        <v>https://hh.ru/resume/851bfe44000255960d0039ed1f5654464a6b43?query=%D0%A1%D0%BE%D1%86%D0%B8%D0%B0%D0%BB%D1%8C%D0%BD%D1%8B%D0%B9+%D1%80%D0%B0%D0%B1%D0%BE%D1%82%D0%BD%D0%B8%D0%BA&amp;searchRid=1712591933784f15ea83884840c1e133&amp;hhtmFrom=resume_search_result</v>
      </c>
      <c r="D846" s="158" t="s">
        <v>6121</v>
      </c>
      <c r="E846" s="159">
        <v>35</v>
      </c>
      <c r="F846" s="160">
        <v>30000</v>
      </c>
      <c r="G846" s="161">
        <v>2</v>
      </c>
      <c r="H846" s="158" t="s">
        <v>6757</v>
      </c>
      <c r="I846" s="158" t="s">
        <v>6758</v>
      </c>
      <c r="J846" s="158" t="s">
        <v>6759</v>
      </c>
      <c r="K846" s="158" t="s">
        <v>6760</v>
      </c>
      <c r="L846" s="158" t="s">
        <v>2327</v>
      </c>
      <c r="M846" s="158">
        <v>1</v>
      </c>
      <c r="N846" s="158">
        <v>1</v>
      </c>
      <c r="O846" s="158">
        <v>0</v>
      </c>
      <c r="P846" s="158">
        <v>0</v>
      </c>
      <c r="Q846" s="158">
        <v>0</v>
      </c>
      <c r="R846" s="158" t="s">
        <v>46</v>
      </c>
      <c r="S846" s="158" t="s">
        <v>343</v>
      </c>
      <c r="T846" s="161">
        <v>0</v>
      </c>
      <c r="U846" s="162">
        <v>1</v>
      </c>
      <c r="V846" s="162">
        <v>0</v>
      </c>
      <c r="W846" s="161">
        <v>0</v>
      </c>
      <c r="X846" s="161">
        <v>0</v>
      </c>
      <c r="Y846" s="161">
        <v>0</v>
      </c>
      <c r="Z846" s="161">
        <v>0</v>
      </c>
      <c r="AA846" s="161">
        <v>0</v>
      </c>
      <c r="AB846" s="161">
        <v>0</v>
      </c>
      <c r="AC846" s="161">
        <v>0</v>
      </c>
      <c r="AD846" s="161">
        <v>0</v>
      </c>
      <c r="AE846" s="161">
        <v>0</v>
      </c>
      <c r="AF846" s="161">
        <v>0</v>
      </c>
      <c r="AG846" s="161">
        <v>0</v>
      </c>
      <c r="AH846" s="161">
        <v>0</v>
      </c>
      <c r="AI846" s="161">
        <v>0</v>
      </c>
      <c r="AJ846" s="161">
        <v>0</v>
      </c>
      <c r="AK846" s="161">
        <v>0</v>
      </c>
      <c r="AL846" s="161">
        <v>0</v>
      </c>
      <c r="AM846" s="161">
        <v>0</v>
      </c>
      <c r="AN846" s="161">
        <v>0</v>
      </c>
      <c r="AO846" s="161">
        <v>0</v>
      </c>
      <c r="AP846" s="161">
        <v>0</v>
      </c>
      <c r="AQ846" s="161">
        <v>0</v>
      </c>
      <c r="AR846" s="161">
        <v>0</v>
      </c>
      <c r="AS846" s="161">
        <v>0</v>
      </c>
      <c r="AT846" s="161">
        <v>0</v>
      </c>
      <c r="AU846" s="161">
        <v>0</v>
      </c>
      <c r="AV846" s="161">
        <v>0</v>
      </c>
      <c r="AW846" s="161">
        <v>0</v>
      </c>
      <c r="AX846" s="161">
        <v>0</v>
      </c>
      <c r="AY846" s="161">
        <v>0</v>
      </c>
      <c r="AZ846" s="161">
        <v>0</v>
      </c>
      <c r="BA846" s="161">
        <v>0</v>
      </c>
      <c r="BB846" s="161">
        <v>0</v>
      </c>
      <c r="BC846" s="161">
        <v>0</v>
      </c>
      <c r="BD846" s="161">
        <v>0</v>
      </c>
      <c r="BE846" s="161">
        <v>0</v>
      </c>
      <c r="BF846" s="161">
        <v>0</v>
      </c>
      <c r="BG846" s="161">
        <v>0</v>
      </c>
      <c r="BH846" s="161">
        <v>0</v>
      </c>
      <c r="BI846" s="161">
        <v>0</v>
      </c>
      <c r="BJ846" s="161">
        <v>0</v>
      </c>
      <c r="BK846" s="161">
        <v>0</v>
      </c>
      <c r="BL846" s="161">
        <v>0</v>
      </c>
      <c r="BM846" s="161">
        <v>0</v>
      </c>
      <c r="BN846" s="161">
        <v>0</v>
      </c>
      <c r="BO846" s="161">
        <v>0</v>
      </c>
      <c r="BP846" s="161">
        <v>0</v>
      </c>
      <c r="BQ846" s="161">
        <v>0</v>
      </c>
      <c r="BR846" s="161">
        <v>0</v>
      </c>
      <c r="BS846" s="161">
        <v>0</v>
      </c>
      <c r="BT846" s="161">
        <v>0</v>
      </c>
      <c r="BU846" s="161">
        <v>0</v>
      </c>
      <c r="BV846" s="163">
        <f t="shared" si="40"/>
        <v>0</v>
      </c>
      <c r="BW846" s="8" t="b">
        <f t="shared" si="41"/>
        <v>0</v>
      </c>
    </row>
    <row r="847" spans="1:75">
      <c r="A847" s="157" t="s">
        <v>2701</v>
      </c>
      <c r="B847" s="158" t="s">
        <v>6761</v>
      </c>
      <c r="C847" s="9" t="str">
        <f t="shared" si="39"/>
        <v>https://hh.ru/resume/691f64220007fb03d20039ed1f696133723454?query=%D0%A1%D0%BE%D1%86%D0%B8%D0%B0%D0%BB%D1%8C%D0%BD%D1%8B%D0%B9+%D1%80%D0%B0%D0%B1%D0%BE%D1%82%D0%BD%D0%B8%D0%BA&amp;searchRid=1712591933784f15ea83884840c1e133&amp;hhtmFrom=resume_search_result</v>
      </c>
      <c r="D847" s="158" t="s">
        <v>6762</v>
      </c>
      <c r="E847" s="159">
        <v>41</v>
      </c>
      <c r="F847" s="160">
        <v>80000</v>
      </c>
      <c r="G847" s="161">
        <v>9</v>
      </c>
      <c r="H847" s="158" t="s">
        <v>6763</v>
      </c>
      <c r="I847" s="158" t="s">
        <v>6764</v>
      </c>
      <c r="J847" s="158" t="s">
        <v>6765</v>
      </c>
      <c r="K847" s="158" t="s">
        <v>6766</v>
      </c>
      <c r="L847" s="158" t="s">
        <v>2298</v>
      </c>
      <c r="M847" s="158">
        <v>1</v>
      </c>
      <c r="N847" s="158">
        <v>0</v>
      </c>
      <c r="O847" s="158">
        <v>0</v>
      </c>
      <c r="P847" s="158">
        <v>1</v>
      </c>
      <c r="Q847" s="158">
        <v>0</v>
      </c>
      <c r="R847" s="158" t="s">
        <v>53</v>
      </c>
      <c r="S847" s="158" t="s">
        <v>343</v>
      </c>
      <c r="T847" s="161">
        <v>0</v>
      </c>
      <c r="U847" s="162">
        <v>1</v>
      </c>
      <c r="V847" s="162">
        <v>0</v>
      </c>
      <c r="W847" s="161">
        <v>0</v>
      </c>
      <c r="X847" s="161">
        <v>0</v>
      </c>
      <c r="Y847" s="161">
        <v>0</v>
      </c>
      <c r="Z847" s="161">
        <v>0</v>
      </c>
      <c r="AA847" s="161">
        <v>0</v>
      </c>
      <c r="AB847" s="161">
        <v>0</v>
      </c>
      <c r="AC847" s="161">
        <v>0</v>
      </c>
      <c r="AD847" s="161">
        <v>0</v>
      </c>
      <c r="AE847" s="161">
        <v>1</v>
      </c>
      <c r="AF847" s="161">
        <v>0</v>
      </c>
      <c r="AG847" s="161">
        <v>1</v>
      </c>
      <c r="AH847" s="161">
        <v>1</v>
      </c>
      <c r="AI847" s="161">
        <v>0</v>
      </c>
      <c r="AJ847" s="161">
        <v>0</v>
      </c>
      <c r="AK847" s="161">
        <v>1</v>
      </c>
      <c r="AL847" s="161">
        <v>0</v>
      </c>
      <c r="AM847" s="161">
        <v>0</v>
      </c>
      <c r="AN847" s="161">
        <v>0</v>
      </c>
      <c r="AO847" s="161">
        <v>0</v>
      </c>
      <c r="AP847" s="161">
        <v>0</v>
      </c>
      <c r="AQ847" s="161">
        <v>0</v>
      </c>
      <c r="AR847" s="161">
        <v>0</v>
      </c>
      <c r="AS847" s="161">
        <v>0</v>
      </c>
      <c r="AT847" s="161">
        <v>0</v>
      </c>
      <c r="AU847" s="161">
        <v>0</v>
      </c>
      <c r="AV847" s="161">
        <v>0</v>
      </c>
      <c r="AW847" s="161">
        <v>1</v>
      </c>
      <c r="AX847" s="161">
        <v>0</v>
      </c>
      <c r="AY847" s="161">
        <v>0</v>
      </c>
      <c r="AZ847" s="161">
        <v>0</v>
      </c>
      <c r="BA847" s="161">
        <v>0</v>
      </c>
      <c r="BB847" s="161">
        <v>0</v>
      </c>
      <c r="BC847" s="161">
        <v>1</v>
      </c>
      <c r="BD847" s="161">
        <v>0</v>
      </c>
      <c r="BE847" s="161">
        <v>0</v>
      </c>
      <c r="BF847" s="161">
        <v>0</v>
      </c>
      <c r="BG847" s="161">
        <v>0</v>
      </c>
      <c r="BH847" s="161">
        <v>0</v>
      </c>
      <c r="BI847" s="161">
        <v>0</v>
      </c>
      <c r="BJ847" s="161">
        <v>1</v>
      </c>
      <c r="BK847" s="161">
        <v>0</v>
      </c>
      <c r="BL847" s="161">
        <v>0</v>
      </c>
      <c r="BM847" s="161">
        <v>0</v>
      </c>
      <c r="BN847" s="161">
        <v>1</v>
      </c>
      <c r="BO847" s="161">
        <v>0</v>
      </c>
      <c r="BP847" s="161">
        <v>0</v>
      </c>
      <c r="BQ847" s="161">
        <v>0</v>
      </c>
      <c r="BR847" s="161">
        <v>0</v>
      </c>
      <c r="BS847" s="161">
        <v>0</v>
      </c>
      <c r="BT847" s="161">
        <v>0</v>
      </c>
      <c r="BU847" s="161">
        <v>0</v>
      </c>
      <c r="BV847" s="163">
        <f t="shared" si="40"/>
        <v>8</v>
      </c>
      <c r="BW847" s="8" t="b">
        <f t="shared" si="41"/>
        <v>0</v>
      </c>
    </row>
    <row r="848" spans="1:75">
      <c r="A848" s="157" t="s">
        <v>6767</v>
      </c>
      <c r="B848" s="158" t="s">
        <v>6768</v>
      </c>
      <c r="C848" s="9" t="str">
        <f t="shared" si="39"/>
        <v>https://hh.ru/resume/da750cc8000150f5670039ed1f48546e667848?query=%D0%A1%D0%BE%D1%86%D0%B8%D0%B0%D0%BB%D1%8C%D0%BD%D1%8B%D0%B9+%D1%80%D0%B0%D0%B1%D0%BE%D1%82%D0%BD%D0%B8%D0%BA&amp;searchRid=1712591933784f15ea83884840c1e133&amp;hhtmFrom=resume_search_result</v>
      </c>
      <c r="D848" s="158" t="s">
        <v>6769</v>
      </c>
      <c r="E848" s="159">
        <v>31</v>
      </c>
      <c r="F848" s="160">
        <v>35000</v>
      </c>
      <c r="G848" s="161">
        <v>12</v>
      </c>
      <c r="H848" s="158" t="s">
        <v>6770</v>
      </c>
      <c r="I848" s="158" t="s">
        <v>6771</v>
      </c>
      <c r="J848" s="158" t="s">
        <v>6772</v>
      </c>
      <c r="K848" s="158" t="s">
        <v>6773</v>
      </c>
      <c r="L848" s="158" t="s">
        <v>2327</v>
      </c>
      <c r="M848" s="158">
        <v>0</v>
      </c>
      <c r="N848" s="158">
        <v>0</v>
      </c>
      <c r="O848" s="158">
        <v>1</v>
      </c>
      <c r="P848" s="158">
        <v>0</v>
      </c>
      <c r="Q848" s="158">
        <v>0</v>
      </c>
      <c r="R848" s="158" t="s">
        <v>2067</v>
      </c>
      <c r="S848" s="158" t="s">
        <v>2299</v>
      </c>
      <c r="T848" s="161">
        <v>0</v>
      </c>
      <c r="U848" s="162">
        <v>1</v>
      </c>
      <c r="V848" s="162">
        <v>0</v>
      </c>
      <c r="W848" s="161">
        <v>0</v>
      </c>
      <c r="X848" s="161">
        <v>0</v>
      </c>
      <c r="Y848" s="161">
        <v>0</v>
      </c>
      <c r="Z848" s="161">
        <v>0</v>
      </c>
      <c r="AA848" s="161">
        <v>0</v>
      </c>
      <c r="AB848" s="161">
        <v>0</v>
      </c>
      <c r="AC848" s="161">
        <v>0</v>
      </c>
      <c r="AD848" s="161">
        <v>0</v>
      </c>
      <c r="AE848" s="161">
        <v>0</v>
      </c>
      <c r="AF848" s="161">
        <v>0</v>
      </c>
      <c r="AG848" s="161">
        <v>0</v>
      </c>
      <c r="AH848" s="161">
        <v>0</v>
      </c>
      <c r="AI848" s="161">
        <v>0</v>
      </c>
      <c r="AJ848" s="161">
        <v>0</v>
      </c>
      <c r="AK848" s="161">
        <v>0</v>
      </c>
      <c r="AL848" s="161">
        <v>0</v>
      </c>
      <c r="AM848" s="161">
        <v>0</v>
      </c>
      <c r="AN848" s="161">
        <v>0</v>
      </c>
      <c r="AO848" s="161">
        <v>0</v>
      </c>
      <c r="AP848" s="161">
        <v>0</v>
      </c>
      <c r="AQ848" s="161">
        <v>0</v>
      </c>
      <c r="AR848" s="161">
        <v>0</v>
      </c>
      <c r="AS848" s="161">
        <v>0</v>
      </c>
      <c r="AT848" s="161">
        <v>0</v>
      </c>
      <c r="AU848" s="161">
        <v>0</v>
      </c>
      <c r="AV848" s="161">
        <v>0</v>
      </c>
      <c r="AW848" s="161">
        <v>0</v>
      </c>
      <c r="AX848" s="161">
        <v>0</v>
      </c>
      <c r="AY848" s="161">
        <v>0</v>
      </c>
      <c r="AZ848" s="161">
        <v>0</v>
      </c>
      <c r="BA848" s="161">
        <v>0</v>
      </c>
      <c r="BB848" s="161">
        <v>0</v>
      </c>
      <c r="BC848" s="161">
        <v>0</v>
      </c>
      <c r="BD848" s="161">
        <v>0</v>
      </c>
      <c r="BE848" s="161">
        <v>0</v>
      </c>
      <c r="BF848" s="161">
        <v>0</v>
      </c>
      <c r="BG848" s="161">
        <v>0</v>
      </c>
      <c r="BH848" s="161">
        <v>0</v>
      </c>
      <c r="BI848" s="161">
        <v>0</v>
      </c>
      <c r="BJ848" s="161">
        <v>0</v>
      </c>
      <c r="BK848" s="161">
        <v>0</v>
      </c>
      <c r="BL848" s="161">
        <v>0</v>
      </c>
      <c r="BM848" s="161">
        <v>0</v>
      </c>
      <c r="BN848" s="161">
        <v>0</v>
      </c>
      <c r="BO848" s="161">
        <v>0</v>
      </c>
      <c r="BP848" s="161">
        <v>0</v>
      </c>
      <c r="BQ848" s="161">
        <v>0</v>
      </c>
      <c r="BR848" s="161">
        <v>0</v>
      </c>
      <c r="BS848" s="161">
        <v>0</v>
      </c>
      <c r="BT848" s="161">
        <v>0</v>
      </c>
      <c r="BU848" s="161">
        <v>0</v>
      </c>
      <c r="BV848" s="163">
        <f t="shared" si="40"/>
        <v>0</v>
      </c>
      <c r="BW848" s="8" t="b">
        <f t="shared" si="41"/>
        <v>0</v>
      </c>
    </row>
    <row r="849" spans="1:75">
      <c r="A849" s="157" t="s">
        <v>6774</v>
      </c>
      <c r="B849" s="158" t="s">
        <v>6775</v>
      </c>
      <c r="C849" s="9" t="str">
        <f t="shared" si="39"/>
        <v>https://hh.ru/resume/9ee17bbc00062be1040039ed1f786b30484158?query=%D0%A1%D0%BE%D1%86%D0%B8%D0%B0%D0%BB%D1%8C%D0%BD%D1%8B%D0%B9+%D1%80%D0%B0%D0%B1%D0%BE%D1%82%D0%BD%D0%B8%D0%BA&amp;searchRid=1712591933784f15ea83884840c1e133&amp;hhtmFrom=resume_search_result</v>
      </c>
      <c r="D849" s="158" t="s">
        <v>6776</v>
      </c>
      <c r="E849" s="159">
        <v>52</v>
      </c>
      <c r="F849" s="160">
        <v>50000</v>
      </c>
      <c r="G849" s="161">
        <v>26</v>
      </c>
      <c r="H849" s="158" t="s">
        <v>6777</v>
      </c>
      <c r="I849" s="158" t="s">
        <v>4074</v>
      </c>
      <c r="J849" s="158" t="s">
        <v>3951</v>
      </c>
      <c r="K849" s="158" t="s">
        <v>6778</v>
      </c>
      <c r="L849" s="158" t="s">
        <v>2298</v>
      </c>
      <c r="M849" s="158">
        <v>1</v>
      </c>
      <c r="N849" s="158">
        <v>1</v>
      </c>
      <c r="O849" s="158">
        <v>1</v>
      </c>
      <c r="P849" s="158">
        <v>1</v>
      </c>
      <c r="Q849" s="158">
        <v>0</v>
      </c>
      <c r="R849" s="158" t="s">
        <v>2067</v>
      </c>
      <c r="S849" s="158" t="s">
        <v>343</v>
      </c>
      <c r="T849" s="161">
        <v>0</v>
      </c>
      <c r="U849" s="162">
        <v>1</v>
      </c>
      <c r="V849" s="162">
        <v>0</v>
      </c>
      <c r="W849" s="161">
        <v>0</v>
      </c>
      <c r="X849" s="161">
        <v>0</v>
      </c>
      <c r="Y849" s="161">
        <v>0</v>
      </c>
      <c r="Z849" s="161">
        <v>0</v>
      </c>
      <c r="AA849" s="161">
        <v>0</v>
      </c>
      <c r="AB849" s="161">
        <v>0</v>
      </c>
      <c r="AC849" s="161">
        <v>0</v>
      </c>
      <c r="AD849" s="161">
        <v>0</v>
      </c>
      <c r="AE849" s="161">
        <v>0</v>
      </c>
      <c r="AF849" s="161">
        <v>0</v>
      </c>
      <c r="AG849" s="161">
        <v>0</v>
      </c>
      <c r="AH849" s="161">
        <v>0</v>
      </c>
      <c r="AI849" s="161">
        <v>0</v>
      </c>
      <c r="AJ849" s="161">
        <v>0</v>
      </c>
      <c r="AK849" s="161">
        <v>0</v>
      </c>
      <c r="AL849" s="161">
        <v>0</v>
      </c>
      <c r="AM849" s="161">
        <v>0</v>
      </c>
      <c r="AN849" s="161">
        <v>0</v>
      </c>
      <c r="AO849" s="161">
        <v>0</v>
      </c>
      <c r="AP849" s="161">
        <v>0</v>
      </c>
      <c r="AQ849" s="161">
        <v>0</v>
      </c>
      <c r="AR849" s="161">
        <v>0</v>
      </c>
      <c r="AS849" s="161">
        <v>0</v>
      </c>
      <c r="AT849" s="161">
        <v>0</v>
      </c>
      <c r="AU849" s="161">
        <v>0</v>
      </c>
      <c r="AV849" s="161">
        <v>0</v>
      </c>
      <c r="AW849" s="161">
        <v>0</v>
      </c>
      <c r="AX849" s="161">
        <v>0</v>
      </c>
      <c r="AY849" s="161">
        <v>0</v>
      </c>
      <c r="AZ849" s="161">
        <v>0</v>
      </c>
      <c r="BA849" s="161">
        <v>0</v>
      </c>
      <c r="BB849" s="161">
        <v>0</v>
      </c>
      <c r="BC849" s="161">
        <v>0</v>
      </c>
      <c r="BD849" s="161">
        <v>0</v>
      </c>
      <c r="BE849" s="161">
        <v>0</v>
      </c>
      <c r="BF849" s="161">
        <v>0</v>
      </c>
      <c r="BG849" s="161">
        <v>0</v>
      </c>
      <c r="BH849" s="161">
        <v>0</v>
      </c>
      <c r="BI849" s="161">
        <v>0</v>
      </c>
      <c r="BJ849" s="161">
        <v>0</v>
      </c>
      <c r="BK849" s="161">
        <v>0</v>
      </c>
      <c r="BL849" s="161">
        <v>0</v>
      </c>
      <c r="BM849" s="161">
        <v>0</v>
      </c>
      <c r="BN849" s="161">
        <v>0</v>
      </c>
      <c r="BO849" s="161">
        <v>0</v>
      </c>
      <c r="BP849" s="161">
        <v>0</v>
      </c>
      <c r="BQ849" s="161">
        <v>0</v>
      </c>
      <c r="BR849" s="161">
        <v>0</v>
      </c>
      <c r="BS849" s="161">
        <v>0</v>
      </c>
      <c r="BT849" s="161">
        <v>0</v>
      </c>
      <c r="BU849" s="161">
        <v>0</v>
      </c>
      <c r="BV849" s="163">
        <f t="shared" si="40"/>
        <v>0</v>
      </c>
      <c r="BW849" s="8" t="b">
        <f t="shared" si="41"/>
        <v>0</v>
      </c>
    </row>
    <row r="850" spans="1:75">
      <c r="A850" s="157" t="s">
        <v>6779</v>
      </c>
      <c r="B850" s="158" t="s">
        <v>6780</v>
      </c>
      <c r="C850" s="9" t="str">
        <f t="shared" si="39"/>
        <v>https://hh.ru/resume/8b4441e200025345c60039ed1f676656673243?query=%D0%A1%D0%BE%D1%86%D0%B8%D0%B0%D0%BB%D1%8C%D0%BD%D1%8B%D0%B9+%D1%80%D0%B0%D0%B1%D0%BE%D1%82%D0%BD%D0%B8%D0%BA&amp;searchRid=1712591933784f15ea83884840c1e133&amp;hhtmFrom=resume_search_result</v>
      </c>
      <c r="D850" s="158" t="s">
        <v>6781</v>
      </c>
      <c r="E850" s="159">
        <v>31</v>
      </c>
      <c r="F850" s="160">
        <v>18000</v>
      </c>
      <c r="G850" s="161">
        <v>2</v>
      </c>
      <c r="H850" s="158" t="s">
        <v>6782</v>
      </c>
      <c r="I850" s="158" t="s">
        <v>2269</v>
      </c>
      <c r="J850" s="158" t="s">
        <v>6783</v>
      </c>
      <c r="K850" s="158" t="s">
        <v>6784</v>
      </c>
      <c r="L850" s="158" t="s">
        <v>2298</v>
      </c>
      <c r="M850" s="158">
        <v>1</v>
      </c>
      <c r="N850" s="158">
        <v>1</v>
      </c>
      <c r="O850" s="158">
        <v>1</v>
      </c>
      <c r="P850" s="158">
        <v>0</v>
      </c>
      <c r="Q850" s="158">
        <v>0</v>
      </c>
      <c r="R850" s="158" t="s">
        <v>452</v>
      </c>
      <c r="S850" s="158" t="s">
        <v>343</v>
      </c>
      <c r="T850" s="161">
        <v>0</v>
      </c>
      <c r="U850" s="162">
        <v>0</v>
      </c>
      <c r="V850" s="162">
        <v>0</v>
      </c>
      <c r="W850" s="161">
        <v>1</v>
      </c>
      <c r="X850" s="161">
        <v>1</v>
      </c>
      <c r="Y850" s="161">
        <v>1</v>
      </c>
      <c r="Z850" s="161">
        <v>0</v>
      </c>
      <c r="AA850" s="161">
        <v>1</v>
      </c>
      <c r="AB850" s="161">
        <v>0</v>
      </c>
      <c r="AC850" s="161">
        <v>0</v>
      </c>
      <c r="AD850" s="161">
        <v>0</v>
      </c>
      <c r="AE850" s="161">
        <v>0</v>
      </c>
      <c r="AF850" s="161">
        <v>0</v>
      </c>
      <c r="AG850" s="161">
        <v>0</v>
      </c>
      <c r="AH850" s="161">
        <v>0</v>
      </c>
      <c r="AI850" s="161">
        <v>0</v>
      </c>
      <c r="AJ850" s="161">
        <v>0</v>
      </c>
      <c r="AK850" s="161">
        <v>0</v>
      </c>
      <c r="AL850" s="161">
        <v>0</v>
      </c>
      <c r="AM850" s="161">
        <v>0</v>
      </c>
      <c r="AN850" s="161">
        <v>0</v>
      </c>
      <c r="AO850" s="161">
        <v>0</v>
      </c>
      <c r="AP850" s="161">
        <v>0</v>
      </c>
      <c r="AQ850" s="161">
        <v>0</v>
      </c>
      <c r="AR850" s="161">
        <v>0</v>
      </c>
      <c r="AS850" s="161">
        <v>0</v>
      </c>
      <c r="AT850" s="161">
        <v>0</v>
      </c>
      <c r="AU850" s="161">
        <v>0</v>
      </c>
      <c r="AV850" s="161">
        <v>0</v>
      </c>
      <c r="AW850" s="161">
        <v>0</v>
      </c>
      <c r="AX850" s="161">
        <v>0</v>
      </c>
      <c r="AY850" s="161">
        <v>0</v>
      </c>
      <c r="AZ850" s="161">
        <v>0</v>
      </c>
      <c r="BA850" s="161">
        <v>0</v>
      </c>
      <c r="BB850" s="161">
        <v>0</v>
      </c>
      <c r="BC850" s="161">
        <v>0</v>
      </c>
      <c r="BD850" s="161">
        <v>0</v>
      </c>
      <c r="BE850" s="161">
        <v>0</v>
      </c>
      <c r="BF850" s="161">
        <v>0</v>
      </c>
      <c r="BG850" s="161">
        <v>0</v>
      </c>
      <c r="BH850" s="161">
        <v>0</v>
      </c>
      <c r="BI850" s="161">
        <v>0</v>
      </c>
      <c r="BJ850" s="161">
        <v>0</v>
      </c>
      <c r="BK850" s="161">
        <v>0</v>
      </c>
      <c r="BL850" s="161">
        <v>0</v>
      </c>
      <c r="BM850" s="161">
        <v>0</v>
      </c>
      <c r="BN850" s="161">
        <v>0</v>
      </c>
      <c r="BO850" s="161">
        <v>0</v>
      </c>
      <c r="BP850" s="161">
        <v>0</v>
      </c>
      <c r="BQ850" s="161">
        <v>0</v>
      </c>
      <c r="BR850" s="161">
        <v>0</v>
      </c>
      <c r="BS850" s="161">
        <v>0</v>
      </c>
      <c r="BT850" s="161">
        <v>0</v>
      </c>
      <c r="BU850" s="161">
        <v>0</v>
      </c>
      <c r="BV850" s="163">
        <f t="shared" si="40"/>
        <v>4</v>
      </c>
      <c r="BW850" s="8" t="b">
        <f t="shared" si="41"/>
        <v>0</v>
      </c>
    </row>
    <row r="851" spans="1:75">
      <c r="A851" s="157" t="s">
        <v>6785</v>
      </c>
      <c r="B851" s="158" t="s">
        <v>6786</v>
      </c>
      <c r="C851" s="9" t="str">
        <f t="shared" si="39"/>
        <v>https://hh.ru/resume/712e8d250002af2f4c0039ed1f6f47514d5736?query=%D0%A1%D0%BE%D1%86%D0%B8%D0%B0%D0%BB%D1%8C%D0%BD%D1%8B%D0%B9+%D1%80%D0%B0%D0%B1%D0%BE%D1%82%D0%BD%D0%B8%D0%BA&amp;searchRid=1712591933784f15ea83884840c1e133&amp;hhtmFrom=resume_search_result</v>
      </c>
      <c r="D851" s="158" t="s">
        <v>6787</v>
      </c>
      <c r="E851" s="159">
        <v>56</v>
      </c>
      <c r="F851" s="160">
        <v>30000</v>
      </c>
      <c r="G851" s="161">
        <v>22</v>
      </c>
      <c r="H851" s="158" t="s">
        <v>6788</v>
      </c>
      <c r="I851" s="158" t="s">
        <v>4341</v>
      </c>
      <c r="J851" s="158" t="s">
        <v>4366</v>
      </c>
      <c r="K851" s="158" t="s">
        <v>6789</v>
      </c>
      <c r="L851" s="158" t="s">
        <v>2298</v>
      </c>
      <c r="M851" s="158">
        <v>1</v>
      </c>
      <c r="N851" s="158">
        <v>1</v>
      </c>
      <c r="O851" s="158">
        <v>1</v>
      </c>
      <c r="P851" s="158">
        <v>0</v>
      </c>
      <c r="Q851" s="158">
        <v>0</v>
      </c>
      <c r="R851" s="158" t="s">
        <v>53</v>
      </c>
      <c r="S851" s="158" t="s">
        <v>2299</v>
      </c>
      <c r="T851" s="161">
        <v>0</v>
      </c>
      <c r="U851" s="162">
        <v>1</v>
      </c>
      <c r="V851" s="162">
        <v>1</v>
      </c>
      <c r="W851" s="161">
        <v>0</v>
      </c>
      <c r="X851" s="161">
        <v>0</v>
      </c>
      <c r="Y851" s="161">
        <v>0</v>
      </c>
      <c r="Z851" s="161">
        <v>0</v>
      </c>
      <c r="AA851" s="161">
        <v>0</v>
      </c>
      <c r="AB851" s="161">
        <v>0</v>
      </c>
      <c r="AC851" s="161">
        <v>0</v>
      </c>
      <c r="AD851" s="161">
        <v>0</v>
      </c>
      <c r="AE851" s="161">
        <v>0</v>
      </c>
      <c r="AF851" s="161">
        <v>0</v>
      </c>
      <c r="AG851" s="161">
        <v>0</v>
      </c>
      <c r="AH851" s="161">
        <v>0</v>
      </c>
      <c r="AI851" s="161">
        <v>0</v>
      </c>
      <c r="AJ851" s="161">
        <v>0</v>
      </c>
      <c r="AK851" s="161">
        <v>0</v>
      </c>
      <c r="AL851" s="161">
        <v>1</v>
      </c>
      <c r="AM851" s="161">
        <v>0</v>
      </c>
      <c r="AN851" s="161">
        <v>0</v>
      </c>
      <c r="AO851" s="161">
        <v>0</v>
      </c>
      <c r="AP851" s="161">
        <v>0</v>
      </c>
      <c r="AQ851" s="161">
        <v>0</v>
      </c>
      <c r="AR851" s="161">
        <v>0</v>
      </c>
      <c r="AS851" s="161">
        <v>0</v>
      </c>
      <c r="AT851" s="161">
        <v>0</v>
      </c>
      <c r="AU851" s="161">
        <v>1</v>
      </c>
      <c r="AV851" s="161">
        <v>0</v>
      </c>
      <c r="AW851" s="161">
        <v>0</v>
      </c>
      <c r="AX851" s="161">
        <v>0</v>
      </c>
      <c r="AY851" s="161">
        <v>0</v>
      </c>
      <c r="AZ851" s="161">
        <v>0</v>
      </c>
      <c r="BA851" s="161">
        <v>0</v>
      </c>
      <c r="BB851" s="161">
        <v>0</v>
      </c>
      <c r="BC851" s="161">
        <v>0</v>
      </c>
      <c r="BD851" s="161">
        <v>0</v>
      </c>
      <c r="BE851" s="161">
        <v>0</v>
      </c>
      <c r="BF851" s="161">
        <v>0</v>
      </c>
      <c r="BG851" s="161">
        <v>0</v>
      </c>
      <c r="BH851" s="161">
        <v>0</v>
      </c>
      <c r="BI851" s="161">
        <v>0</v>
      </c>
      <c r="BJ851" s="161">
        <v>0</v>
      </c>
      <c r="BK851" s="161">
        <v>0</v>
      </c>
      <c r="BL851" s="161">
        <v>0</v>
      </c>
      <c r="BM851" s="161">
        <v>0</v>
      </c>
      <c r="BN851" s="161">
        <v>0</v>
      </c>
      <c r="BO851" s="161">
        <v>0</v>
      </c>
      <c r="BP851" s="161">
        <v>0</v>
      </c>
      <c r="BQ851" s="161">
        <v>0</v>
      </c>
      <c r="BR851" s="161">
        <v>0</v>
      </c>
      <c r="BS851" s="161">
        <v>0</v>
      </c>
      <c r="BT851" s="161">
        <v>0</v>
      </c>
      <c r="BU851" s="161">
        <v>0</v>
      </c>
      <c r="BV851" s="163">
        <f t="shared" si="40"/>
        <v>2</v>
      </c>
      <c r="BW851" s="8" t="b">
        <f t="shared" si="41"/>
        <v>0</v>
      </c>
    </row>
    <row r="852" spans="1:75">
      <c r="A852" s="157" t="s">
        <v>6790</v>
      </c>
      <c r="B852" s="158" t="s">
        <v>6791</v>
      </c>
      <c r="C852" s="9" t="str">
        <f t="shared" si="39"/>
        <v>https://hh.ru/resume/08343285000132c40f0039ed1f44436f766962?query=%D0%A1%D0%BE%D1%86%D0%B8%D0%B0%D0%BB%D1%8C%D0%BD%D1%8B%D0%B9+%D1%80%D0%B0%D0%B1%D0%BE%D1%82%D0%BD%D0%B8%D0%BA&amp;searchRid=1712591933784f15ea83884840c1e133&amp;hhtmFrom=resume_search_result</v>
      </c>
      <c r="D852" s="158" t="s">
        <v>6792</v>
      </c>
      <c r="E852" s="159">
        <v>35</v>
      </c>
      <c r="F852" s="158" t="s">
        <v>133</v>
      </c>
      <c r="G852" s="161">
        <v>14</v>
      </c>
      <c r="H852" s="158" t="s">
        <v>6793</v>
      </c>
      <c r="I852" s="158" t="s">
        <v>6794</v>
      </c>
      <c r="J852" s="158" t="s">
        <v>6795</v>
      </c>
      <c r="K852" s="158" t="s">
        <v>6796</v>
      </c>
      <c r="L852" s="158" t="s">
        <v>2298</v>
      </c>
      <c r="M852" s="158">
        <v>1</v>
      </c>
      <c r="N852" s="158">
        <v>1</v>
      </c>
      <c r="O852" s="158">
        <v>1</v>
      </c>
      <c r="P852" s="158">
        <v>1</v>
      </c>
      <c r="Q852" s="158">
        <v>1</v>
      </c>
      <c r="R852" s="158" t="s">
        <v>53</v>
      </c>
      <c r="S852" s="158" t="s">
        <v>343</v>
      </c>
      <c r="T852" s="161">
        <v>0</v>
      </c>
      <c r="U852" s="162">
        <v>1</v>
      </c>
      <c r="V852" s="162">
        <v>0</v>
      </c>
      <c r="W852" s="161">
        <v>0</v>
      </c>
      <c r="X852" s="161">
        <v>0</v>
      </c>
      <c r="Y852" s="161">
        <v>0</v>
      </c>
      <c r="Z852" s="161">
        <v>0</v>
      </c>
      <c r="AA852" s="161">
        <v>0</v>
      </c>
      <c r="AB852" s="161">
        <v>0</v>
      </c>
      <c r="AC852" s="161">
        <v>0</v>
      </c>
      <c r="AD852" s="161">
        <v>0</v>
      </c>
      <c r="AE852" s="161">
        <v>0</v>
      </c>
      <c r="AF852" s="161">
        <v>0</v>
      </c>
      <c r="AG852" s="161">
        <v>0</v>
      </c>
      <c r="AH852" s="161">
        <v>0</v>
      </c>
      <c r="AI852" s="161">
        <v>0</v>
      </c>
      <c r="AJ852" s="161">
        <v>0</v>
      </c>
      <c r="AK852" s="161">
        <v>0</v>
      </c>
      <c r="AL852" s="161">
        <v>0</v>
      </c>
      <c r="AM852" s="161">
        <v>0</v>
      </c>
      <c r="AN852" s="161">
        <v>0</v>
      </c>
      <c r="AO852" s="161">
        <v>0</v>
      </c>
      <c r="AP852" s="161">
        <v>0</v>
      </c>
      <c r="AQ852" s="161">
        <v>0</v>
      </c>
      <c r="AR852" s="161">
        <v>0</v>
      </c>
      <c r="AS852" s="161">
        <v>0</v>
      </c>
      <c r="AT852" s="161">
        <v>0</v>
      </c>
      <c r="AU852" s="161">
        <v>0</v>
      </c>
      <c r="AV852" s="161">
        <v>0</v>
      </c>
      <c r="AW852" s="161">
        <v>0</v>
      </c>
      <c r="AX852" s="161">
        <v>0</v>
      </c>
      <c r="AY852" s="161">
        <v>0</v>
      </c>
      <c r="AZ852" s="161">
        <v>0</v>
      </c>
      <c r="BA852" s="161">
        <v>0</v>
      </c>
      <c r="BB852" s="161">
        <v>0</v>
      </c>
      <c r="BC852" s="161">
        <v>0</v>
      </c>
      <c r="BD852" s="161">
        <v>0</v>
      </c>
      <c r="BE852" s="161">
        <v>0</v>
      </c>
      <c r="BF852" s="161">
        <v>0</v>
      </c>
      <c r="BG852" s="161">
        <v>0</v>
      </c>
      <c r="BH852" s="161">
        <v>0</v>
      </c>
      <c r="BI852" s="161">
        <v>0</v>
      </c>
      <c r="BJ852" s="161">
        <v>0</v>
      </c>
      <c r="BK852" s="161">
        <v>0</v>
      </c>
      <c r="BL852" s="161">
        <v>0</v>
      </c>
      <c r="BM852" s="161">
        <v>0</v>
      </c>
      <c r="BN852" s="161">
        <v>0</v>
      </c>
      <c r="BO852" s="161">
        <v>0</v>
      </c>
      <c r="BP852" s="161">
        <v>0</v>
      </c>
      <c r="BQ852" s="161">
        <v>0</v>
      </c>
      <c r="BR852" s="161">
        <v>0</v>
      </c>
      <c r="BS852" s="161">
        <v>0</v>
      </c>
      <c r="BT852" s="161">
        <v>0</v>
      </c>
      <c r="BU852" s="161">
        <v>0</v>
      </c>
      <c r="BV852" s="163">
        <f t="shared" si="40"/>
        <v>0</v>
      </c>
      <c r="BW852" s="8" t="b">
        <f t="shared" si="41"/>
        <v>0</v>
      </c>
    </row>
    <row r="853" spans="1:75">
      <c r="A853" s="157" t="s">
        <v>6797</v>
      </c>
      <c r="B853" s="158" t="s">
        <v>6798</v>
      </c>
      <c r="C853" s="9" t="str">
        <f t="shared" si="39"/>
        <v>https://hh.ru/resume/3cb57a660008ef2e560039ed1f69556a4f5133?query=%D0%A1%D0%BE%D1%86%D0%B8%D0%B0%D0%BB%D1%8C%D0%BD%D1%8B%D0%B9+%D1%80%D0%B0%D0%B1%D0%BE%D1%82%D0%BD%D0%B8%D0%BA&amp;searchRid=1712591933784f15ea83884840c1e133&amp;hhtmFrom=resume_search_result</v>
      </c>
      <c r="D853" s="158" t="s">
        <v>6799</v>
      </c>
      <c r="E853" s="159">
        <v>28</v>
      </c>
      <c r="F853" s="158" t="s">
        <v>133</v>
      </c>
      <c r="G853" s="161">
        <v>6</v>
      </c>
      <c r="H853" s="158" t="s">
        <v>6800</v>
      </c>
      <c r="I853" s="158" t="s">
        <v>43</v>
      </c>
      <c r="J853" s="158" t="s">
        <v>6801</v>
      </c>
      <c r="K853" s="158" t="s">
        <v>6802</v>
      </c>
      <c r="L853" s="158" t="s">
        <v>2327</v>
      </c>
      <c r="M853" s="158">
        <v>0</v>
      </c>
      <c r="N853" s="158">
        <v>1</v>
      </c>
      <c r="O853" s="158">
        <v>1</v>
      </c>
      <c r="P853" s="158">
        <v>1</v>
      </c>
      <c r="Q853" s="158">
        <v>0</v>
      </c>
      <c r="R853" s="158" t="s">
        <v>434</v>
      </c>
      <c r="S853" s="158" t="s">
        <v>343</v>
      </c>
      <c r="T853" s="161">
        <v>0</v>
      </c>
      <c r="U853" s="162">
        <v>1</v>
      </c>
      <c r="V853" s="162">
        <v>1</v>
      </c>
      <c r="W853" s="161">
        <v>0</v>
      </c>
      <c r="X853" s="161">
        <v>0</v>
      </c>
      <c r="Y853" s="161">
        <v>0</v>
      </c>
      <c r="Z853" s="161">
        <v>0</v>
      </c>
      <c r="AA853" s="161">
        <v>0</v>
      </c>
      <c r="AB853" s="161">
        <v>0</v>
      </c>
      <c r="AC853" s="161">
        <v>0</v>
      </c>
      <c r="AD853" s="161">
        <v>0</v>
      </c>
      <c r="AE853" s="161">
        <v>0</v>
      </c>
      <c r="AF853" s="161">
        <v>0</v>
      </c>
      <c r="AG853" s="161">
        <v>0</v>
      </c>
      <c r="AH853" s="161">
        <v>0</v>
      </c>
      <c r="AI853" s="161">
        <v>0</v>
      </c>
      <c r="AJ853" s="161">
        <v>0</v>
      </c>
      <c r="AK853" s="161">
        <v>0</v>
      </c>
      <c r="AL853" s="161">
        <v>0</v>
      </c>
      <c r="AM853" s="161">
        <v>0</v>
      </c>
      <c r="AN853" s="161">
        <v>0</v>
      </c>
      <c r="AO853" s="161">
        <v>0</v>
      </c>
      <c r="AP853" s="161">
        <v>0</v>
      </c>
      <c r="AQ853" s="161">
        <v>0</v>
      </c>
      <c r="AR853" s="161">
        <v>0</v>
      </c>
      <c r="AS853" s="161">
        <v>0</v>
      </c>
      <c r="AT853" s="161">
        <v>0</v>
      </c>
      <c r="AU853" s="161">
        <v>0</v>
      </c>
      <c r="AV853" s="161">
        <v>1</v>
      </c>
      <c r="AW853" s="161">
        <v>0</v>
      </c>
      <c r="AX853" s="161">
        <v>0</v>
      </c>
      <c r="AY853" s="161">
        <v>0</v>
      </c>
      <c r="AZ853" s="161">
        <v>0</v>
      </c>
      <c r="BA853" s="161">
        <v>0</v>
      </c>
      <c r="BB853" s="161">
        <v>0</v>
      </c>
      <c r="BC853" s="161">
        <v>0</v>
      </c>
      <c r="BD853" s="161">
        <v>0</v>
      </c>
      <c r="BE853" s="161">
        <v>0</v>
      </c>
      <c r="BF853" s="161">
        <v>0</v>
      </c>
      <c r="BG853" s="161">
        <v>0</v>
      </c>
      <c r="BH853" s="161">
        <v>0</v>
      </c>
      <c r="BI853" s="161">
        <v>0</v>
      </c>
      <c r="BJ853" s="161">
        <v>0</v>
      </c>
      <c r="BK853" s="161">
        <v>0</v>
      </c>
      <c r="BL853" s="161">
        <v>0</v>
      </c>
      <c r="BM853" s="161">
        <v>0</v>
      </c>
      <c r="BN853" s="161">
        <v>0</v>
      </c>
      <c r="BO853" s="161">
        <v>0</v>
      </c>
      <c r="BP853" s="161">
        <v>0</v>
      </c>
      <c r="BQ853" s="161">
        <v>0</v>
      </c>
      <c r="BR853" s="161">
        <v>0</v>
      </c>
      <c r="BS853" s="161">
        <v>0</v>
      </c>
      <c r="BT853" s="161">
        <v>0</v>
      </c>
      <c r="BU853" s="161">
        <v>0</v>
      </c>
      <c r="BV853" s="163">
        <f t="shared" si="40"/>
        <v>1</v>
      </c>
      <c r="BW853" s="8" t="b">
        <f t="shared" si="41"/>
        <v>0</v>
      </c>
    </row>
    <row r="854" spans="1:75">
      <c r="A854" s="157" t="s">
        <v>6803</v>
      </c>
      <c r="B854" s="11" t="s">
        <v>6804</v>
      </c>
      <c r="C854" s="9" t="str">
        <f t="shared" si="39"/>
        <v>https://hh.ru/resume/2eb3c17400027d4c860039ed1f694d44546e30?query=%D0%A1%D0%BE%D1%86%D0%B8%D0%B0%D0%BB%D1%8C%D0%BD%D1%8B%D0%B9+%D1%80%D0%B0%D0%B1%D0%BE%D1%82%D0%BD%D0%B8%D0%BA&amp;searchRid=1712591933784f15ea83884840c1e133&amp;hhtmFrom=resume_search_result</v>
      </c>
      <c r="D854" s="158" t="s">
        <v>6805</v>
      </c>
      <c r="E854" s="159">
        <v>34</v>
      </c>
      <c r="F854" s="160">
        <v>45000</v>
      </c>
      <c r="G854" s="161">
        <v>13</v>
      </c>
      <c r="H854" s="158" t="s">
        <v>6806</v>
      </c>
      <c r="I854" s="158" t="s">
        <v>6807</v>
      </c>
      <c r="J854" s="158" t="s">
        <v>6808</v>
      </c>
      <c r="K854" s="158" t="s">
        <v>6809</v>
      </c>
      <c r="L854" s="158" t="s">
        <v>2298</v>
      </c>
      <c r="M854" s="158">
        <v>1</v>
      </c>
      <c r="N854" s="158">
        <v>0</v>
      </c>
      <c r="O854" s="158">
        <v>0</v>
      </c>
      <c r="P854" s="158">
        <v>0</v>
      </c>
      <c r="Q854" s="158">
        <v>0</v>
      </c>
      <c r="R854" s="158" t="s">
        <v>316</v>
      </c>
      <c r="S854" s="158" t="s">
        <v>343</v>
      </c>
      <c r="T854" s="161">
        <v>1</v>
      </c>
      <c r="U854" s="162">
        <v>1</v>
      </c>
      <c r="V854" s="162">
        <v>0</v>
      </c>
      <c r="W854" s="161">
        <v>0</v>
      </c>
      <c r="X854" s="161">
        <v>0</v>
      </c>
      <c r="Y854" s="161">
        <v>0</v>
      </c>
      <c r="Z854" s="161">
        <v>0</v>
      </c>
      <c r="AA854" s="161">
        <v>0</v>
      </c>
      <c r="AB854" s="161">
        <v>1</v>
      </c>
      <c r="AC854" s="161">
        <v>0</v>
      </c>
      <c r="AD854" s="161">
        <v>1</v>
      </c>
      <c r="AE854" s="161">
        <v>1</v>
      </c>
      <c r="AF854" s="161">
        <v>0</v>
      </c>
      <c r="AG854" s="161">
        <v>0</v>
      </c>
      <c r="AH854" s="161">
        <v>1</v>
      </c>
      <c r="AI854" s="161">
        <v>0</v>
      </c>
      <c r="AJ854" s="161">
        <v>0</v>
      </c>
      <c r="AK854" s="161">
        <v>0</v>
      </c>
      <c r="AL854" s="161">
        <v>0</v>
      </c>
      <c r="AM854" s="161">
        <v>0</v>
      </c>
      <c r="AN854" s="161">
        <v>0</v>
      </c>
      <c r="AO854" s="161">
        <v>0</v>
      </c>
      <c r="AP854" s="161">
        <v>0</v>
      </c>
      <c r="AQ854" s="161">
        <v>0</v>
      </c>
      <c r="AR854" s="161">
        <v>1</v>
      </c>
      <c r="AS854" s="161">
        <v>0</v>
      </c>
      <c r="AT854" s="161">
        <v>0</v>
      </c>
      <c r="AU854" s="161">
        <v>0</v>
      </c>
      <c r="AV854" s="161">
        <v>0</v>
      </c>
      <c r="AW854" s="161">
        <v>0</v>
      </c>
      <c r="AX854" s="161">
        <v>1</v>
      </c>
      <c r="AY854" s="161">
        <v>0</v>
      </c>
      <c r="AZ854" s="161">
        <v>0</v>
      </c>
      <c r="BA854" s="161">
        <v>0</v>
      </c>
      <c r="BB854" s="161">
        <v>0</v>
      </c>
      <c r="BC854" s="161">
        <v>0</v>
      </c>
      <c r="BD854" s="161">
        <v>0</v>
      </c>
      <c r="BE854" s="161">
        <v>0</v>
      </c>
      <c r="BF854" s="161">
        <v>0</v>
      </c>
      <c r="BG854" s="161">
        <v>0</v>
      </c>
      <c r="BH854" s="161">
        <v>0</v>
      </c>
      <c r="BI854" s="161">
        <v>0</v>
      </c>
      <c r="BJ854" s="161">
        <v>0</v>
      </c>
      <c r="BK854" s="161">
        <v>0</v>
      </c>
      <c r="BL854" s="161">
        <v>0</v>
      </c>
      <c r="BM854" s="161">
        <v>0</v>
      </c>
      <c r="BN854" s="161">
        <v>0</v>
      </c>
      <c r="BO854" s="161">
        <v>0</v>
      </c>
      <c r="BP854" s="161">
        <v>0</v>
      </c>
      <c r="BQ854" s="161">
        <v>0</v>
      </c>
      <c r="BR854" s="161">
        <v>0</v>
      </c>
      <c r="BS854" s="161">
        <v>0</v>
      </c>
      <c r="BT854" s="161">
        <v>0</v>
      </c>
      <c r="BU854" s="161">
        <v>0</v>
      </c>
      <c r="BV854" s="163">
        <f t="shared" si="40"/>
        <v>6</v>
      </c>
      <c r="BW854" s="8" t="b">
        <f t="shared" si="41"/>
        <v>1</v>
      </c>
    </row>
    <row r="855" spans="1:75">
      <c r="A855" s="157" t="s">
        <v>6810</v>
      </c>
      <c r="B855" s="158" t="s">
        <v>6811</v>
      </c>
      <c r="C855" s="9" t="str">
        <f t="shared" si="39"/>
        <v>https://hh.ru/resume/5f369a30000719b1da0039ed1f323270685731?query=%D0%A1%D0%BE%D1%86%D0%B8%D0%B0%D0%BB%D1%8C%D0%BD%D1%8B%D0%B9+%D1%80%D0%B0%D0%B1%D0%BE%D1%82%D0%BD%D0%B8%D0%BA&amp;searchRid=1712591933784f15ea83884840c1e133&amp;hhtmFrom=resume_search_result</v>
      </c>
      <c r="D855" s="158" t="s">
        <v>6812</v>
      </c>
      <c r="E855" s="159">
        <v>47</v>
      </c>
      <c r="F855" s="160">
        <v>30000</v>
      </c>
      <c r="G855" s="161">
        <v>23</v>
      </c>
      <c r="H855" s="158" t="s">
        <v>6814</v>
      </c>
      <c r="I855" s="158" t="s">
        <v>6815</v>
      </c>
      <c r="J855" s="158" t="s">
        <v>3274</v>
      </c>
      <c r="K855" s="158" t="s">
        <v>6816</v>
      </c>
      <c r="L855" s="158" t="s">
        <v>2298</v>
      </c>
      <c r="M855" s="158">
        <v>1</v>
      </c>
      <c r="N855" s="158">
        <v>1</v>
      </c>
      <c r="O855" s="158">
        <v>1</v>
      </c>
      <c r="P855" s="158">
        <v>0</v>
      </c>
      <c r="Q855" s="158">
        <v>0</v>
      </c>
      <c r="R855" s="158" t="s">
        <v>511</v>
      </c>
      <c r="S855" s="158" t="s">
        <v>343</v>
      </c>
      <c r="T855" s="161">
        <v>0</v>
      </c>
      <c r="U855" s="162">
        <v>1</v>
      </c>
      <c r="V855" s="162">
        <v>0</v>
      </c>
      <c r="W855" s="161">
        <v>0</v>
      </c>
      <c r="X855" s="161">
        <v>0</v>
      </c>
      <c r="Y855" s="161">
        <v>0</v>
      </c>
      <c r="Z855" s="161">
        <v>0</v>
      </c>
      <c r="AA855" s="161">
        <v>0</v>
      </c>
      <c r="AB855" s="161">
        <v>1</v>
      </c>
      <c r="AC855" s="161">
        <v>0</v>
      </c>
      <c r="AD855" s="161">
        <v>1</v>
      </c>
      <c r="AE855" s="161">
        <v>1</v>
      </c>
      <c r="AF855" s="161">
        <v>1</v>
      </c>
      <c r="AG855" s="161">
        <v>1</v>
      </c>
      <c r="AH855" s="161">
        <v>0</v>
      </c>
      <c r="AI855" s="161">
        <v>0</v>
      </c>
      <c r="AJ855" s="161">
        <v>1</v>
      </c>
      <c r="AK855" s="161">
        <v>0</v>
      </c>
      <c r="AL855" s="161">
        <v>0</v>
      </c>
      <c r="AM855" s="161">
        <v>0</v>
      </c>
      <c r="AN855" s="161">
        <v>1</v>
      </c>
      <c r="AO855" s="161">
        <v>0</v>
      </c>
      <c r="AP855" s="161">
        <v>1</v>
      </c>
      <c r="AQ855" s="161">
        <v>0</v>
      </c>
      <c r="AR855" s="161">
        <v>1</v>
      </c>
      <c r="AS855" s="161">
        <v>0</v>
      </c>
      <c r="AT855" s="161">
        <v>1</v>
      </c>
      <c r="AU855" s="161">
        <v>0</v>
      </c>
      <c r="AV855" s="161">
        <v>0</v>
      </c>
      <c r="AW855" s="161">
        <v>0</v>
      </c>
      <c r="AX855" s="161">
        <v>0</v>
      </c>
      <c r="AY855" s="161">
        <v>0</v>
      </c>
      <c r="AZ855" s="161">
        <v>0</v>
      </c>
      <c r="BA855" s="161">
        <v>0</v>
      </c>
      <c r="BB855" s="161">
        <v>0</v>
      </c>
      <c r="BC855" s="161">
        <v>0</v>
      </c>
      <c r="BD855" s="161">
        <v>0</v>
      </c>
      <c r="BE855" s="161">
        <v>0</v>
      </c>
      <c r="BF855" s="161">
        <v>0</v>
      </c>
      <c r="BG855" s="161">
        <v>0</v>
      </c>
      <c r="BH855" s="161">
        <v>0</v>
      </c>
      <c r="BI855" s="161">
        <v>0</v>
      </c>
      <c r="BJ855" s="161">
        <v>0</v>
      </c>
      <c r="BK855" s="161">
        <v>0</v>
      </c>
      <c r="BL855" s="161">
        <v>0</v>
      </c>
      <c r="BM855" s="161">
        <v>0</v>
      </c>
      <c r="BN855" s="161">
        <v>0</v>
      </c>
      <c r="BO855" s="161">
        <v>0</v>
      </c>
      <c r="BP855" s="161">
        <v>0</v>
      </c>
      <c r="BQ855" s="161">
        <v>0</v>
      </c>
      <c r="BR855" s="161">
        <v>0</v>
      </c>
      <c r="BS855" s="161">
        <v>0</v>
      </c>
      <c r="BT855" s="161">
        <v>0</v>
      </c>
      <c r="BU855" s="161">
        <v>0</v>
      </c>
      <c r="BV855" s="163">
        <f t="shared" si="40"/>
        <v>10</v>
      </c>
      <c r="BW855" s="8" t="b">
        <f t="shared" si="41"/>
        <v>1</v>
      </c>
    </row>
    <row r="856" spans="1:75">
      <c r="A856" s="157" t="s">
        <v>6817</v>
      </c>
      <c r="B856" s="158" t="s">
        <v>6818</v>
      </c>
      <c r="C856" s="9" t="str">
        <f t="shared" si="39"/>
        <v>https://hh.ru/resume/b59b9ae000034aa8dd0039ed1f764958523367?query=%D0%A1%D0%BE%D1%86%D0%B8%D0%B0%D0%BB%D1%8C%D0%BD%D1%8B%D0%B9+%D1%80%D0%B0%D0%B1%D0%BE%D1%82%D0%BD%D0%B8%D0%BA&amp;searchRid=1712591933784f15ea83884840c1e133&amp;hhtmFrom=resume_search_result</v>
      </c>
      <c r="D856" s="158" t="s">
        <v>6819</v>
      </c>
      <c r="E856" s="159">
        <v>33</v>
      </c>
      <c r="F856" s="160">
        <v>55000</v>
      </c>
      <c r="G856" s="161">
        <v>7</v>
      </c>
      <c r="H856" s="158" t="s">
        <v>6820</v>
      </c>
      <c r="I856" s="158" t="s">
        <v>1279</v>
      </c>
      <c r="J856" s="158" t="s">
        <v>4605</v>
      </c>
      <c r="K856" s="158" t="s">
        <v>6821</v>
      </c>
      <c r="L856" s="158" t="s">
        <v>2327</v>
      </c>
      <c r="M856" s="158">
        <v>1</v>
      </c>
      <c r="N856" s="158">
        <v>0</v>
      </c>
      <c r="O856" s="158">
        <v>0</v>
      </c>
      <c r="P856" s="158">
        <v>0</v>
      </c>
      <c r="Q856" s="158">
        <v>0</v>
      </c>
      <c r="R856" s="158" t="s">
        <v>53</v>
      </c>
      <c r="S856" s="158" t="s">
        <v>343</v>
      </c>
      <c r="T856" s="161">
        <v>0</v>
      </c>
      <c r="U856" s="162">
        <v>1</v>
      </c>
      <c r="V856" s="162">
        <v>0</v>
      </c>
      <c r="W856" s="161">
        <v>0</v>
      </c>
      <c r="X856" s="161">
        <v>0</v>
      </c>
      <c r="Y856" s="161">
        <v>0</v>
      </c>
      <c r="Z856" s="161">
        <v>0</v>
      </c>
      <c r="AA856" s="161">
        <v>0</v>
      </c>
      <c r="AB856" s="161">
        <v>0</v>
      </c>
      <c r="AC856" s="161">
        <v>0</v>
      </c>
      <c r="AD856" s="161">
        <v>0</v>
      </c>
      <c r="AE856" s="161">
        <v>0</v>
      </c>
      <c r="AF856" s="161">
        <v>0</v>
      </c>
      <c r="AG856" s="161">
        <v>0</v>
      </c>
      <c r="AH856" s="161">
        <v>0</v>
      </c>
      <c r="AI856" s="161">
        <v>0</v>
      </c>
      <c r="AJ856" s="161">
        <v>0</v>
      </c>
      <c r="AK856" s="161">
        <v>0</v>
      </c>
      <c r="AL856" s="161">
        <v>0</v>
      </c>
      <c r="AM856" s="161">
        <v>0</v>
      </c>
      <c r="AN856" s="161">
        <v>0</v>
      </c>
      <c r="AO856" s="161">
        <v>0</v>
      </c>
      <c r="AP856" s="161">
        <v>0</v>
      </c>
      <c r="AQ856" s="161">
        <v>0</v>
      </c>
      <c r="AR856" s="161">
        <v>0</v>
      </c>
      <c r="AS856" s="161">
        <v>0</v>
      </c>
      <c r="AT856" s="161">
        <v>0</v>
      </c>
      <c r="AU856" s="161">
        <v>0</v>
      </c>
      <c r="AV856" s="161">
        <v>0</v>
      </c>
      <c r="AW856" s="161">
        <v>0</v>
      </c>
      <c r="AX856" s="161">
        <v>0</v>
      </c>
      <c r="AY856" s="161">
        <v>0</v>
      </c>
      <c r="AZ856" s="161">
        <v>0</v>
      </c>
      <c r="BA856" s="161">
        <v>0</v>
      </c>
      <c r="BB856" s="161">
        <v>0</v>
      </c>
      <c r="BC856" s="161">
        <v>0</v>
      </c>
      <c r="BD856" s="161">
        <v>0</v>
      </c>
      <c r="BE856" s="161">
        <v>0</v>
      </c>
      <c r="BF856" s="161">
        <v>0</v>
      </c>
      <c r="BG856" s="161">
        <v>0</v>
      </c>
      <c r="BH856" s="161">
        <v>0</v>
      </c>
      <c r="BI856" s="161">
        <v>0</v>
      </c>
      <c r="BJ856" s="161">
        <v>0</v>
      </c>
      <c r="BK856" s="161">
        <v>0</v>
      </c>
      <c r="BL856" s="161">
        <v>0</v>
      </c>
      <c r="BM856" s="161">
        <v>0</v>
      </c>
      <c r="BN856" s="161">
        <v>0</v>
      </c>
      <c r="BO856" s="161">
        <v>0</v>
      </c>
      <c r="BP856" s="161">
        <v>0</v>
      </c>
      <c r="BQ856" s="161">
        <v>0</v>
      </c>
      <c r="BR856" s="161">
        <v>0</v>
      </c>
      <c r="BS856" s="161">
        <v>0</v>
      </c>
      <c r="BT856" s="161">
        <v>0</v>
      </c>
      <c r="BU856" s="161">
        <v>0</v>
      </c>
      <c r="BV856" s="163">
        <f t="shared" si="40"/>
        <v>0</v>
      </c>
      <c r="BW856" s="8" t="b">
        <f t="shared" si="41"/>
        <v>0</v>
      </c>
    </row>
    <row r="857" spans="1:75">
      <c r="A857" s="157" t="s">
        <v>6822</v>
      </c>
      <c r="B857" s="158" t="s">
        <v>6823</v>
      </c>
      <c r="C857" s="9" t="str">
        <f t="shared" si="39"/>
        <v>https://hh.ru/resume/c35173490008b51ee10039ed1f394a414d7057?query=%D0%A1%D0%BE%D1%86%D0%B8%D0%B0%D0%BB%D1%8C%D0%BD%D1%8B%D0%B9+%D1%80%D0%B0%D0%B1%D0%BE%D1%82%D0%BD%D0%B8%D0%BA&amp;searchRid=1712591933784f15ea83884840c1e133&amp;hhtmFrom=resume_search_result</v>
      </c>
      <c r="D857" s="158" t="s">
        <v>43</v>
      </c>
      <c r="E857" s="159" t="s">
        <v>133</v>
      </c>
      <c r="F857" s="158" t="s">
        <v>133</v>
      </c>
      <c r="G857" s="161">
        <v>2</v>
      </c>
      <c r="H857" s="158" t="s">
        <v>6824</v>
      </c>
      <c r="I857" s="158" t="s">
        <v>2638</v>
      </c>
      <c r="J857" s="158" t="s">
        <v>6825</v>
      </c>
      <c r="K857" s="158" t="s">
        <v>6826</v>
      </c>
      <c r="L857" s="158" t="s">
        <v>2327</v>
      </c>
      <c r="M857" s="158">
        <v>0</v>
      </c>
      <c r="N857" s="158">
        <v>0</v>
      </c>
      <c r="O857" s="158">
        <v>1</v>
      </c>
      <c r="P857" s="158">
        <v>1</v>
      </c>
      <c r="Q857" s="158">
        <v>0</v>
      </c>
      <c r="R857" s="158" t="s">
        <v>2067</v>
      </c>
      <c r="S857" s="158" t="s">
        <v>50</v>
      </c>
      <c r="T857" s="161">
        <v>0</v>
      </c>
      <c r="U857" s="162">
        <v>1</v>
      </c>
      <c r="V857" s="162">
        <v>0</v>
      </c>
      <c r="W857" s="161">
        <v>0</v>
      </c>
      <c r="X857" s="161">
        <v>0</v>
      </c>
      <c r="Y857" s="161">
        <v>0</v>
      </c>
      <c r="Z857" s="161">
        <v>0</v>
      </c>
      <c r="AA857" s="161">
        <v>0</v>
      </c>
      <c r="AB857" s="161">
        <v>0</v>
      </c>
      <c r="AC857" s="161">
        <v>0</v>
      </c>
      <c r="AD857" s="161">
        <v>0</v>
      </c>
      <c r="AE857" s="161">
        <v>0</v>
      </c>
      <c r="AF857" s="161">
        <v>0</v>
      </c>
      <c r="AG857" s="161">
        <v>0</v>
      </c>
      <c r="AH857" s="161">
        <v>0</v>
      </c>
      <c r="AI857" s="161">
        <v>0</v>
      </c>
      <c r="AJ857" s="161">
        <v>0</v>
      </c>
      <c r="AK857" s="161">
        <v>0</v>
      </c>
      <c r="AL857" s="161">
        <v>0</v>
      </c>
      <c r="AM857" s="161">
        <v>0</v>
      </c>
      <c r="AN857" s="161">
        <v>0</v>
      </c>
      <c r="AO857" s="161">
        <v>0</v>
      </c>
      <c r="AP857" s="161">
        <v>0</v>
      </c>
      <c r="AQ857" s="161">
        <v>0</v>
      </c>
      <c r="AR857" s="161">
        <v>0</v>
      </c>
      <c r="AS857" s="161">
        <v>0</v>
      </c>
      <c r="AT857" s="161">
        <v>0</v>
      </c>
      <c r="AU857" s="161">
        <v>0</v>
      </c>
      <c r="AV857" s="161">
        <v>0</v>
      </c>
      <c r="AW857" s="161">
        <v>0</v>
      </c>
      <c r="AX857" s="161">
        <v>0</v>
      </c>
      <c r="AY857" s="161">
        <v>0</v>
      </c>
      <c r="AZ857" s="161">
        <v>0</v>
      </c>
      <c r="BA857" s="161">
        <v>0</v>
      </c>
      <c r="BB857" s="161">
        <v>1</v>
      </c>
      <c r="BC857" s="161">
        <v>0</v>
      </c>
      <c r="BD857" s="161">
        <v>1</v>
      </c>
      <c r="BE857" s="161">
        <v>0</v>
      </c>
      <c r="BF857" s="161">
        <v>0</v>
      </c>
      <c r="BG857" s="161">
        <v>0</v>
      </c>
      <c r="BH857" s="161">
        <v>0</v>
      </c>
      <c r="BI857" s="161">
        <v>0</v>
      </c>
      <c r="BJ857" s="161">
        <v>0</v>
      </c>
      <c r="BK857" s="161">
        <v>0</v>
      </c>
      <c r="BL857" s="161">
        <v>0</v>
      </c>
      <c r="BM857" s="161">
        <v>0</v>
      </c>
      <c r="BN857" s="161">
        <v>0</v>
      </c>
      <c r="BO857" s="161">
        <v>0</v>
      </c>
      <c r="BP857" s="161">
        <v>0</v>
      </c>
      <c r="BQ857" s="161">
        <v>0</v>
      </c>
      <c r="BR857" s="161">
        <v>0</v>
      </c>
      <c r="BS857" s="161">
        <v>0</v>
      </c>
      <c r="BT857" s="161">
        <v>0</v>
      </c>
      <c r="BU857" s="161">
        <v>0</v>
      </c>
      <c r="BV857" s="163">
        <f t="shared" si="40"/>
        <v>2</v>
      </c>
      <c r="BW857" s="8" t="b">
        <f t="shared" si="41"/>
        <v>0</v>
      </c>
    </row>
    <row r="858" spans="1:75">
      <c r="A858" s="157" t="s">
        <v>6827</v>
      </c>
      <c r="B858" s="158" t="s">
        <v>6828</v>
      </c>
      <c r="C858" s="9" t="str">
        <f t="shared" si="39"/>
        <v>https://hh.ru/resume/7fafc146000462f3770039ed1f746b674e5070?query=%D0%A1%D0%BE%D1%86%D0%B8%D0%B0%D0%BB%D1%8C%D0%BD%D1%8B%D0%B9+%D1%80%D0%B0%D0%B1%D0%BE%D1%82%D0%BD%D0%B8%D0%BA&amp;searchRid=1712591933784f15ea83884840c1e133&amp;hhtmFrom=resume_search_result</v>
      </c>
      <c r="D858" s="158" t="s">
        <v>6121</v>
      </c>
      <c r="E858" s="159">
        <v>51</v>
      </c>
      <c r="F858" s="160">
        <v>40000</v>
      </c>
      <c r="G858" s="161">
        <v>23</v>
      </c>
      <c r="H858" s="158" t="s">
        <v>6829</v>
      </c>
      <c r="I858" s="158" t="s">
        <v>3429</v>
      </c>
      <c r="J858" s="158" t="s">
        <v>6830</v>
      </c>
      <c r="K858" s="158" t="s">
        <v>6831</v>
      </c>
      <c r="L858" s="158" t="s">
        <v>2298</v>
      </c>
      <c r="M858" s="158">
        <v>1</v>
      </c>
      <c r="N858" s="158">
        <v>0</v>
      </c>
      <c r="O858" s="158">
        <v>0</v>
      </c>
      <c r="P858" s="158">
        <v>0</v>
      </c>
      <c r="Q858" s="158">
        <v>0</v>
      </c>
      <c r="R858" s="158" t="s">
        <v>46</v>
      </c>
      <c r="S858" s="158" t="s">
        <v>75</v>
      </c>
      <c r="T858" s="161">
        <v>0</v>
      </c>
      <c r="U858" s="162">
        <v>1</v>
      </c>
      <c r="V858" s="162">
        <v>0</v>
      </c>
      <c r="W858" s="161">
        <v>0</v>
      </c>
      <c r="X858" s="161">
        <v>0</v>
      </c>
      <c r="Y858" s="161">
        <v>0</v>
      </c>
      <c r="Z858" s="161">
        <v>0</v>
      </c>
      <c r="AA858" s="161">
        <v>0</v>
      </c>
      <c r="AB858" s="161">
        <v>0</v>
      </c>
      <c r="AC858" s="161">
        <v>0</v>
      </c>
      <c r="AD858" s="161">
        <v>0</v>
      </c>
      <c r="AE858" s="161">
        <v>0</v>
      </c>
      <c r="AF858" s="161">
        <v>0</v>
      </c>
      <c r="AG858" s="161">
        <v>0</v>
      </c>
      <c r="AH858" s="161">
        <v>0</v>
      </c>
      <c r="AI858" s="161">
        <v>0</v>
      </c>
      <c r="AJ858" s="161">
        <v>0</v>
      </c>
      <c r="AK858" s="161">
        <v>0</v>
      </c>
      <c r="AL858" s="161">
        <v>0</v>
      </c>
      <c r="AM858" s="161">
        <v>0</v>
      </c>
      <c r="AN858" s="161">
        <v>0</v>
      </c>
      <c r="AO858" s="161">
        <v>0</v>
      </c>
      <c r="AP858" s="161">
        <v>0</v>
      </c>
      <c r="AQ858" s="161">
        <v>0</v>
      </c>
      <c r="AR858" s="161">
        <v>0</v>
      </c>
      <c r="AS858" s="161">
        <v>0</v>
      </c>
      <c r="AT858" s="161">
        <v>0</v>
      </c>
      <c r="AU858" s="161">
        <v>0</v>
      </c>
      <c r="AV858" s="161">
        <v>0</v>
      </c>
      <c r="AW858" s="161">
        <v>0</v>
      </c>
      <c r="AX858" s="161">
        <v>0</v>
      </c>
      <c r="AY858" s="161">
        <v>0</v>
      </c>
      <c r="AZ858" s="161">
        <v>0</v>
      </c>
      <c r="BA858" s="161">
        <v>0</v>
      </c>
      <c r="BB858" s="161">
        <v>0</v>
      </c>
      <c r="BC858" s="161">
        <v>0</v>
      </c>
      <c r="BD858" s="161">
        <v>0</v>
      </c>
      <c r="BE858" s="161">
        <v>0</v>
      </c>
      <c r="BF858" s="161">
        <v>0</v>
      </c>
      <c r="BG858" s="161">
        <v>0</v>
      </c>
      <c r="BH858" s="161">
        <v>0</v>
      </c>
      <c r="BI858" s="161">
        <v>0</v>
      </c>
      <c r="BJ858" s="161">
        <v>0</v>
      </c>
      <c r="BK858" s="161">
        <v>0</v>
      </c>
      <c r="BL858" s="161">
        <v>0</v>
      </c>
      <c r="BM858" s="161">
        <v>0</v>
      </c>
      <c r="BN858" s="161">
        <v>0</v>
      </c>
      <c r="BO858" s="161">
        <v>0</v>
      </c>
      <c r="BP858" s="161">
        <v>0</v>
      </c>
      <c r="BQ858" s="161">
        <v>0</v>
      </c>
      <c r="BR858" s="161">
        <v>0</v>
      </c>
      <c r="BS858" s="161">
        <v>0</v>
      </c>
      <c r="BT858" s="161">
        <v>0</v>
      </c>
      <c r="BU858" s="161">
        <v>0</v>
      </c>
      <c r="BV858" s="163">
        <f t="shared" si="40"/>
        <v>0</v>
      </c>
      <c r="BW858" s="8" t="b">
        <f t="shared" si="41"/>
        <v>0</v>
      </c>
    </row>
    <row r="859" spans="1:75">
      <c r="A859" s="157" t="s">
        <v>6832</v>
      </c>
      <c r="B859" s="158" t="s">
        <v>6833</v>
      </c>
      <c r="C859" s="9" t="str">
        <f t="shared" si="39"/>
        <v>https://hh.ru/resume/259ff262000739c8e40039ed1f31625a387a65?query=%D0%A1%D0%BE%D1%86%D0%B8%D0%B0%D0%BB%D1%8C%D0%BD%D1%8B%D0%B9+%D1%80%D0%B0%D0%B1%D0%BE%D1%82%D0%BD%D0%B8%D0%BA&amp;searchRid=1712591933784f15ea83884840c1e133&amp;hhtmFrom=resume_search_result</v>
      </c>
      <c r="D859" s="158" t="s">
        <v>43</v>
      </c>
      <c r="E859" s="159">
        <v>55</v>
      </c>
      <c r="F859" s="158" t="s">
        <v>133</v>
      </c>
      <c r="G859" s="161">
        <v>33</v>
      </c>
      <c r="H859" s="158" t="s">
        <v>6834</v>
      </c>
      <c r="I859" s="158" t="s">
        <v>6835</v>
      </c>
      <c r="J859" s="158" t="s">
        <v>6825</v>
      </c>
      <c r="K859" s="158" t="s">
        <v>6836</v>
      </c>
      <c r="L859" s="158" t="s">
        <v>2298</v>
      </c>
      <c r="M859" s="158">
        <v>1</v>
      </c>
      <c r="N859" s="158">
        <v>0</v>
      </c>
      <c r="O859" s="158">
        <v>0</v>
      </c>
      <c r="P859" s="158">
        <v>0</v>
      </c>
      <c r="Q859" s="158">
        <v>0</v>
      </c>
      <c r="R859" s="158" t="s">
        <v>53</v>
      </c>
      <c r="S859" s="158" t="s">
        <v>343</v>
      </c>
      <c r="T859" s="161">
        <v>1</v>
      </c>
      <c r="U859" s="162">
        <v>1</v>
      </c>
      <c r="V859" s="162">
        <v>0</v>
      </c>
      <c r="W859" s="161">
        <v>0</v>
      </c>
      <c r="X859" s="161">
        <v>0</v>
      </c>
      <c r="Y859" s="161">
        <v>0</v>
      </c>
      <c r="Z859" s="161">
        <v>0</v>
      </c>
      <c r="AA859" s="161">
        <v>0</v>
      </c>
      <c r="AB859" s="161">
        <v>0</v>
      </c>
      <c r="AC859" s="161">
        <v>0</v>
      </c>
      <c r="AD859" s="161">
        <v>0</v>
      </c>
      <c r="AE859" s="161">
        <v>0</v>
      </c>
      <c r="AF859" s="161">
        <v>0</v>
      </c>
      <c r="AG859" s="161">
        <v>0</v>
      </c>
      <c r="AH859" s="161">
        <v>0</v>
      </c>
      <c r="AI859" s="161">
        <v>0</v>
      </c>
      <c r="AJ859" s="161">
        <v>0</v>
      </c>
      <c r="AK859" s="161">
        <v>0</v>
      </c>
      <c r="AL859" s="161">
        <v>0</v>
      </c>
      <c r="AM859" s="161">
        <v>0</v>
      </c>
      <c r="AN859" s="161">
        <v>0</v>
      </c>
      <c r="AO859" s="161">
        <v>0</v>
      </c>
      <c r="AP859" s="161">
        <v>1</v>
      </c>
      <c r="AQ859" s="161">
        <v>0</v>
      </c>
      <c r="AR859" s="161">
        <v>0</v>
      </c>
      <c r="AS859" s="161">
        <v>0</v>
      </c>
      <c r="AT859" s="161">
        <v>0</v>
      </c>
      <c r="AU859" s="161">
        <v>0</v>
      </c>
      <c r="AV859" s="161">
        <v>0</v>
      </c>
      <c r="AW859" s="161">
        <v>0</v>
      </c>
      <c r="AX859" s="161">
        <v>0</v>
      </c>
      <c r="AY859" s="161">
        <v>0</v>
      </c>
      <c r="AZ859" s="161">
        <v>0</v>
      </c>
      <c r="BA859" s="161">
        <v>0</v>
      </c>
      <c r="BB859" s="161">
        <v>0</v>
      </c>
      <c r="BC859" s="161">
        <v>0</v>
      </c>
      <c r="BD859" s="161">
        <v>0</v>
      </c>
      <c r="BE859" s="161">
        <v>0</v>
      </c>
      <c r="BF859" s="161">
        <v>0</v>
      </c>
      <c r="BG859" s="161">
        <v>1</v>
      </c>
      <c r="BH859" s="161">
        <v>0</v>
      </c>
      <c r="BI859" s="161">
        <v>0</v>
      </c>
      <c r="BJ859" s="161">
        <v>0</v>
      </c>
      <c r="BK859" s="161">
        <v>0</v>
      </c>
      <c r="BL859" s="161">
        <v>0</v>
      </c>
      <c r="BM859" s="161">
        <v>0</v>
      </c>
      <c r="BN859" s="161">
        <v>0</v>
      </c>
      <c r="BO859" s="161">
        <v>0</v>
      </c>
      <c r="BP859" s="161">
        <v>0</v>
      </c>
      <c r="BQ859" s="161">
        <v>0</v>
      </c>
      <c r="BR859" s="161">
        <v>0</v>
      </c>
      <c r="BS859" s="161">
        <v>0</v>
      </c>
      <c r="BT859" s="161">
        <v>0</v>
      </c>
      <c r="BU859" s="161">
        <v>0</v>
      </c>
      <c r="BV859" s="163">
        <f t="shared" si="40"/>
        <v>2</v>
      </c>
      <c r="BW859" s="8" t="b">
        <f t="shared" si="41"/>
        <v>0</v>
      </c>
    </row>
    <row r="860" spans="1:75">
      <c r="A860" s="157" t="s">
        <v>6837</v>
      </c>
      <c r="B860" s="158" t="s">
        <v>6838</v>
      </c>
      <c r="C860" s="9" t="str">
        <f t="shared" si="39"/>
        <v>https://hh.ru/resume/73e82b9500052088d80039ed1f4246384f4d4a?query=%D0%A1%D0%BE%D1%86%D0%B8%D0%B0%D0%BB%D1%8C%D0%BD%D1%8B%D0%B9+%D1%80%D0%B0%D0%B1%D0%BE%D1%82%D0%BD%D0%B8%D0%BA&amp;searchRid=1712591933784f15ea83884840c1e133&amp;hhtmFrom=resume_search_result</v>
      </c>
      <c r="D860" s="158" t="s">
        <v>43</v>
      </c>
      <c r="E860" s="159">
        <v>27</v>
      </c>
      <c r="F860" s="158"/>
      <c r="G860" s="161">
        <v>6</v>
      </c>
      <c r="H860" s="158" t="s">
        <v>6840</v>
      </c>
      <c r="I860" s="158" t="s">
        <v>6471</v>
      </c>
      <c r="J860" s="158" t="s">
        <v>6841</v>
      </c>
      <c r="K860" s="158" t="s">
        <v>6842</v>
      </c>
      <c r="L860" s="158" t="s">
        <v>2327</v>
      </c>
      <c r="M860" s="158">
        <v>1</v>
      </c>
      <c r="N860" s="158">
        <v>0</v>
      </c>
      <c r="O860" s="158">
        <v>0</v>
      </c>
      <c r="P860" s="158">
        <v>0</v>
      </c>
      <c r="Q860" s="158">
        <v>0</v>
      </c>
      <c r="R860" s="158" t="s">
        <v>1602</v>
      </c>
      <c r="S860" s="158" t="s">
        <v>50</v>
      </c>
      <c r="T860" s="161">
        <v>0</v>
      </c>
      <c r="U860" s="162">
        <v>1</v>
      </c>
      <c r="V860" s="162">
        <v>0</v>
      </c>
      <c r="W860" s="161">
        <v>0</v>
      </c>
      <c r="X860" s="161">
        <v>0</v>
      </c>
      <c r="Y860" s="161">
        <v>0</v>
      </c>
      <c r="Z860" s="161">
        <v>0</v>
      </c>
      <c r="AA860" s="161">
        <v>0</v>
      </c>
      <c r="AB860" s="161">
        <v>0</v>
      </c>
      <c r="AC860" s="161">
        <v>0</v>
      </c>
      <c r="AD860" s="161">
        <v>0</v>
      </c>
      <c r="AE860" s="161">
        <v>0</v>
      </c>
      <c r="AF860" s="161">
        <v>0</v>
      </c>
      <c r="AG860" s="161">
        <v>0</v>
      </c>
      <c r="AH860" s="161">
        <v>0</v>
      </c>
      <c r="AI860" s="161">
        <v>0</v>
      </c>
      <c r="AJ860" s="161">
        <v>0</v>
      </c>
      <c r="AK860" s="161">
        <v>0</v>
      </c>
      <c r="AL860" s="161">
        <v>0</v>
      </c>
      <c r="AM860" s="161">
        <v>0</v>
      </c>
      <c r="AN860" s="161">
        <v>0</v>
      </c>
      <c r="AO860" s="161">
        <v>0</v>
      </c>
      <c r="AP860" s="161">
        <v>0</v>
      </c>
      <c r="AQ860" s="161">
        <v>0</v>
      </c>
      <c r="AR860" s="161">
        <v>0</v>
      </c>
      <c r="AS860" s="161">
        <v>0</v>
      </c>
      <c r="AT860" s="161">
        <v>0</v>
      </c>
      <c r="AU860" s="161">
        <v>0</v>
      </c>
      <c r="AV860" s="161">
        <v>0</v>
      </c>
      <c r="AW860" s="161">
        <v>0</v>
      </c>
      <c r="AX860" s="161">
        <v>0</v>
      </c>
      <c r="AY860" s="161">
        <v>0</v>
      </c>
      <c r="AZ860" s="161">
        <v>0</v>
      </c>
      <c r="BA860" s="161">
        <v>0</v>
      </c>
      <c r="BB860" s="161">
        <v>0</v>
      </c>
      <c r="BC860" s="161">
        <v>0</v>
      </c>
      <c r="BD860" s="161">
        <v>0</v>
      </c>
      <c r="BE860" s="161">
        <v>0</v>
      </c>
      <c r="BF860" s="161">
        <v>0</v>
      </c>
      <c r="BG860" s="161">
        <v>0</v>
      </c>
      <c r="BH860" s="161">
        <v>0</v>
      </c>
      <c r="BI860" s="161">
        <v>0</v>
      </c>
      <c r="BJ860" s="161">
        <v>0</v>
      </c>
      <c r="BK860" s="161">
        <v>0</v>
      </c>
      <c r="BL860" s="161">
        <v>0</v>
      </c>
      <c r="BM860" s="161">
        <v>0</v>
      </c>
      <c r="BN860" s="161">
        <v>0</v>
      </c>
      <c r="BO860" s="161">
        <v>0</v>
      </c>
      <c r="BP860" s="161">
        <v>0</v>
      </c>
      <c r="BQ860" s="161">
        <v>0</v>
      </c>
      <c r="BR860" s="161">
        <v>0</v>
      </c>
      <c r="BS860" s="161">
        <v>0</v>
      </c>
      <c r="BT860" s="161">
        <v>0</v>
      </c>
      <c r="BU860" s="161">
        <v>0</v>
      </c>
      <c r="BV860" s="163">
        <f t="shared" si="40"/>
        <v>0</v>
      </c>
      <c r="BW860" s="8" t="b">
        <f t="shared" si="41"/>
        <v>0</v>
      </c>
    </row>
    <row r="861" spans="1:75">
      <c r="A861" s="157" t="s">
        <v>6843</v>
      </c>
      <c r="B861" s="158" t="s">
        <v>6844</v>
      </c>
      <c r="C861" s="9" t="str">
        <f t="shared" si="39"/>
        <v>https://hh.ru/resume/403f9e7200090ab72a0039ed1f73595346464c?query=%D0%A1%D0%BE%D1%86%D0%B8%D0%B0%D0%BB%D1%8C%D0%BD%D1%8B%D0%B9+%D1%80%D0%B0%D0%B1%D0%BE%D1%82%D0%BD%D0%B8%D0%BA&amp;searchRid=1712591933784f15ea83884840c1e133&amp;hhtmFrom=resume_search_result</v>
      </c>
      <c r="D861" s="158" t="s">
        <v>43</v>
      </c>
      <c r="E861" s="159">
        <v>45</v>
      </c>
      <c r="F861" s="160">
        <v>40000</v>
      </c>
      <c r="G861" s="161">
        <v>10</v>
      </c>
      <c r="H861" s="158" t="s">
        <v>6845</v>
      </c>
      <c r="I861" s="158" t="s">
        <v>2732</v>
      </c>
      <c r="J861" s="158" t="s">
        <v>4898</v>
      </c>
      <c r="K861" s="158" t="s">
        <v>6846</v>
      </c>
      <c r="L861" s="158" t="s">
        <v>2298</v>
      </c>
      <c r="M861" s="158">
        <v>1</v>
      </c>
      <c r="N861" s="158">
        <v>1</v>
      </c>
      <c r="O861" s="158">
        <v>0</v>
      </c>
      <c r="P861" s="158">
        <v>0</v>
      </c>
      <c r="Q861" s="158">
        <v>0</v>
      </c>
      <c r="R861" s="158" t="s">
        <v>53</v>
      </c>
      <c r="S861" s="158" t="s">
        <v>2299</v>
      </c>
      <c r="T861" s="161">
        <v>0</v>
      </c>
      <c r="U861" s="162">
        <v>1</v>
      </c>
      <c r="V861" s="162">
        <v>0</v>
      </c>
      <c r="W861" s="161">
        <v>0</v>
      </c>
      <c r="X861" s="161">
        <v>0</v>
      </c>
      <c r="Y861" s="161">
        <v>0</v>
      </c>
      <c r="Z861" s="161">
        <v>0</v>
      </c>
      <c r="AA861" s="161">
        <v>0</v>
      </c>
      <c r="AB861" s="161">
        <v>0</v>
      </c>
      <c r="AC861" s="161">
        <v>0</v>
      </c>
      <c r="AD861" s="161">
        <v>0</v>
      </c>
      <c r="AE861" s="161">
        <v>0</v>
      </c>
      <c r="AF861" s="161">
        <v>0</v>
      </c>
      <c r="AG861" s="161">
        <v>0</v>
      </c>
      <c r="AH861" s="161">
        <v>0</v>
      </c>
      <c r="AI861" s="161">
        <v>0</v>
      </c>
      <c r="AJ861" s="161">
        <v>0</v>
      </c>
      <c r="AK861" s="161">
        <v>0</v>
      </c>
      <c r="AL861" s="161">
        <v>0</v>
      </c>
      <c r="AM861" s="161">
        <v>0</v>
      </c>
      <c r="AN861" s="161">
        <v>0</v>
      </c>
      <c r="AO861" s="161">
        <v>0</v>
      </c>
      <c r="AP861" s="161">
        <v>0</v>
      </c>
      <c r="AQ861" s="161">
        <v>0</v>
      </c>
      <c r="AR861" s="161">
        <v>0</v>
      </c>
      <c r="AS861" s="161">
        <v>0</v>
      </c>
      <c r="AT861" s="161">
        <v>0</v>
      </c>
      <c r="AU861" s="161">
        <v>0</v>
      </c>
      <c r="AV861" s="161">
        <v>0</v>
      </c>
      <c r="AW861" s="161">
        <v>0</v>
      </c>
      <c r="AX861" s="161">
        <v>0</v>
      </c>
      <c r="AY861" s="161">
        <v>0</v>
      </c>
      <c r="AZ861" s="161">
        <v>0</v>
      </c>
      <c r="BA861" s="161">
        <v>0</v>
      </c>
      <c r="BB861" s="161">
        <v>0</v>
      </c>
      <c r="BC861" s="161">
        <v>0</v>
      </c>
      <c r="BD861" s="161">
        <v>0</v>
      </c>
      <c r="BE861" s="161">
        <v>0</v>
      </c>
      <c r="BF861" s="161">
        <v>0</v>
      </c>
      <c r="BG861" s="161">
        <v>0</v>
      </c>
      <c r="BH861" s="161">
        <v>0</v>
      </c>
      <c r="BI861" s="161">
        <v>0</v>
      </c>
      <c r="BJ861" s="161">
        <v>0</v>
      </c>
      <c r="BK861" s="161">
        <v>0</v>
      </c>
      <c r="BL861" s="161">
        <v>0</v>
      </c>
      <c r="BM861" s="161">
        <v>0</v>
      </c>
      <c r="BN861" s="161">
        <v>0</v>
      </c>
      <c r="BO861" s="161">
        <v>0</v>
      </c>
      <c r="BP861" s="161">
        <v>0</v>
      </c>
      <c r="BQ861" s="161">
        <v>0</v>
      </c>
      <c r="BR861" s="161">
        <v>0</v>
      </c>
      <c r="BS861" s="161">
        <v>0</v>
      </c>
      <c r="BT861" s="161">
        <v>0</v>
      </c>
      <c r="BU861" s="161">
        <v>0</v>
      </c>
      <c r="BV861" s="163">
        <f t="shared" si="40"/>
        <v>0</v>
      </c>
      <c r="BW861" s="8" t="b">
        <f t="shared" si="41"/>
        <v>0</v>
      </c>
    </row>
    <row r="862" spans="1:75">
      <c r="A862" s="157" t="s">
        <v>6847</v>
      </c>
      <c r="B862" s="158" t="s">
        <v>6848</v>
      </c>
      <c r="C862" s="9" t="str">
        <f t="shared" si="39"/>
        <v>https://hh.ru/resume/3b44088e0007bef2030039ed1f64504e584541?query=%D0%A1%D0%BE%D1%86%D0%B8%D0%B0%D0%BB%D1%8C%D0%BD%D1%8B%D0%B9+%D1%80%D0%B0%D0%B1%D0%BE%D1%82%D0%BD%D0%B8%D0%BA&amp;searchRid=1712591933784f15ea83884840c1e133&amp;hhtmFrom=resume_search_result</v>
      </c>
      <c r="D862" s="158" t="s">
        <v>43</v>
      </c>
      <c r="E862" s="159">
        <v>23</v>
      </c>
      <c r="F862" s="160">
        <v>35000</v>
      </c>
      <c r="G862" s="161" t="s">
        <v>133</v>
      </c>
      <c r="H862" s="158" t="s">
        <v>133</v>
      </c>
      <c r="I862" s="158" t="s">
        <v>133</v>
      </c>
      <c r="J862" s="158" t="s">
        <v>133</v>
      </c>
      <c r="K862" s="158" t="s">
        <v>6849</v>
      </c>
      <c r="L862" s="158" t="s">
        <v>2327</v>
      </c>
      <c r="M862" s="158">
        <v>1</v>
      </c>
      <c r="N862" s="158">
        <v>0</v>
      </c>
      <c r="O862" s="158">
        <v>0</v>
      </c>
      <c r="P862" s="158">
        <v>0</v>
      </c>
      <c r="Q862" s="158">
        <v>0</v>
      </c>
      <c r="R862" s="158" t="s">
        <v>73</v>
      </c>
      <c r="S862" s="158" t="s">
        <v>50</v>
      </c>
      <c r="T862" s="161">
        <v>0</v>
      </c>
      <c r="U862" s="162">
        <v>1</v>
      </c>
      <c r="V862" s="162">
        <v>0</v>
      </c>
      <c r="W862" s="161">
        <v>0</v>
      </c>
      <c r="X862" s="161">
        <v>0</v>
      </c>
      <c r="Y862" s="161">
        <v>0</v>
      </c>
      <c r="Z862" s="161">
        <v>0</v>
      </c>
      <c r="AA862" s="161">
        <v>0</v>
      </c>
      <c r="AB862" s="161">
        <v>0</v>
      </c>
      <c r="AC862" s="161">
        <v>0</v>
      </c>
      <c r="AD862" s="161">
        <v>0</v>
      </c>
      <c r="AE862" s="161">
        <v>0</v>
      </c>
      <c r="AF862" s="161">
        <v>0</v>
      </c>
      <c r="AG862" s="161">
        <v>0</v>
      </c>
      <c r="AH862" s="161">
        <v>0</v>
      </c>
      <c r="AI862" s="161">
        <v>0</v>
      </c>
      <c r="AJ862" s="161">
        <v>0</v>
      </c>
      <c r="AK862" s="161">
        <v>0</v>
      </c>
      <c r="AL862" s="161">
        <v>0</v>
      </c>
      <c r="AM862" s="161">
        <v>0</v>
      </c>
      <c r="AN862" s="161">
        <v>0</v>
      </c>
      <c r="AO862" s="161">
        <v>0</v>
      </c>
      <c r="AP862" s="161">
        <v>0</v>
      </c>
      <c r="AQ862" s="161">
        <v>0</v>
      </c>
      <c r="AR862" s="161">
        <v>0</v>
      </c>
      <c r="AS862" s="161">
        <v>0</v>
      </c>
      <c r="AT862" s="161">
        <v>0</v>
      </c>
      <c r="AU862" s="161">
        <v>0</v>
      </c>
      <c r="AV862" s="161">
        <v>0</v>
      </c>
      <c r="AW862" s="161">
        <v>0</v>
      </c>
      <c r="AX862" s="161">
        <v>0</v>
      </c>
      <c r="AY862" s="161">
        <v>0</v>
      </c>
      <c r="AZ862" s="161">
        <v>0</v>
      </c>
      <c r="BA862" s="161">
        <v>0</v>
      </c>
      <c r="BB862" s="161">
        <v>0</v>
      </c>
      <c r="BC862" s="161">
        <v>0</v>
      </c>
      <c r="BD862" s="161">
        <v>0</v>
      </c>
      <c r="BE862" s="161">
        <v>0</v>
      </c>
      <c r="BF862" s="161">
        <v>0</v>
      </c>
      <c r="BG862" s="161">
        <v>0</v>
      </c>
      <c r="BH862" s="161">
        <v>0</v>
      </c>
      <c r="BI862" s="161">
        <v>0</v>
      </c>
      <c r="BJ862" s="161">
        <v>0</v>
      </c>
      <c r="BK862" s="161">
        <v>0</v>
      </c>
      <c r="BL862" s="161">
        <v>0</v>
      </c>
      <c r="BM862" s="161">
        <v>0</v>
      </c>
      <c r="BN862" s="161">
        <v>0</v>
      </c>
      <c r="BO862" s="161">
        <v>0</v>
      </c>
      <c r="BP862" s="161">
        <v>0</v>
      </c>
      <c r="BQ862" s="161">
        <v>0</v>
      </c>
      <c r="BR862" s="161">
        <v>0</v>
      </c>
      <c r="BS862" s="161">
        <v>0</v>
      </c>
      <c r="BT862" s="161">
        <v>0</v>
      </c>
      <c r="BU862" s="161">
        <v>0</v>
      </c>
      <c r="BV862" s="163">
        <f t="shared" si="40"/>
        <v>0</v>
      </c>
      <c r="BW862" s="8" t="b">
        <f t="shared" si="41"/>
        <v>0</v>
      </c>
    </row>
    <row r="863" spans="1:75">
      <c r="A863" s="157" t="s">
        <v>6850</v>
      </c>
      <c r="B863" s="158" t="s">
        <v>6851</v>
      </c>
      <c r="C863" s="9" t="str">
        <f t="shared" si="39"/>
        <v>https://hh.ru/resume/14b3818700039e37a00039ed1f395563663262?query=%D0%A1%D0%BE%D1%86%D0%B8%D0%B0%D0%BB%D1%8C%D0%BD%D1%8B%D0%B9+%D1%80%D0%B0%D0%B1%D0%BE%D1%82%D0%BD%D0%B8%D0%BA&amp;searchRid=1712591933784f15ea83884840c1e133&amp;hhtmFrom=resume_search_result</v>
      </c>
      <c r="D863" s="158" t="s">
        <v>6852</v>
      </c>
      <c r="E863" s="159">
        <v>28</v>
      </c>
      <c r="F863" s="160">
        <v>25000</v>
      </c>
      <c r="G863" s="161">
        <v>9</v>
      </c>
      <c r="H863" s="158" t="s">
        <v>4499</v>
      </c>
      <c r="I863" s="158" t="s">
        <v>4347</v>
      </c>
      <c r="J863" s="158" t="s">
        <v>3045</v>
      </c>
      <c r="K863" s="158" t="s">
        <v>6853</v>
      </c>
      <c r="L863" s="158" t="s">
        <v>2298</v>
      </c>
      <c r="M863" s="158">
        <v>1</v>
      </c>
      <c r="N863" s="158">
        <v>1</v>
      </c>
      <c r="O863" s="158">
        <v>0</v>
      </c>
      <c r="P863" s="158">
        <v>1</v>
      </c>
      <c r="Q863" s="158">
        <v>0</v>
      </c>
      <c r="R863" s="158" t="s">
        <v>547</v>
      </c>
      <c r="S863" s="158" t="s">
        <v>343</v>
      </c>
      <c r="T863" s="161">
        <v>0</v>
      </c>
      <c r="U863" s="162">
        <v>1</v>
      </c>
      <c r="V863" s="162">
        <v>0</v>
      </c>
      <c r="W863" s="161">
        <v>0</v>
      </c>
      <c r="X863" s="161">
        <v>0</v>
      </c>
      <c r="Y863" s="161">
        <v>0</v>
      </c>
      <c r="Z863" s="161">
        <v>0</v>
      </c>
      <c r="AA863" s="161">
        <v>0</v>
      </c>
      <c r="AB863" s="161">
        <v>1</v>
      </c>
      <c r="AC863" s="161">
        <v>0</v>
      </c>
      <c r="AD863" s="161">
        <v>0</v>
      </c>
      <c r="AE863" s="161">
        <v>1</v>
      </c>
      <c r="AF863" s="161">
        <v>0</v>
      </c>
      <c r="AG863" s="161">
        <v>0</v>
      </c>
      <c r="AH863" s="161">
        <v>1</v>
      </c>
      <c r="AI863" s="161">
        <v>0</v>
      </c>
      <c r="AJ863" s="161">
        <v>0</v>
      </c>
      <c r="AK863" s="161">
        <v>0</v>
      </c>
      <c r="AL863" s="161">
        <v>0</v>
      </c>
      <c r="AM863" s="161">
        <v>0</v>
      </c>
      <c r="AN863" s="161">
        <v>0</v>
      </c>
      <c r="AO863" s="161">
        <v>0</v>
      </c>
      <c r="AP863" s="161">
        <v>0</v>
      </c>
      <c r="AQ863" s="161">
        <v>0</v>
      </c>
      <c r="AR863" s="161">
        <v>0</v>
      </c>
      <c r="AS863" s="161">
        <v>0</v>
      </c>
      <c r="AT863" s="161">
        <v>1</v>
      </c>
      <c r="AU863" s="161">
        <v>0</v>
      </c>
      <c r="AV863" s="161">
        <v>0</v>
      </c>
      <c r="AW863" s="161">
        <v>0</v>
      </c>
      <c r="AX863" s="161">
        <v>0</v>
      </c>
      <c r="AY863" s="161">
        <v>0</v>
      </c>
      <c r="AZ863" s="161">
        <v>0</v>
      </c>
      <c r="BA863" s="161">
        <v>0</v>
      </c>
      <c r="BB863" s="161">
        <v>0</v>
      </c>
      <c r="BC863" s="161">
        <v>0</v>
      </c>
      <c r="BD863" s="161">
        <v>0</v>
      </c>
      <c r="BE863" s="161">
        <v>1</v>
      </c>
      <c r="BF863" s="161">
        <v>0</v>
      </c>
      <c r="BG863" s="161">
        <v>0</v>
      </c>
      <c r="BH863" s="161">
        <v>0</v>
      </c>
      <c r="BI863" s="161">
        <v>0</v>
      </c>
      <c r="BJ863" s="161">
        <v>0</v>
      </c>
      <c r="BK863" s="161">
        <v>0</v>
      </c>
      <c r="BL863" s="161">
        <v>0</v>
      </c>
      <c r="BM863" s="161">
        <v>0</v>
      </c>
      <c r="BN863" s="161">
        <v>0</v>
      </c>
      <c r="BO863" s="161">
        <v>0</v>
      </c>
      <c r="BP863" s="161">
        <v>0</v>
      </c>
      <c r="BQ863" s="161">
        <v>0</v>
      </c>
      <c r="BR863" s="161">
        <v>0</v>
      </c>
      <c r="BS863" s="161">
        <v>0</v>
      </c>
      <c r="BT863" s="161">
        <v>0</v>
      </c>
      <c r="BU863" s="161">
        <v>0</v>
      </c>
      <c r="BV863" s="163">
        <f t="shared" si="40"/>
        <v>5</v>
      </c>
      <c r="BW863" s="8" t="b">
        <f t="shared" si="41"/>
        <v>0</v>
      </c>
    </row>
    <row r="864" spans="1:75">
      <c r="A864" s="157" t="s">
        <v>3687</v>
      </c>
      <c r="B864" s="158" t="s">
        <v>6854</v>
      </c>
      <c r="C864" s="9" t="str">
        <f t="shared" si="39"/>
        <v>https://hh.ru/resume/d3baa7740008fef7190039ed1f476a64704b4b?query=%D0%A1%D0%BE%D1%86%D0%B8%D0%B0%D0%BB%D1%8C%D0%BD%D1%8B%D0%B9+%D1%80%D0%B0%D0%B1%D0%BE%D1%82%D0%BD%D0%B8%D0%BA&amp;searchRid=1712591933784f15ea83884840c1e133&amp;hhtmFrom=resume_search_result</v>
      </c>
      <c r="D864" s="158" t="s">
        <v>43</v>
      </c>
      <c r="E864" s="159">
        <v>56</v>
      </c>
      <c r="F864" s="158" t="s">
        <v>133</v>
      </c>
      <c r="G864" s="161">
        <v>9</v>
      </c>
      <c r="H864" s="158" t="s">
        <v>6855</v>
      </c>
      <c r="I864" s="158" t="s">
        <v>6856</v>
      </c>
      <c r="J864" s="158" t="s">
        <v>6857</v>
      </c>
      <c r="K864" s="158" t="s">
        <v>6858</v>
      </c>
      <c r="L864" s="158" t="s">
        <v>2298</v>
      </c>
      <c r="M864" s="158">
        <v>1</v>
      </c>
      <c r="N864" s="158">
        <v>0</v>
      </c>
      <c r="O864" s="158">
        <v>0</v>
      </c>
      <c r="P864" s="158">
        <v>0</v>
      </c>
      <c r="Q864" s="158">
        <v>0</v>
      </c>
      <c r="R864" s="158" t="s">
        <v>244</v>
      </c>
      <c r="S864" s="158" t="s">
        <v>50</v>
      </c>
      <c r="T864" s="161">
        <v>0</v>
      </c>
      <c r="U864" s="162">
        <v>1</v>
      </c>
      <c r="V864" s="162">
        <v>0</v>
      </c>
      <c r="W864" s="161">
        <v>0</v>
      </c>
      <c r="X864" s="161">
        <v>0</v>
      </c>
      <c r="Y864" s="161">
        <v>0</v>
      </c>
      <c r="Z864" s="161">
        <v>0</v>
      </c>
      <c r="AA864" s="161">
        <v>0</v>
      </c>
      <c r="AB864" s="161">
        <v>0</v>
      </c>
      <c r="AC864" s="161">
        <v>0</v>
      </c>
      <c r="AD864" s="161">
        <v>0</v>
      </c>
      <c r="AE864" s="161">
        <v>0</v>
      </c>
      <c r="AF864" s="161">
        <v>0</v>
      </c>
      <c r="AG864" s="161">
        <v>0</v>
      </c>
      <c r="AH864" s="161">
        <v>0</v>
      </c>
      <c r="AI864" s="161">
        <v>0</v>
      </c>
      <c r="AJ864" s="161">
        <v>0</v>
      </c>
      <c r="AK864" s="161">
        <v>0</v>
      </c>
      <c r="AL864" s="161">
        <v>0</v>
      </c>
      <c r="AM864" s="161">
        <v>0</v>
      </c>
      <c r="AN864" s="161">
        <v>0</v>
      </c>
      <c r="AO864" s="161">
        <v>0</v>
      </c>
      <c r="AP864" s="161">
        <v>0</v>
      </c>
      <c r="AQ864" s="161">
        <v>0</v>
      </c>
      <c r="AR864" s="161">
        <v>0</v>
      </c>
      <c r="AS864" s="161">
        <v>0</v>
      </c>
      <c r="AT864" s="161">
        <v>0</v>
      </c>
      <c r="AU864" s="161">
        <v>0</v>
      </c>
      <c r="AV864" s="161">
        <v>0</v>
      </c>
      <c r="AW864" s="161">
        <v>0</v>
      </c>
      <c r="AX864" s="161">
        <v>0</v>
      </c>
      <c r="AY864" s="161">
        <v>0</v>
      </c>
      <c r="AZ864" s="161">
        <v>0</v>
      </c>
      <c r="BA864" s="161">
        <v>0</v>
      </c>
      <c r="BB864" s="161">
        <v>0</v>
      </c>
      <c r="BC864" s="161">
        <v>0</v>
      </c>
      <c r="BD864" s="161">
        <v>0</v>
      </c>
      <c r="BE864" s="161">
        <v>0</v>
      </c>
      <c r="BF864" s="161">
        <v>0</v>
      </c>
      <c r="BG864" s="161">
        <v>0</v>
      </c>
      <c r="BH864" s="161">
        <v>0</v>
      </c>
      <c r="BI864" s="161">
        <v>0</v>
      </c>
      <c r="BJ864" s="161">
        <v>0</v>
      </c>
      <c r="BK864" s="161">
        <v>0</v>
      </c>
      <c r="BL864" s="161">
        <v>0</v>
      </c>
      <c r="BM864" s="161">
        <v>0</v>
      </c>
      <c r="BN864" s="161">
        <v>0</v>
      </c>
      <c r="BO864" s="161">
        <v>0</v>
      </c>
      <c r="BP864" s="161">
        <v>0</v>
      </c>
      <c r="BQ864" s="161">
        <v>0</v>
      </c>
      <c r="BR864" s="161">
        <v>0</v>
      </c>
      <c r="BS864" s="161">
        <v>0</v>
      </c>
      <c r="BT864" s="161">
        <v>0</v>
      </c>
      <c r="BU864" s="161">
        <v>0</v>
      </c>
      <c r="BV864" s="163">
        <f t="shared" si="40"/>
        <v>0</v>
      </c>
      <c r="BW864" s="8" t="b">
        <f t="shared" si="41"/>
        <v>0</v>
      </c>
    </row>
    <row r="865" spans="1:75">
      <c r="A865" s="157" t="s">
        <v>6859</v>
      </c>
      <c r="B865" s="158" t="s">
        <v>6860</v>
      </c>
      <c r="C865" s="9" t="str">
        <f t="shared" si="39"/>
        <v>https://hh.ru/resume/0f7c547d000770ed980039ed1f566241556178?query=%D0%A1%D0%BE%D1%86%D0%B8%D0%B0%D0%BB%D1%8C%D0%BD%D1%8B%D0%B9+%D1%80%D0%B0%D0%B1%D0%BE%D1%82%D0%BD%D0%B8%D0%BA&amp;searchRid=1712591933784f15ea83884840c1e133&amp;hhtmFrom=resume_search_result</v>
      </c>
      <c r="D865" s="158" t="s">
        <v>43</v>
      </c>
      <c r="E865" s="159">
        <v>42</v>
      </c>
      <c r="F865" s="160">
        <v>45000</v>
      </c>
      <c r="G865" s="161">
        <v>22</v>
      </c>
      <c r="H865" s="158" t="s">
        <v>6861</v>
      </c>
      <c r="I865" s="158" t="s">
        <v>6862</v>
      </c>
      <c r="J865" s="158" t="s">
        <v>6029</v>
      </c>
      <c r="K865" s="158" t="s">
        <v>6863</v>
      </c>
      <c r="L865" s="158" t="s">
        <v>2298</v>
      </c>
      <c r="M865" s="158">
        <v>1</v>
      </c>
      <c r="N865" s="158">
        <v>0</v>
      </c>
      <c r="O865" s="158">
        <v>0</v>
      </c>
      <c r="P865" s="158">
        <v>0</v>
      </c>
      <c r="Q865" s="158">
        <v>0</v>
      </c>
      <c r="R865" s="158" t="s">
        <v>53</v>
      </c>
      <c r="S865" s="158" t="s">
        <v>343</v>
      </c>
      <c r="T865" s="161">
        <v>0</v>
      </c>
      <c r="U865" s="162">
        <v>1</v>
      </c>
      <c r="V865" s="162">
        <v>1</v>
      </c>
      <c r="W865" s="161">
        <v>0</v>
      </c>
      <c r="X865" s="161">
        <v>0</v>
      </c>
      <c r="Y865" s="161">
        <v>0</v>
      </c>
      <c r="Z865" s="161">
        <v>0</v>
      </c>
      <c r="AA865" s="161">
        <v>0</v>
      </c>
      <c r="AB865" s="161">
        <v>0</v>
      </c>
      <c r="AC865" s="161">
        <v>0</v>
      </c>
      <c r="AD865" s="161">
        <v>0</v>
      </c>
      <c r="AE865" s="161">
        <v>0</v>
      </c>
      <c r="AF865" s="161">
        <v>0</v>
      </c>
      <c r="AG865" s="161">
        <v>0</v>
      </c>
      <c r="AH865" s="161">
        <v>0</v>
      </c>
      <c r="AI865" s="161">
        <v>0</v>
      </c>
      <c r="AJ865" s="161">
        <v>0</v>
      </c>
      <c r="AK865" s="161">
        <v>0</v>
      </c>
      <c r="AL865" s="161">
        <v>0</v>
      </c>
      <c r="AM865" s="161">
        <v>0</v>
      </c>
      <c r="AN865" s="161">
        <v>0</v>
      </c>
      <c r="AO865" s="161">
        <v>0</v>
      </c>
      <c r="AP865" s="161">
        <v>0</v>
      </c>
      <c r="AQ865" s="161">
        <v>0</v>
      </c>
      <c r="AR865" s="161">
        <v>0</v>
      </c>
      <c r="AS865" s="161">
        <v>0</v>
      </c>
      <c r="AT865" s="161">
        <v>0</v>
      </c>
      <c r="AU865" s="161">
        <v>0</v>
      </c>
      <c r="AV865" s="161">
        <v>0</v>
      </c>
      <c r="AW865" s="161">
        <v>0</v>
      </c>
      <c r="AX865" s="161">
        <v>0</v>
      </c>
      <c r="AY865" s="161">
        <v>0</v>
      </c>
      <c r="AZ865" s="161">
        <v>0</v>
      </c>
      <c r="BA865" s="161">
        <v>0</v>
      </c>
      <c r="BB865" s="161">
        <v>0</v>
      </c>
      <c r="BC865" s="161">
        <v>0</v>
      </c>
      <c r="BD865" s="161">
        <v>0</v>
      </c>
      <c r="BE865" s="161">
        <v>0</v>
      </c>
      <c r="BF865" s="161">
        <v>0</v>
      </c>
      <c r="BG865" s="161">
        <v>0</v>
      </c>
      <c r="BH865" s="161">
        <v>0</v>
      </c>
      <c r="BI865" s="161">
        <v>0</v>
      </c>
      <c r="BJ865" s="161">
        <v>0</v>
      </c>
      <c r="BK865" s="161">
        <v>0</v>
      </c>
      <c r="BL865" s="161">
        <v>0</v>
      </c>
      <c r="BM865" s="161">
        <v>0</v>
      </c>
      <c r="BN865" s="161">
        <v>0</v>
      </c>
      <c r="BO865" s="161">
        <v>0</v>
      </c>
      <c r="BP865" s="161">
        <v>0</v>
      </c>
      <c r="BQ865" s="161">
        <v>0</v>
      </c>
      <c r="BR865" s="161">
        <v>0</v>
      </c>
      <c r="BS865" s="161">
        <v>0</v>
      </c>
      <c r="BT865" s="161">
        <v>0</v>
      </c>
      <c r="BU865" s="161">
        <v>0</v>
      </c>
      <c r="BV865" s="163">
        <f t="shared" si="40"/>
        <v>0</v>
      </c>
      <c r="BW865" s="8" t="b">
        <f t="shared" si="41"/>
        <v>0</v>
      </c>
    </row>
    <row r="866" spans="1:75">
      <c r="A866" s="157" t="s">
        <v>5739</v>
      </c>
      <c r="B866" s="158" t="s">
        <v>6864</v>
      </c>
      <c r="C866" s="9" t="str">
        <f t="shared" si="39"/>
        <v>https://hh.ru/resume/86f2b1480001875ea50039ed1f375059654c6d?query=%D0%A1%D0%BE%D1%86%D0%B8%D0%B0%D0%BB%D1%8C%D0%BD%D1%8B%D0%B9+%D1%80%D0%B0%D0%B1%D0%BE%D1%82%D0%BD%D0%B8%D0%BA&amp;searchRid=1712591933784f15ea83884840c1e133&amp;hhtmFrom=resume_search_result</v>
      </c>
      <c r="D866" s="158" t="s">
        <v>6865</v>
      </c>
      <c r="E866" s="159">
        <v>37</v>
      </c>
      <c r="F866" s="158" t="s">
        <v>133</v>
      </c>
      <c r="G866" s="161">
        <v>9</v>
      </c>
      <c r="H866" s="158" t="s">
        <v>6866</v>
      </c>
      <c r="I866" s="158" t="s">
        <v>6867</v>
      </c>
      <c r="J866" s="158" t="s">
        <v>6868</v>
      </c>
      <c r="K866" s="158" t="s">
        <v>6869</v>
      </c>
      <c r="L866" s="158" t="s">
        <v>2298</v>
      </c>
      <c r="M866" s="158">
        <v>0</v>
      </c>
      <c r="N866" s="158">
        <v>1</v>
      </c>
      <c r="O866" s="158">
        <v>1</v>
      </c>
      <c r="P866" s="158">
        <v>1</v>
      </c>
      <c r="Q866" s="158">
        <v>0</v>
      </c>
      <c r="R866" s="158" t="s">
        <v>53</v>
      </c>
      <c r="S866" s="158" t="s">
        <v>343</v>
      </c>
      <c r="T866" s="161">
        <v>0</v>
      </c>
      <c r="U866" s="162">
        <v>1</v>
      </c>
      <c r="V866" s="162">
        <v>0</v>
      </c>
      <c r="W866" s="161">
        <v>0</v>
      </c>
      <c r="X866" s="161">
        <v>1</v>
      </c>
      <c r="Y866" s="161">
        <v>0</v>
      </c>
      <c r="Z866" s="161">
        <v>0</v>
      </c>
      <c r="AA866" s="161">
        <v>1</v>
      </c>
      <c r="AB866" s="161">
        <v>1</v>
      </c>
      <c r="AC866" s="161">
        <v>0</v>
      </c>
      <c r="AD866" s="161">
        <v>1</v>
      </c>
      <c r="AE866" s="161">
        <v>1</v>
      </c>
      <c r="AF866" s="161">
        <v>0</v>
      </c>
      <c r="AG866" s="161">
        <v>0</v>
      </c>
      <c r="AH866" s="161">
        <v>1</v>
      </c>
      <c r="AI866" s="161">
        <v>0</v>
      </c>
      <c r="AJ866" s="161">
        <v>0</v>
      </c>
      <c r="AK866" s="161">
        <v>1</v>
      </c>
      <c r="AL866" s="161">
        <v>1</v>
      </c>
      <c r="AM866" s="161">
        <v>0</v>
      </c>
      <c r="AN866" s="161">
        <v>0</v>
      </c>
      <c r="AO866" s="161">
        <v>1</v>
      </c>
      <c r="AP866" s="161">
        <v>0</v>
      </c>
      <c r="AQ866" s="161">
        <v>0</v>
      </c>
      <c r="AR866" s="161">
        <v>0</v>
      </c>
      <c r="AS866" s="161">
        <v>0</v>
      </c>
      <c r="AT866" s="161">
        <v>1</v>
      </c>
      <c r="AU866" s="161">
        <v>0</v>
      </c>
      <c r="AV866" s="161">
        <v>0</v>
      </c>
      <c r="AW866" s="161">
        <v>0</v>
      </c>
      <c r="AX866" s="161">
        <v>0</v>
      </c>
      <c r="AY866" s="161">
        <v>0</v>
      </c>
      <c r="AZ866" s="161">
        <v>0</v>
      </c>
      <c r="BA866" s="161">
        <v>0</v>
      </c>
      <c r="BB866" s="161">
        <v>0</v>
      </c>
      <c r="BC866" s="161">
        <v>0</v>
      </c>
      <c r="BD866" s="161">
        <v>0</v>
      </c>
      <c r="BE866" s="161">
        <v>0</v>
      </c>
      <c r="BF866" s="161">
        <v>0</v>
      </c>
      <c r="BG866" s="161">
        <v>0</v>
      </c>
      <c r="BH866" s="161">
        <v>0</v>
      </c>
      <c r="BI866" s="161">
        <v>0</v>
      </c>
      <c r="BJ866" s="161">
        <v>0</v>
      </c>
      <c r="BK866" s="161">
        <v>1</v>
      </c>
      <c r="BL866" s="161">
        <v>0</v>
      </c>
      <c r="BM866" s="161">
        <v>0</v>
      </c>
      <c r="BN866" s="161">
        <v>0</v>
      </c>
      <c r="BO866" s="161">
        <v>0</v>
      </c>
      <c r="BP866" s="161">
        <v>1</v>
      </c>
      <c r="BQ866" s="161">
        <v>0</v>
      </c>
      <c r="BR866" s="161">
        <v>0</v>
      </c>
      <c r="BS866" s="161">
        <v>0</v>
      </c>
      <c r="BT866" s="161">
        <v>0</v>
      </c>
      <c r="BU866" s="161">
        <v>0</v>
      </c>
      <c r="BV866" s="163">
        <f t="shared" si="40"/>
        <v>12</v>
      </c>
      <c r="BW866" s="8" t="b">
        <f t="shared" si="41"/>
        <v>0</v>
      </c>
    </row>
    <row r="867" spans="1:75">
      <c r="A867" s="157" t="s">
        <v>6870</v>
      </c>
      <c r="B867" s="158" t="s">
        <v>6871</v>
      </c>
      <c r="C867" s="9" t="str">
        <f t="shared" si="39"/>
        <v>https://hh.ru/resume/60cd9b200003e892a90039ed1f726a326d4342?query=%D0%A1%D0%BE%D1%86%D0%B8%D0%B0%D0%BB%D1%8C%D0%BD%D1%8B%D0%B9+%D1%80%D0%B0%D0%B1%D0%BE%D1%82%D0%BD%D0%B8%D0%BA&amp;searchRid=1712591933784f15ea83884840c1e133&amp;hhtmFrom=resume_search_result</v>
      </c>
      <c r="D867" s="158" t="s">
        <v>5292</v>
      </c>
      <c r="E867" s="159">
        <v>38</v>
      </c>
      <c r="F867" s="160">
        <v>60000</v>
      </c>
      <c r="G867" s="161">
        <v>7</v>
      </c>
      <c r="H867" s="158" t="s">
        <v>6872</v>
      </c>
      <c r="I867" s="158" t="s">
        <v>2939</v>
      </c>
      <c r="J867" s="158" t="s">
        <v>6873</v>
      </c>
      <c r="K867" s="158" t="s">
        <v>6874</v>
      </c>
      <c r="L867" s="158" t="s">
        <v>2298</v>
      </c>
      <c r="M867" s="158">
        <v>1</v>
      </c>
      <c r="N867" s="158">
        <v>0</v>
      </c>
      <c r="O867" s="158">
        <v>0</v>
      </c>
      <c r="P867" s="158">
        <v>1</v>
      </c>
      <c r="Q867" s="158">
        <v>0</v>
      </c>
      <c r="R867" s="158" t="s">
        <v>53</v>
      </c>
      <c r="S867" s="158" t="s">
        <v>2299</v>
      </c>
      <c r="T867" s="161">
        <v>0</v>
      </c>
      <c r="U867" s="162">
        <v>1</v>
      </c>
      <c r="V867" s="162">
        <v>0</v>
      </c>
      <c r="W867" s="161">
        <v>0</v>
      </c>
      <c r="X867" s="161">
        <v>0</v>
      </c>
      <c r="Y867" s="161">
        <v>0</v>
      </c>
      <c r="Z867" s="161">
        <v>0</v>
      </c>
      <c r="AA867" s="161">
        <v>0</v>
      </c>
      <c r="AB867" s="161">
        <v>0</v>
      </c>
      <c r="AC867" s="161">
        <v>0</v>
      </c>
      <c r="AD867" s="161">
        <v>1</v>
      </c>
      <c r="AE867" s="161">
        <v>0</v>
      </c>
      <c r="AF867" s="161">
        <v>0</v>
      </c>
      <c r="AG867" s="161">
        <v>0</v>
      </c>
      <c r="AH867" s="161">
        <v>0</v>
      </c>
      <c r="AI867" s="161">
        <v>0</v>
      </c>
      <c r="AJ867" s="161">
        <v>0</v>
      </c>
      <c r="AK867" s="161">
        <v>0</v>
      </c>
      <c r="AL867" s="161">
        <v>0</v>
      </c>
      <c r="AM867" s="161">
        <v>0</v>
      </c>
      <c r="AN867" s="161">
        <v>0</v>
      </c>
      <c r="AO867" s="161">
        <v>0</v>
      </c>
      <c r="AP867" s="161">
        <v>0</v>
      </c>
      <c r="AQ867" s="161">
        <v>0</v>
      </c>
      <c r="AR867" s="161">
        <v>0</v>
      </c>
      <c r="AS867" s="161">
        <v>0</v>
      </c>
      <c r="AT867" s="161">
        <v>0</v>
      </c>
      <c r="AU867" s="161">
        <v>0</v>
      </c>
      <c r="AV867" s="161">
        <v>0</v>
      </c>
      <c r="AW867" s="161">
        <v>0</v>
      </c>
      <c r="AX867" s="161">
        <v>0</v>
      </c>
      <c r="AY867" s="161">
        <v>0</v>
      </c>
      <c r="AZ867" s="161">
        <v>0</v>
      </c>
      <c r="BA867" s="161">
        <v>0</v>
      </c>
      <c r="BB867" s="161">
        <v>0</v>
      </c>
      <c r="BC867" s="161">
        <v>0</v>
      </c>
      <c r="BD867" s="161">
        <v>0</v>
      </c>
      <c r="BE867" s="161">
        <v>1</v>
      </c>
      <c r="BF867" s="161">
        <v>0</v>
      </c>
      <c r="BG867" s="161">
        <v>0</v>
      </c>
      <c r="BH867" s="161">
        <v>0</v>
      </c>
      <c r="BI867" s="161">
        <v>0</v>
      </c>
      <c r="BJ867" s="161">
        <v>0</v>
      </c>
      <c r="BK867" s="161">
        <v>0</v>
      </c>
      <c r="BL867" s="161">
        <v>0</v>
      </c>
      <c r="BM867" s="161">
        <v>0</v>
      </c>
      <c r="BN867" s="161">
        <v>0</v>
      </c>
      <c r="BO867" s="161">
        <v>0</v>
      </c>
      <c r="BP867" s="161">
        <v>0</v>
      </c>
      <c r="BQ867" s="161">
        <v>1</v>
      </c>
      <c r="BR867" s="161">
        <v>0</v>
      </c>
      <c r="BS867" s="161">
        <v>0</v>
      </c>
      <c r="BT867" s="161">
        <v>0</v>
      </c>
      <c r="BU867" s="161">
        <v>1</v>
      </c>
      <c r="BV867" s="163">
        <f t="shared" si="40"/>
        <v>4</v>
      </c>
      <c r="BW867" s="8" t="b">
        <f t="shared" si="41"/>
        <v>0</v>
      </c>
    </row>
    <row r="868" spans="1:75">
      <c r="A868" s="157" t="s">
        <v>6875</v>
      </c>
      <c r="B868" s="158" t="s">
        <v>6876</v>
      </c>
      <c r="C868" s="9" t="str">
        <f t="shared" si="39"/>
        <v>https://hh.ru/resume/e2e5cc8600031fa12d0039ed1f377175717455?query=%D0%A1%D0%BE%D1%86%D0%B8%D0%B0%D0%BB%D1%8C%D0%BD%D1%8B%D0%B9+%D1%80%D0%B0%D0%B1%D0%BE%D1%82%D0%BD%D0%B8%D0%BA&amp;searchRid=1712591933784f15ea83884840c1e133&amp;hhtmFrom=resume_search_result</v>
      </c>
      <c r="D868" s="158" t="s">
        <v>43</v>
      </c>
      <c r="E868" s="159">
        <v>55</v>
      </c>
      <c r="F868" s="160">
        <v>35000</v>
      </c>
      <c r="G868" s="161">
        <v>17</v>
      </c>
      <c r="H868" s="158" t="s">
        <v>6877</v>
      </c>
      <c r="I868" s="158" t="s">
        <v>43</v>
      </c>
      <c r="J868" s="158" t="s">
        <v>2928</v>
      </c>
      <c r="K868" s="158" t="s">
        <v>6878</v>
      </c>
      <c r="L868" s="158" t="s">
        <v>2298</v>
      </c>
      <c r="M868" s="158">
        <v>1</v>
      </c>
      <c r="N868" s="158">
        <v>1</v>
      </c>
      <c r="O868" s="158">
        <v>1</v>
      </c>
      <c r="P868" s="158">
        <v>0</v>
      </c>
      <c r="Q868" s="158">
        <v>0</v>
      </c>
      <c r="R868" s="158" t="s">
        <v>53</v>
      </c>
      <c r="S868" s="158" t="s">
        <v>50</v>
      </c>
      <c r="T868" s="161">
        <v>0</v>
      </c>
      <c r="U868" s="162">
        <v>1</v>
      </c>
      <c r="V868" s="162">
        <v>1</v>
      </c>
      <c r="W868" s="161">
        <v>0</v>
      </c>
      <c r="X868" s="161">
        <v>0</v>
      </c>
      <c r="Y868" s="161">
        <v>0</v>
      </c>
      <c r="Z868" s="161">
        <v>0</v>
      </c>
      <c r="AA868" s="161">
        <v>0</v>
      </c>
      <c r="AB868" s="161">
        <v>0</v>
      </c>
      <c r="AC868" s="161">
        <v>0</v>
      </c>
      <c r="AD868" s="161">
        <v>1</v>
      </c>
      <c r="AE868" s="161">
        <v>1</v>
      </c>
      <c r="AF868" s="161">
        <v>0</v>
      </c>
      <c r="AG868" s="161">
        <v>0</v>
      </c>
      <c r="AH868" s="161">
        <v>0</v>
      </c>
      <c r="AI868" s="161">
        <v>0</v>
      </c>
      <c r="AJ868" s="161">
        <v>0</v>
      </c>
      <c r="AK868" s="161">
        <v>0</v>
      </c>
      <c r="AL868" s="161">
        <v>1</v>
      </c>
      <c r="AM868" s="161">
        <v>0</v>
      </c>
      <c r="AN868" s="161">
        <v>0</v>
      </c>
      <c r="AO868" s="161">
        <v>0</v>
      </c>
      <c r="AP868" s="161">
        <v>0</v>
      </c>
      <c r="AQ868" s="161">
        <v>0</v>
      </c>
      <c r="AR868" s="161">
        <v>0</v>
      </c>
      <c r="AS868" s="161">
        <v>0</v>
      </c>
      <c r="AT868" s="161">
        <v>0</v>
      </c>
      <c r="AU868" s="161">
        <v>0</v>
      </c>
      <c r="AV868" s="161">
        <v>0</v>
      </c>
      <c r="AW868" s="161">
        <v>0</v>
      </c>
      <c r="AX868" s="161">
        <v>0</v>
      </c>
      <c r="AY868" s="161">
        <v>0</v>
      </c>
      <c r="AZ868" s="161">
        <v>0</v>
      </c>
      <c r="BA868" s="161">
        <v>0</v>
      </c>
      <c r="BB868" s="161">
        <v>0</v>
      </c>
      <c r="BC868" s="161">
        <v>0</v>
      </c>
      <c r="BD868" s="161">
        <v>0</v>
      </c>
      <c r="BE868" s="161">
        <v>0</v>
      </c>
      <c r="BF868" s="161">
        <v>0</v>
      </c>
      <c r="BG868" s="161">
        <v>0</v>
      </c>
      <c r="BH868" s="161">
        <v>0</v>
      </c>
      <c r="BI868" s="161">
        <v>0</v>
      </c>
      <c r="BJ868" s="161">
        <v>0</v>
      </c>
      <c r="BK868" s="161">
        <v>0</v>
      </c>
      <c r="BL868" s="161">
        <v>0</v>
      </c>
      <c r="BM868" s="161">
        <v>0</v>
      </c>
      <c r="BN868" s="161">
        <v>0</v>
      </c>
      <c r="BO868" s="161">
        <v>0</v>
      </c>
      <c r="BP868" s="161">
        <v>0</v>
      </c>
      <c r="BQ868" s="161">
        <v>0</v>
      </c>
      <c r="BR868" s="161">
        <v>0</v>
      </c>
      <c r="BS868" s="161">
        <v>0</v>
      </c>
      <c r="BT868" s="161">
        <v>0</v>
      </c>
      <c r="BU868" s="161">
        <v>0</v>
      </c>
      <c r="BV868" s="163">
        <f t="shared" si="40"/>
        <v>3</v>
      </c>
      <c r="BW868" s="8" t="b">
        <f t="shared" si="41"/>
        <v>0</v>
      </c>
    </row>
    <row r="869" spans="1:75">
      <c r="A869" s="157" t="s">
        <v>6879</v>
      </c>
      <c r="B869" s="158" t="s">
        <v>6880</v>
      </c>
      <c r="C869" s="9" t="str">
        <f t="shared" si="39"/>
        <v>https://hh.ru/resume/929c4dcd0004ea94140039ed1f397a55396651?query=%D0%A1%D0%BE%D1%86%D0%B8%D0%B0%D0%BB%D1%8C%D0%BD%D1%8B%D0%B9+%D1%80%D0%B0%D0%B1%D0%BE%D1%82%D0%BD%D0%B8%D0%BA&amp;searchRid=1712591933784f15ea83884840c1e133&amp;hhtmFrom=resume_search_result</v>
      </c>
      <c r="D869" s="158" t="s">
        <v>43</v>
      </c>
      <c r="E869" s="159">
        <v>45</v>
      </c>
      <c r="F869" s="160">
        <v>70000</v>
      </c>
      <c r="G869" s="161" t="s">
        <v>133</v>
      </c>
      <c r="H869" s="158" t="s">
        <v>133</v>
      </c>
      <c r="I869" s="158" t="s">
        <v>133</v>
      </c>
      <c r="J869" s="158" t="s">
        <v>133</v>
      </c>
      <c r="K869" s="158" t="s">
        <v>6881</v>
      </c>
      <c r="L869" s="158" t="s">
        <v>2298</v>
      </c>
      <c r="M869" s="158">
        <v>1</v>
      </c>
      <c r="N869" s="158">
        <v>0</v>
      </c>
      <c r="O869" s="158">
        <v>0</v>
      </c>
      <c r="P869" s="158">
        <v>0</v>
      </c>
      <c r="Q869" s="158">
        <v>0</v>
      </c>
      <c r="R869" s="158" t="s">
        <v>53</v>
      </c>
      <c r="S869" s="158" t="s">
        <v>2299</v>
      </c>
      <c r="T869" s="161">
        <v>0</v>
      </c>
      <c r="U869" s="162">
        <v>1</v>
      </c>
      <c r="V869" s="162">
        <v>0</v>
      </c>
      <c r="W869" s="161">
        <v>0</v>
      </c>
      <c r="X869" s="161">
        <v>0</v>
      </c>
      <c r="Y869" s="161">
        <v>0</v>
      </c>
      <c r="Z869" s="161">
        <v>0</v>
      </c>
      <c r="AA869" s="161">
        <v>0</v>
      </c>
      <c r="AB869" s="161">
        <v>0</v>
      </c>
      <c r="AC869" s="161">
        <v>0</v>
      </c>
      <c r="AD869" s="161">
        <v>0</v>
      </c>
      <c r="AE869" s="161">
        <v>0</v>
      </c>
      <c r="AF869" s="161">
        <v>0</v>
      </c>
      <c r="AG869" s="161">
        <v>0</v>
      </c>
      <c r="AH869" s="161">
        <v>0</v>
      </c>
      <c r="AI869" s="161">
        <v>0</v>
      </c>
      <c r="AJ869" s="161">
        <v>0</v>
      </c>
      <c r="AK869" s="161">
        <v>0</v>
      </c>
      <c r="AL869" s="161">
        <v>0</v>
      </c>
      <c r="AM869" s="161">
        <v>0</v>
      </c>
      <c r="AN869" s="161">
        <v>0</v>
      </c>
      <c r="AO869" s="161">
        <v>0</v>
      </c>
      <c r="AP869" s="161">
        <v>0</v>
      </c>
      <c r="AQ869" s="161">
        <v>0</v>
      </c>
      <c r="AR869" s="161">
        <v>0</v>
      </c>
      <c r="AS869" s="161">
        <v>0</v>
      </c>
      <c r="AT869" s="161">
        <v>0</v>
      </c>
      <c r="AU869" s="161">
        <v>0</v>
      </c>
      <c r="AV869" s="161">
        <v>0</v>
      </c>
      <c r="AW869" s="161">
        <v>0</v>
      </c>
      <c r="AX869" s="161">
        <v>0</v>
      </c>
      <c r="AY869" s="161">
        <v>0</v>
      </c>
      <c r="AZ869" s="161">
        <v>0</v>
      </c>
      <c r="BA869" s="161">
        <v>0</v>
      </c>
      <c r="BB869" s="161">
        <v>0</v>
      </c>
      <c r="BC869" s="161">
        <v>0</v>
      </c>
      <c r="BD869" s="161">
        <v>0</v>
      </c>
      <c r="BE869" s="161">
        <v>0</v>
      </c>
      <c r="BF869" s="161">
        <v>0</v>
      </c>
      <c r="BG869" s="161">
        <v>0</v>
      </c>
      <c r="BH869" s="161">
        <v>0</v>
      </c>
      <c r="BI869" s="161">
        <v>0</v>
      </c>
      <c r="BJ869" s="161">
        <v>0</v>
      </c>
      <c r="BK869" s="161">
        <v>0</v>
      </c>
      <c r="BL869" s="161">
        <v>0</v>
      </c>
      <c r="BM869" s="161">
        <v>0</v>
      </c>
      <c r="BN869" s="161">
        <v>0</v>
      </c>
      <c r="BO869" s="161">
        <v>0</v>
      </c>
      <c r="BP869" s="161">
        <v>0</v>
      </c>
      <c r="BQ869" s="161">
        <v>0</v>
      </c>
      <c r="BR869" s="161">
        <v>0</v>
      </c>
      <c r="BS869" s="161">
        <v>0</v>
      </c>
      <c r="BT869" s="161">
        <v>0</v>
      </c>
      <c r="BU869" s="161">
        <v>0</v>
      </c>
      <c r="BV869" s="163">
        <f t="shared" si="40"/>
        <v>0</v>
      </c>
      <c r="BW869" s="8" t="b">
        <f t="shared" si="41"/>
        <v>0</v>
      </c>
    </row>
    <row r="870" spans="1:75">
      <c r="A870" s="157" t="s">
        <v>6882</v>
      </c>
      <c r="B870" s="158" t="s">
        <v>6883</v>
      </c>
      <c r="C870" s="9" t="str">
        <f t="shared" si="39"/>
        <v>https://hh.ru/resume/530365910005c096b20039ed1f704572397271?query=%D0%A1%D0%BE%D1%86%D0%B8%D0%B0%D0%BB%D1%8C%D0%BD%D1%8B%D0%B9+%D1%80%D0%B0%D0%B1%D0%BE%D1%82%D0%BD%D0%B8%D0%BA&amp;searchRid=1712591933784f15ea83884840c1e133&amp;hhtmFrom=resume_search_result</v>
      </c>
      <c r="D870" s="158" t="s">
        <v>43</v>
      </c>
      <c r="E870" s="159">
        <v>53</v>
      </c>
      <c r="F870" s="160">
        <v>50000</v>
      </c>
      <c r="G870" s="161">
        <v>20</v>
      </c>
      <c r="H870" s="158" t="s">
        <v>6884</v>
      </c>
      <c r="I870" s="158" t="s">
        <v>6885</v>
      </c>
      <c r="J870" s="158" t="s">
        <v>6886</v>
      </c>
      <c r="K870" s="158" t="s">
        <v>6887</v>
      </c>
      <c r="L870" s="158" t="s">
        <v>2298</v>
      </c>
      <c r="M870" s="158">
        <v>1</v>
      </c>
      <c r="N870" s="158">
        <v>1</v>
      </c>
      <c r="O870" s="158">
        <v>1</v>
      </c>
      <c r="P870" s="158">
        <v>0</v>
      </c>
      <c r="Q870" s="158">
        <v>0</v>
      </c>
      <c r="R870" s="158" t="s">
        <v>53</v>
      </c>
      <c r="S870" s="158" t="s">
        <v>2299</v>
      </c>
      <c r="T870" s="161">
        <v>0</v>
      </c>
      <c r="U870" s="162">
        <v>1</v>
      </c>
      <c r="V870" s="162">
        <v>0</v>
      </c>
      <c r="W870" s="161">
        <v>0</v>
      </c>
      <c r="X870" s="161">
        <v>0</v>
      </c>
      <c r="Y870" s="161">
        <v>0</v>
      </c>
      <c r="Z870" s="161">
        <v>0</v>
      </c>
      <c r="AA870" s="161">
        <v>0</v>
      </c>
      <c r="AB870" s="161">
        <v>0</v>
      </c>
      <c r="AC870" s="161">
        <v>0</v>
      </c>
      <c r="AD870" s="161">
        <v>0</v>
      </c>
      <c r="AE870" s="161">
        <v>0</v>
      </c>
      <c r="AF870" s="161">
        <v>0</v>
      </c>
      <c r="AG870" s="161">
        <v>0</v>
      </c>
      <c r="AH870" s="161">
        <v>0</v>
      </c>
      <c r="AI870" s="161">
        <v>0</v>
      </c>
      <c r="AJ870" s="161">
        <v>0</v>
      </c>
      <c r="AK870" s="161">
        <v>0</v>
      </c>
      <c r="AL870" s="161">
        <v>0</v>
      </c>
      <c r="AM870" s="161">
        <v>0</v>
      </c>
      <c r="AN870" s="161">
        <v>0</v>
      </c>
      <c r="AO870" s="161">
        <v>0</v>
      </c>
      <c r="AP870" s="161">
        <v>0</v>
      </c>
      <c r="AQ870" s="161">
        <v>0</v>
      </c>
      <c r="AR870" s="161">
        <v>0</v>
      </c>
      <c r="AS870" s="161">
        <v>0</v>
      </c>
      <c r="AT870" s="161">
        <v>0</v>
      </c>
      <c r="AU870" s="161">
        <v>0</v>
      </c>
      <c r="AV870" s="161">
        <v>0</v>
      </c>
      <c r="AW870" s="161">
        <v>0</v>
      </c>
      <c r="AX870" s="161">
        <v>0</v>
      </c>
      <c r="AY870" s="161">
        <v>0</v>
      </c>
      <c r="AZ870" s="161">
        <v>0</v>
      </c>
      <c r="BA870" s="161">
        <v>0</v>
      </c>
      <c r="BB870" s="161">
        <v>0</v>
      </c>
      <c r="BC870" s="161">
        <v>0</v>
      </c>
      <c r="BD870" s="161">
        <v>0</v>
      </c>
      <c r="BE870" s="161">
        <v>0</v>
      </c>
      <c r="BF870" s="161">
        <v>0</v>
      </c>
      <c r="BG870" s="161">
        <v>0</v>
      </c>
      <c r="BH870" s="161">
        <v>0</v>
      </c>
      <c r="BI870" s="161">
        <v>0</v>
      </c>
      <c r="BJ870" s="161">
        <v>0</v>
      </c>
      <c r="BK870" s="161">
        <v>0</v>
      </c>
      <c r="BL870" s="161">
        <v>0</v>
      </c>
      <c r="BM870" s="161">
        <v>0</v>
      </c>
      <c r="BN870" s="161">
        <v>0</v>
      </c>
      <c r="BO870" s="161">
        <v>0</v>
      </c>
      <c r="BP870" s="161">
        <v>0</v>
      </c>
      <c r="BQ870" s="161">
        <v>0</v>
      </c>
      <c r="BR870" s="161">
        <v>0</v>
      </c>
      <c r="BS870" s="161">
        <v>0</v>
      </c>
      <c r="BT870" s="161">
        <v>0</v>
      </c>
      <c r="BU870" s="161">
        <v>0</v>
      </c>
      <c r="BV870" s="163">
        <f t="shared" si="40"/>
        <v>0</v>
      </c>
      <c r="BW870" s="8" t="b">
        <f t="shared" si="41"/>
        <v>0</v>
      </c>
    </row>
    <row r="871" spans="1:75">
      <c r="A871" s="157" t="s">
        <v>6888</v>
      </c>
      <c r="B871" s="158" t="s">
        <v>6889</v>
      </c>
      <c r="C871" s="9" t="str">
        <f t="shared" si="39"/>
        <v>https://hh.ru/resume/96442c0b000296503d0039ed1f4d3173677654?query=%D0%A1%D0%BE%D1%86%D0%B8%D0%B0%D0%BB%D1%8C%D0%BD%D1%8B%D0%B9+%D1%80%D0%B0%D0%B1%D0%BE%D1%82%D0%BD%D0%B8%D0%BA&amp;searchRid=1712591933784f15ea83884840c1e133&amp;hhtmFrom=resume_search_result</v>
      </c>
      <c r="D871" s="158" t="s">
        <v>43</v>
      </c>
      <c r="E871" s="159">
        <v>63</v>
      </c>
      <c r="F871" s="160">
        <v>20000</v>
      </c>
      <c r="G871" s="161">
        <v>31</v>
      </c>
      <c r="H871" s="158" t="s">
        <v>6890</v>
      </c>
      <c r="I871" s="158" t="s">
        <v>6891</v>
      </c>
      <c r="J871" s="158" t="s">
        <v>6892</v>
      </c>
      <c r="K871" s="158" t="s">
        <v>6893</v>
      </c>
      <c r="L871" s="158" t="s">
        <v>2298</v>
      </c>
      <c r="M871" s="158">
        <v>1</v>
      </c>
      <c r="N871" s="158">
        <v>1</v>
      </c>
      <c r="O871" s="158">
        <v>0</v>
      </c>
      <c r="P871" s="158">
        <v>0</v>
      </c>
      <c r="Q871" s="158">
        <v>0</v>
      </c>
      <c r="R871" s="158" t="s">
        <v>2067</v>
      </c>
      <c r="S871" s="158" t="s">
        <v>343</v>
      </c>
      <c r="T871" s="161">
        <v>0</v>
      </c>
      <c r="U871" s="162">
        <v>1</v>
      </c>
      <c r="V871" s="162">
        <v>0</v>
      </c>
      <c r="W871" s="161">
        <v>0</v>
      </c>
      <c r="X871" s="161">
        <v>0</v>
      </c>
      <c r="Y871" s="161">
        <v>0</v>
      </c>
      <c r="Z871" s="161">
        <v>0</v>
      </c>
      <c r="AA871" s="161">
        <v>0</v>
      </c>
      <c r="AB871" s="161">
        <v>1</v>
      </c>
      <c r="AC871" s="161">
        <v>0</v>
      </c>
      <c r="AD871" s="161">
        <v>0</v>
      </c>
      <c r="AE871" s="161">
        <v>0</v>
      </c>
      <c r="AF871" s="161">
        <v>1</v>
      </c>
      <c r="AG871" s="161">
        <v>0</v>
      </c>
      <c r="AH871" s="161">
        <v>0</v>
      </c>
      <c r="AI871" s="161">
        <v>0</v>
      </c>
      <c r="AJ871" s="161">
        <v>0</v>
      </c>
      <c r="AK871" s="161">
        <v>0</v>
      </c>
      <c r="AL871" s="161">
        <v>0</v>
      </c>
      <c r="AM871" s="161">
        <v>1</v>
      </c>
      <c r="AN871" s="161">
        <v>0</v>
      </c>
      <c r="AO871" s="161">
        <v>0</v>
      </c>
      <c r="AP871" s="161">
        <v>1</v>
      </c>
      <c r="AQ871" s="161">
        <v>0</v>
      </c>
      <c r="AR871" s="161">
        <v>0</v>
      </c>
      <c r="AS871" s="161">
        <v>0</v>
      </c>
      <c r="AT871" s="161">
        <v>0</v>
      </c>
      <c r="AU871" s="161">
        <v>0</v>
      </c>
      <c r="AV871" s="161">
        <v>0</v>
      </c>
      <c r="AW871" s="161">
        <v>1</v>
      </c>
      <c r="AX871" s="161">
        <v>0</v>
      </c>
      <c r="AY871" s="161">
        <v>0</v>
      </c>
      <c r="AZ871" s="161">
        <v>0</v>
      </c>
      <c r="BA871" s="161">
        <v>0</v>
      </c>
      <c r="BB871" s="161">
        <v>0</v>
      </c>
      <c r="BC871" s="161">
        <v>0</v>
      </c>
      <c r="BD871" s="161">
        <v>0</v>
      </c>
      <c r="BE871" s="161">
        <v>0</v>
      </c>
      <c r="BF871" s="161">
        <v>0</v>
      </c>
      <c r="BG871" s="161">
        <v>0</v>
      </c>
      <c r="BH871" s="161">
        <v>0</v>
      </c>
      <c r="BI871" s="161">
        <v>0</v>
      </c>
      <c r="BJ871" s="161">
        <v>0</v>
      </c>
      <c r="BK871" s="161">
        <v>0</v>
      </c>
      <c r="BL871" s="161">
        <v>0</v>
      </c>
      <c r="BM871" s="161">
        <v>0</v>
      </c>
      <c r="BN871" s="161">
        <v>0</v>
      </c>
      <c r="BO871" s="161">
        <v>0</v>
      </c>
      <c r="BP871" s="161">
        <v>0</v>
      </c>
      <c r="BQ871" s="161">
        <v>0</v>
      </c>
      <c r="BR871" s="161">
        <v>0</v>
      </c>
      <c r="BS871" s="161">
        <v>0</v>
      </c>
      <c r="BT871" s="161">
        <v>0</v>
      </c>
      <c r="BU871" s="161">
        <v>0</v>
      </c>
      <c r="BV871" s="163">
        <f t="shared" si="40"/>
        <v>5</v>
      </c>
      <c r="BW871" s="8" t="b">
        <f t="shared" si="41"/>
        <v>0</v>
      </c>
    </row>
    <row r="872" spans="1:75">
      <c r="A872" s="157" t="s">
        <v>6894</v>
      </c>
      <c r="B872" s="158" t="s">
        <v>6895</v>
      </c>
      <c r="C872" s="9" t="str">
        <f t="shared" si="39"/>
        <v>https://hh.ru/resume/39ee213900019abd610039ed1f554863436751?query=%D0%A1%D0%BE%D1%86%D0%B8%D0%B0%D0%BB%D1%8C%D0%BD%D1%8B%D0%B9+%D1%80%D0%B0%D0%B1%D0%BE%D1%82%D0%BD%D0%B8%D0%BA&amp;searchRid=1712591933784f15ea83884840c1e133&amp;hhtmFrom=resume_search_result</v>
      </c>
      <c r="D872" s="158" t="s">
        <v>43</v>
      </c>
      <c r="E872" s="159">
        <v>47</v>
      </c>
      <c r="F872" s="160">
        <v>30000</v>
      </c>
      <c r="G872" s="161">
        <v>18</v>
      </c>
      <c r="H872" s="158" t="s">
        <v>6896</v>
      </c>
      <c r="I872" s="158" t="s">
        <v>6897</v>
      </c>
      <c r="J872" s="158" t="s">
        <v>6898</v>
      </c>
      <c r="K872" s="158" t="s">
        <v>6899</v>
      </c>
      <c r="L872" s="158" t="s">
        <v>2298</v>
      </c>
      <c r="M872" s="158">
        <v>1</v>
      </c>
      <c r="N872" s="158">
        <v>1</v>
      </c>
      <c r="O872" s="158">
        <v>1</v>
      </c>
      <c r="P872" s="158">
        <v>1</v>
      </c>
      <c r="Q872" s="158">
        <v>1</v>
      </c>
      <c r="R872" s="158" t="s">
        <v>1767</v>
      </c>
      <c r="S872" s="158" t="s">
        <v>343</v>
      </c>
      <c r="T872" s="161">
        <v>0</v>
      </c>
      <c r="U872" s="162">
        <v>1</v>
      </c>
      <c r="V872" s="162">
        <v>0</v>
      </c>
      <c r="W872" s="161">
        <v>0</v>
      </c>
      <c r="X872" s="161">
        <v>0</v>
      </c>
      <c r="Y872" s="161">
        <v>0</v>
      </c>
      <c r="Z872" s="161">
        <v>0</v>
      </c>
      <c r="AA872" s="161">
        <v>0</v>
      </c>
      <c r="AB872" s="161">
        <v>0</v>
      </c>
      <c r="AC872" s="161">
        <v>0</v>
      </c>
      <c r="AD872" s="161">
        <v>0</v>
      </c>
      <c r="AE872" s="161">
        <v>0</v>
      </c>
      <c r="AF872" s="161">
        <v>0</v>
      </c>
      <c r="AG872" s="161">
        <v>0</v>
      </c>
      <c r="AH872" s="161">
        <v>0</v>
      </c>
      <c r="AI872" s="161">
        <v>0</v>
      </c>
      <c r="AJ872" s="161">
        <v>0</v>
      </c>
      <c r="AK872" s="161">
        <v>0</v>
      </c>
      <c r="AL872" s="161">
        <v>0</v>
      </c>
      <c r="AM872" s="161">
        <v>0</v>
      </c>
      <c r="AN872" s="161">
        <v>0</v>
      </c>
      <c r="AO872" s="161">
        <v>0</v>
      </c>
      <c r="AP872" s="161">
        <v>0</v>
      </c>
      <c r="AQ872" s="161">
        <v>0</v>
      </c>
      <c r="AR872" s="161">
        <v>0</v>
      </c>
      <c r="AS872" s="161">
        <v>0</v>
      </c>
      <c r="AT872" s="161">
        <v>0</v>
      </c>
      <c r="AU872" s="161">
        <v>0</v>
      </c>
      <c r="AV872" s="161">
        <v>0</v>
      </c>
      <c r="AW872" s="161">
        <v>0</v>
      </c>
      <c r="AX872" s="161">
        <v>0</v>
      </c>
      <c r="AY872" s="161">
        <v>0</v>
      </c>
      <c r="AZ872" s="161">
        <v>0</v>
      </c>
      <c r="BA872" s="161">
        <v>0</v>
      </c>
      <c r="BB872" s="161">
        <v>0</v>
      </c>
      <c r="BC872" s="161">
        <v>0</v>
      </c>
      <c r="BD872" s="161">
        <v>0</v>
      </c>
      <c r="BE872" s="161">
        <v>0</v>
      </c>
      <c r="BF872" s="161">
        <v>0</v>
      </c>
      <c r="BG872" s="161">
        <v>0</v>
      </c>
      <c r="BH872" s="161">
        <v>0</v>
      </c>
      <c r="BI872" s="161">
        <v>0</v>
      </c>
      <c r="BJ872" s="161">
        <v>0</v>
      </c>
      <c r="BK872" s="161">
        <v>0</v>
      </c>
      <c r="BL872" s="161">
        <v>0</v>
      </c>
      <c r="BM872" s="161">
        <v>0</v>
      </c>
      <c r="BN872" s="161">
        <v>0</v>
      </c>
      <c r="BO872" s="161">
        <v>0</v>
      </c>
      <c r="BP872" s="161">
        <v>0</v>
      </c>
      <c r="BQ872" s="161">
        <v>0</v>
      </c>
      <c r="BR872" s="161">
        <v>0</v>
      </c>
      <c r="BS872" s="161">
        <v>0</v>
      </c>
      <c r="BT872" s="161">
        <v>0</v>
      </c>
      <c r="BU872" s="161">
        <v>0</v>
      </c>
      <c r="BV872" s="163">
        <f t="shared" si="40"/>
        <v>0</v>
      </c>
      <c r="BW872" s="8" t="b">
        <f t="shared" si="41"/>
        <v>0</v>
      </c>
    </row>
    <row r="873" spans="1:75">
      <c r="A873" s="157" t="s">
        <v>6900</v>
      </c>
      <c r="B873" s="158" t="s">
        <v>6901</v>
      </c>
      <c r="C873" s="9" t="str">
        <f t="shared" si="39"/>
        <v>https://hh.ru/resume/9325c20500023a3d8d0039ed1f3671536b457a?query=%D0%A1%D0%BE%D1%86%D0%B8%D0%B0%D0%BB%D1%8C%D0%BD%D1%8B%D0%B9+%D1%80%D0%B0%D0%B1%D0%BE%D1%82%D0%BD%D0%B8%D0%BA&amp;searchRid=1712591933784f15ea83884840c1e133&amp;hhtmFrom=resume_search_result</v>
      </c>
      <c r="D873" s="158" t="s">
        <v>43</v>
      </c>
      <c r="E873" s="159">
        <v>54</v>
      </c>
      <c r="F873" s="160">
        <v>14000</v>
      </c>
      <c r="G873" s="161">
        <v>10</v>
      </c>
      <c r="H873" s="158" t="s">
        <v>6902</v>
      </c>
      <c r="I873" s="158" t="s">
        <v>6903</v>
      </c>
      <c r="J873" s="158" t="s">
        <v>6904</v>
      </c>
      <c r="K873" s="158" t="s">
        <v>6905</v>
      </c>
      <c r="L873" s="158" t="s">
        <v>2298</v>
      </c>
      <c r="M873" s="158">
        <v>1</v>
      </c>
      <c r="N873" s="158">
        <v>1</v>
      </c>
      <c r="O873" s="158">
        <v>1</v>
      </c>
      <c r="P873" s="158">
        <v>0</v>
      </c>
      <c r="Q873" s="158">
        <v>0</v>
      </c>
      <c r="R873" s="158" t="s">
        <v>547</v>
      </c>
      <c r="S873" s="158" t="s">
        <v>75</v>
      </c>
      <c r="T873" s="161">
        <v>0</v>
      </c>
      <c r="U873" s="162">
        <v>1</v>
      </c>
      <c r="V873" s="162">
        <v>0</v>
      </c>
      <c r="W873" s="161">
        <v>0</v>
      </c>
      <c r="X873" s="161">
        <v>0</v>
      </c>
      <c r="Y873" s="161">
        <v>0</v>
      </c>
      <c r="Z873" s="161">
        <v>0</v>
      </c>
      <c r="AA873" s="161">
        <v>0</v>
      </c>
      <c r="AB873" s="161">
        <v>0</v>
      </c>
      <c r="AC873" s="161">
        <v>0</v>
      </c>
      <c r="AD873" s="161">
        <v>0</v>
      </c>
      <c r="AE873" s="161">
        <v>0</v>
      </c>
      <c r="AF873" s="161">
        <v>0</v>
      </c>
      <c r="AG873" s="161">
        <v>0</v>
      </c>
      <c r="AH873" s="161">
        <v>0</v>
      </c>
      <c r="AI873" s="161">
        <v>0</v>
      </c>
      <c r="AJ873" s="161">
        <v>0</v>
      </c>
      <c r="AK873" s="161">
        <v>0</v>
      </c>
      <c r="AL873" s="161">
        <v>0</v>
      </c>
      <c r="AM873" s="161">
        <v>0</v>
      </c>
      <c r="AN873" s="161">
        <v>0</v>
      </c>
      <c r="AO873" s="161">
        <v>0</v>
      </c>
      <c r="AP873" s="161">
        <v>0</v>
      </c>
      <c r="AQ873" s="161">
        <v>0</v>
      </c>
      <c r="AR873" s="161">
        <v>0</v>
      </c>
      <c r="AS873" s="161">
        <v>0</v>
      </c>
      <c r="AT873" s="161">
        <v>0</v>
      </c>
      <c r="AU873" s="161">
        <v>0</v>
      </c>
      <c r="AV873" s="161">
        <v>0</v>
      </c>
      <c r="AW873" s="161">
        <v>0</v>
      </c>
      <c r="AX873" s="161">
        <v>0</v>
      </c>
      <c r="AY873" s="161">
        <v>0</v>
      </c>
      <c r="AZ873" s="161">
        <v>0</v>
      </c>
      <c r="BA873" s="161">
        <v>0</v>
      </c>
      <c r="BB873" s="161">
        <v>0</v>
      </c>
      <c r="BC873" s="161">
        <v>0</v>
      </c>
      <c r="BD873" s="161">
        <v>0</v>
      </c>
      <c r="BE873" s="161">
        <v>0</v>
      </c>
      <c r="BF873" s="161">
        <v>0</v>
      </c>
      <c r="BG873" s="161">
        <v>0</v>
      </c>
      <c r="BH873" s="161">
        <v>0</v>
      </c>
      <c r="BI873" s="161">
        <v>0</v>
      </c>
      <c r="BJ873" s="161">
        <v>0</v>
      </c>
      <c r="BK873" s="161">
        <v>0</v>
      </c>
      <c r="BL873" s="161">
        <v>0</v>
      </c>
      <c r="BM873" s="161">
        <v>0</v>
      </c>
      <c r="BN873" s="161">
        <v>0</v>
      </c>
      <c r="BO873" s="161">
        <v>0</v>
      </c>
      <c r="BP873" s="161">
        <v>0</v>
      </c>
      <c r="BQ873" s="161">
        <v>0</v>
      </c>
      <c r="BR873" s="161">
        <v>0</v>
      </c>
      <c r="BS873" s="161">
        <v>0</v>
      </c>
      <c r="BT873" s="161">
        <v>0</v>
      </c>
      <c r="BU873" s="161">
        <v>0</v>
      </c>
      <c r="BV873" s="163">
        <f t="shared" si="40"/>
        <v>0</v>
      </c>
      <c r="BW873" s="8" t="b">
        <f t="shared" si="41"/>
        <v>0</v>
      </c>
    </row>
    <row r="874" spans="1:75">
      <c r="A874" s="157" t="s">
        <v>5290</v>
      </c>
      <c r="B874" s="158" t="s">
        <v>6906</v>
      </c>
      <c r="C874" s="9" t="str">
        <f t="shared" si="39"/>
        <v>https://hh.ru/resume/77e752860001a472fc0039ed1f437572346a43?query=%D0%A1%D0%BE%D1%86%D0%B8%D0%B0%D0%BB%D1%8C%D0%BD%D1%8B%D0%B9+%D1%80%D0%B0%D0%B1%D0%BE%D1%82%D0%BD%D0%B8%D0%BA&amp;searchRid=1712591933784f15ea83884840c1e133&amp;hhtmFrom=resume_search_result</v>
      </c>
      <c r="D874" s="158" t="s">
        <v>43</v>
      </c>
      <c r="E874" s="159">
        <v>41</v>
      </c>
      <c r="F874" s="160">
        <v>35000</v>
      </c>
      <c r="G874" s="161">
        <v>5</v>
      </c>
      <c r="H874" s="158" t="s">
        <v>6907</v>
      </c>
      <c r="I874" s="158" t="s">
        <v>6070</v>
      </c>
      <c r="J874" s="158" t="s">
        <v>6908</v>
      </c>
      <c r="K874" s="158" t="s">
        <v>6909</v>
      </c>
      <c r="L874" s="158" t="s">
        <v>2298</v>
      </c>
      <c r="M874" s="158">
        <v>0</v>
      </c>
      <c r="N874" s="158">
        <v>1</v>
      </c>
      <c r="O874" s="158">
        <v>0</v>
      </c>
      <c r="P874" s="158">
        <v>0</v>
      </c>
      <c r="Q874" s="158">
        <v>0</v>
      </c>
      <c r="R874" s="158" t="s">
        <v>53</v>
      </c>
      <c r="S874" s="158" t="s">
        <v>75</v>
      </c>
      <c r="T874" s="161">
        <v>0</v>
      </c>
      <c r="U874" s="162">
        <v>1</v>
      </c>
      <c r="V874" s="162">
        <v>0</v>
      </c>
      <c r="W874" s="161">
        <v>0</v>
      </c>
      <c r="X874" s="161">
        <v>0</v>
      </c>
      <c r="Y874" s="161">
        <v>0</v>
      </c>
      <c r="Z874" s="161">
        <v>0</v>
      </c>
      <c r="AA874" s="161">
        <v>0</v>
      </c>
      <c r="AB874" s="161">
        <v>0</v>
      </c>
      <c r="AC874" s="161">
        <v>0</v>
      </c>
      <c r="AD874" s="161">
        <v>0</v>
      </c>
      <c r="AE874" s="161">
        <v>0</v>
      </c>
      <c r="AF874" s="161">
        <v>0</v>
      </c>
      <c r="AG874" s="161">
        <v>0</v>
      </c>
      <c r="AH874" s="161">
        <v>0</v>
      </c>
      <c r="AI874" s="161">
        <v>0</v>
      </c>
      <c r="AJ874" s="161">
        <v>0</v>
      </c>
      <c r="AK874" s="161">
        <v>0</v>
      </c>
      <c r="AL874" s="161">
        <v>0</v>
      </c>
      <c r="AM874" s="161">
        <v>0</v>
      </c>
      <c r="AN874" s="161">
        <v>0</v>
      </c>
      <c r="AO874" s="161">
        <v>0</v>
      </c>
      <c r="AP874" s="161">
        <v>0</v>
      </c>
      <c r="AQ874" s="161">
        <v>0</v>
      </c>
      <c r="AR874" s="161">
        <v>0</v>
      </c>
      <c r="AS874" s="161">
        <v>0</v>
      </c>
      <c r="AT874" s="161">
        <v>0</v>
      </c>
      <c r="AU874" s="161">
        <v>0</v>
      </c>
      <c r="AV874" s="161">
        <v>0</v>
      </c>
      <c r="AW874" s="161">
        <v>0</v>
      </c>
      <c r="AX874" s="161">
        <v>0</v>
      </c>
      <c r="AY874" s="161">
        <v>0</v>
      </c>
      <c r="AZ874" s="161">
        <v>0</v>
      </c>
      <c r="BA874" s="161">
        <v>0</v>
      </c>
      <c r="BB874" s="161">
        <v>0</v>
      </c>
      <c r="BC874" s="161">
        <v>0</v>
      </c>
      <c r="BD874" s="161">
        <v>0</v>
      </c>
      <c r="BE874" s="161">
        <v>0</v>
      </c>
      <c r="BF874" s="161">
        <v>0</v>
      </c>
      <c r="BG874" s="161">
        <v>0</v>
      </c>
      <c r="BH874" s="161">
        <v>0</v>
      </c>
      <c r="BI874" s="161">
        <v>0</v>
      </c>
      <c r="BJ874" s="161">
        <v>0</v>
      </c>
      <c r="BK874" s="161">
        <v>0</v>
      </c>
      <c r="BL874" s="161">
        <v>0</v>
      </c>
      <c r="BM874" s="161">
        <v>0</v>
      </c>
      <c r="BN874" s="161">
        <v>0</v>
      </c>
      <c r="BO874" s="161">
        <v>0</v>
      </c>
      <c r="BP874" s="161">
        <v>0</v>
      </c>
      <c r="BQ874" s="161">
        <v>0</v>
      </c>
      <c r="BR874" s="161">
        <v>0</v>
      </c>
      <c r="BS874" s="161">
        <v>0</v>
      </c>
      <c r="BT874" s="161">
        <v>0</v>
      </c>
      <c r="BU874" s="161">
        <v>0</v>
      </c>
      <c r="BV874" s="163">
        <f t="shared" si="40"/>
        <v>0</v>
      </c>
      <c r="BW874" s="8" t="b">
        <f t="shared" si="41"/>
        <v>0</v>
      </c>
    </row>
    <row r="875" spans="1:75">
      <c r="A875" s="157" t="s">
        <v>6910</v>
      </c>
      <c r="B875" s="158" t="s">
        <v>6911</v>
      </c>
      <c r="C875" s="9" t="str">
        <f t="shared" si="39"/>
        <v>https://hh.ru/resume/413f7dc000091c4f090039ed1f764d6b417537?query=%D0%A1%D0%BE%D1%86%D0%B8%D0%B0%D0%BB%D1%8C%D0%BD%D1%8B%D0%B9+%D1%80%D0%B0%D0%B1%D0%BE%D1%82%D0%BD%D0%B8%D0%BA&amp;searchRid=1712591933784f15ea83884840c1e133&amp;hhtmFrom=resume_search_result</v>
      </c>
      <c r="D875" s="158" t="s">
        <v>43</v>
      </c>
      <c r="E875" s="159" t="s">
        <v>133</v>
      </c>
      <c r="F875" s="158" t="s">
        <v>133</v>
      </c>
      <c r="G875" s="161">
        <v>38</v>
      </c>
      <c r="H875" s="158" t="s">
        <v>6913</v>
      </c>
      <c r="I875" s="158" t="s">
        <v>6914</v>
      </c>
      <c r="J875" s="158" t="s">
        <v>6915</v>
      </c>
      <c r="K875" s="158" t="s">
        <v>6916</v>
      </c>
      <c r="L875" s="158" t="s">
        <v>2298</v>
      </c>
      <c r="M875" s="158">
        <v>1</v>
      </c>
      <c r="N875" s="158">
        <v>0</v>
      </c>
      <c r="O875" s="158">
        <v>0</v>
      </c>
      <c r="P875" s="158">
        <v>0</v>
      </c>
      <c r="Q875" s="158">
        <v>0</v>
      </c>
      <c r="R875" s="158" t="s">
        <v>316</v>
      </c>
      <c r="S875" s="158" t="s">
        <v>75</v>
      </c>
      <c r="T875" s="161">
        <v>0</v>
      </c>
      <c r="U875" s="162">
        <v>1</v>
      </c>
      <c r="V875" s="162">
        <v>0</v>
      </c>
      <c r="W875" s="161">
        <v>0</v>
      </c>
      <c r="X875" s="161">
        <v>0</v>
      </c>
      <c r="Y875" s="161">
        <v>0</v>
      </c>
      <c r="Z875" s="161">
        <v>0</v>
      </c>
      <c r="AA875" s="161">
        <v>0</v>
      </c>
      <c r="AB875" s="161">
        <v>0</v>
      </c>
      <c r="AC875" s="161">
        <v>0</v>
      </c>
      <c r="AD875" s="161">
        <v>0</v>
      </c>
      <c r="AE875" s="161">
        <v>0</v>
      </c>
      <c r="AF875" s="161">
        <v>0</v>
      </c>
      <c r="AG875" s="161">
        <v>0</v>
      </c>
      <c r="AH875" s="161">
        <v>0</v>
      </c>
      <c r="AI875" s="161">
        <v>0</v>
      </c>
      <c r="AJ875" s="161">
        <v>0</v>
      </c>
      <c r="AK875" s="161">
        <v>0</v>
      </c>
      <c r="AL875" s="161">
        <v>0</v>
      </c>
      <c r="AM875" s="161">
        <v>0</v>
      </c>
      <c r="AN875" s="161">
        <v>0</v>
      </c>
      <c r="AO875" s="161">
        <v>0</v>
      </c>
      <c r="AP875" s="161">
        <v>0</v>
      </c>
      <c r="AQ875" s="161">
        <v>0</v>
      </c>
      <c r="AR875" s="161">
        <v>0</v>
      </c>
      <c r="AS875" s="161">
        <v>0</v>
      </c>
      <c r="AT875" s="161">
        <v>0</v>
      </c>
      <c r="AU875" s="161">
        <v>0</v>
      </c>
      <c r="AV875" s="161">
        <v>0</v>
      </c>
      <c r="AW875" s="161">
        <v>0</v>
      </c>
      <c r="AX875" s="161">
        <v>0</v>
      </c>
      <c r="AY875" s="161">
        <v>0</v>
      </c>
      <c r="AZ875" s="161">
        <v>0</v>
      </c>
      <c r="BA875" s="161">
        <v>0</v>
      </c>
      <c r="BB875" s="161">
        <v>0</v>
      </c>
      <c r="BC875" s="161">
        <v>0</v>
      </c>
      <c r="BD875" s="161">
        <v>0</v>
      </c>
      <c r="BE875" s="161">
        <v>0</v>
      </c>
      <c r="BF875" s="161">
        <v>0</v>
      </c>
      <c r="BG875" s="161">
        <v>0</v>
      </c>
      <c r="BH875" s="161">
        <v>0</v>
      </c>
      <c r="BI875" s="161">
        <v>0</v>
      </c>
      <c r="BJ875" s="161">
        <v>0</v>
      </c>
      <c r="BK875" s="161">
        <v>0</v>
      </c>
      <c r="BL875" s="161">
        <v>0</v>
      </c>
      <c r="BM875" s="161">
        <v>0</v>
      </c>
      <c r="BN875" s="161">
        <v>0</v>
      </c>
      <c r="BO875" s="161">
        <v>0</v>
      </c>
      <c r="BP875" s="161">
        <v>0</v>
      </c>
      <c r="BQ875" s="161">
        <v>0</v>
      </c>
      <c r="BR875" s="161">
        <v>0</v>
      </c>
      <c r="BS875" s="161">
        <v>0</v>
      </c>
      <c r="BT875" s="161">
        <v>0</v>
      </c>
      <c r="BU875" s="161">
        <v>0</v>
      </c>
      <c r="BV875" s="163">
        <f t="shared" si="40"/>
        <v>0</v>
      </c>
      <c r="BW875" s="8" t="b">
        <f t="shared" si="41"/>
        <v>0</v>
      </c>
    </row>
    <row r="876" spans="1:75">
      <c r="A876" s="157" t="s">
        <v>6917</v>
      </c>
      <c r="B876" s="11" t="s">
        <v>6918</v>
      </c>
      <c r="C876" s="9" t="str">
        <f t="shared" si="39"/>
        <v>https://hh.ru/resume/ff1f3bca00084365010039ed1f7a674d456676?query=%D0%A1%D0%BE%D1%86%D0%B8%D0%B0%D0%BB%D1%8C%D0%BD%D1%8B%D0%B9+%D1%80%D0%B0%D0%B1%D0%BE%D1%82%D0%BD%D0%B8%D0%BA&amp;searchRid=1712591933784f15ea83884840c1e133&amp;hhtmFrom=resume_search_result</v>
      </c>
      <c r="D876" s="158" t="s">
        <v>43</v>
      </c>
      <c r="E876" s="159">
        <v>49</v>
      </c>
      <c r="F876" s="158" t="s">
        <v>133</v>
      </c>
      <c r="G876" s="161">
        <v>11</v>
      </c>
      <c r="H876" s="158" t="s">
        <v>6919</v>
      </c>
      <c r="I876" s="158" t="s">
        <v>2399</v>
      </c>
      <c r="J876" s="158" t="s">
        <v>6920</v>
      </c>
      <c r="K876" s="158" t="s">
        <v>6921</v>
      </c>
      <c r="L876" s="158" t="s">
        <v>2298</v>
      </c>
      <c r="M876" s="158">
        <v>1</v>
      </c>
      <c r="N876" s="158">
        <v>0</v>
      </c>
      <c r="O876" s="158">
        <v>0</v>
      </c>
      <c r="P876" s="158">
        <v>0</v>
      </c>
      <c r="Q876" s="158">
        <v>0</v>
      </c>
      <c r="R876" s="158" t="s">
        <v>507</v>
      </c>
      <c r="S876" s="158" t="s">
        <v>343</v>
      </c>
      <c r="T876" s="161">
        <v>0</v>
      </c>
      <c r="U876" s="162">
        <v>1</v>
      </c>
      <c r="V876" s="162">
        <v>0</v>
      </c>
      <c r="W876" s="161">
        <v>0</v>
      </c>
      <c r="X876" s="161">
        <v>0</v>
      </c>
      <c r="Y876" s="161">
        <v>0</v>
      </c>
      <c r="Z876" s="161">
        <v>0</v>
      </c>
      <c r="AA876" s="161">
        <v>0</v>
      </c>
      <c r="AB876" s="161">
        <v>0</v>
      </c>
      <c r="AC876" s="161">
        <v>0</v>
      </c>
      <c r="AD876" s="161">
        <v>0</v>
      </c>
      <c r="AE876" s="161">
        <v>0</v>
      </c>
      <c r="AF876" s="161">
        <v>0</v>
      </c>
      <c r="AG876" s="161">
        <v>0</v>
      </c>
      <c r="AH876" s="161">
        <v>0</v>
      </c>
      <c r="AI876" s="161">
        <v>0</v>
      </c>
      <c r="AJ876" s="161">
        <v>0</v>
      </c>
      <c r="AK876" s="161">
        <v>0</v>
      </c>
      <c r="AL876" s="161">
        <v>0</v>
      </c>
      <c r="AM876" s="161">
        <v>0</v>
      </c>
      <c r="AN876" s="161">
        <v>0</v>
      </c>
      <c r="AO876" s="161">
        <v>0</v>
      </c>
      <c r="AP876" s="161">
        <v>0</v>
      </c>
      <c r="AQ876" s="161">
        <v>0</v>
      </c>
      <c r="AR876" s="161">
        <v>0</v>
      </c>
      <c r="AS876" s="161">
        <v>0</v>
      </c>
      <c r="AT876" s="161">
        <v>0</v>
      </c>
      <c r="AU876" s="161">
        <v>0</v>
      </c>
      <c r="AV876" s="161">
        <v>1</v>
      </c>
      <c r="AW876" s="161">
        <v>0</v>
      </c>
      <c r="AX876" s="161">
        <v>0</v>
      </c>
      <c r="AY876" s="161">
        <v>0</v>
      </c>
      <c r="AZ876" s="161">
        <v>0</v>
      </c>
      <c r="BA876" s="161">
        <v>0</v>
      </c>
      <c r="BB876" s="161">
        <v>0</v>
      </c>
      <c r="BC876" s="161">
        <v>0</v>
      </c>
      <c r="BD876" s="161">
        <v>0</v>
      </c>
      <c r="BE876" s="161">
        <v>0</v>
      </c>
      <c r="BF876" s="161">
        <v>0</v>
      </c>
      <c r="BG876" s="161">
        <v>0</v>
      </c>
      <c r="BH876" s="161">
        <v>0</v>
      </c>
      <c r="BI876" s="161">
        <v>0</v>
      </c>
      <c r="BJ876" s="161">
        <v>0</v>
      </c>
      <c r="BK876" s="161">
        <v>0</v>
      </c>
      <c r="BL876" s="161">
        <v>0</v>
      </c>
      <c r="BM876" s="161">
        <v>0</v>
      </c>
      <c r="BN876" s="161">
        <v>0</v>
      </c>
      <c r="BO876" s="161">
        <v>0</v>
      </c>
      <c r="BP876" s="161">
        <v>0</v>
      </c>
      <c r="BQ876" s="161">
        <v>0</v>
      </c>
      <c r="BR876" s="161">
        <v>0</v>
      </c>
      <c r="BS876" s="161">
        <v>0</v>
      </c>
      <c r="BT876" s="161">
        <v>0</v>
      </c>
      <c r="BU876" s="161">
        <v>0</v>
      </c>
      <c r="BV876" s="163">
        <f t="shared" si="40"/>
        <v>1</v>
      </c>
      <c r="BW876" s="8" t="b">
        <f t="shared" si="41"/>
        <v>0</v>
      </c>
    </row>
    <row r="877" spans="1:75">
      <c r="A877" s="157" t="s">
        <v>6922</v>
      </c>
      <c r="B877" s="158" t="s">
        <v>6923</v>
      </c>
      <c r="C877" s="9" t="str">
        <f t="shared" si="39"/>
        <v>https://hh.ru/resume/7935a1a60002502f460039ed1f78596f504578?query=%D0%A1%D0%BE%D1%86%D0%B8%D0%B0%D0%BB%D1%8C%D0%BD%D1%8B%D0%B9+%D1%80%D0%B0%D0%B1%D0%BE%D1%82%D0%BD%D0%B8%D0%BA&amp;searchRid=1712591933784f15ea83884840c1e133&amp;hhtmFrom=resume_search_result</v>
      </c>
      <c r="D877" s="158" t="s">
        <v>43</v>
      </c>
      <c r="E877" s="159">
        <v>42</v>
      </c>
      <c r="F877" s="160">
        <v>50000</v>
      </c>
      <c r="G877" s="161">
        <v>14</v>
      </c>
      <c r="H877" s="158" t="s">
        <v>6924</v>
      </c>
      <c r="I877" s="158" t="s">
        <v>3822</v>
      </c>
      <c r="J877" s="158" t="s">
        <v>6089</v>
      </c>
      <c r="K877" s="158" t="s">
        <v>6925</v>
      </c>
      <c r="L877" s="158" t="s">
        <v>2298</v>
      </c>
      <c r="M877" s="158">
        <v>1</v>
      </c>
      <c r="N877" s="158">
        <v>1</v>
      </c>
      <c r="O877" s="158">
        <v>0</v>
      </c>
      <c r="P877" s="158">
        <v>0</v>
      </c>
      <c r="Q877" s="158">
        <v>0</v>
      </c>
      <c r="R877" s="158" t="s">
        <v>53</v>
      </c>
      <c r="S877" s="158" t="s">
        <v>343</v>
      </c>
      <c r="T877" s="161">
        <v>0</v>
      </c>
      <c r="U877" s="162">
        <v>1</v>
      </c>
      <c r="V877" s="162">
        <v>0</v>
      </c>
      <c r="W877" s="161">
        <v>0</v>
      </c>
      <c r="X877" s="161">
        <v>0</v>
      </c>
      <c r="Y877" s="161">
        <v>0</v>
      </c>
      <c r="Z877" s="161">
        <v>0</v>
      </c>
      <c r="AA877" s="161">
        <v>0</v>
      </c>
      <c r="AB877" s="161">
        <v>0</v>
      </c>
      <c r="AC877" s="161">
        <v>0</v>
      </c>
      <c r="AD877" s="161">
        <v>0</v>
      </c>
      <c r="AE877" s="161">
        <v>0</v>
      </c>
      <c r="AF877" s="161">
        <v>0</v>
      </c>
      <c r="AG877" s="161">
        <v>0</v>
      </c>
      <c r="AH877" s="161">
        <v>0</v>
      </c>
      <c r="AI877" s="161">
        <v>0</v>
      </c>
      <c r="AJ877" s="161">
        <v>0</v>
      </c>
      <c r="AK877" s="161">
        <v>0</v>
      </c>
      <c r="AL877" s="161">
        <v>0</v>
      </c>
      <c r="AM877" s="161">
        <v>0</v>
      </c>
      <c r="AN877" s="161">
        <v>0</v>
      </c>
      <c r="AO877" s="161">
        <v>0</v>
      </c>
      <c r="AP877" s="161">
        <v>0</v>
      </c>
      <c r="AQ877" s="161">
        <v>0</v>
      </c>
      <c r="AR877" s="161">
        <v>0</v>
      </c>
      <c r="AS877" s="161">
        <v>0</v>
      </c>
      <c r="AT877" s="161">
        <v>0</v>
      </c>
      <c r="AU877" s="161">
        <v>0</v>
      </c>
      <c r="AV877" s="161">
        <v>0</v>
      </c>
      <c r="AW877" s="161">
        <v>0</v>
      </c>
      <c r="AX877" s="161">
        <v>0</v>
      </c>
      <c r="AY877" s="161">
        <v>0</v>
      </c>
      <c r="AZ877" s="161">
        <v>0</v>
      </c>
      <c r="BA877" s="161">
        <v>0</v>
      </c>
      <c r="BB877" s="161">
        <v>0</v>
      </c>
      <c r="BC877" s="161">
        <v>0</v>
      </c>
      <c r="BD877" s="161">
        <v>0</v>
      </c>
      <c r="BE877" s="161">
        <v>0</v>
      </c>
      <c r="BF877" s="161">
        <v>0</v>
      </c>
      <c r="BG877" s="161">
        <v>0</v>
      </c>
      <c r="BH877" s="161">
        <v>0</v>
      </c>
      <c r="BI877" s="161">
        <v>0</v>
      </c>
      <c r="BJ877" s="161">
        <v>0</v>
      </c>
      <c r="BK877" s="161">
        <v>0</v>
      </c>
      <c r="BL877" s="161">
        <v>0</v>
      </c>
      <c r="BM877" s="161">
        <v>0</v>
      </c>
      <c r="BN877" s="161">
        <v>0</v>
      </c>
      <c r="BO877" s="161">
        <v>0</v>
      </c>
      <c r="BP877" s="161">
        <v>0</v>
      </c>
      <c r="BQ877" s="161">
        <v>0</v>
      </c>
      <c r="BR877" s="161">
        <v>0</v>
      </c>
      <c r="BS877" s="161">
        <v>0</v>
      </c>
      <c r="BT877" s="161">
        <v>0</v>
      </c>
      <c r="BU877" s="161">
        <v>0</v>
      </c>
      <c r="BV877" s="163">
        <f t="shared" si="40"/>
        <v>0</v>
      </c>
      <c r="BW877" s="8" t="b">
        <f t="shared" si="41"/>
        <v>0</v>
      </c>
    </row>
    <row r="878" spans="1:75">
      <c r="A878" s="157" t="s">
        <v>6926</v>
      </c>
      <c r="B878" s="158" t="s">
        <v>6927</v>
      </c>
      <c r="C878" s="9" t="str">
        <f t="shared" si="39"/>
        <v>https://hh.ru/resume/3044c1840003aa41190039ed1f4d7375325643?query=%D0%A1%D0%BE%D1%86%D0%B8%D0%B0%D0%BB%D1%8C%D0%BD%D1%8B%D0%B9+%D1%80%D0%B0%D0%B1%D0%BE%D1%82%D0%BD%D0%B8%D0%BA&amp;searchRid=1712591933784f15ea83884840c1e133&amp;hhtmFrom=resume_search_result</v>
      </c>
      <c r="D878" s="158" t="s">
        <v>6121</v>
      </c>
      <c r="E878" s="159">
        <v>30</v>
      </c>
      <c r="F878" s="158" t="s">
        <v>133</v>
      </c>
      <c r="G878" s="161" t="s">
        <v>133</v>
      </c>
      <c r="H878" s="158" t="s">
        <v>133</v>
      </c>
      <c r="I878" s="158" t="s">
        <v>133</v>
      </c>
      <c r="J878" s="158" t="s">
        <v>133</v>
      </c>
      <c r="K878" s="158" t="s">
        <v>6928</v>
      </c>
      <c r="L878" s="158" t="s">
        <v>2298</v>
      </c>
      <c r="M878" s="158">
        <v>1</v>
      </c>
      <c r="N878" s="158">
        <v>0</v>
      </c>
      <c r="O878" s="158">
        <v>0</v>
      </c>
      <c r="P878" s="158">
        <v>0</v>
      </c>
      <c r="Q878" s="158">
        <v>0</v>
      </c>
      <c r="R878" s="158" t="s">
        <v>53</v>
      </c>
      <c r="S878" s="158" t="s">
        <v>343</v>
      </c>
      <c r="T878" s="161">
        <v>0</v>
      </c>
      <c r="U878" s="162">
        <v>1</v>
      </c>
      <c r="V878" s="162">
        <v>0</v>
      </c>
      <c r="W878" s="161">
        <v>0</v>
      </c>
      <c r="X878" s="161">
        <v>0</v>
      </c>
      <c r="Y878" s="161">
        <v>0</v>
      </c>
      <c r="Z878" s="161">
        <v>0</v>
      </c>
      <c r="AA878" s="161">
        <v>0</v>
      </c>
      <c r="AB878" s="161">
        <v>0</v>
      </c>
      <c r="AC878" s="161">
        <v>0</v>
      </c>
      <c r="AD878" s="161">
        <v>0</v>
      </c>
      <c r="AE878" s="161">
        <v>0</v>
      </c>
      <c r="AF878" s="161">
        <v>0</v>
      </c>
      <c r="AG878" s="161">
        <v>0</v>
      </c>
      <c r="AH878" s="161">
        <v>0</v>
      </c>
      <c r="AI878" s="161">
        <v>0</v>
      </c>
      <c r="AJ878" s="161">
        <v>0</v>
      </c>
      <c r="AK878" s="161">
        <v>0</v>
      </c>
      <c r="AL878" s="161">
        <v>0</v>
      </c>
      <c r="AM878" s="161">
        <v>0</v>
      </c>
      <c r="AN878" s="161">
        <v>0</v>
      </c>
      <c r="AO878" s="161">
        <v>0</v>
      </c>
      <c r="AP878" s="161">
        <v>0</v>
      </c>
      <c r="AQ878" s="161">
        <v>0</v>
      </c>
      <c r="AR878" s="161">
        <v>0</v>
      </c>
      <c r="AS878" s="161">
        <v>0</v>
      </c>
      <c r="AT878" s="161">
        <v>0</v>
      </c>
      <c r="AU878" s="161">
        <v>0</v>
      </c>
      <c r="AV878" s="161">
        <v>0</v>
      </c>
      <c r="AW878" s="161">
        <v>0</v>
      </c>
      <c r="AX878" s="161">
        <v>0</v>
      </c>
      <c r="AY878" s="161">
        <v>0</v>
      </c>
      <c r="AZ878" s="161">
        <v>0</v>
      </c>
      <c r="BA878" s="161">
        <v>0</v>
      </c>
      <c r="BB878" s="161">
        <v>0</v>
      </c>
      <c r="BC878" s="161">
        <v>0</v>
      </c>
      <c r="BD878" s="161">
        <v>0</v>
      </c>
      <c r="BE878" s="161">
        <v>0</v>
      </c>
      <c r="BF878" s="161">
        <v>0</v>
      </c>
      <c r="BG878" s="161">
        <v>0</v>
      </c>
      <c r="BH878" s="161">
        <v>0</v>
      </c>
      <c r="BI878" s="161">
        <v>0</v>
      </c>
      <c r="BJ878" s="161">
        <v>0</v>
      </c>
      <c r="BK878" s="161">
        <v>0</v>
      </c>
      <c r="BL878" s="161">
        <v>0</v>
      </c>
      <c r="BM878" s="161">
        <v>0</v>
      </c>
      <c r="BN878" s="161">
        <v>0</v>
      </c>
      <c r="BO878" s="161">
        <v>0</v>
      </c>
      <c r="BP878" s="161">
        <v>0</v>
      </c>
      <c r="BQ878" s="161">
        <v>0</v>
      </c>
      <c r="BR878" s="161">
        <v>0</v>
      </c>
      <c r="BS878" s="161">
        <v>0</v>
      </c>
      <c r="BT878" s="161">
        <v>0</v>
      </c>
      <c r="BU878" s="161">
        <v>0</v>
      </c>
      <c r="BV878" s="163">
        <f t="shared" si="40"/>
        <v>0</v>
      </c>
      <c r="BW878" s="8" t="b">
        <f t="shared" si="41"/>
        <v>0</v>
      </c>
    </row>
    <row r="879" spans="1:75">
      <c r="A879" s="157" t="s">
        <v>6929</v>
      </c>
      <c r="B879" s="158" t="s">
        <v>6930</v>
      </c>
      <c r="C879" s="9" t="str">
        <f t="shared" si="39"/>
        <v>https://hh.ru/resume/e542e04500042cbeb80039ed1f32486158556e?query=%D0%A1%D0%BE%D1%86%D0%B8%D0%B0%D0%BB%D1%8C%D0%BD%D1%8B%D0%B9+%D1%80%D0%B0%D0%B1%D0%BE%D1%82%D0%BD%D0%B8%D0%BA&amp;searchRid=1712591933784f15ea83884840c1e133&amp;hhtmFrom=resume_search_result</v>
      </c>
      <c r="D879" s="158" t="s">
        <v>6271</v>
      </c>
      <c r="E879" s="159">
        <v>65</v>
      </c>
      <c r="F879" s="160">
        <v>40000</v>
      </c>
      <c r="G879" s="161">
        <v>9</v>
      </c>
      <c r="H879" s="158" t="s">
        <v>6931</v>
      </c>
      <c r="I879" s="158" t="s">
        <v>6932</v>
      </c>
      <c r="J879" s="158" t="s">
        <v>6933</v>
      </c>
      <c r="K879" s="158" t="s">
        <v>6934</v>
      </c>
      <c r="L879" s="158" t="s">
        <v>2298</v>
      </c>
      <c r="M879" s="158">
        <v>1</v>
      </c>
      <c r="N879" s="158">
        <v>0</v>
      </c>
      <c r="O879" s="158">
        <v>0</v>
      </c>
      <c r="P879" s="158">
        <v>0</v>
      </c>
      <c r="Q879" s="158">
        <v>0</v>
      </c>
      <c r="R879" s="158" t="s">
        <v>53</v>
      </c>
      <c r="S879" s="158" t="s">
        <v>343</v>
      </c>
      <c r="T879" s="161">
        <v>0</v>
      </c>
      <c r="U879" s="162">
        <v>1</v>
      </c>
      <c r="V879" s="162">
        <v>0</v>
      </c>
      <c r="W879" s="161">
        <v>0</v>
      </c>
      <c r="X879" s="161">
        <v>0</v>
      </c>
      <c r="Y879" s="161">
        <v>0</v>
      </c>
      <c r="Z879" s="161">
        <v>0</v>
      </c>
      <c r="AA879" s="161">
        <v>0</v>
      </c>
      <c r="AB879" s="161">
        <v>1</v>
      </c>
      <c r="AC879" s="161">
        <v>0</v>
      </c>
      <c r="AD879" s="161">
        <v>1</v>
      </c>
      <c r="AE879" s="161">
        <v>1</v>
      </c>
      <c r="AF879" s="161">
        <v>1</v>
      </c>
      <c r="AG879" s="161">
        <v>0</v>
      </c>
      <c r="AH879" s="161">
        <v>0</v>
      </c>
      <c r="AI879" s="161">
        <v>0</v>
      </c>
      <c r="AJ879" s="161">
        <v>0</v>
      </c>
      <c r="AK879" s="161">
        <v>0</v>
      </c>
      <c r="AL879" s="161">
        <v>0</v>
      </c>
      <c r="AM879" s="161">
        <v>0</v>
      </c>
      <c r="AN879" s="161">
        <v>1</v>
      </c>
      <c r="AO879" s="161">
        <v>0</v>
      </c>
      <c r="AP879" s="161">
        <v>0</v>
      </c>
      <c r="AQ879" s="161">
        <v>0</v>
      </c>
      <c r="AR879" s="161">
        <v>0</v>
      </c>
      <c r="AS879" s="161">
        <v>0</v>
      </c>
      <c r="AT879" s="161">
        <v>0</v>
      </c>
      <c r="AU879" s="161">
        <v>0</v>
      </c>
      <c r="AV879" s="161">
        <v>0</v>
      </c>
      <c r="AW879" s="161">
        <v>0</v>
      </c>
      <c r="AX879" s="161">
        <v>0</v>
      </c>
      <c r="AY879" s="161">
        <v>0</v>
      </c>
      <c r="AZ879" s="161">
        <v>0</v>
      </c>
      <c r="BA879" s="161">
        <v>0</v>
      </c>
      <c r="BB879" s="161">
        <v>0</v>
      </c>
      <c r="BC879" s="161">
        <v>0</v>
      </c>
      <c r="BD879" s="161">
        <v>0</v>
      </c>
      <c r="BE879" s="161">
        <v>0</v>
      </c>
      <c r="BF879" s="161">
        <v>0</v>
      </c>
      <c r="BG879" s="161">
        <v>0</v>
      </c>
      <c r="BH879" s="161">
        <v>0</v>
      </c>
      <c r="BI879" s="161">
        <v>0</v>
      </c>
      <c r="BJ879" s="161">
        <v>0</v>
      </c>
      <c r="BK879" s="161">
        <v>0</v>
      </c>
      <c r="BL879" s="161">
        <v>0</v>
      </c>
      <c r="BM879" s="161">
        <v>0</v>
      </c>
      <c r="BN879" s="161">
        <v>0</v>
      </c>
      <c r="BO879" s="161">
        <v>0</v>
      </c>
      <c r="BP879" s="161">
        <v>0</v>
      </c>
      <c r="BQ879" s="161">
        <v>0</v>
      </c>
      <c r="BR879" s="161">
        <v>0</v>
      </c>
      <c r="BS879" s="161">
        <v>0</v>
      </c>
      <c r="BT879" s="161">
        <v>0</v>
      </c>
      <c r="BU879" s="161">
        <v>0</v>
      </c>
      <c r="BV879" s="163">
        <f t="shared" si="40"/>
        <v>5</v>
      </c>
      <c r="BW879" s="8" t="b">
        <f t="shared" si="41"/>
        <v>0</v>
      </c>
    </row>
    <row r="880" spans="1:75">
      <c r="A880" s="157" t="s">
        <v>6935</v>
      </c>
      <c r="B880" s="158" t="s">
        <v>6936</v>
      </c>
      <c r="C880" s="9" t="str">
        <f t="shared" si="39"/>
        <v>https://hh.ru/resume/d6a56f13000120e2cc0039ed1f746365357963?query=%D0%A1%D0%BE%D1%86%D0%B8%D0%B0%D0%BB%D1%8C%D0%BD%D1%8B%D0%B9+%D1%80%D0%B0%D0%B1%D0%BE%D1%82%D0%BD%D0%B8%D0%BA&amp;searchRid=1712591933784f15ea83884840c1e133&amp;hhtmFrom=resume_search_result</v>
      </c>
      <c r="D880" s="158" t="s">
        <v>6937</v>
      </c>
      <c r="E880" s="159">
        <v>50</v>
      </c>
      <c r="F880" s="160">
        <v>20000</v>
      </c>
      <c r="G880" s="161">
        <v>9</v>
      </c>
      <c r="H880" s="158" t="s">
        <v>6938</v>
      </c>
      <c r="I880" s="158" t="s">
        <v>6939</v>
      </c>
      <c r="J880" s="158" t="s">
        <v>6940</v>
      </c>
      <c r="K880" s="158" t="s">
        <v>6941</v>
      </c>
      <c r="L880" s="158" t="s">
        <v>2298</v>
      </c>
      <c r="M880" s="158">
        <v>1</v>
      </c>
      <c r="N880" s="158">
        <v>0</v>
      </c>
      <c r="O880" s="158">
        <v>0</v>
      </c>
      <c r="P880" s="158">
        <v>0</v>
      </c>
      <c r="Q880" s="158">
        <v>0</v>
      </c>
      <c r="R880" s="158" t="s">
        <v>53</v>
      </c>
      <c r="S880" s="158" t="s">
        <v>75</v>
      </c>
      <c r="T880" s="161">
        <v>1</v>
      </c>
      <c r="U880" s="162">
        <v>1</v>
      </c>
      <c r="V880" s="162">
        <v>0</v>
      </c>
      <c r="W880" s="161">
        <v>0</v>
      </c>
      <c r="X880" s="161">
        <v>0</v>
      </c>
      <c r="Y880" s="161">
        <v>0</v>
      </c>
      <c r="Z880" s="161">
        <v>0</v>
      </c>
      <c r="AA880" s="161">
        <v>0</v>
      </c>
      <c r="AB880" s="161">
        <v>0</v>
      </c>
      <c r="AC880" s="161">
        <v>0</v>
      </c>
      <c r="AD880" s="161">
        <v>0</v>
      </c>
      <c r="AE880" s="161">
        <v>0</v>
      </c>
      <c r="AF880" s="161">
        <v>0</v>
      </c>
      <c r="AG880" s="161">
        <v>0</v>
      </c>
      <c r="AH880" s="161">
        <v>0</v>
      </c>
      <c r="AI880" s="161">
        <v>0</v>
      </c>
      <c r="AJ880" s="161">
        <v>0</v>
      </c>
      <c r="AK880" s="161">
        <v>0</v>
      </c>
      <c r="AL880" s="161">
        <v>0</v>
      </c>
      <c r="AM880" s="161">
        <v>0</v>
      </c>
      <c r="AN880" s="161">
        <v>0</v>
      </c>
      <c r="AO880" s="161">
        <v>0</v>
      </c>
      <c r="AP880" s="161">
        <v>0</v>
      </c>
      <c r="AQ880" s="161">
        <v>0</v>
      </c>
      <c r="AR880" s="161">
        <v>0</v>
      </c>
      <c r="AS880" s="161">
        <v>0</v>
      </c>
      <c r="AT880" s="161">
        <v>0</v>
      </c>
      <c r="AU880" s="161">
        <v>0</v>
      </c>
      <c r="AV880" s="161">
        <v>0</v>
      </c>
      <c r="AW880" s="161">
        <v>0</v>
      </c>
      <c r="AX880" s="161">
        <v>0</v>
      </c>
      <c r="AY880" s="161">
        <v>0</v>
      </c>
      <c r="AZ880" s="161">
        <v>0</v>
      </c>
      <c r="BA880" s="161">
        <v>0</v>
      </c>
      <c r="BB880" s="161">
        <v>0</v>
      </c>
      <c r="BC880" s="161">
        <v>0</v>
      </c>
      <c r="BD880" s="161">
        <v>0</v>
      </c>
      <c r="BE880" s="161">
        <v>0</v>
      </c>
      <c r="BF880" s="161">
        <v>0</v>
      </c>
      <c r="BG880" s="161">
        <v>0</v>
      </c>
      <c r="BH880" s="161">
        <v>0</v>
      </c>
      <c r="BI880" s="161">
        <v>0</v>
      </c>
      <c r="BJ880" s="161">
        <v>0</v>
      </c>
      <c r="BK880" s="161">
        <v>0</v>
      </c>
      <c r="BL880" s="161">
        <v>0</v>
      </c>
      <c r="BM880" s="161">
        <v>0</v>
      </c>
      <c r="BN880" s="161">
        <v>0</v>
      </c>
      <c r="BO880" s="161">
        <v>0</v>
      </c>
      <c r="BP880" s="161">
        <v>0</v>
      </c>
      <c r="BQ880" s="161">
        <v>0</v>
      </c>
      <c r="BR880" s="161">
        <v>0</v>
      </c>
      <c r="BS880" s="161">
        <v>0</v>
      </c>
      <c r="BT880" s="161">
        <v>0</v>
      </c>
      <c r="BU880" s="161">
        <v>0</v>
      </c>
      <c r="BV880" s="163">
        <f t="shared" si="40"/>
        <v>0</v>
      </c>
      <c r="BW880" s="8" t="b">
        <f t="shared" si="41"/>
        <v>0</v>
      </c>
    </row>
    <row r="881" spans="1:75">
      <c r="A881" s="157" t="s">
        <v>6942</v>
      </c>
      <c r="B881" s="158" t="s">
        <v>6943</v>
      </c>
      <c r="C881" s="9" t="str">
        <f t="shared" si="39"/>
        <v>https://hh.ru/resume/b247f0ac00093027b70039ed1f6b346d6c4938?query=%D0%A1%D0%BE%D1%86%D0%B8%D0%B0%D0%BB%D1%8C%D0%BD%D1%8B%D0%B9+%D1%80%D0%B0%D0%B1%D0%BE%D1%82%D0%BD%D0%B8%D0%BA&amp;searchRid=17125919352932e423767e4771905b3c&amp;hhtmFrom=resume_search_result</v>
      </c>
      <c r="D881" s="158" t="s">
        <v>6944</v>
      </c>
      <c r="E881" s="159" t="s">
        <v>133</v>
      </c>
      <c r="F881" s="158" t="s">
        <v>133</v>
      </c>
      <c r="G881" s="161">
        <v>21</v>
      </c>
      <c r="H881" s="158" t="s">
        <v>6945</v>
      </c>
      <c r="I881" s="158" t="s">
        <v>5723</v>
      </c>
      <c r="J881" s="158" t="s">
        <v>6946</v>
      </c>
      <c r="K881" s="158" t="s">
        <v>6947</v>
      </c>
      <c r="L881" s="158" t="s">
        <v>2327</v>
      </c>
      <c r="M881" s="158">
        <v>1</v>
      </c>
      <c r="N881" s="158">
        <v>0</v>
      </c>
      <c r="O881" s="158">
        <v>0</v>
      </c>
      <c r="P881" s="158">
        <v>0</v>
      </c>
      <c r="Q881" s="158">
        <v>0</v>
      </c>
      <c r="R881" s="158" t="s">
        <v>53</v>
      </c>
      <c r="S881" s="158" t="s">
        <v>343</v>
      </c>
      <c r="T881" s="161">
        <v>0</v>
      </c>
      <c r="U881" s="162">
        <v>1</v>
      </c>
      <c r="V881" s="162">
        <v>0</v>
      </c>
      <c r="W881" s="161">
        <v>0</v>
      </c>
      <c r="X881" s="161">
        <v>0</v>
      </c>
      <c r="Y881" s="161">
        <v>0</v>
      </c>
      <c r="Z881" s="161">
        <v>0</v>
      </c>
      <c r="AA881" s="161">
        <v>0</v>
      </c>
      <c r="AB881" s="161">
        <v>0</v>
      </c>
      <c r="AC881" s="161">
        <v>0</v>
      </c>
      <c r="AD881" s="161">
        <v>0</v>
      </c>
      <c r="AE881" s="161">
        <v>0</v>
      </c>
      <c r="AF881" s="161">
        <v>1</v>
      </c>
      <c r="AG881" s="161">
        <v>0</v>
      </c>
      <c r="AH881" s="161">
        <v>0</v>
      </c>
      <c r="AI881" s="161">
        <v>0</v>
      </c>
      <c r="AJ881" s="161">
        <v>0</v>
      </c>
      <c r="AK881" s="161">
        <v>0</v>
      </c>
      <c r="AL881" s="161">
        <v>1</v>
      </c>
      <c r="AM881" s="161">
        <v>0</v>
      </c>
      <c r="AN881" s="161">
        <v>0</v>
      </c>
      <c r="AO881" s="161">
        <v>0</v>
      </c>
      <c r="AP881" s="161">
        <v>0</v>
      </c>
      <c r="AQ881" s="161">
        <v>1</v>
      </c>
      <c r="AR881" s="161">
        <v>0</v>
      </c>
      <c r="AS881" s="161">
        <v>0</v>
      </c>
      <c r="AT881" s="161">
        <v>0</v>
      </c>
      <c r="AU881" s="161">
        <v>0</v>
      </c>
      <c r="AV881" s="161">
        <v>0</v>
      </c>
      <c r="AW881" s="161">
        <v>0</v>
      </c>
      <c r="AX881" s="161">
        <v>0</v>
      </c>
      <c r="AY881" s="161">
        <v>0</v>
      </c>
      <c r="AZ881" s="161">
        <v>0</v>
      </c>
      <c r="BA881" s="161">
        <v>0</v>
      </c>
      <c r="BB881" s="161">
        <v>0</v>
      </c>
      <c r="BC881" s="161">
        <v>0</v>
      </c>
      <c r="BD881" s="161">
        <v>1</v>
      </c>
      <c r="BE881" s="161">
        <v>0</v>
      </c>
      <c r="BF881" s="161">
        <v>0</v>
      </c>
      <c r="BG881" s="161">
        <v>0</v>
      </c>
      <c r="BH881" s="161">
        <v>0</v>
      </c>
      <c r="BI881" s="161">
        <v>0</v>
      </c>
      <c r="BJ881" s="161">
        <v>0</v>
      </c>
      <c r="BK881" s="161">
        <v>0</v>
      </c>
      <c r="BL881" s="161">
        <v>0</v>
      </c>
      <c r="BM881" s="161">
        <v>0</v>
      </c>
      <c r="BN881" s="161">
        <v>0</v>
      </c>
      <c r="BO881" s="161">
        <v>0</v>
      </c>
      <c r="BP881" s="161">
        <v>0</v>
      </c>
      <c r="BQ881" s="161">
        <v>0</v>
      </c>
      <c r="BR881" s="161">
        <v>0</v>
      </c>
      <c r="BS881" s="161">
        <v>0</v>
      </c>
      <c r="BT881" s="161">
        <v>0</v>
      </c>
      <c r="BU881" s="161">
        <v>0</v>
      </c>
      <c r="BV881" s="163">
        <f t="shared" si="40"/>
        <v>4</v>
      </c>
      <c r="BW881" s="8" t="b">
        <f t="shared" si="41"/>
        <v>0</v>
      </c>
    </row>
    <row r="882" spans="1:75">
      <c r="A882" s="157" t="s">
        <v>6948</v>
      </c>
      <c r="B882" s="158" t="s">
        <v>6949</v>
      </c>
      <c r="C882" s="9" t="str">
        <f t="shared" si="39"/>
        <v>https://hh.ru/resume/3754efeb000762282d0039ed1f5a734471535a?query=%D0%A1%D0%BE%D1%86%D0%B8%D0%B0%D0%BB%D1%8C%D0%BD%D1%8B%D0%B9+%D1%80%D0%B0%D0%B1%D0%BE%D1%82%D0%BD%D0%B8%D0%BA&amp;searchRid=17125919352932e423767e4771905b3c&amp;hhtmFrom=resume_search_result</v>
      </c>
      <c r="D882" s="158" t="s">
        <v>6950</v>
      </c>
      <c r="E882" s="159">
        <v>27</v>
      </c>
      <c r="F882" s="160">
        <v>20000</v>
      </c>
      <c r="G882" s="161">
        <v>5</v>
      </c>
      <c r="H882" s="158" t="s">
        <v>6951</v>
      </c>
      <c r="I882" s="158" t="s">
        <v>3569</v>
      </c>
      <c r="J882" s="158" t="s">
        <v>4752</v>
      </c>
      <c r="K882" s="158" t="s">
        <v>6952</v>
      </c>
      <c r="L882" s="158" t="s">
        <v>2327</v>
      </c>
      <c r="M882" s="158">
        <v>1</v>
      </c>
      <c r="N882" s="158">
        <v>1</v>
      </c>
      <c r="O882" s="158">
        <v>0</v>
      </c>
      <c r="P882" s="158">
        <v>0</v>
      </c>
      <c r="Q882" s="158">
        <v>0</v>
      </c>
      <c r="R882" s="158" t="s">
        <v>4272</v>
      </c>
      <c r="S882" s="158" t="s">
        <v>75</v>
      </c>
      <c r="T882" s="161">
        <v>0</v>
      </c>
      <c r="U882" s="162">
        <v>1</v>
      </c>
      <c r="V882" s="162">
        <v>0</v>
      </c>
      <c r="W882" s="161">
        <v>0</v>
      </c>
      <c r="X882" s="161">
        <v>0</v>
      </c>
      <c r="Y882" s="161">
        <v>0</v>
      </c>
      <c r="Z882" s="161">
        <v>0</v>
      </c>
      <c r="AA882" s="161">
        <v>0</v>
      </c>
      <c r="AB882" s="161">
        <v>0</v>
      </c>
      <c r="AC882" s="161">
        <v>0</v>
      </c>
      <c r="AD882" s="161">
        <v>0</v>
      </c>
      <c r="AE882" s="161">
        <v>0</v>
      </c>
      <c r="AF882" s="161">
        <v>0</v>
      </c>
      <c r="AG882" s="161">
        <v>0</v>
      </c>
      <c r="AH882" s="161">
        <v>0</v>
      </c>
      <c r="AI882" s="161">
        <v>0</v>
      </c>
      <c r="AJ882" s="161">
        <v>0</v>
      </c>
      <c r="AK882" s="161">
        <v>0</v>
      </c>
      <c r="AL882" s="161">
        <v>0</v>
      </c>
      <c r="AM882" s="161">
        <v>0</v>
      </c>
      <c r="AN882" s="161">
        <v>0</v>
      </c>
      <c r="AO882" s="161">
        <v>0</v>
      </c>
      <c r="AP882" s="161">
        <v>0</v>
      </c>
      <c r="AQ882" s="161">
        <v>0</v>
      </c>
      <c r="AR882" s="161">
        <v>0</v>
      </c>
      <c r="AS882" s="161">
        <v>0</v>
      </c>
      <c r="AT882" s="161">
        <v>0</v>
      </c>
      <c r="AU882" s="161">
        <v>0</v>
      </c>
      <c r="AV882" s="161">
        <v>0</v>
      </c>
      <c r="AW882" s="161">
        <v>0</v>
      </c>
      <c r="AX882" s="161">
        <v>0</v>
      </c>
      <c r="AY882" s="161">
        <v>0</v>
      </c>
      <c r="AZ882" s="161">
        <v>0</v>
      </c>
      <c r="BA882" s="161">
        <v>0</v>
      </c>
      <c r="BB882" s="161">
        <v>0</v>
      </c>
      <c r="BC882" s="161">
        <v>0</v>
      </c>
      <c r="BD882" s="161">
        <v>0</v>
      </c>
      <c r="BE882" s="161">
        <v>0</v>
      </c>
      <c r="BF882" s="161">
        <v>0</v>
      </c>
      <c r="BG882" s="161">
        <v>0</v>
      </c>
      <c r="BH882" s="161">
        <v>0</v>
      </c>
      <c r="BI882" s="161">
        <v>0</v>
      </c>
      <c r="BJ882" s="161">
        <v>0</v>
      </c>
      <c r="BK882" s="161">
        <v>0</v>
      </c>
      <c r="BL882" s="161">
        <v>0</v>
      </c>
      <c r="BM882" s="161">
        <v>0</v>
      </c>
      <c r="BN882" s="161">
        <v>0</v>
      </c>
      <c r="BO882" s="161">
        <v>0</v>
      </c>
      <c r="BP882" s="161">
        <v>0</v>
      </c>
      <c r="BQ882" s="161">
        <v>0</v>
      </c>
      <c r="BR882" s="161">
        <v>0</v>
      </c>
      <c r="BS882" s="161">
        <v>0</v>
      </c>
      <c r="BT882" s="161">
        <v>0</v>
      </c>
      <c r="BU882" s="161">
        <v>0</v>
      </c>
      <c r="BV882" s="163">
        <f t="shared" si="40"/>
        <v>0</v>
      </c>
      <c r="BW882" s="8" t="b">
        <f t="shared" si="41"/>
        <v>0</v>
      </c>
    </row>
    <row r="883" spans="1:75">
      <c r="A883" s="157" t="s">
        <v>6953</v>
      </c>
      <c r="B883" s="158" t="s">
        <v>6954</v>
      </c>
      <c r="C883" s="9" t="str">
        <f t="shared" si="39"/>
        <v>https://hh.ru/resume/6014baa20002a960b90039ed1f544532483941?query=%D0%A1%D0%BE%D1%86%D0%B8%D0%B0%D0%BB%D1%8C%D0%BD%D1%8B%D0%B9+%D1%80%D0%B0%D0%B1%D0%BE%D1%82%D0%BD%D0%B8%D0%BA&amp;searchRid=17125919352932e423767e4771905b3c&amp;hhtmFrom=resume_search_result</v>
      </c>
      <c r="D883" s="158" t="s">
        <v>43</v>
      </c>
      <c r="E883" s="159">
        <v>63</v>
      </c>
      <c r="F883" s="160">
        <v>30000</v>
      </c>
      <c r="G883" s="161">
        <v>21</v>
      </c>
      <c r="H883" s="158" t="s">
        <v>6955</v>
      </c>
      <c r="I883" s="158" t="s">
        <v>6956</v>
      </c>
      <c r="J883" s="158" t="s">
        <v>6957</v>
      </c>
      <c r="K883" s="158" t="s">
        <v>6958</v>
      </c>
      <c r="L883" s="158" t="s">
        <v>2298</v>
      </c>
      <c r="M883" s="158">
        <v>1</v>
      </c>
      <c r="N883" s="158">
        <v>0</v>
      </c>
      <c r="O883" s="158">
        <v>0</v>
      </c>
      <c r="P883" s="158">
        <v>0</v>
      </c>
      <c r="Q883" s="158">
        <v>0</v>
      </c>
      <c r="R883" s="158" t="s">
        <v>46</v>
      </c>
      <c r="S883" s="158" t="s">
        <v>343</v>
      </c>
      <c r="T883" s="161">
        <v>0</v>
      </c>
      <c r="U883" s="162">
        <v>1</v>
      </c>
      <c r="V883" s="162">
        <v>0</v>
      </c>
      <c r="W883" s="161">
        <v>0</v>
      </c>
      <c r="X883" s="161">
        <v>0</v>
      </c>
      <c r="Y883" s="161">
        <v>0</v>
      </c>
      <c r="Z883" s="161">
        <v>0</v>
      </c>
      <c r="AA883" s="161">
        <v>0</v>
      </c>
      <c r="AB883" s="161">
        <v>0</v>
      </c>
      <c r="AC883" s="161">
        <v>0</v>
      </c>
      <c r="AD883" s="161">
        <v>1</v>
      </c>
      <c r="AE883" s="161">
        <v>0</v>
      </c>
      <c r="AF883" s="161">
        <v>0</v>
      </c>
      <c r="AG883" s="161">
        <v>0</v>
      </c>
      <c r="AH883" s="161">
        <v>1</v>
      </c>
      <c r="AI883" s="161">
        <v>0</v>
      </c>
      <c r="AJ883" s="161">
        <v>0</v>
      </c>
      <c r="AK883" s="161">
        <v>0</v>
      </c>
      <c r="AL883" s="161">
        <v>0</v>
      </c>
      <c r="AM883" s="161">
        <v>1</v>
      </c>
      <c r="AN883" s="161">
        <v>0</v>
      </c>
      <c r="AO883" s="161">
        <v>0</v>
      </c>
      <c r="AP883" s="161">
        <v>0</v>
      </c>
      <c r="AQ883" s="161">
        <v>0</v>
      </c>
      <c r="AR883" s="161">
        <v>0</v>
      </c>
      <c r="AS883" s="161">
        <v>0</v>
      </c>
      <c r="AT883" s="161">
        <v>0</v>
      </c>
      <c r="AU883" s="161">
        <v>0</v>
      </c>
      <c r="AV883" s="161">
        <v>0</v>
      </c>
      <c r="AW883" s="161">
        <v>0</v>
      </c>
      <c r="AX883" s="161">
        <v>0</v>
      </c>
      <c r="AY883" s="161">
        <v>0</v>
      </c>
      <c r="AZ883" s="161">
        <v>0</v>
      </c>
      <c r="BA883" s="161">
        <v>0</v>
      </c>
      <c r="BB883" s="161">
        <v>0</v>
      </c>
      <c r="BC883" s="161">
        <v>0</v>
      </c>
      <c r="BD883" s="161">
        <v>0</v>
      </c>
      <c r="BE883" s="161">
        <v>0</v>
      </c>
      <c r="BF883" s="161">
        <v>0</v>
      </c>
      <c r="BG883" s="161">
        <v>0</v>
      </c>
      <c r="BH883" s="161">
        <v>0</v>
      </c>
      <c r="BI883" s="161">
        <v>0</v>
      </c>
      <c r="BJ883" s="161">
        <v>0</v>
      </c>
      <c r="BK883" s="161">
        <v>0</v>
      </c>
      <c r="BL883" s="161">
        <v>0</v>
      </c>
      <c r="BM883" s="161">
        <v>0</v>
      </c>
      <c r="BN883" s="161">
        <v>0</v>
      </c>
      <c r="BO883" s="161">
        <v>0</v>
      </c>
      <c r="BP883" s="161">
        <v>0</v>
      </c>
      <c r="BQ883" s="161">
        <v>0</v>
      </c>
      <c r="BR883" s="161">
        <v>0</v>
      </c>
      <c r="BS883" s="161">
        <v>0</v>
      </c>
      <c r="BT883" s="161">
        <v>0</v>
      </c>
      <c r="BU883" s="161">
        <v>0</v>
      </c>
      <c r="BV883" s="163">
        <f t="shared" si="40"/>
        <v>3</v>
      </c>
      <c r="BW883" s="8" t="b">
        <f t="shared" si="41"/>
        <v>0</v>
      </c>
    </row>
    <row r="884" spans="1:75">
      <c r="A884" s="157" t="s">
        <v>6959</v>
      </c>
      <c r="B884" s="158" t="s">
        <v>6960</v>
      </c>
      <c r="C884" s="9" t="str">
        <f t="shared" si="39"/>
        <v>https://hh.ru/resume/03affc6e00022102a40039ed1f4d58674a6336?query=%D0%A1%D0%BE%D1%86%D0%B8%D0%B0%D0%BB%D1%8C%D0%BD%D1%8B%D0%B9+%D1%80%D0%B0%D0%B1%D0%BE%D1%82%D0%BD%D0%B8%D0%BA&amp;searchRid=17125919352932e423767e4771905b3c&amp;hhtmFrom=resume_search_result</v>
      </c>
      <c r="D884" s="158" t="s">
        <v>43</v>
      </c>
      <c r="E884" s="159">
        <v>44</v>
      </c>
      <c r="F884" s="160">
        <v>20000</v>
      </c>
      <c r="G884" s="164">
        <v>0.5</v>
      </c>
      <c r="H884" s="158" t="s">
        <v>6961</v>
      </c>
      <c r="I884" s="158" t="s">
        <v>6962</v>
      </c>
      <c r="J884" s="158" t="s">
        <v>6963</v>
      </c>
      <c r="K884" s="158" t="s">
        <v>6964</v>
      </c>
      <c r="L884" s="158" t="s">
        <v>2298</v>
      </c>
      <c r="M884" s="158">
        <v>1</v>
      </c>
      <c r="N884" s="158">
        <v>0</v>
      </c>
      <c r="O884" s="158">
        <v>1</v>
      </c>
      <c r="P884" s="158">
        <v>0</v>
      </c>
      <c r="Q884" s="158">
        <v>0</v>
      </c>
      <c r="R884" s="158" t="s">
        <v>547</v>
      </c>
      <c r="S884" s="158" t="s">
        <v>75</v>
      </c>
      <c r="T884" s="161">
        <v>0</v>
      </c>
      <c r="U884" s="162">
        <v>1</v>
      </c>
      <c r="V884" s="162">
        <v>0</v>
      </c>
      <c r="W884" s="161">
        <v>0</v>
      </c>
      <c r="X884" s="161">
        <v>0</v>
      </c>
      <c r="Y884" s="161">
        <v>0</v>
      </c>
      <c r="Z884" s="161">
        <v>0</v>
      </c>
      <c r="AA884" s="161">
        <v>0</v>
      </c>
      <c r="AB884" s="161">
        <v>0</v>
      </c>
      <c r="AC884" s="161">
        <v>0</v>
      </c>
      <c r="AD884" s="161">
        <v>0</v>
      </c>
      <c r="AE884" s="161">
        <v>0</v>
      </c>
      <c r="AF884" s="161">
        <v>0</v>
      </c>
      <c r="AG884" s="161">
        <v>0</v>
      </c>
      <c r="AH884" s="161">
        <v>0</v>
      </c>
      <c r="AI884" s="161">
        <v>0</v>
      </c>
      <c r="AJ884" s="161">
        <v>0</v>
      </c>
      <c r="AK884" s="161">
        <v>0</v>
      </c>
      <c r="AL884" s="161">
        <v>0</v>
      </c>
      <c r="AM884" s="161">
        <v>0</v>
      </c>
      <c r="AN884" s="161">
        <v>0</v>
      </c>
      <c r="AO884" s="161">
        <v>0</v>
      </c>
      <c r="AP884" s="161">
        <v>0</v>
      </c>
      <c r="AQ884" s="161">
        <v>0</v>
      </c>
      <c r="AR884" s="161">
        <v>0</v>
      </c>
      <c r="AS884" s="161">
        <v>0</v>
      </c>
      <c r="AT884" s="161">
        <v>0</v>
      </c>
      <c r="AU884" s="161">
        <v>0</v>
      </c>
      <c r="AV884" s="161">
        <v>0</v>
      </c>
      <c r="AW884" s="161">
        <v>0</v>
      </c>
      <c r="AX884" s="161">
        <v>0</v>
      </c>
      <c r="AY884" s="161">
        <v>0</v>
      </c>
      <c r="AZ884" s="161">
        <v>0</v>
      </c>
      <c r="BA884" s="161">
        <v>0</v>
      </c>
      <c r="BB884" s="161">
        <v>0</v>
      </c>
      <c r="BC884" s="161">
        <v>0</v>
      </c>
      <c r="BD884" s="161">
        <v>0</v>
      </c>
      <c r="BE884" s="161">
        <v>0</v>
      </c>
      <c r="BF884" s="161">
        <v>0</v>
      </c>
      <c r="BG884" s="161">
        <v>0</v>
      </c>
      <c r="BH884" s="161">
        <v>0</v>
      </c>
      <c r="BI884" s="161">
        <v>0</v>
      </c>
      <c r="BJ884" s="161">
        <v>0</v>
      </c>
      <c r="BK884" s="161">
        <v>0</v>
      </c>
      <c r="BL884" s="161">
        <v>0</v>
      </c>
      <c r="BM884" s="161">
        <v>0</v>
      </c>
      <c r="BN884" s="161">
        <v>0</v>
      </c>
      <c r="BO884" s="161">
        <v>0</v>
      </c>
      <c r="BP884" s="161">
        <v>0</v>
      </c>
      <c r="BQ884" s="161">
        <v>0</v>
      </c>
      <c r="BR884" s="161">
        <v>0</v>
      </c>
      <c r="BS884" s="161">
        <v>0</v>
      </c>
      <c r="BT884" s="161">
        <v>0</v>
      </c>
      <c r="BU884" s="161">
        <v>0</v>
      </c>
      <c r="BV884" s="163">
        <f t="shared" si="40"/>
        <v>0</v>
      </c>
      <c r="BW884" s="8" t="b">
        <f t="shared" si="41"/>
        <v>0</v>
      </c>
    </row>
    <row r="885" spans="1:75">
      <c r="A885" s="157" t="s">
        <v>6965</v>
      </c>
      <c r="B885" s="158" t="s">
        <v>6966</v>
      </c>
      <c r="C885" s="9" t="str">
        <f t="shared" si="39"/>
        <v>https://hh.ru/resume/538b3c910004e01c460039ed1f726879376573?query=%D0%A1%D0%BE%D1%86%D0%B8%D0%B0%D0%BB%D1%8C%D0%BD%D1%8B%D0%B9+%D1%80%D0%B0%D0%B1%D0%BE%D1%82%D0%BD%D0%B8%D0%BA&amp;searchRid=17125919352932e423767e4771905b3c&amp;hhtmFrom=resume_search_result</v>
      </c>
      <c r="D885" s="158" t="s">
        <v>43</v>
      </c>
      <c r="E885" s="159">
        <v>41</v>
      </c>
      <c r="F885" s="160">
        <v>40000</v>
      </c>
      <c r="G885" s="161">
        <v>10</v>
      </c>
      <c r="H885" s="158" t="s">
        <v>6967</v>
      </c>
      <c r="I885" s="158" t="s">
        <v>6968</v>
      </c>
      <c r="J885" s="158" t="s">
        <v>5343</v>
      </c>
      <c r="K885" s="158" t="s">
        <v>6969</v>
      </c>
      <c r="L885" s="158" t="s">
        <v>2298</v>
      </c>
      <c r="M885" s="158">
        <v>1</v>
      </c>
      <c r="N885" s="158">
        <v>0</v>
      </c>
      <c r="O885" s="158">
        <v>0</v>
      </c>
      <c r="P885" s="158">
        <v>0</v>
      </c>
      <c r="Q885" s="158">
        <v>0</v>
      </c>
      <c r="R885" s="158" t="s">
        <v>2067</v>
      </c>
      <c r="S885" s="158" t="s">
        <v>343</v>
      </c>
      <c r="T885" s="161">
        <v>1</v>
      </c>
      <c r="U885" s="162">
        <v>1</v>
      </c>
      <c r="V885" s="162">
        <v>1</v>
      </c>
      <c r="W885" s="161">
        <v>0</v>
      </c>
      <c r="X885" s="161">
        <v>0</v>
      </c>
      <c r="Y885" s="161">
        <v>0</v>
      </c>
      <c r="Z885" s="161">
        <v>0</v>
      </c>
      <c r="AA885" s="161">
        <v>0</v>
      </c>
      <c r="AB885" s="161">
        <v>0</v>
      </c>
      <c r="AC885" s="161">
        <v>0</v>
      </c>
      <c r="AD885" s="161">
        <v>0</v>
      </c>
      <c r="AE885" s="161">
        <v>0</v>
      </c>
      <c r="AF885" s="161">
        <v>0</v>
      </c>
      <c r="AG885" s="161">
        <v>0</v>
      </c>
      <c r="AH885" s="161">
        <v>0</v>
      </c>
      <c r="AI885" s="161">
        <v>0</v>
      </c>
      <c r="AJ885" s="161">
        <v>0</v>
      </c>
      <c r="AK885" s="161">
        <v>0</v>
      </c>
      <c r="AL885" s="161">
        <v>0</v>
      </c>
      <c r="AM885" s="161">
        <v>0</v>
      </c>
      <c r="AN885" s="161">
        <v>0</v>
      </c>
      <c r="AO885" s="161">
        <v>0</v>
      </c>
      <c r="AP885" s="161">
        <v>0</v>
      </c>
      <c r="AQ885" s="161">
        <v>0</v>
      </c>
      <c r="AR885" s="161">
        <v>0</v>
      </c>
      <c r="AS885" s="161">
        <v>0</v>
      </c>
      <c r="AT885" s="161">
        <v>0</v>
      </c>
      <c r="AU885" s="161">
        <v>0</v>
      </c>
      <c r="AV885" s="161">
        <v>0</v>
      </c>
      <c r="AW885" s="161">
        <v>0</v>
      </c>
      <c r="AX885" s="161">
        <v>0</v>
      </c>
      <c r="AY885" s="161">
        <v>0</v>
      </c>
      <c r="AZ885" s="161">
        <v>0</v>
      </c>
      <c r="BA885" s="161">
        <v>0</v>
      </c>
      <c r="BB885" s="161">
        <v>0</v>
      </c>
      <c r="BC885" s="161">
        <v>0</v>
      </c>
      <c r="BD885" s="161">
        <v>0</v>
      </c>
      <c r="BE885" s="161">
        <v>0</v>
      </c>
      <c r="BF885" s="161">
        <v>0</v>
      </c>
      <c r="BG885" s="161">
        <v>0</v>
      </c>
      <c r="BH885" s="161">
        <v>0</v>
      </c>
      <c r="BI885" s="161">
        <v>0</v>
      </c>
      <c r="BJ885" s="161">
        <v>0</v>
      </c>
      <c r="BK885" s="161">
        <v>0</v>
      </c>
      <c r="BL885" s="161">
        <v>0</v>
      </c>
      <c r="BM885" s="161">
        <v>0</v>
      </c>
      <c r="BN885" s="161">
        <v>0</v>
      </c>
      <c r="BO885" s="161">
        <v>0</v>
      </c>
      <c r="BP885" s="161">
        <v>0</v>
      </c>
      <c r="BQ885" s="161">
        <v>0</v>
      </c>
      <c r="BR885" s="161">
        <v>0</v>
      </c>
      <c r="BS885" s="161">
        <v>0</v>
      </c>
      <c r="BT885" s="161">
        <v>0</v>
      </c>
      <c r="BU885" s="161">
        <v>0</v>
      </c>
      <c r="BV885" s="163">
        <f t="shared" si="40"/>
        <v>0</v>
      </c>
      <c r="BW885" s="8" t="b">
        <f t="shared" si="41"/>
        <v>0</v>
      </c>
    </row>
    <row r="886" spans="1:75">
      <c r="A886" s="157" t="s">
        <v>6970</v>
      </c>
      <c r="B886" s="158" t="s">
        <v>6971</v>
      </c>
      <c r="C886" s="9" t="str">
        <f t="shared" si="39"/>
        <v>https://hh.ru/resume/0a9170710003e9628d0039ed1f634a7439757a?query=%D0%A1%D0%BE%D1%86%D0%B8%D0%B0%D0%BB%D1%8C%D0%BD%D1%8B%D0%B9+%D1%80%D0%B0%D0%B1%D0%BE%D1%82%D0%BD%D0%B8%D0%BA&amp;searchRid=17125919352932e423767e4771905b3c&amp;hhtmFrom=resume_search_result</v>
      </c>
      <c r="D886" s="158" t="s">
        <v>43</v>
      </c>
      <c r="E886" s="159">
        <v>41</v>
      </c>
      <c r="F886" s="160">
        <v>60000</v>
      </c>
      <c r="G886" s="161">
        <v>12</v>
      </c>
      <c r="H886" s="158" t="s">
        <v>6972</v>
      </c>
      <c r="I886" s="158" t="s">
        <v>6973</v>
      </c>
      <c r="J886" s="158" t="s">
        <v>6974</v>
      </c>
      <c r="K886" s="158" t="s">
        <v>6975</v>
      </c>
      <c r="L886" s="158" t="s">
        <v>2298</v>
      </c>
      <c r="M886" s="158">
        <v>1</v>
      </c>
      <c r="N886" s="158">
        <v>0</v>
      </c>
      <c r="O886" s="158">
        <v>0</v>
      </c>
      <c r="P886" s="158">
        <v>0</v>
      </c>
      <c r="Q886" s="158">
        <v>0</v>
      </c>
      <c r="R886" s="158" t="s">
        <v>46</v>
      </c>
      <c r="S886" s="158" t="s">
        <v>50</v>
      </c>
      <c r="T886" s="161">
        <v>0</v>
      </c>
      <c r="U886" s="162">
        <v>1</v>
      </c>
      <c r="V886" s="162">
        <v>1</v>
      </c>
      <c r="W886" s="161">
        <v>0</v>
      </c>
      <c r="X886" s="161">
        <v>0</v>
      </c>
      <c r="Y886" s="161">
        <v>0</v>
      </c>
      <c r="Z886" s="161">
        <v>0</v>
      </c>
      <c r="AA886" s="161">
        <v>0</v>
      </c>
      <c r="AB886" s="161">
        <v>0</v>
      </c>
      <c r="AC886" s="161">
        <v>0</v>
      </c>
      <c r="AD886" s="161">
        <v>0</v>
      </c>
      <c r="AE886" s="161">
        <v>0</v>
      </c>
      <c r="AF886" s="161">
        <v>0</v>
      </c>
      <c r="AG886" s="161">
        <v>0</v>
      </c>
      <c r="AH886" s="161">
        <v>0</v>
      </c>
      <c r="AI886" s="161">
        <v>0</v>
      </c>
      <c r="AJ886" s="161">
        <v>0</v>
      </c>
      <c r="AK886" s="161">
        <v>0</v>
      </c>
      <c r="AL886" s="161">
        <v>0</v>
      </c>
      <c r="AM886" s="161">
        <v>0</v>
      </c>
      <c r="AN886" s="161">
        <v>0</v>
      </c>
      <c r="AO886" s="161">
        <v>0</v>
      </c>
      <c r="AP886" s="161">
        <v>0</v>
      </c>
      <c r="AQ886" s="161">
        <v>0</v>
      </c>
      <c r="AR886" s="161">
        <v>0</v>
      </c>
      <c r="AS886" s="161">
        <v>0</v>
      </c>
      <c r="AT886" s="161">
        <v>0</v>
      </c>
      <c r="AU886" s="161">
        <v>0</v>
      </c>
      <c r="AV886" s="161">
        <v>0</v>
      </c>
      <c r="AW886" s="161">
        <v>0</v>
      </c>
      <c r="AX886" s="161">
        <v>0</v>
      </c>
      <c r="AY886" s="161">
        <v>0</v>
      </c>
      <c r="AZ886" s="161">
        <v>0</v>
      </c>
      <c r="BA886" s="161">
        <v>0</v>
      </c>
      <c r="BB886" s="161">
        <v>0</v>
      </c>
      <c r="BC886" s="161">
        <v>0</v>
      </c>
      <c r="BD886" s="161">
        <v>0</v>
      </c>
      <c r="BE886" s="161">
        <v>0</v>
      </c>
      <c r="BF886" s="161">
        <v>0</v>
      </c>
      <c r="BG886" s="161">
        <v>0</v>
      </c>
      <c r="BH886" s="161">
        <v>0</v>
      </c>
      <c r="BI886" s="161">
        <v>0</v>
      </c>
      <c r="BJ886" s="161">
        <v>0</v>
      </c>
      <c r="BK886" s="161">
        <v>0</v>
      </c>
      <c r="BL886" s="161">
        <v>0</v>
      </c>
      <c r="BM886" s="161">
        <v>0</v>
      </c>
      <c r="BN886" s="161">
        <v>0</v>
      </c>
      <c r="BO886" s="161">
        <v>0</v>
      </c>
      <c r="BP886" s="161">
        <v>0</v>
      </c>
      <c r="BQ886" s="161">
        <v>0</v>
      </c>
      <c r="BR886" s="161">
        <v>0</v>
      </c>
      <c r="BS886" s="161">
        <v>0</v>
      </c>
      <c r="BT886" s="161">
        <v>0</v>
      </c>
      <c r="BU886" s="161">
        <v>0</v>
      </c>
      <c r="BV886" s="163">
        <f t="shared" si="40"/>
        <v>0</v>
      </c>
      <c r="BW886" s="8" t="b">
        <f t="shared" si="41"/>
        <v>0</v>
      </c>
    </row>
    <row r="887" spans="1:75">
      <c r="A887" s="157" t="s">
        <v>5868</v>
      </c>
      <c r="B887" s="158" t="s">
        <v>6976</v>
      </c>
      <c r="C887" s="9" t="str">
        <f t="shared" si="39"/>
        <v>https://hh.ru/resume/cc6ce1f10001ee7f900039ed1f7a6a64384f30?query=%D0%A1%D0%BE%D1%86%D0%B8%D0%B0%D0%BB%D1%8C%D0%BD%D1%8B%D0%B9+%D1%80%D0%B0%D0%B1%D0%BE%D1%82%D0%BD%D0%B8%D0%BA&amp;searchRid=17125919352932e423767e4771905b3c&amp;hhtmFrom=resume_search_result</v>
      </c>
      <c r="D887" s="158" t="s">
        <v>2338</v>
      </c>
      <c r="E887" s="159">
        <v>59</v>
      </c>
      <c r="F887" s="160">
        <v>50000</v>
      </c>
      <c r="G887" s="161">
        <v>6</v>
      </c>
      <c r="H887" s="158" t="s">
        <v>6977</v>
      </c>
      <c r="I887" s="158" t="s">
        <v>6978</v>
      </c>
      <c r="J887" s="158" t="s">
        <v>6979</v>
      </c>
      <c r="K887" s="158" t="s">
        <v>6980</v>
      </c>
      <c r="L887" s="158" t="s">
        <v>2298</v>
      </c>
      <c r="M887" s="158">
        <v>1</v>
      </c>
      <c r="N887" s="158">
        <v>0</v>
      </c>
      <c r="O887" s="158">
        <v>0</v>
      </c>
      <c r="P887" s="158">
        <v>0</v>
      </c>
      <c r="Q887" s="158">
        <v>0</v>
      </c>
      <c r="R887" s="158" t="s">
        <v>53</v>
      </c>
      <c r="S887" s="158" t="s">
        <v>343</v>
      </c>
      <c r="T887" s="161">
        <v>0</v>
      </c>
      <c r="U887" s="162">
        <v>1</v>
      </c>
      <c r="V887" s="162">
        <v>0</v>
      </c>
      <c r="W887" s="161">
        <v>0</v>
      </c>
      <c r="X887" s="161">
        <v>0</v>
      </c>
      <c r="Y887" s="161">
        <v>0</v>
      </c>
      <c r="Z887" s="161">
        <v>0</v>
      </c>
      <c r="AA887" s="161">
        <v>0</v>
      </c>
      <c r="AB887" s="161">
        <v>0</v>
      </c>
      <c r="AC887" s="161">
        <v>0</v>
      </c>
      <c r="AD887" s="161">
        <v>0</v>
      </c>
      <c r="AE887" s="161">
        <v>0</v>
      </c>
      <c r="AF887" s="161">
        <v>0</v>
      </c>
      <c r="AG887" s="161">
        <v>0</v>
      </c>
      <c r="AH887" s="161">
        <v>0</v>
      </c>
      <c r="AI887" s="161">
        <v>0</v>
      </c>
      <c r="AJ887" s="161">
        <v>0</v>
      </c>
      <c r="AK887" s="161">
        <v>0</v>
      </c>
      <c r="AL887" s="161">
        <v>0</v>
      </c>
      <c r="AM887" s="161">
        <v>0</v>
      </c>
      <c r="AN887" s="161">
        <v>0</v>
      </c>
      <c r="AO887" s="161">
        <v>0</v>
      </c>
      <c r="AP887" s="161">
        <v>0</v>
      </c>
      <c r="AQ887" s="161">
        <v>0</v>
      </c>
      <c r="AR887" s="161">
        <v>0</v>
      </c>
      <c r="AS887" s="161">
        <v>0</v>
      </c>
      <c r="AT887" s="161">
        <v>0</v>
      </c>
      <c r="AU887" s="161">
        <v>0</v>
      </c>
      <c r="AV887" s="161">
        <v>0</v>
      </c>
      <c r="AW887" s="161">
        <v>0</v>
      </c>
      <c r="AX887" s="161">
        <v>0</v>
      </c>
      <c r="AY887" s="161">
        <v>0</v>
      </c>
      <c r="AZ887" s="161">
        <v>0</v>
      </c>
      <c r="BA887" s="161">
        <v>0</v>
      </c>
      <c r="BB887" s="161">
        <v>0</v>
      </c>
      <c r="BC887" s="161">
        <v>0</v>
      </c>
      <c r="BD887" s="161">
        <v>0</v>
      </c>
      <c r="BE887" s="161">
        <v>0</v>
      </c>
      <c r="BF887" s="161">
        <v>0</v>
      </c>
      <c r="BG887" s="161">
        <v>0</v>
      </c>
      <c r="BH887" s="161">
        <v>0</v>
      </c>
      <c r="BI887" s="161">
        <v>0</v>
      </c>
      <c r="BJ887" s="161">
        <v>0</v>
      </c>
      <c r="BK887" s="161">
        <v>0</v>
      </c>
      <c r="BL887" s="161">
        <v>0</v>
      </c>
      <c r="BM887" s="161">
        <v>0</v>
      </c>
      <c r="BN887" s="161">
        <v>0</v>
      </c>
      <c r="BO887" s="161">
        <v>0</v>
      </c>
      <c r="BP887" s="161">
        <v>0</v>
      </c>
      <c r="BQ887" s="161">
        <v>0</v>
      </c>
      <c r="BR887" s="161">
        <v>0</v>
      </c>
      <c r="BS887" s="161">
        <v>0</v>
      </c>
      <c r="BT887" s="161">
        <v>0</v>
      </c>
      <c r="BU887" s="161">
        <v>0</v>
      </c>
      <c r="BV887" s="163">
        <f t="shared" si="40"/>
        <v>0</v>
      </c>
      <c r="BW887" s="8" t="b">
        <f t="shared" si="41"/>
        <v>0</v>
      </c>
    </row>
    <row r="888" spans="1:75">
      <c r="A888" s="157" t="s">
        <v>4823</v>
      </c>
      <c r="B888" s="158" t="s">
        <v>6981</v>
      </c>
      <c r="C888" s="9" t="str">
        <f t="shared" si="39"/>
        <v>https://hh.ru/resume/97d98fb30007d378ad0039ed1f473843643863?query=%D0%A1%D0%BE%D1%86%D0%B8%D0%B0%D0%BB%D1%8C%D0%BD%D1%8B%D0%B9+%D1%80%D0%B0%D0%B1%D0%BE%D1%82%D0%BD%D0%B8%D0%BA&amp;searchRid=17125919352932e423767e4771905b3c&amp;hhtmFrom=resume_search_result</v>
      </c>
      <c r="D888" s="158" t="s">
        <v>43</v>
      </c>
      <c r="E888" s="159">
        <v>32</v>
      </c>
      <c r="F888" s="158" t="s">
        <v>133</v>
      </c>
      <c r="G888" s="161">
        <v>2</v>
      </c>
      <c r="H888" s="158" t="s">
        <v>6982</v>
      </c>
      <c r="I888" s="158" t="s">
        <v>43</v>
      </c>
      <c r="J888" s="158" t="s">
        <v>6983</v>
      </c>
      <c r="K888" s="158" t="s">
        <v>6984</v>
      </c>
      <c r="L888" s="158" t="s">
        <v>2298</v>
      </c>
      <c r="M888" s="158">
        <v>1</v>
      </c>
      <c r="N888" s="158">
        <v>0</v>
      </c>
      <c r="O888" s="158">
        <v>0</v>
      </c>
      <c r="P888" s="158">
        <v>0</v>
      </c>
      <c r="Q888" s="158">
        <v>0</v>
      </c>
      <c r="R888" s="158" t="s">
        <v>240</v>
      </c>
      <c r="S888" s="158" t="s">
        <v>343</v>
      </c>
      <c r="T888" s="161">
        <v>1</v>
      </c>
      <c r="U888" s="162">
        <v>1</v>
      </c>
      <c r="V888" s="162">
        <v>1</v>
      </c>
      <c r="W888" s="161">
        <v>0</v>
      </c>
      <c r="X888" s="161">
        <v>0</v>
      </c>
      <c r="Y888" s="161">
        <v>0</v>
      </c>
      <c r="Z888" s="161">
        <v>0</v>
      </c>
      <c r="AA888" s="161">
        <v>0</v>
      </c>
      <c r="AB888" s="161">
        <v>0</v>
      </c>
      <c r="AC888" s="161">
        <v>0</v>
      </c>
      <c r="AD888" s="161">
        <v>0</v>
      </c>
      <c r="AE888" s="161">
        <v>0</v>
      </c>
      <c r="AF888" s="161">
        <v>0</v>
      </c>
      <c r="AG888" s="161">
        <v>0</v>
      </c>
      <c r="AH888" s="161">
        <v>0</v>
      </c>
      <c r="AI888" s="161">
        <v>0</v>
      </c>
      <c r="AJ888" s="161">
        <v>0</v>
      </c>
      <c r="AK888" s="161">
        <v>0</v>
      </c>
      <c r="AL888" s="161">
        <v>0</v>
      </c>
      <c r="AM888" s="161">
        <v>0</v>
      </c>
      <c r="AN888" s="161">
        <v>0</v>
      </c>
      <c r="AO888" s="161">
        <v>0</v>
      </c>
      <c r="AP888" s="161">
        <v>0</v>
      </c>
      <c r="AQ888" s="161">
        <v>0</v>
      </c>
      <c r="AR888" s="161">
        <v>0</v>
      </c>
      <c r="AS888" s="161">
        <v>0</v>
      </c>
      <c r="AT888" s="161">
        <v>0</v>
      </c>
      <c r="AU888" s="161">
        <v>0</v>
      </c>
      <c r="AV888" s="161">
        <v>0</v>
      </c>
      <c r="AW888" s="161">
        <v>0</v>
      </c>
      <c r="AX888" s="161">
        <v>0</v>
      </c>
      <c r="AY888" s="161">
        <v>0</v>
      </c>
      <c r="AZ888" s="161">
        <v>0</v>
      </c>
      <c r="BA888" s="161">
        <v>0</v>
      </c>
      <c r="BB888" s="161">
        <v>0</v>
      </c>
      <c r="BC888" s="161">
        <v>0</v>
      </c>
      <c r="BD888" s="161">
        <v>0</v>
      </c>
      <c r="BE888" s="161">
        <v>0</v>
      </c>
      <c r="BF888" s="161">
        <v>0</v>
      </c>
      <c r="BG888" s="161">
        <v>0</v>
      </c>
      <c r="BH888" s="161">
        <v>0</v>
      </c>
      <c r="BI888" s="161">
        <v>0</v>
      </c>
      <c r="BJ888" s="161">
        <v>0</v>
      </c>
      <c r="BK888" s="161">
        <v>0</v>
      </c>
      <c r="BL888" s="161">
        <v>0</v>
      </c>
      <c r="BM888" s="161">
        <v>0</v>
      </c>
      <c r="BN888" s="161">
        <v>0</v>
      </c>
      <c r="BO888" s="161">
        <v>0</v>
      </c>
      <c r="BP888" s="161">
        <v>0</v>
      </c>
      <c r="BQ888" s="161">
        <v>0</v>
      </c>
      <c r="BR888" s="161">
        <v>0</v>
      </c>
      <c r="BS888" s="161">
        <v>0</v>
      </c>
      <c r="BT888" s="161">
        <v>0</v>
      </c>
      <c r="BU888" s="161">
        <v>0</v>
      </c>
      <c r="BV888" s="163">
        <f t="shared" si="40"/>
        <v>0</v>
      </c>
      <c r="BW888" s="8" t="b">
        <f t="shared" si="41"/>
        <v>0</v>
      </c>
    </row>
    <row r="889" spans="1:75">
      <c r="A889" s="157" t="s">
        <v>4818</v>
      </c>
      <c r="B889" s="158" t="s">
        <v>6985</v>
      </c>
      <c r="C889" s="9" t="str">
        <f t="shared" si="39"/>
        <v>https://hh.ru/resume/7c7309a400080f7c250039ed1f513267663047?query=%D0%A1%D0%BE%D1%86%D0%B8%D0%B0%D0%BB%D1%8C%D0%BD%D1%8B%D0%B9+%D1%80%D0%B0%D0%B1%D0%BE%D1%82%D0%BD%D0%B8%D0%BA&amp;searchRid=17125919352932e423767e4771905b3c&amp;hhtmFrom=resume_search_result</v>
      </c>
      <c r="D889" s="158" t="s">
        <v>43</v>
      </c>
      <c r="E889" s="159">
        <v>27</v>
      </c>
      <c r="F889" s="160">
        <v>55555</v>
      </c>
      <c r="G889" s="161">
        <v>9</v>
      </c>
      <c r="H889" s="158" t="s">
        <v>133</v>
      </c>
      <c r="I889" s="158" t="s">
        <v>6987</v>
      </c>
      <c r="J889" s="158" t="s">
        <v>6915</v>
      </c>
      <c r="K889" s="158" t="s">
        <v>6988</v>
      </c>
      <c r="L889" s="158" t="s">
        <v>2327</v>
      </c>
      <c r="M889" s="158">
        <v>1</v>
      </c>
      <c r="N889" s="158">
        <v>1</v>
      </c>
      <c r="O889" s="158">
        <v>1</v>
      </c>
      <c r="P889" s="158">
        <v>0</v>
      </c>
      <c r="Q889" s="158">
        <v>0</v>
      </c>
      <c r="R889" s="158" t="s">
        <v>53</v>
      </c>
      <c r="S889" s="158" t="s">
        <v>75</v>
      </c>
      <c r="T889" s="161">
        <v>0</v>
      </c>
      <c r="U889" s="162">
        <v>1</v>
      </c>
      <c r="V889" s="162">
        <v>0</v>
      </c>
      <c r="W889" s="161">
        <v>0</v>
      </c>
      <c r="X889" s="161">
        <v>0</v>
      </c>
      <c r="Y889" s="161">
        <v>0</v>
      </c>
      <c r="Z889" s="161">
        <v>0</v>
      </c>
      <c r="AA889" s="161">
        <v>0</v>
      </c>
      <c r="AB889" s="161">
        <v>0</v>
      </c>
      <c r="AC889" s="161">
        <v>0</v>
      </c>
      <c r="AD889" s="161">
        <v>0</v>
      </c>
      <c r="AE889" s="161">
        <v>0</v>
      </c>
      <c r="AF889" s="161">
        <v>0</v>
      </c>
      <c r="AG889" s="161">
        <v>0</v>
      </c>
      <c r="AH889" s="161">
        <v>0</v>
      </c>
      <c r="AI889" s="161">
        <v>0</v>
      </c>
      <c r="AJ889" s="161">
        <v>0</v>
      </c>
      <c r="AK889" s="161">
        <v>0</v>
      </c>
      <c r="AL889" s="161">
        <v>0</v>
      </c>
      <c r="AM889" s="161">
        <v>0</v>
      </c>
      <c r="AN889" s="161">
        <v>0</v>
      </c>
      <c r="AO889" s="161">
        <v>0</v>
      </c>
      <c r="AP889" s="161">
        <v>0</v>
      </c>
      <c r="AQ889" s="161">
        <v>0</v>
      </c>
      <c r="AR889" s="161">
        <v>0</v>
      </c>
      <c r="AS889" s="161">
        <v>0</v>
      </c>
      <c r="AT889" s="161">
        <v>0</v>
      </c>
      <c r="AU889" s="161">
        <v>0</v>
      </c>
      <c r="AV889" s="161">
        <v>0</v>
      </c>
      <c r="AW889" s="161">
        <v>0</v>
      </c>
      <c r="AX889" s="161">
        <v>0</v>
      </c>
      <c r="AY889" s="161">
        <v>0</v>
      </c>
      <c r="AZ889" s="161">
        <v>0</v>
      </c>
      <c r="BA889" s="161">
        <v>0</v>
      </c>
      <c r="BB889" s="161">
        <v>0</v>
      </c>
      <c r="BC889" s="161">
        <v>0</v>
      </c>
      <c r="BD889" s="161">
        <v>0</v>
      </c>
      <c r="BE889" s="161">
        <v>0</v>
      </c>
      <c r="BF889" s="161">
        <v>0</v>
      </c>
      <c r="BG889" s="161">
        <v>0</v>
      </c>
      <c r="BH889" s="161">
        <v>0</v>
      </c>
      <c r="BI889" s="161">
        <v>0</v>
      </c>
      <c r="BJ889" s="161">
        <v>0</v>
      </c>
      <c r="BK889" s="161">
        <v>0</v>
      </c>
      <c r="BL889" s="161">
        <v>0</v>
      </c>
      <c r="BM889" s="161">
        <v>0</v>
      </c>
      <c r="BN889" s="161">
        <v>0</v>
      </c>
      <c r="BO889" s="161">
        <v>0</v>
      </c>
      <c r="BP889" s="161">
        <v>0</v>
      </c>
      <c r="BQ889" s="161">
        <v>0</v>
      </c>
      <c r="BR889" s="161">
        <v>0</v>
      </c>
      <c r="BS889" s="161">
        <v>0</v>
      </c>
      <c r="BT889" s="161">
        <v>0</v>
      </c>
      <c r="BU889" s="161">
        <v>0</v>
      </c>
      <c r="BV889" s="163">
        <f t="shared" si="40"/>
        <v>0</v>
      </c>
      <c r="BW889" s="8" t="b">
        <f t="shared" si="41"/>
        <v>0</v>
      </c>
    </row>
    <row r="890" spans="1:75">
      <c r="A890" s="157" t="s">
        <v>6989</v>
      </c>
      <c r="B890" s="158" t="s">
        <v>6990</v>
      </c>
      <c r="C890" s="9" t="str">
        <f t="shared" si="39"/>
        <v>https://hh.ru/resume/032ba7920002a217c40039ed1f4d4930376c69?query=%D0%A1%D0%BE%D1%86%D0%B8%D0%B0%D0%BB%D1%8C%D0%BD%D1%8B%D0%B9+%D1%80%D0%B0%D0%B1%D0%BE%D1%82%D0%BD%D0%B8%D0%BA&amp;searchRid=17125919352932e423767e4771905b3c&amp;hhtmFrom=resume_search_result</v>
      </c>
      <c r="D890" s="158" t="s">
        <v>43</v>
      </c>
      <c r="E890" s="159">
        <v>38</v>
      </c>
      <c r="F890" s="160">
        <v>15000</v>
      </c>
      <c r="G890" s="161">
        <v>8</v>
      </c>
      <c r="H890" s="158" t="s">
        <v>6991</v>
      </c>
      <c r="I890" s="158" t="s">
        <v>6992</v>
      </c>
      <c r="J890" s="158" t="s">
        <v>6993</v>
      </c>
      <c r="K890" s="158" t="s">
        <v>6994</v>
      </c>
      <c r="L890" s="158" t="s">
        <v>2298</v>
      </c>
      <c r="M890" s="158">
        <v>0</v>
      </c>
      <c r="N890" s="158">
        <v>0</v>
      </c>
      <c r="O890" s="158">
        <v>0</v>
      </c>
      <c r="P890" s="158">
        <v>1</v>
      </c>
      <c r="Q890" s="158">
        <v>0</v>
      </c>
      <c r="R890" s="158" t="s">
        <v>6995</v>
      </c>
      <c r="S890" s="158" t="s">
        <v>75</v>
      </c>
      <c r="T890" s="161">
        <v>0</v>
      </c>
      <c r="U890" s="162">
        <v>1</v>
      </c>
      <c r="V890" s="162">
        <v>0</v>
      </c>
      <c r="W890" s="161">
        <v>0</v>
      </c>
      <c r="X890" s="161">
        <v>1</v>
      </c>
      <c r="Y890" s="161">
        <v>0</v>
      </c>
      <c r="Z890" s="161">
        <v>0</v>
      </c>
      <c r="AA890" s="161">
        <v>1</v>
      </c>
      <c r="AB890" s="161">
        <v>1</v>
      </c>
      <c r="AC890" s="161">
        <v>0</v>
      </c>
      <c r="AD890" s="161">
        <v>0</v>
      </c>
      <c r="AE890" s="161">
        <v>1</v>
      </c>
      <c r="AF890" s="161">
        <v>0</v>
      </c>
      <c r="AG890" s="161">
        <v>0</v>
      </c>
      <c r="AH890" s="161">
        <v>0</v>
      </c>
      <c r="AI890" s="161">
        <v>0</v>
      </c>
      <c r="AJ890" s="161">
        <v>0</v>
      </c>
      <c r="AK890" s="161">
        <v>0</v>
      </c>
      <c r="AL890" s="161">
        <v>0</v>
      </c>
      <c r="AM890" s="161">
        <v>0</v>
      </c>
      <c r="AN890" s="161">
        <v>0</v>
      </c>
      <c r="AO890" s="161">
        <v>0</v>
      </c>
      <c r="AP890" s="161">
        <v>0</v>
      </c>
      <c r="AQ890" s="161">
        <v>0</v>
      </c>
      <c r="AR890" s="161">
        <v>0</v>
      </c>
      <c r="AS890" s="161">
        <v>0</v>
      </c>
      <c r="AT890" s="161">
        <v>0</v>
      </c>
      <c r="AU890" s="161">
        <v>0</v>
      </c>
      <c r="AV890" s="161">
        <v>0</v>
      </c>
      <c r="AW890" s="161">
        <v>0</v>
      </c>
      <c r="AX890" s="161">
        <v>0</v>
      </c>
      <c r="AY890" s="161">
        <v>0</v>
      </c>
      <c r="AZ890" s="161">
        <v>0</v>
      </c>
      <c r="BA890" s="161">
        <v>0</v>
      </c>
      <c r="BB890" s="161">
        <v>0</v>
      </c>
      <c r="BC890" s="161">
        <v>0</v>
      </c>
      <c r="BD890" s="161">
        <v>0</v>
      </c>
      <c r="BE890" s="161">
        <v>0</v>
      </c>
      <c r="BF890" s="161">
        <v>0</v>
      </c>
      <c r="BG890" s="161">
        <v>0</v>
      </c>
      <c r="BH890" s="161">
        <v>0</v>
      </c>
      <c r="BI890" s="161">
        <v>0</v>
      </c>
      <c r="BJ890" s="161">
        <v>0</v>
      </c>
      <c r="BK890" s="161">
        <v>0</v>
      </c>
      <c r="BL890" s="161">
        <v>0</v>
      </c>
      <c r="BM890" s="161">
        <v>1</v>
      </c>
      <c r="BN890" s="161">
        <v>0</v>
      </c>
      <c r="BO890" s="161">
        <v>0</v>
      </c>
      <c r="BP890" s="161">
        <v>0</v>
      </c>
      <c r="BQ890" s="161">
        <v>0</v>
      </c>
      <c r="BR890" s="161">
        <v>0</v>
      </c>
      <c r="BS890" s="161">
        <v>0</v>
      </c>
      <c r="BT890" s="161">
        <v>0</v>
      </c>
      <c r="BU890" s="161">
        <v>0</v>
      </c>
      <c r="BV890" s="163">
        <f t="shared" si="40"/>
        <v>5</v>
      </c>
      <c r="BW890" s="8" t="b">
        <f t="shared" si="41"/>
        <v>0</v>
      </c>
    </row>
    <row r="891" spans="1:75">
      <c r="A891" s="157" t="s">
        <v>6996</v>
      </c>
      <c r="B891" s="158" t="s">
        <v>6997</v>
      </c>
      <c r="C891" s="9" t="str">
        <f t="shared" si="39"/>
        <v>https://hh.ru/resume/bfbc3b2f0006d03ee70039ed1f634a524a4873?query=%D0%A1%D0%BE%D1%86%D0%B8%D0%B0%D0%BB%D1%8C%D0%BD%D1%8B%D0%B9+%D1%80%D0%B0%D0%B1%D0%BE%D1%82%D0%BD%D0%B8%D0%BA&amp;searchRid=17125919352932e423767e4771905b3c&amp;hhtmFrom=resume_search_result</v>
      </c>
      <c r="D891" s="158" t="s">
        <v>43</v>
      </c>
      <c r="E891" s="159">
        <v>45</v>
      </c>
      <c r="F891" s="160">
        <v>50000</v>
      </c>
      <c r="G891" s="161">
        <v>10</v>
      </c>
      <c r="H891" s="158" t="s">
        <v>6845</v>
      </c>
      <c r="I891" s="158" t="s">
        <v>6998</v>
      </c>
      <c r="J891" s="158" t="s">
        <v>4898</v>
      </c>
      <c r="K891" s="158" t="s">
        <v>6999</v>
      </c>
      <c r="L891" s="158" t="s">
        <v>2298</v>
      </c>
      <c r="M891" s="158">
        <v>1</v>
      </c>
      <c r="N891" s="158">
        <v>0</v>
      </c>
      <c r="O891" s="158">
        <v>0</v>
      </c>
      <c r="P891" s="158">
        <v>0</v>
      </c>
      <c r="Q891" s="158">
        <v>0</v>
      </c>
      <c r="R891" s="158" t="s">
        <v>53</v>
      </c>
      <c r="S891" s="158" t="s">
        <v>2299</v>
      </c>
      <c r="T891" s="161">
        <v>0</v>
      </c>
      <c r="U891" s="162">
        <v>1</v>
      </c>
      <c r="V891" s="162">
        <v>0</v>
      </c>
      <c r="W891" s="161">
        <v>0</v>
      </c>
      <c r="X891" s="161">
        <v>0</v>
      </c>
      <c r="Y891" s="161">
        <v>0</v>
      </c>
      <c r="Z891" s="161">
        <v>0</v>
      </c>
      <c r="AA891" s="161">
        <v>0</v>
      </c>
      <c r="AB891" s="161">
        <v>0</v>
      </c>
      <c r="AC891" s="161">
        <v>0</v>
      </c>
      <c r="AD891" s="161">
        <v>0</v>
      </c>
      <c r="AE891" s="161">
        <v>0</v>
      </c>
      <c r="AF891" s="161">
        <v>0</v>
      </c>
      <c r="AG891" s="161">
        <v>0</v>
      </c>
      <c r="AH891" s="161">
        <v>0</v>
      </c>
      <c r="AI891" s="161">
        <v>0</v>
      </c>
      <c r="AJ891" s="161">
        <v>0</v>
      </c>
      <c r="AK891" s="161">
        <v>0</v>
      </c>
      <c r="AL891" s="161">
        <v>0</v>
      </c>
      <c r="AM891" s="161">
        <v>0</v>
      </c>
      <c r="AN891" s="161">
        <v>0</v>
      </c>
      <c r="AO891" s="161">
        <v>0</v>
      </c>
      <c r="AP891" s="161">
        <v>0</v>
      </c>
      <c r="AQ891" s="161">
        <v>0</v>
      </c>
      <c r="AR891" s="161">
        <v>0</v>
      </c>
      <c r="AS891" s="161">
        <v>0</v>
      </c>
      <c r="AT891" s="161">
        <v>0</v>
      </c>
      <c r="AU891" s="161">
        <v>0</v>
      </c>
      <c r="AV891" s="161">
        <v>0</v>
      </c>
      <c r="AW891" s="161">
        <v>0</v>
      </c>
      <c r="AX891" s="161">
        <v>0</v>
      </c>
      <c r="AY891" s="161">
        <v>0</v>
      </c>
      <c r="AZ891" s="161">
        <v>0</v>
      </c>
      <c r="BA891" s="161">
        <v>0</v>
      </c>
      <c r="BB891" s="161">
        <v>0</v>
      </c>
      <c r="BC891" s="161">
        <v>0</v>
      </c>
      <c r="BD891" s="161">
        <v>0</v>
      </c>
      <c r="BE891" s="161">
        <v>0</v>
      </c>
      <c r="BF891" s="161">
        <v>0</v>
      </c>
      <c r="BG891" s="161">
        <v>0</v>
      </c>
      <c r="BH891" s="161">
        <v>0</v>
      </c>
      <c r="BI891" s="161">
        <v>0</v>
      </c>
      <c r="BJ891" s="161">
        <v>0</v>
      </c>
      <c r="BK891" s="161">
        <v>0</v>
      </c>
      <c r="BL891" s="161">
        <v>0</v>
      </c>
      <c r="BM891" s="161">
        <v>0</v>
      </c>
      <c r="BN891" s="161">
        <v>0</v>
      </c>
      <c r="BO891" s="161">
        <v>0</v>
      </c>
      <c r="BP891" s="161">
        <v>0</v>
      </c>
      <c r="BQ891" s="161">
        <v>0</v>
      </c>
      <c r="BR891" s="161">
        <v>0</v>
      </c>
      <c r="BS891" s="161">
        <v>0</v>
      </c>
      <c r="BT891" s="161">
        <v>0</v>
      </c>
      <c r="BU891" s="161">
        <v>0</v>
      </c>
      <c r="BV891" s="163">
        <f t="shared" si="40"/>
        <v>0</v>
      </c>
      <c r="BW891" s="8" t="b">
        <f t="shared" si="41"/>
        <v>0</v>
      </c>
    </row>
    <row r="892" spans="1:75">
      <c r="A892" s="157" t="s">
        <v>3856</v>
      </c>
      <c r="B892" s="158" t="s">
        <v>7000</v>
      </c>
      <c r="C892" s="9" t="str">
        <f t="shared" si="39"/>
        <v>https://hh.ru/resume/8a7b00c00002c8447f0039ed1f58334e684761?query=%D0%A1%D0%BE%D1%86%D0%B8%D0%B0%D0%BB%D1%8C%D0%BD%D1%8B%D0%B9+%D1%80%D0%B0%D0%B1%D0%BE%D1%82%D0%BD%D0%B8%D0%BA&amp;searchRid=17125919352932e423767e4771905b3c&amp;hhtmFrom=resume_search_result</v>
      </c>
      <c r="D892" s="158" t="s">
        <v>43</v>
      </c>
      <c r="E892" s="159">
        <v>48</v>
      </c>
      <c r="F892" s="160">
        <v>30000</v>
      </c>
      <c r="G892" s="161">
        <v>13</v>
      </c>
      <c r="H892" s="158" t="s">
        <v>7001</v>
      </c>
      <c r="I892" s="158" t="s">
        <v>43</v>
      </c>
      <c r="J892" s="158" t="s">
        <v>7002</v>
      </c>
      <c r="K892" s="158" t="s">
        <v>7003</v>
      </c>
      <c r="L892" s="158" t="s">
        <v>2298</v>
      </c>
      <c r="M892" s="158">
        <v>1</v>
      </c>
      <c r="N892" s="158">
        <v>0</v>
      </c>
      <c r="O892" s="158">
        <v>0</v>
      </c>
      <c r="P892" s="158">
        <v>0</v>
      </c>
      <c r="Q892" s="158">
        <v>1</v>
      </c>
      <c r="R892" s="158" t="s">
        <v>703</v>
      </c>
      <c r="S892" s="158" t="s">
        <v>75</v>
      </c>
      <c r="T892" s="161">
        <v>0</v>
      </c>
      <c r="U892" s="162">
        <v>1</v>
      </c>
      <c r="V892" s="162">
        <v>1</v>
      </c>
      <c r="W892" s="161">
        <v>0</v>
      </c>
      <c r="X892" s="161">
        <v>0</v>
      </c>
      <c r="Y892" s="161">
        <v>0</v>
      </c>
      <c r="Z892" s="161">
        <v>0</v>
      </c>
      <c r="AA892" s="161">
        <v>0</v>
      </c>
      <c r="AB892" s="161">
        <v>1</v>
      </c>
      <c r="AC892" s="161">
        <v>0</v>
      </c>
      <c r="AD892" s="161">
        <v>1</v>
      </c>
      <c r="AE892" s="161">
        <v>1</v>
      </c>
      <c r="AF892" s="161">
        <v>1</v>
      </c>
      <c r="AG892" s="161">
        <v>0</v>
      </c>
      <c r="AH892" s="161">
        <v>0</v>
      </c>
      <c r="AI892" s="161">
        <v>0</v>
      </c>
      <c r="AJ892" s="161">
        <v>0</v>
      </c>
      <c r="AK892" s="161">
        <v>1</v>
      </c>
      <c r="AL892" s="161">
        <v>1</v>
      </c>
      <c r="AM892" s="161">
        <v>1</v>
      </c>
      <c r="AN892" s="161">
        <v>0</v>
      </c>
      <c r="AO892" s="161">
        <v>0</v>
      </c>
      <c r="AP892" s="161">
        <v>0</v>
      </c>
      <c r="AQ892" s="161">
        <v>1</v>
      </c>
      <c r="AR892" s="161">
        <v>1</v>
      </c>
      <c r="AS892" s="161">
        <v>0</v>
      </c>
      <c r="AT892" s="161">
        <v>0</v>
      </c>
      <c r="AU892" s="161">
        <v>0</v>
      </c>
      <c r="AV892" s="161">
        <v>0</v>
      </c>
      <c r="AW892" s="161">
        <v>1</v>
      </c>
      <c r="AX892" s="161">
        <v>0</v>
      </c>
      <c r="AY892" s="161">
        <v>0</v>
      </c>
      <c r="AZ892" s="161">
        <v>0</v>
      </c>
      <c r="BA892" s="161">
        <v>1</v>
      </c>
      <c r="BB892" s="161">
        <v>0</v>
      </c>
      <c r="BC892" s="161">
        <v>0</v>
      </c>
      <c r="BD892" s="161">
        <v>0</v>
      </c>
      <c r="BE892" s="161">
        <v>0</v>
      </c>
      <c r="BF892" s="161">
        <v>0</v>
      </c>
      <c r="BG892" s="161">
        <v>0</v>
      </c>
      <c r="BH892" s="161">
        <v>1</v>
      </c>
      <c r="BI892" s="161">
        <v>0</v>
      </c>
      <c r="BJ892" s="161">
        <v>0</v>
      </c>
      <c r="BK892" s="161">
        <v>0</v>
      </c>
      <c r="BL892" s="161">
        <v>0</v>
      </c>
      <c r="BM892" s="161">
        <v>0</v>
      </c>
      <c r="BN892" s="161">
        <v>0</v>
      </c>
      <c r="BO892" s="161">
        <v>0</v>
      </c>
      <c r="BP892" s="161">
        <v>0</v>
      </c>
      <c r="BQ892" s="161">
        <v>0</v>
      </c>
      <c r="BR892" s="161">
        <v>0</v>
      </c>
      <c r="BS892" s="161">
        <v>0</v>
      </c>
      <c r="BT892" s="161">
        <v>0</v>
      </c>
      <c r="BU892" s="161">
        <v>0</v>
      </c>
      <c r="BV892" s="163">
        <f t="shared" si="40"/>
        <v>12</v>
      </c>
      <c r="BW892" s="8" t="b">
        <f t="shared" si="41"/>
        <v>1</v>
      </c>
    </row>
    <row r="893" spans="1:75">
      <c r="A893" s="157" t="s">
        <v>7004</v>
      </c>
      <c r="B893" s="158" t="s">
        <v>7005</v>
      </c>
      <c r="C893" s="9" t="str">
        <f t="shared" si="39"/>
        <v>https://hh.ru/resume/351e75610002eff3a40039ed1f6c4b74316973?query=%D0%A1%D0%BE%D1%86%D0%B8%D0%B0%D0%BB%D1%8C%D0%BD%D1%8B%D0%B9+%D1%80%D0%B0%D0%B1%D0%BE%D1%82%D0%BD%D0%B8%D0%BA&amp;searchRid=17125919352932e423767e4771905b3c&amp;hhtmFrom=resume_search_result</v>
      </c>
      <c r="D893" s="158" t="s">
        <v>43</v>
      </c>
      <c r="E893" s="159">
        <v>54</v>
      </c>
      <c r="F893" s="160">
        <v>35000</v>
      </c>
      <c r="G893" s="161" t="s">
        <v>133</v>
      </c>
      <c r="H893" s="158" t="s">
        <v>133</v>
      </c>
      <c r="I893" s="158" t="s">
        <v>133</v>
      </c>
      <c r="J893" s="158" t="s">
        <v>133</v>
      </c>
      <c r="K893" s="158" t="s">
        <v>7006</v>
      </c>
      <c r="L893" s="158" t="s">
        <v>2298</v>
      </c>
      <c r="M893" s="158">
        <v>1</v>
      </c>
      <c r="N893" s="158">
        <v>0</v>
      </c>
      <c r="O893" s="158">
        <v>0</v>
      </c>
      <c r="P893" s="158">
        <v>0</v>
      </c>
      <c r="Q893" s="158">
        <v>0</v>
      </c>
      <c r="R893" s="158" t="s">
        <v>368</v>
      </c>
      <c r="S893" s="158" t="s">
        <v>50</v>
      </c>
      <c r="T893" s="161">
        <v>0</v>
      </c>
      <c r="U893" s="162">
        <v>1</v>
      </c>
      <c r="V893" s="162">
        <v>0</v>
      </c>
      <c r="W893" s="161">
        <v>0</v>
      </c>
      <c r="X893" s="161">
        <v>0</v>
      </c>
      <c r="Y893" s="161">
        <v>0</v>
      </c>
      <c r="Z893" s="161">
        <v>0</v>
      </c>
      <c r="AA893" s="161">
        <v>0</v>
      </c>
      <c r="AB893" s="161">
        <v>0</v>
      </c>
      <c r="AC893" s="161">
        <v>0</v>
      </c>
      <c r="AD893" s="161">
        <v>0</v>
      </c>
      <c r="AE893" s="161">
        <v>0</v>
      </c>
      <c r="AF893" s="161">
        <v>0</v>
      </c>
      <c r="AG893" s="161">
        <v>0</v>
      </c>
      <c r="AH893" s="161">
        <v>0</v>
      </c>
      <c r="AI893" s="161">
        <v>0</v>
      </c>
      <c r="AJ893" s="161">
        <v>0</v>
      </c>
      <c r="AK893" s="161">
        <v>0</v>
      </c>
      <c r="AL893" s="161">
        <v>0</v>
      </c>
      <c r="AM893" s="161">
        <v>0</v>
      </c>
      <c r="AN893" s="161">
        <v>0</v>
      </c>
      <c r="AO893" s="161">
        <v>0</v>
      </c>
      <c r="AP893" s="161">
        <v>0</v>
      </c>
      <c r="AQ893" s="161">
        <v>0</v>
      </c>
      <c r="AR893" s="161">
        <v>0</v>
      </c>
      <c r="AS893" s="161">
        <v>0</v>
      </c>
      <c r="AT893" s="161">
        <v>0</v>
      </c>
      <c r="AU893" s="161">
        <v>0</v>
      </c>
      <c r="AV893" s="161">
        <v>0</v>
      </c>
      <c r="AW893" s="161">
        <v>0</v>
      </c>
      <c r="AX893" s="161">
        <v>0</v>
      </c>
      <c r="AY893" s="161">
        <v>0</v>
      </c>
      <c r="AZ893" s="161">
        <v>0</v>
      </c>
      <c r="BA893" s="161">
        <v>0</v>
      </c>
      <c r="BB893" s="161">
        <v>0</v>
      </c>
      <c r="BC893" s="161">
        <v>0</v>
      </c>
      <c r="BD893" s="161">
        <v>0</v>
      </c>
      <c r="BE893" s="161">
        <v>0</v>
      </c>
      <c r="BF893" s="161">
        <v>0</v>
      </c>
      <c r="BG893" s="161">
        <v>0</v>
      </c>
      <c r="BH893" s="161">
        <v>0</v>
      </c>
      <c r="BI893" s="161">
        <v>0</v>
      </c>
      <c r="BJ893" s="161">
        <v>0</v>
      </c>
      <c r="BK893" s="161">
        <v>0</v>
      </c>
      <c r="BL893" s="161">
        <v>0</v>
      </c>
      <c r="BM893" s="161">
        <v>0</v>
      </c>
      <c r="BN893" s="161">
        <v>0</v>
      </c>
      <c r="BO893" s="161">
        <v>0</v>
      </c>
      <c r="BP893" s="161">
        <v>0</v>
      </c>
      <c r="BQ893" s="161">
        <v>0</v>
      </c>
      <c r="BR893" s="161">
        <v>0</v>
      </c>
      <c r="BS893" s="161">
        <v>0</v>
      </c>
      <c r="BT893" s="161">
        <v>0</v>
      </c>
      <c r="BU893" s="161">
        <v>0</v>
      </c>
      <c r="BV893" s="163">
        <f t="shared" si="40"/>
        <v>0</v>
      </c>
      <c r="BW893" s="8" t="b">
        <f t="shared" si="41"/>
        <v>0</v>
      </c>
    </row>
    <row r="894" spans="1:75">
      <c r="A894" s="157" t="s">
        <v>7007</v>
      </c>
      <c r="B894" s="158" t="s">
        <v>7008</v>
      </c>
      <c r="C894" s="9" t="str">
        <f t="shared" si="39"/>
        <v>https://hh.ru/resume/fa0ec40b00031a677c0039ed1f735758616942?query=%D0%A1%D0%BE%D1%86%D0%B8%D0%B0%D0%BB%D1%8C%D0%BD%D1%8B%D0%B9+%D1%80%D0%B0%D0%B1%D0%BE%D1%82%D0%BD%D0%B8%D0%BA&amp;searchRid=17125919352932e423767e4771905b3c&amp;hhtmFrom=resume_search_result</v>
      </c>
      <c r="D894" s="158" t="s">
        <v>43</v>
      </c>
      <c r="E894" s="159">
        <v>31</v>
      </c>
      <c r="F894" s="158" t="s">
        <v>133</v>
      </c>
      <c r="G894" s="161">
        <v>11</v>
      </c>
      <c r="H894" s="158" t="s">
        <v>7009</v>
      </c>
      <c r="I894" s="158" t="s">
        <v>1279</v>
      </c>
      <c r="J894" s="158" t="s">
        <v>7010</v>
      </c>
      <c r="K894" s="158" t="s">
        <v>7011</v>
      </c>
      <c r="L894" s="158" t="s">
        <v>2327</v>
      </c>
      <c r="M894" s="158">
        <v>1</v>
      </c>
      <c r="N894" s="158">
        <v>1</v>
      </c>
      <c r="O894" s="158">
        <v>1</v>
      </c>
      <c r="P894" s="158">
        <v>0</v>
      </c>
      <c r="Q894" s="158">
        <v>0</v>
      </c>
      <c r="R894" s="158" t="s">
        <v>53</v>
      </c>
      <c r="S894" s="158" t="s">
        <v>343</v>
      </c>
      <c r="T894" s="161">
        <v>1</v>
      </c>
      <c r="U894" s="162">
        <v>1</v>
      </c>
      <c r="V894" s="162">
        <v>0</v>
      </c>
      <c r="W894" s="161">
        <v>0</v>
      </c>
      <c r="X894" s="161">
        <v>0</v>
      </c>
      <c r="Y894" s="161">
        <v>0</v>
      </c>
      <c r="Z894" s="161">
        <v>0</v>
      </c>
      <c r="AA894" s="161">
        <v>0</v>
      </c>
      <c r="AB894" s="161">
        <v>0</v>
      </c>
      <c r="AC894" s="161">
        <v>0</v>
      </c>
      <c r="AD894" s="161">
        <v>0</v>
      </c>
      <c r="AE894" s="161">
        <v>0</v>
      </c>
      <c r="AF894" s="161">
        <v>0</v>
      </c>
      <c r="AG894" s="161">
        <v>0</v>
      </c>
      <c r="AH894" s="161">
        <v>0</v>
      </c>
      <c r="AI894" s="161">
        <v>0</v>
      </c>
      <c r="AJ894" s="161">
        <v>0</v>
      </c>
      <c r="AK894" s="161">
        <v>0</v>
      </c>
      <c r="AL894" s="161">
        <v>0</v>
      </c>
      <c r="AM894" s="161">
        <v>0</v>
      </c>
      <c r="AN894" s="161">
        <v>0</v>
      </c>
      <c r="AO894" s="161">
        <v>0</v>
      </c>
      <c r="AP894" s="161">
        <v>0</v>
      </c>
      <c r="AQ894" s="161">
        <v>0</v>
      </c>
      <c r="AR894" s="161">
        <v>0</v>
      </c>
      <c r="AS894" s="161">
        <v>0</v>
      </c>
      <c r="AT894" s="161">
        <v>0</v>
      </c>
      <c r="AU894" s="161">
        <v>0</v>
      </c>
      <c r="AV894" s="161">
        <v>0</v>
      </c>
      <c r="AW894" s="161">
        <v>0</v>
      </c>
      <c r="AX894" s="161">
        <v>0</v>
      </c>
      <c r="AY894" s="161">
        <v>0</v>
      </c>
      <c r="AZ894" s="161">
        <v>0</v>
      </c>
      <c r="BA894" s="161">
        <v>0</v>
      </c>
      <c r="BB894" s="161">
        <v>0</v>
      </c>
      <c r="BC894" s="161">
        <v>0</v>
      </c>
      <c r="BD894" s="161">
        <v>0</v>
      </c>
      <c r="BE894" s="161">
        <v>0</v>
      </c>
      <c r="BF894" s="161">
        <v>0</v>
      </c>
      <c r="BG894" s="161">
        <v>0</v>
      </c>
      <c r="BH894" s="161">
        <v>0</v>
      </c>
      <c r="BI894" s="161">
        <v>0</v>
      </c>
      <c r="BJ894" s="161">
        <v>0</v>
      </c>
      <c r="BK894" s="161">
        <v>0</v>
      </c>
      <c r="BL894" s="161">
        <v>0</v>
      </c>
      <c r="BM894" s="161">
        <v>0</v>
      </c>
      <c r="BN894" s="161">
        <v>0</v>
      </c>
      <c r="BO894" s="161">
        <v>0</v>
      </c>
      <c r="BP894" s="161">
        <v>0</v>
      </c>
      <c r="BQ894" s="161">
        <v>0</v>
      </c>
      <c r="BR894" s="161">
        <v>0</v>
      </c>
      <c r="BS894" s="161">
        <v>0</v>
      </c>
      <c r="BT894" s="161">
        <v>0</v>
      </c>
      <c r="BU894" s="161">
        <v>0</v>
      </c>
      <c r="BV894" s="163">
        <f t="shared" si="40"/>
        <v>0</v>
      </c>
      <c r="BW894" s="8" t="b">
        <f t="shared" si="41"/>
        <v>0</v>
      </c>
    </row>
    <row r="895" spans="1:75">
      <c r="A895" s="157" t="s">
        <v>7012</v>
      </c>
      <c r="B895" s="158" t="s">
        <v>7013</v>
      </c>
      <c r="C895" s="9" t="str">
        <f t="shared" si="39"/>
        <v>https://hh.ru/resume/2ad9487300030350ad0039ed1f4d786c6d6658?query=%D0%A1%D0%BE%D1%86%D0%B8%D0%B0%D0%BB%D1%8C%D0%BD%D1%8B%D0%B9+%D1%80%D0%B0%D0%B1%D0%BE%D1%82%D0%BD%D0%B8%D0%BA&amp;searchRid=17125919352932e423767e4771905b3c&amp;hhtmFrom=resume_search_result</v>
      </c>
      <c r="D895" s="158" t="s">
        <v>43</v>
      </c>
      <c r="E895" s="159">
        <v>71</v>
      </c>
      <c r="F895" s="160">
        <v>30000</v>
      </c>
      <c r="G895" s="161">
        <v>33</v>
      </c>
      <c r="H895" s="158" t="s">
        <v>7014</v>
      </c>
      <c r="I895" s="158" t="s">
        <v>7015</v>
      </c>
      <c r="J895" s="158" t="s">
        <v>7016</v>
      </c>
      <c r="K895" s="158" t="s">
        <v>7017</v>
      </c>
      <c r="L895" s="158" t="s">
        <v>2298</v>
      </c>
      <c r="M895" s="158">
        <v>0</v>
      </c>
      <c r="N895" s="158">
        <v>0</v>
      </c>
      <c r="O895" s="158">
        <v>1</v>
      </c>
      <c r="P895" s="158">
        <v>0</v>
      </c>
      <c r="Q895" s="158">
        <v>0</v>
      </c>
      <c r="R895" s="158" t="s">
        <v>2067</v>
      </c>
      <c r="S895" s="158" t="s">
        <v>343</v>
      </c>
      <c r="T895" s="161">
        <v>0</v>
      </c>
      <c r="U895" s="162">
        <v>1</v>
      </c>
      <c r="V895" s="162">
        <v>0</v>
      </c>
      <c r="W895" s="161">
        <v>0</v>
      </c>
      <c r="X895" s="161">
        <v>0</v>
      </c>
      <c r="Y895" s="161">
        <v>0</v>
      </c>
      <c r="Z895" s="161">
        <v>0</v>
      </c>
      <c r="AA895" s="161">
        <v>0</v>
      </c>
      <c r="AB895" s="161">
        <v>1</v>
      </c>
      <c r="AC895" s="161">
        <v>1</v>
      </c>
      <c r="AD895" s="161">
        <v>1</v>
      </c>
      <c r="AE895" s="161">
        <v>1</v>
      </c>
      <c r="AF895" s="161">
        <v>0</v>
      </c>
      <c r="AG895" s="161">
        <v>1</v>
      </c>
      <c r="AH895" s="161">
        <v>0</v>
      </c>
      <c r="AI895" s="161">
        <v>0</v>
      </c>
      <c r="AJ895" s="161">
        <v>1</v>
      </c>
      <c r="AK895" s="161">
        <v>1</v>
      </c>
      <c r="AL895" s="161">
        <v>0</v>
      </c>
      <c r="AM895" s="161">
        <v>1</v>
      </c>
      <c r="AN895" s="161">
        <v>0</v>
      </c>
      <c r="AO895" s="161">
        <v>1</v>
      </c>
      <c r="AP895" s="161">
        <v>0</v>
      </c>
      <c r="AQ895" s="161">
        <v>0</v>
      </c>
      <c r="AR895" s="161">
        <v>1</v>
      </c>
      <c r="AS895" s="161">
        <v>0</v>
      </c>
      <c r="AT895" s="161">
        <v>0</v>
      </c>
      <c r="AU895" s="161">
        <v>0</v>
      </c>
      <c r="AV895" s="161">
        <v>0</v>
      </c>
      <c r="AW895" s="161">
        <v>0</v>
      </c>
      <c r="AX895" s="161">
        <v>0</v>
      </c>
      <c r="AY895" s="161">
        <v>0</v>
      </c>
      <c r="AZ895" s="161">
        <v>0</v>
      </c>
      <c r="BA895" s="161">
        <v>1</v>
      </c>
      <c r="BB895" s="161">
        <v>0</v>
      </c>
      <c r="BC895" s="161">
        <v>0</v>
      </c>
      <c r="BD895" s="161">
        <v>0</v>
      </c>
      <c r="BE895" s="161">
        <v>0</v>
      </c>
      <c r="BF895" s="161">
        <v>0</v>
      </c>
      <c r="BG895" s="161">
        <v>0</v>
      </c>
      <c r="BH895" s="161">
        <v>0</v>
      </c>
      <c r="BI895" s="161">
        <v>0</v>
      </c>
      <c r="BJ895" s="161">
        <v>0</v>
      </c>
      <c r="BK895" s="161">
        <v>0</v>
      </c>
      <c r="BL895" s="161">
        <v>0</v>
      </c>
      <c r="BM895" s="161">
        <v>0</v>
      </c>
      <c r="BN895" s="161">
        <v>0</v>
      </c>
      <c r="BO895" s="161">
        <v>0</v>
      </c>
      <c r="BP895" s="161">
        <v>0</v>
      </c>
      <c r="BQ895" s="161">
        <v>0</v>
      </c>
      <c r="BR895" s="161">
        <v>0</v>
      </c>
      <c r="BS895" s="161">
        <v>0</v>
      </c>
      <c r="BT895" s="161">
        <v>0</v>
      </c>
      <c r="BU895" s="161">
        <v>0</v>
      </c>
      <c r="BV895" s="163">
        <f t="shared" si="40"/>
        <v>11</v>
      </c>
      <c r="BW895" s="8" t="b">
        <f t="shared" si="41"/>
        <v>1</v>
      </c>
    </row>
    <row r="896" spans="1:75">
      <c r="A896" s="157" t="s">
        <v>7018</v>
      </c>
      <c r="B896" s="158" t="s">
        <v>7019</v>
      </c>
      <c r="C896" s="9" t="str">
        <f t="shared" si="39"/>
        <v>https://hh.ru/resume/a5d4f1be00032a9f860039ed1f516847554152?query=%D0%A1%D0%BE%D1%86%D0%B8%D0%B0%D0%BB%D1%8C%D0%BD%D1%8B%D0%B9+%D1%80%D0%B0%D0%B1%D0%BE%D1%82%D0%BD%D0%B8%D0%BA&amp;searchRid=17125919352932e423767e4771905b3c&amp;hhtmFrom=resume_search_result</v>
      </c>
      <c r="D896" s="158" t="s">
        <v>43</v>
      </c>
      <c r="E896" s="159">
        <v>27</v>
      </c>
      <c r="F896" s="160">
        <v>25000</v>
      </c>
      <c r="G896" s="161">
        <v>5</v>
      </c>
      <c r="H896" s="158" t="s">
        <v>7020</v>
      </c>
      <c r="I896" s="158" t="s">
        <v>7021</v>
      </c>
      <c r="J896" s="158" t="s">
        <v>6507</v>
      </c>
      <c r="K896" s="158" t="s">
        <v>7022</v>
      </c>
      <c r="L896" s="158" t="s">
        <v>2298</v>
      </c>
      <c r="M896" s="158">
        <v>1</v>
      </c>
      <c r="N896" s="158">
        <v>0</v>
      </c>
      <c r="O896" s="158">
        <v>0</v>
      </c>
      <c r="P896" s="158">
        <v>0</v>
      </c>
      <c r="Q896" s="158">
        <v>0</v>
      </c>
      <c r="R896" s="158" t="s">
        <v>244</v>
      </c>
      <c r="S896" s="158" t="s">
        <v>75</v>
      </c>
      <c r="T896" s="161">
        <v>1</v>
      </c>
      <c r="U896" s="162">
        <v>1</v>
      </c>
      <c r="V896" s="162">
        <v>0</v>
      </c>
      <c r="W896" s="161">
        <v>0</v>
      </c>
      <c r="X896" s="161">
        <v>0</v>
      </c>
      <c r="Y896" s="161">
        <v>0</v>
      </c>
      <c r="Z896" s="161">
        <v>0</v>
      </c>
      <c r="AA896" s="161">
        <v>0</v>
      </c>
      <c r="AB896" s="161">
        <v>0</v>
      </c>
      <c r="AC896" s="161">
        <v>0</v>
      </c>
      <c r="AD896" s="161">
        <v>0</v>
      </c>
      <c r="AE896" s="161">
        <v>0</v>
      </c>
      <c r="AF896" s="161">
        <v>0</v>
      </c>
      <c r="AG896" s="161">
        <v>0</v>
      </c>
      <c r="AH896" s="161">
        <v>0</v>
      </c>
      <c r="AI896" s="161">
        <v>0</v>
      </c>
      <c r="AJ896" s="161">
        <v>0</v>
      </c>
      <c r="AK896" s="161">
        <v>0</v>
      </c>
      <c r="AL896" s="161">
        <v>0</v>
      </c>
      <c r="AM896" s="161">
        <v>0</v>
      </c>
      <c r="AN896" s="161">
        <v>0</v>
      </c>
      <c r="AO896" s="161">
        <v>0</v>
      </c>
      <c r="AP896" s="161">
        <v>0</v>
      </c>
      <c r="AQ896" s="161">
        <v>0</v>
      </c>
      <c r="AR896" s="161">
        <v>0</v>
      </c>
      <c r="AS896" s="161">
        <v>0</v>
      </c>
      <c r="AT896" s="161">
        <v>0</v>
      </c>
      <c r="AU896" s="161">
        <v>0</v>
      </c>
      <c r="AV896" s="161">
        <v>0</v>
      </c>
      <c r="AW896" s="161">
        <v>0</v>
      </c>
      <c r="AX896" s="161">
        <v>0</v>
      </c>
      <c r="AY896" s="161">
        <v>0</v>
      </c>
      <c r="AZ896" s="161">
        <v>0</v>
      </c>
      <c r="BA896" s="161">
        <v>0</v>
      </c>
      <c r="BB896" s="161">
        <v>0</v>
      </c>
      <c r="BC896" s="161">
        <v>0</v>
      </c>
      <c r="BD896" s="161">
        <v>0</v>
      </c>
      <c r="BE896" s="161">
        <v>0</v>
      </c>
      <c r="BF896" s="161">
        <v>0</v>
      </c>
      <c r="BG896" s="161">
        <v>0</v>
      </c>
      <c r="BH896" s="161">
        <v>0</v>
      </c>
      <c r="BI896" s="161">
        <v>0</v>
      </c>
      <c r="BJ896" s="161">
        <v>0</v>
      </c>
      <c r="BK896" s="161">
        <v>0</v>
      </c>
      <c r="BL896" s="161">
        <v>0</v>
      </c>
      <c r="BM896" s="161">
        <v>0</v>
      </c>
      <c r="BN896" s="161">
        <v>0</v>
      </c>
      <c r="BO896" s="161">
        <v>0</v>
      </c>
      <c r="BP896" s="161">
        <v>0</v>
      </c>
      <c r="BQ896" s="161">
        <v>0</v>
      </c>
      <c r="BR896" s="161">
        <v>0</v>
      </c>
      <c r="BS896" s="161">
        <v>0</v>
      </c>
      <c r="BT896" s="161">
        <v>0</v>
      </c>
      <c r="BU896" s="161">
        <v>0</v>
      </c>
      <c r="BV896" s="163">
        <f t="shared" si="40"/>
        <v>0</v>
      </c>
      <c r="BW896" s="8" t="b">
        <f t="shared" si="41"/>
        <v>0</v>
      </c>
    </row>
    <row r="897" spans="1:75">
      <c r="A897" s="157" t="s">
        <v>7023</v>
      </c>
      <c r="B897" s="158" t="s">
        <v>7024</v>
      </c>
      <c r="C897" s="9" t="str">
        <f t="shared" si="39"/>
        <v>https://hh.ru/resume/07d7b60d00027b14250039ed1f556456514166?query=%D0%A1%D0%BE%D1%86%D0%B8%D0%B0%D0%BB%D1%8C%D0%BD%D1%8B%D0%B9+%D1%80%D0%B0%D0%B1%D0%BE%D1%82%D0%BD%D0%B8%D0%BA&amp;searchRid=17125919352932e423767e4771905b3c&amp;hhtmFrom=resume_search_result</v>
      </c>
      <c r="D897" s="158" t="s">
        <v>43</v>
      </c>
      <c r="E897" s="159">
        <v>30</v>
      </c>
      <c r="F897" s="158" t="s">
        <v>133</v>
      </c>
      <c r="G897" s="161">
        <v>3</v>
      </c>
      <c r="H897" s="158" t="s">
        <v>7025</v>
      </c>
      <c r="I897" s="158" t="s">
        <v>7026</v>
      </c>
      <c r="J897" s="158" t="s">
        <v>3711</v>
      </c>
      <c r="K897" s="158" t="s">
        <v>7027</v>
      </c>
      <c r="L897" s="158" t="s">
        <v>2298</v>
      </c>
      <c r="M897" s="158">
        <v>1</v>
      </c>
      <c r="N897" s="158">
        <v>0</v>
      </c>
      <c r="O897" s="158">
        <v>0</v>
      </c>
      <c r="P897" s="158">
        <v>0</v>
      </c>
      <c r="Q897" s="158">
        <v>0</v>
      </c>
      <c r="R897" s="158" t="s">
        <v>163</v>
      </c>
      <c r="S897" s="158" t="s">
        <v>343</v>
      </c>
      <c r="T897" s="161">
        <v>1</v>
      </c>
      <c r="U897" s="162">
        <v>1</v>
      </c>
      <c r="V897" s="162">
        <v>0</v>
      </c>
      <c r="W897" s="161">
        <v>0</v>
      </c>
      <c r="X897" s="161">
        <v>0</v>
      </c>
      <c r="Y897" s="161">
        <v>0</v>
      </c>
      <c r="Z897" s="161">
        <v>0</v>
      </c>
      <c r="AA897" s="161">
        <v>0</v>
      </c>
      <c r="AB897" s="161">
        <v>1</v>
      </c>
      <c r="AC897" s="161">
        <v>1</v>
      </c>
      <c r="AD897" s="161">
        <v>0</v>
      </c>
      <c r="AE897" s="161">
        <v>0</v>
      </c>
      <c r="AF897" s="161">
        <v>0</v>
      </c>
      <c r="AG897" s="161">
        <v>0</v>
      </c>
      <c r="AH897" s="161">
        <v>0</v>
      </c>
      <c r="AI897" s="161">
        <v>0</v>
      </c>
      <c r="AJ897" s="161">
        <v>0</v>
      </c>
      <c r="AK897" s="161">
        <v>0</v>
      </c>
      <c r="AL897" s="161">
        <v>0</v>
      </c>
      <c r="AM897" s="161">
        <v>0</v>
      </c>
      <c r="AN897" s="161">
        <v>0</v>
      </c>
      <c r="AO897" s="161">
        <v>0</v>
      </c>
      <c r="AP897" s="161">
        <v>0</v>
      </c>
      <c r="AQ897" s="161">
        <v>0</v>
      </c>
      <c r="AR897" s="161">
        <v>0</v>
      </c>
      <c r="AS897" s="161">
        <v>0</v>
      </c>
      <c r="AT897" s="161">
        <v>0</v>
      </c>
      <c r="AU897" s="161">
        <v>0</v>
      </c>
      <c r="AV897" s="161">
        <v>0</v>
      </c>
      <c r="AW897" s="161">
        <v>0</v>
      </c>
      <c r="AX897" s="161">
        <v>0</v>
      </c>
      <c r="AY897" s="161">
        <v>0</v>
      </c>
      <c r="AZ897" s="161">
        <v>0</v>
      </c>
      <c r="BA897" s="161">
        <v>0</v>
      </c>
      <c r="BB897" s="161">
        <v>0</v>
      </c>
      <c r="BC897" s="161">
        <v>0</v>
      </c>
      <c r="BD897" s="161">
        <v>0</v>
      </c>
      <c r="BE897" s="161">
        <v>0</v>
      </c>
      <c r="BF897" s="161">
        <v>0</v>
      </c>
      <c r="BG897" s="161">
        <v>0</v>
      </c>
      <c r="BH897" s="161">
        <v>0</v>
      </c>
      <c r="BI897" s="161">
        <v>0</v>
      </c>
      <c r="BJ897" s="161">
        <v>0</v>
      </c>
      <c r="BK897" s="161">
        <v>0</v>
      </c>
      <c r="BL897" s="161">
        <v>0</v>
      </c>
      <c r="BM897" s="161">
        <v>0</v>
      </c>
      <c r="BN897" s="161">
        <v>0</v>
      </c>
      <c r="BO897" s="161">
        <v>0</v>
      </c>
      <c r="BP897" s="161">
        <v>0</v>
      </c>
      <c r="BQ897" s="161">
        <v>0</v>
      </c>
      <c r="BR897" s="161">
        <v>0</v>
      </c>
      <c r="BS897" s="161">
        <v>0</v>
      </c>
      <c r="BT897" s="161">
        <v>0</v>
      </c>
      <c r="BU897" s="161">
        <v>0</v>
      </c>
      <c r="BV897" s="163">
        <f t="shared" si="40"/>
        <v>2</v>
      </c>
      <c r="BW897" s="8" t="b">
        <f t="shared" si="41"/>
        <v>0</v>
      </c>
    </row>
    <row r="898" spans="1:75">
      <c r="A898" s="157" t="s">
        <v>2936</v>
      </c>
      <c r="B898" s="158" t="s">
        <v>7028</v>
      </c>
      <c r="C898" s="9" t="str">
        <f t="shared" ref="C898:C961" si="42">HYPERLINK(B898)</f>
        <v>https://hh.ru/resume/e5683f500008e353a10039ed1f396437466452?query=%D0%A1%D0%BE%D1%86%D0%B8%D0%B0%D0%BB%D1%8C%D0%BD%D1%8B%D0%B9+%D1%80%D0%B0%D0%B1%D0%BE%D1%82%D0%BD%D0%B8%D0%BA&amp;searchRid=17125919352932e423767e4771905b3c&amp;hhtmFrom=resume_search_result</v>
      </c>
      <c r="D898" s="158" t="s">
        <v>2038</v>
      </c>
      <c r="E898" s="159">
        <v>37</v>
      </c>
      <c r="F898" s="158" t="s">
        <v>133</v>
      </c>
      <c r="G898" s="161">
        <v>8</v>
      </c>
      <c r="H898" s="158" t="s">
        <v>7029</v>
      </c>
      <c r="I898" s="158" t="s">
        <v>43</v>
      </c>
      <c r="J898" s="158" t="s">
        <v>4500</v>
      </c>
      <c r="K898" s="158" t="s">
        <v>7030</v>
      </c>
      <c r="L898" s="158" t="s">
        <v>2298</v>
      </c>
      <c r="M898" s="158">
        <v>1</v>
      </c>
      <c r="N898" s="158">
        <v>0</v>
      </c>
      <c r="O898" s="158">
        <v>1</v>
      </c>
      <c r="P898" s="158">
        <v>0</v>
      </c>
      <c r="Q898" s="158">
        <v>0</v>
      </c>
      <c r="R898" s="158" t="s">
        <v>2067</v>
      </c>
      <c r="S898" s="158" t="s">
        <v>343</v>
      </c>
      <c r="T898" s="161">
        <v>0</v>
      </c>
      <c r="U898" s="162">
        <v>1</v>
      </c>
      <c r="V898" s="162">
        <v>1</v>
      </c>
      <c r="W898" s="161">
        <v>0</v>
      </c>
      <c r="X898" s="161">
        <v>0</v>
      </c>
      <c r="Y898" s="161">
        <v>0</v>
      </c>
      <c r="Z898" s="161">
        <v>0</v>
      </c>
      <c r="AA898" s="161">
        <v>0</v>
      </c>
      <c r="AB898" s="161">
        <v>0</v>
      </c>
      <c r="AC898" s="161">
        <v>0</v>
      </c>
      <c r="AD898" s="161">
        <v>0</v>
      </c>
      <c r="AE898" s="161">
        <v>0</v>
      </c>
      <c r="AF898" s="161">
        <v>0</v>
      </c>
      <c r="AG898" s="161">
        <v>0</v>
      </c>
      <c r="AH898" s="161">
        <v>0</v>
      </c>
      <c r="AI898" s="161">
        <v>0</v>
      </c>
      <c r="AJ898" s="161">
        <v>0</v>
      </c>
      <c r="AK898" s="161">
        <v>0</v>
      </c>
      <c r="AL898" s="161">
        <v>0</v>
      </c>
      <c r="AM898" s="161">
        <v>0</v>
      </c>
      <c r="AN898" s="161">
        <v>0</v>
      </c>
      <c r="AO898" s="161">
        <v>0</v>
      </c>
      <c r="AP898" s="161">
        <v>0</v>
      </c>
      <c r="AQ898" s="161">
        <v>0</v>
      </c>
      <c r="AR898" s="161">
        <v>0</v>
      </c>
      <c r="AS898" s="161">
        <v>0</v>
      </c>
      <c r="AT898" s="161">
        <v>0</v>
      </c>
      <c r="AU898" s="161">
        <v>0</v>
      </c>
      <c r="AV898" s="161">
        <v>0</v>
      </c>
      <c r="AW898" s="161">
        <v>0</v>
      </c>
      <c r="AX898" s="161">
        <v>0</v>
      </c>
      <c r="AY898" s="161">
        <v>0</v>
      </c>
      <c r="AZ898" s="161">
        <v>0</v>
      </c>
      <c r="BA898" s="161">
        <v>0</v>
      </c>
      <c r="BB898" s="161">
        <v>0</v>
      </c>
      <c r="BC898" s="161">
        <v>0</v>
      </c>
      <c r="BD898" s="161">
        <v>0</v>
      </c>
      <c r="BE898" s="161">
        <v>0</v>
      </c>
      <c r="BF898" s="161">
        <v>0</v>
      </c>
      <c r="BG898" s="161">
        <v>0</v>
      </c>
      <c r="BH898" s="161">
        <v>0</v>
      </c>
      <c r="BI898" s="161">
        <v>0</v>
      </c>
      <c r="BJ898" s="161">
        <v>0</v>
      </c>
      <c r="BK898" s="161">
        <v>0</v>
      </c>
      <c r="BL898" s="161">
        <v>0</v>
      </c>
      <c r="BM898" s="161">
        <v>0</v>
      </c>
      <c r="BN898" s="161">
        <v>0</v>
      </c>
      <c r="BO898" s="161">
        <v>0</v>
      </c>
      <c r="BP898" s="161">
        <v>0</v>
      </c>
      <c r="BQ898" s="161">
        <v>0</v>
      </c>
      <c r="BR898" s="161">
        <v>0</v>
      </c>
      <c r="BS898" s="161">
        <v>0</v>
      </c>
      <c r="BT898" s="161">
        <v>0</v>
      </c>
      <c r="BU898" s="161">
        <v>0</v>
      </c>
      <c r="BV898" s="163">
        <f t="shared" si="40"/>
        <v>0</v>
      </c>
      <c r="BW898" s="8" t="b">
        <f t="shared" si="41"/>
        <v>0</v>
      </c>
    </row>
    <row r="899" spans="1:75">
      <c r="A899" s="157" t="s">
        <v>4071</v>
      </c>
      <c r="B899" s="158" t="s">
        <v>7031</v>
      </c>
      <c r="C899" s="9" t="str">
        <f t="shared" si="42"/>
        <v>https://hh.ru/resume/1af5efbe0008706b8d0039ed1f6d377a473361?query=%D0%A1%D0%BE%D1%86%D0%B8%D0%B0%D0%BB%D1%8C%D0%BD%D1%8B%D0%B9+%D1%80%D0%B0%D0%B1%D0%BE%D1%82%D0%BD%D0%B8%D0%BA&amp;searchRid=17125919352932e423767e4771905b3c&amp;hhtmFrom=resume_search_result</v>
      </c>
      <c r="D899" s="158" t="s">
        <v>43</v>
      </c>
      <c r="E899" s="159" t="s">
        <v>133</v>
      </c>
      <c r="F899" s="160">
        <v>50000</v>
      </c>
      <c r="G899" s="161">
        <v>8</v>
      </c>
      <c r="H899" s="158" t="s">
        <v>7032</v>
      </c>
      <c r="I899" s="158" t="s">
        <v>43</v>
      </c>
      <c r="J899" s="158" t="s">
        <v>3691</v>
      </c>
      <c r="K899" s="158" t="s">
        <v>7033</v>
      </c>
      <c r="L899" s="158" t="s">
        <v>2327</v>
      </c>
      <c r="M899" s="158">
        <v>1</v>
      </c>
      <c r="N899" s="158">
        <v>0</v>
      </c>
      <c r="O899" s="158">
        <v>0</v>
      </c>
      <c r="P899" s="158">
        <v>0</v>
      </c>
      <c r="Q899" s="158">
        <v>0</v>
      </c>
      <c r="R899" s="158" t="s">
        <v>53</v>
      </c>
      <c r="S899" s="158" t="s">
        <v>75</v>
      </c>
      <c r="T899" s="161">
        <v>1</v>
      </c>
      <c r="U899" s="162">
        <v>1</v>
      </c>
      <c r="V899" s="162">
        <v>1</v>
      </c>
      <c r="W899" s="161">
        <v>0</v>
      </c>
      <c r="X899" s="161">
        <v>0</v>
      </c>
      <c r="Y899" s="161">
        <v>0</v>
      </c>
      <c r="Z899" s="161">
        <v>0</v>
      </c>
      <c r="AA899" s="161">
        <v>0</v>
      </c>
      <c r="AB899" s="161">
        <v>0</v>
      </c>
      <c r="AC899" s="161">
        <v>0</v>
      </c>
      <c r="AD899" s="161">
        <v>0</v>
      </c>
      <c r="AE899" s="161">
        <v>0</v>
      </c>
      <c r="AF899" s="161">
        <v>0</v>
      </c>
      <c r="AG899" s="161">
        <v>0</v>
      </c>
      <c r="AH899" s="161">
        <v>0</v>
      </c>
      <c r="AI899" s="161">
        <v>0</v>
      </c>
      <c r="AJ899" s="161">
        <v>0</v>
      </c>
      <c r="AK899" s="161">
        <v>0</v>
      </c>
      <c r="AL899" s="161">
        <v>0</v>
      </c>
      <c r="AM899" s="161">
        <v>0</v>
      </c>
      <c r="AN899" s="161">
        <v>0</v>
      </c>
      <c r="AO899" s="161">
        <v>0</v>
      </c>
      <c r="AP899" s="161">
        <v>0</v>
      </c>
      <c r="AQ899" s="161">
        <v>0</v>
      </c>
      <c r="AR899" s="161">
        <v>0</v>
      </c>
      <c r="AS899" s="161">
        <v>0</v>
      </c>
      <c r="AT899" s="161">
        <v>0</v>
      </c>
      <c r="AU899" s="161">
        <v>0</v>
      </c>
      <c r="AV899" s="161">
        <v>0</v>
      </c>
      <c r="AW899" s="161">
        <v>0</v>
      </c>
      <c r="AX899" s="161">
        <v>0</v>
      </c>
      <c r="AY899" s="161">
        <v>0</v>
      </c>
      <c r="AZ899" s="161">
        <v>0</v>
      </c>
      <c r="BA899" s="161">
        <v>0</v>
      </c>
      <c r="BB899" s="161">
        <v>0</v>
      </c>
      <c r="BC899" s="161">
        <v>0</v>
      </c>
      <c r="BD899" s="161">
        <v>0</v>
      </c>
      <c r="BE899" s="161">
        <v>0</v>
      </c>
      <c r="BF899" s="161">
        <v>0</v>
      </c>
      <c r="BG899" s="161">
        <v>0</v>
      </c>
      <c r="BH899" s="161">
        <v>0</v>
      </c>
      <c r="BI899" s="161">
        <v>0</v>
      </c>
      <c r="BJ899" s="161">
        <v>0</v>
      </c>
      <c r="BK899" s="161">
        <v>0</v>
      </c>
      <c r="BL899" s="161">
        <v>0</v>
      </c>
      <c r="BM899" s="161">
        <v>0</v>
      </c>
      <c r="BN899" s="161">
        <v>0</v>
      </c>
      <c r="BO899" s="161">
        <v>0</v>
      </c>
      <c r="BP899" s="161">
        <v>0</v>
      </c>
      <c r="BQ899" s="161">
        <v>0</v>
      </c>
      <c r="BR899" s="161">
        <v>0</v>
      </c>
      <c r="BS899" s="161">
        <v>0</v>
      </c>
      <c r="BT899" s="161">
        <v>0</v>
      </c>
      <c r="BU899" s="161">
        <v>0</v>
      </c>
      <c r="BV899" s="163">
        <f t="shared" ref="BV899:BV962" si="43">SUM(W899:BU899)</f>
        <v>0</v>
      </c>
      <c r="BW899" s="8" t="b">
        <f t="shared" ref="BW899:BW962" si="44">AND(AR899=1,AE899=1)</f>
        <v>0</v>
      </c>
    </row>
    <row r="900" spans="1:75">
      <c r="A900" s="157" t="s">
        <v>7034</v>
      </c>
      <c r="B900" s="158" t="s">
        <v>7035</v>
      </c>
      <c r="C900" s="9" t="str">
        <f t="shared" si="42"/>
        <v>https://hh.ru/resume/7425d2cb000444974c0039ed1f4e6e69527453?query=%D0%A1%D0%BE%D1%86%D0%B8%D0%B0%D0%BB%D1%8C%D0%BD%D1%8B%D0%B9+%D1%80%D0%B0%D0%B1%D0%BE%D1%82%D0%BD%D0%B8%D0%BA&amp;searchRid=17125919352932e423767e4771905b3c&amp;hhtmFrom=resume_search_result</v>
      </c>
      <c r="D900" s="158" t="s">
        <v>6121</v>
      </c>
      <c r="E900" s="159">
        <v>59</v>
      </c>
      <c r="F900" s="160">
        <v>40000</v>
      </c>
      <c r="G900" s="161">
        <v>31</v>
      </c>
      <c r="H900" s="158" t="s">
        <v>7036</v>
      </c>
      <c r="I900" s="158" t="s">
        <v>7037</v>
      </c>
      <c r="J900" s="158" t="s">
        <v>7038</v>
      </c>
      <c r="K900" s="158" t="s">
        <v>7039</v>
      </c>
      <c r="L900" s="158" t="s">
        <v>2298</v>
      </c>
      <c r="M900" s="158">
        <v>1</v>
      </c>
      <c r="N900" s="158">
        <v>0</v>
      </c>
      <c r="O900" s="158">
        <v>0</v>
      </c>
      <c r="P900" s="158">
        <v>0</v>
      </c>
      <c r="Q900" s="158">
        <v>0</v>
      </c>
      <c r="R900" s="158" t="s">
        <v>53</v>
      </c>
      <c r="S900" s="158" t="s">
        <v>343</v>
      </c>
      <c r="T900" s="161">
        <v>0</v>
      </c>
      <c r="U900" s="162">
        <v>1</v>
      </c>
      <c r="V900" s="162">
        <v>0</v>
      </c>
      <c r="W900" s="161">
        <v>0</v>
      </c>
      <c r="X900" s="161">
        <v>0</v>
      </c>
      <c r="Y900" s="161">
        <v>0</v>
      </c>
      <c r="Z900" s="161">
        <v>0</v>
      </c>
      <c r="AA900" s="161">
        <v>0</v>
      </c>
      <c r="AB900" s="161">
        <v>0</v>
      </c>
      <c r="AC900" s="161">
        <v>0</v>
      </c>
      <c r="AD900" s="161">
        <v>0</v>
      </c>
      <c r="AE900" s="161">
        <v>0</v>
      </c>
      <c r="AF900" s="161">
        <v>0</v>
      </c>
      <c r="AG900" s="161">
        <v>0</v>
      </c>
      <c r="AH900" s="161">
        <v>0</v>
      </c>
      <c r="AI900" s="161">
        <v>0</v>
      </c>
      <c r="AJ900" s="161">
        <v>0</v>
      </c>
      <c r="AK900" s="161">
        <v>0</v>
      </c>
      <c r="AL900" s="161">
        <v>0</v>
      </c>
      <c r="AM900" s="161">
        <v>0</v>
      </c>
      <c r="AN900" s="161">
        <v>0</v>
      </c>
      <c r="AO900" s="161">
        <v>0</v>
      </c>
      <c r="AP900" s="161">
        <v>0</v>
      </c>
      <c r="AQ900" s="161">
        <v>0</v>
      </c>
      <c r="AR900" s="161">
        <v>0</v>
      </c>
      <c r="AS900" s="161">
        <v>0</v>
      </c>
      <c r="AT900" s="161">
        <v>0</v>
      </c>
      <c r="AU900" s="161">
        <v>0</v>
      </c>
      <c r="AV900" s="161">
        <v>0</v>
      </c>
      <c r="AW900" s="161">
        <v>0</v>
      </c>
      <c r="AX900" s="161">
        <v>0</v>
      </c>
      <c r="AY900" s="161">
        <v>0</v>
      </c>
      <c r="AZ900" s="161">
        <v>0</v>
      </c>
      <c r="BA900" s="161">
        <v>0</v>
      </c>
      <c r="BB900" s="161">
        <v>0</v>
      </c>
      <c r="BC900" s="161">
        <v>0</v>
      </c>
      <c r="BD900" s="161">
        <v>0</v>
      </c>
      <c r="BE900" s="161">
        <v>0</v>
      </c>
      <c r="BF900" s="161">
        <v>0</v>
      </c>
      <c r="BG900" s="161">
        <v>0</v>
      </c>
      <c r="BH900" s="161">
        <v>0</v>
      </c>
      <c r="BI900" s="161">
        <v>0</v>
      </c>
      <c r="BJ900" s="161">
        <v>0</v>
      </c>
      <c r="BK900" s="161">
        <v>0</v>
      </c>
      <c r="BL900" s="161">
        <v>0</v>
      </c>
      <c r="BM900" s="161">
        <v>0</v>
      </c>
      <c r="BN900" s="161">
        <v>0</v>
      </c>
      <c r="BO900" s="161">
        <v>0</v>
      </c>
      <c r="BP900" s="161">
        <v>0</v>
      </c>
      <c r="BQ900" s="161">
        <v>0</v>
      </c>
      <c r="BR900" s="161">
        <v>0</v>
      </c>
      <c r="BS900" s="161">
        <v>0</v>
      </c>
      <c r="BT900" s="161">
        <v>0</v>
      </c>
      <c r="BU900" s="161">
        <v>0</v>
      </c>
      <c r="BV900" s="163">
        <f t="shared" si="43"/>
        <v>0</v>
      </c>
      <c r="BW900" s="8" t="b">
        <f t="shared" si="44"/>
        <v>0</v>
      </c>
    </row>
    <row r="901" spans="1:75">
      <c r="A901" s="157" t="s">
        <v>6817</v>
      </c>
      <c r="B901" s="158" t="s">
        <v>7040</v>
      </c>
      <c r="C901" s="9" t="str">
        <f t="shared" si="42"/>
        <v>https://hh.ru/resume/838a1ba5000926be7d0039ed1f42426d6a5149?query=%D0%A1%D0%BE%D1%86%D0%B8%D0%B0%D0%BB%D1%8C%D0%BD%D1%8B%D0%B9+%D1%80%D0%B0%D0%B1%D0%BE%D1%82%D0%BD%D0%B8%D0%BA&amp;searchRid=17125919352932e423767e4771905b3c&amp;hhtmFrom=resume_search_result</v>
      </c>
      <c r="D901" s="158" t="s">
        <v>43</v>
      </c>
      <c r="E901" s="159">
        <v>22</v>
      </c>
      <c r="F901" s="160">
        <v>25000</v>
      </c>
      <c r="G901" s="164">
        <f>7/12</f>
        <v>0.58333333333333337</v>
      </c>
      <c r="H901" s="158" t="s">
        <v>7041</v>
      </c>
      <c r="I901" s="158" t="s">
        <v>7042</v>
      </c>
      <c r="J901" s="158" t="s">
        <v>7043</v>
      </c>
      <c r="K901" s="158" t="s">
        <v>7044</v>
      </c>
      <c r="L901" s="158" t="s">
        <v>2298</v>
      </c>
      <c r="M901" s="158">
        <v>1</v>
      </c>
      <c r="N901" s="158">
        <v>1</v>
      </c>
      <c r="O901" s="158">
        <v>1</v>
      </c>
      <c r="P901" s="158">
        <v>1</v>
      </c>
      <c r="Q901" s="158">
        <v>0</v>
      </c>
      <c r="R901" s="158" t="s">
        <v>99</v>
      </c>
      <c r="S901" s="158" t="s">
        <v>75</v>
      </c>
      <c r="T901" s="161">
        <v>0</v>
      </c>
      <c r="U901" s="162">
        <v>1</v>
      </c>
      <c r="V901" s="162">
        <v>0</v>
      </c>
      <c r="W901" s="161">
        <v>0</v>
      </c>
      <c r="X901" s="161">
        <v>0</v>
      </c>
      <c r="Y901" s="161">
        <v>0</v>
      </c>
      <c r="Z901" s="161">
        <v>0</v>
      </c>
      <c r="AA901" s="161">
        <v>0</v>
      </c>
      <c r="AB901" s="161">
        <v>0</v>
      </c>
      <c r="AC901" s="161">
        <v>0</v>
      </c>
      <c r="AD901" s="161">
        <v>0</v>
      </c>
      <c r="AE901" s="161">
        <v>0</v>
      </c>
      <c r="AF901" s="161">
        <v>0</v>
      </c>
      <c r="AG901" s="161">
        <v>0</v>
      </c>
      <c r="AH901" s="161">
        <v>0</v>
      </c>
      <c r="AI901" s="161">
        <v>0</v>
      </c>
      <c r="AJ901" s="161">
        <v>0</v>
      </c>
      <c r="AK901" s="161">
        <v>0</v>
      </c>
      <c r="AL901" s="161">
        <v>0</v>
      </c>
      <c r="AM901" s="161">
        <v>0</v>
      </c>
      <c r="AN901" s="161">
        <v>0</v>
      </c>
      <c r="AO901" s="161">
        <v>0</v>
      </c>
      <c r="AP901" s="161">
        <v>0</v>
      </c>
      <c r="AQ901" s="161">
        <v>0</v>
      </c>
      <c r="AR901" s="161">
        <v>0</v>
      </c>
      <c r="AS901" s="161">
        <v>0</v>
      </c>
      <c r="AT901" s="161">
        <v>0</v>
      </c>
      <c r="AU901" s="161">
        <v>0</v>
      </c>
      <c r="AV901" s="161">
        <v>0</v>
      </c>
      <c r="AW901" s="161">
        <v>0</v>
      </c>
      <c r="AX901" s="161">
        <v>0</v>
      </c>
      <c r="AY901" s="161">
        <v>0</v>
      </c>
      <c r="AZ901" s="161">
        <v>0</v>
      </c>
      <c r="BA901" s="161">
        <v>0</v>
      </c>
      <c r="BB901" s="161">
        <v>0</v>
      </c>
      <c r="BC901" s="161">
        <v>0</v>
      </c>
      <c r="BD901" s="161">
        <v>0</v>
      </c>
      <c r="BE901" s="161">
        <v>0</v>
      </c>
      <c r="BF901" s="161">
        <v>0</v>
      </c>
      <c r="BG901" s="161">
        <v>0</v>
      </c>
      <c r="BH901" s="161">
        <v>0</v>
      </c>
      <c r="BI901" s="161">
        <v>0</v>
      </c>
      <c r="BJ901" s="161">
        <v>0</v>
      </c>
      <c r="BK901" s="161">
        <v>0</v>
      </c>
      <c r="BL901" s="161">
        <v>0</v>
      </c>
      <c r="BM901" s="161">
        <v>0</v>
      </c>
      <c r="BN901" s="161">
        <v>0</v>
      </c>
      <c r="BO901" s="161">
        <v>0</v>
      </c>
      <c r="BP901" s="161">
        <v>0</v>
      </c>
      <c r="BQ901" s="161">
        <v>0</v>
      </c>
      <c r="BR901" s="161">
        <v>0</v>
      </c>
      <c r="BS901" s="161">
        <v>0</v>
      </c>
      <c r="BT901" s="161">
        <v>0</v>
      </c>
      <c r="BU901" s="161">
        <v>0</v>
      </c>
      <c r="BV901" s="163">
        <f t="shared" si="43"/>
        <v>0</v>
      </c>
      <c r="BW901" s="8" t="b">
        <f t="shared" si="44"/>
        <v>0</v>
      </c>
    </row>
    <row r="902" spans="1:75">
      <c r="A902" s="157" t="s">
        <v>7045</v>
      </c>
      <c r="B902" s="158" t="s">
        <v>7046</v>
      </c>
      <c r="C902" s="9" t="str">
        <f t="shared" si="42"/>
        <v>https://hh.ru/resume/11bcf8c90002bacd790039ed1f58317157684c?query=%D0%A1%D0%BE%D1%86%D0%B8%D0%B0%D0%BB%D1%8C%D0%BD%D1%8B%D0%B9+%D1%80%D0%B0%D0%B1%D0%BE%D1%82%D0%BD%D0%B8%D0%BA&amp;searchRid=17125919352932e423767e4771905b3c&amp;hhtmFrom=resume_search_result</v>
      </c>
      <c r="D902" s="158" t="s">
        <v>7047</v>
      </c>
      <c r="E902" s="159">
        <v>33</v>
      </c>
      <c r="F902" s="160">
        <v>50000</v>
      </c>
      <c r="G902" s="161">
        <v>16</v>
      </c>
      <c r="H902" s="158" t="s">
        <v>7048</v>
      </c>
      <c r="I902" s="158" t="s">
        <v>7049</v>
      </c>
      <c r="J902" s="158" t="s">
        <v>4250</v>
      </c>
      <c r="K902" s="158" t="s">
        <v>7050</v>
      </c>
      <c r="L902" s="158" t="s">
        <v>2298</v>
      </c>
      <c r="M902" s="158">
        <v>0</v>
      </c>
      <c r="N902" s="158">
        <v>1</v>
      </c>
      <c r="O902" s="158">
        <v>1</v>
      </c>
      <c r="P902" s="158">
        <v>1</v>
      </c>
      <c r="Q902" s="158">
        <v>0</v>
      </c>
      <c r="R902" s="158" t="s">
        <v>46</v>
      </c>
      <c r="S902" s="158" t="s">
        <v>343</v>
      </c>
      <c r="T902" s="161">
        <v>0</v>
      </c>
      <c r="U902" s="162">
        <v>1</v>
      </c>
      <c r="V902" s="162">
        <v>0</v>
      </c>
      <c r="W902" s="161">
        <v>0</v>
      </c>
      <c r="X902" s="161">
        <v>0</v>
      </c>
      <c r="Y902" s="161">
        <v>0</v>
      </c>
      <c r="Z902" s="161">
        <v>0</v>
      </c>
      <c r="AA902" s="161">
        <v>0</v>
      </c>
      <c r="AB902" s="161">
        <v>1</v>
      </c>
      <c r="AC902" s="161">
        <v>1</v>
      </c>
      <c r="AD902" s="161">
        <v>1</v>
      </c>
      <c r="AE902" s="161">
        <v>0</v>
      </c>
      <c r="AF902" s="161">
        <v>0</v>
      </c>
      <c r="AG902" s="161">
        <v>1</v>
      </c>
      <c r="AH902" s="161">
        <v>0</v>
      </c>
      <c r="AI902" s="161">
        <v>0</v>
      </c>
      <c r="AJ902" s="161">
        <v>0</v>
      </c>
      <c r="AK902" s="161">
        <v>0</v>
      </c>
      <c r="AL902" s="161">
        <v>0</v>
      </c>
      <c r="AM902" s="161">
        <v>1</v>
      </c>
      <c r="AN902" s="161">
        <v>0</v>
      </c>
      <c r="AO902" s="161">
        <v>0</v>
      </c>
      <c r="AP902" s="161">
        <v>0</v>
      </c>
      <c r="AQ902" s="161">
        <v>0</v>
      </c>
      <c r="AR902" s="161">
        <v>0</v>
      </c>
      <c r="AS902" s="161">
        <v>0</v>
      </c>
      <c r="AT902" s="161">
        <v>0</v>
      </c>
      <c r="AU902" s="161">
        <v>1</v>
      </c>
      <c r="AV902" s="161">
        <v>0</v>
      </c>
      <c r="AW902" s="161">
        <v>0</v>
      </c>
      <c r="AX902" s="161">
        <v>0</v>
      </c>
      <c r="AY902" s="161">
        <v>0</v>
      </c>
      <c r="AZ902" s="161">
        <v>0</v>
      </c>
      <c r="BA902" s="161">
        <v>0</v>
      </c>
      <c r="BB902" s="161">
        <v>0</v>
      </c>
      <c r="BC902" s="161">
        <v>0</v>
      </c>
      <c r="BD902" s="161">
        <v>0</v>
      </c>
      <c r="BE902" s="161">
        <v>0</v>
      </c>
      <c r="BF902" s="161">
        <v>0</v>
      </c>
      <c r="BG902" s="161">
        <v>0</v>
      </c>
      <c r="BH902" s="161">
        <v>0</v>
      </c>
      <c r="BI902" s="161">
        <v>0</v>
      </c>
      <c r="BJ902" s="161">
        <v>0</v>
      </c>
      <c r="BK902" s="161">
        <v>0</v>
      </c>
      <c r="BL902" s="161">
        <v>0</v>
      </c>
      <c r="BM902" s="161">
        <v>0</v>
      </c>
      <c r="BN902" s="161">
        <v>0</v>
      </c>
      <c r="BO902" s="161">
        <v>0</v>
      </c>
      <c r="BP902" s="161">
        <v>0</v>
      </c>
      <c r="BQ902" s="161">
        <v>0</v>
      </c>
      <c r="BR902" s="161">
        <v>0</v>
      </c>
      <c r="BS902" s="161">
        <v>0</v>
      </c>
      <c r="BT902" s="161">
        <v>0</v>
      </c>
      <c r="BU902" s="161">
        <v>0</v>
      </c>
      <c r="BV902" s="163">
        <f t="shared" si="43"/>
        <v>6</v>
      </c>
      <c r="BW902" s="8" t="b">
        <f t="shared" si="44"/>
        <v>0</v>
      </c>
    </row>
    <row r="903" spans="1:75">
      <c r="A903" s="157" t="s">
        <v>6965</v>
      </c>
      <c r="B903" s="158" t="s">
        <v>7051</v>
      </c>
      <c r="C903" s="9" t="str">
        <f t="shared" si="42"/>
        <v>https://hh.ru/resume/8134dbff0008048cab0039ed1f3352426d516d?query=%D0%A1%D0%BE%D1%86%D0%B8%D0%B0%D0%BB%D1%8C%D0%BD%D1%8B%D0%B9+%D1%80%D0%B0%D0%B1%D0%BE%D1%82%D0%BD%D0%B8%D0%BA&amp;searchRid=17125919352932e423767e4771905b3c&amp;hhtmFrom=resume_search_result</v>
      </c>
      <c r="D903" s="158" t="s">
        <v>43</v>
      </c>
      <c r="E903" s="159">
        <v>55</v>
      </c>
      <c r="F903" s="160">
        <v>40000</v>
      </c>
      <c r="G903" s="161">
        <v>14</v>
      </c>
      <c r="H903" s="158" t="s">
        <v>7052</v>
      </c>
      <c r="I903" s="158" t="s">
        <v>4074</v>
      </c>
      <c r="J903" s="158" t="s">
        <v>7053</v>
      </c>
      <c r="K903" s="158" t="s">
        <v>7054</v>
      </c>
      <c r="L903" s="158" t="s">
        <v>2298</v>
      </c>
      <c r="M903" s="158">
        <v>1</v>
      </c>
      <c r="N903" s="158">
        <v>0</v>
      </c>
      <c r="O903" s="158">
        <v>0</v>
      </c>
      <c r="P903" s="158">
        <v>0</v>
      </c>
      <c r="Q903" s="158">
        <v>0</v>
      </c>
      <c r="R903" s="158" t="s">
        <v>53</v>
      </c>
      <c r="S903" s="158" t="s">
        <v>75</v>
      </c>
      <c r="T903" s="161">
        <v>0</v>
      </c>
      <c r="U903" s="162">
        <v>1</v>
      </c>
      <c r="V903" s="162">
        <v>0</v>
      </c>
      <c r="W903" s="161">
        <v>0</v>
      </c>
      <c r="X903" s="161">
        <v>0</v>
      </c>
      <c r="Y903" s="161">
        <v>0</v>
      </c>
      <c r="Z903" s="161">
        <v>0</v>
      </c>
      <c r="AA903" s="161">
        <v>0</v>
      </c>
      <c r="AB903" s="161">
        <v>0</v>
      </c>
      <c r="AC903" s="161">
        <v>0</v>
      </c>
      <c r="AD903" s="161">
        <v>0</v>
      </c>
      <c r="AE903" s="161">
        <v>0</v>
      </c>
      <c r="AF903" s="161">
        <v>0</v>
      </c>
      <c r="AG903" s="161">
        <v>0</v>
      </c>
      <c r="AH903" s="161">
        <v>0</v>
      </c>
      <c r="AI903" s="161">
        <v>0</v>
      </c>
      <c r="AJ903" s="161">
        <v>0</v>
      </c>
      <c r="AK903" s="161">
        <v>0</v>
      </c>
      <c r="AL903" s="161">
        <v>0</v>
      </c>
      <c r="AM903" s="161">
        <v>0</v>
      </c>
      <c r="AN903" s="161">
        <v>0</v>
      </c>
      <c r="AO903" s="161">
        <v>0</v>
      </c>
      <c r="AP903" s="161">
        <v>0</v>
      </c>
      <c r="AQ903" s="161">
        <v>0</v>
      </c>
      <c r="AR903" s="161">
        <v>0</v>
      </c>
      <c r="AS903" s="161">
        <v>0</v>
      </c>
      <c r="AT903" s="161">
        <v>0</v>
      </c>
      <c r="AU903" s="161">
        <v>0</v>
      </c>
      <c r="AV903" s="161">
        <v>0</v>
      </c>
      <c r="AW903" s="161">
        <v>0</v>
      </c>
      <c r="AX903" s="161">
        <v>0</v>
      </c>
      <c r="AY903" s="161">
        <v>0</v>
      </c>
      <c r="AZ903" s="161">
        <v>0</v>
      </c>
      <c r="BA903" s="161">
        <v>0</v>
      </c>
      <c r="BB903" s="161">
        <v>0</v>
      </c>
      <c r="BC903" s="161">
        <v>0</v>
      </c>
      <c r="BD903" s="161">
        <v>0</v>
      </c>
      <c r="BE903" s="161">
        <v>0</v>
      </c>
      <c r="BF903" s="161">
        <v>0</v>
      </c>
      <c r="BG903" s="161">
        <v>0</v>
      </c>
      <c r="BH903" s="161">
        <v>0</v>
      </c>
      <c r="BI903" s="161">
        <v>0</v>
      </c>
      <c r="BJ903" s="161">
        <v>0</v>
      </c>
      <c r="BK903" s="161">
        <v>0</v>
      </c>
      <c r="BL903" s="161">
        <v>0</v>
      </c>
      <c r="BM903" s="161">
        <v>0</v>
      </c>
      <c r="BN903" s="161">
        <v>0</v>
      </c>
      <c r="BO903" s="161">
        <v>0</v>
      </c>
      <c r="BP903" s="161">
        <v>0</v>
      </c>
      <c r="BQ903" s="161">
        <v>0</v>
      </c>
      <c r="BR903" s="161">
        <v>0</v>
      </c>
      <c r="BS903" s="161">
        <v>0</v>
      </c>
      <c r="BT903" s="161">
        <v>0</v>
      </c>
      <c r="BU903" s="161">
        <v>0</v>
      </c>
      <c r="BV903" s="163">
        <f t="shared" si="43"/>
        <v>0</v>
      </c>
      <c r="BW903" s="8" t="b">
        <f t="shared" si="44"/>
        <v>0</v>
      </c>
    </row>
    <row r="904" spans="1:75">
      <c r="A904" s="157" t="s">
        <v>7055</v>
      </c>
      <c r="B904" s="158" t="s">
        <v>7056</v>
      </c>
      <c r="C904" s="9" t="str">
        <f t="shared" si="42"/>
        <v>https://hh.ru/resume/fb524646000511823a0039ed1f414c33656e74?query=%D0%A1%D0%BE%D1%86%D0%B8%D0%B0%D0%BB%D1%8C%D0%BD%D1%8B%D0%B9+%D1%80%D0%B0%D0%B1%D0%BE%D1%82%D0%BD%D0%B8%D0%BA&amp;searchRid=17125919352932e423767e4771905b3c&amp;hhtmFrom=resume_search_result</v>
      </c>
      <c r="D904" s="158" t="s">
        <v>7057</v>
      </c>
      <c r="E904" s="159">
        <v>54</v>
      </c>
      <c r="F904" s="160">
        <v>30000</v>
      </c>
      <c r="G904" s="161">
        <v>32</v>
      </c>
      <c r="H904" s="158" t="s">
        <v>7058</v>
      </c>
      <c r="I904" s="158" t="s">
        <v>1279</v>
      </c>
      <c r="J904" s="158" t="s">
        <v>4366</v>
      </c>
      <c r="K904" s="158" t="s">
        <v>7059</v>
      </c>
      <c r="L904" s="158" t="s">
        <v>2298</v>
      </c>
      <c r="M904" s="158">
        <v>1</v>
      </c>
      <c r="N904" s="158">
        <v>1</v>
      </c>
      <c r="O904" s="158">
        <v>1</v>
      </c>
      <c r="P904" s="158">
        <v>0</v>
      </c>
      <c r="Q904" s="158">
        <v>0</v>
      </c>
      <c r="R904" s="158" t="s">
        <v>2067</v>
      </c>
      <c r="S904" s="158" t="s">
        <v>75</v>
      </c>
      <c r="T904" s="161">
        <v>0</v>
      </c>
      <c r="U904" s="162">
        <v>1</v>
      </c>
      <c r="V904" s="162">
        <v>0</v>
      </c>
      <c r="W904" s="161">
        <v>0</v>
      </c>
      <c r="X904" s="161">
        <v>0</v>
      </c>
      <c r="Y904" s="161">
        <v>0</v>
      </c>
      <c r="Z904" s="161">
        <v>0</v>
      </c>
      <c r="AA904" s="161">
        <v>0</v>
      </c>
      <c r="AB904" s="161">
        <v>1</v>
      </c>
      <c r="AC904" s="161">
        <v>1</v>
      </c>
      <c r="AD904" s="161">
        <v>1</v>
      </c>
      <c r="AE904" s="161">
        <v>1</v>
      </c>
      <c r="AF904" s="161">
        <v>1</v>
      </c>
      <c r="AG904" s="161">
        <v>0</v>
      </c>
      <c r="AH904" s="161">
        <v>0</v>
      </c>
      <c r="AI904" s="161">
        <v>0</v>
      </c>
      <c r="AJ904" s="161">
        <v>0</v>
      </c>
      <c r="AK904" s="161">
        <v>0</v>
      </c>
      <c r="AL904" s="161">
        <v>0</v>
      </c>
      <c r="AM904" s="161">
        <v>1</v>
      </c>
      <c r="AN904" s="161">
        <v>0</v>
      </c>
      <c r="AO904" s="161">
        <v>0</v>
      </c>
      <c r="AP904" s="161">
        <v>0</v>
      </c>
      <c r="AQ904" s="161">
        <v>0</v>
      </c>
      <c r="AR904" s="161">
        <v>0</v>
      </c>
      <c r="AS904" s="161">
        <v>0</v>
      </c>
      <c r="AT904" s="161">
        <v>0</v>
      </c>
      <c r="AU904" s="161">
        <v>0</v>
      </c>
      <c r="AV904" s="161">
        <v>0</v>
      </c>
      <c r="AW904" s="161">
        <v>1</v>
      </c>
      <c r="AX904" s="161">
        <v>0</v>
      </c>
      <c r="AY904" s="161">
        <v>0</v>
      </c>
      <c r="AZ904" s="161">
        <v>0</v>
      </c>
      <c r="BA904" s="161">
        <v>0</v>
      </c>
      <c r="BB904" s="161">
        <v>0</v>
      </c>
      <c r="BC904" s="161">
        <v>0</v>
      </c>
      <c r="BD904" s="161">
        <v>0</v>
      </c>
      <c r="BE904" s="161">
        <v>0</v>
      </c>
      <c r="BF904" s="161">
        <v>0</v>
      </c>
      <c r="BG904" s="161">
        <v>0</v>
      </c>
      <c r="BH904" s="161">
        <v>0</v>
      </c>
      <c r="BI904" s="161">
        <v>0</v>
      </c>
      <c r="BJ904" s="161">
        <v>0</v>
      </c>
      <c r="BK904" s="161">
        <v>0</v>
      </c>
      <c r="BL904" s="161">
        <v>0</v>
      </c>
      <c r="BM904" s="161">
        <v>0</v>
      </c>
      <c r="BN904" s="161">
        <v>0</v>
      </c>
      <c r="BO904" s="161">
        <v>0</v>
      </c>
      <c r="BP904" s="161">
        <v>0</v>
      </c>
      <c r="BQ904" s="161">
        <v>0</v>
      </c>
      <c r="BR904" s="161">
        <v>0</v>
      </c>
      <c r="BS904" s="161">
        <v>0</v>
      </c>
      <c r="BT904" s="161">
        <v>0</v>
      </c>
      <c r="BU904" s="161">
        <v>0</v>
      </c>
      <c r="BV904" s="163">
        <f t="shared" si="43"/>
        <v>7</v>
      </c>
      <c r="BW904" s="8" t="b">
        <f t="shared" si="44"/>
        <v>0</v>
      </c>
    </row>
    <row r="905" spans="1:75">
      <c r="A905" s="157" t="s">
        <v>3953</v>
      </c>
      <c r="B905" s="158" t="s">
        <v>7060</v>
      </c>
      <c r="C905" s="9" t="str">
        <f t="shared" si="42"/>
        <v>https://hh.ru/resume/c188fb940003456d890039ed1f686970704942?query=%D0%A1%D0%BE%D1%86%D0%B8%D0%B0%D0%BB%D1%8C%D0%BD%D1%8B%D0%B9+%D1%80%D0%B0%D0%B1%D0%BE%D1%82%D0%BD%D0%B8%D0%BA&amp;searchRid=17125919352932e423767e4771905b3c&amp;hhtmFrom=resume_search_result</v>
      </c>
      <c r="D905" s="158" t="s">
        <v>43</v>
      </c>
      <c r="E905" s="159">
        <v>34</v>
      </c>
      <c r="F905" s="160">
        <v>30000</v>
      </c>
      <c r="G905" s="161">
        <v>9</v>
      </c>
      <c r="H905" s="158" t="s">
        <v>7061</v>
      </c>
      <c r="I905" s="158" t="s">
        <v>7062</v>
      </c>
      <c r="J905" s="158" t="s">
        <v>7063</v>
      </c>
      <c r="K905" s="158" t="s">
        <v>7064</v>
      </c>
      <c r="L905" s="158" t="s">
        <v>2298</v>
      </c>
      <c r="M905" s="158">
        <v>1</v>
      </c>
      <c r="N905" s="158">
        <v>0</v>
      </c>
      <c r="O905" s="158">
        <v>0</v>
      </c>
      <c r="P905" s="158">
        <v>1</v>
      </c>
      <c r="Q905" s="158">
        <v>0</v>
      </c>
      <c r="R905" s="158" t="s">
        <v>2067</v>
      </c>
      <c r="S905" s="158" t="s">
        <v>2299</v>
      </c>
      <c r="T905" s="161">
        <v>1</v>
      </c>
      <c r="U905" s="162">
        <v>1</v>
      </c>
      <c r="V905" s="162">
        <v>0</v>
      </c>
      <c r="W905" s="161">
        <v>0</v>
      </c>
      <c r="X905" s="161">
        <v>0</v>
      </c>
      <c r="Y905" s="161">
        <v>0</v>
      </c>
      <c r="Z905" s="161">
        <v>0</v>
      </c>
      <c r="AA905" s="161">
        <v>0</v>
      </c>
      <c r="AB905" s="161">
        <v>0</v>
      </c>
      <c r="AC905" s="161">
        <v>0</v>
      </c>
      <c r="AD905" s="161">
        <v>0</v>
      </c>
      <c r="AE905" s="161">
        <v>1</v>
      </c>
      <c r="AF905" s="161">
        <v>0</v>
      </c>
      <c r="AG905" s="161">
        <v>0</v>
      </c>
      <c r="AH905" s="161">
        <v>0</v>
      </c>
      <c r="AI905" s="161">
        <v>0</v>
      </c>
      <c r="AJ905" s="161">
        <v>0</v>
      </c>
      <c r="AK905" s="161">
        <v>0</v>
      </c>
      <c r="AL905" s="161">
        <v>0</v>
      </c>
      <c r="AM905" s="161">
        <v>0</v>
      </c>
      <c r="AN905" s="161">
        <v>0</v>
      </c>
      <c r="AO905" s="161">
        <v>0</v>
      </c>
      <c r="AP905" s="161">
        <v>0</v>
      </c>
      <c r="AQ905" s="161">
        <v>0</v>
      </c>
      <c r="AR905" s="161">
        <v>0</v>
      </c>
      <c r="AS905" s="161">
        <v>0</v>
      </c>
      <c r="AT905" s="161">
        <v>0</v>
      </c>
      <c r="AU905" s="161">
        <v>0</v>
      </c>
      <c r="AV905" s="161">
        <v>0</v>
      </c>
      <c r="AW905" s="161">
        <v>0</v>
      </c>
      <c r="AX905" s="161">
        <v>0</v>
      </c>
      <c r="AY905" s="161">
        <v>0</v>
      </c>
      <c r="AZ905" s="161">
        <v>0</v>
      </c>
      <c r="BA905" s="161">
        <v>0</v>
      </c>
      <c r="BB905" s="161">
        <v>0</v>
      </c>
      <c r="BC905" s="161">
        <v>0</v>
      </c>
      <c r="BD905" s="161">
        <v>0</v>
      </c>
      <c r="BE905" s="161">
        <v>0</v>
      </c>
      <c r="BF905" s="161">
        <v>0</v>
      </c>
      <c r="BG905" s="161">
        <v>0</v>
      </c>
      <c r="BH905" s="161">
        <v>0</v>
      </c>
      <c r="BI905" s="161">
        <v>0</v>
      </c>
      <c r="BJ905" s="161">
        <v>0</v>
      </c>
      <c r="BK905" s="161">
        <v>0</v>
      </c>
      <c r="BL905" s="161">
        <v>0</v>
      </c>
      <c r="BM905" s="161">
        <v>0</v>
      </c>
      <c r="BN905" s="161">
        <v>0</v>
      </c>
      <c r="BO905" s="161">
        <v>0</v>
      </c>
      <c r="BP905" s="161">
        <v>0</v>
      </c>
      <c r="BQ905" s="161">
        <v>0</v>
      </c>
      <c r="BR905" s="161">
        <v>0</v>
      </c>
      <c r="BS905" s="161">
        <v>0</v>
      </c>
      <c r="BT905" s="161">
        <v>0</v>
      </c>
      <c r="BU905" s="161">
        <v>0</v>
      </c>
      <c r="BV905" s="163">
        <f t="shared" si="43"/>
        <v>1</v>
      </c>
      <c r="BW905" s="8" t="b">
        <f t="shared" si="44"/>
        <v>0</v>
      </c>
    </row>
    <row r="906" spans="1:75">
      <c r="A906" s="157" t="s">
        <v>6942</v>
      </c>
      <c r="B906" s="11" t="s">
        <v>7065</v>
      </c>
      <c r="C906" s="9" t="str">
        <f t="shared" si="42"/>
        <v>https://hh.ru/resume/1c59d00200051aff900039ed1f6d5a34655057?query=%D0%A1%D0%BE%D1%86%D0%B8%D0%B0%D0%BB%D1%8C%D0%BD%D1%8B%D0%B9+%D1%80%D0%B0%D0%B1%D0%BE%D1%82%D0%BD%D0%B8%D0%BA&amp;searchRid=17125919352932e423767e4771905b3c&amp;hhtmFrom=resume_search_result</v>
      </c>
      <c r="D906" s="158" t="s">
        <v>43</v>
      </c>
      <c r="E906" s="159">
        <v>39</v>
      </c>
      <c r="F906" s="160">
        <v>30000</v>
      </c>
      <c r="G906" s="161">
        <v>6</v>
      </c>
      <c r="H906" s="158" t="s">
        <v>7066</v>
      </c>
      <c r="I906" s="158" t="s">
        <v>3126</v>
      </c>
      <c r="J906" s="158" t="s">
        <v>5775</v>
      </c>
      <c r="K906" s="158" t="s">
        <v>7067</v>
      </c>
      <c r="L906" s="158" t="s">
        <v>2298</v>
      </c>
      <c r="M906" s="158">
        <v>1</v>
      </c>
      <c r="N906" s="158">
        <v>0</v>
      </c>
      <c r="O906" s="158">
        <v>0</v>
      </c>
      <c r="P906" s="158">
        <v>0</v>
      </c>
      <c r="Q906" s="158">
        <v>0</v>
      </c>
      <c r="R906" s="158" t="s">
        <v>7068</v>
      </c>
      <c r="S906" s="158" t="s">
        <v>343</v>
      </c>
      <c r="T906" s="161">
        <v>0</v>
      </c>
      <c r="U906" s="162">
        <v>1</v>
      </c>
      <c r="V906" s="162">
        <v>0</v>
      </c>
      <c r="W906" s="161">
        <v>0</v>
      </c>
      <c r="X906" s="161">
        <v>0</v>
      </c>
      <c r="Y906" s="161">
        <v>0</v>
      </c>
      <c r="Z906" s="161">
        <v>0</v>
      </c>
      <c r="AA906" s="161">
        <v>0</v>
      </c>
      <c r="AB906" s="161">
        <v>0</v>
      </c>
      <c r="AC906" s="161">
        <v>0</v>
      </c>
      <c r="AD906" s="161">
        <v>0</v>
      </c>
      <c r="AE906" s="161">
        <v>0</v>
      </c>
      <c r="AF906" s="161">
        <v>0</v>
      </c>
      <c r="AG906" s="161">
        <v>0</v>
      </c>
      <c r="AH906" s="161">
        <v>0</v>
      </c>
      <c r="AI906" s="161">
        <v>0</v>
      </c>
      <c r="AJ906" s="161">
        <v>0</v>
      </c>
      <c r="AK906" s="161">
        <v>0</v>
      </c>
      <c r="AL906" s="161">
        <v>0</v>
      </c>
      <c r="AM906" s="161">
        <v>0</v>
      </c>
      <c r="AN906" s="161">
        <v>0</v>
      </c>
      <c r="AO906" s="161">
        <v>0</v>
      </c>
      <c r="AP906" s="161">
        <v>0</v>
      </c>
      <c r="AQ906" s="161">
        <v>0</v>
      </c>
      <c r="AR906" s="161">
        <v>0</v>
      </c>
      <c r="AS906" s="161">
        <v>0</v>
      </c>
      <c r="AT906" s="161">
        <v>0</v>
      </c>
      <c r="AU906" s="161">
        <v>0</v>
      </c>
      <c r="AV906" s="161">
        <v>0</v>
      </c>
      <c r="AW906" s="161">
        <v>0</v>
      </c>
      <c r="AX906" s="161">
        <v>0</v>
      </c>
      <c r="AY906" s="161">
        <v>0</v>
      </c>
      <c r="AZ906" s="161">
        <v>0</v>
      </c>
      <c r="BA906" s="161">
        <v>0</v>
      </c>
      <c r="BB906" s="161">
        <v>0</v>
      </c>
      <c r="BC906" s="161">
        <v>0</v>
      </c>
      <c r="BD906" s="161">
        <v>0</v>
      </c>
      <c r="BE906" s="161">
        <v>0</v>
      </c>
      <c r="BF906" s="161">
        <v>0</v>
      </c>
      <c r="BG906" s="161">
        <v>0</v>
      </c>
      <c r="BH906" s="161">
        <v>0</v>
      </c>
      <c r="BI906" s="161">
        <v>0</v>
      </c>
      <c r="BJ906" s="161">
        <v>0</v>
      </c>
      <c r="BK906" s="161">
        <v>0</v>
      </c>
      <c r="BL906" s="161">
        <v>0</v>
      </c>
      <c r="BM906" s="161">
        <v>0</v>
      </c>
      <c r="BN906" s="161">
        <v>0</v>
      </c>
      <c r="BO906" s="161">
        <v>0</v>
      </c>
      <c r="BP906" s="161">
        <v>0</v>
      </c>
      <c r="BQ906" s="161">
        <v>0</v>
      </c>
      <c r="BR906" s="161">
        <v>0</v>
      </c>
      <c r="BS906" s="161">
        <v>0</v>
      </c>
      <c r="BT906" s="161">
        <v>0</v>
      </c>
      <c r="BU906" s="161">
        <v>0</v>
      </c>
      <c r="BV906" s="163">
        <f t="shared" si="43"/>
        <v>0</v>
      </c>
      <c r="BW906" s="8" t="b">
        <f t="shared" si="44"/>
        <v>0</v>
      </c>
    </row>
    <row r="907" spans="1:75">
      <c r="A907" s="157" t="s">
        <v>7069</v>
      </c>
      <c r="B907" s="158" t="s">
        <v>7070</v>
      </c>
      <c r="C907" s="9" t="str">
        <f t="shared" si="42"/>
        <v>https://hh.ru/resume/8c601b470003e442af0039ed1f476a7a697734?query=%D0%A1%D0%BE%D1%86%D0%B8%D0%B0%D0%BB%D1%8C%D0%BD%D1%8B%D0%B9+%D1%80%D0%B0%D0%B1%D0%BE%D1%82%D0%BD%D0%B8%D0%BA&amp;searchRid=17125919352932e423767e4771905b3c&amp;hhtmFrom=resume_search_result</v>
      </c>
      <c r="D907" s="158" t="s">
        <v>43</v>
      </c>
      <c r="E907" s="159">
        <v>56</v>
      </c>
      <c r="F907" s="160">
        <v>35000</v>
      </c>
      <c r="G907" s="161" t="s">
        <v>133</v>
      </c>
      <c r="H907" s="158" t="s">
        <v>133</v>
      </c>
      <c r="I907" s="158" t="s">
        <v>133</v>
      </c>
      <c r="J907" s="158" t="s">
        <v>133</v>
      </c>
      <c r="K907" s="158" t="s">
        <v>7071</v>
      </c>
      <c r="L907" s="158" t="s">
        <v>2327</v>
      </c>
      <c r="M907" s="158">
        <v>0</v>
      </c>
      <c r="N907" s="158">
        <v>1</v>
      </c>
      <c r="O907" s="158">
        <v>0</v>
      </c>
      <c r="P907" s="158">
        <v>0</v>
      </c>
      <c r="Q907" s="158">
        <v>0</v>
      </c>
      <c r="R907" s="158" t="s">
        <v>53</v>
      </c>
      <c r="S907" s="158" t="s">
        <v>75</v>
      </c>
      <c r="T907" s="161">
        <v>1</v>
      </c>
      <c r="U907" s="162">
        <v>1</v>
      </c>
      <c r="V907" s="162">
        <v>0</v>
      </c>
      <c r="W907" s="161">
        <v>0</v>
      </c>
      <c r="X907" s="161">
        <v>0</v>
      </c>
      <c r="Y907" s="161">
        <v>0</v>
      </c>
      <c r="Z907" s="161">
        <v>0</v>
      </c>
      <c r="AA907" s="161">
        <v>0</v>
      </c>
      <c r="AB907" s="161">
        <v>0</v>
      </c>
      <c r="AC907" s="161">
        <v>0</v>
      </c>
      <c r="AD907" s="161">
        <v>0</v>
      </c>
      <c r="AE907" s="161">
        <v>0</v>
      </c>
      <c r="AF907" s="161">
        <v>0</v>
      </c>
      <c r="AG907" s="161">
        <v>0</v>
      </c>
      <c r="AH907" s="161">
        <v>0</v>
      </c>
      <c r="AI907" s="161">
        <v>0</v>
      </c>
      <c r="AJ907" s="161">
        <v>0</v>
      </c>
      <c r="AK907" s="161">
        <v>0</v>
      </c>
      <c r="AL907" s="161">
        <v>0</v>
      </c>
      <c r="AM907" s="161">
        <v>0</v>
      </c>
      <c r="AN907" s="161">
        <v>0</v>
      </c>
      <c r="AO907" s="161">
        <v>0</v>
      </c>
      <c r="AP907" s="161">
        <v>0</v>
      </c>
      <c r="AQ907" s="161">
        <v>0</v>
      </c>
      <c r="AR907" s="161">
        <v>0</v>
      </c>
      <c r="AS907" s="161">
        <v>0</v>
      </c>
      <c r="AT907" s="161">
        <v>0</v>
      </c>
      <c r="AU907" s="161">
        <v>0</v>
      </c>
      <c r="AV907" s="161">
        <v>0</v>
      </c>
      <c r="AW907" s="161">
        <v>0</v>
      </c>
      <c r="AX907" s="161">
        <v>0</v>
      </c>
      <c r="AY907" s="161">
        <v>0</v>
      </c>
      <c r="AZ907" s="161">
        <v>0</v>
      </c>
      <c r="BA907" s="161">
        <v>0</v>
      </c>
      <c r="BB907" s="161">
        <v>0</v>
      </c>
      <c r="BC907" s="161">
        <v>0</v>
      </c>
      <c r="BD907" s="161">
        <v>0</v>
      </c>
      <c r="BE907" s="161">
        <v>0</v>
      </c>
      <c r="BF907" s="161">
        <v>0</v>
      </c>
      <c r="BG907" s="161">
        <v>0</v>
      </c>
      <c r="BH907" s="161">
        <v>0</v>
      </c>
      <c r="BI907" s="161">
        <v>0</v>
      </c>
      <c r="BJ907" s="161">
        <v>0</v>
      </c>
      <c r="BK907" s="161">
        <v>0</v>
      </c>
      <c r="BL907" s="161">
        <v>0</v>
      </c>
      <c r="BM907" s="161">
        <v>0</v>
      </c>
      <c r="BN907" s="161">
        <v>0</v>
      </c>
      <c r="BO907" s="161">
        <v>0</v>
      </c>
      <c r="BP907" s="161">
        <v>0</v>
      </c>
      <c r="BQ907" s="161">
        <v>0</v>
      </c>
      <c r="BR907" s="161">
        <v>0</v>
      </c>
      <c r="BS907" s="161">
        <v>0</v>
      </c>
      <c r="BT907" s="161">
        <v>0</v>
      </c>
      <c r="BU907" s="161">
        <v>0</v>
      </c>
      <c r="BV907" s="163">
        <f t="shared" si="43"/>
        <v>0</v>
      </c>
      <c r="BW907" s="8" t="b">
        <f t="shared" si="44"/>
        <v>0</v>
      </c>
    </row>
    <row r="908" spans="1:75">
      <c r="A908" s="157" t="s">
        <v>7072</v>
      </c>
      <c r="B908" s="158" t="s">
        <v>7073</v>
      </c>
      <c r="C908" s="9" t="str">
        <f t="shared" si="42"/>
        <v>https://hh.ru/resume/58ce62690004ee613c0039ed1f786a6f656453?query=%D0%A1%D0%BE%D1%86%D0%B8%D0%B0%D0%BB%D1%8C%D0%BD%D1%8B%D0%B9+%D1%80%D0%B0%D0%B1%D0%BE%D1%82%D0%BD%D0%B8%D0%BA&amp;searchRid=17125919352932e423767e4771905b3c&amp;hhtmFrom=resume_search_result</v>
      </c>
      <c r="D908" s="158" t="s">
        <v>7074</v>
      </c>
      <c r="E908" s="159">
        <v>43</v>
      </c>
      <c r="F908" s="158" t="s">
        <v>133</v>
      </c>
      <c r="G908" s="161">
        <v>17</v>
      </c>
      <c r="H908" s="158" t="s">
        <v>7075</v>
      </c>
      <c r="I908" s="158" t="s">
        <v>3586</v>
      </c>
      <c r="J908" s="158" t="s">
        <v>5226</v>
      </c>
      <c r="K908" s="158" t="s">
        <v>7076</v>
      </c>
      <c r="L908" s="158" t="s">
        <v>2298</v>
      </c>
      <c r="M908" s="158">
        <v>1</v>
      </c>
      <c r="N908" s="158">
        <v>1</v>
      </c>
      <c r="O908" s="158">
        <v>0</v>
      </c>
      <c r="P908" s="158">
        <v>0</v>
      </c>
      <c r="Q908" s="158">
        <v>0</v>
      </c>
      <c r="R908" s="158" t="s">
        <v>53</v>
      </c>
      <c r="S908" s="158" t="s">
        <v>343</v>
      </c>
      <c r="T908" s="161">
        <v>0</v>
      </c>
      <c r="U908" s="162">
        <v>1</v>
      </c>
      <c r="V908" s="162">
        <v>0</v>
      </c>
      <c r="W908" s="161">
        <v>0</v>
      </c>
      <c r="X908" s="161">
        <v>0</v>
      </c>
      <c r="Y908" s="161">
        <v>0</v>
      </c>
      <c r="Z908" s="161">
        <v>0</v>
      </c>
      <c r="AA908" s="161">
        <v>0</v>
      </c>
      <c r="AB908" s="161">
        <v>0</v>
      </c>
      <c r="AC908" s="161">
        <v>0</v>
      </c>
      <c r="AD908" s="161">
        <v>0</v>
      </c>
      <c r="AE908" s="161">
        <v>0</v>
      </c>
      <c r="AF908" s="161">
        <v>0</v>
      </c>
      <c r="AG908" s="161">
        <v>0</v>
      </c>
      <c r="AH908" s="161">
        <v>0</v>
      </c>
      <c r="AI908" s="161">
        <v>0</v>
      </c>
      <c r="AJ908" s="161">
        <v>0</v>
      </c>
      <c r="AK908" s="161">
        <v>0</v>
      </c>
      <c r="AL908" s="161">
        <v>0</v>
      </c>
      <c r="AM908" s="161">
        <v>0</v>
      </c>
      <c r="AN908" s="161">
        <v>0</v>
      </c>
      <c r="AO908" s="161">
        <v>0</v>
      </c>
      <c r="AP908" s="161">
        <v>0</v>
      </c>
      <c r="AQ908" s="161">
        <v>0</v>
      </c>
      <c r="AR908" s="161">
        <v>0</v>
      </c>
      <c r="AS908" s="161">
        <v>0</v>
      </c>
      <c r="AT908" s="161">
        <v>0</v>
      </c>
      <c r="AU908" s="161">
        <v>0</v>
      </c>
      <c r="AV908" s="161">
        <v>0</v>
      </c>
      <c r="AW908" s="161">
        <v>0</v>
      </c>
      <c r="AX908" s="161">
        <v>0</v>
      </c>
      <c r="AY908" s="161">
        <v>0</v>
      </c>
      <c r="AZ908" s="161">
        <v>0</v>
      </c>
      <c r="BA908" s="161">
        <v>0</v>
      </c>
      <c r="BB908" s="161">
        <v>0</v>
      </c>
      <c r="BC908" s="161">
        <v>0</v>
      </c>
      <c r="BD908" s="161">
        <v>0</v>
      </c>
      <c r="BE908" s="161">
        <v>0</v>
      </c>
      <c r="BF908" s="161">
        <v>0</v>
      </c>
      <c r="BG908" s="161">
        <v>0</v>
      </c>
      <c r="BH908" s="161">
        <v>0</v>
      </c>
      <c r="BI908" s="161">
        <v>0</v>
      </c>
      <c r="BJ908" s="161">
        <v>0</v>
      </c>
      <c r="BK908" s="161">
        <v>0</v>
      </c>
      <c r="BL908" s="161">
        <v>0</v>
      </c>
      <c r="BM908" s="161">
        <v>0</v>
      </c>
      <c r="BN908" s="161">
        <v>0</v>
      </c>
      <c r="BO908" s="161">
        <v>0</v>
      </c>
      <c r="BP908" s="161">
        <v>0</v>
      </c>
      <c r="BQ908" s="161">
        <v>0</v>
      </c>
      <c r="BR908" s="161">
        <v>0</v>
      </c>
      <c r="BS908" s="161">
        <v>0</v>
      </c>
      <c r="BT908" s="161">
        <v>0</v>
      </c>
      <c r="BU908" s="161">
        <v>0</v>
      </c>
      <c r="BV908" s="163">
        <f t="shared" si="43"/>
        <v>0</v>
      </c>
      <c r="BW908" s="8" t="b">
        <f t="shared" si="44"/>
        <v>0</v>
      </c>
    </row>
    <row r="909" spans="1:75">
      <c r="A909" s="157" t="s">
        <v>7077</v>
      </c>
      <c r="B909" s="158" t="s">
        <v>7078</v>
      </c>
      <c r="C909" s="9" t="str">
        <f t="shared" si="42"/>
        <v>https://hh.ru/resume/44de1f8d0008c2d4890039ed1f753450446b68?query=%D0%A1%D0%BE%D1%86%D0%B8%D0%B0%D0%BB%D1%8C%D0%BD%D1%8B%D0%B9+%D1%80%D0%B0%D0%B1%D0%BE%D1%82%D0%BD%D0%B8%D0%BA&amp;searchRid=17125919352932e423767e4771905b3c&amp;hhtmFrom=resume_search_result</v>
      </c>
      <c r="D909" s="158" t="s">
        <v>2338</v>
      </c>
      <c r="E909" s="159">
        <v>36</v>
      </c>
      <c r="F909" s="160">
        <v>75000</v>
      </c>
      <c r="G909" s="161">
        <v>11</v>
      </c>
      <c r="H909" s="158" t="s">
        <v>7080</v>
      </c>
      <c r="I909" s="158" t="s">
        <v>43</v>
      </c>
      <c r="J909" s="158" t="s">
        <v>7081</v>
      </c>
      <c r="K909" s="158" t="s">
        <v>7082</v>
      </c>
      <c r="L909" s="158" t="s">
        <v>2298</v>
      </c>
      <c r="M909" s="158">
        <v>1</v>
      </c>
      <c r="N909" s="158">
        <v>0</v>
      </c>
      <c r="O909" s="158">
        <v>0</v>
      </c>
      <c r="P909" s="158">
        <v>0</v>
      </c>
      <c r="Q909" s="158">
        <v>0</v>
      </c>
      <c r="R909" s="158" t="s">
        <v>53</v>
      </c>
      <c r="S909" s="158" t="s">
        <v>50</v>
      </c>
      <c r="T909" s="161">
        <v>1</v>
      </c>
      <c r="U909" s="162">
        <v>1</v>
      </c>
      <c r="V909" s="162">
        <v>1</v>
      </c>
      <c r="W909" s="161">
        <v>0</v>
      </c>
      <c r="X909" s="161">
        <v>0</v>
      </c>
      <c r="Y909" s="161">
        <v>0</v>
      </c>
      <c r="Z909" s="161">
        <v>0</v>
      </c>
      <c r="AA909" s="161">
        <v>0</v>
      </c>
      <c r="AB909" s="161">
        <v>0</v>
      </c>
      <c r="AC909" s="161">
        <v>0</v>
      </c>
      <c r="AD909" s="161">
        <v>0</v>
      </c>
      <c r="AE909" s="161">
        <v>0</v>
      </c>
      <c r="AF909" s="161">
        <v>0</v>
      </c>
      <c r="AG909" s="161">
        <v>0</v>
      </c>
      <c r="AH909" s="161">
        <v>0</v>
      </c>
      <c r="AI909" s="161">
        <v>0</v>
      </c>
      <c r="AJ909" s="161">
        <v>0</v>
      </c>
      <c r="AK909" s="161">
        <v>0</v>
      </c>
      <c r="AL909" s="161">
        <v>0</v>
      </c>
      <c r="AM909" s="161">
        <v>0</v>
      </c>
      <c r="AN909" s="161">
        <v>0</v>
      </c>
      <c r="AO909" s="161">
        <v>0</v>
      </c>
      <c r="AP909" s="161">
        <v>0</v>
      </c>
      <c r="AQ909" s="161">
        <v>0</v>
      </c>
      <c r="AR909" s="161">
        <v>0</v>
      </c>
      <c r="AS909" s="161">
        <v>0</v>
      </c>
      <c r="AT909" s="161">
        <v>0</v>
      </c>
      <c r="AU909" s="161">
        <v>0</v>
      </c>
      <c r="AV909" s="161">
        <v>0</v>
      </c>
      <c r="AW909" s="161">
        <v>0</v>
      </c>
      <c r="AX909" s="161">
        <v>0</v>
      </c>
      <c r="AY909" s="161">
        <v>0</v>
      </c>
      <c r="AZ909" s="161">
        <v>0</v>
      </c>
      <c r="BA909" s="161">
        <v>0</v>
      </c>
      <c r="BB909" s="161">
        <v>0</v>
      </c>
      <c r="BC909" s="161">
        <v>0</v>
      </c>
      <c r="BD909" s="161">
        <v>0</v>
      </c>
      <c r="BE909" s="161">
        <v>0</v>
      </c>
      <c r="BF909" s="161">
        <v>0</v>
      </c>
      <c r="BG909" s="161">
        <v>0</v>
      </c>
      <c r="BH909" s="161">
        <v>0</v>
      </c>
      <c r="BI909" s="161">
        <v>0</v>
      </c>
      <c r="BJ909" s="161">
        <v>0</v>
      </c>
      <c r="BK909" s="161">
        <v>0</v>
      </c>
      <c r="BL909" s="161">
        <v>0</v>
      </c>
      <c r="BM909" s="161">
        <v>0</v>
      </c>
      <c r="BN909" s="161">
        <v>0</v>
      </c>
      <c r="BO909" s="161">
        <v>1</v>
      </c>
      <c r="BP909" s="161">
        <v>0</v>
      </c>
      <c r="BQ909" s="161">
        <v>0</v>
      </c>
      <c r="BR909" s="161">
        <v>0</v>
      </c>
      <c r="BS909" s="161">
        <v>0</v>
      </c>
      <c r="BT909" s="161">
        <v>0</v>
      </c>
      <c r="BU909" s="161">
        <v>0</v>
      </c>
      <c r="BV909" s="163">
        <f t="shared" si="43"/>
        <v>1</v>
      </c>
      <c r="BW909" s="8" t="b">
        <f t="shared" si="44"/>
        <v>0</v>
      </c>
    </row>
    <row r="910" spans="1:75">
      <c r="A910" s="157" t="s">
        <v>7083</v>
      </c>
      <c r="B910" s="158" t="s">
        <v>7084</v>
      </c>
      <c r="C910" s="9" t="str">
        <f t="shared" si="42"/>
        <v>https://hh.ru/resume/ff1155a90001a710fe0039ed1f795654524250?query=%D0%A1%D0%BE%D1%86%D0%B8%D0%B0%D0%BB%D1%8C%D0%BD%D1%8B%D0%B9+%D1%80%D0%B0%D0%B1%D0%BE%D1%82%D0%BD%D0%B8%D0%BA&amp;searchRid=17125919352932e423767e4771905b3c&amp;hhtmFrom=resume_search_result</v>
      </c>
      <c r="D910" s="158" t="s">
        <v>43</v>
      </c>
      <c r="E910" s="159">
        <v>36</v>
      </c>
      <c r="F910" s="160">
        <v>35000</v>
      </c>
      <c r="G910" s="161">
        <v>6</v>
      </c>
      <c r="H910" s="158" t="s">
        <v>2915</v>
      </c>
      <c r="I910" s="158" t="s">
        <v>3056</v>
      </c>
      <c r="J910" s="158" t="s">
        <v>7085</v>
      </c>
      <c r="K910" s="158" t="s">
        <v>7086</v>
      </c>
      <c r="L910" s="158" t="s">
        <v>2298</v>
      </c>
      <c r="M910" s="158">
        <v>1</v>
      </c>
      <c r="N910" s="158">
        <v>0</v>
      </c>
      <c r="O910" s="158">
        <v>0</v>
      </c>
      <c r="P910" s="158">
        <v>0</v>
      </c>
      <c r="Q910" s="158">
        <v>0</v>
      </c>
      <c r="R910" s="158" t="s">
        <v>46</v>
      </c>
      <c r="S910" s="158" t="s">
        <v>343</v>
      </c>
      <c r="T910" s="161">
        <v>1</v>
      </c>
      <c r="U910" s="162">
        <v>1</v>
      </c>
      <c r="V910" s="162">
        <v>0</v>
      </c>
      <c r="W910" s="161">
        <v>0</v>
      </c>
      <c r="X910" s="161">
        <v>0</v>
      </c>
      <c r="Y910" s="161">
        <v>0</v>
      </c>
      <c r="Z910" s="161">
        <v>0</v>
      </c>
      <c r="AA910" s="161">
        <v>0</v>
      </c>
      <c r="AB910" s="161">
        <v>0</v>
      </c>
      <c r="AC910" s="161">
        <v>0</v>
      </c>
      <c r="AD910" s="161">
        <v>0</v>
      </c>
      <c r="AE910" s="161">
        <v>0</v>
      </c>
      <c r="AF910" s="161">
        <v>0</v>
      </c>
      <c r="AG910" s="161">
        <v>0</v>
      </c>
      <c r="AH910" s="161">
        <v>0</v>
      </c>
      <c r="AI910" s="161">
        <v>0</v>
      </c>
      <c r="AJ910" s="161">
        <v>0</v>
      </c>
      <c r="AK910" s="161">
        <v>0</v>
      </c>
      <c r="AL910" s="161">
        <v>0</v>
      </c>
      <c r="AM910" s="161">
        <v>0</v>
      </c>
      <c r="AN910" s="161">
        <v>0</v>
      </c>
      <c r="AO910" s="161">
        <v>0</v>
      </c>
      <c r="AP910" s="161">
        <v>0</v>
      </c>
      <c r="AQ910" s="161">
        <v>0</v>
      </c>
      <c r="AR910" s="161">
        <v>0</v>
      </c>
      <c r="AS910" s="161">
        <v>0</v>
      </c>
      <c r="AT910" s="161">
        <v>0</v>
      </c>
      <c r="AU910" s="161">
        <v>0</v>
      </c>
      <c r="AV910" s="161">
        <v>0</v>
      </c>
      <c r="AW910" s="161">
        <v>0</v>
      </c>
      <c r="AX910" s="161">
        <v>0</v>
      </c>
      <c r="AY910" s="161">
        <v>0</v>
      </c>
      <c r="AZ910" s="161">
        <v>0</v>
      </c>
      <c r="BA910" s="161">
        <v>0</v>
      </c>
      <c r="BB910" s="161">
        <v>0</v>
      </c>
      <c r="BC910" s="161">
        <v>0</v>
      </c>
      <c r="BD910" s="161">
        <v>0</v>
      </c>
      <c r="BE910" s="161">
        <v>0</v>
      </c>
      <c r="BF910" s="161">
        <v>0</v>
      </c>
      <c r="BG910" s="161">
        <v>0</v>
      </c>
      <c r="BH910" s="161">
        <v>0</v>
      </c>
      <c r="BI910" s="161">
        <v>0</v>
      </c>
      <c r="BJ910" s="161">
        <v>0</v>
      </c>
      <c r="BK910" s="161">
        <v>0</v>
      </c>
      <c r="BL910" s="161">
        <v>0</v>
      </c>
      <c r="BM910" s="161">
        <v>0</v>
      </c>
      <c r="BN910" s="161">
        <v>0</v>
      </c>
      <c r="BO910" s="161">
        <v>0</v>
      </c>
      <c r="BP910" s="161">
        <v>0</v>
      </c>
      <c r="BQ910" s="161">
        <v>0</v>
      </c>
      <c r="BR910" s="161">
        <v>0</v>
      </c>
      <c r="BS910" s="161">
        <v>0</v>
      </c>
      <c r="BT910" s="161">
        <v>0</v>
      </c>
      <c r="BU910" s="161">
        <v>0</v>
      </c>
      <c r="BV910" s="163">
        <f t="shared" si="43"/>
        <v>0</v>
      </c>
      <c r="BW910" s="8" t="b">
        <f t="shared" si="44"/>
        <v>0</v>
      </c>
    </row>
    <row r="911" spans="1:75">
      <c r="A911" s="157" t="s">
        <v>7087</v>
      </c>
      <c r="B911" s="158" t="s">
        <v>7088</v>
      </c>
      <c r="C911" s="9" t="str">
        <f t="shared" si="42"/>
        <v>https://hh.ru/resume/318619b800037000f00039ed1f755a42664e32?query=%D0%A1%D0%BE%D1%86%D0%B8%D0%B0%D0%BB%D1%8C%D0%BD%D1%8B%D0%B9+%D1%80%D0%B0%D0%B1%D0%BE%D1%82%D0%BD%D0%B8%D0%BA&amp;searchRid=17125919352932e423767e4771905b3c&amp;hhtmFrom=resume_search_result</v>
      </c>
      <c r="D911" s="158" t="s">
        <v>7089</v>
      </c>
      <c r="E911" s="159">
        <v>47</v>
      </c>
      <c r="F911" s="160">
        <v>85000</v>
      </c>
      <c r="G911" s="161">
        <v>17</v>
      </c>
      <c r="H911" s="158" t="s">
        <v>7091</v>
      </c>
      <c r="I911" s="158" t="s">
        <v>7092</v>
      </c>
      <c r="J911" s="158" t="s">
        <v>5054</v>
      </c>
      <c r="K911" s="158" t="s">
        <v>7093</v>
      </c>
      <c r="L911" s="158" t="s">
        <v>2298</v>
      </c>
      <c r="M911" s="158">
        <v>1</v>
      </c>
      <c r="N911" s="158">
        <v>0</v>
      </c>
      <c r="O911" s="158">
        <v>0</v>
      </c>
      <c r="P911" s="158">
        <v>0</v>
      </c>
      <c r="Q911" s="158">
        <v>0</v>
      </c>
      <c r="R911" s="158" t="s">
        <v>53</v>
      </c>
      <c r="S911" s="158" t="s">
        <v>75</v>
      </c>
      <c r="T911" s="161">
        <v>0</v>
      </c>
      <c r="U911" s="162">
        <v>1</v>
      </c>
      <c r="V911" s="162">
        <v>0</v>
      </c>
      <c r="W911" s="161">
        <v>0</v>
      </c>
      <c r="X911" s="161">
        <v>0</v>
      </c>
      <c r="Y911" s="161">
        <v>0</v>
      </c>
      <c r="Z911" s="161">
        <v>0</v>
      </c>
      <c r="AA911" s="161">
        <v>0</v>
      </c>
      <c r="AB911" s="161">
        <v>0</v>
      </c>
      <c r="AC911" s="161">
        <v>0</v>
      </c>
      <c r="AD911" s="161">
        <v>0</v>
      </c>
      <c r="AE911" s="161">
        <v>0</v>
      </c>
      <c r="AF911" s="161">
        <v>0</v>
      </c>
      <c r="AG911" s="161">
        <v>0</v>
      </c>
      <c r="AH911" s="161">
        <v>0</v>
      </c>
      <c r="AI911" s="161">
        <v>0</v>
      </c>
      <c r="AJ911" s="161">
        <v>0</v>
      </c>
      <c r="AK911" s="161">
        <v>0</v>
      </c>
      <c r="AL911" s="161">
        <v>0</v>
      </c>
      <c r="AM911" s="161">
        <v>0</v>
      </c>
      <c r="AN911" s="161">
        <v>0</v>
      </c>
      <c r="AO911" s="161">
        <v>0</v>
      </c>
      <c r="AP911" s="161">
        <v>1</v>
      </c>
      <c r="AQ911" s="161">
        <v>0</v>
      </c>
      <c r="AR911" s="161">
        <v>0</v>
      </c>
      <c r="AS911" s="161">
        <v>0</v>
      </c>
      <c r="AT911" s="161">
        <v>0</v>
      </c>
      <c r="AU911" s="161">
        <v>0</v>
      </c>
      <c r="AV911" s="161">
        <v>0</v>
      </c>
      <c r="AW911" s="161">
        <v>0</v>
      </c>
      <c r="AX911" s="161">
        <v>0</v>
      </c>
      <c r="AY911" s="161">
        <v>0</v>
      </c>
      <c r="AZ911" s="161">
        <v>0</v>
      </c>
      <c r="BA911" s="161">
        <v>0</v>
      </c>
      <c r="BB911" s="161">
        <v>0</v>
      </c>
      <c r="BC911" s="161">
        <v>0</v>
      </c>
      <c r="BD911" s="161">
        <v>0</v>
      </c>
      <c r="BE911" s="161">
        <v>0</v>
      </c>
      <c r="BF911" s="161">
        <v>0</v>
      </c>
      <c r="BG911" s="161">
        <v>0</v>
      </c>
      <c r="BH911" s="161">
        <v>0</v>
      </c>
      <c r="BI911" s="161">
        <v>0</v>
      </c>
      <c r="BJ911" s="161">
        <v>0</v>
      </c>
      <c r="BK911" s="161">
        <v>0</v>
      </c>
      <c r="BL911" s="161">
        <v>0</v>
      </c>
      <c r="BM911" s="161">
        <v>0</v>
      </c>
      <c r="BN911" s="161">
        <v>0</v>
      </c>
      <c r="BO911" s="161">
        <v>0</v>
      </c>
      <c r="BP911" s="161">
        <v>0</v>
      </c>
      <c r="BQ911" s="161">
        <v>0</v>
      </c>
      <c r="BR911" s="161">
        <v>0</v>
      </c>
      <c r="BS911" s="161">
        <v>0</v>
      </c>
      <c r="BT911" s="161">
        <v>0</v>
      </c>
      <c r="BU911" s="161">
        <v>0</v>
      </c>
      <c r="BV911" s="163">
        <f t="shared" si="43"/>
        <v>1</v>
      </c>
      <c r="BW911" s="8" t="b">
        <f t="shared" si="44"/>
        <v>0</v>
      </c>
    </row>
    <row r="912" spans="1:75">
      <c r="A912" s="157" t="s">
        <v>4878</v>
      </c>
      <c r="B912" s="158" t="s">
        <v>7094</v>
      </c>
      <c r="C912" s="9" t="str">
        <f t="shared" si="42"/>
        <v>https://hh.ru/resume/559ef39300031fef7e0039ed1f61684c736976?query=%D0%A1%D0%BE%D1%86%D0%B8%D0%B0%D0%BB%D1%8C%D0%BD%D1%8B%D0%B9+%D1%80%D0%B0%D0%B1%D0%BE%D1%82%D0%BD%D0%B8%D0%BA&amp;searchRid=17125919352932e423767e4771905b3c&amp;hhtmFrom=resume_search_result</v>
      </c>
      <c r="D912" s="158" t="s">
        <v>7095</v>
      </c>
      <c r="E912" s="159">
        <v>31</v>
      </c>
      <c r="F912" s="160">
        <v>60000</v>
      </c>
      <c r="G912" s="161">
        <v>7</v>
      </c>
      <c r="H912" s="158" t="s">
        <v>7096</v>
      </c>
      <c r="I912" s="158" t="s">
        <v>7097</v>
      </c>
      <c r="J912" s="158" t="s">
        <v>2316</v>
      </c>
      <c r="K912" s="158" t="s">
        <v>7098</v>
      </c>
      <c r="L912" s="158" t="s">
        <v>2298</v>
      </c>
      <c r="M912" s="158">
        <v>1</v>
      </c>
      <c r="N912" s="158">
        <v>1</v>
      </c>
      <c r="O912" s="158">
        <v>0</v>
      </c>
      <c r="P912" s="158">
        <v>0</v>
      </c>
      <c r="Q912" s="158">
        <v>0</v>
      </c>
      <c r="R912" s="158" t="s">
        <v>53</v>
      </c>
      <c r="S912" s="158" t="s">
        <v>343</v>
      </c>
      <c r="T912" s="161">
        <v>0</v>
      </c>
      <c r="U912" s="162">
        <v>1</v>
      </c>
      <c r="V912" s="162">
        <v>0</v>
      </c>
      <c r="W912" s="161">
        <v>0</v>
      </c>
      <c r="X912" s="161">
        <v>0</v>
      </c>
      <c r="Y912" s="161">
        <v>0</v>
      </c>
      <c r="Z912" s="161">
        <v>0</v>
      </c>
      <c r="AA912" s="161">
        <v>0</v>
      </c>
      <c r="AB912" s="161">
        <v>0</v>
      </c>
      <c r="AC912" s="161">
        <v>0</v>
      </c>
      <c r="AD912" s="161">
        <v>0</v>
      </c>
      <c r="AE912" s="161">
        <v>1</v>
      </c>
      <c r="AF912" s="161">
        <v>1</v>
      </c>
      <c r="AG912" s="161">
        <v>0</v>
      </c>
      <c r="AH912" s="161">
        <v>0</v>
      </c>
      <c r="AI912" s="161">
        <v>0</v>
      </c>
      <c r="AJ912" s="161">
        <v>0</v>
      </c>
      <c r="AK912" s="161">
        <v>0</v>
      </c>
      <c r="AL912" s="161">
        <v>1</v>
      </c>
      <c r="AM912" s="161">
        <v>0</v>
      </c>
      <c r="AN912" s="161">
        <v>0</v>
      </c>
      <c r="AO912" s="161">
        <v>0</v>
      </c>
      <c r="AP912" s="161">
        <v>0</v>
      </c>
      <c r="AQ912" s="161">
        <v>1</v>
      </c>
      <c r="AR912" s="161">
        <v>0</v>
      </c>
      <c r="AS912" s="161">
        <v>0</v>
      </c>
      <c r="AT912" s="161">
        <v>0</v>
      </c>
      <c r="AU912" s="161">
        <v>0</v>
      </c>
      <c r="AV912" s="161">
        <v>1</v>
      </c>
      <c r="AW912" s="161">
        <v>0</v>
      </c>
      <c r="AX912" s="161">
        <v>0</v>
      </c>
      <c r="AY912" s="161">
        <v>0</v>
      </c>
      <c r="AZ912" s="161">
        <v>0</v>
      </c>
      <c r="BA912" s="161">
        <v>0</v>
      </c>
      <c r="BB912" s="161">
        <v>1</v>
      </c>
      <c r="BC912" s="161">
        <v>0</v>
      </c>
      <c r="BD912" s="161">
        <v>0</v>
      </c>
      <c r="BE912" s="161">
        <v>0</v>
      </c>
      <c r="BF912" s="161">
        <v>0</v>
      </c>
      <c r="BG912" s="161">
        <v>0</v>
      </c>
      <c r="BH912" s="161">
        <v>0</v>
      </c>
      <c r="BI912" s="161">
        <v>0</v>
      </c>
      <c r="BJ912" s="161">
        <v>0</v>
      </c>
      <c r="BK912" s="161">
        <v>0</v>
      </c>
      <c r="BL912" s="161">
        <v>0</v>
      </c>
      <c r="BM912" s="161">
        <v>0</v>
      </c>
      <c r="BN912" s="161">
        <v>0</v>
      </c>
      <c r="BO912" s="161">
        <v>0</v>
      </c>
      <c r="BP912" s="161">
        <v>0</v>
      </c>
      <c r="BQ912" s="161">
        <v>0</v>
      </c>
      <c r="BR912" s="161">
        <v>0</v>
      </c>
      <c r="BS912" s="161">
        <v>0</v>
      </c>
      <c r="BT912" s="161">
        <v>0</v>
      </c>
      <c r="BU912" s="161">
        <v>0</v>
      </c>
      <c r="BV912" s="163">
        <f t="shared" si="43"/>
        <v>6</v>
      </c>
      <c r="BW912" s="8" t="b">
        <f t="shared" si="44"/>
        <v>0</v>
      </c>
    </row>
    <row r="913" spans="1:75">
      <c r="A913" s="157" t="s">
        <v>7099</v>
      </c>
      <c r="B913" s="158" t="s">
        <v>7100</v>
      </c>
      <c r="C913" s="9" t="str">
        <f t="shared" si="42"/>
        <v>https://hh.ru/resume/f7fe882b00090af9a50039ed1f6c6145506938?query=%D0%A1%D0%BE%D1%86%D0%B8%D0%B0%D0%BB%D1%8C%D0%BD%D1%8B%D0%B9+%D1%80%D0%B0%D0%B1%D0%BE%D1%82%D0%BD%D0%B8%D0%BA&amp;searchRid=17125919352932e423767e4771905b3c&amp;hhtmFrom=resume_search_result</v>
      </c>
      <c r="D913" s="158" t="s">
        <v>43</v>
      </c>
      <c r="E913" s="159">
        <v>21</v>
      </c>
      <c r="F913" s="160">
        <v>35000</v>
      </c>
      <c r="G913" s="161" t="s">
        <v>133</v>
      </c>
      <c r="H913" s="158" t="s">
        <v>133</v>
      </c>
      <c r="I913" s="158" t="s">
        <v>133</v>
      </c>
      <c r="J913" s="158" t="s">
        <v>133</v>
      </c>
      <c r="K913" s="158" t="s">
        <v>7101</v>
      </c>
      <c r="L913" s="158" t="s">
        <v>2327</v>
      </c>
      <c r="M913" s="158">
        <v>1</v>
      </c>
      <c r="N913" s="158">
        <v>0</v>
      </c>
      <c r="O913" s="158">
        <v>0</v>
      </c>
      <c r="P913" s="158">
        <v>0</v>
      </c>
      <c r="Q913" s="158">
        <v>0</v>
      </c>
      <c r="R913" s="158" t="s">
        <v>3400</v>
      </c>
      <c r="S913" s="158" t="s">
        <v>75</v>
      </c>
      <c r="T913" s="161">
        <v>1</v>
      </c>
      <c r="U913" s="162">
        <v>1</v>
      </c>
      <c r="V913" s="162">
        <v>0</v>
      </c>
      <c r="W913" s="161">
        <v>0</v>
      </c>
      <c r="X913" s="161">
        <v>0</v>
      </c>
      <c r="Y913" s="161">
        <v>0</v>
      </c>
      <c r="Z913" s="161">
        <v>0</v>
      </c>
      <c r="AA913" s="161">
        <v>0</v>
      </c>
      <c r="AB913" s="161">
        <v>0</v>
      </c>
      <c r="AC913" s="161">
        <v>0</v>
      </c>
      <c r="AD913" s="161">
        <v>0</v>
      </c>
      <c r="AE913" s="161">
        <v>0</v>
      </c>
      <c r="AF913" s="161">
        <v>0</v>
      </c>
      <c r="AG913" s="161">
        <v>0</v>
      </c>
      <c r="AH913" s="161">
        <v>0</v>
      </c>
      <c r="AI913" s="161">
        <v>0</v>
      </c>
      <c r="AJ913" s="161">
        <v>0</v>
      </c>
      <c r="AK913" s="161">
        <v>0</v>
      </c>
      <c r="AL913" s="161">
        <v>0</v>
      </c>
      <c r="AM913" s="161">
        <v>0</v>
      </c>
      <c r="AN913" s="161">
        <v>0</v>
      </c>
      <c r="AO913" s="161">
        <v>0</v>
      </c>
      <c r="AP913" s="161">
        <v>0</v>
      </c>
      <c r="AQ913" s="161">
        <v>0</v>
      </c>
      <c r="AR913" s="161">
        <v>0</v>
      </c>
      <c r="AS913" s="161">
        <v>0</v>
      </c>
      <c r="AT913" s="161">
        <v>0</v>
      </c>
      <c r="AU913" s="161">
        <v>0</v>
      </c>
      <c r="AV913" s="161">
        <v>0</v>
      </c>
      <c r="AW913" s="161">
        <v>0</v>
      </c>
      <c r="AX913" s="161">
        <v>0</v>
      </c>
      <c r="AY913" s="161">
        <v>0</v>
      </c>
      <c r="AZ913" s="161">
        <v>0</v>
      </c>
      <c r="BA913" s="161">
        <v>0</v>
      </c>
      <c r="BB913" s="161">
        <v>0</v>
      </c>
      <c r="BC913" s="161">
        <v>0</v>
      </c>
      <c r="BD913" s="161">
        <v>0</v>
      </c>
      <c r="BE913" s="161">
        <v>0</v>
      </c>
      <c r="BF913" s="161">
        <v>0</v>
      </c>
      <c r="BG913" s="161">
        <v>0</v>
      </c>
      <c r="BH913" s="161">
        <v>0</v>
      </c>
      <c r="BI913" s="161">
        <v>0</v>
      </c>
      <c r="BJ913" s="161">
        <v>0</v>
      </c>
      <c r="BK913" s="161">
        <v>0</v>
      </c>
      <c r="BL913" s="161">
        <v>0</v>
      </c>
      <c r="BM913" s="161">
        <v>0</v>
      </c>
      <c r="BN913" s="161">
        <v>0</v>
      </c>
      <c r="BO913" s="161">
        <v>0</v>
      </c>
      <c r="BP913" s="161">
        <v>0</v>
      </c>
      <c r="BQ913" s="161">
        <v>0</v>
      </c>
      <c r="BR913" s="161">
        <v>0</v>
      </c>
      <c r="BS913" s="161">
        <v>0</v>
      </c>
      <c r="BT913" s="161">
        <v>0</v>
      </c>
      <c r="BU913" s="161">
        <v>0</v>
      </c>
      <c r="BV913" s="163">
        <f t="shared" si="43"/>
        <v>0</v>
      </c>
      <c r="BW913" s="8" t="b">
        <f t="shared" si="44"/>
        <v>0</v>
      </c>
    </row>
    <row r="914" spans="1:75">
      <c r="A914" s="157" t="s">
        <v>7102</v>
      </c>
      <c r="B914" s="158" t="s">
        <v>7103</v>
      </c>
      <c r="C914" s="9" t="str">
        <f t="shared" si="42"/>
        <v>https://hh.ru/resume/205523a200064489540039ed1f4b6b506d4b63?query=%D0%A1%D0%BE%D1%86%D0%B8%D0%B0%D0%BB%D1%8C%D0%BD%D1%8B%D0%B9+%D1%80%D0%B0%D0%B1%D0%BE%D1%82%D0%BD%D0%B8%D0%BA&amp;searchRid=17125919352932e423767e4771905b3c&amp;hhtmFrom=resume_search_result</v>
      </c>
      <c r="D914" s="158" t="s">
        <v>7104</v>
      </c>
      <c r="E914" s="159">
        <v>32</v>
      </c>
      <c r="F914" s="160">
        <v>35000</v>
      </c>
      <c r="G914" s="161">
        <v>7</v>
      </c>
      <c r="H914" s="158" t="s">
        <v>3251</v>
      </c>
      <c r="I914" s="158" t="s">
        <v>7105</v>
      </c>
      <c r="J914" s="158" t="s">
        <v>3765</v>
      </c>
      <c r="K914" s="158" t="s">
        <v>7106</v>
      </c>
      <c r="L914" s="158" t="s">
        <v>2298</v>
      </c>
      <c r="M914" s="158">
        <v>1</v>
      </c>
      <c r="N914" s="158">
        <v>0</v>
      </c>
      <c r="O914" s="158">
        <v>0</v>
      </c>
      <c r="P914" s="158">
        <v>0</v>
      </c>
      <c r="Q914" s="158">
        <v>0</v>
      </c>
      <c r="R914" s="158" t="s">
        <v>46</v>
      </c>
      <c r="S914" s="158" t="s">
        <v>343</v>
      </c>
      <c r="T914" s="161">
        <v>0</v>
      </c>
      <c r="U914" s="162">
        <v>1</v>
      </c>
      <c r="V914" s="162">
        <v>0</v>
      </c>
      <c r="W914" s="161">
        <v>0</v>
      </c>
      <c r="X914" s="161">
        <v>0</v>
      </c>
      <c r="Y914" s="161">
        <v>0</v>
      </c>
      <c r="Z914" s="161">
        <v>0</v>
      </c>
      <c r="AA914" s="161">
        <v>0</v>
      </c>
      <c r="AB914" s="161">
        <v>1</v>
      </c>
      <c r="AC914" s="161">
        <v>0</v>
      </c>
      <c r="AD914" s="161">
        <v>0</v>
      </c>
      <c r="AE914" s="161">
        <v>1</v>
      </c>
      <c r="AF914" s="161">
        <v>0</v>
      </c>
      <c r="AG914" s="161">
        <v>1</v>
      </c>
      <c r="AH914" s="161">
        <v>0</v>
      </c>
      <c r="AI914" s="161">
        <v>0</v>
      </c>
      <c r="AJ914" s="161">
        <v>0</v>
      </c>
      <c r="AK914" s="161">
        <v>0</v>
      </c>
      <c r="AL914" s="161">
        <v>0</v>
      </c>
      <c r="AM914" s="161">
        <v>0</v>
      </c>
      <c r="AN914" s="161">
        <v>0</v>
      </c>
      <c r="AO914" s="161">
        <v>0</v>
      </c>
      <c r="AP914" s="161">
        <v>0</v>
      </c>
      <c r="AQ914" s="161">
        <v>0</v>
      </c>
      <c r="AR914" s="161">
        <v>0</v>
      </c>
      <c r="AS914" s="161">
        <v>0</v>
      </c>
      <c r="AT914" s="161">
        <v>1</v>
      </c>
      <c r="AU914" s="161">
        <v>0</v>
      </c>
      <c r="AV914" s="161">
        <v>0</v>
      </c>
      <c r="AW914" s="161">
        <v>0</v>
      </c>
      <c r="AX914" s="161">
        <v>0</v>
      </c>
      <c r="AY914" s="161">
        <v>0</v>
      </c>
      <c r="AZ914" s="161">
        <v>0</v>
      </c>
      <c r="BA914" s="161">
        <v>0</v>
      </c>
      <c r="BB914" s="161">
        <v>0</v>
      </c>
      <c r="BC914" s="161">
        <v>0</v>
      </c>
      <c r="BD914" s="161">
        <v>0</v>
      </c>
      <c r="BE914" s="161">
        <v>0</v>
      </c>
      <c r="BF914" s="161">
        <v>0</v>
      </c>
      <c r="BG914" s="161">
        <v>0</v>
      </c>
      <c r="BH914" s="161">
        <v>0</v>
      </c>
      <c r="BI914" s="161">
        <v>0</v>
      </c>
      <c r="BJ914" s="161">
        <v>0</v>
      </c>
      <c r="BK914" s="161">
        <v>0</v>
      </c>
      <c r="BL914" s="161">
        <v>0</v>
      </c>
      <c r="BM914" s="161">
        <v>1</v>
      </c>
      <c r="BN914" s="161">
        <v>0</v>
      </c>
      <c r="BO914" s="161">
        <v>0</v>
      </c>
      <c r="BP914" s="161">
        <v>0</v>
      </c>
      <c r="BQ914" s="161">
        <v>0</v>
      </c>
      <c r="BR914" s="161">
        <v>0</v>
      </c>
      <c r="BS914" s="161">
        <v>0</v>
      </c>
      <c r="BT914" s="161">
        <v>0</v>
      </c>
      <c r="BU914" s="161">
        <v>0</v>
      </c>
      <c r="BV914" s="163">
        <f t="shared" si="43"/>
        <v>5</v>
      </c>
      <c r="BW914" s="8" t="b">
        <f t="shared" si="44"/>
        <v>0</v>
      </c>
    </row>
    <row r="915" spans="1:75">
      <c r="A915" s="157" t="s">
        <v>7107</v>
      </c>
      <c r="B915" s="158" t="s">
        <v>7108</v>
      </c>
      <c r="C915" s="9" t="str">
        <f t="shared" si="42"/>
        <v>https://hh.ru/resume/e7cf49630007631ba10039ed1f64574a317571?query=%D0%A1%D0%BE%D1%86%D0%B8%D0%B0%D0%BB%D1%8C%D0%BD%D1%8B%D0%B9+%D1%80%D0%B0%D0%B1%D0%BE%D1%82%D0%BD%D0%B8%D0%BA&amp;searchRid=17125919352932e423767e4771905b3c&amp;hhtmFrom=resume_search_result</v>
      </c>
      <c r="D915" s="158" t="s">
        <v>43</v>
      </c>
      <c r="E915" s="159">
        <v>24</v>
      </c>
      <c r="F915" s="160">
        <v>50000</v>
      </c>
      <c r="G915" s="161">
        <v>2</v>
      </c>
      <c r="H915" s="158" t="s">
        <v>2192</v>
      </c>
      <c r="I915" s="158" t="s">
        <v>43</v>
      </c>
      <c r="J915" s="158" t="s">
        <v>7109</v>
      </c>
      <c r="K915" s="158" t="s">
        <v>7110</v>
      </c>
      <c r="L915" s="158" t="s">
        <v>2298</v>
      </c>
      <c r="M915" s="158">
        <v>1</v>
      </c>
      <c r="N915" s="158">
        <v>1</v>
      </c>
      <c r="O915" s="158">
        <v>1</v>
      </c>
      <c r="P915" s="158">
        <v>1</v>
      </c>
      <c r="Q915" s="158">
        <v>0</v>
      </c>
      <c r="R915" s="158" t="s">
        <v>547</v>
      </c>
      <c r="S915" s="158" t="s">
        <v>75</v>
      </c>
      <c r="T915" s="161">
        <v>0</v>
      </c>
      <c r="U915" s="162">
        <v>1</v>
      </c>
      <c r="V915" s="162">
        <v>1</v>
      </c>
      <c r="W915" s="161">
        <v>0</v>
      </c>
      <c r="X915" s="161">
        <v>0</v>
      </c>
      <c r="Y915" s="161">
        <v>0</v>
      </c>
      <c r="Z915" s="161">
        <v>0</v>
      </c>
      <c r="AA915" s="161">
        <v>0</v>
      </c>
      <c r="AB915" s="161">
        <v>1</v>
      </c>
      <c r="AC915" s="161">
        <v>0</v>
      </c>
      <c r="AD915" s="161">
        <v>0</v>
      </c>
      <c r="AE915" s="161">
        <v>0</v>
      </c>
      <c r="AF915" s="161">
        <v>0</v>
      </c>
      <c r="AG915" s="161">
        <v>0</v>
      </c>
      <c r="AH915" s="161">
        <v>0</v>
      </c>
      <c r="AI915" s="161">
        <v>0</v>
      </c>
      <c r="AJ915" s="161">
        <v>0</v>
      </c>
      <c r="AK915" s="161">
        <v>0</v>
      </c>
      <c r="AL915" s="161">
        <v>0</v>
      </c>
      <c r="AM915" s="161">
        <v>1</v>
      </c>
      <c r="AN915" s="161">
        <v>0</v>
      </c>
      <c r="AO915" s="161">
        <v>0</v>
      </c>
      <c r="AP915" s="161">
        <v>0</v>
      </c>
      <c r="AQ915" s="161">
        <v>0</v>
      </c>
      <c r="AR915" s="161">
        <v>0</v>
      </c>
      <c r="AS915" s="161">
        <v>0</v>
      </c>
      <c r="AT915" s="161">
        <v>0</v>
      </c>
      <c r="AU915" s="161">
        <v>0</v>
      </c>
      <c r="AV915" s="161">
        <v>0</v>
      </c>
      <c r="AW915" s="161">
        <v>0</v>
      </c>
      <c r="AX915" s="161">
        <v>0</v>
      </c>
      <c r="AY915" s="161">
        <v>0</v>
      </c>
      <c r="AZ915" s="161">
        <v>0</v>
      </c>
      <c r="BA915" s="161">
        <v>0</v>
      </c>
      <c r="BB915" s="161">
        <v>0</v>
      </c>
      <c r="BC915" s="161">
        <v>0</v>
      </c>
      <c r="BD915" s="161">
        <v>0</v>
      </c>
      <c r="BE915" s="161">
        <v>0</v>
      </c>
      <c r="BF915" s="161">
        <v>0</v>
      </c>
      <c r="BG915" s="161">
        <v>0</v>
      </c>
      <c r="BH915" s="161">
        <v>0</v>
      </c>
      <c r="BI915" s="161">
        <v>0</v>
      </c>
      <c r="BJ915" s="161">
        <v>0</v>
      </c>
      <c r="BK915" s="161">
        <v>0</v>
      </c>
      <c r="BL915" s="161">
        <v>0</v>
      </c>
      <c r="BM915" s="161">
        <v>0</v>
      </c>
      <c r="BN915" s="161">
        <v>0</v>
      </c>
      <c r="BO915" s="161">
        <v>0</v>
      </c>
      <c r="BP915" s="161">
        <v>0</v>
      </c>
      <c r="BQ915" s="161">
        <v>0</v>
      </c>
      <c r="BR915" s="161">
        <v>0</v>
      </c>
      <c r="BS915" s="161">
        <v>0</v>
      </c>
      <c r="BT915" s="161">
        <v>0</v>
      </c>
      <c r="BU915" s="161">
        <v>0</v>
      </c>
      <c r="BV915" s="163">
        <f t="shared" si="43"/>
        <v>2</v>
      </c>
      <c r="BW915" s="8" t="b">
        <f t="shared" si="44"/>
        <v>0</v>
      </c>
    </row>
    <row r="916" spans="1:75">
      <c r="A916" s="157" t="s">
        <v>3959</v>
      </c>
      <c r="B916" s="158" t="s">
        <v>7111</v>
      </c>
      <c r="C916" s="9" t="str">
        <f t="shared" si="42"/>
        <v>https://hh.ru/resume/c0ec6996000313392d0039ed1f6a516b464838?query=%D0%A1%D0%BE%D1%86%D0%B8%D0%B0%D0%BB%D1%8C%D0%BD%D1%8B%D0%B9+%D1%80%D0%B0%D0%B1%D0%BE%D1%82%D0%BD%D0%B8%D0%BA&amp;searchRid=17125919352932e423767e4771905b3c&amp;hhtmFrom=resume_search_result</v>
      </c>
      <c r="D916" s="158" t="s">
        <v>43</v>
      </c>
      <c r="E916" s="159">
        <v>51</v>
      </c>
      <c r="F916" s="160">
        <v>85000</v>
      </c>
      <c r="G916" s="161">
        <v>13</v>
      </c>
      <c r="H916" s="158" t="s">
        <v>7112</v>
      </c>
      <c r="I916" s="158" t="s">
        <v>7113</v>
      </c>
      <c r="J916" s="158" t="s">
        <v>4873</v>
      </c>
      <c r="K916" s="158" t="s">
        <v>7114</v>
      </c>
      <c r="L916" s="158" t="s">
        <v>2327</v>
      </c>
      <c r="M916" s="158">
        <v>1</v>
      </c>
      <c r="N916" s="158">
        <v>0</v>
      </c>
      <c r="O916" s="158">
        <v>0</v>
      </c>
      <c r="P916" s="158">
        <v>0</v>
      </c>
      <c r="Q916" s="158">
        <v>0</v>
      </c>
      <c r="R916" s="158" t="s">
        <v>53</v>
      </c>
      <c r="S916" s="158" t="s">
        <v>343</v>
      </c>
      <c r="T916" s="161">
        <v>0</v>
      </c>
      <c r="U916" s="162">
        <v>1</v>
      </c>
      <c r="V916" s="162">
        <v>1</v>
      </c>
      <c r="W916" s="161">
        <v>0</v>
      </c>
      <c r="X916" s="161">
        <v>0</v>
      </c>
      <c r="Y916" s="161">
        <v>0</v>
      </c>
      <c r="Z916" s="161">
        <v>0</v>
      </c>
      <c r="AA916" s="161">
        <v>0</v>
      </c>
      <c r="AB916" s="161">
        <v>0</v>
      </c>
      <c r="AC916" s="161">
        <v>0</v>
      </c>
      <c r="AD916" s="161">
        <v>0</v>
      </c>
      <c r="AE916" s="161">
        <v>0</v>
      </c>
      <c r="AF916" s="161">
        <v>0</v>
      </c>
      <c r="AG916" s="161">
        <v>0</v>
      </c>
      <c r="AH916" s="161">
        <v>0</v>
      </c>
      <c r="AI916" s="161">
        <v>0</v>
      </c>
      <c r="AJ916" s="161">
        <v>0</v>
      </c>
      <c r="AK916" s="161">
        <v>0</v>
      </c>
      <c r="AL916" s="161">
        <v>0</v>
      </c>
      <c r="AM916" s="161">
        <v>0</v>
      </c>
      <c r="AN916" s="161">
        <v>0</v>
      </c>
      <c r="AO916" s="161">
        <v>0</v>
      </c>
      <c r="AP916" s="161">
        <v>0</v>
      </c>
      <c r="AQ916" s="161">
        <v>0</v>
      </c>
      <c r="AR916" s="161">
        <v>0</v>
      </c>
      <c r="AS916" s="161">
        <v>0</v>
      </c>
      <c r="AT916" s="161">
        <v>0</v>
      </c>
      <c r="AU916" s="161">
        <v>0</v>
      </c>
      <c r="AV916" s="161">
        <v>0</v>
      </c>
      <c r="AW916" s="161">
        <v>0</v>
      </c>
      <c r="AX916" s="161">
        <v>0</v>
      </c>
      <c r="AY916" s="161">
        <v>0</v>
      </c>
      <c r="AZ916" s="161">
        <v>0</v>
      </c>
      <c r="BA916" s="161">
        <v>0</v>
      </c>
      <c r="BB916" s="161">
        <v>0</v>
      </c>
      <c r="BC916" s="161">
        <v>0</v>
      </c>
      <c r="BD916" s="161">
        <v>0</v>
      </c>
      <c r="BE916" s="161">
        <v>0</v>
      </c>
      <c r="BF916" s="161">
        <v>0</v>
      </c>
      <c r="BG916" s="161">
        <v>0</v>
      </c>
      <c r="BH916" s="161">
        <v>0</v>
      </c>
      <c r="BI916" s="161">
        <v>0</v>
      </c>
      <c r="BJ916" s="161">
        <v>0</v>
      </c>
      <c r="BK916" s="161">
        <v>0</v>
      </c>
      <c r="BL916" s="161">
        <v>0</v>
      </c>
      <c r="BM916" s="161">
        <v>0</v>
      </c>
      <c r="BN916" s="161">
        <v>0</v>
      </c>
      <c r="BO916" s="161">
        <v>0</v>
      </c>
      <c r="BP916" s="161">
        <v>0</v>
      </c>
      <c r="BQ916" s="161">
        <v>0</v>
      </c>
      <c r="BR916" s="161">
        <v>0</v>
      </c>
      <c r="BS916" s="161">
        <v>0</v>
      </c>
      <c r="BT916" s="161">
        <v>0</v>
      </c>
      <c r="BU916" s="161">
        <v>0</v>
      </c>
      <c r="BV916" s="163">
        <f t="shared" si="43"/>
        <v>0</v>
      </c>
      <c r="BW916" s="8" t="b">
        <f t="shared" si="44"/>
        <v>0</v>
      </c>
    </row>
    <row r="917" spans="1:75">
      <c r="A917" s="157" t="s">
        <v>7115</v>
      </c>
      <c r="B917" s="158" t="s">
        <v>7116</v>
      </c>
      <c r="C917" s="9" t="str">
        <f t="shared" si="42"/>
        <v>https://hh.ru/resume/8bc73d9c000729aa080039ed1f5674496b7750?query=%D0%A1%D0%BE%D1%86%D0%B8%D0%B0%D0%BB%D1%8C%D0%BD%D1%8B%D0%B9+%D1%80%D0%B0%D0%B1%D0%BE%D1%82%D0%BD%D0%B8%D0%BA&amp;searchRid=17125919352932e423767e4771905b3c&amp;hhtmFrom=resume_search_result</v>
      </c>
      <c r="D917" s="158" t="s">
        <v>7117</v>
      </c>
      <c r="E917" s="159">
        <v>47</v>
      </c>
      <c r="F917" s="160">
        <v>70000</v>
      </c>
      <c r="G917" s="161">
        <v>23</v>
      </c>
      <c r="H917" s="158" t="s">
        <v>7118</v>
      </c>
      <c r="I917" s="158" t="s">
        <v>7119</v>
      </c>
      <c r="J917" s="158" t="s">
        <v>7120</v>
      </c>
      <c r="K917" s="158" t="s">
        <v>7121</v>
      </c>
      <c r="L917" s="158" t="s">
        <v>2298</v>
      </c>
      <c r="M917" s="158">
        <v>1</v>
      </c>
      <c r="N917" s="158">
        <v>1</v>
      </c>
      <c r="O917" s="158">
        <v>1</v>
      </c>
      <c r="P917" s="158">
        <v>0</v>
      </c>
      <c r="Q917" s="158">
        <v>0</v>
      </c>
      <c r="R917" s="158" t="s">
        <v>46</v>
      </c>
      <c r="S917" s="158" t="s">
        <v>75</v>
      </c>
      <c r="T917" s="161">
        <v>0</v>
      </c>
      <c r="U917" s="162">
        <v>1</v>
      </c>
      <c r="V917" s="162">
        <v>0</v>
      </c>
      <c r="W917" s="161">
        <v>0</v>
      </c>
      <c r="X917" s="161">
        <v>0</v>
      </c>
      <c r="Y917" s="161">
        <v>0</v>
      </c>
      <c r="Z917" s="161">
        <v>0</v>
      </c>
      <c r="AA917" s="161">
        <v>0</v>
      </c>
      <c r="AB917" s="161">
        <v>0</v>
      </c>
      <c r="AC917" s="161">
        <v>0</v>
      </c>
      <c r="AD917" s="161">
        <v>0</v>
      </c>
      <c r="AE917" s="161">
        <v>0</v>
      </c>
      <c r="AF917" s="161">
        <v>0</v>
      </c>
      <c r="AG917" s="161">
        <v>0</v>
      </c>
      <c r="AH917" s="161">
        <v>0</v>
      </c>
      <c r="AI917" s="161">
        <v>0</v>
      </c>
      <c r="AJ917" s="161">
        <v>0</v>
      </c>
      <c r="AK917" s="161">
        <v>0</v>
      </c>
      <c r="AL917" s="161">
        <v>0</v>
      </c>
      <c r="AM917" s="161">
        <v>0</v>
      </c>
      <c r="AN917" s="161">
        <v>0</v>
      </c>
      <c r="AO917" s="161">
        <v>0</v>
      </c>
      <c r="AP917" s="161">
        <v>0</v>
      </c>
      <c r="AQ917" s="161">
        <v>0</v>
      </c>
      <c r="AR917" s="161">
        <v>0</v>
      </c>
      <c r="AS917" s="161">
        <v>0</v>
      </c>
      <c r="AT917" s="161">
        <v>0</v>
      </c>
      <c r="AU917" s="161">
        <v>0</v>
      </c>
      <c r="AV917" s="161">
        <v>0</v>
      </c>
      <c r="AW917" s="161">
        <v>0</v>
      </c>
      <c r="AX917" s="161">
        <v>0</v>
      </c>
      <c r="AY917" s="161">
        <v>0</v>
      </c>
      <c r="AZ917" s="161">
        <v>0</v>
      </c>
      <c r="BA917" s="161">
        <v>0</v>
      </c>
      <c r="BB917" s="161">
        <v>0</v>
      </c>
      <c r="BC917" s="161">
        <v>0</v>
      </c>
      <c r="BD917" s="161">
        <v>0</v>
      </c>
      <c r="BE917" s="161">
        <v>0</v>
      </c>
      <c r="BF917" s="161">
        <v>0</v>
      </c>
      <c r="BG917" s="161">
        <v>0</v>
      </c>
      <c r="BH917" s="161">
        <v>0</v>
      </c>
      <c r="BI917" s="161">
        <v>0</v>
      </c>
      <c r="BJ917" s="161">
        <v>0</v>
      </c>
      <c r="BK917" s="161">
        <v>0</v>
      </c>
      <c r="BL917" s="161">
        <v>0</v>
      </c>
      <c r="BM917" s="161">
        <v>0</v>
      </c>
      <c r="BN917" s="161">
        <v>0</v>
      </c>
      <c r="BO917" s="161">
        <v>0</v>
      </c>
      <c r="BP917" s="161">
        <v>0</v>
      </c>
      <c r="BQ917" s="161">
        <v>0</v>
      </c>
      <c r="BR917" s="161">
        <v>0</v>
      </c>
      <c r="BS917" s="161">
        <v>0</v>
      </c>
      <c r="BT917" s="161">
        <v>0</v>
      </c>
      <c r="BU917" s="161">
        <v>1</v>
      </c>
      <c r="BV917" s="163">
        <f t="shared" si="43"/>
        <v>1</v>
      </c>
      <c r="BW917" s="8" t="b">
        <f t="shared" si="44"/>
        <v>0</v>
      </c>
    </row>
    <row r="918" spans="1:75">
      <c r="A918" s="157" t="s">
        <v>7122</v>
      </c>
      <c r="B918" s="158" t="s">
        <v>7123</v>
      </c>
      <c r="C918" s="9" t="str">
        <f t="shared" si="42"/>
        <v>https://hh.ru/resume/077d9949000204f3ad0039ed1f44324f383249?query=%D0%A1%D0%BE%D1%86%D0%B8%D0%B0%D0%BB%D1%8C%D0%BD%D1%8B%D0%B9+%D1%80%D0%B0%D0%B1%D0%BE%D1%82%D0%BD%D0%B8%D0%BA&amp;searchRid=17125919352932e423767e4771905b3c&amp;hhtmFrom=resume_search_result</v>
      </c>
      <c r="D918" s="158" t="s">
        <v>43</v>
      </c>
      <c r="E918" s="159">
        <v>40</v>
      </c>
      <c r="F918" s="160">
        <v>35000</v>
      </c>
      <c r="G918" s="161">
        <v>6</v>
      </c>
      <c r="H918" s="158" t="s">
        <v>7124</v>
      </c>
      <c r="I918" s="158" t="s">
        <v>7125</v>
      </c>
      <c r="J918" s="158" t="s">
        <v>7126</v>
      </c>
      <c r="K918" s="158" t="s">
        <v>7127</v>
      </c>
      <c r="L918" s="158" t="s">
        <v>2298</v>
      </c>
      <c r="M918" s="158">
        <v>1</v>
      </c>
      <c r="N918" s="158">
        <v>0</v>
      </c>
      <c r="O918" s="158">
        <v>0</v>
      </c>
      <c r="P918" s="158">
        <v>0</v>
      </c>
      <c r="Q918" s="158">
        <v>0</v>
      </c>
      <c r="R918" s="158" t="s">
        <v>634</v>
      </c>
      <c r="S918" s="158" t="s">
        <v>343</v>
      </c>
      <c r="T918" s="161">
        <v>0</v>
      </c>
      <c r="U918" s="162">
        <v>1</v>
      </c>
      <c r="V918" s="162">
        <v>0</v>
      </c>
      <c r="W918" s="161">
        <v>0</v>
      </c>
      <c r="X918" s="161">
        <v>0</v>
      </c>
      <c r="Y918" s="161">
        <v>0</v>
      </c>
      <c r="Z918" s="161">
        <v>0</v>
      </c>
      <c r="AA918" s="161">
        <v>0</v>
      </c>
      <c r="AB918" s="161">
        <v>0</v>
      </c>
      <c r="AC918" s="161">
        <v>0</v>
      </c>
      <c r="AD918" s="161">
        <v>0</v>
      </c>
      <c r="AE918" s="161">
        <v>0</v>
      </c>
      <c r="AF918" s="161">
        <v>0</v>
      </c>
      <c r="AG918" s="161">
        <v>0</v>
      </c>
      <c r="AH918" s="161">
        <v>0</v>
      </c>
      <c r="AI918" s="161">
        <v>0</v>
      </c>
      <c r="AJ918" s="161">
        <v>0</v>
      </c>
      <c r="AK918" s="161">
        <v>0</v>
      </c>
      <c r="AL918" s="161">
        <v>0</v>
      </c>
      <c r="AM918" s="161">
        <v>0</v>
      </c>
      <c r="AN918" s="161">
        <v>0</v>
      </c>
      <c r="AO918" s="161">
        <v>0</v>
      </c>
      <c r="AP918" s="161">
        <v>0</v>
      </c>
      <c r="AQ918" s="161">
        <v>0</v>
      </c>
      <c r="AR918" s="161">
        <v>0</v>
      </c>
      <c r="AS918" s="161">
        <v>0</v>
      </c>
      <c r="AT918" s="161">
        <v>0</v>
      </c>
      <c r="AU918" s="161">
        <v>0</v>
      </c>
      <c r="AV918" s="161">
        <v>0</v>
      </c>
      <c r="AW918" s="161">
        <v>0</v>
      </c>
      <c r="AX918" s="161">
        <v>0</v>
      </c>
      <c r="AY918" s="161">
        <v>0</v>
      </c>
      <c r="AZ918" s="161">
        <v>0</v>
      </c>
      <c r="BA918" s="161">
        <v>0</v>
      </c>
      <c r="BB918" s="161">
        <v>0</v>
      </c>
      <c r="BC918" s="161">
        <v>0</v>
      </c>
      <c r="BD918" s="161">
        <v>0</v>
      </c>
      <c r="BE918" s="161">
        <v>0</v>
      </c>
      <c r="BF918" s="161">
        <v>0</v>
      </c>
      <c r="BG918" s="161">
        <v>0</v>
      </c>
      <c r="BH918" s="161">
        <v>0</v>
      </c>
      <c r="BI918" s="161">
        <v>0</v>
      </c>
      <c r="BJ918" s="161">
        <v>0</v>
      </c>
      <c r="BK918" s="161">
        <v>0</v>
      </c>
      <c r="BL918" s="161">
        <v>0</v>
      </c>
      <c r="BM918" s="161">
        <v>0</v>
      </c>
      <c r="BN918" s="161">
        <v>0</v>
      </c>
      <c r="BO918" s="161">
        <v>0</v>
      </c>
      <c r="BP918" s="161">
        <v>0</v>
      </c>
      <c r="BQ918" s="161">
        <v>0</v>
      </c>
      <c r="BR918" s="161">
        <v>0</v>
      </c>
      <c r="BS918" s="161">
        <v>0</v>
      </c>
      <c r="BT918" s="161">
        <v>0</v>
      </c>
      <c r="BU918" s="161">
        <v>0</v>
      </c>
      <c r="BV918" s="163">
        <f t="shared" si="43"/>
        <v>0</v>
      </c>
      <c r="BW918" s="8" t="b">
        <f t="shared" si="44"/>
        <v>0</v>
      </c>
    </row>
    <row r="919" spans="1:75">
      <c r="A919" s="157" t="s">
        <v>7128</v>
      </c>
      <c r="B919" s="158" t="s">
        <v>7129</v>
      </c>
      <c r="C919" s="9" t="str">
        <f t="shared" si="42"/>
        <v>https://hh.ru/resume/ec3bab2a0003a7b18a0039ed1f33566a37474a?query=%D0%A1%D0%BE%D1%86%D0%B8%D0%B0%D0%BB%D1%8C%D0%BD%D1%8B%D0%B9+%D1%80%D0%B0%D0%B1%D0%BE%D1%82%D0%BD%D0%B8%D0%BA&amp;searchRid=17125919352932e423767e4771905b3c&amp;hhtmFrom=resume_search_result</v>
      </c>
      <c r="D919" s="158" t="s">
        <v>43</v>
      </c>
      <c r="E919" s="159">
        <v>57</v>
      </c>
      <c r="F919" s="158"/>
      <c r="G919" s="161">
        <v>6</v>
      </c>
      <c r="H919" s="158" t="s">
        <v>7131</v>
      </c>
      <c r="I919" s="158" t="s">
        <v>2644</v>
      </c>
      <c r="J919" s="158" t="s">
        <v>7132</v>
      </c>
      <c r="K919" s="158" t="s">
        <v>7133</v>
      </c>
      <c r="L919" s="158" t="s">
        <v>2298</v>
      </c>
      <c r="M919" s="158">
        <v>1</v>
      </c>
      <c r="N919" s="158">
        <v>0</v>
      </c>
      <c r="O919" s="158">
        <v>0</v>
      </c>
      <c r="P919" s="158">
        <v>0</v>
      </c>
      <c r="Q919" s="158">
        <v>0</v>
      </c>
      <c r="R919" s="158" t="s">
        <v>145</v>
      </c>
      <c r="S919" s="158" t="s">
        <v>75</v>
      </c>
      <c r="T919" s="161">
        <v>0</v>
      </c>
      <c r="U919" s="162">
        <v>1</v>
      </c>
      <c r="V919" s="162">
        <v>0</v>
      </c>
      <c r="W919" s="161">
        <v>0</v>
      </c>
      <c r="X919" s="161">
        <v>0</v>
      </c>
      <c r="Y919" s="161">
        <v>0</v>
      </c>
      <c r="Z919" s="161">
        <v>0</v>
      </c>
      <c r="AA919" s="161">
        <v>0</v>
      </c>
      <c r="AB919" s="161">
        <v>0</v>
      </c>
      <c r="AC919" s="161">
        <v>0</v>
      </c>
      <c r="AD919" s="161">
        <v>1</v>
      </c>
      <c r="AE919" s="161">
        <v>1</v>
      </c>
      <c r="AF919" s="161">
        <v>0</v>
      </c>
      <c r="AG919" s="161">
        <v>1</v>
      </c>
      <c r="AH919" s="161">
        <v>0</v>
      </c>
      <c r="AI919" s="161">
        <v>0</v>
      </c>
      <c r="AJ919" s="161">
        <v>0</v>
      </c>
      <c r="AK919" s="161">
        <v>0</v>
      </c>
      <c r="AL919" s="161">
        <v>0</v>
      </c>
      <c r="AM919" s="161">
        <v>0</v>
      </c>
      <c r="AN919" s="161">
        <v>0</v>
      </c>
      <c r="AO919" s="161">
        <v>0</v>
      </c>
      <c r="AP919" s="161">
        <v>0</v>
      </c>
      <c r="AQ919" s="161">
        <v>0</v>
      </c>
      <c r="AR919" s="161">
        <v>0</v>
      </c>
      <c r="AS919" s="161">
        <v>0</v>
      </c>
      <c r="AT919" s="161">
        <v>0</v>
      </c>
      <c r="AU919" s="161">
        <v>0</v>
      </c>
      <c r="AV919" s="161">
        <v>0</v>
      </c>
      <c r="AW919" s="161">
        <v>0</v>
      </c>
      <c r="AX919" s="161">
        <v>0</v>
      </c>
      <c r="AY919" s="161">
        <v>0</v>
      </c>
      <c r="AZ919" s="161">
        <v>0</v>
      </c>
      <c r="BA919" s="161">
        <v>0</v>
      </c>
      <c r="BB919" s="161">
        <v>0</v>
      </c>
      <c r="BC919" s="161">
        <v>0</v>
      </c>
      <c r="BD919" s="161">
        <v>0</v>
      </c>
      <c r="BE919" s="161">
        <v>0</v>
      </c>
      <c r="BF919" s="161">
        <v>0</v>
      </c>
      <c r="BG919" s="161">
        <v>0</v>
      </c>
      <c r="BH919" s="161">
        <v>0</v>
      </c>
      <c r="BI919" s="161">
        <v>0</v>
      </c>
      <c r="BJ919" s="161">
        <v>0</v>
      </c>
      <c r="BK919" s="161">
        <v>0</v>
      </c>
      <c r="BL919" s="161">
        <v>0</v>
      </c>
      <c r="BM919" s="161">
        <v>0</v>
      </c>
      <c r="BN919" s="161">
        <v>0</v>
      </c>
      <c r="BO919" s="161">
        <v>0</v>
      </c>
      <c r="BP919" s="161">
        <v>0</v>
      </c>
      <c r="BQ919" s="161">
        <v>0</v>
      </c>
      <c r="BR919" s="161">
        <v>0</v>
      </c>
      <c r="BS919" s="161">
        <v>0</v>
      </c>
      <c r="BT919" s="161">
        <v>0</v>
      </c>
      <c r="BU919" s="161">
        <v>0</v>
      </c>
      <c r="BV919" s="163">
        <f t="shared" si="43"/>
        <v>3</v>
      </c>
      <c r="BW919" s="8" t="b">
        <f t="shared" si="44"/>
        <v>0</v>
      </c>
    </row>
    <row r="920" spans="1:75">
      <c r="A920" s="157" t="s">
        <v>7134</v>
      </c>
      <c r="B920" s="158" t="s">
        <v>7135</v>
      </c>
      <c r="C920" s="9" t="str">
        <f t="shared" si="42"/>
        <v>https://hh.ru/resume/5bd6b1e800038046450039ed1f56685854526d?query=%D0%A1%D0%BE%D1%86%D0%B8%D0%B0%D0%BB%D1%8C%D0%BD%D1%8B%D0%B9+%D1%80%D0%B0%D0%B1%D0%BE%D1%82%D0%BD%D0%B8%D0%BA&amp;searchRid=17125919352932e423767e4771905b3c&amp;hhtmFrom=resume_search_result</v>
      </c>
      <c r="D920" s="158" t="s">
        <v>43</v>
      </c>
      <c r="E920" s="159">
        <v>27</v>
      </c>
      <c r="F920" s="158" t="s">
        <v>133</v>
      </c>
      <c r="G920" s="161">
        <v>7</v>
      </c>
      <c r="H920" s="158" t="s">
        <v>7136</v>
      </c>
      <c r="I920" s="158" t="s">
        <v>7137</v>
      </c>
      <c r="J920" s="158" t="s">
        <v>4963</v>
      </c>
      <c r="K920" s="158" t="s">
        <v>7138</v>
      </c>
      <c r="L920" s="158" t="s">
        <v>2298</v>
      </c>
      <c r="M920" s="158">
        <v>1</v>
      </c>
      <c r="N920" s="158">
        <v>0</v>
      </c>
      <c r="O920" s="158">
        <v>0</v>
      </c>
      <c r="P920" s="158">
        <v>0</v>
      </c>
      <c r="Q920" s="158">
        <v>0</v>
      </c>
      <c r="R920" s="158" t="s">
        <v>244</v>
      </c>
      <c r="S920" s="158" t="s">
        <v>2299</v>
      </c>
      <c r="T920" s="161">
        <v>0</v>
      </c>
      <c r="U920" s="162">
        <v>1</v>
      </c>
      <c r="V920" s="162">
        <v>0</v>
      </c>
      <c r="W920" s="161">
        <v>0</v>
      </c>
      <c r="X920" s="161">
        <v>0</v>
      </c>
      <c r="Y920" s="161">
        <v>0</v>
      </c>
      <c r="Z920" s="161">
        <v>0</v>
      </c>
      <c r="AA920" s="161">
        <v>0</v>
      </c>
      <c r="AB920" s="161">
        <v>0</v>
      </c>
      <c r="AC920" s="161">
        <v>0</v>
      </c>
      <c r="AD920" s="161">
        <v>0</v>
      </c>
      <c r="AE920" s="161">
        <v>0</v>
      </c>
      <c r="AF920" s="161">
        <v>0</v>
      </c>
      <c r="AG920" s="161">
        <v>0</v>
      </c>
      <c r="AH920" s="161">
        <v>0</v>
      </c>
      <c r="AI920" s="161">
        <v>0</v>
      </c>
      <c r="AJ920" s="161">
        <v>0</v>
      </c>
      <c r="AK920" s="161">
        <v>0</v>
      </c>
      <c r="AL920" s="161">
        <v>0</v>
      </c>
      <c r="AM920" s="161">
        <v>0</v>
      </c>
      <c r="AN920" s="161">
        <v>0</v>
      </c>
      <c r="AO920" s="161">
        <v>0</v>
      </c>
      <c r="AP920" s="161">
        <v>0</v>
      </c>
      <c r="AQ920" s="161">
        <v>0</v>
      </c>
      <c r="AR920" s="161">
        <v>0</v>
      </c>
      <c r="AS920" s="161">
        <v>0</v>
      </c>
      <c r="AT920" s="161">
        <v>0</v>
      </c>
      <c r="AU920" s="161">
        <v>0</v>
      </c>
      <c r="AV920" s="161">
        <v>0</v>
      </c>
      <c r="AW920" s="161">
        <v>0</v>
      </c>
      <c r="AX920" s="161">
        <v>0</v>
      </c>
      <c r="AY920" s="161">
        <v>0</v>
      </c>
      <c r="AZ920" s="161">
        <v>0</v>
      </c>
      <c r="BA920" s="161">
        <v>0</v>
      </c>
      <c r="BB920" s="161">
        <v>0</v>
      </c>
      <c r="BC920" s="161">
        <v>0</v>
      </c>
      <c r="BD920" s="161">
        <v>0</v>
      </c>
      <c r="BE920" s="161">
        <v>0</v>
      </c>
      <c r="BF920" s="161">
        <v>0</v>
      </c>
      <c r="BG920" s="161">
        <v>0</v>
      </c>
      <c r="BH920" s="161">
        <v>0</v>
      </c>
      <c r="BI920" s="161">
        <v>0</v>
      </c>
      <c r="BJ920" s="161">
        <v>0</v>
      </c>
      <c r="BK920" s="161">
        <v>0</v>
      </c>
      <c r="BL920" s="161">
        <v>0</v>
      </c>
      <c r="BM920" s="161">
        <v>0</v>
      </c>
      <c r="BN920" s="161">
        <v>0</v>
      </c>
      <c r="BO920" s="161">
        <v>0</v>
      </c>
      <c r="BP920" s="161">
        <v>0</v>
      </c>
      <c r="BQ920" s="161">
        <v>0</v>
      </c>
      <c r="BR920" s="161">
        <v>0</v>
      </c>
      <c r="BS920" s="161">
        <v>0</v>
      </c>
      <c r="BT920" s="161">
        <v>0</v>
      </c>
      <c r="BU920" s="161">
        <v>0</v>
      </c>
      <c r="BV920" s="163">
        <f t="shared" si="43"/>
        <v>0</v>
      </c>
      <c r="BW920" s="8" t="b">
        <f t="shared" si="44"/>
        <v>0</v>
      </c>
    </row>
    <row r="921" spans="1:75">
      <c r="A921" s="157" t="s">
        <v>7139</v>
      </c>
      <c r="B921" s="158" t="s">
        <v>7140</v>
      </c>
      <c r="C921" s="9" t="str">
        <f t="shared" si="42"/>
        <v>https://hh.ru/resume/b6c0c87c00019916a80039ed1f436b426a586c?query=%D0%A1%D0%BE%D1%86%D0%B8%D0%B0%D0%BB%D1%8C%D0%BD%D1%8B%D0%B9+%D1%80%D0%B0%D0%B1%D0%BE%D1%82%D0%BD%D0%B8%D0%BA&amp;searchRid=17125919352932e423767e4771905b3c&amp;hhtmFrom=resume_search_result</v>
      </c>
      <c r="D921" s="158" t="s">
        <v>43</v>
      </c>
      <c r="E921" s="159">
        <v>25</v>
      </c>
      <c r="F921" s="160">
        <v>25000</v>
      </c>
      <c r="G921" s="161">
        <v>5</v>
      </c>
      <c r="H921" s="158" t="s">
        <v>7141</v>
      </c>
      <c r="I921" s="158" t="s">
        <v>7142</v>
      </c>
      <c r="J921" s="158" t="s">
        <v>7143</v>
      </c>
      <c r="K921" s="158" t="s">
        <v>7144</v>
      </c>
      <c r="L921" s="158" t="s">
        <v>2298</v>
      </c>
      <c r="M921" s="158">
        <v>1</v>
      </c>
      <c r="N921" s="158">
        <v>0</v>
      </c>
      <c r="O921" s="158">
        <v>0</v>
      </c>
      <c r="P921" s="158">
        <v>0</v>
      </c>
      <c r="Q921" s="158">
        <v>0</v>
      </c>
      <c r="R921" s="158" t="s">
        <v>1026</v>
      </c>
      <c r="S921" s="158" t="s">
        <v>75</v>
      </c>
      <c r="T921" s="161">
        <v>0</v>
      </c>
      <c r="U921" s="162">
        <v>1</v>
      </c>
      <c r="V921" s="162">
        <v>0</v>
      </c>
      <c r="W921" s="161">
        <v>0</v>
      </c>
      <c r="X921" s="161">
        <v>0</v>
      </c>
      <c r="Y921" s="161">
        <v>0</v>
      </c>
      <c r="Z921" s="161">
        <v>0</v>
      </c>
      <c r="AA921" s="161">
        <v>0</v>
      </c>
      <c r="AB921" s="161">
        <v>0</v>
      </c>
      <c r="AC921" s="161">
        <v>0</v>
      </c>
      <c r="AD921" s="161">
        <v>0</v>
      </c>
      <c r="AE921" s="161">
        <v>0</v>
      </c>
      <c r="AF921" s="161">
        <v>0</v>
      </c>
      <c r="AG921" s="161">
        <v>0</v>
      </c>
      <c r="AH921" s="161">
        <v>0</v>
      </c>
      <c r="AI921" s="161">
        <v>0</v>
      </c>
      <c r="AJ921" s="161">
        <v>0</v>
      </c>
      <c r="AK921" s="161">
        <v>0</v>
      </c>
      <c r="AL921" s="161">
        <v>0</v>
      </c>
      <c r="AM921" s="161">
        <v>0</v>
      </c>
      <c r="AN921" s="161">
        <v>0</v>
      </c>
      <c r="AO921" s="161">
        <v>0</v>
      </c>
      <c r="AP921" s="161">
        <v>0</v>
      </c>
      <c r="AQ921" s="161">
        <v>0</v>
      </c>
      <c r="AR921" s="161">
        <v>0</v>
      </c>
      <c r="AS921" s="161">
        <v>0</v>
      </c>
      <c r="AT921" s="161">
        <v>0</v>
      </c>
      <c r="AU921" s="161">
        <v>0</v>
      </c>
      <c r="AV921" s="161">
        <v>0</v>
      </c>
      <c r="AW921" s="161">
        <v>0</v>
      </c>
      <c r="AX921" s="161">
        <v>0</v>
      </c>
      <c r="AY921" s="161">
        <v>0</v>
      </c>
      <c r="AZ921" s="161">
        <v>0</v>
      </c>
      <c r="BA921" s="161">
        <v>0</v>
      </c>
      <c r="BB921" s="161">
        <v>0</v>
      </c>
      <c r="BC921" s="161">
        <v>0</v>
      </c>
      <c r="BD921" s="161">
        <v>0</v>
      </c>
      <c r="BE921" s="161">
        <v>0</v>
      </c>
      <c r="BF921" s="161">
        <v>0</v>
      </c>
      <c r="BG921" s="161">
        <v>0</v>
      </c>
      <c r="BH921" s="161">
        <v>0</v>
      </c>
      <c r="BI921" s="161">
        <v>0</v>
      </c>
      <c r="BJ921" s="161">
        <v>0</v>
      </c>
      <c r="BK921" s="161">
        <v>0</v>
      </c>
      <c r="BL921" s="161">
        <v>0</v>
      </c>
      <c r="BM921" s="161">
        <v>0</v>
      </c>
      <c r="BN921" s="161">
        <v>0</v>
      </c>
      <c r="BO921" s="161">
        <v>0</v>
      </c>
      <c r="BP921" s="161">
        <v>0</v>
      </c>
      <c r="BQ921" s="161">
        <v>0</v>
      </c>
      <c r="BR921" s="161">
        <v>0</v>
      </c>
      <c r="BS921" s="161">
        <v>0</v>
      </c>
      <c r="BT921" s="161">
        <v>0</v>
      </c>
      <c r="BU921" s="161">
        <v>0</v>
      </c>
      <c r="BV921" s="163">
        <f t="shared" si="43"/>
        <v>0</v>
      </c>
      <c r="BW921" s="8" t="b">
        <f t="shared" si="44"/>
        <v>0</v>
      </c>
    </row>
    <row r="922" spans="1:75">
      <c r="A922" s="157" t="s">
        <v>7145</v>
      </c>
      <c r="B922" s="158" t="s">
        <v>7146</v>
      </c>
      <c r="C922" s="9" t="str">
        <f t="shared" si="42"/>
        <v>https://hh.ru/resume/671b67040002b8cd330039ed1f6d6a71454e79?query=%D0%A1%D0%BE%D1%86%D0%B8%D0%B0%D0%BB%D1%8C%D0%BD%D1%8B%D0%B9+%D1%80%D0%B0%D0%B1%D0%BE%D1%82%D0%BD%D0%B8%D0%BA&amp;searchRid=17125919352932e423767e4771905b3c&amp;hhtmFrom=resume_search_result</v>
      </c>
      <c r="D922" s="158" t="s">
        <v>43</v>
      </c>
      <c r="E922" s="159">
        <v>52</v>
      </c>
      <c r="F922" s="160">
        <v>50000</v>
      </c>
      <c r="G922" s="161">
        <v>14</v>
      </c>
      <c r="H922" s="158" t="s">
        <v>7147</v>
      </c>
      <c r="I922" s="158" t="s">
        <v>43</v>
      </c>
      <c r="J922" s="158" t="s">
        <v>7148</v>
      </c>
      <c r="K922" s="158" t="s">
        <v>7149</v>
      </c>
      <c r="L922" s="158" t="s">
        <v>2298</v>
      </c>
      <c r="M922" s="158">
        <v>1</v>
      </c>
      <c r="N922" s="158">
        <v>0</v>
      </c>
      <c r="O922" s="158">
        <v>0</v>
      </c>
      <c r="P922" s="158">
        <v>0</v>
      </c>
      <c r="Q922" s="158">
        <v>0</v>
      </c>
      <c r="R922" s="158" t="s">
        <v>2067</v>
      </c>
      <c r="S922" s="158" t="s">
        <v>75</v>
      </c>
      <c r="T922" s="161">
        <v>0</v>
      </c>
      <c r="U922" s="162">
        <v>1</v>
      </c>
      <c r="V922" s="162">
        <v>1</v>
      </c>
      <c r="W922" s="161">
        <v>0</v>
      </c>
      <c r="X922" s="161">
        <v>0</v>
      </c>
      <c r="Y922" s="161">
        <v>0</v>
      </c>
      <c r="Z922" s="161">
        <v>0</v>
      </c>
      <c r="AA922" s="161">
        <v>0</v>
      </c>
      <c r="AB922" s="161">
        <v>1</v>
      </c>
      <c r="AC922" s="161">
        <v>0</v>
      </c>
      <c r="AD922" s="161">
        <v>0</v>
      </c>
      <c r="AE922" s="161">
        <v>0</v>
      </c>
      <c r="AF922" s="161">
        <v>1</v>
      </c>
      <c r="AG922" s="161">
        <v>0</v>
      </c>
      <c r="AH922" s="161">
        <v>1</v>
      </c>
      <c r="AI922" s="161">
        <v>0</v>
      </c>
      <c r="AJ922" s="161">
        <v>0</v>
      </c>
      <c r="AK922" s="161">
        <v>0</v>
      </c>
      <c r="AL922" s="161">
        <v>0</v>
      </c>
      <c r="AM922" s="161">
        <v>0</v>
      </c>
      <c r="AN922" s="161">
        <v>0</v>
      </c>
      <c r="AO922" s="161">
        <v>0</v>
      </c>
      <c r="AP922" s="161">
        <v>0</v>
      </c>
      <c r="AQ922" s="161">
        <v>0</v>
      </c>
      <c r="AR922" s="161">
        <v>0</v>
      </c>
      <c r="AS922" s="161">
        <v>1</v>
      </c>
      <c r="AT922" s="161">
        <v>0</v>
      </c>
      <c r="AU922" s="161">
        <v>0</v>
      </c>
      <c r="AV922" s="161">
        <v>0</v>
      </c>
      <c r="AW922" s="161">
        <v>0</v>
      </c>
      <c r="AX922" s="161">
        <v>0</v>
      </c>
      <c r="AY922" s="161">
        <v>0</v>
      </c>
      <c r="AZ922" s="161">
        <v>1</v>
      </c>
      <c r="BA922" s="161">
        <v>0</v>
      </c>
      <c r="BB922" s="161">
        <v>0</v>
      </c>
      <c r="BC922" s="161">
        <v>0</v>
      </c>
      <c r="BD922" s="161">
        <v>0</v>
      </c>
      <c r="BE922" s="161">
        <v>0</v>
      </c>
      <c r="BF922" s="161">
        <v>0</v>
      </c>
      <c r="BG922" s="161">
        <v>0</v>
      </c>
      <c r="BH922" s="161">
        <v>0</v>
      </c>
      <c r="BI922" s="161">
        <v>0</v>
      </c>
      <c r="BJ922" s="161">
        <v>1</v>
      </c>
      <c r="BK922" s="161">
        <v>0</v>
      </c>
      <c r="BL922" s="161">
        <v>0</v>
      </c>
      <c r="BM922" s="161">
        <v>0</v>
      </c>
      <c r="BN922" s="161">
        <v>0</v>
      </c>
      <c r="BO922" s="161">
        <v>0</v>
      </c>
      <c r="BP922" s="161">
        <v>0</v>
      </c>
      <c r="BQ922" s="161">
        <v>0</v>
      </c>
      <c r="BR922" s="161">
        <v>0</v>
      </c>
      <c r="BS922" s="161">
        <v>0</v>
      </c>
      <c r="BT922" s="161">
        <v>0</v>
      </c>
      <c r="BU922" s="161">
        <v>1</v>
      </c>
      <c r="BV922" s="163">
        <f t="shared" si="43"/>
        <v>7</v>
      </c>
      <c r="BW922" s="8" t="b">
        <f t="shared" si="44"/>
        <v>0</v>
      </c>
    </row>
    <row r="923" spans="1:75">
      <c r="A923" s="157" t="s">
        <v>7145</v>
      </c>
      <c r="B923" s="158" t="s">
        <v>7150</v>
      </c>
      <c r="C923" s="9" t="str">
        <f t="shared" si="42"/>
        <v>https://hh.ru/resume/efb5841600038084250039ed1f70426b683553?query=%D0%A1%D0%BE%D1%86%D0%B8%D0%B0%D0%BB%D1%8C%D0%BD%D1%8B%D0%B9+%D1%80%D0%B0%D0%B1%D0%BE%D1%82%D0%BD%D0%B8%D0%BA&amp;searchRid=17125919352932e423767e4771905b3c&amp;hhtmFrom=resume_search_result</v>
      </c>
      <c r="D923" s="158" t="s">
        <v>43</v>
      </c>
      <c r="E923" s="159">
        <v>58</v>
      </c>
      <c r="F923" s="160">
        <v>40000</v>
      </c>
      <c r="G923" s="161">
        <v>34</v>
      </c>
      <c r="H923" s="158" t="s">
        <v>7151</v>
      </c>
      <c r="I923" s="158" t="s">
        <v>43</v>
      </c>
      <c r="J923" s="158" t="s">
        <v>3291</v>
      </c>
      <c r="K923" s="158" t="s">
        <v>7152</v>
      </c>
      <c r="L923" s="158" t="s">
        <v>2298</v>
      </c>
      <c r="M923" s="158">
        <v>1</v>
      </c>
      <c r="N923" s="158">
        <v>1</v>
      </c>
      <c r="O923" s="158">
        <v>0</v>
      </c>
      <c r="P923" s="158">
        <v>0</v>
      </c>
      <c r="Q923" s="158">
        <v>0</v>
      </c>
      <c r="R923" s="158" t="s">
        <v>53</v>
      </c>
      <c r="S923" s="158" t="s">
        <v>75</v>
      </c>
      <c r="T923" s="161">
        <v>0</v>
      </c>
      <c r="U923" s="162">
        <v>1</v>
      </c>
      <c r="V923" s="162">
        <v>1</v>
      </c>
      <c r="W923" s="161">
        <v>0</v>
      </c>
      <c r="X923" s="161">
        <v>0</v>
      </c>
      <c r="Y923" s="161">
        <v>0</v>
      </c>
      <c r="Z923" s="161">
        <v>0</v>
      </c>
      <c r="AA923" s="161">
        <v>0</v>
      </c>
      <c r="AB923" s="161">
        <v>0</v>
      </c>
      <c r="AC923" s="161">
        <v>0</v>
      </c>
      <c r="AD923" s="161">
        <v>0</v>
      </c>
      <c r="AE923" s="161">
        <v>1</v>
      </c>
      <c r="AF923" s="161">
        <v>0</v>
      </c>
      <c r="AG923" s="161">
        <v>0</v>
      </c>
      <c r="AH923" s="161">
        <v>0</v>
      </c>
      <c r="AI923" s="161">
        <v>0</v>
      </c>
      <c r="AJ923" s="161">
        <v>0</v>
      </c>
      <c r="AK923" s="161">
        <v>0</v>
      </c>
      <c r="AL923" s="161">
        <v>0</v>
      </c>
      <c r="AM923" s="161">
        <v>0</v>
      </c>
      <c r="AN923" s="161">
        <v>0</v>
      </c>
      <c r="AO923" s="161">
        <v>0</v>
      </c>
      <c r="AP923" s="161">
        <v>0</v>
      </c>
      <c r="AQ923" s="161">
        <v>0</v>
      </c>
      <c r="AR923" s="161">
        <v>0</v>
      </c>
      <c r="AS923" s="161">
        <v>0</v>
      </c>
      <c r="AT923" s="161">
        <v>0</v>
      </c>
      <c r="AU923" s="161">
        <v>0</v>
      </c>
      <c r="AV923" s="161">
        <v>0</v>
      </c>
      <c r="AW923" s="161">
        <v>0</v>
      </c>
      <c r="AX923" s="161">
        <v>0</v>
      </c>
      <c r="AY923" s="161">
        <v>0</v>
      </c>
      <c r="AZ923" s="161">
        <v>0</v>
      </c>
      <c r="BA923" s="161">
        <v>0</v>
      </c>
      <c r="BB923" s="161">
        <v>0</v>
      </c>
      <c r="BC923" s="161">
        <v>0</v>
      </c>
      <c r="BD923" s="161">
        <v>0</v>
      </c>
      <c r="BE923" s="161">
        <v>0</v>
      </c>
      <c r="BF923" s="161">
        <v>0</v>
      </c>
      <c r="BG923" s="161">
        <v>0</v>
      </c>
      <c r="BH923" s="161">
        <v>0</v>
      </c>
      <c r="BI923" s="161">
        <v>0</v>
      </c>
      <c r="BJ923" s="161">
        <v>0</v>
      </c>
      <c r="BK923" s="161">
        <v>0</v>
      </c>
      <c r="BL923" s="161">
        <v>0</v>
      </c>
      <c r="BM923" s="161">
        <v>0</v>
      </c>
      <c r="BN923" s="161">
        <v>0</v>
      </c>
      <c r="BO923" s="161">
        <v>0</v>
      </c>
      <c r="BP923" s="161">
        <v>0</v>
      </c>
      <c r="BQ923" s="161">
        <v>0</v>
      </c>
      <c r="BR923" s="161">
        <v>0</v>
      </c>
      <c r="BS923" s="161">
        <v>0</v>
      </c>
      <c r="BT923" s="161">
        <v>0</v>
      </c>
      <c r="BU923" s="161">
        <v>0</v>
      </c>
      <c r="BV923" s="163">
        <f t="shared" si="43"/>
        <v>1</v>
      </c>
      <c r="BW923" s="8" t="b">
        <f t="shared" si="44"/>
        <v>0</v>
      </c>
    </row>
    <row r="924" spans="1:75">
      <c r="A924" s="157" t="s">
        <v>7153</v>
      </c>
      <c r="B924" s="158" t="s">
        <v>7154</v>
      </c>
      <c r="C924" s="9" t="str">
        <f t="shared" si="42"/>
        <v>https://hh.ru/resume/e9d77d39000001da0b0039ed1f736563726574?query=%D0%A1%D0%BE%D1%86%D0%B8%D0%B0%D0%BB%D1%8C%D0%BD%D1%8B%D0%B9+%D1%80%D0%B0%D0%B1%D0%BE%D1%82%D0%BD%D0%B8%D0%BA&amp;searchRid=1712591936641feeb5fcd9ab8c0c0c66&amp;hhtmFrom=resume_search_result</v>
      </c>
      <c r="D924" s="158" t="s">
        <v>43</v>
      </c>
      <c r="E924" s="159">
        <v>43</v>
      </c>
      <c r="F924" s="158"/>
      <c r="G924" s="161">
        <v>24</v>
      </c>
      <c r="H924" s="158" t="s">
        <v>7156</v>
      </c>
      <c r="I924" s="158" t="s">
        <v>7157</v>
      </c>
      <c r="J924" s="158" t="s">
        <v>6244</v>
      </c>
      <c r="K924" s="158" t="s">
        <v>7158</v>
      </c>
      <c r="L924" s="158" t="s">
        <v>2298</v>
      </c>
      <c r="M924" s="158">
        <v>1</v>
      </c>
      <c r="N924" s="158">
        <v>0</v>
      </c>
      <c r="O924" s="158">
        <v>0</v>
      </c>
      <c r="P924" s="158">
        <v>0</v>
      </c>
      <c r="Q924" s="158">
        <v>0</v>
      </c>
      <c r="R924" s="158" t="s">
        <v>53</v>
      </c>
      <c r="S924" s="158" t="s">
        <v>2299</v>
      </c>
      <c r="T924" s="161">
        <v>0</v>
      </c>
      <c r="U924" s="162">
        <v>0</v>
      </c>
      <c r="V924" s="162">
        <v>0</v>
      </c>
      <c r="W924" s="161">
        <v>0</v>
      </c>
      <c r="X924" s="161">
        <v>0</v>
      </c>
      <c r="Y924" s="161">
        <v>0</v>
      </c>
      <c r="Z924" s="161">
        <v>0</v>
      </c>
      <c r="AA924" s="161">
        <v>0</v>
      </c>
      <c r="AB924" s="161">
        <v>0</v>
      </c>
      <c r="AC924" s="161">
        <v>0</v>
      </c>
      <c r="AD924" s="161">
        <v>0</v>
      </c>
      <c r="AE924" s="161">
        <v>0</v>
      </c>
      <c r="AF924" s="161">
        <v>0</v>
      </c>
      <c r="AG924" s="161">
        <v>0</v>
      </c>
      <c r="AH924" s="161">
        <v>0</v>
      </c>
      <c r="AI924" s="161">
        <v>0</v>
      </c>
      <c r="AJ924" s="161">
        <v>0</v>
      </c>
      <c r="AK924" s="161">
        <v>0</v>
      </c>
      <c r="AL924" s="161">
        <v>0</v>
      </c>
      <c r="AM924" s="161">
        <v>0</v>
      </c>
      <c r="AN924" s="161">
        <v>0</v>
      </c>
      <c r="AO924" s="161">
        <v>0</v>
      </c>
      <c r="AP924" s="161">
        <v>0</v>
      </c>
      <c r="AQ924" s="161">
        <v>0</v>
      </c>
      <c r="AR924" s="161">
        <v>0</v>
      </c>
      <c r="AS924" s="161">
        <v>0</v>
      </c>
      <c r="AT924" s="161">
        <v>0</v>
      </c>
      <c r="AU924" s="161">
        <v>0</v>
      </c>
      <c r="AV924" s="161">
        <v>0</v>
      </c>
      <c r="AW924" s="161">
        <v>0</v>
      </c>
      <c r="AX924" s="161">
        <v>0</v>
      </c>
      <c r="AY924" s="161">
        <v>0</v>
      </c>
      <c r="AZ924" s="161">
        <v>0</v>
      </c>
      <c r="BA924" s="161">
        <v>0</v>
      </c>
      <c r="BB924" s="161">
        <v>0</v>
      </c>
      <c r="BC924" s="161">
        <v>0</v>
      </c>
      <c r="BD924" s="161">
        <v>0</v>
      </c>
      <c r="BE924" s="161">
        <v>0</v>
      </c>
      <c r="BF924" s="161">
        <v>0</v>
      </c>
      <c r="BG924" s="161">
        <v>0</v>
      </c>
      <c r="BH924" s="161">
        <v>0</v>
      </c>
      <c r="BI924" s="161">
        <v>0</v>
      </c>
      <c r="BJ924" s="161">
        <v>0</v>
      </c>
      <c r="BK924" s="161">
        <v>0</v>
      </c>
      <c r="BL924" s="161">
        <v>0</v>
      </c>
      <c r="BM924" s="161">
        <v>0</v>
      </c>
      <c r="BN924" s="161">
        <v>0</v>
      </c>
      <c r="BO924" s="161">
        <v>0</v>
      </c>
      <c r="BP924" s="161">
        <v>0</v>
      </c>
      <c r="BQ924" s="161">
        <v>0</v>
      </c>
      <c r="BR924" s="161">
        <v>0</v>
      </c>
      <c r="BS924" s="161">
        <v>0</v>
      </c>
      <c r="BT924" s="161">
        <v>0</v>
      </c>
      <c r="BU924" s="161">
        <v>0</v>
      </c>
      <c r="BV924" s="163">
        <f t="shared" si="43"/>
        <v>0</v>
      </c>
      <c r="BW924" s="8" t="b">
        <f t="shared" si="44"/>
        <v>0</v>
      </c>
    </row>
    <row r="925" spans="1:75">
      <c r="A925" s="157" t="s">
        <v>7159</v>
      </c>
      <c r="B925" s="158" t="s">
        <v>7160</v>
      </c>
      <c r="C925" s="9" t="str">
        <f t="shared" si="42"/>
        <v>https://hh.ru/resume/96930195000003dc960039ed1f736563726574?query=%D0%A1%D0%BE%D1%86%D0%B8%D0%B0%D0%BB%D1%8C%D0%BD%D1%8B%D0%B9+%D1%80%D0%B0%D0%B1%D0%BE%D1%82%D0%BD%D0%B8%D0%BA&amp;searchRid=1712591936641feeb5fcd9ab8c0c0c66&amp;hhtmFrom=resume_search_result</v>
      </c>
      <c r="D925" s="158" t="s">
        <v>7161</v>
      </c>
      <c r="E925" s="159">
        <v>41</v>
      </c>
      <c r="F925" s="158"/>
      <c r="G925" s="164">
        <f>8/12</f>
        <v>0.66666666666666663</v>
      </c>
      <c r="H925" s="158" t="s">
        <v>5129</v>
      </c>
      <c r="I925" s="158" t="s">
        <v>2399</v>
      </c>
      <c r="J925" s="158" t="s">
        <v>7162</v>
      </c>
      <c r="K925" s="158" t="s">
        <v>7163</v>
      </c>
      <c r="L925" s="158" t="s">
        <v>2298</v>
      </c>
      <c r="M925" s="158">
        <v>1</v>
      </c>
      <c r="N925" s="158">
        <v>0</v>
      </c>
      <c r="O925" s="158">
        <v>0</v>
      </c>
      <c r="P925" s="158">
        <v>0</v>
      </c>
      <c r="Q925" s="158">
        <v>0</v>
      </c>
      <c r="R925" s="158" t="s">
        <v>53</v>
      </c>
      <c r="S925" s="158" t="s">
        <v>343</v>
      </c>
      <c r="T925" s="161">
        <v>0</v>
      </c>
      <c r="U925" s="162">
        <v>0</v>
      </c>
      <c r="V925" s="162">
        <v>0</v>
      </c>
      <c r="W925" s="161">
        <v>0</v>
      </c>
      <c r="X925" s="161">
        <v>0</v>
      </c>
      <c r="Y925" s="161">
        <v>0</v>
      </c>
      <c r="Z925" s="161">
        <v>0</v>
      </c>
      <c r="AA925" s="161">
        <v>0</v>
      </c>
      <c r="AB925" s="161">
        <v>0</v>
      </c>
      <c r="AC925" s="161">
        <v>0</v>
      </c>
      <c r="AD925" s="161">
        <v>0</v>
      </c>
      <c r="AE925" s="161">
        <v>0</v>
      </c>
      <c r="AF925" s="161">
        <v>0</v>
      </c>
      <c r="AG925" s="161">
        <v>0</v>
      </c>
      <c r="AH925" s="161">
        <v>0</v>
      </c>
      <c r="AI925" s="161">
        <v>0</v>
      </c>
      <c r="AJ925" s="161">
        <v>0</v>
      </c>
      <c r="AK925" s="161">
        <v>0</v>
      </c>
      <c r="AL925" s="161">
        <v>0</v>
      </c>
      <c r="AM925" s="161">
        <v>0</v>
      </c>
      <c r="AN925" s="161">
        <v>0</v>
      </c>
      <c r="AO925" s="161">
        <v>0</v>
      </c>
      <c r="AP925" s="161">
        <v>0</v>
      </c>
      <c r="AQ925" s="161">
        <v>0</v>
      </c>
      <c r="AR925" s="161">
        <v>0</v>
      </c>
      <c r="AS925" s="161">
        <v>0</v>
      </c>
      <c r="AT925" s="161">
        <v>0</v>
      </c>
      <c r="AU925" s="161">
        <v>0</v>
      </c>
      <c r="AV925" s="161">
        <v>0</v>
      </c>
      <c r="AW925" s="161">
        <v>0</v>
      </c>
      <c r="AX925" s="161">
        <v>0</v>
      </c>
      <c r="AY925" s="161">
        <v>0</v>
      </c>
      <c r="AZ925" s="161">
        <v>0</v>
      </c>
      <c r="BA925" s="161">
        <v>0</v>
      </c>
      <c r="BB925" s="161">
        <v>0</v>
      </c>
      <c r="BC925" s="161">
        <v>0</v>
      </c>
      <c r="BD925" s="161">
        <v>0</v>
      </c>
      <c r="BE925" s="161">
        <v>0</v>
      </c>
      <c r="BF925" s="161">
        <v>0</v>
      </c>
      <c r="BG925" s="161">
        <v>0</v>
      </c>
      <c r="BH925" s="161">
        <v>0</v>
      </c>
      <c r="BI925" s="161">
        <v>0</v>
      </c>
      <c r="BJ925" s="161">
        <v>0</v>
      </c>
      <c r="BK925" s="161">
        <v>0</v>
      </c>
      <c r="BL925" s="161">
        <v>0</v>
      </c>
      <c r="BM925" s="161">
        <v>0</v>
      </c>
      <c r="BN925" s="161">
        <v>0</v>
      </c>
      <c r="BO925" s="161">
        <v>0</v>
      </c>
      <c r="BP925" s="161">
        <v>0</v>
      </c>
      <c r="BQ925" s="161">
        <v>0</v>
      </c>
      <c r="BR925" s="161">
        <v>0</v>
      </c>
      <c r="BS925" s="161">
        <v>0</v>
      </c>
      <c r="BT925" s="161">
        <v>0</v>
      </c>
      <c r="BU925" s="161">
        <v>0</v>
      </c>
      <c r="BV925" s="163">
        <f t="shared" si="43"/>
        <v>0</v>
      </c>
      <c r="BW925" s="8" t="b">
        <f t="shared" si="44"/>
        <v>0</v>
      </c>
    </row>
    <row r="926" spans="1:75">
      <c r="A926" s="157" t="s">
        <v>7164</v>
      </c>
      <c r="B926" s="158" t="s">
        <v>7165</v>
      </c>
      <c r="C926" s="9" t="str">
        <f t="shared" si="42"/>
        <v>https://hh.ru/resume/fccc2e2e000005cfc00039ed1f736563726574?query=%D0%A1%D0%BE%D1%86%D0%B8%D0%B0%D0%BB%D1%8C%D0%BD%D1%8B%D0%B9+%D1%80%D0%B0%D0%B1%D0%BE%D1%82%D0%BD%D0%B8%D0%BA&amp;searchRid=1712591936641feeb5fcd9ab8c0c0c66&amp;hhtmFrom=resume_search_result</v>
      </c>
      <c r="D926" s="158" t="s">
        <v>2338</v>
      </c>
      <c r="E926" s="159">
        <v>40</v>
      </c>
      <c r="F926" s="158"/>
      <c r="G926" s="164">
        <f>2/12</f>
        <v>0.16666666666666666</v>
      </c>
      <c r="H926" s="158" t="s">
        <v>7167</v>
      </c>
      <c r="I926" s="158" t="s">
        <v>7168</v>
      </c>
      <c r="J926" s="158" t="s">
        <v>7169</v>
      </c>
      <c r="K926" s="158" t="s">
        <v>7170</v>
      </c>
      <c r="L926" s="158" t="s">
        <v>2298</v>
      </c>
      <c r="M926" s="158">
        <v>1</v>
      </c>
      <c r="N926" s="158">
        <v>0</v>
      </c>
      <c r="O926" s="158">
        <v>0</v>
      </c>
      <c r="P926" s="158">
        <v>0</v>
      </c>
      <c r="Q926" s="158">
        <v>0</v>
      </c>
      <c r="R926" s="158" t="s">
        <v>53</v>
      </c>
      <c r="S926" s="158" t="s">
        <v>2299</v>
      </c>
      <c r="T926" s="161">
        <v>1</v>
      </c>
      <c r="U926" s="162">
        <v>0</v>
      </c>
      <c r="V926" s="162">
        <v>0</v>
      </c>
      <c r="W926" s="161">
        <v>0</v>
      </c>
      <c r="X926" s="161">
        <v>0</v>
      </c>
      <c r="Y926" s="161">
        <v>0</v>
      </c>
      <c r="Z926" s="161">
        <v>0</v>
      </c>
      <c r="AA926" s="161">
        <v>0</v>
      </c>
      <c r="AB926" s="161">
        <v>0</v>
      </c>
      <c r="AC926" s="161">
        <v>0</v>
      </c>
      <c r="AD926" s="161">
        <v>0</v>
      </c>
      <c r="AE926" s="161">
        <v>0</v>
      </c>
      <c r="AF926" s="161">
        <v>0</v>
      </c>
      <c r="AG926" s="161">
        <v>0</v>
      </c>
      <c r="AH926" s="161">
        <v>0</v>
      </c>
      <c r="AI926" s="161">
        <v>0</v>
      </c>
      <c r="AJ926" s="161">
        <v>0</v>
      </c>
      <c r="AK926" s="161">
        <v>0</v>
      </c>
      <c r="AL926" s="161">
        <v>0</v>
      </c>
      <c r="AM926" s="161">
        <v>0</v>
      </c>
      <c r="AN926" s="161">
        <v>0</v>
      </c>
      <c r="AO926" s="161">
        <v>0</v>
      </c>
      <c r="AP926" s="161">
        <v>0</v>
      </c>
      <c r="AQ926" s="161">
        <v>0</v>
      </c>
      <c r="AR926" s="161">
        <v>0</v>
      </c>
      <c r="AS926" s="161">
        <v>0</v>
      </c>
      <c r="AT926" s="161">
        <v>0</v>
      </c>
      <c r="AU926" s="161">
        <v>0</v>
      </c>
      <c r="AV926" s="161">
        <v>0</v>
      </c>
      <c r="AW926" s="161">
        <v>0</v>
      </c>
      <c r="AX926" s="161">
        <v>0</v>
      </c>
      <c r="AY926" s="161">
        <v>0</v>
      </c>
      <c r="AZ926" s="161">
        <v>0</v>
      </c>
      <c r="BA926" s="161">
        <v>0</v>
      </c>
      <c r="BB926" s="161">
        <v>0</v>
      </c>
      <c r="BC926" s="161">
        <v>0</v>
      </c>
      <c r="BD926" s="161">
        <v>0</v>
      </c>
      <c r="BE926" s="161">
        <v>0</v>
      </c>
      <c r="BF926" s="161">
        <v>0</v>
      </c>
      <c r="BG926" s="161">
        <v>0</v>
      </c>
      <c r="BH926" s="161">
        <v>0</v>
      </c>
      <c r="BI926" s="161">
        <v>0</v>
      </c>
      <c r="BJ926" s="161">
        <v>0</v>
      </c>
      <c r="BK926" s="161">
        <v>0</v>
      </c>
      <c r="BL926" s="161">
        <v>0</v>
      </c>
      <c r="BM926" s="161">
        <v>0</v>
      </c>
      <c r="BN926" s="161">
        <v>0</v>
      </c>
      <c r="BO926" s="161">
        <v>0</v>
      </c>
      <c r="BP926" s="161">
        <v>0</v>
      </c>
      <c r="BQ926" s="161">
        <v>0</v>
      </c>
      <c r="BR926" s="161">
        <v>0</v>
      </c>
      <c r="BS926" s="161">
        <v>0</v>
      </c>
      <c r="BT926" s="161">
        <v>0</v>
      </c>
      <c r="BU926" s="161">
        <v>0</v>
      </c>
      <c r="BV926" s="163">
        <f t="shared" si="43"/>
        <v>0</v>
      </c>
      <c r="BW926" s="8" t="b">
        <f t="shared" si="44"/>
        <v>0</v>
      </c>
    </row>
    <row r="927" spans="1:75">
      <c r="A927" s="157" t="s">
        <v>7171</v>
      </c>
      <c r="B927" s="158" t="s">
        <v>7172</v>
      </c>
      <c r="C927" s="9" t="str">
        <f t="shared" si="42"/>
        <v>https://hh.ru/resume/82847d030000073c470039ed1f736563726574?query=%D0%A1%D0%BE%D1%86%D0%B8%D0%B0%D0%BB%D1%8C%D0%BD%D1%8B%D0%B9+%D1%80%D0%B0%D0%B1%D0%BE%D1%82%D0%BD%D0%B8%D0%BA&amp;searchRid=1712591936641feeb5fcd9ab8c0c0c66&amp;hhtmFrom=resume_search_result</v>
      </c>
      <c r="D927" s="158" t="s">
        <v>7173</v>
      </c>
      <c r="E927" s="159">
        <v>65</v>
      </c>
      <c r="F927" s="158"/>
      <c r="G927" s="161">
        <v>35</v>
      </c>
      <c r="H927" s="158" t="s">
        <v>7175</v>
      </c>
      <c r="I927" s="158" t="s">
        <v>7176</v>
      </c>
      <c r="J927" s="158" t="s">
        <v>2705</v>
      </c>
      <c r="K927" s="158" t="s">
        <v>7177</v>
      </c>
      <c r="L927" s="158" t="s">
        <v>2298</v>
      </c>
      <c r="M927" s="158">
        <v>1</v>
      </c>
      <c r="N927" s="158">
        <v>0</v>
      </c>
      <c r="O927" s="158">
        <v>0</v>
      </c>
      <c r="P927" s="158">
        <v>0</v>
      </c>
      <c r="Q927" s="158">
        <v>0</v>
      </c>
      <c r="R927" s="158" t="s">
        <v>53</v>
      </c>
      <c r="S927" s="158" t="s">
        <v>343</v>
      </c>
      <c r="T927" s="161">
        <v>0</v>
      </c>
      <c r="U927" s="162">
        <v>0</v>
      </c>
      <c r="V927" s="162">
        <v>0</v>
      </c>
      <c r="W927" s="161">
        <v>0</v>
      </c>
      <c r="X927" s="161">
        <v>0</v>
      </c>
      <c r="Y927" s="161">
        <v>0</v>
      </c>
      <c r="Z927" s="161">
        <v>0</v>
      </c>
      <c r="AA927" s="161">
        <v>0</v>
      </c>
      <c r="AB927" s="161">
        <v>0</v>
      </c>
      <c r="AC927" s="161">
        <v>0</v>
      </c>
      <c r="AD927" s="161">
        <v>0</v>
      </c>
      <c r="AE927" s="161">
        <v>0</v>
      </c>
      <c r="AF927" s="161">
        <v>0</v>
      </c>
      <c r="AG927" s="161">
        <v>0</v>
      </c>
      <c r="AH927" s="161">
        <v>0</v>
      </c>
      <c r="AI927" s="161">
        <v>0</v>
      </c>
      <c r="AJ927" s="161">
        <v>0</v>
      </c>
      <c r="AK927" s="161">
        <v>0</v>
      </c>
      <c r="AL927" s="161">
        <v>0</v>
      </c>
      <c r="AM927" s="161">
        <v>0</v>
      </c>
      <c r="AN927" s="161">
        <v>0</v>
      </c>
      <c r="AO927" s="161">
        <v>0</v>
      </c>
      <c r="AP927" s="161">
        <v>0</v>
      </c>
      <c r="AQ927" s="161">
        <v>0</v>
      </c>
      <c r="AR927" s="161">
        <v>0</v>
      </c>
      <c r="AS927" s="161">
        <v>0</v>
      </c>
      <c r="AT927" s="161">
        <v>0</v>
      </c>
      <c r="AU927" s="161">
        <v>0</v>
      </c>
      <c r="AV927" s="161">
        <v>0</v>
      </c>
      <c r="AW927" s="161">
        <v>0</v>
      </c>
      <c r="AX927" s="161">
        <v>0</v>
      </c>
      <c r="AY927" s="161">
        <v>0</v>
      </c>
      <c r="AZ927" s="161">
        <v>0</v>
      </c>
      <c r="BA927" s="161">
        <v>0</v>
      </c>
      <c r="BB927" s="161">
        <v>0</v>
      </c>
      <c r="BC927" s="161">
        <v>0</v>
      </c>
      <c r="BD927" s="161">
        <v>0</v>
      </c>
      <c r="BE927" s="161">
        <v>0</v>
      </c>
      <c r="BF927" s="161">
        <v>0</v>
      </c>
      <c r="BG927" s="161">
        <v>0</v>
      </c>
      <c r="BH927" s="161">
        <v>0</v>
      </c>
      <c r="BI927" s="161">
        <v>0</v>
      </c>
      <c r="BJ927" s="161">
        <v>0</v>
      </c>
      <c r="BK927" s="161">
        <v>0</v>
      </c>
      <c r="BL927" s="161">
        <v>0</v>
      </c>
      <c r="BM927" s="161">
        <v>0</v>
      </c>
      <c r="BN927" s="161">
        <v>0</v>
      </c>
      <c r="BO927" s="161">
        <v>0</v>
      </c>
      <c r="BP927" s="161">
        <v>0</v>
      </c>
      <c r="BQ927" s="161">
        <v>0</v>
      </c>
      <c r="BR927" s="161">
        <v>0</v>
      </c>
      <c r="BS927" s="161">
        <v>0</v>
      </c>
      <c r="BT927" s="161">
        <v>0</v>
      </c>
      <c r="BU927" s="161">
        <v>0</v>
      </c>
      <c r="BV927" s="163">
        <f t="shared" si="43"/>
        <v>0</v>
      </c>
      <c r="BW927" s="8" t="b">
        <f t="shared" si="44"/>
        <v>0</v>
      </c>
    </row>
    <row r="928" spans="1:75">
      <c r="A928" s="157" t="s">
        <v>7178</v>
      </c>
      <c r="B928" s="158" t="s">
        <v>7179</v>
      </c>
      <c r="C928" s="9" t="str">
        <f t="shared" si="42"/>
        <v>https://hh.ru/resume/3874af6f00000c68f00039ed1f736563726574?query=%D0%A1%D0%BE%D1%86%D0%B8%D0%B0%D0%BB%D1%8C%D0%BD%D1%8B%D0%B9+%D1%80%D0%B0%D0%B1%D0%BE%D1%82%D0%BD%D0%B8%D0%BA&amp;searchRid=1712591936641feeb5fcd9ab8c0c0c66&amp;hhtmFrom=resume_search_result</v>
      </c>
      <c r="D928" s="158" t="s">
        <v>2338</v>
      </c>
      <c r="E928" s="159">
        <v>45</v>
      </c>
      <c r="F928" s="158"/>
      <c r="G928" s="161">
        <v>19</v>
      </c>
      <c r="H928" s="158" t="s">
        <v>7181</v>
      </c>
      <c r="I928" s="158" t="s">
        <v>7182</v>
      </c>
      <c r="J928" s="158" t="s">
        <v>2343</v>
      </c>
      <c r="K928" s="158" t="s">
        <v>7183</v>
      </c>
      <c r="L928" s="158" t="s">
        <v>5770</v>
      </c>
      <c r="M928" s="158">
        <v>1</v>
      </c>
      <c r="N928" s="158">
        <v>0</v>
      </c>
      <c r="O928" s="158">
        <v>0</v>
      </c>
      <c r="P928" s="158">
        <v>0</v>
      </c>
      <c r="Q928" s="158">
        <v>0</v>
      </c>
      <c r="R928" s="158" t="s">
        <v>53</v>
      </c>
      <c r="S928" s="158" t="s">
        <v>343</v>
      </c>
      <c r="T928" s="161">
        <v>1</v>
      </c>
      <c r="U928" s="162">
        <v>0</v>
      </c>
      <c r="V928" s="162">
        <v>0</v>
      </c>
      <c r="W928" s="161">
        <v>0</v>
      </c>
      <c r="X928" s="161">
        <v>0</v>
      </c>
      <c r="Y928" s="161">
        <v>0</v>
      </c>
      <c r="Z928" s="161">
        <v>0</v>
      </c>
      <c r="AA928" s="161">
        <v>0</v>
      </c>
      <c r="AB928" s="161">
        <v>0</v>
      </c>
      <c r="AC928" s="161">
        <v>0</v>
      </c>
      <c r="AD928" s="161">
        <v>0</v>
      </c>
      <c r="AE928" s="161">
        <v>0</v>
      </c>
      <c r="AF928" s="161">
        <v>0</v>
      </c>
      <c r="AG928" s="161">
        <v>0</v>
      </c>
      <c r="AH928" s="161">
        <v>0</v>
      </c>
      <c r="AI928" s="161">
        <v>0</v>
      </c>
      <c r="AJ928" s="161">
        <v>0</v>
      </c>
      <c r="AK928" s="161">
        <v>0</v>
      </c>
      <c r="AL928" s="161">
        <v>0</v>
      </c>
      <c r="AM928" s="161">
        <v>0</v>
      </c>
      <c r="AN928" s="161">
        <v>0</v>
      </c>
      <c r="AO928" s="161">
        <v>0</v>
      </c>
      <c r="AP928" s="161">
        <v>0</v>
      </c>
      <c r="AQ928" s="161">
        <v>0</v>
      </c>
      <c r="AR928" s="161">
        <v>0</v>
      </c>
      <c r="AS928" s="161">
        <v>0</v>
      </c>
      <c r="AT928" s="161">
        <v>0</v>
      </c>
      <c r="AU928" s="161">
        <v>0</v>
      </c>
      <c r="AV928" s="161">
        <v>0</v>
      </c>
      <c r="AW928" s="161">
        <v>0</v>
      </c>
      <c r="AX928" s="161">
        <v>0</v>
      </c>
      <c r="AY928" s="161">
        <v>0</v>
      </c>
      <c r="AZ928" s="161">
        <v>0</v>
      </c>
      <c r="BA928" s="161">
        <v>0</v>
      </c>
      <c r="BB928" s="161">
        <v>0</v>
      </c>
      <c r="BC928" s="161">
        <v>0</v>
      </c>
      <c r="BD928" s="161">
        <v>0</v>
      </c>
      <c r="BE928" s="161">
        <v>0</v>
      </c>
      <c r="BF928" s="161">
        <v>0</v>
      </c>
      <c r="BG928" s="161">
        <v>0</v>
      </c>
      <c r="BH928" s="161">
        <v>0</v>
      </c>
      <c r="BI928" s="161">
        <v>0</v>
      </c>
      <c r="BJ928" s="161">
        <v>0</v>
      </c>
      <c r="BK928" s="161">
        <v>0</v>
      </c>
      <c r="BL928" s="161">
        <v>0</v>
      </c>
      <c r="BM928" s="161">
        <v>0</v>
      </c>
      <c r="BN928" s="161">
        <v>0</v>
      </c>
      <c r="BO928" s="161">
        <v>0</v>
      </c>
      <c r="BP928" s="161">
        <v>0</v>
      </c>
      <c r="BQ928" s="161">
        <v>0</v>
      </c>
      <c r="BR928" s="161">
        <v>0</v>
      </c>
      <c r="BS928" s="161">
        <v>0</v>
      </c>
      <c r="BT928" s="161">
        <v>0</v>
      </c>
      <c r="BU928" s="161">
        <v>0</v>
      </c>
      <c r="BV928" s="163">
        <f t="shared" si="43"/>
        <v>0</v>
      </c>
      <c r="BW928" s="8" t="b">
        <f t="shared" si="44"/>
        <v>0</v>
      </c>
    </row>
    <row r="929" spans="1:75">
      <c r="A929" s="157" t="s">
        <v>7184</v>
      </c>
      <c r="B929" s="158" t="s">
        <v>7185</v>
      </c>
      <c r="C929" s="9" t="str">
        <f t="shared" si="42"/>
        <v>https://hh.ru/resume/d892f27b00000cb5c70039ed1f736563726574?query=%D0%A1%D0%BE%D1%86%D0%B8%D0%B0%D0%BB%D1%8C%D0%BD%D1%8B%D0%B9+%D1%80%D0%B0%D0%B1%D0%BE%D1%82%D0%BD%D0%B8%D0%BA&amp;searchRid=1712591936641feeb5fcd9ab8c0c0c66&amp;hhtmFrom=resume_search_result</v>
      </c>
      <c r="D929" s="158" t="s">
        <v>7186</v>
      </c>
      <c r="E929" s="159">
        <v>40</v>
      </c>
      <c r="F929" s="158"/>
      <c r="G929" s="161">
        <v>18</v>
      </c>
      <c r="H929" s="158" t="s">
        <v>7188</v>
      </c>
      <c r="I929" s="158" t="s">
        <v>7189</v>
      </c>
      <c r="J929" s="158" t="s">
        <v>7190</v>
      </c>
      <c r="K929" s="158" t="s">
        <v>7191</v>
      </c>
      <c r="L929" s="158" t="s">
        <v>2298</v>
      </c>
      <c r="M929" s="158">
        <v>1</v>
      </c>
      <c r="N929" s="158">
        <v>0</v>
      </c>
      <c r="O929" s="158">
        <v>0</v>
      </c>
      <c r="P929" s="158">
        <v>0</v>
      </c>
      <c r="Q929" s="158">
        <v>0</v>
      </c>
      <c r="R929" s="158" t="s">
        <v>53</v>
      </c>
      <c r="S929" s="158" t="s">
        <v>343</v>
      </c>
      <c r="T929" s="161">
        <v>0</v>
      </c>
      <c r="U929" s="162">
        <v>0</v>
      </c>
      <c r="V929" s="162">
        <v>0</v>
      </c>
      <c r="W929" s="161">
        <v>0</v>
      </c>
      <c r="X929" s="161">
        <v>0</v>
      </c>
      <c r="Y929" s="161">
        <v>0</v>
      </c>
      <c r="Z929" s="161">
        <v>0</v>
      </c>
      <c r="AA929" s="161">
        <v>0</v>
      </c>
      <c r="AB929" s="161">
        <v>0</v>
      </c>
      <c r="AC929" s="161">
        <v>0</v>
      </c>
      <c r="AD929" s="161">
        <v>0</v>
      </c>
      <c r="AE929" s="161">
        <v>0</v>
      </c>
      <c r="AF929" s="161">
        <v>0</v>
      </c>
      <c r="AG929" s="161">
        <v>0</v>
      </c>
      <c r="AH929" s="161">
        <v>0</v>
      </c>
      <c r="AI929" s="161">
        <v>0</v>
      </c>
      <c r="AJ929" s="161">
        <v>0</v>
      </c>
      <c r="AK929" s="161">
        <v>0</v>
      </c>
      <c r="AL929" s="161">
        <v>0</v>
      </c>
      <c r="AM929" s="161">
        <v>0</v>
      </c>
      <c r="AN929" s="161">
        <v>0</v>
      </c>
      <c r="AO929" s="161">
        <v>0</v>
      </c>
      <c r="AP929" s="161">
        <v>0</v>
      </c>
      <c r="AQ929" s="161">
        <v>0</v>
      </c>
      <c r="AR929" s="161">
        <v>0</v>
      </c>
      <c r="AS929" s="161">
        <v>0</v>
      </c>
      <c r="AT929" s="161">
        <v>0</v>
      </c>
      <c r="AU929" s="161">
        <v>0</v>
      </c>
      <c r="AV929" s="161">
        <v>0</v>
      </c>
      <c r="AW929" s="161">
        <v>0</v>
      </c>
      <c r="AX929" s="161">
        <v>0</v>
      </c>
      <c r="AY929" s="161">
        <v>0</v>
      </c>
      <c r="AZ929" s="161">
        <v>0</v>
      </c>
      <c r="BA929" s="161">
        <v>0</v>
      </c>
      <c r="BB929" s="161">
        <v>0</v>
      </c>
      <c r="BC929" s="161">
        <v>0</v>
      </c>
      <c r="BD929" s="161">
        <v>0</v>
      </c>
      <c r="BE929" s="161">
        <v>0</v>
      </c>
      <c r="BF929" s="161">
        <v>0</v>
      </c>
      <c r="BG929" s="161">
        <v>0</v>
      </c>
      <c r="BH929" s="161">
        <v>0</v>
      </c>
      <c r="BI929" s="161">
        <v>0</v>
      </c>
      <c r="BJ929" s="161">
        <v>0</v>
      </c>
      <c r="BK929" s="161">
        <v>0</v>
      </c>
      <c r="BL929" s="161">
        <v>0</v>
      </c>
      <c r="BM929" s="161">
        <v>0</v>
      </c>
      <c r="BN929" s="161">
        <v>0</v>
      </c>
      <c r="BO929" s="161">
        <v>0</v>
      </c>
      <c r="BP929" s="161">
        <v>0</v>
      </c>
      <c r="BQ929" s="161">
        <v>0</v>
      </c>
      <c r="BR929" s="161">
        <v>0</v>
      </c>
      <c r="BS929" s="161">
        <v>0</v>
      </c>
      <c r="BT929" s="161">
        <v>0</v>
      </c>
      <c r="BU929" s="161">
        <v>0</v>
      </c>
      <c r="BV929" s="163">
        <f t="shared" si="43"/>
        <v>0</v>
      </c>
      <c r="BW929" s="8" t="b">
        <f t="shared" si="44"/>
        <v>0</v>
      </c>
    </row>
    <row r="930" spans="1:75">
      <c r="A930" s="157" t="s">
        <v>7192</v>
      </c>
      <c r="B930" s="158" t="s">
        <v>7193</v>
      </c>
      <c r="C930" s="9" t="str">
        <f t="shared" si="42"/>
        <v>https://hh.ru/resume/4cfd3d5700000cc7c30039ed1f736563726574?query=%D0%A1%D0%BE%D1%86%D0%B8%D0%B0%D0%BB%D1%8C%D0%BD%D1%8B%D0%B9+%D1%80%D0%B0%D0%B1%D0%BE%D1%82%D0%BD%D0%B8%D0%BA&amp;searchRid=1712591936641feeb5fcd9ab8c0c0c66&amp;hhtmFrom=resume_search_result</v>
      </c>
      <c r="D930" s="158" t="s">
        <v>43</v>
      </c>
      <c r="E930" s="159">
        <v>41</v>
      </c>
      <c r="F930" s="158" t="s">
        <v>133</v>
      </c>
      <c r="G930" s="161">
        <v>1</v>
      </c>
      <c r="H930" s="158" t="s">
        <v>7194</v>
      </c>
      <c r="I930" s="158" t="s">
        <v>5329</v>
      </c>
      <c r="J930" s="158" t="s">
        <v>7195</v>
      </c>
      <c r="K930" s="158" t="s">
        <v>7196</v>
      </c>
      <c r="L930" s="158" t="s">
        <v>2298</v>
      </c>
      <c r="M930" s="158">
        <v>1</v>
      </c>
      <c r="N930" s="158">
        <v>0</v>
      </c>
      <c r="O930" s="158">
        <v>0</v>
      </c>
      <c r="P930" s="158">
        <v>0</v>
      </c>
      <c r="Q930" s="158">
        <v>0</v>
      </c>
      <c r="R930" s="158" t="s">
        <v>53</v>
      </c>
      <c r="S930" s="158" t="s">
        <v>343</v>
      </c>
      <c r="T930" s="161">
        <v>1</v>
      </c>
      <c r="U930" s="162">
        <v>0</v>
      </c>
      <c r="V930" s="162">
        <v>0</v>
      </c>
      <c r="W930" s="161">
        <v>0</v>
      </c>
      <c r="X930" s="161">
        <v>0</v>
      </c>
      <c r="Y930" s="161">
        <v>0</v>
      </c>
      <c r="Z930" s="161">
        <v>0</v>
      </c>
      <c r="AA930" s="161">
        <v>0</v>
      </c>
      <c r="AB930" s="161">
        <v>0</v>
      </c>
      <c r="AC930" s="161">
        <v>0</v>
      </c>
      <c r="AD930" s="161">
        <v>0</v>
      </c>
      <c r="AE930" s="161">
        <v>0</v>
      </c>
      <c r="AF930" s="161">
        <v>0</v>
      </c>
      <c r="AG930" s="161">
        <v>0</v>
      </c>
      <c r="AH930" s="161">
        <v>0</v>
      </c>
      <c r="AI930" s="161">
        <v>0</v>
      </c>
      <c r="AJ930" s="161">
        <v>0</v>
      </c>
      <c r="AK930" s="161">
        <v>0</v>
      </c>
      <c r="AL930" s="161">
        <v>0</v>
      </c>
      <c r="AM930" s="161">
        <v>0</v>
      </c>
      <c r="AN930" s="161">
        <v>0</v>
      </c>
      <c r="AO930" s="161">
        <v>0</v>
      </c>
      <c r="AP930" s="161">
        <v>0</v>
      </c>
      <c r="AQ930" s="161">
        <v>0</v>
      </c>
      <c r="AR930" s="161">
        <v>0</v>
      </c>
      <c r="AS930" s="161">
        <v>0</v>
      </c>
      <c r="AT930" s="161">
        <v>0</v>
      </c>
      <c r="AU930" s="161">
        <v>0</v>
      </c>
      <c r="AV930" s="161">
        <v>0</v>
      </c>
      <c r="AW930" s="161">
        <v>0</v>
      </c>
      <c r="AX930" s="161">
        <v>0</v>
      </c>
      <c r="AY930" s="161">
        <v>0</v>
      </c>
      <c r="AZ930" s="161">
        <v>0</v>
      </c>
      <c r="BA930" s="161">
        <v>0</v>
      </c>
      <c r="BB930" s="161">
        <v>0</v>
      </c>
      <c r="BC930" s="161">
        <v>0</v>
      </c>
      <c r="BD930" s="161">
        <v>0</v>
      </c>
      <c r="BE930" s="161">
        <v>0</v>
      </c>
      <c r="BF930" s="161">
        <v>0</v>
      </c>
      <c r="BG930" s="161">
        <v>0</v>
      </c>
      <c r="BH930" s="161">
        <v>0</v>
      </c>
      <c r="BI930" s="161">
        <v>0</v>
      </c>
      <c r="BJ930" s="161">
        <v>0</v>
      </c>
      <c r="BK930" s="161">
        <v>0</v>
      </c>
      <c r="BL930" s="161">
        <v>0</v>
      </c>
      <c r="BM930" s="161">
        <v>0</v>
      </c>
      <c r="BN930" s="161">
        <v>0</v>
      </c>
      <c r="BO930" s="161">
        <v>0</v>
      </c>
      <c r="BP930" s="161">
        <v>0</v>
      </c>
      <c r="BQ930" s="161">
        <v>0</v>
      </c>
      <c r="BR930" s="161">
        <v>0</v>
      </c>
      <c r="BS930" s="161">
        <v>0</v>
      </c>
      <c r="BT930" s="161">
        <v>0</v>
      </c>
      <c r="BU930" s="161">
        <v>0</v>
      </c>
      <c r="BV930" s="163">
        <f t="shared" si="43"/>
        <v>0</v>
      </c>
      <c r="BW930" s="8" t="b">
        <f t="shared" si="44"/>
        <v>0</v>
      </c>
    </row>
    <row r="931" spans="1:75">
      <c r="A931" s="157" t="s">
        <v>7197</v>
      </c>
      <c r="B931" s="158" t="s">
        <v>7198</v>
      </c>
      <c r="C931" s="9" t="str">
        <f t="shared" si="42"/>
        <v>https://hh.ru/resume/86a6c52d00001074c80039ed1f736563726574?query=%D0%A1%D0%BE%D1%86%D0%B8%D0%B0%D0%BB%D1%8C%D0%BD%D1%8B%D0%B9+%D1%80%D0%B0%D0%B1%D0%BE%D1%82%D0%BD%D0%B8%D0%BA&amp;searchRid=1712591936641feeb5fcd9ab8c0c0c66&amp;hhtmFrom=resume_search_result</v>
      </c>
      <c r="D931" s="158" t="s">
        <v>7199</v>
      </c>
      <c r="E931" s="159">
        <v>42</v>
      </c>
      <c r="F931" s="158"/>
      <c r="G931" s="161">
        <v>20</v>
      </c>
      <c r="H931" s="158" t="s">
        <v>7201</v>
      </c>
      <c r="I931" s="158" t="s">
        <v>7202</v>
      </c>
      <c r="J931" s="158" t="s">
        <v>7190</v>
      </c>
      <c r="K931" s="158" t="s">
        <v>7203</v>
      </c>
      <c r="L931" s="158" t="s">
        <v>2298</v>
      </c>
      <c r="M931" s="158">
        <v>1</v>
      </c>
      <c r="N931" s="158">
        <v>0</v>
      </c>
      <c r="O931" s="158">
        <v>0</v>
      </c>
      <c r="P931" s="158">
        <v>0</v>
      </c>
      <c r="Q931" s="158">
        <v>0</v>
      </c>
      <c r="R931" s="158" t="s">
        <v>53</v>
      </c>
      <c r="S931" s="158" t="s">
        <v>343</v>
      </c>
      <c r="T931" s="161">
        <v>0</v>
      </c>
      <c r="U931" s="162">
        <v>1</v>
      </c>
      <c r="V931" s="162">
        <v>0</v>
      </c>
      <c r="W931" s="161">
        <v>0</v>
      </c>
      <c r="X931" s="161">
        <v>0</v>
      </c>
      <c r="Y931" s="161">
        <v>0</v>
      </c>
      <c r="Z931" s="161">
        <v>0</v>
      </c>
      <c r="AA931" s="161">
        <v>0</v>
      </c>
      <c r="AB931" s="161">
        <v>0</v>
      </c>
      <c r="AC931" s="161">
        <v>0</v>
      </c>
      <c r="AD931" s="161">
        <v>0</v>
      </c>
      <c r="AE931" s="161">
        <v>0</v>
      </c>
      <c r="AF931" s="161">
        <v>0</v>
      </c>
      <c r="AG931" s="161">
        <v>0</v>
      </c>
      <c r="AH931" s="161">
        <v>0</v>
      </c>
      <c r="AI931" s="161">
        <v>0</v>
      </c>
      <c r="AJ931" s="161">
        <v>0</v>
      </c>
      <c r="AK931" s="161">
        <v>0</v>
      </c>
      <c r="AL931" s="161">
        <v>0</v>
      </c>
      <c r="AM931" s="161">
        <v>0</v>
      </c>
      <c r="AN931" s="161">
        <v>0</v>
      </c>
      <c r="AO931" s="161">
        <v>0</v>
      </c>
      <c r="AP931" s="161">
        <v>0</v>
      </c>
      <c r="AQ931" s="161">
        <v>0</v>
      </c>
      <c r="AR931" s="161">
        <v>0</v>
      </c>
      <c r="AS931" s="161">
        <v>0</v>
      </c>
      <c r="AT931" s="161">
        <v>0</v>
      </c>
      <c r="AU931" s="161">
        <v>0</v>
      </c>
      <c r="AV931" s="161">
        <v>0</v>
      </c>
      <c r="AW931" s="161">
        <v>0</v>
      </c>
      <c r="AX931" s="161">
        <v>0</v>
      </c>
      <c r="AY931" s="161">
        <v>0</v>
      </c>
      <c r="AZ931" s="161">
        <v>0</v>
      </c>
      <c r="BA931" s="161">
        <v>0</v>
      </c>
      <c r="BB931" s="161">
        <v>0</v>
      </c>
      <c r="BC931" s="161">
        <v>0</v>
      </c>
      <c r="BD931" s="161">
        <v>0</v>
      </c>
      <c r="BE931" s="161">
        <v>0</v>
      </c>
      <c r="BF931" s="161">
        <v>0</v>
      </c>
      <c r="BG931" s="161">
        <v>0</v>
      </c>
      <c r="BH931" s="161">
        <v>0</v>
      </c>
      <c r="BI931" s="161">
        <v>0</v>
      </c>
      <c r="BJ931" s="161">
        <v>0</v>
      </c>
      <c r="BK931" s="161">
        <v>0</v>
      </c>
      <c r="BL931" s="161">
        <v>0</v>
      </c>
      <c r="BM931" s="161">
        <v>0</v>
      </c>
      <c r="BN931" s="161">
        <v>0</v>
      </c>
      <c r="BO931" s="161">
        <v>0</v>
      </c>
      <c r="BP931" s="161">
        <v>0</v>
      </c>
      <c r="BQ931" s="161">
        <v>0</v>
      </c>
      <c r="BR931" s="161">
        <v>0</v>
      </c>
      <c r="BS931" s="161">
        <v>0</v>
      </c>
      <c r="BT931" s="161">
        <v>0</v>
      </c>
      <c r="BU931" s="161">
        <v>0</v>
      </c>
      <c r="BV931" s="163">
        <f t="shared" si="43"/>
        <v>0</v>
      </c>
      <c r="BW931" s="8" t="b">
        <f t="shared" si="44"/>
        <v>0</v>
      </c>
    </row>
    <row r="932" spans="1:75">
      <c r="A932" s="157" t="s">
        <v>7204</v>
      </c>
      <c r="B932" s="158" t="s">
        <v>7205</v>
      </c>
      <c r="C932" s="9" t="str">
        <f t="shared" si="42"/>
        <v>https://hh.ru/resume/86ff5af6000020d2360039ed1f736563726574?query=%D0%A1%D0%BE%D1%86%D0%B8%D0%B0%D0%BB%D1%8C%D0%BD%D1%8B%D0%B9+%D1%80%D0%B0%D0%B1%D0%BE%D1%82%D0%BD%D0%B8%D0%BA&amp;searchRid=1712591936641feeb5fcd9ab8c0c0c66&amp;hhtmFrom=resume_search_result</v>
      </c>
      <c r="D932" s="158" t="s">
        <v>7206</v>
      </c>
      <c r="E932" s="159">
        <v>44</v>
      </c>
      <c r="F932" s="158"/>
      <c r="G932" s="161">
        <v>21</v>
      </c>
      <c r="H932" s="158" t="s">
        <v>7207</v>
      </c>
      <c r="I932" s="158" t="s">
        <v>2399</v>
      </c>
      <c r="J932" s="158" t="s">
        <v>7208</v>
      </c>
      <c r="K932" s="158" t="s">
        <v>7209</v>
      </c>
      <c r="L932" s="158" t="s">
        <v>2298</v>
      </c>
      <c r="M932" s="158">
        <v>1</v>
      </c>
      <c r="N932" s="158">
        <v>0</v>
      </c>
      <c r="O932" s="158">
        <v>0</v>
      </c>
      <c r="P932" s="158">
        <v>0</v>
      </c>
      <c r="Q932" s="158">
        <v>0</v>
      </c>
      <c r="R932" s="158" t="s">
        <v>53</v>
      </c>
      <c r="S932" s="158" t="s">
        <v>343</v>
      </c>
      <c r="T932" s="161">
        <v>0</v>
      </c>
      <c r="U932" s="162">
        <v>1</v>
      </c>
      <c r="V932" s="162">
        <v>0</v>
      </c>
      <c r="W932" s="161">
        <v>0</v>
      </c>
      <c r="X932" s="161">
        <v>0</v>
      </c>
      <c r="Y932" s="161">
        <v>0</v>
      </c>
      <c r="Z932" s="161">
        <v>0</v>
      </c>
      <c r="AA932" s="161">
        <v>0</v>
      </c>
      <c r="AB932" s="161">
        <v>0</v>
      </c>
      <c r="AC932" s="161">
        <v>0</v>
      </c>
      <c r="AD932" s="161">
        <v>0</v>
      </c>
      <c r="AE932" s="161">
        <v>0</v>
      </c>
      <c r="AF932" s="161">
        <v>0</v>
      </c>
      <c r="AG932" s="161">
        <v>0</v>
      </c>
      <c r="AH932" s="161">
        <v>0</v>
      </c>
      <c r="AI932" s="161">
        <v>0</v>
      </c>
      <c r="AJ932" s="161">
        <v>0</v>
      </c>
      <c r="AK932" s="161">
        <v>0</v>
      </c>
      <c r="AL932" s="161">
        <v>0</v>
      </c>
      <c r="AM932" s="161">
        <v>0</v>
      </c>
      <c r="AN932" s="161">
        <v>0</v>
      </c>
      <c r="AO932" s="161">
        <v>0</v>
      </c>
      <c r="AP932" s="161">
        <v>0</v>
      </c>
      <c r="AQ932" s="161">
        <v>0</v>
      </c>
      <c r="AR932" s="161">
        <v>0</v>
      </c>
      <c r="AS932" s="161">
        <v>0</v>
      </c>
      <c r="AT932" s="161">
        <v>0</v>
      </c>
      <c r="AU932" s="161">
        <v>0</v>
      </c>
      <c r="AV932" s="161">
        <v>0</v>
      </c>
      <c r="AW932" s="161">
        <v>0</v>
      </c>
      <c r="AX932" s="161">
        <v>0</v>
      </c>
      <c r="AY932" s="161">
        <v>0</v>
      </c>
      <c r="AZ932" s="161">
        <v>0</v>
      </c>
      <c r="BA932" s="161">
        <v>0</v>
      </c>
      <c r="BB932" s="161">
        <v>0</v>
      </c>
      <c r="BC932" s="161">
        <v>0</v>
      </c>
      <c r="BD932" s="161">
        <v>0</v>
      </c>
      <c r="BE932" s="161">
        <v>0</v>
      </c>
      <c r="BF932" s="161">
        <v>0</v>
      </c>
      <c r="BG932" s="161">
        <v>0</v>
      </c>
      <c r="BH932" s="161">
        <v>0</v>
      </c>
      <c r="BI932" s="161">
        <v>0</v>
      </c>
      <c r="BJ932" s="161">
        <v>0</v>
      </c>
      <c r="BK932" s="161">
        <v>0</v>
      </c>
      <c r="BL932" s="161">
        <v>0</v>
      </c>
      <c r="BM932" s="161">
        <v>0</v>
      </c>
      <c r="BN932" s="161">
        <v>0</v>
      </c>
      <c r="BO932" s="161">
        <v>0</v>
      </c>
      <c r="BP932" s="161">
        <v>0</v>
      </c>
      <c r="BQ932" s="161">
        <v>0</v>
      </c>
      <c r="BR932" s="161">
        <v>0</v>
      </c>
      <c r="BS932" s="161">
        <v>0</v>
      </c>
      <c r="BT932" s="161">
        <v>0</v>
      </c>
      <c r="BU932" s="161">
        <v>0</v>
      </c>
      <c r="BV932" s="163">
        <f t="shared" si="43"/>
        <v>0</v>
      </c>
      <c r="BW932" s="8" t="b">
        <f t="shared" si="44"/>
        <v>0</v>
      </c>
    </row>
    <row r="933" spans="1:75">
      <c r="A933" s="157" t="s">
        <v>7210</v>
      </c>
      <c r="B933" s="158" t="s">
        <v>7211</v>
      </c>
      <c r="C933" s="9" t="str">
        <f t="shared" si="42"/>
        <v>https://hh.ru/resume/a27bfe8a00002195920039ed1f736563726574?query=%D0%A1%D0%BE%D1%86%D0%B8%D0%B0%D0%BB%D1%8C%D0%BD%D1%8B%D0%B9+%D1%80%D0%B0%D0%B1%D0%BE%D1%82%D0%BD%D0%B8%D0%BA&amp;searchRid=1712591936641feeb5fcd9ab8c0c0c66&amp;hhtmFrom=resume_search_result</v>
      </c>
      <c r="D933" s="158" t="s">
        <v>7212</v>
      </c>
      <c r="E933" s="159">
        <v>69</v>
      </c>
      <c r="F933" s="158"/>
      <c r="G933" s="161">
        <v>21</v>
      </c>
      <c r="H933" s="158" t="s">
        <v>7213</v>
      </c>
      <c r="I933" s="158" t="s">
        <v>7214</v>
      </c>
      <c r="J933" s="158" t="s">
        <v>7215</v>
      </c>
      <c r="K933" s="158" t="s">
        <v>7216</v>
      </c>
      <c r="L933" s="158" t="s">
        <v>2298</v>
      </c>
      <c r="M933" s="158">
        <v>1</v>
      </c>
      <c r="N933" s="158">
        <v>0</v>
      </c>
      <c r="O933" s="158">
        <v>0</v>
      </c>
      <c r="P933" s="158">
        <v>0</v>
      </c>
      <c r="Q933" s="158">
        <v>0</v>
      </c>
      <c r="R933" s="158" t="s">
        <v>2067</v>
      </c>
      <c r="S933" s="158" t="s">
        <v>50</v>
      </c>
      <c r="T933" s="161">
        <v>0</v>
      </c>
      <c r="U933" s="162">
        <v>1</v>
      </c>
      <c r="V933" s="162">
        <v>0</v>
      </c>
      <c r="W933" s="161">
        <v>0</v>
      </c>
      <c r="X933" s="161">
        <v>0</v>
      </c>
      <c r="Y933" s="161">
        <v>0</v>
      </c>
      <c r="Z933" s="161">
        <v>0</v>
      </c>
      <c r="AA933" s="161">
        <v>0</v>
      </c>
      <c r="AB933" s="161">
        <v>0</v>
      </c>
      <c r="AC933" s="161">
        <v>0</v>
      </c>
      <c r="AD933" s="161">
        <v>0</v>
      </c>
      <c r="AE933" s="161">
        <v>0</v>
      </c>
      <c r="AF933" s="161">
        <v>0</v>
      </c>
      <c r="AG933" s="161">
        <v>0</v>
      </c>
      <c r="AH933" s="161">
        <v>0</v>
      </c>
      <c r="AI933" s="161">
        <v>0</v>
      </c>
      <c r="AJ933" s="161">
        <v>0</v>
      </c>
      <c r="AK933" s="161">
        <v>0</v>
      </c>
      <c r="AL933" s="161">
        <v>0</v>
      </c>
      <c r="AM933" s="161">
        <v>0</v>
      </c>
      <c r="AN933" s="161">
        <v>0</v>
      </c>
      <c r="AO933" s="161">
        <v>0</v>
      </c>
      <c r="AP933" s="161">
        <v>0</v>
      </c>
      <c r="AQ933" s="161">
        <v>0</v>
      </c>
      <c r="AR933" s="161">
        <v>0</v>
      </c>
      <c r="AS933" s="161">
        <v>0</v>
      </c>
      <c r="AT933" s="161">
        <v>0</v>
      </c>
      <c r="AU933" s="161">
        <v>0</v>
      </c>
      <c r="AV933" s="161">
        <v>0</v>
      </c>
      <c r="AW933" s="161">
        <v>0</v>
      </c>
      <c r="AX933" s="161">
        <v>0</v>
      </c>
      <c r="AY933" s="161">
        <v>0</v>
      </c>
      <c r="AZ933" s="161">
        <v>0</v>
      </c>
      <c r="BA933" s="161">
        <v>0</v>
      </c>
      <c r="BB933" s="161">
        <v>0</v>
      </c>
      <c r="BC933" s="161">
        <v>0</v>
      </c>
      <c r="BD933" s="161">
        <v>0</v>
      </c>
      <c r="BE933" s="161">
        <v>0</v>
      </c>
      <c r="BF933" s="161">
        <v>0</v>
      </c>
      <c r="BG933" s="161">
        <v>0</v>
      </c>
      <c r="BH933" s="161">
        <v>0</v>
      </c>
      <c r="BI933" s="161">
        <v>0</v>
      </c>
      <c r="BJ933" s="161">
        <v>0</v>
      </c>
      <c r="BK933" s="161">
        <v>0</v>
      </c>
      <c r="BL933" s="161">
        <v>0</v>
      </c>
      <c r="BM933" s="161">
        <v>0</v>
      </c>
      <c r="BN933" s="161">
        <v>0</v>
      </c>
      <c r="BO933" s="161">
        <v>0</v>
      </c>
      <c r="BP933" s="161">
        <v>0</v>
      </c>
      <c r="BQ933" s="161">
        <v>0</v>
      </c>
      <c r="BR933" s="161">
        <v>0</v>
      </c>
      <c r="BS933" s="161">
        <v>0</v>
      </c>
      <c r="BT933" s="161">
        <v>0</v>
      </c>
      <c r="BU933" s="161">
        <v>0</v>
      </c>
      <c r="BV933" s="163">
        <f t="shared" si="43"/>
        <v>0</v>
      </c>
      <c r="BW933" s="8" t="b">
        <f t="shared" si="44"/>
        <v>0</v>
      </c>
    </row>
    <row r="934" spans="1:75">
      <c r="A934" s="157" t="s">
        <v>7217</v>
      </c>
      <c r="B934" s="158" t="s">
        <v>7218</v>
      </c>
      <c r="C934" s="9" t="str">
        <f t="shared" si="42"/>
        <v>https://hh.ru/resume/7bcd56dd000027251e0039ed1f736563726574?query=%D0%A1%D0%BE%D1%86%D0%B8%D0%B0%D0%BB%D1%8C%D0%BD%D1%8B%D0%B9+%D1%80%D0%B0%D0%B1%D0%BE%D1%82%D0%BD%D0%B8%D0%BA&amp;searchRid=1712591936641feeb5fcd9ab8c0c0c66&amp;hhtmFrom=resume_search_result</v>
      </c>
      <c r="D934" s="158" t="s">
        <v>7219</v>
      </c>
      <c r="E934" s="159">
        <v>73</v>
      </c>
      <c r="F934" s="158"/>
      <c r="G934" s="161">
        <v>49</v>
      </c>
      <c r="H934" s="158" t="s">
        <v>7222</v>
      </c>
      <c r="I934" s="158" t="s">
        <v>7223</v>
      </c>
      <c r="J934" s="158" t="s">
        <v>7224</v>
      </c>
      <c r="K934" s="158" t="s">
        <v>7225</v>
      </c>
      <c r="L934" s="158" t="s">
        <v>2298</v>
      </c>
      <c r="M934" s="158">
        <v>1</v>
      </c>
      <c r="N934" s="158">
        <v>0</v>
      </c>
      <c r="O934" s="158">
        <v>0</v>
      </c>
      <c r="P934" s="158">
        <v>0</v>
      </c>
      <c r="Q934" s="158">
        <v>0</v>
      </c>
      <c r="R934" s="158" t="s">
        <v>53</v>
      </c>
      <c r="S934" s="158" t="s">
        <v>343</v>
      </c>
      <c r="T934" s="161">
        <v>0</v>
      </c>
      <c r="U934" s="162">
        <v>1</v>
      </c>
      <c r="V934" s="162">
        <v>0</v>
      </c>
      <c r="W934" s="161">
        <v>0</v>
      </c>
      <c r="X934" s="161">
        <v>0</v>
      </c>
      <c r="Y934" s="161">
        <v>0</v>
      </c>
      <c r="Z934" s="161">
        <v>0</v>
      </c>
      <c r="AA934" s="161">
        <v>0</v>
      </c>
      <c r="AB934" s="161">
        <v>0</v>
      </c>
      <c r="AC934" s="161">
        <v>0</v>
      </c>
      <c r="AD934" s="161">
        <v>0</v>
      </c>
      <c r="AE934" s="161">
        <v>0</v>
      </c>
      <c r="AF934" s="161">
        <v>0</v>
      </c>
      <c r="AG934" s="161">
        <v>0</v>
      </c>
      <c r="AH934" s="161">
        <v>0</v>
      </c>
      <c r="AI934" s="161">
        <v>0</v>
      </c>
      <c r="AJ934" s="161">
        <v>0</v>
      </c>
      <c r="AK934" s="161">
        <v>0</v>
      </c>
      <c r="AL934" s="161">
        <v>0</v>
      </c>
      <c r="AM934" s="161">
        <v>0</v>
      </c>
      <c r="AN934" s="161">
        <v>0</v>
      </c>
      <c r="AO934" s="161">
        <v>0</v>
      </c>
      <c r="AP934" s="161">
        <v>0</v>
      </c>
      <c r="AQ934" s="161">
        <v>0</v>
      </c>
      <c r="AR934" s="161">
        <v>0</v>
      </c>
      <c r="AS934" s="161">
        <v>0</v>
      </c>
      <c r="AT934" s="161">
        <v>0</v>
      </c>
      <c r="AU934" s="161">
        <v>0</v>
      </c>
      <c r="AV934" s="161">
        <v>0</v>
      </c>
      <c r="AW934" s="161">
        <v>0</v>
      </c>
      <c r="AX934" s="161">
        <v>0</v>
      </c>
      <c r="AY934" s="161">
        <v>0</v>
      </c>
      <c r="AZ934" s="161">
        <v>0</v>
      </c>
      <c r="BA934" s="161">
        <v>0</v>
      </c>
      <c r="BB934" s="161">
        <v>0</v>
      </c>
      <c r="BC934" s="161">
        <v>0</v>
      </c>
      <c r="BD934" s="161">
        <v>0</v>
      </c>
      <c r="BE934" s="161">
        <v>0</v>
      </c>
      <c r="BF934" s="161">
        <v>0</v>
      </c>
      <c r="BG934" s="161">
        <v>0</v>
      </c>
      <c r="BH934" s="161">
        <v>0</v>
      </c>
      <c r="BI934" s="161">
        <v>0</v>
      </c>
      <c r="BJ934" s="161">
        <v>0</v>
      </c>
      <c r="BK934" s="161">
        <v>0</v>
      </c>
      <c r="BL934" s="161">
        <v>0</v>
      </c>
      <c r="BM934" s="161">
        <v>0</v>
      </c>
      <c r="BN934" s="161">
        <v>0</v>
      </c>
      <c r="BO934" s="161">
        <v>0</v>
      </c>
      <c r="BP934" s="161">
        <v>0</v>
      </c>
      <c r="BQ934" s="161">
        <v>0</v>
      </c>
      <c r="BR934" s="161">
        <v>0</v>
      </c>
      <c r="BS934" s="161">
        <v>0</v>
      </c>
      <c r="BT934" s="161">
        <v>0</v>
      </c>
      <c r="BU934" s="161">
        <v>0</v>
      </c>
      <c r="BV934" s="163">
        <f t="shared" si="43"/>
        <v>0</v>
      </c>
      <c r="BW934" s="8" t="b">
        <f t="shared" si="44"/>
        <v>0</v>
      </c>
    </row>
    <row r="935" spans="1:75">
      <c r="A935" s="157" t="s">
        <v>7226</v>
      </c>
      <c r="B935" s="158" t="s">
        <v>7227</v>
      </c>
      <c r="C935" s="9" t="str">
        <f t="shared" si="42"/>
        <v>https://hh.ru/resume/dc22edb900002be94b0039ed1f736563726574?query=%D0%A1%D0%BE%D1%86%D0%B8%D0%B0%D0%BB%D1%8C%D0%BD%D1%8B%D0%B9+%D1%80%D0%B0%D0%B1%D0%BE%D1%82%D0%BD%D0%B8%D0%BA&amp;searchRid=1712591936641feeb5fcd9ab8c0c0c66&amp;hhtmFrom=resume_search_result</v>
      </c>
      <c r="D935" s="158" t="s">
        <v>7228</v>
      </c>
      <c r="E935" s="159">
        <v>49</v>
      </c>
      <c r="F935" s="158"/>
      <c r="G935" s="161">
        <v>13</v>
      </c>
      <c r="H935" s="158" t="s">
        <v>7230</v>
      </c>
      <c r="I935" s="158" t="s">
        <v>7231</v>
      </c>
      <c r="J935" s="158" t="s">
        <v>7232</v>
      </c>
      <c r="K935" s="158" t="s">
        <v>7233</v>
      </c>
      <c r="L935" s="158" t="s">
        <v>2298</v>
      </c>
      <c r="M935" s="158">
        <v>1</v>
      </c>
      <c r="N935" s="158">
        <v>0</v>
      </c>
      <c r="O935" s="158">
        <v>0</v>
      </c>
      <c r="P935" s="158">
        <v>0</v>
      </c>
      <c r="Q935" s="158">
        <v>0</v>
      </c>
      <c r="R935" s="158" t="s">
        <v>53</v>
      </c>
      <c r="S935" s="158" t="s">
        <v>343</v>
      </c>
      <c r="T935" s="161">
        <v>0</v>
      </c>
      <c r="U935" s="162">
        <v>1</v>
      </c>
      <c r="V935" s="162">
        <v>0</v>
      </c>
      <c r="W935" s="161">
        <v>0</v>
      </c>
      <c r="X935" s="161">
        <v>0</v>
      </c>
      <c r="Y935" s="161">
        <v>0</v>
      </c>
      <c r="Z935" s="161">
        <v>0</v>
      </c>
      <c r="AA935" s="161">
        <v>0</v>
      </c>
      <c r="AB935" s="161">
        <v>0</v>
      </c>
      <c r="AC935" s="161">
        <v>0</v>
      </c>
      <c r="AD935" s="161">
        <v>0</v>
      </c>
      <c r="AE935" s="161">
        <v>0</v>
      </c>
      <c r="AF935" s="161">
        <v>0</v>
      </c>
      <c r="AG935" s="161">
        <v>0</v>
      </c>
      <c r="AH935" s="161">
        <v>0</v>
      </c>
      <c r="AI935" s="161">
        <v>0</v>
      </c>
      <c r="AJ935" s="161">
        <v>0</v>
      </c>
      <c r="AK935" s="161">
        <v>0</v>
      </c>
      <c r="AL935" s="161">
        <v>0</v>
      </c>
      <c r="AM935" s="161">
        <v>0</v>
      </c>
      <c r="AN935" s="161">
        <v>0</v>
      </c>
      <c r="AO935" s="161">
        <v>0</v>
      </c>
      <c r="AP935" s="161">
        <v>0</v>
      </c>
      <c r="AQ935" s="161">
        <v>0</v>
      </c>
      <c r="AR935" s="161">
        <v>0</v>
      </c>
      <c r="AS935" s="161">
        <v>0</v>
      </c>
      <c r="AT935" s="161">
        <v>0</v>
      </c>
      <c r="AU935" s="161">
        <v>0</v>
      </c>
      <c r="AV935" s="161">
        <v>0</v>
      </c>
      <c r="AW935" s="161">
        <v>0</v>
      </c>
      <c r="AX935" s="161">
        <v>0</v>
      </c>
      <c r="AY935" s="161">
        <v>0</v>
      </c>
      <c r="AZ935" s="161">
        <v>0</v>
      </c>
      <c r="BA935" s="161">
        <v>0</v>
      </c>
      <c r="BB935" s="161">
        <v>0</v>
      </c>
      <c r="BC935" s="161">
        <v>0</v>
      </c>
      <c r="BD935" s="161">
        <v>0</v>
      </c>
      <c r="BE935" s="161">
        <v>0</v>
      </c>
      <c r="BF935" s="161">
        <v>0</v>
      </c>
      <c r="BG935" s="161">
        <v>0</v>
      </c>
      <c r="BH935" s="161">
        <v>0</v>
      </c>
      <c r="BI935" s="161">
        <v>0</v>
      </c>
      <c r="BJ935" s="161">
        <v>0</v>
      </c>
      <c r="BK935" s="161">
        <v>0</v>
      </c>
      <c r="BL935" s="161">
        <v>0</v>
      </c>
      <c r="BM935" s="161">
        <v>0</v>
      </c>
      <c r="BN935" s="161">
        <v>0</v>
      </c>
      <c r="BO935" s="161">
        <v>0</v>
      </c>
      <c r="BP935" s="161">
        <v>0</v>
      </c>
      <c r="BQ935" s="161">
        <v>0</v>
      </c>
      <c r="BR935" s="161">
        <v>0</v>
      </c>
      <c r="BS935" s="161">
        <v>0</v>
      </c>
      <c r="BT935" s="161">
        <v>0</v>
      </c>
      <c r="BU935" s="161">
        <v>0</v>
      </c>
      <c r="BV935" s="163">
        <f t="shared" si="43"/>
        <v>0</v>
      </c>
      <c r="BW935" s="8" t="b">
        <f t="shared" si="44"/>
        <v>0</v>
      </c>
    </row>
    <row r="936" spans="1:75">
      <c r="A936" s="157" t="s">
        <v>7234</v>
      </c>
      <c r="B936" s="158" t="s">
        <v>7235</v>
      </c>
      <c r="C936" s="9" t="str">
        <f t="shared" si="42"/>
        <v>https://hh.ru/resume/1f14945400002f0ccd0039ed1f736563726574?query=%D0%A1%D0%BE%D1%86%D0%B8%D0%B0%D0%BB%D1%8C%D0%BD%D1%8B%D0%B9+%D1%80%D0%B0%D0%B1%D0%BE%D1%82%D0%BD%D0%B8%D0%BA&amp;searchRid=1712591936641feeb5fcd9ab8c0c0c66&amp;hhtmFrom=resume_search_result</v>
      </c>
      <c r="D936" s="158" t="s">
        <v>7236</v>
      </c>
      <c r="E936" s="159">
        <v>65</v>
      </c>
      <c r="F936" s="160">
        <v>15000</v>
      </c>
      <c r="G936" s="161">
        <v>26</v>
      </c>
      <c r="H936" s="158" t="s">
        <v>7237</v>
      </c>
      <c r="I936" s="158" t="s">
        <v>7238</v>
      </c>
      <c r="J936" s="158" t="s">
        <v>7239</v>
      </c>
      <c r="K936" s="158" t="s">
        <v>7240</v>
      </c>
      <c r="L936" s="158" t="s">
        <v>2298</v>
      </c>
      <c r="M936" s="158">
        <v>1</v>
      </c>
      <c r="N936" s="158">
        <v>0</v>
      </c>
      <c r="O936" s="158">
        <v>0</v>
      </c>
      <c r="P936" s="158">
        <v>0</v>
      </c>
      <c r="Q936" s="158">
        <v>0</v>
      </c>
      <c r="R936" s="158" t="s">
        <v>53</v>
      </c>
      <c r="S936" s="158" t="s">
        <v>75</v>
      </c>
      <c r="T936" s="161">
        <v>0</v>
      </c>
      <c r="U936" s="162">
        <v>1</v>
      </c>
      <c r="V936" s="162">
        <v>0</v>
      </c>
      <c r="W936" s="161">
        <v>0</v>
      </c>
      <c r="X936" s="161">
        <v>0</v>
      </c>
      <c r="Y936" s="161">
        <v>0</v>
      </c>
      <c r="Z936" s="161">
        <v>0</v>
      </c>
      <c r="AA936" s="161">
        <v>0</v>
      </c>
      <c r="AB936" s="161">
        <v>0</v>
      </c>
      <c r="AC936" s="161">
        <v>0</v>
      </c>
      <c r="AD936" s="161">
        <v>0</v>
      </c>
      <c r="AE936" s="161">
        <v>0</v>
      </c>
      <c r="AF936" s="161">
        <v>0</v>
      </c>
      <c r="AG936" s="161">
        <v>0</v>
      </c>
      <c r="AH936" s="161">
        <v>0</v>
      </c>
      <c r="AI936" s="161">
        <v>0</v>
      </c>
      <c r="AJ936" s="161">
        <v>0</v>
      </c>
      <c r="AK936" s="161">
        <v>0</v>
      </c>
      <c r="AL936" s="161">
        <v>0</v>
      </c>
      <c r="AM936" s="161">
        <v>0</v>
      </c>
      <c r="AN936" s="161">
        <v>0</v>
      </c>
      <c r="AO936" s="161">
        <v>0</v>
      </c>
      <c r="AP936" s="161">
        <v>0</v>
      </c>
      <c r="AQ936" s="161">
        <v>0</v>
      </c>
      <c r="AR936" s="161">
        <v>0</v>
      </c>
      <c r="AS936" s="161">
        <v>0</v>
      </c>
      <c r="AT936" s="161">
        <v>0</v>
      </c>
      <c r="AU936" s="161">
        <v>0</v>
      </c>
      <c r="AV936" s="161">
        <v>0</v>
      </c>
      <c r="AW936" s="161">
        <v>0</v>
      </c>
      <c r="AX936" s="161">
        <v>0</v>
      </c>
      <c r="AY936" s="161">
        <v>0</v>
      </c>
      <c r="AZ936" s="161">
        <v>0</v>
      </c>
      <c r="BA936" s="161">
        <v>0</v>
      </c>
      <c r="BB936" s="161">
        <v>0</v>
      </c>
      <c r="BC936" s="161">
        <v>0</v>
      </c>
      <c r="BD936" s="161">
        <v>0</v>
      </c>
      <c r="BE936" s="161">
        <v>0</v>
      </c>
      <c r="BF936" s="161">
        <v>0</v>
      </c>
      <c r="BG936" s="161">
        <v>0</v>
      </c>
      <c r="BH936" s="161">
        <v>0</v>
      </c>
      <c r="BI936" s="161">
        <v>0</v>
      </c>
      <c r="BJ936" s="161">
        <v>0</v>
      </c>
      <c r="BK936" s="161">
        <v>0</v>
      </c>
      <c r="BL936" s="161">
        <v>0</v>
      </c>
      <c r="BM936" s="161">
        <v>0</v>
      </c>
      <c r="BN936" s="161">
        <v>0</v>
      </c>
      <c r="BO936" s="161">
        <v>0</v>
      </c>
      <c r="BP936" s="161">
        <v>0</v>
      </c>
      <c r="BQ936" s="161">
        <v>0</v>
      </c>
      <c r="BR936" s="161">
        <v>0</v>
      </c>
      <c r="BS936" s="161">
        <v>0</v>
      </c>
      <c r="BT936" s="161">
        <v>0</v>
      </c>
      <c r="BU936" s="161">
        <v>0</v>
      </c>
      <c r="BV936" s="163">
        <f t="shared" si="43"/>
        <v>0</v>
      </c>
      <c r="BW936" s="8" t="b">
        <f t="shared" si="44"/>
        <v>0</v>
      </c>
    </row>
    <row r="937" spans="1:75">
      <c r="A937" s="157" t="s">
        <v>7241</v>
      </c>
      <c r="B937" s="158" t="s">
        <v>7242</v>
      </c>
      <c r="C937" s="9" t="str">
        <f t="shared" si="42"/>
        <v>https://hh.ru/resume/ef0af5cb000031fc040039ed1f736563726574?query=%D0%A1%D0%BE%D1%86%D0%B8%D0%B0%D0%BB%D1%8C%D0%BD%D1%8B%D0%B9+%D1%80%D0%B0%D0%B1%D0%BE%D1%82%D0%BD%D0%B8%D0%BA&amp;searchRid=1712591936641feeb5fcd9ab8c0c0c66&amp;hhtmFrom=resume_search_result</v>
      </c>
      <c r="D937" s="158" t="s">
        <v>5065</v>
      </c>
      <c r="E937" s="159">
        <v>39</v>
      </c>
      <c r="F937" s="158"/>
      <c r="G937" s="161">
        <v>2</v>
      </c>
      <c r="H937" s="158" t="s">
        <v>3444</v>
      </c>
      <c r="I937" s="158" t="s">
        <v>2342</v>
      </c>
      <c r="J937" s="158" t="s">
        <v>7243</v>
      </c>
      <c r="K937" s="158" t="s">
        <v>7244</v>
      </c>
      <c r="L937" s="158" t="s">
        <v>2298</v>
      </c>
      <c r="M937" s="158">
        <v>1</v>
      </c>
      <c r="N937" s="158">
        <v>0</v>
      </c>
      <c r="O937" s="158">
        <v>0</v>
      </c>
      <c r="P937" s="158">
        <v>0</v>
      </c>
      <c r="Q937" s="158">
        <v>0</v>
      </c>
      <c r="R937" s="158" t="s">
        <v>53</v>
      </c>
      <c r="S937" s="158" t="s">
        <v>2299</v>
      </c>
      <c r="T937" s="161">
        <v>0</v>
      </c>
      <c r="U937" s="162">
        <v>1</v>
      </c>
      <c r="V937" s="162">
        <v>0</v>
      </c>
      <c r="W937" s="161">
        <v>0</v>
      </c>
      <c r="X937" s="161">
        <v>0</v>
      </c>
      <c r="Y937" s="161">
        <v>0</v>
      </c>
      <c r="Z937" s="161">
        <v>0</v>
      </c>
      <c r="AA937" s="161">
        <v>0</v>
      </c>
      <c r="AB937" s="161">
        <v>0</v>
      </c>
      <c r="AC937" s="161">
        <v>0</v>
      </c>
      <c r="AD937" s="161">
        <v>0</v>
      </c>
      <c r="AE937" s="161">
        <v>0</v>
      </c>
      <c r="AF937" s="161">
        <v>0</v>
      </c>
      <c r="AG937" s="161">
        <v>0</v>
      </c>
      <c r="AH937" s="161">
        <v>0</v>
      </c>
      <c r="AI937" s="161">
        <v>0</v>
      </c>
      <c r="AJ937" s="161">
        <v>0</v>
      </c>
      <c r="AK937" s="161">
        <v>0</v>
      </c>
      <c r="AL937" s="161">
        <v>0</v>
      </c>
      <c r="AM937" s="161">
        <v>0</v>
      </c>
      <c r="AN937" s="161">
        <v>0</v>
      </c>
      <c r="AO937" s="161">
        <v>0</v>
      </c>
      <c r="AP937" s="161">
        <v>0</v>
      </c>
      <c r="AQ937" s="161">
        <v>0</v>
      </c>
      <c r="AR937" s="161">
        <v>0</v>
      </c>
      <c r="AS937" s="161">
        <v>0</v>
      </c>
      <c r="AT937" s="161">
        <v>0</v>
      </c>
      <c r="AU937" s="161">
        <v>0</v>
      </c>
      <c r="AV937" s="161">
        <v>0</v>
      </c>
      <c r="AW937" s="161">
        <v>0</v>
      </c>
      <c r="AX937" s="161">
        <v>0</v>
      </c>
      <c r="AY937" s="161">
        <v>0</v>
      </c>
      <c r="AZ937" s="161">
        <v>0</v>
      </c>
      <c r="BA937" s="161">
        <v>0</v>
      </c>
      <c r="BB937" s="161">
        <v>0</v>
      </c>
      <c r="BC937" s="161">
        <v>0</v>
      </c>
      <c r="BD937" s="161">
        <v>0</v>
      </c>
      <c r="BE937" s="161">
        <v>0</v>
      </c>
      <c r="BF937" s="161">
        <v>0</v>
      </c>
      <c r="BG937" s="161">
        <v>0</v>
      </c>
      <c r="BH937" s="161">
        <v>0</v>
      </c>
      <c r="BI937" s="161">
        <v>0</v>
      </c>
      <c r="BJ937" s="161">
        <v>0</v>
      </c>
      <c r="BK937" s="161">
        <v>0</v>
      </c>
      <c r="BL937" s="161">
        <v>0</v>
      </c>
      <c r="BM937" s="161">
        <v>0</v>
      </c>
      <c r="BN937" s="161">
        <v>0</v>
      </c>
      <c r="BO937" s="161">
        <v>0</v>
      </c>
      <c r="BP937" s="161">
        <v>0</v>
      </c>
      <c r="BQ937" s="161">
        <v>0</v>
      </c>
      <c r="BR937" s="161">
        <v>0</v>
      </c>
      <c r="BS937" s="161">
        <v>0</v>
      </c>
      <c r="BT937" s="161">
        <v>0</v>
      </c>
      <c r="BU937" s="161">
        <v>0</v>
      </c>
      <c r="BV937" s="163">
        <f t="shared" si="43"/>
        <v>0</v>
      </c>
      <c r="BW937" s="8" t="b">
        <f t="shared" si="44"/>
        <v>0</v>
      </c>
    </row>
    <row r="938" spans="1:75">
      <c r="A938" s="157" t="s">
        <v>7245</v>
      </c>
      <c r="B938" s="158" t="s">
        <v>7246</v>
      </c>
      <c r="C938" s="9" t="str">
        <f t="shared" si="42"/>
        <v>https://hh.ru/resume/f2a44e6b00003412dd0039ed1f736563726574?query=%D0%A1%D0%BE%D1%86%D0%B8%D0%B0%D0%BB%D1%8C%D0%BD%D1%8B%D0%B9+%D1%80%D0%B0%D0%B1%D0%BE%D1%82%D0%BD%D0%B8%D0%BA&amp;searchRid=1712591936641feeb5fcd9ab8c0c0c66&amp;hhtmFrom=resume_search_result</v>
      </c>
      <c r="D938" s="158" t="s">
        <v>7247</v>
      </c>
      <c r="E938" s="159">
        <v>44</v>
      </c>
      <c r="F938" s="158" t="s">
        <v>133</v>
      </c>
      <c r="G938" s="161">
        <v>5</v>
      </c>
      <c r="H938" s="158" t="s">
        <v>7248</v>
      </c>
      <c r="I938" s="158" t="s">
        <v>7249</v>
      </c>
      <c r="J938" s="158" t="s">
        <v>7250</v>
      </c>
      <c r="K938" s="158" t="s">
        <v>7251</v>
      </c>
      <c r="L938" s="158" t="s">
        <v>2298</v>
      </c>
      <c r="M938" s="158">
        <v>1</v>
      </c>
      <c r="N938" s="158">
        <v>0</v>
      </c>
      <c r="O938" s="158">
        <v>0</v>
      </c>
      <c r="P938" s="158">
        <v>0</v>
      </c>
      <c r="Q938" s="158">
        <v>0</v>
      </c>
      <c r="R938" s="158" t="s">
        <v>53</v>
      </c>
      <c r="S938" s="158" t="s">
        <v>343</v>
      </c>
      <c r="T938" s="161">
        <v>0</v>
      </c>
      <c r="U938" s="162">
        <v>1</v>
      </c>
      <c r="V938" s="162">
        <v>0</v>
      </c>
      <c r="W938" s="161">
        <v>0</v>
      </c>
      <c r="X938" s="161">
        <v>0</v>
      </c>
      <c r="Y938" s="161">
        <v>0</v>
      </c>
      <c r="Z938" s="161">
        <v>0</v>
      </c>
      <c r="AA938" s="161">
        <v>0</v>
      </c>
      <c r="AB938" s="161">
        <v>0</v>
      </c>
      <c r="AC938" s="161">
        <v>0</v>
      </c>
      <c r="AD938" s="161">
        <v>0</v>
      </c>
      <c r="AE938" s="161">
        <v>0</v>
      </c>
      <c r="AF938" s="161">
        <v>0</v>
      </c>
      <c r="AG938" s="161">
        <v>0</v>
      </c>
      <c r="AH938" s="161">
        <v>0</v>
      </c>
      <c r="AI938" s="161">
        <v>0</v>
      </c>
      <c r="AJ938" s="161">
        <v>0</v>
      </c>
      <c r="AK938" s="161">
        <v>0</v>
      </c>
      <c r="AL938" s="161">
        <v>0</v>
      </c>
      <c r="AM938" s="161">
        <v>0</v>
      </c>
      <c r="AN938" s="161">
        <v>0</v>
      </c>
      <c r="AO938" s="161">
        <v>0</v>
      </c>
      <c r="AP938" s="161">
        <v>0</v>
      </c>
      <c r="AQ938" s="161">
        <v>0</v>
      </c>
      <c r="AR938" s="161">
        <v>0</v>
      </c>
      <c r="AS938" s="161">
        <v>0</v>
      </c>
      <c r="AT938" s="161">
        <v>0</v>
      </c>
      <c r="AU938" s="161">
        <v>0</v>
      </c>
      <c r="AV938" s="161">
        <v>0</v>
      </c>
      <c r="AW938" s="161">
        <v>0</v>
      </c>
      <c r="AX938" s="161">
        <v>0</v>
      </c>
      <c r="AY938" s="161">
        <v>0</v>
      </c>
      <c r="AZ938" s="161">
        <v>0</v>
      </c>
      <c r="BA938" s="161">
        <v>0</v>
      </c>
      <c r="BB938" s="161">
        <v>0</v>
      </c>
      <c r="BC938" s="161">
        <v>0</v>
      </c>
      <c r="BD938" s="161">
        <v>0</v>
      </c>
      <c r="BE938" s="161">
        <v>0</v>
      </c>
      <c r="BF938" s="161">
        <v>0</v>
      </c>
      <c r="BG938" s="161">
        <v>0</v>
      </c>
      <c r="BH938" s="161">
        <v>0</v>
      </c>
      <c r="BI938" s="161">
        <v>0</v>
      </c>
      <c r="BJ938" s="161">
        <v>0</v>
      </c>
      <c r="BK938" s="161">
        <v>0</v>
      </c>
      <c r="BL938" s="161">
        <v>0</v>
      </c>
      <c r="BM938" s="161">
        <v>0</v>
      </c>
      <c r="BN938" s="161">
        <v>0</v>
      </c>
      <c r="BO938" s="161">
        <v>0</v>
      </c>
      <c r="BP938" s="161">
        <v>0</v>
      </c>
      <c r="BQ938" s="161">
        <v>0</v>
      </c>
      <c r="BR938" s="161">
        <v>0</v>
      </c>
      <c r="BS938" s="161">
        <v>0</v>
      </c>
      <c r="BT938" s="161">
        <v>0</v>
      </c>
      <c r="BU938" s="161">
        <v>0</v>
      </c>
      <c r="BV938" s="163">
        <f t="shared" si="43"/>
        <v>0</v>
      </c>
      <c r="BW938" s="8" t="b">
        <f t="shared" si="44"/>
        <v>0</v>
      </c>
    </row>
    <row r="939" spans="1:75">
      <c r="A939" s="157" t="s">
        <v>7252</v>
      </c>
      <c r="B939" s="158" t="s">
        <v>7253</v>
      </c>
      <c r="C939" s="9" t="str">
        <f t="shared" si="42"/>
        <v>https://hh.ru/resume/c3761c4e00003979980039ed1f736563726574?query=%D0%A1%D0%BE%D1%86%D0%B8%D0%B0%D0%BB%D1%8C%D0%BD%D1%8B%D0%B9+%D1%80%D0%B0%D0%B1%D0%BE%D1%82%D0%BD%D0%B8%D0%BA&amp;searchRid=1712591936641feeb5fcd9ab8c0c0c66&amp;hhtmFrom=resume_search_result</v>
      </c>
      <c r="D939" s="158" t="s">
        <v>7254</v>
      </c>
      <c r="E939" s="159">
        <v>46</v>
      </c>
      <c r="F939" s="160">
        <v>30000</v>
      </c>
      <c r="G939" s="161">
        <v>8</v>
      </c>
      <c r="H939" s="158" t="s">
        <v>7255</v>
      </c>
      <c r="I939" s="158" t="s">
        <v>2338</v>
      </c>
      <c r="J939" s="158" t="s">
        <v>7256</v>
      </c>
      <c r="K939" s="158" t="s">
        <v>7257</v>
      </c>
      <c r="L939" s="158" t="s">
        <v>2298</v>
      </c>
      <c r="M939" s="158">
        <v>1</v>
      </c>
      <c r="N939" s="158">
        <v>0</v>
      </c>
      <c r="O939" s="158">
        <v>0</v>
      </c>
      <c r="P939" s="158">
        <v>0</v>
      </c>
      <c r="Q939" s="158">
        <v>0</v>
      </c>
      <c r="R939" s="158" t="s">
        <v>53</v>
      </c>
      <c r="S939" s="158" t="s">
        <v>343</v>
      </c>
      <c r="T939" s="161">
        <v>0</v>
      </c>
      <c r="U939" s="162">
        <v>1</v>
      </c>
      <c r="V939" s="162">
        <v>1</v>
      </c>
      <c r="W939" s="161">
        <v>0</v>
      </c>
      <c r="X939" s="161">
        <v>0</v>
      </c>
      <c r="Y939" s="161">
        <v>0</v>
      </c>
      <c r="Z939" s="161">
        <v>0</v>
      </c>
      <c r="AA939" s="161">
        <v>0</v>
      </c>
      <c r="AB939" s="161">
        <v>0</v>
      </c>
      <c r="AC939" s="161">
        <v>0</v>
      </c>
      <c r="AD939" s="161">
        <v>0</v>
      </c>
      <c r="AE939" s="161">
        <v>0</v>
      </c>
      <c r="AF939" s="161">
        <v>0</v>
      </c>
      <c r="AG939" s="161">
        <v>0</v>
      </c>
      <c r="AH939" s="161">
        <v>0</v>
      </c>
      <c r="AI939" s="161">
        <v>0</v>
      </c>
      <c r="AJ939" s="161">
        <v>0</v>
      </c>
      <c r="AK939" s="161">
        <v>0</v>
      </c>
      <c r="AL939" s="161">
        <v>0</v>
      </c>
      <c r="AM939" s="161">
        <v>0</v>
      </c>
      <c r="AN939" s="161">
        <v>0</v>
      </c>
      <c r="AO939" s="161">
        <v>0</v>
      </c>
      <c r="AP939" s="161">
        <v>0</v>
      </c>
      <c r="AQ939" s="161">
        <v>0</v>
      </c>
      <c r="AR939" s="161">
        <v>0</v>
      </c>
      <c r="AS939" s="161">
        <v>0</v>
      </c>
      <c r="AT939" s="161">
        <v>0</v>
      </c>
      <c r="AU939" s="161">
        <v>0</v>
      </c>
      <c r="AV939" s="161">
        <v>0</v>
      </c>
      <c r="AW939" s="161">
        <v>0</v>
      </c>
      <c r="AX939" s="161">
        <v>0</v>
      </c>
      <c r="AY939" s="161">
        <v>0</v>
      </c>
      <c r="AZ939" s="161">
        <v>0</v>
      </c>
      <c r="BA939" s="161">
        <v>0</v>
      </c>
      <c r="BB939" s="161">
        <v>0</v>
      </c>
      <c r="BC939" s="161">
        <v>0</v>
      </c>
      <c r="BD939" s="161">
        <v>0</v>
      </c>
      <c r="BE939" s="161">
        <v>0</v>
      </c>
      <c r="BF939" s="161">
        <v>0</v>
      </c>
      <c r="BG939" s="161">
        <v>0</v>
      </c>
      <c r="BH939" s="161">
        <v>0</v>
      </c>
      <c r="BI939" s="161">
        <v>0</v>
      </c>
      <c r="BJ939" s="161">
        <v>0</v>
      </c>
      <c r="BK939" s="161">
        <v>0</v>
      </c>
      <c r="BL939" s="161">
        <v>0</v>
      </c>
      <c r="BM939" s="161">
        <v>0</v>
      </c>
      <c r="BN939" s="161">
        <v>0</v>
      </c>
      <c r="BO939" s="161">
        <v>0</v>
      </c>
      <c r="BP939" s="161">
        <v>0</v>
      </c>
      <c r="BQ939" s="161">
        <v>0</v>
      </c>
      <c r="BR939" s="161">
        <v>0</v>
      </c>
      <c r="BS939" s="161">
        <v>0</v>
      </c>
      <c r="BT939" s="161">
        <v>0</v>
      </c>
      <c r="BU939" s="161">
        <v>0</v>
      </c>
      <c r="BV939" s="163">
        <f t="shared" si="43"/>
        <v>0</v>
      </c>
      <c r="BW939" s="8" t="b">
        <f t="shared" si="44"/>
        <v>0</v>
      </c>
    </row>
    <row r="940" spans="1:75">
      <c r="A940" s="157" t="s">
        <v>7258</v>
      </c>
      <c r="B940" s="158" t="s">
        <v>7259</v>
      </c>
      <c r="C940" s="9" t="str">
        <f t="shared" si="42"/>
        <v>https://hh.ru/resume/1a8a4ca60000409e2e0039ed1f736563726574?query=%D0%A1%D0%BE%D1%86%D0%B8%D0%B0%D0%BB%D1%8C%D0%BD%D1%8B%D0%B9+%D1%80%D0%B0%D0%B1%D0%BE%D1%82%D0%BD%D0%B8%D0%BA&amp;searchRid=1712591936641feeb5fcd9ab8c0c0c66&amp;hhtmFrom=resume_search_result</v>
      </c>
      <c r="D940" s="158" t="s">
        <v>2338</v>
      </c>
      <c r="E940" s="159">
        <v>33</v>
      </c>
      <c r="F940" s="160">
        <v>18000</v>
      </c>
      <c r="G940" s="164">
        <f>7/12</f>
        <v>0.58333333333333337</v>
      </c>
      <c r="H940" s="158" t="s">
        <v>7260</v>
      </c>
      <c r="I940" s="158" t="s">
        <v>7261</v>
      </c>
      <c r="J940" s="158" t="s">
        <v>7262</v>
      </c>
      <c r="K940" s="158" t="s">
        <v>7263</v>
      </c>
      <c r="L940" s="158" t="s">
        <v>2298</v>
      </c>
      <c r="M940" s="158">
        <v>1</v>
      </c>
      <c r="N940" s="158">
        <v>0</v>
      </c>
      <c r="O940" s="158">
        <v>0</v>
      </c>
      <c r="P940" s="158">
        <v>0</v>
      </c>
      <c r="Q940" s="158">
        <v>0</v>
      </c>
      <c r="R940" s="158" t="s">
        <v>53</v>
      </c>
      <c r="S940" s="158" t="s">
        <v>75</v>
      </c>
      <c r="T940" s="161">
        <v>0</v>
      </c>
      <c r="U940" s="162">
        <v>1</v>
      </c>
      <c r="V940" s="162">
        <v>0</v>
      </c>
      <c r="W940" s="161">
        <v>0</v>
      </c>
      <c r="X940" s="161">
        <v>0</v>
      </c>
      <c r="Y940" s="161">
        <v>0</v>
      </c>
      <c r="Z940" s="161">
        <v>0</v>
      </c>
      <c r="AA940" s="161">
        <v>0</v>
      </c>
      <c r="AB940" s="161">
        <v>0</v>
      </c>
      <c r="AC940" s="161">
        <v>0</v>
      </c>
      <c r="AD940" s="161">
        <v>0</v>
      </c>
      <c r="AE940" s="161">
        <v>0</v>
      </c>
      <c r="AF940" s="161">
        <v>0</v>
      </c>
      <c r="AG940" s="161">
        <v>0</v>
      </c>
      <c r="AH940" s="161">
        <v>0</v>
      </c>
      <c r="AI940" s="161">
        <v>0</v>
      </c>
      <c r="AJ940" s="161">
        <v>0</v>
      </c>
      <c r="AK940" s="161">
        <v>0</v>
      </c>
      <c r="AL940" s="161">
        <v>0</v>
      </c>
      <c r="AM940" s="161">
        <v>0</v>
      </c>
      <c r="AN940" s="161">
        <v>0</v>
      </c>
      <c r="AO940" s="161">
        <v>0</v>
      </c>
      <c r="AP940" s="161">
        <v>0</v>
      </c>
      <c r="AQ940" s="161">
        <v>0</v>
      </c>
      <c r="AR940" s="161">
        <v>0</v>
      </c>
      <c r="AS940" s="161">
        <v>0</v>
      </c>
      <c r="AT940" s="161">
        <v>0</v>
      </c>
      <c r="AU940" s="161">
        <v>0</v>
      </c>
      <c r="AV940" s="161">
        <v>0</v>
      </c>
      <c r="AW940" s="161">
        <v>0</v>
      </c>
      <c r="AX940" s="161">
        <v>0</v>
      </c>
      <c r="AY940" s="161">
        <v>0</v>
      </c>
      <c r="AZ940" s="161">
        <v>0</v>
      </c>
      <c r="BA940" s="161">
        <v>0</v>
      </c>
      <c r="BB940" s="161">
        <v>0</v>
      </c>
      <c r="BC940" s="161">
        <v>0</v>
      </c>
      <c r="BD940" s="161">
        <v>0</v>
      </c>
      <c r="BE940" s="161">
        <v>0</v>
      </c>
      <c r="BF940" s="161">
        <v>0</v>
      </c>
      <c r="BG940" s="161">
        <v>0</v>
      </c>
      <c r="BH940" s="161">
        <v>0</v>
      </c>
      <c r="BI940" s="161">
        <v>0</v>
      </c>
      <c r="BJ940" s="161">
        <v>0</v>
      </c>
      <c r="BK940" s="161">
        <v>0</v>
      </c>
      <c r="BL940" s="161">
        <v>0</v>
      </c>
      <c r="BM940" s="161">
        <v>0</v>
      </c>
      <c r="BN940" s="161">
        <v>0</v>
      </c>
      <c r="BO940" s="161">
        <v>0</v>
      </c>
      <c r="BP940" s="161">
        <v>0</v>
      </c>
      <c r="BQ940" s="161">
        <v>0</v>
      </c>
      <c r="BR940" s="161">
        <v>0</v>
      </c>
      <c r="BS940" s="161">
        <v>0</v>
      </c>
      <c r="BT940" s="161">
        <v>0</v>
      </c>
      <c r="BU940" s="161">
        <v>0</v>
      </c>
      <c r="BV940" s="163">
        <f t="shared" si="43"/>
        <v>0</v>
      </c>
      <c r="BW940" s="8" t="b">
        <f t="shared" si="44"/>
        <v>0</v>
      </c>
    </row>
    <row r="941" spans="1:75">
      <c r="A941" s="157" t="s">
        <v>7264</v>
      </c>
      <c r="B941" s="158" t="s">
        <v>7265</v>
      </c>
      <c r="C941" s="9" t="str">
        <f t="shared" si="42"/>
        <v>https://hh.ru/resume/bd32810b00004705d60039ed1f736563726574?query=%D0%A1%D0%BE%D1%86%D0%B8%D0%B0%D0%BB%D1%8C%D0%BD%D1%8B%D0%B9+%D1%80%D0%B0%D0%B1%D0%BE%D1%82%D0%BD%D0%B8%D0%BA&amp;searchRid=1712591936641feeb5fcd9ab8c0c0c66&amp;hhtmFrom=resume_search_result</v>
      </c>
      <c r="D941" s="158" t="s">
        <v>7266</v>
      </c>
      <c r="E941" s="159">
        <v>38</v>
      </c>
      <c r="F941" s="160">
        <v>20000</v>
      </c>
      <c r="G941" s="161">
        <v>16</v>
      </c>
      <c r="H941" s="158" t="s">
        <v>7267</v>
      </c>
      <c r="I941" s="158" t="s">
        <v>7268</v>
      </c>
      <c r="J941" s="158" t="s">
        <v>6207</v>
      </c>
      <c r="K941" s="158" t="s">
        <v>7269</v>
      </c>
      <c r="L941" s="158" t="s">
        <v>2298</v>
      </c>
      <c r="M941" s="158">
        <v>1</v>
      </c>
      <c r="N941" s="158">
        <v>0</v>
      </c>
      <c r="O941" s="158">
        <v>0</v>
      </c>
      <c r="P941" s="158">
        <v>0</v>
      </c>
      <c r="Q941" s="158">
        <v>0</v>
      </c>
      <c r="R941" s="158" t="s">
        <v>53</v>
      </c>
      <c r="S941" s="158" t="s">
        <v>343</v>
      </c>
      <c r="T941" s="161">
        <v>0</v>
      </c>
      <c r="U941" s="162">
        <v>1</v>
      </c>
      <c r="V941" s="162">
        <v>0</v>
      </c>
      <c r="W941" s="161">
        <v>0</v>
      </c>
      <c r="X941" s="161">
        <v>0</v>
      </c>
      <c r="Y941" s="161">
        <v>0</v>
      </c>
      <c r="Z941" s="161">
        <v>0</v>
      </c>
      <c r="AA941" s="161">
        <v>0</v>
      </c>
      <c r="AB941" s="161">
        <v>0</v>
      </c>
      <c r="AC941" s="161">
        <v>0</v>
      </c>
      <c r="AD941" s="161">
        <v>0</v>
      </c>
      <c r="AE941" s="161">
        <v>0</v>
      </c>
      <c r="AF941" s="161">
        <v>0</v>
      </c>
      <c r="AG941" s="161">
        <v>0</v>
      </c>
      <c r="AH941" s="161">
        <v>0</v>
      </c>
      <c r="AI941" s="161">
        <v>0</v>
      </c>
      <c r="AJ941" s="161">
        <v>0</v>
      </c>
      <c r="AK941" s="161">
        <v>0</v>
      </c>
      <c r="AL941" s="161">
        <v>0</v>
      </c>
      <c r="AM941" s="161">
        <v>0</v>
      </c>
      <c r="AN941" s="161">
        <v>0</v>
      </c>
      <c r="AO941" s="161">
        <v>0</v>
      </c>
      <c r="AP941" s="161">
        <v>0</v>
      </c>
      <c r="AQ941" s="161">
        <v>0</v>
      </c>
      <c r="AR941" s="161">
        <v>0</v>
      </c>
      <c r="AS941" s="161">
        <v>0</v>
      </c>
      <c r="AT941" s="161">
        <v>0</v>
      </c>
      <c r="AU941" s="161">
        <v>0</v>
      </c>
      <c r="AV941" s="161">
        <v>0</v>
      </c>
      <c r="AW941" s="161">
        <v>0</v>
      </c>
      <c r="AX941" s="161">
        <v>0</v>
      </c>
      <c r="AY941" s="161">
        <v>0</v>
      </c>
      <c r="AZ941" s="161">
        <v>0</v>
      </c>
      <c r="BA941" s="161">
        <v>0</v>
      </c>
      <c r="BB941" s="161">
        <v>0</v>
      </c>
      <c r="BC941" s="161">
        <v>0</v>
      </c>
      <c r="BD941" s="161">
        <v>0</v>
      </c>
      <c r="BE941" s="161">
        <v>0</v>
      </c>
      <c r="BF941" s="161">
        <v>0</v>
      </c>
      <c r="BG941" s="161">
        <v>0</v>
      </c>
      <c r="BH941" s="161">
        <v>0</v>
      </c>
      <c r="BI941" s="161">
        <v>0</v>
      </c>
      <c r="BJ941" s="161">
        <v>0</v>
      </c>
      <c r="BK941" s="161">
        <v>0</v>
      </c>
      <c r="BL941" s="161">
        <v>0</v>
      </c>
      <c r="BM941" s="161">
        <v>0</v>
      </c>
      <c r="BN941" s="161">
        <v>0</v>
      </c>
      <c r="BO941" s="161">
        <v>0</v>
      </c>
      <c r="BP941" s="161">
        <v>0</v>
      </c>
      <c r="BQ941" s="161">
        <v>0</v>
      </c>
      <c r="BR941" s="161">
        <v>0</v>
      </c>
      <c r="BS941" s="161">
        <v>0</v>
      </c>
      <c r="BT941" s="161">
        <v>0</v>
      </c>
      <c r="BU941" s="161">
        <v>0</v>
      </c>
      <c r="BV941" s="163">
        <f t="shared" si="43"/>
        <v>0</v>
      </c>
      <c r="BW941" s="8" t="b">
        <f t="shared" si="44"/>
        <v>0</v>
      </c>
    </row>
    <row r="942" spans="1:75">
      <c r="A942" s="157" t="s">
        <v>7270</v>
      </c>
      <c r="B942" s="158" t="s">
        <v>7271</v>
      </c>
      <c r="C942" s="9" t="str">
        <f t="shared" si="42"/>
        <v>https://hh.ru/resume/220ba015000048ad6a0039ed1f736563726574?query=%D0%A1%D0%BE%D1%86%D0%B8%D0%B0%D0%BB%D1%8C%D0%BD%D1%8B%D0%B9+%D1%80%D0%B0%D0%B1%D0%BE%D1%82%D0%BD%D0%B8%D0%BA&amp;searchRid=1712591936641feeb5fcd9ab8c0c0c66&amp;hhtmFrom=resume_search_result</v>
      </c>
      <c r="D942" s="158" t="s">
        <v>7272</v>
      </c>
      <c r="E942" s="159">
        <v>50</v>
      </c>
      <c r="F942" s="160">
        <v>10000</v>
      </c>
      <c r="G942" s="161">
        <v>20</v>
      </c>
      <c r="H942" s="158" t="s">
        <v>7273</v>
      </c>
      <c r="I942" s="158" t="s">
        <v>2386</v>
      </c>
      <c r="J942" s="158" t="s">
        <v>2717</v>
      </c>
      <c r="K942" s="158" t="s">
        <v>7274</v>
      </c>
      <c r="L942" s="158" t="s">
        <v>2298</v>
      </c>
      <c r="M942" s="158">
        <v>1</v>
      </c>
      <c r="N942" s="158">
        <v>0</v>
      </c>
      <c r="O942" s="158">
        <v>0</v>
      </c>
      <c r="P942" s="158">
        <v>0</v>
      </c>
      <c r="Q942" s="158">
        <v>0</v>
      </c>
      <c r="R942" s="158" t="s">
        <v>2067</v>
      </c>
      <c r="S942" s="158" t="s">
        <v>2299</v>
      </c>
      <c r="T942" s="161">
        <v>1</v>
      </c>
      <c r="U942" s="162">
        <v>1</v>
      </c>
      <c r="V942" s="162">
        <v>0</v>
      </c>
      <c r="W942" s="161">
        <v>0</v>
      </c>
      <c r="X942" s="161">
        <v>0</v>
      </c>
      <c r="Y942" s="161">
        <v>0</v>
      </c>
      <c r="Z942" s="161">
        <v>0</v>
      </c>
      <c r="AA942" s="161">
        <v>0</v>
      </c>
      <c r="AB942" s="161">
        <v>0</v>
      </c>
      <c r="AC942" s="161">
        <v>0</v>
      </c>
      <c r="AD942" s="161">
        <v>0</v>
      </c>
      <c r="AE942" s="161">
        <v>0</v>
      </c>
      <c r="AF942" s="161">
        <v>0</v>
      </c>
      <c r="AG942" s="161">
        <v>0</v>
      </c>
      <c r="AH942" s="161">
        <v>0</v>
      </c>
      <c r="AI942" s="161">
        <v>0</v>
      </c>
      <c r="AJ942" s="161">
        <v>0</v>
      </c>
      <c r="AK942" s="161">
        <v>0</v>
      </c>
      <c r="AL942" s="161">
        <v>0</v>
      </c>
      <c r="AM942" s="161">
        <v>0</v>
      </c>
      <c r="AN942" s="161">
        <v>0</v>
      </c>
      <c r="AO942" s="161">
        <v>0</v>
      </c>
      <c r="AP942" s="161">
        <v>0</v>
      </c>
      <c r="AQ942" s="161">
        <v>0</v>
      </c>
      <c r="AR942" s="161">
        <v>0</v>
      </c>
      <c r="AS942" s="161">
        <v>0</v>
      </c>
      <c r="AT942" s="161">
        <v>0</v>
      </c>
      <c r="AU942" s="161">
        <v>0</v>
      </c>
      <c r="AV942" s="161">
        <v>0</v>
      </c>
      <c r="AW942" s="161">
        <v>0</v>
      </c>
      <c r="AX942" s="161">
        <v>0</v>
      </c>
      <c r="AY942" s="161">
        <v>0</v>
      </c>
      <c r="AZ942" s="161">
        <v>0</v>
      </c>
      <c r="BA942" s="161">
        <v>0</v>
      </c>
      <c r="BB942" s="161">
        <v>0</v>
      </c>
      <c r="BC942" s="161">
        <v>0</v>
      </c>
      <c r="BD942" s="161">
        <v>0</v>
      </c>
      <c r="BE942" s="161">
        <v>0</v>
      </c>
      <c r="BF942" s="161">
        <v>0</v>
      </c>
      <c r="BG942" s="161">
        <v>0</v>
      </c>
      <c r="BH942" s="161">
        <v>0</v>
      </c>
      <c r="BI942" s="161">
        <v>0</v>
      </c>
      <c r="BJ942" s="161">
        <v>0</v>
      </c>
      <c r="BK942" s="161">
        <v>0</v>
      </c>
      <c r="BL942" s="161">
        <v>0</v>
      </c>
      <c r="BM942" s="161">
        <v>0</v>
      </c>
      <c r="BN942" s="161">
        <v>0</v>
      </c>
      <c r="BO942" s="161">
        <v>0</v>
      </c>
      <c r="BP942" s="161">
        <v>0</v>
      </c>
      <c r="BQ942" s="161">
        <v>0</v>
      </c>
      <c r="BR942" s="161">
        <v>0</v>
      </c>
      <c r="BS942" s="161">
        <v>0</v>
      </c>
      <c r="BT942" s="161">
        <v>0</v>
      </c>
      <c r="BU942" s="161">
        <v>0</v>
      </c>
      <c r="BV942" s="163">
        <f t="shared" si="43"/>
        <v>0</v>
      </c>
      <c r="BW942" s="8" t="b">
        <f t="shared" si="44"/>
        <v>0</v>
      </c>
    </row>
    <row r="943" spans="1:75">
      <c r="A943" s="157" t="s">
        <v>6785</v>
      </c>
      <c r="B943" s="158" t="s">
        <v>7275</v>
      </c>
      <c r="C943" s="9" t="str">
        <f t="shared" si="42"/>
        <v>https://hh.ru/resume/d2572b7000006717f20039ed1f736563726574?query=%D0%A1%D0%BE%D1%86%D0%B8%D0%B0%D0%BB%D1%8C%D0%BD%D1%8B%D0%B9+%D1%80%D0%B0%D0%B1%D0%BE%D1%82%D0%BD%D0%B8%D0%BA&amp;searchRid=1712591936641feeb5fcd9ab8c0c0c66&amp;hhtmFrom=resume_search_result</v>
      </c>
      <c r="D943" s="158" t="s">
        <v>43</v>
      </c>
      <c r="E943" s="159">
        <v>51</v>
      </c>
      <c r="F943" s="160">
        <v>40000</v>
      </c>
      <c r="G943" s="161">
        <v>2</v>
      </c>
      <c r="H943" s="158" t="s">
        <v>7276</v>
      </c>
      <c r="I943" s="158" t="s">
        <v>1279</v>
      </c>
      <c r="J943" s="158" t="s">
        <v>7277</v>
      </c>
      <c r="K943" s="158" t="s">
        <v>7278</v>
      </c>
      <c r="L943" s="158" t="s">
        <v>2298</v>
      </c>
      <c r="M943" s="158">
        <v>1</v>
      </c>
      <c r="N943" s="158">
        <v>1</v>
      </c>
      <c r="O943" s="158">
        <v>1</v>
      </c>
      <c r="P943" s="158">
        <v>0</v>
      </c>
      <c r="Q943" s="158">
        <v>0</v>
      </c>
      <c r="R943" s="158" t="s">
        <v>53</v>
      </c>
      <c r="S943" s="158" t="s">
        <v>343</v>
      </c>
      <c r="T943" s="161">
        <v>0</v>
      </c>
      <c r="U943" s="162">
        <v>1</v>
      </c>
      <c r="V943" s="162">
        <v>0</v>
      </c>
      <c r="W943" s="161">
        <v>0</v>
      </c>
      <c r="X943" s="161">
        <v>0</v>
      </c>
      <c r="Y943" s="161">
        <v>0</v>
      </c>
      <c r="Z943" s="161">
        <v>0</v>
      </c>
      <c r="AA943" s="161">
        <v>0</v>
      </c>
      <c r="AB943" s="161">
        <v>0</v>
      </c>
      <c r="AC943" s="161">
        <v>0</v>
      </c>
      <c r="AD943" s="161">
        <v>0</v>
      </c>
      <c r="AE943" s="161">
        <v>0</v>
      </c>
      <c r="AF943" s="161">
        <v>0</v>
      </c>
      <c r="AG943" s="161">
        <v>0</v>
      </c>
      <c r="AH943" s="161">
        <v>0</v>
      </c>
      <c r="AI943" s="161">
        <v>0</v>
      </c>
      <c r="AJ943" s="161">
        <v>0</v>
      </c>
      <c r="AK943" s="161">
        <v>0</v>
      </c>
      <c r="AL943" s="161">
        <v>0</v>
      </c>
      <c r="AM943" s="161">
        <v>0</v>
      </c>
      <c r="AN943" s="161">
        <v>0</v>
      </c>
      <c r="AO943" s="161">
        <v>0</v>
      </c>
      <c r="AP943" s="161">
        <v>0</v>
      </c>
      <c r="AQ943" s="161">
        <v>0</v>
      </c>
      <c r="AR943" s="161">
        <v>0</v>
      </c>
      <c r="AS943" s="161">
        <v>0</v>
      </c>
      <c r="AT943" s="161">
        <v>0</v>
      </c>
      <c r="AU943" s="161">
        <v>0</v>
      </c>
      <c r="AV943" s="161">
        <v>0</v>
      </c>
      <c r="AW943" s="161">
        <v>0</v>
      </c>
      <c r="AX943" s="161">
        <v>0</v>
      </c>
      <c r="AY943" s="161">
        <v>0</v>
      </c>
      <c r="AZ943" s="161">
        <v>0</v>
      </c>
      <c r="BA943" s="161">
        <v>0</v>
      </c>
      <c r="BB943" s="161">
        <v>0</v>
      </c>
      <c r="BC943" s="161">
        <v>0</v>
      </c>
      <c r="BD943" s="161">
        <v>0</v>
      </c>
      <c r="BE943" s="161">
        <v>0</v>
      </c>
      <c r="BF943" s="161">
        <v>0</v>
      </c>
      <c r="BG943" s="161">
        <v>0</v>
      </c>
      <c r="BH943" s="161">
        <v>0</v>
      </c>
      <c r="BI943" s="161">
        <v>0</v>
      </c>
      <c r="BJ943" s="161">
        <v>0</v>
      </c>
      <c r="BK943" s="161">
        <v>0</v>
      </c>
      <c r="BL943" s="161">
        <v>0</v>
      </c>
      <c r="BM943" s="161">
        <v>0</v>
      </c>
      <c r="BN943" s="161">
        <v>0</v>
      </c>
      <c r="BO943" s="161">
        <v>0</v>
      </c>
      <c r="BP943" s="161">
        <v>0</v>
      </c>
      <c r="BQ943" s="161">
        <v>0</v>
      </c>
      <c r="BR943" s="161">
        <v>0</v>
      </c>
      <c r="BS943" s="161">
        <v>0</v>
      </c>
      <c r="BT943" s="161">
        <v>0</v>
      </c>
      <c r="BU943" s="161">
        <v>0</v>
      </c>
      <c r="BV943" s="163">
        <f t="shared" si="43"/>
        <v>0</v>
      </c>
      <c r="BW943" s="8" t="b">
        <f t="shared" si="44"/>
        <v>0</v>
      </c>
    </row>
    <row r="944" spans="1:75">
      <c r="A944" s="157" t="s">
        <v>7279</v>
      </c>
      <c r="B944" s="158" t="s">
        <v>7280</v>
      </c>
      <c r="C944" s="9" t="str">
        <f t="shared" si="42"/>
        <v>https://hh.ru/resume/0625178800006a1e500039ed1f736563726574?query=%D0%A1%D0%BE%D1%86%D0%B8%D0%B0%D0%BB%D1%8C%D0%BD%D1%8B%D0%B9+%D1%80%D0%B0%D0%B1%D0%BE%D1%82%D0%BD%D0%B8%D0%BA&amp;searchRid=1712591936641feeb5fcd9ab8c0c0c66&amp;hhtmFrom=resume_search_result</v>
      </c>
      <c r="D944" s="158" t="s">
        <v>7281</v>
      </c>
      <c r="E944" s="159">
        <v>51</v>
      </c>
      <c r="F944" s="160">
        <v>15000</v>
      </c>
      <c r="G944" s="161">
        <v>15</v>
      </c>
      <c r="H944" s="158" t="s">
        <v>7282</v>
      </c>
      <c r="I944" s="158" t="s">
        <v>7283</v>
      </c>
      <c r="J944" s="158" t="s">
        <v>7284</v>
      </c>
      <c r="K944" s="158" t="s">
        <v>7285</v>
      </c>
      <c r="L944" s="158" t="s">
        <v>2298</v>
      </c>
      <c r="M944" s="158">
        <v>1</v>
      </c>
      <c r="N944" s="158">
        <v>0</v>
      </c>
      <c r="O944" s="158">
        <v>0</v>
      </c>
      <c r="P944" s="158">
        <v>0</v>
      </c>
      <c r="Q944" s="158">
        <v>0</v>
      </c>
      <c r="R944" s="158" t="s">
        <v>2067</v>
      </c>
      <c r="S944" s="158" t="s">
        <v>343</v>
      </c>
      <c r="T944" s="161">
        <v>0</v>
      </c>
      <c r="U944" s="162">
        <v>1</v>
      </c>
      <c r="V944" s="162">
        <v>0</v>
      </c>
      <c r="W944" s="161">
        <v>0</v>
      </c>
      <c r="X944" s="161">
        <v>0</v>
      </c>
      <c r="Y944" s="161">
        <v>0</v>
      </c>
      <c r="Z944" s="161">
        <v>0</v>
      </c>
      <c r="AA944" s="161">
        <v>0</v>
      </c>
      <c r="AB944" s="161">
        <v>0</v>
      </c>
      <c r="AC944" s="161">
        <v>0</v>
      </c>
      <c r="AD944" s="161">
        <v>0</v>
      </c>
      <c r="AE944" s="161">
        <v>0</v>
      </c>
      <c r="AF944" s="161">
        <v>0</v>
      </c>
      <c r="AG944" s="161">
        <v>0</v>
      </c>
      <c r="AH944" s="161">
        <v>0</v>
      </c>
      <c r="AI944" s="161">
        <v>0</v>
      </c>
      <c r="AJ944" s="161">
        <v>0</v>
      </c>
      <c r="AK944" s="161">
        <v>0</v>
      </c>
      <c r="AL944" s="161">
        <v>0</v>
      </c>
      <c r="AM944" s="161">
        <v>0</v>
      </c>
      <c r="AN944" s="161">
        <v>0</v>
      </c>
      <c r="AO944" s="161">
        <v>0</v>
      </c>
      <c r="AP944" s="161">
        <v>0</v>
      </c>
      <c r="AQ944" s="161">
        <v>0</v>
      </c>
      <c r="AR944" s="161">
        <v>0</v>
      </c>
      <c r="AS944" s="161">
        <v>0</v>
      </c>
      <c r="AT944" s="161">
        <v>0</v>
      </c>
      <c r="AU944" s="161">
        <v>0</v>
      </c>
      <c r="AV944" s="161">
        <v>0</v>
      </c>
      <c r="AW944" s="161">
        <v>0</v>
      </c>
      <c r="AX944" s="161">
        <v>0</v>
      </c>
      <c r="AY944" s="161">
        <v>0</v>
      </c>
      <c r="AZ944" s="161">
        <v>0</v>
      </c>
      <c r="BA944" s="161">
        <v>0</v>
      </c>
      <c r="BB944" s="161">
        <v>0</v>
      </c>
      <c r="BC944" s="161">
        <v>0</v>
      </c>
      <c r="BD944" s="161">
        <v>0</v>
      </c>
      <c r="BE944" s="161">
        <v>0</v>
      </c>
      <c r="BF944" s="161">
        <v>0</v>
      </c>
      <c r="BG944" s="161">
        <v>0</v>
      </c>
      <c r="BH944" s="161">
        <v>0</v>
      </c>
      <c r="BI944" s="161">
        <v>0</v>
      </c>
      <c r="BJ944" s="161">
        <v>0</v>
      </c>
      <c r="BK944" s="161">
        <v>0</v>
      </c>
      <c r="BL944" s="161">
        <v>0</v>
      </c>
      <c r="BM944" s="161">
        <v>0</v>
      </c>
      <c r="BN944" s="161">
        <v>0</v>
      </c>
      <c r="BO944" s="161">
        <v>0</v>
      </c>
      <c r="BP944" s="161">
        <v>0</v>
      </c>
      <c r="BQ944" s="161">
        <v>0</v>
      </c>
      <c r="BR944" s="161">
        <v>0</v>
      </c>
      <c r="BS944" s="161">
        <v>0</v>
      </c>
      <c r="BT944" s="161">
        <v>0</v>
      </c>
      <c r="BU944" s="161">
        <v>0</v>
      </c>
      <c r="BV944" s="163">
        <f t="shared" si="43"/>
        <v>0</v>
      </c>
      <c r="BW944" s="8" t="b">
        <f t="shared" si="44"/>
        <v>0</v>
      </c>
    </row>
    <row r="945" spans="1:75">
      <c r="A945" s="157" t="s">
        <v>7279</v>
      </c>
      <c r="B945" s="158" t="s">
        <v>7286</v>
      </c>
      <c r="C945" s="9" t="str">
        <f t="shared" si="42"/>
        <v>https://hh.ru/resume/6af0a30200006a22550039ed1f736563726574?query=%D0%A1%D0%BE%D1%86%D0%B8%D0%B0%D0%BB%D1%8C%D0%BD%D1%8B%D0%B9+%D1%80%D0%B0%D0%B1%D0%BE%D1%82%D0%BD%D0%B8%D0%BA&amp;searchRid=1712591936641feeb5fcd9ab8c0c0c66&amp;hhtmFrom=resume_search_result</v>
      </c>
      <c r="D945" s="158" t="s">
        <v>2338</v>
      </c>
      <c r="E945" s="159">
        <v>39</v>
      </c>
      <c r="F945" s="160">
        <v>20000</v>
      </c>
      <c r="G945" s="161">
        <v>18</v>
      </c>
      <c r="H945" s="158" t="s">
        <v>7287</v>
      </c>
      <c r="I945" s="158" t="s">
        <v>7288</v>
      </c>
      <c r="J945" s="158" t="s">
        <v>7289</v>
      </c>
      <c r="K945" s="158" t="s">
        <v>7290</v>
      </c>
      <c r="L945" s="158" t="s">
        <v>2298</v>
      </c>
      <c r="M945" s="158">
        <v>1</v>
      </c>
      <c r="N945" s="158">
        <v>0</v>
      </c>
      <c r="O945" s="158">
        <v>0</v>
      </c>
      <c r="P945" s="158">
        <v>0</v>
      </c>
      <c r="Q945" s="158">
        <v>0</v>
      </c>
      <c r="R945" s="158" t="s">
        <v>2067</v>
      </c>
      <c r="S945" s="158" t="s">
        <v>343</v>
      </c>
      <c r="T945" s="161">
        <v>0</v>
      </c>
      <c r="U945" s="162">
        <v>1</v>
      </c>
      <c r="V945" s="162">
        <v>0</v>
      </c>
      <c r="W945" s="161">
        <v>0</v>
      </c>
      <c r="X945" s="161">
        <v>0</v>
      </c>
      <c r="Y945" s="161">
        <v>0</v>
      </c>
      <c r="Z945" s="161">
        <v>0</v>
      </c>
      <c r="AA945" s="161">
        <v>0</v>
      </c>
      <c r="AB945" s="161">
        <v>0</v>
      </c>
      <c r="AC945" s="161">
        <v>0</v>
      </c>
      <c r="AD945" s="161">
        <v>0</v>
      </c>
      <c r="AE945" s="161">
        <v>0</v>
      </c>
      <c r="AF945" s="161">
        <v>0</v>
      </c>
      <c r="AG945" s="161">
        <v>0</v>
      </c>
      <c r="AH945" s="161">
        <v>0</v>
      </c>
      <c r="AI945" s="161">
        <v>0</v>
      </c>
      <c r="AJ945" s="161">
        <v>0</v>
      </c>
      <c r="AK945" s="161">
        <v>0</v>
      </c>
      <c r="AL945" s="161">
        <v>0</v>
      </c>
      <c r="AM945" s="161">
        <v>0</v>
      </c>
      <c r="AN945" s="161">
        <v>0</v>
      </c>
      <c r="AO945" s="161">
        <v>0</v>
      </c>
      <c r="AP945" s="161">
        <v>0</v>
      </c>
      <c r="AQ945" s="161">
        <v>0</v>
      </c>
      <c r="AR945" s="161">
        <v>0</v>
      </c>
      <c r="AS945" s="161">
        <v>0</v>
      </c>
      <c r="AT945" s="161">
        <v>0</v>
      </c>
      <c r="AU945" s="161">
        <v>0</v>
      </c>
      <c r="AV945" s="161">
        <v>0</v>
      </c>
      <c r="AW945" s="161">
        <v>0</v>
      </c>
      <c r="AX945" s="161">
        <v>0</v>
      </c>
      <c r="AY945" s="161">
        <v>0</v>
      </c>
      <c r="AZ945" s="161">
        <v>0</v>
      </c>
      <c r="BA945" s="161">
        <v>0</v>
      </c>
      <c r="BB945" s="161">
        <v>0</v>
      </c>
      <c r="BC945" s="161">
        <v>0</v>
      </c>
      <c r="BD945" s="161">
        <v>0</v>
      </c>
      <c r="BE945" s="161">
        <v>0</v>
      </c>
      <c r="BF945" s="161">
        <v>0</v>
      </c>
      <c r="BG945" s="161">
        <v>0</v>
      </c>
      <c r="BH945" s="161">
        <v>0</v>
      </c>
      <c r="BI945" s="161">
        <v>0</v>
      </c>
      <c r="BJ945" s="161">
        <v>0</v>
      </c>
      <c r="BK945" s="161">
        <v>0</v>
      </c>
      <c r="BL945" s="161">
        <v>0</v>
      </c>
      <c r="BM945" s="161">
        <v>0</v>
      </c>
      <c r="BN945" s="161">
        <v>0</v>
      </c>
      <c r="BO945" s="161">
        <v>0</v>
      </c>
      <c r="BP945" s="161">
        <v>0</v>
      </c>
      <c r="BQ945" s="161">
        <v>0</v>
      </c>
      <c r="BR945" s="161">
        <v>0</v>
      </c>
      <c r="BS945" s="161">
        <v>0</v>
      </c>
      <c r="BT945" s="161">
        <v>0</v>
      </c>
      <c r="BU945" s="161">
        <v>0</v>
      </c>
      <c r="BV945" s="163">
        <f t="shared" si="43"/>
        <v>0</v>
      </c>
      <c r="BW945" s="8" t="b">
        <f t="shared" si="44"/>
        <v>0</v>
      </c>
    </row>
    <row r="946" spans="1:75">
      <c r="A946" s="157" t="s">
        <v>7291</v>
      </c>
      <c r="B946" s="158" t="s">
        <v>7292</v>
      </c>
      <c r="C946" s="9" t="str">
        <f t="shared" si="42"/>
        <v>https://hh.ru/resume/5d8a9a2100006a24280039ed1f736563726574?query=%D0%A1%D0%BE%D1%86%D0%B8%D0%B0%D0%BB%D1%8C%D0%BD%D1%8B%D0%B9+%D1%80%D0%B0%D0%B1%D0%BE%D1%82%D0%BD%D0%B8%D0%BA&amp;searchRid=1712591936641feeb5fcd9ab8c0c0c66&amp;hhtmFrom=resume_search_result</v>
      </c>
      <c r="D946" s="158" t="s">
        <v>2338</v>
      </c>
      <c r="E946" s="159">
        <v>37</v>
      </c>
      <c r="F946" s="158" t="s">
        <v>133</v>
      </c>
      <c r="G946" s="161">
        <v>1</v>
      </c>
      <c r="H946" s="158" t="s">
        <v>7293</v>
      </c>
      <c r="I946" s="158" t="s">
        <v>7294</v>
      </c>
      <c r="J946" s="158" t="s">
        <v>7295</v>
      </c>
      <c r="K946" s="158" t="s">
        <v>7296</v>
      </c>
      <c r="L946" s="158" t="s">
        <v>2298</v>
      </c>
      <c r="M946" s="158">
        <v>1</v>
      </c>
      <c r="N946" s="158">
        <v>0</v>
      </c>
      <c r="O946" s="158">
        <v>0</v>
      </c>
      <c r="P946" s="158">
        <v>0</v>
      </c>
      <c r="Q946" s="158">
        <v>0</v>
      </c>
      <c r="R946" s="158" t="s">
        <v>2067</v>
      </c>
      <c r="S946" s="158" t="s">
        <v>343</v>
      </c>
      <c r="T946" s="161">
        <v>0</v>
      </c>
      <c r="U946" s="162">
        <v>1</v>
      </c>
      <c r="V946" s="162">
        <v>0</v>
      </c>
      <c r="W946" s="161">
        <v>0</v>
      </c>
      <c r="X946" s="161">
        <v>0</v>
      </c>
      <c r="Y946" s="161">
        <v>0</v>
      </c>
      <c r="Z946" s="161">
        <v>0</v>
      </c>
      <c r="AA946" s="161">
        <v>0</v>
      </c>
      <c r="AB946" s="161">
        <v>0</v>
      </c>
      <c r="AC946" s="161">
        <v>0</v>
      </c>
      <c r="AD946" s="161">
        <v>0</v>
      </c>
      <c r="AE946" s="161">
        <v>0</v>
      </c>
      <c r="AF946" s="161">
        <v>0</v>
      </c>
      <c r="AG946" s="161">
        <v>0</v>
      </c>
      <c r="AH946" s="161">
        <v>0</v>
      </c>
      <c r="AI946" s="161">
        <v>0</v>
      </c>
      <c r="AJ946" s="161">
        <v>0</v>
      </c>
      <c r="AK946" s="161">
        <v>0</v>
      </c>
      <c r="AL946" s="161">
        <v>0</v>
      </c>
      <c r="AM946" s="161">
        <v>0</v>
      </c>
      <c r="AN946" s="161">
        <v>0</v>
      </c>
      <c r="AO946" s="161">
        <v>0</v>
      </c>
      <c r="AP946" s="161">
        <v>0</v>
      </c>
      <c r="AQ946" s="161">
        <v>0</v>
      </c>
      <c r="AR946" s="161">
        <v>0</v>
      </c>
      <c r="AS946" s="161">
        <v>0</v>
      </c>
      <c r="AT946" s="161">
        <v>0</v>
      </c>
      <c r="AU946" s="161">
        <v>0</v>
      </c>
      <c r="AV946" s="161">
        <v>0</v>
      </c>
      <c r="AW946" s="161">
        <v>0</v>
      </c>
      <c r="AX946" s="161">
        <v>0</v>
      </c>
      <c r="AY946" s="161">
        <v>0</v>
      </c>
      <c r="AZ946" s="161">
        <v>0</v>
      </c>
      <c r="BA946" s="161">
        <v>0</v>
      </c>
      <c r="BB946" s="161">
        <v>0</v>
      </c>
      <c r="BC946" s="161">
        <v>0</v>
      </c>
      <c r="BD946" s="161">
        <v>0</v>
      </c>
      <c r="BE946" s="161">
        <v>0</v>
      </c>
      <c r="BF946" s="161">
        <v>0</v>
      </c>
      <c r="BG946" s="161">
        <v>0</v>
      </c>
      <c r="BH946" s="161">
        <v>0</v>
      </c>
      <c r="BI946" s="161">
        <v>0</v>
      </c>
      <c r="BJ946" s="161">
        <v>0</v>
      </c>
      <c r="BK946" s="161">
        <v>0</v>
      </c>
      <c r="BL946" s="161">
        <v>0</v>
      </c>
      <c r="BM946" s="161">
        <v>0</v>
      </c>
      <c r="BN946" s="161">
        <v>0</v>
      </c>
      <c r="BO946" s="161">
        <v>0</v>
      </c>
      <c r="BP946" s="161">
        <v>0</v>
      </c>
      <c r="BQ946" s="161">
        <v>0</v>
      </c>
      <c r="BR946" s="161">
        <v>0</v>
      </c>
      <c r="BS946" s="161">
        <v>0</v>
      </c>
      <c r="BT946" s="161">
        <v>0</v>
      </c>
      <c r="BU946" s="161">
        <v>0</v>
      </c>
      <c r="BV946" s="163">
        <f t="shared" si="43"/>
        <v>0</v>
      </c>
      <c r="BW946" s="8" t="b">
        <f t="shared" si="44"/>
        <v>0</v>
      </c>
    </row>
    <row r="947" spans="1:75">
      <c r="A947" s="157" t="s">
        <v>7297</v>
      </c>
      <c r="B947" s="158" t="s">
        <v>7298</v>
      </c>
      <c r="C947" s="9" t="str">
        <f t="shared" si="42"/>
        <v>https://hh.ru/resume/09b5fff700006ad9300039ed1f736563726574?query=%D0%A1%D0%BE%D1%86%D0%B8%D0%B0%D0%BB%D1%8C%D0%BD%D1%8B%D0%B9+%D1%80%D0%B0%D0%B1%D0%BE%D1%82%D0%BD%D0%B8%D0%BA&amp;searchRid=1712591936641feeb5fcd9ab8c0c0c66&amp;hhtmFrom=resume_search_result</v>
      </c>
      <c r="D947" s="158" t="s">
        <v>43</v>
      </c>
      <c r="E947" s="159">
        <v>41</v>
      </c>
      <c r="F947" s="160">
        <v>20000</v>
      </c>
      <c r="G947" s="161">
        <v>2</v>
      </c>
      <c r="H947" s="158" t="s">
        <v>7299</v>
      </c>
      <c r="I947" s="158" t="s">
        <v>7300</v>
      </c>
      <c r="J947" s="158" t="s">
        <v>7301</v>
      </c>
      <c r="K947" s="158" t="s">
        <v>7302</v>
      </c>
      <c r="L947" s="158" t="s">
        <v>2298</v>
      </c>
      <c r="M947" s="158">
        <v>1</v>
      </c>
      <c r="N947" s="158">
        <v>0</v>
      </c>
      <c r="O947" s="158">
        <v>0</v>
      </c>
      <c r="P947" s="158">
        <v>0</v>
      </c>
      <c r="Q947" s="158">
        <v>0</v>
      </c>
      <c r="R947" s="158" t="s">
        <v>53</v>
      </c>
      <c r="S947" s="158" t="s">
        <v>343</v>
      </c>
      <c r="T947" s="161">
        <v>1</v>
      </c>
      <c r="U947" s="162">
        <v>0</v>
      </c>
      <c r="V947" s="162">
        <v>0</v>
      </c>
      <c r="W947" s="161">
        <v>0</v>
      </c>
      <c r="X947" s="161">
        <v>0</v>
      </c>
      <c r="Y947" s="161">
        <v>0</v>
      </c>
      <c r="Z947" s="161">
        <v>0</v>
      </c>
      <c r="AA947" s="161">
        <v>0</v>
      </c>
      <c r="AB947" s="161">
        <v>0</v>
      </c>
      <c r="AC947" s="161">
        <v>0</v>
      </c>
      <c r="AD947" s="161">
        <v>0</v>
      </c>
      <c r="AE947" s="161">
        <v>0</v>
      </c>
      <c r="AF947" s="161">
        <v>0</v>
      </c>
      <c r="AG947" s="161">
        <v>0</v>
      </c>
      <c r="AH947" s="161">
        <v>0</v>
      </c>
      <c r="AI947" s="161">
        <v>0</v>
      </c>
      <c r="AJ947" s="161">
        <v>0</v>
      </c>
      <c r="AK947" s="161">
        <v>0</v>
      </c>
      <c r="AL947" s="161">
        <v>0</v>
      </c>
      <c r="AM947" s="161">
        <v>0</v>
      </c>
      <c r="AN947" s="161">
        <v>0</v>
      </c>
      <c r="AO947" s="161">
        <v>0</v>
      </c>
      <c r="AP947" s="161">
        <v>0</v>
      </c>
      <c r="AQ947" s="161">
        <v>0</v>
      </c>
      <c r="AR947" s="161">
        <v>0</v>
      </c>
      <c r="AS947" s="161">
        <v>0</v>
      </c>
      <c r="AT947" s="161">
        <v>0</v>
      </c>
      <c r="AU947" s="161">
        <v>0</v>
      </c>
      <c r="AV947" s="161">
        <v>0</v>
      </c>
      <c r="AW947" s="161">
        <v>0</v>
      </c>
      <c r="AX947" s="161">
        <v>0</v>
      </c>
      <c r="AY947" s="161">
        <v>0</v>
      </c>
      <c r="AZ947" s="161">
        <v>0</v>
      </c>
      <c r="BA947" s="161">
        <v>0</v>
      </c>
      <c r="BB947" s="161">
        <v>0</v>
      </c>
      <c r="BC947" s="161">
        <v>0</v>
      </c>
      <c r="BD947" s="161">
        <v>0</v>
      </c>
      <c r="BE947" s="161">
        <v>0</v>
      </c>
      <c r="BF947" s="161">
        <v>0</v>
      </c>
      <c r="BG947" s="161">
        <v>0</v>
      </c>
      <c r="BH947" s="161">
        <v>0</v>
      </c>
      <c r="BI947" s="161">
        <v>0</v>
      </c>
      <c r="BJ947" s="161">
        <v>0</v>
      </c>
      <c r="BK947" s="161">
        <v>0</v>
      </c>
      <c r="BL947" s="161">
        <v>0</v>
      </c>
      <c r="BM947" s="161">
        <v>0</v>
      </c>
      <c r="BN947" s="161">
        <v>0</v>
      </c>
      <c r="BO947" s="161">
        <v>0</v>
      </c>
      <c r="BP947" s="161">
        <v>0</v>
      </c>
      <c r="BQ947" s="161">
        <v>0</v>
      </c>
      <c r="BR947" s="161">
        <v>0</v>
      </c>
      <c r="BS947" s="161">
        <v>0</v>
      </c>
      <c r="BT947" s="161">
        <v>0</v>
      </c>
      <c r="BU947" s="161">
        <v>0</v>
      </c>
      <c r="BV947" s="163">
        <f t="shared" si="43"/>
        <v>0</v>
      </c>
      <c r="BW947" s="8" t="b">
        <f t="shared" si="44"/>
        <v>0</v>
      </c>
    </row>
    <row r="948" spans="1:75">
      <c r="A948" s="157" t="s">
        <v>7303</v>
      </c>
      <c r="B948" s="158" t="s">
        <v>7304</v>
      </c>
      <c r="C948" s="9" t="str">
        <f t="shared" si="42"/>
        <v>https://hh.ru/resume/57e15256000079d3700039ed1f736563726574?query=%D0%A1%D0%BE%D1%86%D0%B8%D0%B0%D0%BB%D1%8C%D0%BD%D1%8B%D0%B9+%D1%80%D0%B0%D0%B1%D0%BE%D1%82%D0%BD%D0%B8%D0%BA&amp;searchRid=1712591936641feeb5fcd9ab8c0c0c66&amp;hhtmFrom=resume_search_result</v>
      </c>
      <c r="D948" s="158" t="s">
        <v>7206</v>
      </c>
      <c r="E948" s="159">
        <v>46</v>
      </c>
      <c r="F948" s="160">
        <v>25000</v>
      </c>
      <c r="G948" s="161">
        <v>6</v>
      </c>
      <c r="H948" s="158" t="s">
        <v>7305</v>
      </c>
      <c r="I948" s="158" t="s">
        <v>7306</v>
      </c>
      <c r="J948" s="158" t="s">
        <v>7307</v>
      </c>
      <c r="K948" s="158" t="s">
        <v>7308</v>
      </c>
      <c r="L948" s="158" t="s">
        <v>5770</v>
      </c>
      <c r="M948" s="158">
        <v>1</v>
      </c>
      <c r="N948" s="158">
        <v>0</v>
      </c>
      <c r="O948" s="158">
        <v>0</v>
      </c>
      <c r="P948" s="158">
        <v>0</v>
      </c>
      <c r="Q948" s="158">
        <v>0</v>
      </c>
      <c r="R948" s="158" t="s">
        <v>53</v>
      </c>
      <c r="S948" s="158" t="s">
        <v>343</v>
      </c>
      <c r="T948" s="161">
        <v>1</v>
      </c>
      <c r="U948" s="162">
        <v>1</v>
      </c>
      <c r="V948" s="162">
        <v>0</v>
      </c>
      <c r="W948" s="161">
        <v>0</v>
      </c>
      <c r="X948" s="161">
        <v>0</v>
      </c>
      <c r="Y948" s="161">
        <v>0</v>
      </c>
      <c r="Z948" s="161">
        <v>0</v>
      </c>
      <c r="AA948" s="161">
        <v>0</v>
      </c>
      <c r="AB948" s="161">
        <v>0</v>
      </c>
      <c r="AC948" s="161">
        <v>0</v>
      </c>
      <c r="AD948" s="161">
        <v>0</v>
      </c>
      <c r="AE948" s="161">
        <v>0</v>
      </c>
      <c r="AF948" s="161">
        <v>0</v>
      </c>
      <c r="AG948" s="161">
        <v>0</v>
      </c>
      <c r="AH948" s="161">
        <v>0</v>
      </c>
      <c r="AI948" s="161">
        <v>0</v>
      </c>
      <c r="AJ948" s="161">
        <v>0</v>
      </c>
      <c r="AK948" s="161">
        <v>0</v>
      </c>
      <c r="AL948" s="161">
        <v>0</v>
      </c>
      <c r="AM948" s="161">
        <v>0</v>
      </c>
      <c r="AN948" s="161">
        <v>0</v>
      </c>
      <c r="AO948" s="161">
        <v>0</v>
      </c>
      <c r="AP948" s="161">
        <v>0</v>
      </c>
      <c r="AQ948" s="161">
        <v>0</v>
      </c>
      <c r="AR948" s="161">
        <v>0</v>
      </c>
      <c r="AS948" s="161">
        <v>0</v>
      </c>
      <c r="AT948" s="161">
        <v>0</v>
      </c>
      <c r="AU948" s="161">
        <v>0</v>
      </c>
      <c r="AV948" s="161">
        <v>0</v>
      </c>
      <c r="AW948" s="161">
        <v>0</v>
      </c>
      <c r="AX948" s="161">
        <v>0</v>
      </c>
      <c r="AY948" s="161">
        <v>0</v>
      </c>
      <c r="AZ948" s="161">
        <v>0</v>
      </c>
      <c r="BA948" s="161">
        <v>0</v>
      </c>
      <c r="BB948" s="161">
        <v>0</v>
      </c>
      <c r="BC948" s="161">
        <v>0</v>
      </c>
      <c r="BD948" s="161">
        <v>0</v>
      </c>
      <c r="BE948" s="161">
        <v>0</v>
      </c>
      <c r="BF948" s="161">
        <v>0</v>
      </c>
      <c r="BG948" s="161">
        <v>0</v>
      </c>
      <c r="BH948" s="161">
        <v>0</v>
      </c>
      <c r="BI948" s="161">
        <v>0</v>
      </c>
      <c r="BJ948" s="161">
        <v>0</v>
      </c>
      <c r="BK948" s="161">
        <v>0</v>
      </c>
      <c r="BL948" s="161">
        <v>0</v>
      </c>
      <c r="BM948" s="161">
        <v>0</v>
      </c>
      <c r="BN948" s="161">
        <v>0</v>
      </c>
      <c r="BO948" s="161">
        <v>0</v>
      </c>
      <c r="BP948" s="161">
        <v>0</v>
      </c>
      <c r="BQ948" s="161">
        <v>0</v>
      </c>
      <c r="BR948" s="161">
        <v>0</v>
      </c>
      <c r="BS948" s="161">
        <v>0</v>
      </c>
      <c r="BT948" s="161">
        <v>0</v>
      </c>
      <c r="BU948" s="161">
        <v>0</v>
      </c>
      <c r="BV948" s="163">
        <f t="shared" si="43"/>
        <v>0</v>
      </c>
      <c r="BW948" s="8" t="b">
        <f t="shared" si="44"/>
        <v>0</v>
      </c>
    </row>
    <row r="949" spans="1:75">
      <c r="A949" s="157" t="s">
        <v>7309</v>
      </c>
      <c r="B949" s="158" t="s">
        <v>7310</v>
      </c>
      <c r="C949" s="9" t="str">
        <f t="shared" si="42"/>
        <v>https://hh.ru/resume/b84fadd000007b02370039ed1f736563726574?query=%D0%A1%D0%BE%D1%86%D0%B8%D0%B0%D0%BB%D1%8C%D0%BD%D1%8B%D0%B9+%D1%80%D0%B0%D0%B1%D0%BE%D1%82%D0%BD%D0%B8%D0%BA&amp;searchRid=1712591936641feeb5fcd9ab8c0c0c66&amp;hhtmFrom=resume_search_result</v>
      </c>
      <c r="D949" s="158" t="s">
        <v>7311</v>
      </c>
      <c r="E949" s="159">
        <v>36</v>
      </c>
      <c r="F949" s="160">
        <v>25000</v>
      </c>
      <c r="G949" s="161">
        <v>4</v>
      </c>
      <c r="H949" s="158" t="s">
        <v>7312</v>
      </c>
      <c r="I949" s="158" t="s">
        <v>7313</v>
      </c>
      <c r="J949" s="158" t="s">
        <v>7314</v>
      </c>
      <c r="K949" s="158" t="s">
        <v>7315</v>
      </c>
      <c r="L949" s="158" t="s">
        <v>2298</v>
      </c>
      <c r="M949" s="158">
        <v>1</v>
      </c>
      <c r="N949" s="158">
        <v>0</v>
      </c>
      <c r="O949" s="158">
        <v>0</v>
      </c>
      <c r="P949" s="158">
        <v>0</v>
      </c>
      <c r="Q949" s="158">
        <v>0</v>
      </c>
      <c r="R949" s="158" t="s">
        <v>1102</v>
      </c>
      <c r="S949" s="158" t="s">
        <v>343</v>
      </c>
      <c r="T949" s="161">
        <v>0</v>
      </c>
      <c r="U949" s="162">
        <v>1</v>
      </c>
      <c r="V949" s="162">
        <v>0</v>
      </c>
      <c r="W949" s="161">
        <v>0</v>
      </c>
      <c r="X949" s="161">
        <v>0</v>
      </c>
      <c r="Y949" s="161">
        <v>0</v>
      </c>
      <c r="Z949" s="161">
        <v>0</v>
      </c>
      <c r="AA949" s="161">
        <v>0</v>
      </c>
      <c r="AB949" s="161">
        <v>0</v>
      </c>
      <c r="AC949" s="161">
        <v>0</v>
      </c>
      <c r="AD949" s="161">
        <v>0</v>
      </c>
      <c r="AE949" s="161">
        <v>0</v>
      </c>
      <c r="AF949" s="161">
        <v>0</v>
      </c>
      <c r="AG949" s="161">
        <v>0</v>
      </c>
      <c r="AH949" s="161">
        <v>0</v>
      </c>
      <c r="AI949" s="161">
        <v>0</v>
      </c>
      <c r="AJ949" s="161">
        <v>0</v>
      </c>
      <c r="AK949" s="161">
        <v>0</v>
      </c>
      <c r="AL949" s="161">
        <v>0</v>
      </c>
      <c r="AM949" s="161">
        <v>0</v>
      </c>
      <c r="AN949" s="161">
        <v>0</v>
      </c>
      <c r="AO949" s="161">
        <v>0</v>
      </c>
      <c r="AP949" s="161">
        <v>0</v>
      </c>
      <c r="AQ949" s="161">
        <v>0</v>
      </c>
      <c r="AR949" s="161">
        <v>0</v>
      </c>
      <c r="AS949" s="161">
        <v>0</v>
      </c>
      <c r="AT949" s="161">
        <v>0</v>
      </c>
      <c r="AU949" s="161">
        <v>0</v>
      </c>
      <c r="AV949" s="161">
        <v>0</v>
      </c>
      <c r="AW949" s="161">
        <v>0</v>
      </c>
      <c r="AX949" s="161">
        <v>0</v>
      </c>
      <c r="AY949" s="161">
        <v>0</v>
      </c>
      <c r="AZ949" s="161">
        <v>0</v>
      </c>
      <c r="BA949" s="161">
        <v>0</v>
      </c>
      <c r="BB949" s="161">
        <v>0</v>
      </c>
      <c r="BC949" s="161">
        <v>0</v>
      </c>
      <c r="BD949" s="161">
        <v>0</v>
      </c>
      <c r="BE949" s="161">
        <v>0</v>
      </c>
      <c r="BF949" s="161">
        <v>0</v>
      </c>
      <c r="BG949" s="161">
        <v>0</v>
      </c>
      <c r="BH949" s="161">
        <v>0</v>
      </c>
      <c r="BI949" s="161">
        <v>0</v>
      </c>
      <c r="BJ949" s="161">
        <v>0</v>
      </c>
      <c r="BK949" s="161">
        <v>0</v>
      </c>
      <c r="BL949" s="161">
        <v>0</v>
      </c>
      <c r="BM949" s="161">
        <v>0</v>
      </c>
      <c r="BN949" s="161">
        <v>0</v>
      </c>
      <c r="BO949" s="161">
        <v>0</v>
      </c>
      <c r="BP949" s="161">
        <v>0</v>
      </c>
      <c r="BQ949" s="161">
        <v>0</v>
      </c>
      <c r="BR949" s="161">
        <v>0</v>
      </c>
      <c r="BS949" s="161">
        <v>0</v>
      </c>
      <c r="BT949" s="161">
        <v>0</v>
      </c>
      <c r="BU949" s="161">
        <v>0</v>
      </c>
      <c r="BV949" s="163">
        <f t="shared" si="43"/>
        <v>0</v>
      </c>
      <c r="BW949" s="8" t="b">
        <f t="shared" si="44"/>
        <v>0</v>
      </c>
    </row>
    <row r="950" spans="1:75">
      <c r="A950" s="157" t="s">
        <v>7316</v>
      </c>
      <c r="B950" s="158" t="s">
        <v>7317</v>
      </c>
      <c r="C950" s="9" t="str">
        <f t="shared" si="42"/>
        <v>https://hh.ru/resume/4444f55900007d48650039ed1f736563726574?query=%D0%A1%D0%BE%D1%86%D0%B8%D0%B0%D0%BB%D1%8C%D0%BD%D1%8B%D0%B9+%D1%80%D0%B0%D0%B1%D0%BE%D1%82%D0%BD%D0%B8%D0%BA&amp;searchRid=1712591936641feeb5fcd9ab8c0c0c66&amp;hhtmFrom=resume_search_result</v>
      </c>
      <c r="D950" s="158" t="s">
        <v>7318</v>
      </c>
      <c r="E950" s="159">
        <v>40</v>
      </c>
      <c r="F950" s="160">
        <v>35000</v>
      </c>
      <c r="G950" s="161">
        <v>10</v>
      </c>
      <c r="H950" s="158" t="s">
        <v>7319</v>
      </c>
      <c r="I950" s="158" t="s">
        <v>3056</v>
      </c>
      <c r="J950" s="158" t="s">
        <v>7320</v>
      </c>
      <c r="K950" s="158" t="s">
        <v>7321</v>
      </c>
      <c r="L950" s="158" t="s">
        <v>2298</v>
      </c>
      <c r="M950" s="158">
        <v>1</v>
      </c>
      <c r="N950" s="158">
        <v>0</v>
      </c>
      <c r="O950" s="158">
        <v>1</v>
      </c>
      <c r="P950" s="158">
        <v>0</v>
      </c>
      <c r="Q950" s="158">
        <v>0</v>
      </c>
      <c r="R950" s="158" t="s">
        <v>46</v>
      </c>
      <c r="S950" s="158" t="s">
        <v>343</v>
      </c>
      <c r="T950" s="161">
        <v>0</v>
      </c>
      <c r="U950" s="162">
        <v>1</v>
      </c>
      <c r="V950" s="162">
        <v>0</v>
      </c>
      <c r="W950" s="161">
        <v>0</v>
      </c>
      <c r="X950" s="161">
        <v>0</v>
      </c>
      <c r="Y950" s="161">
        <v>0</v>
      </c>
      <c r="Z950" s="161">
        <v>0</v>
      </c>
      <c r="AA950" s="161">
        <v>0</v>
      </c>
      <c r="AB950" s="161">
        <v>0</v>
      </c>
      <c r="AC950" s="161">
        <v>0</v>
      </c>
      <c r="AD950" s="161">
        <v>0</v>
      </c>
      <c r="AE950" s="161">
        <v>0</v>
      </c>
      <c r="AF950" s="161">
        <v>0</v>
      </c>
      <c r="AG950" s="161">
        <v>0</v>
      </c>
      <c r="AH950" s="161">
        <v>0</v>
      </c>
      <c r="AI950" s="161">
        <v>0</v>
      </c>
      <c r="AJ950" s="161">
        <v>0</v>
      </c>
      <c r="AK950" s="161">
        <v>0</v>
      </c>
      <c r="AL950" s="161">
        <v>0</v>
      </c>
      <c r="AM950" s="161">
        <v>0</v>
      </c>
      <c r="AN950" s="161">
        <v>0</v>
      </c>
      <c r="AO950" s="161">
        <v>0</v>
      </c>
      <c r="AP950" s="161">
        <v>0</v>
      </c>
      <c r="AQ950" s="161">
        <v>0</v>
      </c>
      <c r="AR950" s="161">
        <v>0</v>
      </c>
      <c r="AS950" s="161">
        <v>0</v>
      </c>
      <c r="AT950" s="161">
        <v>0</v>
      </c>
      <c r="AU950" s="161">
        <v>0</v>
      </c>
      <c r="AV950" s="161">
        <v>0</v>
      </c>
      <c r="AW950" s="161">
        <v>0</v>
      </c>
      <c r="AX950" s="161">
        <v>0</v>
      </c>
      <c r="AY950" s="161">
        <v>0</v>
      </c>
      <c r="AZ950" s="161">
        <v>0</v>
      </c>
      <c r="BA950" s="161">
        <v>0</v>
      </c>
      <c r="BB950" s="161">
        <v>0</v>
      </c>
      <c r="BC950" s="161">
        <v>0</v>
      </c>
      <c r="BD950" s="161">
        <v>0</v>
      </c>
      <c r="BE950" s="161">
        <v>0</v>
      </c>
      <c r="BF950" s="161">
        <v>0</v>
      </c>
      <c r="BG950" s="161">
        <v>0</v>
      </c>
      <c r="BH950" s="161">
        <v>0</v>
      </c>
      <c r="BI950" s="161">
        <v>0</v>
      </c>
      <c r="BJ950" s="161">
        <v>0</v>
      </c>
      <c r="BK950" s="161">
        <v>0</v>
      </c>
      <c r="BL950" s="161">
        <v>0</v>
      </c>
      <c r="BM950" s="161">
        <v>0</v>
      </c>
      <c r="BN950" s="161">
        <v>0</v>
      </c>
      <c r="BO950" s="161">
        <v>0</v>
      </c>
      <c r="BP950" s="161">
        <v>0</v>
      </c>
      <c r="BQ950" s="161">
        <v>0</v>
      </c>
      <c r="BR950" s="161">
        <v>0</v>
      </c>
      <c r="BS950" s="161">
        <v>0</v>
      </c>
      <c r="BT950" s="161">
        <v>0</v>
      </c>
      <c r="BU950" s="161">
        <v>0</v>
      </c>
      <c r="BV950" s="163">
        <f t="shared" si="43"/>
        <v>0</v>
      </c>
      <c r="BW950" s="8" t="b">
        <f t="shared" si="44"/>
        <v>0</v>
      </c>
    </row>
    <row r="951" spans="1:75">
      <c r="A951" s="157" t="s">
        <v>7322</v>
      </c>
      <c r="B951" s="158" t="s">
        <v>7323</v>
      </c>
      <c r="C951" s="9" t="str">
        <f t="shared" si="42"/>
        <v>https://hh.ru/resume/2d37ed1400007f21e30039ed1f736563726574?query=%D0%A1%D0%BE%D1%86%D0%B8%D0%B0%D0%BB%D1%8C%D0%BD%D1%8B%D0%B9+%D1%80%D0%B0%D0%B1%D0%BE%D1%82%D0%BD%D0%B8%D0%BA&amp;searchRid=1712591936641feeb5fcd9ab8c0c0c66&amp;hhtmFrom=resume_search_result</v>
      </c>
      <c r="D951" s="158" t="s">
        <v>7324</v>
      </c>
      <c r="E951" s="159">
        <v>56</v>
      </c>
      <c r="F951" s="160">
        <v>30000</v>
      </c>
      <c r="G951" s="161">
        <v>11</v>
      </c>
      <c r="H951" s="158" t="s">
        <v>7325</v>
      </c>
      <c r="I951" s="158" t="s">
        <v>7326</v>
      </c>
      <c r="J951" s="158" t="s">
        <v>7327</v>
      </c>
      <c r="K951" s="158" t="s">
        <v>7328</v>
      </c>
      <c r="L951" s="158" t="s">
        <v>2327</v>
      </c>
      <c r="M951" s="158">
        <v>1</v>
      </c>
      <c r="N951" s="158">
        <v>0</v>
      </c>
      <c r="O951" s="158">
        <v>0</v>
      </c>
      <c r="P951" s="158">
        <v>0</v>
      </c>
      <c r="Q951" s="158">
        <v>0</v>
      </c>
      <c r="R951" s="158" t="s">
        <v>53</v>
      </c>
      <c r="S951" s="158" t="s">
        <v>343</v>
      </c>
      <c r="T951" s="161">
        <v>0</v>
      </c>
      <c r="U951" s="162">
        <v>1</v>
      </c>
      <c r="V951" s="162">
        <v>0</v>
      </c>
      <c r="W951" s="161">
        <v>0</v>
      </c>
      <c r="X951" s="161">
        <v>0</v>
      </c>
      <c r="Y951" s="161">
        <v>0</v>
      </c>
      <c r="Z951" s="161">
        <v>0</v>
      </c>
      <c r="AA951" s="161">
        <v>0</v>
      </c>
      <c r="AB951" s="161">
        <v>0</v>
      </c>
      <c r="AC951" s="161">
        <v>0</v>
      </c>
      <c r="AD951" s="161">
        <v>0</v>
      </c>
      <c r="AE951" s="161">
        <v>0</v>
      </c>
      <c r="AF951" s="161">
        <v>0</v>
      </c>
      <c r="AG951" s="161">
        <v>0</v>
      </c>
      <c r="AH951" s="161">
        <v>0</v>
      </c>
      <c r="AI951" s="161">
        <v>0</v>
      </c>
      <c r="AJ951" s="161">
        <v>0</v>
      </c>
      <c r="AK951" s="161">
        <v>0</v>
      </c>
      <c r="AL951" s="161">
        <v>0</v>
      </c>
      <c r="AM951" s="161">
        <v>0</v>
      </c>
      <c r="AN951" s="161">
        <v>0</v>
      </c>
      <c r="AO951" s="161">
        <v>0</v>
      </c>
      <c r="AP951" s="161">
        <v>0</v>
      </c>
      <c r="AQ951" s="161">
        <v>0</v>
      </c>
      <c r="AR951" s="161">
        <v>0</v>
      </c>
      <c r="AS951" s="161">
        <v>0</v>
      </c>
      <c r="AT951" s="161">
        <v>0</v>
      </c>
      <c r="AU951" s="161">
        <v>0</v>
      </c>
      <c r="AV951" s="161">
        <v>0</v>
      </c>
      <c r="AW951" s="161">
        <v>0</v>
      </c>
      <c r="AX951" s="161">
        <v>0</v>
      </c>
      <c r="AY951" s="161">
        <v>0</v>
      </c>
      <c r="AZ951" s="161">
        <v>0</v>
      </c>
      <c r="BA951" s="161">
        <v>0</v>
      </c>
      <c r="BB951" s="161">
        <v>0</v>
      </c>
      <c r="BC951" s="161">
        <v>0</v>
      </c>
      <c r="BD951" s="161">
        <v>0</v>
      </c>
      <c r="BE951" s="161">
        <v>0</v>
      </c>
      <c r="BF951" s="161">
        <v>0</v>
      </c>
      <c r="BG951" s="161">
        <v>0</v>
      </c>
      <c r="BH951" s="161">
        <v>0</v>
      </c>
      <c r="BI951" s="161">
        <v>0</v>
      </c>
      <c r="BJ951" s="161">
        <v>0</v>
      </c>
      <c r="BK951" s="161">
        <v>0</v>
      </c>
      <c r="BL951" s="161">
        <v>0</v>
      </c>
      <c r="BM951" s="161">
        <v>0</v>
      </c>
      <c r="BN951" s="161">
        <v>0</v>
      </c>
      <c r="BO951" s="161">
        <v>0</v>
      </c>
      <c r="BP951" s="161">
        <v>0</v>
      </c>
      <c r="BQ951" s="161">
        <v>0</v>
      </c>
      <c r="BR951" s="161">
        <v>0</v>
      </c>
      <c r="BS951" s="161">
        <v>0</v>
      </c>
      <c r="BT951" s="161">
        <v>0</v>
      </c>
      <c r="BU951" s="161">
        <v>0</v>
      </c>
      <c r="BV951" s="163">
        <f t="shared" si="43"/>
        <v>0</v>
      </c>
      <c r="BW951" s="8" t="b">
        <f t="shared" si="44"/>
        <v>0</v>
      </c>
    </row>
    <row r="952" spans="1:75">
      <c r="A952" s="157" t="s">
        <v>7329</v>
      </c>
      <c r="B952" s="158" t="s">
        <v>7330</v>
      </c>
      <c r="C952" s="9" t="str">
        <f t="shared" si="42"/>
        <v>https://hh.ru/resume/9c5b1031000087aa580039ed1f736563726574?query=%D0%A1%D0%BE%D1%86%D0%B8%D0%B0%D0%BB%D1%8C%D0%BD%D1%8B%D0%B9+%D1%80%D0%B0%D0%B1%D0%BE%D1%82%D0%BD%D0%B8%D0%BA&amp;searchRid=1712591936641feeb5fcd9ab8c0c0c66&amp;hhtmFrom=resume_search_result</v>
      </c>
      <c r="D952" s="158" t="s">
        <v>2338</v>
      </c>
      <c r="E952" s="159">
        <v>36</v>
      </c>
      <c r="F952" s="160">
        <v>15000</v>
      </c>
      <c r="G952" s="161">
        <v>2</v>
      </c>
      <c r="H952" s="158" t="s">
        <v>7331</v>
      </c>
      <c r="I952" s="158" t="s">
        <v>7332</v>
      </c>
      <c r="J952" s="158" t="s">
        <v>7333</v>
      </c>
      <c r="K952" s="158" t="s">
        <v>7334</v>
      </c>
      <c r="L952" s="158" t="s">
        <v>2298</v>
      </c>
      <c r="M952" s="158">
        <v>1</v>
      </c>
      <c r="N952" s="158">
        <v>0</v>
      </c>
      <c r="O952" s="158">
        <v>0</v>
      </c>
      <c r="P952" s="158">
        <v>0</v>
      </c>
      <c r="Q952" s="158">
        <v>0</v>
      </c>
      <c r="R952" s="158" t="s">
        <v>53</v>
      </c>
      <c r="S952" s="158" t="s">
        <v>2299</v>
      </c>
      <c r="T952" s="161">
        <v>0</v>
      </c>
      <c r="U952" s="162">
        <v>1</v>
      </c>
      <c r="V952" s="162">
        <v>0</v>
      </c>
      <c r="W952" s="161">
        <v>0</v>
      </c>
      <c r="X952" s="161">
        <v>0</v>
      </c>
      <c r="Y952" s="161">
        <v>0</v>
      </c>
      <c r="Z952" s="161">
        <v>0</v>
      </c>
      <c r="AA952" s="161">
        <v>0</v>
      </c>
      <c r="AB952" s="161">
        <v>0</v>
      </c>
      <c r="AC952" s="161">
        <v>0</v>
      </c>
      <c r="AD952" s="161">
        <v>0</v>
      </c>
      <c r="AE952" s="161">
        <v>0</v>
      </c>
      <c r="AF952" s="161">
        <v>0</v>
      </c>
      <c r="AG952" s="161">
        <v>0</v>
      </c>
      <c r="AH952" s="161">
        <v>0</v>
      </c>
      <c r="AI952" s="161">
        <v>0</v>
      </c>
      <c r="AJ952" s="161">
        <v>0</v>
      </c>
      <c r="AK952" s="161">
        <v>0</v>
      </c>
      <c r="AL952" s="161">
        <v>0</v>
      </c>
      <c r="AM952" s="161">
        <v>0</v>
      </c>
      <c r="AN952" s="161">
        <v>0</v>
      </c>
      <c r="AO952" s="161">
        <v>0</v>
      </c>
      <c r="AP952" s="161">
        <v>0</v>
      </c>
      <c r="AQ952" s="161">
        <v>0</v>
      </c>
      <c r="AR952" s="161">
        <v>0</v>
      </c>
      <c r="AS952" s="161">
        <v>0</v>
      </c>
      <c r="AT952" s="161">
        <v>0</v>
      </c>
      <c r="AU952" s="161">
        <v>0</v>
      </c>
      <c r="AV952" s="161">
        <v>0</v>
      </c>
      <c r="AW952" s="161">
        <v>0</v>
      </c>
      <c r="AX952" s="161">
        <v>0</v>
      </c>
      <c r="AY952" s="161">
        <v>0</v>
      </c>
      <c r="AZ952" s="161">
        <v>0</v>
      </c>
      <c r="BA952" s="161">
        <v>0</v>
      </c>
      <c r="BB952" s="161">
        <v>0</v>
      </c>
      <c r="BC952" s="161">
        <v>0</v>
      </c>
      <c r="BD952" s="161">
        <v>0</v>
      </c>
      <c r="BE952" s="161">
        <v>0</v>
      </c>
      <c r="BF952" s="161">
        <v>0</v>
      </c>
      <c r="BG952" s="161">
        <v>0</v>
      </c>
      <c r="BH952" s="161">
        <v>0</v>
      </c>
      <c r="BI952" s="161">
        <v>0</v>
      </c>
      <c r="BJ952" s="161">
        <v>0</v>
      </c>
      <c r="BK952" s="161">
        <v>0</v>
      </c>
      <c r="BL952" s="161">
        <v>0</v>
      </c>
      <c r="BM952" s="161">
        <v>0</v>
      </c>
      <c r="BN952" s="161">
        <v>0</v>
      </c>
      <c r="BO952" s="161">
        <v>0</v>
      </c>
      <c r="BP952" s="161">
        <v>0</v>
      </c>
      <c r="BQ952" s="161">
        <v>0</v>
      </c>
      <c r="BR952" s="161">
        <v>0</v>
      </c>
      <c r="BS952" s="161">
        <v>0</v>
      </c>
      <c r="BT952" s="161">
        <v>0</v>
      </c>
      <c r="BU952" s="161">
        <v>0</v>
      </c>
      <c r="BV952" s="163">
        <f t="shared" si="43"/>
        <v>0</v>
      </c>
      <c r="BW952" s="8" t="b">
        <f t="shared" si="44"/>
        <v>0</v>
      </c>
    </row>
    <row r="953" spans="1:75">
      <c r="A953" s="157" t="s">
        <v>7335</v>
      </c>
      <c r="B953" s="158" t="s">
        <v>7336</v>
      </c>
      <c r="C953" s="9" t="str">
        <f t="shared" si="42"/>
        <v>https://hh.ru/resume/5bc1085800008c7f500039ed1f736563726574?query=%D0%A1%D0%BE%D1%86%D0%B8%D0%B0%D0%BB%D1%8C%D0%BD%D1%8B%D0%B9+%D1%80%D0%B0%D0%B1%D0%BE%D1%82%D0%BD%D0%B8%D0%BA&amp;searchRid=1712591936641feeb5fcd9ab8c0c0c66&amp;hhtmFrom=resume_search_result</v>
      </c>
      <c r="D953" s="158" t="s">
        <v>7337</v>
      </c>
      <c r="E953" s="159">
        <v>76</v>
      </c>
      <c r="F953" s="160">
        <v>15000</v>
      </c>
      <c r="G953" s="161">
        <v>18</v>
      </c>
      <c r="H953" s="158" t="s">
        <v>7338</v>
      </c>
      <c r="I953" s="158" t="s">
        <v>7339</v>
      </c>
      <c r="J953" s="158" t="s">
        <v>7340</v>
      </c>
      <c r="K953" s="158" t="s">
        <v>7341</v>
      </c>
      <c r="L953" s="158" t="s">
        <v>2298</v>
      </c>
      <c r="M953" s="158">
        <v>1</v>
      </c>
      <c r="N953" s="158">
        <v>0</v>
      </c>
      <c r="O953" s="158">
        <v>0</v>
      </c>
      <c r="P953" s="158">
        <v>0</v>
      </c>
      <c r="Q953" s="158">
        <v>0</v>
      </c>
      <c r="R953" s="158" t="s">
        <v>53</v>
      </c>
      <c r="S953" s="158" t="s">
        <v>343</v>
      </c>
      <c r="T953" s="161">
        <v>0</v>
      </c>
      <c r="U953" s="162">
        <v>1</v>
      </c>
      <c r="V953" s="162">
        <v>0</v>
      </c>
      <c r="W953" s="161">
        <v>0</v>
      </c>
      <c r="X953" s="161">
        <v>0</v>
      </c>
      <c r="Y953" s="161">
        <v>0</v>
      </c>
      <c r="Z953" s="161">
        <v>0</v>
      </c>
      <c r="AA953" s="161">
        <v>0</v>
      </c>
      <c r="AB953" s="161">
        <v>0</v>
      </c>
      <c r="AC953" s="161">
        <v>0</v>
      </c>
      <c r="AD953" s="161">
        <v>0</v>
      </c>
      <c r="AE953" s="161">
        <v>0</v>
      </c>
      <c r="AF953" s="161">
        <v>0</v>
      </c>
      <c r="AG953" s="161">
        <v>0</v>
      </c>
      <c r="AH953" s="161">
        <v>0</v>
      </c>
      <c r="AI953" s="161">
        <v>0</v>
      </c>
      <c r="AJ953" s="161">
        <v>0</v>
      </c>
      <c r="AK953" s="161">
        <v>0</v>
      </c>
      <c r="AL953" s="161">
        <v>0</v>
      </c>
      <c r="AM953" s="161">
        <v>0</v>
      </c>
      <c r="AN953" s="161">
        <v>0</v>
      </c>
      <c r="AO953" s="161">
        <v>0</v>
      </c>
      <c r="AP953" s="161">
        <v>0</v>
      </c>
      <c r="AQ953" s="161">
        <v>0</v>
      </c>
      <c r="AR953" s="161">
        <v>0</v>
      </c>
      <c r="AS953" s="161">
        <v>0</v>
      </c>
      <c r="AT953" s="161">
        <v>0</v>
      </c>
      <c r="AU953" s="161">
        <v>0</v>
      </c>
      <c r="AV953" s="161">
        <v>0</v>
      </c>
      <c r="AW953" s="161">
        <v>0</v>
      </c>
      <c r="AX953" s="161">
        <v>0</v>
      </c>
      <c r="AY953" s="161">
        <v>0</v>
      </c>
      <c r="AZ953" s="161">
        <v>0</v>
      </c>
      <c r="BA953" s="161">
        <v>0</v>
      </c>
      <c r="BB953" s="161">
        <v>0</v>
      </c>
      <c r="BC953" s="161">
        <v>0</v>
      </c>
      <c r="BD953" s="161">
        <v>0</v>
      </c>
      <c r="BE953" s="161">
        <v>0</v>
      </c>
      <c r="BF953" s="161">
        <v>0</v>
      </c>
      <c r="BG953" s="161">
        <v>0</v>
      </c>
      <c r="BH953" s="161">
        <v>0</v>
      </c>
      <c r="BI953" s="161">
        <v>0</v>
      </c>
      <c r="BJ953" s="161">
        <v>0</v>
      </c>
      <c r="BK953" s="161">
        <v>0</v>
      </c>
      <c r="BL953" s="161">
        <v>0</v>
      </c>
      <c r="BM953" s="161">
        <v>0</v>
      </c>
      <c r="BN953" s="161">
        <v>0</v>
      </c>
      <c r="BO953" s="161">
        <v>0</v>
      </c>
      <c r="BP953" s="161">
        <v>0</v>
      </c>
      <c r="BQ953" s="161">
        <v>0</v>
      </c>
      <c r="BR953" s="161">
        <v>0</v>
      </c>
      <c r="BS953" s="161">
        <v>0</v>
      </c>
      <c r="BT953" s="161">
        <v>0</v>
      </c>
      <c r="BU953" s="161">
        <v>0</v>
      </c>
      <c r="BV953" s="163">
        <f t="shared" si="43"/>
        <v>0</v>
      </c>
      <c r="BW953" s="8" t="b">
        <f t="shared" si="44"/>
        <v>0</v>
      </c>
    </row>
    <row r="954" spans="1:75">
      <c r="A954" s="157" t="s">
        <v>7342</v>
      </c>
      <c r="B954" s="158" t="s">
        <v>7343</v>
      </c>
      <c r="C954" s="9" t="str">
        <f t="shared" si="42"/>
        <v>https://hh.ru/resume/886262b600008e319f0039ed1f736563726574?query=%D0%A1%D0%BE%D1%86%D0%B8%D0%B0%D0%BB%D1%8C%D0%BD%D1%8B%D0%B9+%D1%80%D0%B0%D0%B1%D0%BE%D1%82%D0%BD%D0%B8%D0%BA&amp;searchRid=1712591936641feeb5fcd9ab8c0c0c66&amp;hhtmFrom=resume_search_result</v>
      </c>
      <c r="D954" s="158" t="s">
        <v>2338</v>
      </c>
      <c r="E954" s="159">
        <v>61</v>
      </c>
      <c r="F954" s="160">
        <v>15000</v>
      </c>
      <c r="G954" s="161">
        <v>8</v>
      </c>
      <c r="H954" s="158" t="s">
        <v>7344</v>
      </c>
      <c r="I954" s="158" t="s">
        <v>2338</v>
      </c>
      <c r="J954" s="158" t="s">
        <v>7345</v>
      </c>
      <c r="K954" s="158" t="s">
        <v>7346</v>
      </c>
      <c r="L954" s="158" t="s">
        <v>2298</v>
      </c>
      <c r="M954" s="158">
        <v>1</v>
      </c>
      <c r="N954" s="158">
        <v>0</v>
      </c>
      <c r="O954" s="158">
        <v>0</v>
      </c>
      <c r="P954" s="158">
        <v>0</v>
      </c>
      <c r="Q954" s="158">
        <v>0</v>
      </c>
      <c r="R954" s="158" t="s">
        <v>2067</v>
      </c>
      <c r="S954" s="158" t="s">
        <v>343</v>
      </c>
      <c r="T954" s="161">
        <v>0</v>
      </c>
      <c r="U954" s="162">
        <v>1</v>
      </c>
      <c r="V954" s="162">
        <v>1</v>
      </c>
      <c r="W954" s="161">
        <v>0</v>
      </c>
      <c r="X954" s="161">
        <v>0</v>
      </c>
      <c r="Y954" s="161">
        <v>0</v>
      </c>
      <c r="Z954" s="161">
        <v>0</v>
      </c>
      <c r="AA954" s="161">
        <v>0</v>
      </c>
      <c r="AB954" s="161">
        <v>0</v>
      </c>
      <c r="AC954" s="161">
        <v>0</v>
      </c>
      <c r="AD954" s="161">
        <v>0</v>
      </c>
      <c r="AE954" s="161">
        <v>0</v>
      </c>
      <c r="AF954" s="161">
        <v>0</v>
      </c>
      <c r="AG954" s="161">
        <v>0</v>
      </c>
      <c r="AH954" s="161">
        <v>0</v>
      </c>
      <c r="AI954" s="161">
        <v>0</v>
      </c>
      <c r="AJ954" s="161">
        <v>0</v>
      </c>
      <c r="AK954" s="161">
        <v>0</v>
      </c>
      <c r="AL954" s="161">
        <v>0</v>
      </c>
      <c r="AM954" s="161">
        <v>0</v>
      </c>
      <c r="AN954" s="161">
        <v>0</v>
      </c>
      <c r="AO954" s="161">
        <v>0</v>
      </c>
      <c r="AP954" s="161">
        <v>0</v>
      </c>
      <c r="AQ954" s="161">
        <v>0</v>
      </c>
      <c r="AR954" s="161">
        <v>0</v>
      </c>
      <c r="AS954" s="161">
        <v>0</v>
      </c>
      <c r="AT954" s="161">
        <v>0</v>
      </c>
      <c r="AU954" s="161">
        <v>0</v>
      </c>
      <c r="AV954" s="161">
        <v>0</v>
      </c>
      <c r="AW954" s="161">
        <v>0</v>
      </c>
      <c r="AX954" s="161">
        <v>0</v>
      </c>
      <c r="AY954" s="161">
        <v>0</v>
      </c>
      <c r="AZ954" s="161">
        <v>0</v>
      </c>
      <c r="BA954" s="161">
        <v>0</v>
      </c>
      <c r="BB954" s="161">
        <v>0</v>
      </c>
      <c r="BC954" s="161">
        <v>0</v>
      </c>
      <c r="BD954" s="161">
        <v>0</v>
      </c>
      <c r="BE954" s="161">
        <v>0</v>
      </c>
      <c r="BF954" s="161">
        <v>0</v>
      </c>
      <c r="BG954" s="161">
        <v>0</v>
      </c>
      <c r="BH954" s="161">
        <v>0</v>
      </c>
      <c r="BI954" s="161">
        <v>0</v>
      </c>
      <c r="BJ954" s="161">
        <v>0</v>
      </c>
      <c r="BK954" s="161">
        <v>0</v>
      </c>
      <c r="BL954" s="161">
        <v>0</v>
      </c>
      <c r="BM954" s="161">
        <v>0</v>
      </c>
      <c r="BN954" s="161">
        <v>0</v>
      </c>
      <c r="BO954" s="161">
        <v>0</v>
      </c>
      <c r="BP954" s="161">
        <v>0</v>
      </c>
      <c r="BQ954" s="161">
        <v>0</v>
      </c>
      <c r="BR954" s="161">
        <v>0</v>
      </c>
      <c r="BS954" s="161">
        <v>0</v>
      </c>
      <c r="BT954" s="161">
        <v>0</v>
      </c>
      <c r="BU954" s="161">
        <v>0</v>
      </c>
      <c r="BV954" s="163">
        <f t="shared" si="43"/>
        <v>0</v>
      </c>
      <c r="BW954" s="8" t="b">
        <f t="shared" si="44"/>
        <v>0</v>
      </c>
    </row>
    <row r="955" spans="1:75">
      <c r="A955" s="157" t="s">
        <v>7347</v>
      </c>
      <c r="B955" s="158" t="s">
        <v>7348</v>
      </c>
      <c r="C955" s="9" t="str">
        <f t="shared" si="42"/>
        <v>https://hh.ru/resume/576cd51200009024990039ed1f736563726574?query=%D0%A1%D0%BE%D1%86%D0%B8%D0%B0%D0%BB%D1%8C%D0%BD%D1%8B%D0%B9+%D1%80%D0%B0%D0%B1%D0%BE%D1%82%D0%BD%D0%B8%D0%BA&amp;searchRid=1712591936641feeb5fcd9ab8c0c0c66&amp;hhtmFrom=resume_search_result</v>
      </c>
      <c r="D955" s="158" t="s">
        <v>43</v>
      </c>
      <c r="E955" s="159">
        <v>43</v>
      </c>
      <c r="F955" s="160">
        <v>35000</v>
      </c>
      <c r="G955" s="161">
        <v>7</v>
      </c>
      <c r="H955" s="158" t="s">
        <v>7349</v>
      </c>
      <c r="I955" s="158" t="s">
        <v>4143</v>
      </c>
      <c r="J955" s="158" t="s">
        <v>7350</v>
      </c>
      <c r="K955" s="158" t="s">
        <v>7351</v>
      </c>
      <c r="L955" s="158" t="s">
        <v>2298</v>
      </c>
      <c r="M955" s="158">
        <v>1</v>
      </c>
      <c r="N955" s="158">
        <v>0</v>
      </c>
      <c r="O955" s="158">
        <v>0</v>
      </c>
      <c r="P955" s="158">
        <v>0</v>
      </c>
      <c r="Q955" s="158">
        <v>0</v>
      </c>
      <c r="R955" s="158" t="s">
        <v>53</v>
      </c>
      <c r="S955" s="158" t="s">
        <v>343</v>
      </c>
      <c r="T955" s="161">
        <v>0</v>
      </c>
      <c r="U955" s="162">
        <v>1</v>
      </c>
      <c r="V955" s="162">
        <v>0</v>
      </c>
      <c r="W955" s="161">
        <v>0</v>
      </c>
      <c r="X955" s="161">
        <v>0</v>
      </c>
      <c r="Y955" s="161">
        <v>0</v>
      </c>
      <c r="Z955" s="161">
        <v>0</v>
      </c>
      <c r="AA955" s="161">
        <v>0</v>
      </c>
      <c r="AB955" s="161">
        <v>0</v>
      </c>
      <c r="AC955" s="161">
        <v>0</v>
      </c>
      <c r="AD955" s="161">
        <v>0</v>
      </c>
      <c r="AE955" s="161">
        <v>0</v>
      </c>
      <c r="AF955" s="161">
        <v>0</v>
      </c>
      <c r="AG955" s="161">
        <v>0</v>
      </c>
      <c r="AH955" s="161">
        <v>0</v>
      </c>
      <c r="AI955" s="161">
        <v>0</v>
      </c>
      <c r="AJ955" s="161">
        <v>0</v>
      </c>
      <c r="AK955" s="161">
        <v>0</v>
      </c>
      <c r="AL955" s="161">
        <v>0</v>
      </c>
      <c r="AM955" s="161">
        <v>0</v>
      </c>
      <c r="AN955" s="161">
        <v>0</v>
      </c>
      <c r="AO955" s="161">
        <v>0</v>
      </c>
      <c r="AP955" s="161">
        <v>0</v>
      </c>
      <c r="AQ955" s="161">
        <v>0</v>
      </c>
      <c r="AR955" s="161">
        <v>0</v>
      </c>
      <c r="AS955" s="161">
        <v>0</v>
      </c>
      <c r="AT955" s="161">
        <v>0</v>
      </c>
      <c r="AU955" s="161">
        <v>0</v>
      </c>
      <c r="AV955" s="161">
        <v>0</v>
      </c>
      <c r="AW955" s="161">
        <v>0</v>
      </c>
      <c r="AX955" s="161">
        <v>0</v>
      </c>
      <c r="AY955" s="161">
        <v>0</v>
      </c>
      <c r="AZ955" s="161">
        <v>0</v>
      </c>
      <c r="BA955" s="161">
        <v>0</v>
      </c>
      <c r="BB955" s="161">
        <v>0</v>
      </c>
      <c r="BC955" s="161">
        <v>0</v>
      </c>
      <c r="BD955" s="161">
        <v>0</v>
      </c>
      <c r="BE955" s="161">
        <v>0</v>
      </c>
      <c r="BF955" s="161">
        <v>0</v>
      </c>
      <c r="BG955" s="161">
        <v>0</v>
      </c>
      <c r="BH955" s="161">
        <v>0</v>
      </c>
      <c r="BI955" s="161">
        <v>0</v>
      </c>
      <c r="BJ955" s="161">
        <v>0</v>
      </c>
      <c r="BK955" s="161">
        <v>0</v>
      </c>
      <c r="BL955" s="161">
        <v>0</v>
      </c>
      <c r="BM955" s="161">
        <v>0</v>
      </c>
      <c r="BN955" s="161">
        <v>0</v>
      </c>
      <c r="BO955" s="161">
        <v>0</v>
      </c>
      <c r="BP955" s="161">
        <v>0</v>
      </c>
      <c r="BQ955" s="161">
        <v>0</v>
      </c>
      <c r="BR955" s="161">
        <v>0</v>
      </c>
      <c r="BS955" s="161">
        <v>0</v>
      </c>
      <c r="BT955" s="161">
        <v>0</v>
      </c>
      <c r="BU955" s="161">
        <v>0</v>
      </c>
      <c r="BV955" s="163">
        <f t="shared" si="43"/>
        <v>0</v>
      </c>
      <c r="BW955" s="8" t="b">
        <f t="shared" si="44"/>
        <v>0</v>
      </c>
    </row>
    <row r="956" spans="1:75">
      <c r="A956" s="157" t="s">
        <v>7352</v>
      </c>
      <c r="B956" s="158" t="s">
        <v>7353</v>
      </c>
      <c r="C956" s="9" t="str">
        <f t="shared" si="42"/>
        <v>https://hh.ru/resume/9d73827800009506690039ed1f736563726574?query=%D0%A1%D0%BE%D1%86%D0%B8%D0%B0%D0%BB%D1%8C%D0%BD%D1%8B%D0%B9+%D1%80%D0%B0%D0%B1%D0%BE%D1%82%D0%BD%D0%B8%D0%BA&amp;searchRid=1712591936641feeb5fcd9ab8c0c0c66&amp;hhtmFrom=resume_search_result</v>
      </c>
      <c r="D956" s="158" t="s">
        <v>2338</v>
      </c>
      <c r="E956" s="159" t="s">
        <v>133</v>
      </c>
      <c r="F956" s="160">
        <v>15000</v>
      </c>
      <c r="G956" s="161">
        <v>11</v>
      </c>
      <c r="H956" s="158" t="s">
        <v>7354</v>
      </c>
      <c r="I956" s="158" t="s">
        <v>7355</v>
      </c>
      <c r="J956" s="158" t="s">
        <v>7356</v>
      </c>
      <c r="K956" s="158" t="s">
        <v>7357</v>
      </c>
      <c r="L956" s="158" t="s">
        <v>2298</v>
      </c>
      <c r="M956" s="158">
        <v>1</v>
      </c>
      <c r="N956" s="158">
        <v>0</v>
      </c>
      <c r="O956" s="158">
        <v>0</v>
      </c>
      <c r="P956" s="158">
        <v>0</v>
      </c>
      <c r="Q956" s="158">
        <v>0</v>
      </c>
      <c r="R956" s="158" t="s">
        <v>1444</v>
      </c>
      <c r="S956" s="158" t="s">
        <v>2299</v>
      </c>
      <c r="T956" s="161">
        <v>0</v>
      </c>
      <c r="U956" s="162">
        <v>1</v>
      </c>
      <c r="V956" s="162">
        <v>0</v>
      </c>
      <c r="W956" s="161">
        <v>0</v>
      </c>
      <c r="X956" s="161">
        <v>0</v>
      </c>
      <c r="Y956" s="161">
        <v>0</v>
      </c>
      <c r="Z956" s="161">
        <v>0</v>
      </c>
      <c r="AA956" s="161">
        <v>0</v>
      </c>
      <c r="AB956" s="161">
        <v>0</v>
      </c>
      <c r="AC956" s="161">
        <v>0</v>
      </c>
      <c r="AD956" s="161">
        <v>0</v>
      </c>
      <c r="AE956" s="161">
        <v>0</v>
      </c>
      <c r="AF956" s="161">
        <v>0</v>
      </c>
      <c r="AG956" s="161">
        <v>0</v>
      </c>
      <c r="AH956" s="161">
        <v>0</v>
      </c>
      <c r="AI956" s="161">
        <v>0</v>
      </c>
      <c r="AJ956" s="161">
        <v>0</v>
      </c>
      <c r="AK956" s="161">
        <v>0</v>
      </c>
      <c r="AL956" s="161">
        <v>0</v>
      </c>
      <c r="AM956" s="161">
        <v>0</v>
      </c>
      <c r="AN956" s="161">
        <v>0</v>
      </c>
      <c r="AO956" s="161">
        <v>0</v>
      </c>
      <c r="AP956" s="161">
        <v>0</v>
      </c>
      <c r="AQ956" s="161">
        <v>0</v>
      </c>
      <c r="AR956" s="161">
        <v>0</v>
      </c>
      <c r="AS956" s="161">
        <v>0</v>
      </c>
      <c r="AT956" s="161">
        <v>0</v>
      </c>
      <c r="AU956" s="161">
        <v>0</v>
      </c>
      <c r="AV956" s="161">
        <v>0</v>
      </c>
      <c r="AW956" s="161">
        <v>0</v>
      </c>
      <c r="AX956" s="161">
        <v>0</v>
      </c>
      <c r="AY956" s="161">
        <v>0</v>
      </c>
      <c r="AZ956" s="161">
        <v>0</v>
      </c>
      <c r="BA956" s="161">
        <v>0</v>
      </c>
      <c r="BB956" s="161">
        <v>0</v>
      </c>
      <c r="BC956" s="161">
        <v>0</v>
      </c>
      <c r="BD956" s="161">
        <v>0</v>
      </c>
      <c r="BE956" s="161">
        <v>0</v>
      </c>
      <c r="BF956" s="161">
        <v>0</v>
      </c>
      <c r="BG956" s="161">
        <v>0</v>
      </c>
      <c r="BH956" s="161">
        <v>0</v>
      </c>
      <c r="BI956" s="161">
        <v>0</v>
      </c>
      <c r="BJ956" s="161">
        <v>0</v>
      </c>
      <c r="BK956" s="161">
        <v>0</v>
      </c>
      <c r="BL956" s="161">
        <v>0</v>
      </c>
      <c r="BM956" s="161">
        <v>0</v>
      </c>
      <c r="BN956" s="161">
        <v>0</v>
      </c>
      <c r="BO956" s="161">
        <v>0</v>
      </c>
      <c r="BP956" s="161">
        <v>0</v>
      </c>
      <c r="BQ956" s="161">
        <v>0</v>
      </c>
      <c r="BR956" s="161">
        <v>0</v>
      </c>
      <c r="BS956" s="161">
        <v>0</v>
      </c>
      <c r="BT956" s="161">
        <v>0</v>
      </c>
      <c r="BU956" s="161">
        <v>0</v>
      </c>
      <c r="BV956" s="163">
        <f t="shared" si="43"/>
        <v>0</v>
      </c>
      <c r="BW956" s="8" t="b">
        <f t="shared" si="44"/>
        <v>0</v>
      </c>
    </row>
    <row r="957" spans="1:75">
      <c r="A957" s="157" t="s">
        <v>7358</v>
      </c>
      <c r="B957" s="158" t="s">
        <v>7359</v>
      </c>
      <c r="C957" s="9" t="str">
        <f t="shared" si="42"/>
        <v>https://hh.ru/resume/0eef72230000a245d70039ed1f736563726574?query=%D0%A1%D0%BE%D1%86%D0%B8%D0%B0%D0%BB%D1%8C%D0%BD%D1%8B%D0%B9+%D1%80%D0%B0%D0%B1%D0%BE%D1%82%D0%BD%D0%B8%D0%BA&amp;searchRid=1712591936641feeb5fcd9ab8c0c0c66&amp;hhtmFrom=resume_search_result</v>
      </c>
      <c r="D957" s="158" t="s">
        <v>2338</v>
      </c>
      <c r="E957" s="159">
        <v>41</v>
      </c>
      <c r="F957" s="160">
        <v>35000</v>
      </c>
      <c r="G957" s="161">
        <v>7</v>
      </c>
      <c r="H957" s="158" t="s">
        <v>7360</v>
      </c>
      <c r="I957" s="158" t="s">
        <v>4074</v>
      </c>
      <c r="J957" s="158" t="s">
        <v>7361</v>
      </c>
      <c r="K957" s="158" t="s">
        <v>7362</v>
      </c>
      <c r="L957" s="158" t="s">
        <v>2298</v>
      </c>
      <c r="M957" s="158">
        <v>1</v>
      </c>
      <c r="N957" s="158">
        <v>0</v>
      </c>
      <c r="O957" s="158">
        <v>0</v>
      </c>
      <c r="P957" s="158">
        <v>0</v>
      </c>
      <c r="Q957" s="158">
        <v>0</v>
      </c>
      <c r="R957" s="158" t="s">
        <v>53</v>
      </c>
      <c r="S957" s="158" t="s">
        <v>343</v>
      </c>
      <c r="T957" s="161">
        <v>0</v>
      </c>
      <c r="U957" s="162">
        <v>1</v>
      </c>
      <c r="V957" s="162">
        <v>0</v>
      </c>
      <c r="W957" s="161">
        <v>0</v>
      </c>
      <c r="X957" s="161">
        <v>0</v>
      </c>
      <c r="Y957" s="161">
        <v>0</v>
      </c>
      <c r="Z957" s="161">
        <v>0</v>
      </c>
      <c r="AA957" s="161">
        <v>0</v>
      </c>
      <c r="AB957" s="161">
        <v>0</v>
      </c>
      <c r="AC957" s="161">
        <v>0</v>
      </c>
      <c r="AD957" s="161">
        <v>0</v>
      </c>
      <c r="AE957" s="161">
        <v>0</v>
      </c>
      <c r="AF957" s="161">
        <v>0</v>
      </c>
      <c r="AG957" s="161">
        <v>0</v>
      </c>
      <c r="AH957" s="161">
        <v>0</v>
      </c>
      <c r="AI957" s="161">
        <v>0</v>
      </c>
      <c r="AJ957" s="161">
        <v>0</v>
      </c>
      <c r="AK957" s="161">
        <v>0</v>
      </c>
      <c r="AL957" s="161">
        <v>0</v>
      </c>
      <c r="AM957" s="161">
        <v>0</v>
      </c>
      <c r="AN957" s="161">
        <v>0</v>
      </c>
      <c r="AO957" s="161">
        <v>0</v>
      </c>
      <c r="AP957" s="161">
        <v>0</v>
      </c>
      <c r="AQ957" s="161">
        <v>0</v>
      </c>
      <c r="AR957" s="161">
        <v>0</v>
      </c>
      <c r="AS957" s="161">
        <v>0</v>
      </c>
      <c r="AT957" s="161">
        <v>0</v>
      </c>
      <c r="AU957" s="161">
        <v>0</v>
      </c>
      <c r="AV957" s="161">
        <v>0</v>
      </c>
      <c r="AW957" s="161">
        <v>0</v>
      </c>
      <c r="AX957" s="161">
        <v>0</v>
      </c>
      <c r="AY957" s="161">
        <v>0</v>
      </c>
      <c r="AZ957" s="161">
        <v>0</v>
      </c>
      <c r="BA957" s="161">
        <v>0</v>
      </c>
      <c r="BB957" s="161">
        <v>0</v>
      </c>
      <c r="BC957" s="161">
        <v>0</v>
      </c>
      <c r="BD957" s="161">
        <v>0</v>
      </c>
      <c r="BE957" s="161">
        <v>0</v>
      </c>
      <c r="BF957" s="161">
        <v>0</v>
      </c>
      <c r="BG957" s="161">
        <v>0</v>
      </c>
      <c r="BH957" s="161">
        <v>0</v>
      </c>
      <c r="BI957" s="161">
        <v>0</v>
      </c>
      <c r="BJ957" s="161">
        <v>0</v>
      </c>
      <c r="BK957" s="161">
        <v>0</v>
      </c>
      <c r="BL957" s="161">
        <v>0</v>
      </c>
      <c r="BM957" s="161">
        <v>0</v>
      </c>
      <c r="BN957" s="161">
        <v>0</v>
      </c>
      <c r="BO957" s="161">
        <v>0</v>
      </c>
      <c r="BP957" s="161">
        <v>0</v>
      </c>
      <c r="BQ957" s="161">
        <v>0</v>
      </c>
      <c r="BR957" s="161">
        <v>0</v>
      </c>
      <c r="BS957" s="161">
        <v>0</v>
      </c>
      <c r="BT957" s="161">
        <v>0</v>
      </c>
      <c r="BU957" s="161">
        <v>0</v>
      </c>
      <c r="BV957" s="163">
        <f t="shared" si="43"/>
        <v>0</v>
      </c>
      <c r="BW957" s="8" t="b">
        <f t="shared" si="44"/>
        <v>0</v>
      </c>
    </row>
    <row r="958" spans="1:75">
      <c r="A958" s="157" t="s">
        <v>7363</v>
      </c>
      <c r="B958" s="158" t="s">
        <v>7364</v>
      </c>
      <c r="C958" s="9" t="str">
        <f t="shared" si="42"/>
        <v>https://hh.ru/resume/b1198b810000a47a680039ed1f736563726574?query=%D0%A1%D0%BE%D1%86%D0%B8%D0%B0%D0%BB%D1%8C%D0%BD%D1%8B%D0%B9+%D1%80%D0%B0%D0%B1%D0%BE%D1%82%D0%BD%D0%B8%D0%BA&amp;searchRid=1712591936641feeb5fcd9ab8c0c0c66&amp;hhtmFrom=resume_search_result</v>
      </c>
      <c r="D958" s="158" t="s">
        <v>7365</v>
      </c>
      <c r="E958" s="159">
        <v>40</v>
      </c>
      <c r="F958" s="160">
        <v>20000</v>
      </c>
      <c r="G958" s="161">
        <v>4</v>
      </c>
      <c r="H958" s="158" t="s">
        <v>7366</v>
      </c>
      <c r="I958" s="158" t="s">
        <v>7367</v>
      </c>
      <c r="J958" s="158" t="s">
        <v>7368</v>
      </c>
      <c r="K958" s="158" t="s">
        <v>7369</v>
      </c>
      <c r="L958" s="158" t="s">
        <v>2298</v>
      </c>
      <c r="M958" s="158">
        <v>1</v>
      </c>
      <c r="N958" s="158">
        <v>0</v>
      </c>
      <c r="O958" s="158">
        <v>0</v>
      </c>
      <c r="P958" s="158">
        <v>0</v>
      </c>
      <c r="Q958" s="158">
        <v>0</v>
      </c>
      <c r="R958" s="158" t="s">
        <v>2067</v>
      </c>
      <c r="S958" s="158" t="s">
        <v>343</v>
      </c>
      <c r="T958" s="161">
        <v>0</v>
      </c>
      <c r="U958" s="162">
        <v>1</v>
      </c>
      <c r="V958" s="162">
        <v>0</v>
      </c>
      <c r="W958" s="161">
        <v>0</v>
      </c>
      <c r="X958" s="161">
        <v>0</v>
      </c>
      <c r="Y958" s="161">
        <v>0</v>
      </c>
      <c r="Z958" s="161">
        <v>0</v>
      </c>
      <c r="AA958" s="161">
        <v>0</v>
      </c>
      <c r="AB958" s="161">
        <v>0</v>
      </c>
      <c r="AC958" s="161">
        <v>0</v>
      </c>
      <c r="AD958" s="161">
        <v>0</v>
      </c>
      <c r="AE958" s="161">
        <v>0</v>
      </c>
      <c r="AF958" s="161">
        <v>0</v>
      </c>
      <c r="AG958" s="161">
        <v>0</v>
      </c>
      <c r="AH958" s="161">
        <v>0</v>
      </c>
      <c r="AI958" s="161">
        <v>0</v>
      </c>
      <c r="AJ958" s="161">
        <v>0</v>
      </c>
      <c r="AK958" s="161">
        <v>0</v>
      </c>
      <c r="AL958" s="161">
        <v>0</v>
      </c>
      <c r="AM958" s="161">
        <v>0</v>
      </c>
      <c r="AN958" s="161">
        <v>0</v>
      </c>
      <c r="AO958" s="161">
        <v>0</v>
      </c>
      <c r="AP958" s="161">
        <v>0</v>
      </c>
      <c r="AQ958" s="161">
        <v>0</v>
      </c>
      <c r="AR958" s="161">
        <v>0</v>
      </c>
      <c r="AS958" s="161">
        <v>0</v>
      </c>
      <c r="AT958" s="161">
        <v>0</v>
      </c>
      <c r="AU958" s="161">
        <v>0</v>
      </c>
      <c r="AV958" s="161">
        <v>0</v>
      </c>
      <c r="AW958" s="161">
        <v>0</v>
      </c>
      <c r="AX958" s="161">
        <v>0</v>
      </c>
      <c r="AY958" s="161">
        <v>0</v>
      </c>
      <c r="AZ958" s="161">
        <v>0</v>
      </c>
      <c r="BA958" s="161">
        <v>0</v>
      </c>
      <c r="BB958" s="161">
        <v>0</v>
      </c>
      <c r="BC958" s="161">
        <v>0</v>
      </c>
      <c r="BD958" s="161">
        <v>0</v>
      </c>
      <c r="BE958" s="161">
        <v>0</v>
      </c>
      <c r="BF958" s="161">
        <v>0</v>
      </c>
      <c r="BG958" s="161">
        <v>0</v>
      </c>
      <c r="BH958" s="161">
        <v>0</v>
      </c>
      <c r="BI958" s="161">
        <v>0</v>
      </c>
      <c r="BJ958" s="161">
        <v>0</v>
      </c>
      <c r="BK958" s="161">
        <v>0</v>
      </c>
      <c r="BL958" s="161">
        <v>0</v>
      </c>
      <c r="BM958" s="161">
        <v>0</v>
      </c>
      <c r="BN958" s="161">
        <v>0</v>
      </c>
      <c r="BO958" s="161">
        <v>0</v>
      </c>
      <c r="BP958" s="161">
        <v>0</v>
      </c>
      <c r="BQ958" s="161">
        <v>0</v>
      </c>
      <c r="BR958" s="161">
        <v>0</v>
      </c>
      <c r="BS958" s="161">
        <v>0</v>
      </c>
      <c r="BT958" s="161">
        <v>0</v>
      </c>
      <c r="BU958" s="161">
        <v>0</v>
      </c>
      <c r="BV958" s="163">
        <f t="shared" si="43"/>
        <v>0</v>
      </c>
      <c r="BW958" s="8" t="b">
        <f t="shared" si="44"/>
        <v>0</v>
      </c>
    </row>
    <row r="959" spans="1:75">
      <c r="A959" s="157" t="s">
        <v>7370</v>
      </c>
      <c r="B959" s="158" t="s">
        <v>7371</v>
      </c>
      <c r="C959" s="9" t="str">
        <f t="shared" si="42"/>
        <v>https://hh.ru/resume/14c3111e0000b0aa410039ed1f736563726574?query=%D0%A1%D0%BE%D1%86%D0%B8%D0%B0%D0%BB%D1%8C%D0%BD%D1%8B%D0%B9+%D1%80%D0%B0%D0%B1%D0%BE%D1%82%D0%BD%D0%B8%D0%BA&amp;searchRid=1712591936641feeb5fcd9ab8c0c0c66&amp;hhtmFrom=resume_search_result</v>
      </c>
      <c r="D959" s="158" t="s">
        <v>7372</v>
      </c>
      <c r="E959" s="159">
        <v>39</v>
      </c>
      <c r="F959" s="160">
        <v>15000</v>
      </c>
      <c r="G959" s="161">
        <v>3</v>
      </c>
      <c r="H959" s="158" t="s">
        <v>7373</v>
      </c>
      <c r="I959" s="158" t="s">
        <v>7374</v>
      </c>
      <c r="J959" s="158" t="s">
        <v>7375</v>
      </c>
      <c r="K959" s="158" t="s">
        <v>7376</v>
      </c>
      <c r="L959" s="158" t="s">
        <v>2298</v>
      </c>
      <c r="M959" s="158">
        <v>1</v>
      </c>
      <c r="N959" s="158">
        <v>0</v>
      </c>
      <c r="O959" s="158">
        <v>0</v>
      </c>
      <c r="P959" s="158">
        <v>0</v>
      </c>
      <c r="Q959" s="158">
        <v>0</v>
      </c>
      <c r="R959" s="158" t="s">
        <v>2067</v>
      </c>
      <c r="S959" s="158" t="s">
        <v>343</v>
      </c>
      <c r="T959" s="161">
        <v>1</v>
      </c>
      <c r="U959" s="162">
        <v>1</v>
      </c>
      <c r="V959" s="162">
        <v>0</v>
      </c>
      <c r="W959" s="161">
        <v>0</v>
      </c>
      <c r="X959" s="161">
        <v>0</v>
      </c>
      <c r="Y959" s="161">
        <v>0</v>
      </c>
      <c r="Z959" s="161">
        <v>0</v>
      </c>
      <c r="AA959" s="161">
        <v>0</v>
      </c>
      <c r="AB959" s="161">
        <v>0</v>
      </c>
      <c r="AC959" s="161">
        <v>0</v>
      </c>
      <c r="AD959" s="161">
        <v>0</v>
      </c>
      <c r="AE959" s="161">
        <v>0</v>
      </c>
      <c r="AF959" s="161">
        <v>0</v>
      </c>
      <c r="AG959" s="161">
        <v>0</v>
      </c>
      <c r="AH959" s="161">
        <v>0</v>
      </c>
      <c r="AI959" s="161">
        <v>0</v>
      </c>
      <c r="AJ959" s="161">
        <v>0</v>
      </c>
      <c r="AK959" s="161">
        <v>0</v>
      </c>
      <c r="AL959" s="161">
        <v>0</v>
      </c>
      <c r="AM959" s="161">
        <v>0</v>
      </c>
      <c r="AN959" s="161">
        <v>0</v>
      </c>
      <c r="AO959" s="161">
        <v>0</v>
      </c>
      <c r="AP959" s="161">
        <v>0</v>
      </c>
      <c r="AQ959" s="161">
        <v>0</v>
      </c>
      <c r="AR959" s="161">
        <v>0</v>
      </c>
      <c r="AS959" s="161">
        <v>0</v>
      </c>
      <c r="AT959" s="161">
        <v>0</v>
      </c>
      <c r="AU959" s="161">
        <v>0</v>
      </c>
      <c r="AV959" s="161">
        <v>0</v>
      </c>
      <c r="AW959" s="161">
        <v>0</v>
      </c>
      <c r="AX959" s="161">
        <v>0</v>
      </c>
      <c r="AY959" s="161">
        <v>0</v>
      </c>
      <c r="AZ959" s="161">
        <v>0</v>
      </c>
      <c r="BA959" s="161">
        <v>0</v>
      </c>
      <c r="BB959" s="161">
        <v>0</v>
      </c>
      <c r="BC959" s="161">
        <v>0</v>
      </c>
      <c r="BD959" s="161">
        <v>0</v>
      </c>
      <c r="BE959" s="161">
        <v>0</v>
      </c>
      <c r="BF959" s="161">
        <v>0</v>
      </c>
      <c r="BG959" s="161">
        <v>0</v>
      </c>
      <c r="BH959" s="161">
        <v>0</v>
      </c>
      <c r="BI959" s="161">
        <v>0</v>
      </c>
      <c r="BJ959" s="161">
        <v>0</v>
      </c>
      <c r="BK959" s="161">
        <v>0</v>
      </c>
      <c r="BL959" s="161">
        <v>0</v>
      </c>
      <c r="BM959" s="161">
        <v>0</v>
      </c>
      <c r="BN959" s="161">
        <v>0</v>
      </c>
      <c r="BO959" s="161">
        <v>0</v>
      </c>
      <c r="BP959" s="161">
        <v>0</v>
      </c>
      <c r="BQ959" s="161">
        <v>0</v>
      </c>
      <c r="BR959" s="161">
        <v>0</v>
      </c>
      <c r="BS959" s="161">
        <v>0</v>
      </c>
      <c r="BT959" s="161">
        <v>0</v>
      </c>
      <c r="BU959" s="161">
        <v>0</v>
      </c>
      <c r="BV959" s="163">
        <f t="shared" si="43"/>
        <v>0</v>
      </c>
      <c r="BW959" s="8" t="b">
        <f t="shared" si="44"/>
        <v>0</v>
      </c>
    </row>
    <row r="960" spans="1:75">
      <c r="A960" s="157" t="s">
        <v>7377</v>
      </c>
      <c r="B960" s="158" t="s">
        <v>7378</v>
      </c>
      <c r="C960" s="9" t="str">
        <f t="shared" si="42"/>
        <v>https://hh.ru/resume/fae70aba0000bd55550039ed1f736563726574?query=%D0%A1%D0%BE%D1%86%D0%B8%D0%B0%D0%BB%D1%8C%D0%BD%D1%8B%D0%B9+%D1%80%D0%B0%D0%B1%D0%BE%D1%82%D0%BD%D0%B8%D0%BA&amp;searchRid=1712591936641feeb5fcd9ab8c0c0c66&amp;hhtmFrom=resume_search_result</v>
      </c>
      <c r="D960" s="158" t="s">
        <v>7379</v>
      </c>
      <c r="E960" s="159">
        <v>35</v>
      </c>
      <c r="F960" s="160">
        <v>20000</v>
      </c>
      <c r="G960" s="161">
        <v>16</v>
      </c>
      <c r="H960" s="158" t="s">
        <v>7380</v>
      </c>
      <c r="I960" s="158" t="s">
        <v>7381</v>
      </c>
      <c r="J960" s="158" t="s">
        <v>7382</v>
      </c>
      <c r="K960" s="158" t="s">
        <v>7383</v>
      </c>
      <c r="L960" s="158" t="s">
        <v>2298</v>
      </c>
      <c r="M960" s="158">
        <v>1</v>
      </c>
      <c r="N960" s="158">
        <v>0</v>
      </c>
      <c r="O960" s="158">
        <v>0</v>
      </c>
      <c r="P960" s="158">
        <v>0</v>
      </c>
      <c r="Q960" s="158">
        <v>0</v>
      </c>
      <c r="R960" s="158" t="s">
        <v>2067</v>
      </c>
      <c r="S960" s="158" t="s">
        <v>75</v>
      </c>
      <c r="T960" s="161">
        <v>0</v>
      </c>
      <c r="U960" s="162">
        <v>1</v>
      </c>
      <c r="V960" s="162">
        <v>0</v>
      </c>
      <c r="W960" s="161">
        <v>0</v>
      </c>
      <c r="X960" s="161">
        <v>0</v>
      </c>
      <c r="Y960" s="161">
        <v>0</v>
      </c>
      <c r="Z960" s="161">
        <v>0</v>
      </c>
      <c r="AA960" s="161">
        <v>0</v>
      </c>
      <c r="AB960" s="161">
        <v>0</v>
      </c>
      <c r="AC960" s="161">
        <v>0</v>
      </c>
      <c r="AD960" s="161">
        <v>0</v>
      </c>
      <c r="AE960" s="161">
        <v>0</v>
      </c>
      <c r="AF960" s="161">
        <v>0</v>
      </c>
      <c r="AG960" s="161">
        <v>0</v>
      </c>
      <c r="AH960" s="161">
        <v>0</v>
      </c>
      <c r="AI960" s="161">
        <v>0</v>
      </c>
      <c r="AJ960" s="161">
        <v>0</v>
      </c>
      <c r="AK960" s="161">
        <v>0</v>
      </c>
      <c r="AL960" s="161">
        <v>0</v>
      </c>
      <c r="AM960" s="161">
        <v>0</v>
      </c>
      <c r="AN960" s="161">
        <v>0</v>
      </c>
      <c r="AO960" s="161">
        <v>0</v>
      </c>
      <c r="AP960" s="161">
        <v>0</v>
      </c>
      <c r="AQ960" s="161">
        <v>0</v>
      </c>
      <c r="AR960" s="161">
        <v>0</v>
      </c>
      <c r="AS960" s="161">
        <v>0</v>
      </c>
      <c r="AT960" s="161">
        <v>0</v>
      </c>
      <c r="AU960" s="161">
        <v>0</v>
      </c>
      <c r="AV960" s="161">
        <v>0</v>
      </c>
      <c r="AW960" s="161">
        <v>0</v>
      </c>
      <c r="AX960" s="161">
        <v>0</v>
      </c>
      <c r="AY960" s="161">
        <v>0</v>
      </c>
      <c r="AZ960" s="161">
        <v>0</v>
      </c>
      <c r="BA960" s="161">
        <v>0</v>
      </c>
      <c r="BB960" s="161">
        <v>0</v>
      </c>
      <c r="BC960" s="161">
        <v>0</v>
      </c>
      <c r="BD960" s="161">
        <v>0</v>
      </c>
      <c r="BE960" s="161">
        <v>0</v>
      </c>
      <c r="BF960" s="161">
        <v>0</v>
      </c>
      <c r="BG960" s="161">
        <v>0</v>
      </c>
      <c r="BH960" s="161">
        <v>0</v>
      </c>
      <c r="BI960" s="161">
        <v>0</v>
      </c>
      <c r="BJ960" s="161">
        <v>0</v>
      </c>
      <c r="BK960" s="161">
        <v>0</v>
      </c>
      <c r="BL960" s="161">
        <v>0</v>
      </c>
      <c r="BM960" s="161">
        <v>0</v>
      </c>
      <c r="BN960" s="161">
        <v>0</v>
      </c>
      <c r="BO960" s="161">
        <v>0</v>
      </c>
      <c r="BP960" s="161">
        <v>0</v>
      </c>
      <c r="BQ960" s="161">
        <v>0</v>
      </c>
      <c r="BR960" s="161">
        <v>0</v>
      </c>
      <c r="BS960" s="161">
        <v>0</v>
      </c>
      <c r="BT960" s="161">
        <v>0</v>
      </c>
      <c r="BU960" s="161">
        <v>0</v>
      </c>
      <c r="BV960" s="163">
        <f t="shared" si="43"/>
        <v>0</v>
      </c>
      <c r="BW960" s="8" t="b">
        <f t="shared" si="44"/>
        <v>0</v>
      </c>
    </row>
    <row r="961" spans="1:75">
      <c r="A961" s="157" t="s">
        <v>7384</v>
      </c>
      <c r="B961" s="158" t="s">
        <v>7385</v>
      </c>
      <c r="C961" s="9" t="str">
        <f t="shared" si="42"/>
        <v>https://hh.ru/resume/2c7de15e0000c2760e0039ed1f6e667954345a?query=%D0%A1%D0%BE%D1%86%D0%B8%D0%B0%D0%BB%D1%8C%D0%BD%D1%8B%D0%B9+%D1%80%D0%B0%D0%B1%D0%BE%D1%82%D0%BD%D0%B8%D0%BA&amp;searchRid=1712591936641feeb5fcd9ab8c0c0c66&amp;hhtmFrom=resume_search_result</v>
      </c>
      <c r="D961" s="158" t="s">
        <v>7386</v>
      </c>
      <c r="E961" s="159">
        <v>55</v>
      </c>
      <c r="F961" s="160">
        <v>30000</v>
      </c>
      <c r="G961" s="161">
        <v>10</v>
      </c>
      <c r="H961" s="158" t="s">
        <v>7387</v>
      </c>
      <c r="I961" s="158" t="s">
        <v>2386</v>
      </c>
      <c r="J961" s="158" t="s">
        <v>7388</v>
      </c>
      <c r="K961" s="158" t="s">
        <v>7389</v>
      </c>
      <c r="L961" s="158" t="s">
        <v>2298</v>
      </c>
      <c r="M961" s="158">
        <v>1</v>
      </c>
      <c r="N961" s="158">
        <v>0</v>
      </c>
      <c r="O961" s="158">
        <v>0</v>
      </c>
      <c r="P961" s="158">
        <v>0</v>
      </c>
      <c r="Q961" s="158">
        <v>0</v>
      </c>
      <c r="R961" s="158" t="s">
        <v>547</v>
      </c>
      <c r="S961" s="158" t="s">
        <v>75</v>
      </c>
      <c r="T961" s="161">
        <v>0</v>
      </c>
      <c r="U961" s="162">
        <v>1</v>
      </c>
      <c r="V961" s="162">
        <v>0</v>
      </c>
      <c r="W961" s="161">
        <v>0</v>
      </c>
      <c r="X961" s="161">
        <v>0</v>
      </c>
      <c r="Y961" s="161">
        <v>0</v>
      </c>
      <c r="Z961" s="161">
        <v>0</v>
      </c>
      <c r="AA961" s="161">
        <v>0</v>
      </c>
      <c r="AB961" s="161">
        <v>0</v>
      </c>
      <c r="AC961" s="161">
        <v>0</v>
      </c>
      <c r="AD961" s="161">
        <v>0</v>
      </c>
      <c r="AE961" s="161">
        <v>0</v>
      </c>
      <c r="AF961" s="161">
        <v>0</v>
      </c>
      <c r="AG961" s="161">
        <v>0</v>
      </c>
      <c r="AH961" s="161">
        <v>0</v>
      </c>
      <c r="AI961" s="161">
        <v>0</v>
      </c>
      <c r="AJ961" s="161">
        <v>0</v>
      </c>
      <c r="AK961" s="161">
        <v>0</v>
      </c>
      <c r="AL961" s="161">
        <v>0</v>
      </c>
      <c r="AM961" s="161">
        <v>0</v>
      </c>
      <c r="AN961" s="161">
        <v>0</v>
      </c>
      <c r="AO961" s="161">
        <v>0</v>
      </c>
      <c r="AP961" s="161">
        <v>0</v>
      </c>
      <c r="AQ961" s="161">
        <v>0</v>
      </c>
      <c r="AR961" s="161">
        <v>0</v>
      </c>
      <c r="AS961" s="161">
        <v>0</v>
      </c>
      <c r="AT961" s="161">
        <v>0</v>
      </c>
      <c r="AU961" s="161">
        <v>0</v>
      </c>
      <c r="AV961" s="161">
        <v>0</v>
      </c>
      <c r="AW961" s="161">
        <v>0</v>
      </c>
      <c r="AX961" s="161">
        <v>0</v>
      </c>
      <c r="AY961" s="161">
        <v>0</v>
      </c>
      <c r="AZ961" s="161">
        <v>0</v>
      </c>
      <c r="BA961" s="161">
        <v>0</v>
      </c>
      <c r="BB961" s="161">
        <v>0</v>
      </c>
      <c r="BC961" s="161">
        <v>0</v>
      </c>
      <c r="BD961" s="161">
        <v>0</v>
      </c>
      <c r="BE961" s="161">
        <v>0</v>
      </c>
      <c r="BF961" s="161">
        <v>0</v>
      </c>
      <c r="BG961" s="161">
        <v>0</v>
      </c>
      <c r="BH961" s="161">
        <v>0</v>
      </c>
      <c r="BI961" s="161">
        <v>0</v>
      </c>
      <c r="BJ961" s="161">
        <v>0</v>
      </c>
      <c r="BK961" s="161">
        <v>0</v>
      </c>
      <c r="BL961" s="161">
        <v>0</v>
      </c>
      <c r="BM961" s="161">
        <v>0</v>
      </c>
      <c r="BN961" s="161">
        <v>0</v>
      </c>
      <c r="BO961" s="161">
        <v>0</v>
      </c>
      <c r="BP961" s="161">
        <v>0</v>
      </c>
      <c r="BQ961" s="161">
        <v>0</v>
      </c>
      <c r="BR961" s="161">
        <v>0</v>
      </c>
      <c r="BS961" s="161">
        <v>0</v>
      </c>
      <c r="BT961" s="161">
        <v>0</v>
      </c>
      <c r="BU961" s="161">
        <v>0</v>
      </c>
      <c r="BV961" s="163">
        <f t="shared" si="43"/>
        <v>0</v>
      </c>
      <c r="BW961" s="8" t="b">
        <f t="shared" si="44"/>
        <v>0</v>
      </c>
    </row>
    <row r="962" spans="1:75">
      <c r="A962" s="157" t="s">
        <v>7390</v>
      </c>
      <c r="B962" s="158" t="s">
        <v>7391</v>
      </c>
      <c r="C962" s="9" t="str">
        <f t="shared" ref="C962:C1025" si="45">HYPERLINK(B962)</f>
        <v>https://hh.ru/resume/5b4c92ab0000c39a050039ed1f554f6b364264?query=%D0%A1%D0%BE%D1%86%D0%B8%D0%B0%D0%BB%D1%8C%D0%BD%D1%8B%D0%B9+%D1%80%D0%B0%D0%B1%D0%BE%D1%82%D0%BD%D0%B8%D0%BA&amp;searchRid=1712591936641feeb5fcd9ab8c0c0c66&amp;hhtmFrom=resume_search_result</v>
      </c>
      <c r="D962" s="158" t="s">
        <v>43</v>
      </c>
      <c r="E962" s="159">
        <v>47</v>
      </c>
      <c r="F962" s="160">
        <v>30000</v>
      </c>
      <c r="G962" s="161">
        <v>3</v>
      </c>
      <c r="H962" s="158" t="s">
        <v>7392</v>
      </c>
      <c r="I962" s="158" t="s">
        <v>7393</v>
      </c>
      <c r="J962" s="158" t="s">
        <v>7394</v>
      </c>
      <c r="K962" s="158" t="s">
        <v>7395</v>
      </c>
      <c r="L962" s="158" t="s">
        <v>2298</v>
      </c>
      <c r="M962" s="158">
        <v>1</v>
      </c>
      <c r="N962" s="158">
        <v>0</v>
      </c>
      <c r="O962" s="158">
        <v>0</v>
      </c>
      <c r="P962" s="158">
        <v>0</v>
      </c>
      <c r="Q962" s="158">
        <v>0</v>
      </c>
      <c r="R962" s="158" t="s">
        <v>53</v>
      </c>
      <c r="S962" s="158" t="s">
        <v>343</v>
      </c>
      <c r="T962" s="161">
        <v>0</v>
      </c>
      <c r="U962" s="162">
        <v>1</v>
      </c>
      <c r="V962" s="162">
        <v>0</v>
      </c>
      <c r="W962" s="161">
        <v>0</v>
      </c>
      <c r="X962" s="161">
        <v>0</v>
      </c>
      <c r="Y962" s="161">
        <v>0</v>
      </c>
      <c r="Z962" s="161">
        <v>0</v>
      </c>
      <c r="AA962" s="161">
        <v>0</v>
      </c>
      <c r="AB962" s="161">
        <v>0</v>
      </c>
      <c r="AC962" s="161">
        <v>0</v>
      </c>
      <c r="AD962" s="161">
        <v>0</v>
      </c>
      <c r="AE962" s="161">
        <v>0</v>
      </c>
      <c r="AF962" s="161">
        <v>0</v>
      </c>
      <c r="AG962" s="161">
        <v>0</v>
      </c>
      <c r="AH962" s="161">
        <v>0</v>
      </c>
      <c r="AI962" s="161">
        <v>0</v>
      </c>
      <c r="AJ962" s="161">
        <v>0</v>
      </c>
      <c r="AK962" s="161">
        <v>0</v>
      </c>
      <c r="AL962" s="161">
        <v>0</v>
      </c>
      <c r="AM962" s="161">
        <v>0</v>
      </c>
      <c r="AN962" s="161">
        <v>0</v>
      </c>
      <c r="AO962" s="161">
        <v>0</v>
      </c>
      <c r="AP962" s="161">
        <v>0</v>
      </c>
      <c r="AQ962" s="161">
        <v>0</v>
      </c>
      <c r="AR962" s="161">
        <v>0</v>
      </c>
      <c r="AS962" s="161">
        <v>0</v>
      </c>
      <c r="AT962" s="161">
        <v>0</v>
      </c>
      <c r="AU962" s="161">
        <v>0</v>
      </c>
      <c r="AV962" s="161">
        <v>0</v>
      </c>
      <c r="AW962" s="161">
        <v>0</v>
      </c>
      <c r="AX962" s="161">
        <v>0</v>
      </c>
      <c r="AY962" s="161">
        <v>0</v>
      </c>
      <c r="AZ962" s="161">
        <v>0</v>
      </c>
      <c r="BA962" s="161">
        <v>0</v>
      </c>
      <c r="BB962" s="161">
        <v>0</v>
      </c>
      <c r="BC962" s="161">
        <v>0</v>
      </c>
      <c r="BD962" s="161">
        <v>0</v>
      </c>
      <c r="BE962" s="161">
        <v>0</v>
      </c>
      <c r="BF962" s="161">
        <v>0</v>
      </c>
      <c r="BG962" s="161">
        <v>0</v>
      </c>
      <c r="BH962" s="161">
        <v>0</v>
      </c>
      <c r="BI962" s="161">
        <v>0</v>
      </c>
      <c r="BJ962" s="161">
        <v>0</v>
      </c>
      <c r="BK962" s="161">
        <v>0</v>
      </c>
      <c r="BL962" s="161">
        <v>0</v>
      </c>
      <c r="BM962" s="161">
        <v>0</v>
      </c>
      <c r="BN962" s="161">
        <v>0</v>
      </c>
      <c r="BO962" s="161">
        <v>0</v>
      </c>
      <c r="BP962" s="161">
        <v>0</v>
      </c>
      <c r="BQ962" s="161">
        <v>0</v>
      </c>
      <c r="BR962" s="161">
        <v>0</v>
      </c>
      <c r="BS962" s="161">
        <v>0</v>
      </c>
      <c r="BT962" s="161">
        <v>0</v>
      </c>
      <c r="BU962" s="161">
        <v>0</v>
      </c>
      <c r="BV962" s="163">
        <f t="shared" si="43"/>
        <v>0</v>
      </c>
      <c r="BW962" s="8" t="b">
        <f t="shared" si="44"/>
        <v>0</v>
      </c>
    </row>
    <row r="963" spans="1:75">
      <c r="A963" s="157" t="s">
        <v>3053</v>
      </c>
      <c r="B963" s="158" t="s">
        <v>7396</v>
      </c>
      <c r="C963" s="9" t="str">
        <f t="shared" si="45"/>
        <v>https://hh.ru/resume/70520c710000cc9e180039ed1f4d4861514d34?query=%D0%A1%D0%BE%D1%86%D0%B8%D0%B0%D0%BB%D1%8C%D0%BD%D1%8B%D0%B9+%D1%80%D0%B0%D0%B1%D0%BE%D1%82%D0%BD%D0%B8%D0%BA&amp;searchRid=1712591936641feeb5fcd9ab8c0c0c66&amp;hhtmFrom=resume_search_result</v>
      </c>
      <c r="D963" s="158" t="s">
        <v>43</v>
      </c>
      <c r="E963" s="159">
        <v>43</v>
      </c>
      <c r="F963" s="160">
        <v>25000</v>
      </c>
      <c r="G963" s="161">
        <v>13</v>
      </c>
      <c r="H963" s="158" t="s">
        <v>7397</v>
      </c>
      <c r="I963" s="158" t="s">
        <v>7398</v>
      </c>
      <c r="J963" s="158" t="s">
        <v>3329</v>
      </c>
      <c r="K963" s="158" t="s">
        <v>7399</v>
      </c>
      <c r="L963" s="158" t="s">
        <v>2298</v>
      </c>
      <c r="M963" s="158">
        <v>1</v>
      </c>
      <c r="N963" s="158">
        <v>0</v>
      </c>
      <c r="O963" s="158">
        <v>0</v>
      </c>
      <c r="P963" s="158">
        <v>0</v>
      </c>
      <c r="Q963" s="158">
        <v>0</v>
      </c>
      <c r="R963" s="158" t="s">
        <v>53</v>
      </c>
      <c r="S963" s="158" t="s">
        <v>343</v>
      </c>
      <c r="T963" s="161">
        <v>1</v>
      </c>
      <c r="U963" s="162">
        <v>1</v>
      </c>
      <c r="V963" s="162">
        <v>0</v>
      </c>
      <c r="W963" s="161">
        <v>0</v>
      </c>
      <c r="X963" s="161">
        <v>0</v>
      </c>
      <c r="Y963" s="161">
        <v>0</v>
      </c>
      <c r="Z963" s="161">
        <v>0</v>
      </c>
      <c r="AA963" s="161">
        <v>0</v>
      </c>
      <c r="AB963" s="161">
        <v>0</v>
      </c>
      <c r="AC963" s="161">
        <v>0</v>
      </c>
      <c r="AD963" s="161">
        <v>0</v>
      </c>
      <c r="AE963" s="161">
        <v>0</v>
      </c>
      <c r="AF963" s="161">
        <v>0</v>
      </c>
      <c r="AG963" s="161">
        <v>0</v>
      </c>
      <c r="AH963" s="161">
        <v>0</v>
      </c>
      <c r="AI963" s="161">
        <v>0</v>
      </c>
      <c r="AJ963" s="161">
        <v>0</v>
      </c>
      <c r="AK963" s="161">
        <v>0</v>
      </c>
      <c r="AL963" s="161">
        <v>0</v>
      </c>
      <c r="AM963" s="161">
        <v>0</v>
      </c>
      <c r="AN963" s="161">
        <v>0</v>
      </c>
      <c r="AO963" s="161">
        <v>0</v>
      </c>
      <c r="AP963" s="161">
        <v>0</v>
      </c>
      <c r="AQ963" s="161">
        <v>0</v>
      </c>
      <c r="AR963" s="161">
        <v>0</v>
      </c>
      <c r="AS963" s="161">
        <v>0</v>
      </c>
      <c r="AT963" s="161">
        <v>0</v>
      </c>
      <c r="AU963" s="161">
        <v>0</v>
      </c>
      <c r="AV963" s="161">
        <v>0</v>
      </c>
      <c r="AW963" s="161">
        <v>0</v>
      </c>
      <c r="AX963" s="161">
        <v>0</v>
      </c>
      <c r="AY963" s="161">
        <v>0</v>
      </c>
      <c r="AZ963" s="161">
        <v>0</v>
      </c>
      <c r="BA963" s="161">
        <v>0</v>
      </c>
      <c r="BB963" s="161">
        <v>0</v>
      </c>
      <c r="BC963" s="161">
        <v>0</v>
      </c>
      <c r="BD963" s="161">
        <v>0</v>
      </c>
      <c r="BE963" s="161">
        <v>0</v>
      </c>
      <c r="BF963" s="161">
        <v>0</v>
      </c>
      <c r="BG963" s="161">
        <v>0</v>
      </c>
      <c r="BH963" s="161">
        <v>0</v>
      </c>
      <c r="BI963" s="161">
        <v>0</v>
      </c>
      <c r="BJ963" s="161">
        <v>0</v>
      </c>
      <c r="BK963" s="161">
        <v>0</v>
      </c>
      <c r="BL963" s="161">
        <v>0</v>
      </c>
      <c r="BM963" s="161">
        <v>0</v>
      </c>
      <c r="BN963" s="161">
        <v>0</v>
      </c>
      <c r="BO963" s="161">
        <v>0</v>
      </c>
      <c r="BP963" s="161">
        <v>0</v>
      </c>
      <c r="BQ963" s="161">
        <v>0</v>
      </c>
      <c r="BR963" s="161">
        <v>0</v>
      </c>
      <c r="BS963" s="161">
        <v>0</v>
      </c>
      <c r="BT963" s="161">
        <v>0</v>
      </c>
      <c r="BU963" s="161">
        <v>0</v>
      </c>
      <c r="BV963" s="163">
        <f t="shared" ref="BV963:BV1026" si="46">SUM(W963:BU963)</f>
        <v>0</v>
      </c>
      <c r="BW963" s="8" t="b">
        <f t="shared" ref="BW963:BW1026" si="47">AND(AR963=1,AE963=1)</f>
        <v>0</v>
      </c>
    </row>
    <row r="964" spans="1:75">
      <c r="A964" s="157" t="s">
        <v>7400</v>
      </c>
      <c r="B964" s="158" t="s">
        <v>7401</v>
      </c>
      <c r="C964" s="9" t="str">
        <f t="shared" si="45"/>
        <v>https://hh.ru/resume/7e8758c10000d6a4e60039ed1f464734446677?query=%D0%A1%D0%BE%D1%86%D0%B8%D0%B0%D0%BB%D1%8C%D0%BD%D1%8B%D0%B9+%D1%80%D0%B0%D0%B1%D0%BE%D1%82%D0%BD%D0%B8%D0%BA&amp;searchRid=1712591936641feeb5fcd9ab8c0c0c66&amp;hhtmFrom=resume_search_result</v>
      </c>
      <c r="D964" s="158" t="s">
        <v>43</v>
      </c>
      <c r="E964" s="159">
        <v>39</v>
      </c>
      <c r="F964" s="160">
        <v>20000</v>
      </c>
      <c r="G964" s="161">
        <v>2</v>
      </c>
      <c r="H964" s="158" t="s">
        <v>7402</v>
      </c>
      <c r="I964" s="158" t="s">
        <v>2545</v>
      </c>
      <c r="J964" s="158" t="s">
        <v>7403</v>
      </c>
      <c r="K964" s="158" t="s">
        <v>7404</v>
      </c>
      <c r="L964" s="158" t="s">
        <v>2298</v>
      </c>
      <c r="M964" s="158">
        <v>1</v>
      </c>
      <c r="N964" s="158">
        <v>0</v>
      </c>
      <c r="O964" s="158">
        <v>0</v>
      </c>
      <c r="P964" s="158">
        <v>0</v>
      </c>
      <c r="Q964" s="158">
        <v>0</v>
      </c>
      <c r="R964" s="158" t="s">
        <v>53</v>
      </c>
      <c r="S964" s="158" t="s">
        <v>2299</v>
      </c>
      <c r="T964" s="161">
        <v>0</v>
      </c>
      <c r="U964" s="162">
        <v>1</v>
      </c>
      <c r="V964" s="162">
        <v>0</v>
      </c>
      <c r="W964" s="161">
        <v>0</v>
      </c>
      <c r="X964" s="161">
        <v>0</v>
      </c>
      <c r="Y964" s="161">
        <v>0</v>
      </c>
      <c r="Z964" s="161">
        <v>0</v>
      </c>
      <c r="AA964" s="161">
        <v>0</v>
      </c>
      <c r="AB964" s="161">
        <v>0</v>
      </c>
      <c r="AC964" s="161">
        <v>0</v>
      </c>
      <c r="AD964" s="161">
        <v>0</v>
      </c>
      <c r="AE964" s="161">
        <v>0</v>
      </c>
      <c r="AF964" s="161">
        <v>0</v>
      </c>
      <c r="AG964" s="161">
        <v>0</v>
      </c>
      <c r="AH964" s="161">
        <v>0</v>
      </c>
      <c r="AI964" s="161">
        <v>0</v>
      </c>
      <c r="AJ964" s="161">
        <v>0</v>
      </c>
      <c r="AK964" s="161">
        <v>0</v>
      </c>
      <c r="AL964" s="161">
        <v>0</v>
      </c>
      <c r="AM964" s="161">
        <v>0</v>
      </c>
      <c r="AN964" s="161">
        <v>0</v>
      </c>
      <c r="AO964" s="161">
        <v>0</v>
      </c>
      <c r="AP964" s="161">
        <v>0</v>
      </c>
      <c r="AQ964" s="161">
        <v>0</v>
      </c>
      <c r="AR964" s="161">
        <v>0</v>
      </c>
      <c r="AS964" s="161">
        <v>0</v>
      </c>
      <c r="AT964" s="161">
        <v>0</v>
      </c>
      <c r="AU964" s="161">
        <v>0</v>
      </c>
      <c r="AV964" s="161">
        <v>0</v>
      </c>
      <c r="AW964" s="161">
        <v>0</v>
      </c>
      <c r="AX964" s="161">
        <v>0</v>
      </c>
      <c r="AY964" s="161">
        <v>0</v>
      </c>
      <c r="AZ964" s="161">
        <v>0</v>
      </c>
      <c r="BA964" s="161">
        <v>0</v>
      </c>
      <c r="BB964" s="161">
        <v>0</v>
      </c>
      <c r="BC964" s="161">
        <v>0</v>
      </c>
      <c r="BD964" s="161">
        <v>0</v>
      </c>
      <c r="BE964" s="161">
        <v>0</v>
      </c>
      <c r="BF964" s="161">
        <v>0</v>
      </c>
      <c r="BG964" s="161">
        <v>0</v>
      </c>
      <c r="BH964" s="161">
        <v>0</v>
      </c>
      <c r="BI964" s="161">
        <v>0</v>
      </c>
      <c r="BJ964" s="161">
        <v>0</v>
      </c>
      <c r="BK964" s="161">
        <v>0</v>
      </c>
      <c r="BL964" s="161">
        <v>0</v>
      </c>
      <c r="BM964" s="161">
        <v>0</v>
      </c>
      <c r="BN964" s="161">
        <v>0</v>
      </c>
      <c r="BO964" s="161">
        <v>0</v>
      </c>
      <c r="BP964" s="161">
        <v>0</v>
      </c>
      <c r="BQ964" s="161">
        <v>0</v>
      </c>
      <c r="BR964" s="161">
        <v>0</v>
      </c>
      <c r="BS964" s="161">
        <v>0</v>
      </c>
      <c r="BT964" s="161">
        <v>0</v>
      </c>
      <c r="BU964" s="161">
        <v>0</v>
      </c>
      <c r="BV964" s="163">
        <f t="shared" si="46"/>
        <v>0</v>
      </c>
      <c r="BW964" s="8" t="b">
        <f t="shared" si="47"/>
        <v>0</v>
      </c>
    </row>
    <row r="965" spans="1:75">
      <c r="A965" s="157" t="s">
        <v>7405</v>
      </c>
      <c r="B965" s="158" t="s">
        <v>7406</v>
      </c>
      <c r="C965" s="9" t="str">
        <f t="shared" si="45"/>
        <v>https://hh.ru/resume/16f241cb0000d9979d0039ed1f45354f39384e?query=%D0%A1%D0%BE%D1%86%D0%B8%D0%B0%D0%BB%D1%8C%D0%BD%D1%8B%D0%B9+%D1%80%D0%B0%D0%B1%D0%BE%D1%82%D0%BD%D0%B8%D0%BA&amp;searchRid=1712591936641feeb5fcd9ab8c0c0c66&amp;hhtmFrom=resume_search_result</v>
      </c>
      <c r="D965" s="158" t="s">
        <v>5370</v>
      </c>
      <c r="E965" s="159">
        <v>34</v>
      </c>
      <c r="F965" s="160">
        <v>25000</v>
      </c>
      <c r="G965" s="161">
        <v>1</v>
      </c>
      <c r="H965" s="158" t="s">
        <v>7407</v>
      </c>
      <c r="I965" s="158" t="s">
        <v>7261</v>
      </c>
      <c r="J965" s="158" t="s">
        <v>7408</v>
      </c>
      <c r="K965" s="158" t="s">
        <v>7409</v>
      </c>
      <c r="L965" s="158" t="s">
        <v>2298</v>
      </c>
      <c r="M965" s="158">
        <v>1</v>
      </c>
      <c r="N965" s="158">
        <v>0</v>
      </c>
      <c r="O965" s="158">
        <v>0</v>
      </c>
      <c r="P965" s="158">
        <v>0</v>
      </c>
      <c r="Q965" s="158">
        <v>0</v>
      </c>
      <c r="R965" s="158" t="s">
        <v>53</v>
      </c>
      <c r="S965" s="158" t="s">
        <v>343</v>
      </c>
      <c r="T965" s="161">
        <v>1</v>
      </c>
      <c r="U965" s="162">
        <v>1</v>
      </c>
      <c r="V965" s="162">
        <v>0</v>
      </c>
      <c r="W965" s="161">
        <v>0</v>
      </c>
      <c r="X965" s="161">
        <v>0</v>
      </c>
      <c r="Y965" s="161">
        <v>0</v>
      </c>
      <c r="Z965" s="161">
        <v>0</v>
      </c>
      <c r="AA965" s="161">
        <v>0</v>
      </c>
      <c r="AB965" s="161">
        <v>0</v>
      </c>
      <c r="AC965" s="161">
        <v>0</v>
      </c>
      <c r="AD965" s="161">
        <v>0</v>
      </c>
      <c r="AE965" s="161">
        <v>0</v>
      </c>
      <c r="AF965" s="161">
        <v>0</v>
      </c>
      <c r="AG965" s="161">
        <v>0</v>
      </c>
      <c r="AH965" s="161">
        <v>0</v>
      </c>
      <c r="AI965" s="161">
        <v>0</v>
      </c>
      <c r="AJ965" s="161">
        <v>0</v>
      </c>
      <c r="AK965" s="161">
        <v>0</v>
      </c>
      <c r="AL965" s="161">
        <v>0</v>
      </c>
      <c r="AM965" s="161">
        <v>0</v>
      </c>
      <c r="AN965" s="161">
        <v>0</v>
      </c>
      <c r="AO965" s="161">
        <v>0</v>
      </c>
      <c r="AP965" s="161">
        <v>0</v>
      </c>
      <c r="AQ965" s="161">
        <v>0</v>
      </c>
      <c r="AR965" s="161">
        <v>0</v>
      </c>
      <c r="AS965" s="161">
        <v>0</v>
      </c>
      <c r="AT965" s="161">
        <v>0</v>
      </c>
      <c r="AU965" s="161">
        <v>0</v>
      </c>
      <c r="AV965" s="161">
        <v>0</v>
      </c>
      <c r="AW965" s="161">
        <v>0</v>
      </c>
      <c r="AX965" s="161">
        <v>0</v>
      </c>
      <c r="AY965" s="161">
        <v>0</v>
      </c>
      <c r="AZ965" s="161">
        <v>0</v>
      </c>
      <c r="BA965" s="161">
        <v>0</v>
      </c>
      <c r="BB965" s="161">
        <v>0</v>
      </c>
      <c r="BC965" s="161">
        <v>0</v>
      </c>
      <c r="BD965" s="161">
        <v>0</v>
      </c>
      <c r="BE965" s="161">
        <v>0</v>
      </c>
      <c r="BF965" s="161">
        <v>0</v>
      </c>
      <c r="BG965" s="161">
        <v>0</v>
      </c>
      <c r="BH965" s="161">
        <v>0</v>
      </c>
      <c r="BI965" s="161">
        <v>0</v>
      </c>
      <c r="BJ965" s="161">
        <v>0</v>
      </c>
      <c r="BK965" s="161">
        <v>0</v>
      </c>
      <c r="BL965" s="161">
        <v>0</v>
      </c>
      <c r="BM965" s="161">
        <v>0</v>
      </c>
      <c r="BN965" s="161">
        <v>0</v>
      </c>
      <c r="BO965" s="161">
        <v>0</v>
      </c>
      <c r="BP965" s="161">
        <v>0</v>
      </c>
      <c r="BQ965" s="161">
        <v>0</v>
      </c>
      <c r="BR965" s="161">
        <v>0</v>
      </c>
      <c r="BS965" s="161">
        <v>0</v>
      </c>
      <c r="BT965" s="161">
        <v>0</v>
      </c>
      <c r="BU965" s="161">
        <v>0</v>
      </c>
      <c r="BV965" s="163">
        <f t="shared" si="46"/>
        <v>0</v>
      </c>
      <c r="BW965" s="8" t="b">
        <f t="shared" si="47"/>
        <v>0</v>
      </c>
    </row>
    <row r="966" spans="1:75">
      <c r="A966" s="157" t="s">
        <v>7410</v>
      </c>
      <c r="B966" s="158" t="s">
        <v>7411</v>
      </c>
      <c r="C966" s="9" t="str">
        <f t="shared" si="45"/>
        <v>https://hh.ru/resume/5f6f9ec80000e457c90039ed1f49696e795873?query=%D0%A1%D0%BE%D1%86%D0%B8%D0%B0%D0%BB%D1%8C%D0%BD%D1%8B%D0%B9+%D1%80%D0%B0%D0%B1%D0%BE%D1%82%D0%BD%D0%B8%D0%BA&amp;searchRid=1712591936641feeb5fcd9ab8c0c0c66&amp;hhtmFrom=resume_search_result</v>
      </c>
      <c r="D966" s="158" t="s">
        <v>43</v>
      </c>
      <c r="E966" s="159">
        <v>55</v>
      </c>
      <c r="F966" s="160">
        <v>10000</v>
      </c>
      <c r="G966" s="161">
        <v>36</v>
      </c>
      <c r="H966" s="158" t="s">
        <v>7412</v>
      </c>
      <c r="I966" s="158" t="s">
        <v>7413</v>
      </c>
      <c r="J966" s="158" t="s">
        <v>7414</v>
      </c>
      <c r="K966" s="158" t="s">
        <v>7415</v>
      </c>
      <c r="L966" s="158" t="s">
        <v>2298</v>
      </c>
      <c r="M966" s="158">
        <v>1</v>
      </c>
      <c r="N966" s="158">
        <v>0</v>
      </c>
      <c r="O966" s="158">
        <v>0</v>
      </c>
      <c r="P966" s="158">
        <v>0</v>
      </c>
      <c r="Q966" s="158">
        <v>0</v>
      </c>
      <c r="R966" s="158" t="s">
        <v>53</v>
      </c>
      <c r="S966" s="158" t="s">
        <v>343</v>
      </c>
      <c r="T966" s="161">
        <v>0</v>
      </c>
      <c r="U966" s="162">
        <v>1</v>
      </c>
      <c r="V966" s="162">
        <v>0</v>
      </c>
      <c r="W966" s="161">
        <v>0</v>
      </c>
      <c r="X966" s="161">
        <v>0</v>
      </c>
      <c r="Y966" s="161">
        <v>0</v>
      </c>
      <c r="Z966" s="161">
        <v>0</v>
      </c>
      <c r="AA966" s="161">
        <v>0</v>
      </c>
      <c r="AB966" s="161">
        <v>0</v>
      </c>
      <c r="AC966" s="161">
        <v>0</v>
      </c>
      <c r="AD966" s="161">
        <v>0</v>
      </c>
      <c r="AE966" s="161">
        <v>0</v>
      </c>
      <c r="AF966" s="161">
        <v>0</v>
      </c>
      <c r="AG966" s="161">
        <v>0</v>
      </c>
      <c r="AH966" s="161">
        <v>0</v>
      </c>
      <c r="AI966" s="161">
        <v>0</v>
      </c>
      <c r="AJ966" s="161">
        <v>0</v>
      </c>
      <c r="AK966" s="161">
        <v>0</v>
      </c>
      <c r="AL966" s="161">
        <v>0</v>
      </c>
      <c r="AM966" s="161">
        <v>0</v>
      </c>
      <c r="AN966" s="161">
        <v>0</v>
      </c>
      <c r="AO966" s="161">
        <v>0</v>
      </c>
      <c r="AP966" s="161">
        <v>0</v>
      </c>
      <c r="AQ966" s="161">
        <v>0</v>
      </c>
      <c r="AR966" s="161">
        <v>0</v>
      </c>
      <c r="AS966" s="161">
        <v>0</v>
      </c>
      <c r="AT966" s="161">
        <v>0</v>
      </c>
      <c r="AU966" s="161">
        <v>0</v>
      </c>
      <c r="AV966" s="161">
        <v>0</v>
      </c>
      <c r="AW966" s="161">
        <v>0</v>
      </c>
      <c r="AX966" s="161">
        <v>0</v>
      </c>
      <c r="AY966" s="161">
        <v>0</v>
      </c>
      <c r="AZ966" s="161">
        <v>0</v>
      </c>
      <c r="BA966" s="161">
        <v>0</v>
      </c>
      <c r="BB966" s="161">
        <v>0</v>
      </c>
      <c r="BC966" s="161">
        <v>0</v>
      </c>
      <c r="BD966" s="161">
        <v>0</v>
      </c>
      <c r="BE966" s="161">
        <v>0</v>
      </c>
      <c r="BF966" s="161">
        <v>0</v>
      </c>
      <c r="BG966" s="161">
        <v>0</v>
      </c>
      <c r="BH966" s="161">
        <v>0</v>
      </c>
      <c r="BI966" s="161">
        <v>0</v>
      </c>
      <c r="BJ966" s="161">
        <v>0</v>
      </c>
      <c r="BK966" s="161">
        <v>0</v>
      </c>
      <c r="BL966" s="161">
        <v>0</v>
      </c>
      <c r="BM966" s="161">
        <v>0</v>
      </c>
      <c r="BN966" s="161">
        <v>0</v>
      </c>
      <c r="BO966" s="161">
        <v>0</v>
      </c>
      <c r="BP966" s="161">
        <v>0</v>
      </c>
      <c r="BQ966" s="161">
        <v>0</v>
      </c>
      <c r="BR966" s="161">
        <v>0</v>
      </c>
      <c r="BS966" s="161">
        <v>0</v>
      </c>
      <c r="BT966" s="161">
        <v>0</v>
      </c>
      <c r="BU966" s="161">
        <v>0</v>
      </c>
      <c r="BV966" s="163">
        <f t="shared" si="46"/>
        <v>0</v>
      </c>
      <c r="BW966" s="8" t="b">
        <f t="shared" si="47"/>
        <v>0</v>
      </c>
    </row>
    <row r="967" spans="1:75">
      <c r="A967" s="157" t="s">
        <v>7416</v>
      </c>
      <c r="B967" s="158" t="s">
        <v>7417</v>
      </c>
      <c r="C967" s="9" t="str">
        <f t="shared" si="45"/>
        <v>https://hh.ru/resume/865dab640000e8cdca0039ed1f793666305269?query=%D0%A1%D0%BE%D1%86%D0%B8%D0%B0%D0%BB%D1%8C%D0%BD%D1%8B%D0%B9+%D1%80%D0%B0%D0%B1%D0%BE%D1%82%D0%BD%D0%B8%D0%BA&amp;searchRid=1712591936641feeb5fcd9ab8c0c0c66&amp;hhtmFrom=resume_search_result</v>
      </c>
      <c r="D967" s="158" t="s">
        <v>2338</v>
      </c>
      <c r="E967" s="159">
        <v>35</v>
      </c>
      <c r="F967" s="160">
        <v>23000</v>
      </c>
      <c r="G967" s="161">
        <v>4</v>
      </c>
      <c r="H967" s="158" t="s">
        <v>7418</v>
      </c>
      <c r="I967" s="158" t="s">
        <v>7419</v>
      </c>
      <c r="J967" s="158" t="s">
        <v>7420</v>
      </c>
      <c r="K967" s="158" t="s">
        <v>7421</v>
      </c>
      <c r="L967" s="158" t="s">
        <v>2298</v>
      </c>
      <c r="M967" s="158">
        <v>1</v>
      </c>
      <c r="N967" s="158">
        <v>0</v>
      </c>
      <c r="O967" s="158">
        <v>0</v>
      </c>
      <c r="P967" s="158">
        <v>0</v>
      </c>
      <c r="Q967" s="158">
        <v>0</v>
      </c>
      <c r="R967" s="158" t="s">
        <v>2067</v>
      </c>
      <c r="S967" s="158" t="s">
        <v>343</v>
      </c>
      <c r="T967" s="161">
        <v>0</v>
      </c>
      <c r="U967" s="162">
        <v>1</v>
      </c>
      <c r="V967" s="162">
        <v>0</v>
      </c>
      <c r="W967" s="161">
        <v>0</v>
      </c>
      <c r="X967" s="161">
        <v>0</v>
      </c>
      <c r="Y967" s="161">
        <v>0</v>
      </c>
      <c r="Z967" s="161">
        <v>0</v>
      </c>
      <c r="AA967" s="161">
        <v>0</v>
      </c>
      <c r="AB967" s="161">
        <v>0</v>
      </c>
      <c r="AC967" s="161">
        <v>0</v>
      </c>
      <c r="AD967" s="161">
        <v>0</v>
      </c>
      <c r="AE967" s="161">
        <v>0</v>
      </c>
      <c r="AF967" s="161">
        <v>0</v>
      </c>
      <c r="AG967" s="161">
        <v>0</v>
      </c>
      <c r="AH967" s="161">
        <v>0</v>
      </c>
      <c r="AI967" s="161">
        <v>0</v>
      </c>
      <c r="AJ967" s="161">
        <v>0</v>
      </c>
      <c r="AK967" s="161">
        <v>0</v>
      </c>
      <c r="AL967" s="161">
        <v>0</v>
      </c>
      <c r="AM967" s="161">
        <v>0</v>
      </c>
      <c r="AN967" s="161">
        <v>0</v>
      </c>
      <c r="AO967" s="161">
        <v>0</v>
      </c>
      <c r="AP967" s="161">
        <v>0</v>
      </c>
      <c r="AQ967" s="161">
        <v>0</v>
      </c>
      <c r="AR967" s="161">
        <v>0</v>
      </c>
      <c r="AS967" s="161">
        <v>0</v>
      </c>
      <c r="AT967" s="161">
        <v>0</v>
      </c>
      <c r="AU967" s="161">
        <v>0</v>
      </c>
      <c r="AV967" s="161">
        <v>0</v>
      </c>
      <c r="AW967" s="161">
        <v>0</v>
      </c>
      <c r="AX967" s="161">
        <v>0</v>
      </c>
      <c r="AY967" s="161">
        <v>0</v>
      </c>
      <c r="AZ967" s="161">
        <v>0</v>
      </c>
      <c r="BA967" s="161">
        <v>0</v>
      </c>
      <c r="BB967" s="161">
        <v>0</v>
      </c>
      <c r="BC967" s="161">
        <v>0</v>
      </c>
      <c r="BD967" s="161">
        <v>0</v>
      </c>
      <c r="BE967" s="161">
        <v>0</v>
      </c>
      <c r="BF967" s="161">
        <v>0</v>
      </c>
      <c r="BG967" s="161">
        <v>0</v>
      </c>
      <c r="BH967" s="161">
        <v>0</v>
      </c>
      <c r="BI967" s="161">
        <v>0</v>
      </c>
      <c r="BJ967" s="161">
        <v>0</v>
      </c>
      <c r="BK967" s="161">
        <v>0</v>
      </c>
      <c r="BL967" s="161">
        <v>0</v>
      </c>
      <c r="BM967" s="161">
        <v>0</v>
      </c>
      <c r="BN967" s="161">
        <v>0</v>
      </c>
      <c r="BO967" s="161">
        <v>0</v>
      </c>
      <c r="BP967" s="161">
        <v>0</v>
      </c>
      <c r="BQ967" s="161">
        <v>0</v>
      </c>
      <c r="BR967" s="161">
        <v>0</v>
      </c>
      <c r="BS967" s="161">
        <v>0</v>
      </c>
      <c r="BT967" s="161">
        <v>0</v>
      </c>
      <c r="BU967" s="161">
        <v>0</v>
      </c>
      <c r="BV967" s="163">
        <f t="shared" si="46"/>
        <v>0</v>
      </c>
      <c r="BW967" s="8" t="b">
        <f t="shared" si="47"/>
        <v>0</v>
      </c>
    </row>
    <row r="968" spans="1:75">
      <c r="A968" s="157" t="s">
        <v>7422</v>
      </c>
      <c r="B968" s="158" t="s">
        <v>7423</v>
      </c>
      <c r="C968" s="9" t="str">
        <f t="shared" si="45"/>
        <v>https://hh.ru/resume/4a7156f20000e9cdd50039ed1f483044524d30?query=%D0%A1%D0%BE%D1%86%D0%B8%D0%B0%D0%BB%D1%8C%D0%BD%D1%8B%D0%B9+%D1%80%D0%B0%D0%B1%D0%BE%D1%82%D0%BD%D0%B8%D0%BA&amp;searchRid=1712591936641feeb5fcd9ab8c0c0c66&amp;hhtmFrom=resume_search_result</v>
      </c>
      <c r="D968" s="158" t="s">
        <v>2338</v>
      </c>
      <c r="E968" s="159">
        <v>44</v>
      </c>
      <c r="F968" s="160">
        <v>20000</v>
      </c>
      <c r="G968" s="161">
        <v>3</v>
      </c>
      <c r="H968" s="158" t="s">
        <v>7424</v>
      </c>
      <c r="I968" s="158" t="s">
        <v>7425</v>
      </c>
      <c r="J968" s="158" t="s">
        <v>7426</v>
      </c>
      <c r="K968" s="158" t="s">
        <v>7427</v>
      </c>
      <c r="L968" s="158" t="s">
        <v>2298</v>
      </c>
      <c r="M968" s="158">
        <v>1</v>
      </c>
      <c r="N968" s="158">
        <v>0</v>
      </c>
      <c r="O968" s="158">
        <v>0</v>
      </c>
      <c r="P968" s="158">
        <v>0</v>
      </c>
      <c r="Q968" s="158">
        <v>0</v>
      </c>
      <c r="R968" s="158" t="s">
        <v>53</v>
      </c>
      <c r="S968" s="158" t="s">
        <v>343</v>
      </c>
      <c r="T968" s="161">
        <v>1</v>
      </c>
      <c r="U968" s="162">
        <v>1</v>
      </c>
      <c r="V968" s="162">
        <v>0</v>
      </c>
      <c r="W968" s="161">
        <v>0</v>
      </c>
      <c r="X968" s="161">
        <v>0</v>
      </c>
      <c r="Y968" s="161">
        <v>0</v>
      </c>
      <c r="Z968" s="161">
        <v>0</v>
      </c>
      <c r="AA968" s="161">
        <v>0</v>
      </c>
      <c r="AB968" s="161">
        <v>0</v>
      </c>
      <c r="AC968" s="161">
        <v>0</v>
      </c>
      <c r="AD968" s="161">
        <v>0</v>
      </c>
      <c r="AE968" s="161">
        <v>0</v>
      </c>
      <c r="AF968" s="161">
        <v>0</v>
      </c>
      <c r="AG968" s="161">
        <v>0</v>
      </c>
      <c r="AH968" s="161">
        <v>0</v>
      </c>
      <c r="AI968" s="161">
        <v>0</v>
      </c>
      <c r="AJ968" s="161">
        <v>0</v>
      </c>
      <c r="AK968" s="161">
        <v>0</v>
      </c>
      <c r="AL968" s="161">
        <v>0</v>
      </c>
      <c r="AM968" s="161">
        <v>0</v>
      </c>
      <c r="AN968" s="161">
        <v>0</v>
      </c>
      <c r="AO968" s="161">
        <v>0</v>
      </c>
      <c r="AP968" s="161">
        <v>0</v>
      </c>
      <c r="AQ968" s="161">
        <v>0</v>
      </c>
      <c r="AR968" s="161">
        <v>0</v>
      </c>
      <c r="AS968" s="161">
        <v>0</v>
      </c>
      <c r="AT968" s="161">
        <v>0</v>
      </c>
      <c r="AU968" s="161">
        <v>0</v>
      </c>
      <c r="AV968" s="161">
        <v>0</v>
      </c>
      <c r="AW968" s="161">
        <v>0</v>
      </c>
      <c r="AX968" s="161">
        <v>0</v>
      </c>
      <c r="AY968" s="161">
        <v>0</v>
      </c>
      <c r="AZ968" s="161">
        <v>0</v>
      </c>
      <c r="BA968" s="161">
        <v>0</v>
      </c>
      <c r="BB968" s="161">
        <v>0</v>
      </c>
      <c r="BC968" s="161">
        <v>0</v>
      </c>
      <c r="BD968" s="161">
        <v>0</v>
      </c>
      <c r="BE968" s="161">
        <v>0</v>
      </c>
      <c r="BF968" s="161">
        <v>0</v>
      </c>
      <c r="BG968" s="161">
        <v>0</v>
      </c>
      <c r="BH968" s="161">
        <v>0</v>
      </c>
      <c r="BI968" s="161">
        <v>0</v>
      </c>
      <c r="BJ968" s="161">
        <v>0</v>
      </c>
      <c r="BK968" s="161">
        <v>0</v>
      </c>
      <c r="BL968" s="161">
        <v>0</v>
      </c>
      <c r="BM968" s="161">
        <v>0</v>
      </c>
      <c r="BN968" s="161">
        <v>0</v>
      </c>
      <c r="BO968" s="161">
        <v>0</v>
      </c>
      <c r="BP968" s="161">
        <v>0</v>
      </c>
      <c r="BQ968" s="161">
        <v>0</v>
      </c>
      <c r="BR968" s="161">
        <v>0</v>
      </c>
      <c r="BS968" s="161">
        <v>0</v>
      </c>
      <c r="BT968" s="161">
        <v>0</v>
      </c>
      <c r="BU968" s="161">
        <v>0</v>
      </c>
      <c r="BV968" s="163">
        <f t="shared" si="46"/>
        <v>0</v>
      </c>
      <c r="BW968" s="8" t="b">
        <f t="shared" si="47"/>
        <v>0</v>
      </c>
    </row>
    <row r="969" spans="1:75">
      <c r="A969" s="157" t="s">
        <v>7428</v>
      </c>
      <c r="B969" s="158" t="s">
        <v>7429</v>
      </c>
      <c r="C969" s="9" t="str">
        <f t="shared" si="45"/>
        <v>https://hh.ru/resume/7103bf550000efa38a0039ed1f536669685a54?query=%D0%A1%D0%BE%D1%86%D0%B8%D0%B0%D0%BB%D1%8C%D0%BD%D1%8B%D0%B9+%D1%80%D0%B0%D0%B1%D0%BE%D1%82%D0%BD%D0%B8%D0%BA&amp;searchRid=1712591937982faecd4f11e4927f0af5&amp;hhtmFrom=resume_search_result</v>
      </c>
      <c r="D969" s="158" t="s">
        <v>7430</v>
      </c>
      <c r="E969" s="159">
        <v>40</v>
      </c>
      <c r="F969" s="160">
        <v>18000</v>
      </c>
      <c r="G969" s="161" t="s">
        <v>133</v>
      </c>
      <c r="H969" s="158" t="s">
        <v>133</v>
      </c>
      <c r="I969" s="158" t="s">
        <v>133</v>
      </c>
      <c r="J969" s="158" t="s">
        <v>133</v>
      </c>
      <c r="K969" s="158" t="s">
        <v>7431</v>
      </c>
      <c r="L969" s="158" t="s">
        <v>2298</v>
      </c>
      <c r="M969" s="158">
        <v>1</v>
      </c>
      <c r="N969" s="158">
        <v>0</v>
      </c>
      <c r="O969" s="158">
        <v>0</v>
      </c>
      <c r="P969" s="158">
        <v>0</v>
      </c>
      <c r="Q969" s="158">
        <v>0</v>
      </c>
      <c r="R969" s="158" t="s">
        <v>358</v>
      </c>
      <c r="S969" s="158" t="s">
        <v>75</v>
      </c>
      <c r="T969" s="161">
        <v>0</v>
      </c>
      <c r="U969" s="162">
        <v>1</v>
      </c>
      <c r="V969" s="162">
        <v>0</v>
      </c>
      <c r="W969" s="161">
        <v>0</v>
      </c>
      <c r="X969" s="161">
        <v>0</v>
      </c>
      <c r="Y969" s="161">
        <v>0</v>
      </c>
      <c r="Z969" s="161">
        <v>0</v>
      </c>
      <c r="AA969" s="161">
        <v>0</v>
      </c>
      <c r="AB969" s="161">
        <v>0</v>
      </c>
      <c r="AC969" s="161">
        <v>0</v>
      </c>
      <c r="AD969" s="161">
        <v>0</v>
      </c>
      <c r="AE969" s="161">
        <v>0</v>
      </c>
      <c r="AF969" s="161">
        <v>0</v>
      </c>
      <c r="AG969" s="161">
        <v>0</v>
      </c>
      <c r="AH969" s="161">
        <v>0</v>
      </c>
      <c r="AI969" s="161">
        <v>0</v>
      </c>
      <c r="AJ969" s="161">
        <v>0</v>
      </c>
      <c r="AK969" s="161">
        <v>0</v>
      </c>
      <c r="AL969" s="161">
        <v>0</v>
      </c>
      <c r="AM969" s="161">
        <v>0</v>
      </c>
      <c r="AN969" s="161">
        <v>0</v>
      </c>
      <c r="AO969" s="161">
        <v>0</v>
      </c>
      <c r="AP969" s="161">
        <v>0</v>
      </c>
      <c r="AQ969" s="161">
        <v>0</v>
      </c>
      <c r="AR969" s="161">
        <v>0</v>
      </c>
      <c r="AS969" s="161">
        <v>0</v>
      </c>
      <c r="AT969" s="161">
        <v>0</v>
      </c>
      <c r="AU969" s="161">
        <v>0</v>
      </c>
      <c r="AV969" s="161">
        <v>0</v>
      </c>
      <c r="AW969" s="161">
        <v>0</v>
      </c>
      <c r="AX969" s="161">
        <v>0</v>
      </c>
      <c r="AY969" s="161">
        <v>0</v>
      </c>
      <c r="AZ969" s="161">
        <v>0</v>
      </c>
      <c r="BA969" s="161">
        <v>0</v>
      </c>
      <c r="BB969" s="161">
        <v>0</v>
      </c>
      <c r="BC969" s="161">
        <v>0</v>
      </c>
      <c r="BD969" s="161">
        <v>0</v>
      </c>
      <c r="BE969" s="161">
        <v>0</v>
      </c>
      <c r="BF969" s="161">
        <v>0</v>
      </c>
      <c r="BG969" s="161">
        <v>0</v>
      </c>
      <c r="BH969" s="161">
        <v>0</v>
      </c>
      <c r="BI969" s="161">
        <v>0</v>
      </c>
      <c r="BJ969" s="161">
        <v>0</v>
      </c>
      <c r="BK969" s="161">
        <v>0</v>
      </c>
      <c r="BL969" s="161">
        <v>0</v>
      </c>
      <c r="BM969" s="161">
        <v>0</v>
      </c>
      <c r="BN969" s="161">
        <v>0</v>
      </c>
      <c r="BO969" s="161">
        <v>0</v>
      </c>
      <c r="BP969" s="161">
        <v>0</v>
      </c>
      <c r="BQ969" s="161">
        <v>0</v>
      </c>
      <c r="BR969" s="161">
        <v>0</v>
      </c>
      <c r="BS969" s="161">
        <v>0</v>
      </c>
      <c r="BT969" s="161">
        <v>0</v>
      </c>
      <c r="BU969" s="161">
        <v>0</v>
      </c>
      <c r="BV969" s="163">
        <f t="shared" si="46"/>
        <v>0</v>
      </c>
      <c r="BW969" s="8" t="b">
        <f t="shared" si="47"/>
        <v>0</v>
      </c>
    </row>
    <row r="970" spans="1:75">
      <c r="A970" s="157" t="s">
        <v>7432</v>
      </c>
      <c r="B970" s="158" t="s">
        <v>7433</v>
      </c>
      <c r="C970" s="9" t="str">
        <f t="shared" si="45"/>
        <v>https://hh.ru/resume/d4d91ed90000f230f30039ed1f6f4e79324247?query=%D0%A1%D0%BE%D1%86%D0%B8%D0%B0%D0%BB%D1%8C%D0%BD%D1%8B%D0%B9+%D1%80%D0%B0%D0%B1%D0%BE%D1%82%D0%BD%D0%B8%D0%BA&amp;searchRid=1712591937982faecd4f11e4927f0af5&amp;hhtmFrom=resume_search_result</v>
      </c>
      <c r="D970" s="158" t="s">
        <v>43</v>
      </c>
      <c r="E970" s="159">
        <v>63</v>
      </c>
      <c r="F970" s="160">
        <v>30000</v>
      </c>
      <c r="G970" s="161">
        <v>14</v>
      </c>
      <c r="H970" s="158" t="s">
        <v>7434</v>
      </c>
      <c r="I970" s="158" t="s">
        <v>7435</v>
      </c>
      <c r="J970" s="158" t="s">
        <v>7436</v>
      </c>
      <c r="K970" s="158" t="s">
        <v>7437</v>
      </c>
      <c r="L970" s="158" t="s">
        <v>2298</v>
      </c>
      <c r="M970" s="158">
        <v>1</v>
      </c>
      <c r="N970" s="158">
        <v>0</v>
      </c>
      <c r="O970" s="158">
        <v>0</v>
      </c>
      <c r="P970" s="158">
        <v>0</v>
      </c>
      <c r="Q970" s="158">
        <v>0</v>
      </c>
      <c r="R970" s="158" t="s">
        <v>2460</v>
      </c>
      <c r="S970" s="158" t="s">
        <v>2299</v>
      </c>
      <c r="T970" s="161">
        <v>0</v>
      </c>
      <c r="U970" s="162">
        <v>1</v>
      </c>
      <c r="V970" s="162">
        <v>0</v>
      </c>
      <c r="W970" s="161">
        <v>0</v>
      </c>
      <c r="X970" s="161">
        <v>0</v>
      </c>
      <c r="Y970" s="161">
        <v>0</v>
      </c>
      <c r="Z970" s="161">
        <v>0</v>
      </c>
      <c r="AA970" s="161">
        <v>0</v>
      </c>
      <c r="AB970" s="161">
        <v>0</v>
      </c>
      <c r="AC970" s="161">
        <v>0</v>
      </c>
      <c r="AD970" s="161">
        <v>0</v>
      </c>
      <c r="AE970" s="161">
        <v>0</v>
      </c>
      <c r="AF970" s="161">
        <v>0</v>
      </c>
      <c r="AG970" s="161">
        <v>0</v>
      </c>
      <c r="AH970" s="161">
        <v>0</v>
      </c>
      <c r="AI970" s="161">
        <v>0</v>
      </c>
      <c r="AJ970" s="161">
        <v>0</v>
      </c>
      <c r="AK970" s="161">
        <v>0</v>
      </c>
      <c r="AL970" s="161">
        <v>0</v>
      </c>
      <c r="AM970" s="161">
        <v>0</v>
      </c>
      <c r="AN970" s="161">
        <v>0</v>
      </c>
      <c r="AO970" s="161">
        <v>0</v>
      </c>
      <c r="AP970" s="161">
        <v>0</v>
      </c>
      <c r="AQ970" s="161">
        <v>0</v>
      </c>
      <c r="AR970" s="161">
        <v>0</v>
      </c>
      <c r="AS970" s="161">
        <v>0</v>
      </c>
      <c r="AT970" s="161">
        <v>0</v>
      </c>
      <c r="AU970" s="161">
        <v>0</v>
      </c>
      <c r="AV970" s="161">
        <v>0</v>
      </c>
      <c r="AW970" s="161">
        <v>0</v>
      </c>
      <c r="AX970" s="161">
        <v>0</v>
      </c>
      <c r="AY970" s="161">
        <v>0</v>
      </c>
      <c r="AZ970" s="161">
        <v>0</v>
      </c>
      <c r="BA970" s="161">
        <v>0</v>
      </c>
      <c r="BB970" s="161">
        <v>0</v>
      </c>
      <c r="BC970" s="161">
        <v>0</v>
      </c>
      <c r="BD970" s="161">
        <v>0</v>
      </c>
      <c r="BE970" s="161">
        <v>0</v>
      </c>
      <c r="BF970" s="161">
        <v>0</v>
      </c>
      <c r="BG970" s="161">
        <v>0</v>
      </c>
      <c r="BH970" s="161">
        <v>0</v>
      </c>
      <c r="BI970" s="161">
        <v>0</v>
      </c>
      <c r="BJ970" s="161">
        <v>0</v>
      </c>
      <c r="BK970" s="161">
        <v>0</v>
      </c>
      <c r="BL970" s="161">
        <v>0</v>
      </c>
      <c r="BM970" s="161">
        <v>0</v>
      </c>
      <c r="BN970" s="161">
        <v>0</v>
      </c>
      <c r="BO970" s="161">
        <v>0</v>
      </c>
      <c r="BP970" s="161">
        <v>0</v>
      </c>
      <c r="BQ970" s="161">
        <v>0</v>
      </c>
      <c r="BR970" s="161">
        <v>0</v>
      </c>
      <c r="BS970" s="161">
        <v>0</v>
      </c>
      <c r="BT970" s="161">
        <v>0</v>
      </c>
      <c r="BU970" s="161">
        <v>0</v>
      </c>
      <c r="BV970" s="163">
        <f t="shared" si="46"/>
        <v>0</v>
      </c>
      <c r="BW970" s="8" t="b">
        <f t="shared" si="47"/>
        <v>0</v>
      </c>
    </row>
    <row r="971" spans="1:75">
      <c r="A971" s="157" t="s">
        <v>7438</v>
      </c>
      <c r="B971" s="158" t="s">
        <v>7439</v>
      </c>
      <c r="C971" s="9" t="str">
        <f t="shared" si="45"/>
        <v>https://hh.ru/resume/971284250000f386100039ed1f5435624d4936?query=%D0%A1%D0%BE%D1%86%D0%B8%D0%B0%D0%BB%D1%8C%D0%BD%D1%8B%D0%B9+%D1%80%D0%B0%D0%B1%D0%BE%D1%82%D0%BD%D0%B8%D0%BA&amp;searchRid=1712591937982faecd4f11e4927f0af5&amp;hhtmFrom=resume_search_result</v>
      </c>
      <c r="D971" s="158" t="s">
        <v>7440</v>
      </c>
      <c r="E971" s="159">
        <v>35</v>
      </c>
      <c r="F971" s="160">
        <v>60000</v>
      </c>
      <c r="G971" s="161">
        <v>8</v>
      </c>
      <c r="H971" s="158" t="s">
        <v>7441</v>
      </c>
      <c r="I971" s="158" t="s">
        <v>7442</v>
      </c>
      <c r="J971" s="158" t="s">
        <v>5661</v>
      </c>
      <c r="K971" s="158" t="s">
        <v>7443</v>
      </c>
      <c r="L971" s="158" t="s">
        <v>2298</v>
      </c>
      <c r="M971" s="158">
        <v>1</v>
      </c>
      <c r="N971" s="158">
        <v>1</v>
      </c>
      <c r="O971" s="158">
        <v>1</v>
      </c>
      <c r="P971" s="158">
        <v>1</v>
      </c>
      <c r="Q971" s="158">
        <v>0</v>
      </c>
      <c r="R971" s="158" t="s">
        <v>53</v>
      </c>
      <c r="S971" s="158" t="s">
        <v>343</v>
      </c>
      <c r="T971" s="161">
        <v>0</v>
      </c>
      <c r="U971" s="162">
        <v>1</v>
      </c>
      <c r="V971" s="162">
        <v>0</v>
      </c>
      <c r="W971" s="161">
        <v>0</v>
      </c>
      <c r="X971" s="161">
        <v>0</v>
      </c>
      <c r="Y971" s="161">
        <v>0</v>
      </c>
      <c r="Z971" s="161">
        <v>0</v>
      </c>
      <c r="AA971" s="161">
        <v>0</v>
      </c>
      <c r="AB971" s="161">
        <v>0</v>
      </c>
      <c r="AC971" s="161">
        <v>0</v>
      </c>
      <c r="AD971" s="161">
        <v>1</v>
      </c>
      <c r="AE971" s="161">
        <v>1</v>
      </c>
      <c r="AF971" s="161">
        <v>1</v>
      </c>
      <c r="AG971" s="161">
        <v>0</v>
      </c>
      <c r="AH971" s="161">
        <v>0</v>
      </c>
      <c r="AI971" s="161">
        <v>1</v>
      </c>
      <c r="AJ971" s="161">
        <v>0</v>
      </c>
      <c r="AK971" s="161">
        <v>0</v>
      </c>
      <c r="AL971" s="161">
        <v>0</v>
      </c>
      <c r="AM971" s="161">
        <v>1</v>
      </c>
      <c r="AN971" s="161">
        <v>0</v>
      </c>
      <c r="AO971" s="161">
        <v>0</v>
      </c>
      <c r="AP971" s="161">
        <v>0</v>
      </c>
      <c r="AQ971" s="161">
        <v>0</v>
      </c>
      <c r="AR971" s="161">
        <v>1</v>
      </c>
      <c r="AS971" s="161">
        <v>0</v>
      </c>
      <c r="AT971" s="161">
        <v>0</v>
      </c>
      <c r="AU971" s="161">
        <v>0</v>
      </c>
      <c r="AV971" s="161">
        <v>0</v>
      </c>
      <c r="AW971" s="161">
        <v>0</v>
      </c>
      <c r="AX971" s="161">
        <v>0</v>
      </c>
      <c r="AY971" s="161">
        <v>0</v>
      </c>
      <c r="AZ971" s="161">
        <v>0</v>
      </c>
      <c r="BA971" s="161">
        <v>0</v>
      </c>
      <c r="BB971" s="161">
        <v>0</v>
      </c>
      <c r="BC971" s="161">
        <v>0</v>
      </c>
      <c r="BD971" s="161">
        <v>0</v>
      </c>
      <c r="BE971" s="161">
        <v>0</v>
      </c>
      <c r="BF971" s="161">
        <v>0</v>
      </c>
      <c r="BG971" s="161">
        <v>0</v>
      </c>
      <c r="BH971" s="161">
        <v>0</v>
      </c>
      <c r="BI971" s="161">
        <v>1</v>
      </c>
      <c r="BJ971" s="161">
        <v>0</v>
      </c>
      <c r="BK971" s="161">
        <v>0</v>
      </c>
      <c r="BL971" s="161">
        <v>0</v>
      </c>
      <c r="BM971" s="161">
        <v>0</v>
      </c>
      <c r="BN971" s="161">
        <v>0</v>
      </c>
      <c r="BO971" s="161">
        <v>0</v>
      </c>
      <c r="BP971" s="161">
        <v>0</v>
      </c>
      <c r="BQ971" s="161">
        <v>0</v>
      </c>
      <c r="BR971" s="161">
        <v>0</v>
      </c>
      <c r="BS971" s="161">
        <v>0</v>
      </c>
      <c r="BT971" s="161">
        <v>0</v>
      </c>
      <c r="BU971" s="161">
        <v>0</v>
      </c>
      <c r="BV971" s="163">
        <f t="shared" si="46"/>
        <v>7</v>
      </c>
      <c r="BW971" s="8" t="b">
        <f t="shared" si="47"/>
        <v>1</v>
      </c>
    </row>
    <row r="972" spans="1:75">
      <c r="A972" s="157" t="s">
        <v>4727</v>
      </c>
      <c r="B972" s="158" t="s">
        <v>7444</v>
      </c>
      <c r="C972" s="9" t="str">
        <f t="shared" si="45"/>
        <v>https://hh.ru/resume/2b9c140b0000f3d2df0039ed1f457362727670?query=%D0%A1%D0%BE%D1%86%D0%B8%D0%B0%D0%BB%D1%8C%D0%BD%D1%8B%D0%B9+%D1%80%D0%B0%D0%B1%D0%BE%D1%82%D0%BD%D0%B8%D0%BA&amp;searchRid=1712591937982faecd4f11e4927f0af5&amp;hhtmFrom=resume_search_result</v>
      </c>
      <c r="D972" s="158" t="s">
        <v>43</v>
      </c>
      <c r="E972" s="159">
        <v>42</v>
      </c>
      <c r="F972" s="160">
        <v>35000</v>
      </c>
      <c r="G972" s="161">
        <v>5</v>
      </c>
      <c r="H972" s="158" t="s">
        <v>7445</v>
      </c>
      <c r="I972" s="158" t="s">
        <v>7446</v>
      </c>
      <c r="J972" s="158" t="s">
        <v>7447</v>
      </c>
      <c r="K972" s="158" t="s">
        <v>7448</v>
      </c>
      <c r="L972" s="158" t="s">
        <v>2298</v>
      </c>
      <c r="M972" s="158">
        <v>0</v>
      </c>
      <c r="N972" s="158">
        <v>1</v>
      </c>
      <c r="O972" s="158">
        <v>1</v>
      </c>
      <c r="P972" s="158">
        <v>0</v>
      </c>
      <c r="Q972" s="158">
        <v>0</v>
      </c>
      <c r="R972" s="158" t="s">
        <v>2067</v>
      </c>
      <c r="S972" s="158" t="s">
        <v>343</v>
      </c>
      <c r="T972" s="161">
        <v>0</v>
      </c>
      <c r="U972" s="162">
        <v>1</v>
      </c>
      <c r="V972" s="162">
        <v>0</v>
      </c>
      <c r="W972" s="161">
        <v>0</v>
      </c>
      <c r="X972" s="161">
        <v>0</v>
      </c>
      <c r="Y972" s="161">
        <v>0</v>
      </c>
      <c r="Z972" s="161">
        <v>0</v>
      </c>
      <c r="AA972" s="161">
        <v>0</v>
      </c>
      <c r="AB972" s="161">
        <v>0</v>
      </c>
      <c r="AC972" s="161">
        <v>0</v>
      </c>
      <c r="AD972" s="161">
        <v>0</v>
      </c>
      <c r="AE972" s="161">
        <v>0</v>
      </c>
      <c r="AF972" s="161">
        <v>0</v>
      </c>
      <c r="AG972" s="161">
        <v>0</v>
      </c>
      <c r="AH972" s="161">
        <v>0</v>
      </c>
      <c r="AI972" s="161">
        <v>0</v>
      </c>
      <c r="AJ972" s="161">
        <v>0</v>
      </c>
      <c r="AK972" s="161">
        <v>0</v>
      </c>
      <c r="AL972" s="161">
        <v>0</v>
      </c>
      <c r="AM972" s="161">
        <v>0</v>
      </c>
      <c r="AN972" s="161">
        <v>0</v>
      </c>
      <c r="AO972" s="161">
        <v>0</v>
      </c>
      <c r="AP972" s="161">
        <v>0</v>
      </c>
      <c r="AQ972" s="161">
        <v>0</v>
      </c>
      <c r="AR972" s="161">
        <v>0</v>
      </c>
      <c r="AS972" s="161">
        <v>0</v>
      </c>
      <c r="AT972" s="161">
        <v>0</v>
      </c>
      <c r="AU972" s="161">
        <v>0</v>
      </c>
      <c r="AV972" s="161">
        <v>0</v>
      </c>
      <c r="AW972" s="161">
        <v>0</v>
      </c>
      <c r="AX972" s="161">
        <v>0</v>
      </c>
      <c r="AY972" s="161">
        <v>0</v>
      </c>
      <c r="AZ972" s="161">
        <v>0</v>
      </c>
      <c r="BA972" s="161">
        <v>0</v>
      </c>
      <c r="BB972" s="161">
        <v>0</v>
      </c>
      <c r="BC972" s="161">
        <v>0</v>
      </c>
      <c r="BD972" s="161">
        <v>0</v>
      </c>
      <c r="BE972" s="161">
        <v>0</v>
      </c>
      <c r="BF972" s="161">
        <v>0</v>
      </c>
      <c r="BG972" s="161">
        <v>0</v>
      </c>
      <c r="BH972" s="161">
        <v>0</v>
      </c>
      <c r="BI972" s="161">
        <v>0</v>
      </c>
      <c r="BJ972" s="161">
        <v>0</v>
      </c>
      <c r="BK972" s="161">
        <v>0</v>
      </c>
      <c r="BL972" s="161">
        <v>0</v>
      </c>
      <c r="BM972" s="161">
        <v>0</v>
      </c>
      <c r="BN972" s="161">
        <v>0</v>
      </c>
      <c r="BO972" s="161">
        <v>0</v>
      </c>
      <c r="BP972" s="161">
        <v>0</v>
      </c>
      <c r="BQ972" s="161">
        <v>0</v>
      </c>
      <c r="BR972" s="161">
        <v>0</v>
      </c>
      <c r="BS972" s="161">
        <v>0</v>
      </c>
      <c r="BT972" s="161">
        <v>0</v>
      </c>
      <c r="BU972" s="161">
        <v>0</v>
      </c>
      <c r="BV972" s="163">
        <f t="shared" si="46"/>
        <v>0</v>
      </c>
      <c r="BW972" s="8" t="b">
        <f t="shared" si="47"/>
        <v>0</v>
      </c>
    </row>
    <row r="973" spans="1:75">
      <c r="A973" s="157" t="s">
        <v>7449</v>
      </c>
      <c r="B973" s="158" t="s">
        <v>7450</v>
      </c>
      <c r="C973" s="9" t="str">
        <f t="shared" si="45"/>
        <v>https://hh.ru/resume/e1e396660000f412250039ed1f723037756e43?query=%D0%A1%D0%BE%D1%86%D0%B8%D0%B0%D0%BB%D1%8C%D0%BD%D1%8B%D0%B9+%D1%80%D0%B0%D0%B1%D0%BE%D1%82%D0%BD%D0%B8%D0%BA&amp;searchRid=1712591937982faecd4f11e4927f0af5&amp;hhtmFrom=resume_search_result</v>
      </c>
      <c r="D973" s="158" t="s">
        <v>43</v>
      </c>
      <c r="E973" s="159">
        <v>77</v>
      </c>
      <c r="F973" s="160">
        <v>15000</v>
      </c>
      <c r="G973" s="161">
        <v>2</v>
      </c>
      <c r="H973" s="158" t="s">
        <v>7451</v>
      </c>
      <c r="I973" s="158" t="s">
        <v>2338</v>
      </c>
      <c r="J973" s="158" t="s">
        <v>7452</v>
      </c>
      <c r="K973" s="158" t="s">
        <v>7453</v>
      </c>
      <c r="L973" s="158" t="s">
        <v>2298</v>
      </c>
      <c r="M973" s="158">
        <v>1</v>
      </c>
      <c r="N973" s="158">
        <v>0</v>
      </c>
      <c r="O973" s="158">
        <v>0</v>
      </c>
      <c r="P973" s="158">
        <v>0</v>
      </c>
      <c r="Q973" s="158">
        <v>0</v>
      </c>
      <c r="R973" s="158" t="s">
        <v>53</v>
      </c>
      <c r="S973" s="158" t="s">
        <v>343</v>
      </c>
      <c r="T973" s="161">
        <v>0</v>
      </c>
      <c r="U973" s="162">
        <v>0</v>
      </c>
      <c r="V973" s="162">
        <v>1</v>
      </c>
      <c r="W973" s="161">
        <v>0</v>
      </c>
      <c r="X973" s="161">
        <v>0</v>
      </c>
      <c r="Y973" s="161">
        <v>0</v>
      </c>
      <c r="Z973" s="161">
        <v>0</v>
      </c>
      <c r="AA973" s="161">
        <v>0</v>
      </c>
      <c r="AB973" s="161">
        <v>0</v>
      </c>
      <c r="AC973" s="161">
        <v>0</v>
      </c>
      <c r="AD973" s="161">
        <v>0</v>
      </c>
      <c r="AE973" s="161">
        <v>0</v>
      </c>
      <c r="AF973" s="161">
        <v>0</v>
      </c>
      <c r="AG973" s="161">
        <v>0</v>
      </c>
      <c r="AH973" s="161">
        <v>0</v>
      </c>
      <c r="AI973" s="161">
        <v>0</v>
      </c>
      <c r="AJ973" s="161">
        <v>0</v>
      </c>
      <c r="AK973" s="161">
        <v>0</v>
      </c>
      <c r="AL973" s="161">
        <v>0</v>
      </c>
      <c r="AM973" s="161">
        <v>0</v>
      </c>
      <c r="AN973" s="161">
        <v>0</v>
      </c>
      <c r="AO973" s="161">
        <v>0</v>
      </c>
      <c r="AP973" s="161">
        <v>0</v>
      </c>
      <c r="AQ973" s="161">
        <v>0</v>
      </c>
      <c r="AR973" s="161">
        <v>0</v>
      </c>
      <c r="AS973" s="161">
        <v>0</v>
      </c>
      <c r="AT973" s="161">
        <v>0</v>
      </c>
      <c r="AU973" s="161">
        <v>0</v>
      </c>
      <c r="AV973" s="161">
        <v>0</v>
      </c>
      <c r="AW973" s="161">
        <v>0</v>
      </c>
      <c r="AX973" s="161">
        <v>0</v>
      </c>
      <c r="AY973" s="161">
        <v>0</v>
      </c>
      <c r="AZ973" s="161">
        <v>0</v>
      </c>
      <c r="BA973" s="161">
        <v>0</v>
      </c>
      <c r="BB973" s="161">
        <v>0</v>
      </c>
      <c r="BC973" s="161">
        <v>0</v>
      </c>
      <c r="BD973" s="161">
        <v>0</v>
      </c>
      <c r="BE973" s="161">
        <v>0</v>
      </c>
      <c r="BF973" s="161">
        <v>0</v>
      </c>
      <c r="BG973" s="161">
        <v>0</v>
      </c>
      <c r="BH973" s="161">
        <v>0</v>
      </c>
      <c r="BI973" s="161">
        <v>0</v>
      </c>
      <c r="BJ973" s="161">
        <v>0</v>
      </c>
      <c r="BK973" s="161">
        <v>0</v>
      </c>
      <c r="BL973" s="161">
        <v>0</v>
      </c>
      <c r="BM973" s="161">
        <v>0</v>
      </c>
      <c r="BN973" s="161">
        <v>0</v>
      </c>
      <c r="BO973" s="161">
        <v>0</v>
      </c>
      <c r="BP973" s="161">
        <v>0</v>
      </c>
      <c r="BQ973" s="161">
        <v>0</v>
      </c>
      <c r="BR973" s="161">
        <v>0</v>
      </c>
      <c r="BS973" s="161">
        <v>0</v>
      </c>
      <c r="BT973" s="161">
        <v>0</v>
      </c>
      <c r="BU973" s="161">
        <v>0</v>
      </c>
      <c r="BV973" s="163">
        <f t="shared" si="46"/>
        <v>0</v>
      </c>
      <c r="BW973" s="8" t="b">
        <f t="shared" si="47"/>
        <v>0</v>
      </c>
    </row>
    <row r="974" spans="1:75">
      <c r="A974" s="157" t="s">
        <v>7454</v>
      </c>
      <c r="B974" s="158" t="s">
        <v>7455</v>
      </c>
      <c r="C974" s="9" t="str">
        <f t="shared" si="45"/>
        <v>https://hh.ru/resume/93ca22dd0000f4db6a0039ed1f4b445166646b?query=%D0%A1%D0%BE%D1%86%D0%B8%D0%B0%D0%BB%D1%8C%D0%BD%D1%8B%D0%B9+%D1%80%D0%B0%D0%B1%D0%BE%D1%82%D0%BD%D0%B8%D0%BA&amp;searchRid=1712591937982faecd4f11e4927f0af5&amp;hhtmFrom=resume_search_result</v>
      </c>
      <c r="D974" s="158" t="s">
        <v>43</v>
      </c>
      <c r="E974" s="159">
        <v>49</v>
      </c>
      <c r="F974" s="158" t="s">
        <v>133</v>
      </c>
      <c r="G974" s="161" t="s">
        <v>133</v>
      </c>
      <c r="H974" s="158" t="s">
        <v>133</v>
      </c>
      <c r="I974" s="158" t="s">
        <v>133</v>
      </c>
      <c r="J974" s="158" t="s">
        <v>133</v>
      </c>
      <c r="K974" s="158" t="s">
        <v>7456</v>
      </c>
      <c r="L974" s="158" t="s">
        <v>2298</v>
      </c>
      <c r="M974" s="158">
        <v>1</v>
      </c>
      <c r="N974" s="158">
        <v>0</v>
      </c>
      <c r="O974" s="158">
        <v>0</v>
      </c>
      <c r="P974" s="158">
        <v>0</v>
      </c>
      <c r="Q974" s="158">
        <v>0</v>
      </c>
      <c r="R974" s="158" t="s">
        <v>53</v>
      </c>
      <c r="S974" s="158" t="s">
        <v>343</v>
      </c>
      <c r="T974" s="161">
        <v>1</v>
      </c>
      <c r="U974" s="162">
        <v>0</v>
      </c>
      <c r="V974" s="162">
        <v>0</v>
      </c>
      <c r="W974" s="161">
        <v>0</v>
      </c>
      <c r="X974" s="161">
        <v>0</v>
      </c>
      <c r="Y974" s="161">
        <v>0</v>
      </c>
      <c r="Z974" s="161">
        <v>0</v>
      </c>
      <c r="AA974" s="161">
        <v>0</v>
      </c>
      <c r="AB974" s="161">
        <v>0</v>
      </c>
      <c r="AC974" s="161">
        <v>0</v>
      </c>
      <c r="AD974" s="161">
        <v>0</v>
      </c>
      <c r="AE974" s="161">
        <v>0</v>
      </c>
      <c r="AF974" s="161">
        <v>0</v>
      </c>
      <c r="AG974" s="161">
        <v>0</v>
      </c>
      <c r="AH974" s="161">
        <v>0</v>
      </c>
      <c r="AI974" s="161">
        <v>0</v>
      </c>
      <c r="AJ974" s="161">
        <v>0</v>
      </c>
      <c r="AK974" s="161">
        <v>0</v>
      </c>
      <c r="AL974" s="161">
        <v>0</v>
      </c>
      <c r="AM974" s="161">
        <v>0</v>
      </c>
      <c r="AN974" s="161">
        <v>0</v>
      </c>
      <c r="AO974" s="161">
        <v>0</v>
      </c>
      <c r="AP974" s="161">
        <v>0</v>
      </c>
      <c r="AQ974" s="161">
        <v>0</v>
      </c>
      <c r="AR974" s="161">
        <v>0</v>
      </c>
      <c r="AS974" s="161">
        <v>0</v>
      </c>
      <c r="AT974" s="161">
        <v>0</v>
      </c>
      <c r="AU974" s="161">
        <v>0</v>
      </c>
      <c r="AV974" s="161">
        <v>0</v>
      </c>
      <c r="AW974" s="161">
        <v>0</v>
      </c>
      <c r="AX974" s="161">
        <v>0</v>
      </c>
      <c r="AY974" s="161">
        <v>0</v>
      </c>
      <c r="AZ974" s="161">
        <v>0</v>
      </c>
      <c r="BA974" s="161">
        <v>0</v>
      </c>
      <c r="BB974" s="161">
        <v>0</v>
      </c>
      <c r="BC974" s="161">
        <v>0</v>
      </c>
      <c r="BD974" s="161">
        <v>0</v>
      </c>
      <c r="BE974" s="161">
        <v>0</v>
      </c>
      <c r="BF974" s="161">
        <v>0</v>
      </c>
      <c r="BG974" s="161">
        <v>0</v>
      </c>
      <c r="BH974" s="161">
        <v>0</v>
      </c>
      <c r="BI974" s="161">
        <v>0</v>
      </c>
      <c r="BJ974" s="161">
        <v>0</v>
      </c>
      <c r="BK974" s="161">
        <v>0</v>
      </c>
      <c r="BL974" s="161">
        <v>0</v>
      </c>
      <c r="BM974" s="161">
        <v>0</v>
      </c>
      <c r="BN974" s="161">
        <v>0</v>
      </c>
      <c r="BO974" s="161">
        <v>0</v>
      </c>
      <c r="BP974" s="161">
        <v>0</v>
      </c>
      <c r="BQ974" s="161">
        <v>0</v>
      </c>
      <c r="BR974" s="161">
        <v>0</v>
      </c>
      <c r="BS974" s="161">
        <v>0</v>
      </c>
      <c r="BT974" s="161">
        <v>0</v>
      </c>
      <c r="BU974" s="161">
        <v>0</v>
      </c>
      <c r="BV974" s="163">
        <f t="shared" si="46"/>
        <v>0</v>
      </c>
      <c r="BW974" s="8" t="b">
        <f t="shared" si="47"/>
        <v>0</v>
      </c>
    </row>
    <row r="975" spans="1:75">
      <c r="A975" s="157" t="s">
        <v>7457</v>
      </c>
      <c r="B975" s="158" t="s">
        <v>7458</v>
      </c>
      <c r="C975" s="9" t="str">
        <f t="shared" si="45"/>
        <v>https://hh.ru/resume/79e530410000f95a960039ed1f47614e6e3643?query=%D0%A1%D0%BE%D1%86%D0%B8%D0%B0%D0%BB%D1%8C%D0%BD%D1%8B%D0%B9+%D1%80%D0%B0%D0%B1%D0%BE%D1%82%D0%BD%D0%B8%D0%BA&amp;searchRid=1712591937982faecd4f11e4927f0af5&amp;hhtmFrom=resume_search_result</v>
      </c>
      <c r="D975" s="158" t="s">
        <v>7459</v>
      </c>
      <c r="E975" s="159">
        <v>34</v>
      </c>
      <c r="F975" s="158" t="s">
        <v>133</v>
      </c>
      <c r="G975" s="161">
        <v>17</v>
      </c>
      <c r="H975" s="158" t="s">
        <v>7460</v>
      </c>
      <c r="I975" s="158" t="s">
        <v>7461</v>
      </c>
      <c r="J975" s="158" t="s">
        <v>3073</v>
      </c>
      <c r="K975" s="158" t="s">
        <v>7462</v>
      </c>
      <c r="L975" s="158" t="s">
        <v>2298</v>
      </c>
      <c r="M975" s="158">
        <v>1</v>
      </c>
      <c r="N975" s="158">
        <v>0</v>
      </c>
      <c r="O975" s="158">
        <v>0</v>
      </c>
      <c r="P975" s="158">
        <v>0</v>
      </c>
      <c r="Q975" s="158">
        <v>0</v>
      </c>
      <c r="R975" s="158" t="s">
        <v>53</v>
      </c>
      <c r="S975" s="158" t="s">
        <v>2299</v>
      </c>
      <c r="T975" s="161">
        <v>0</v>
      </c>
      <c r="U975" s="162">
        <v>1</v>
      </c>
      <c r="V975" s="162">
        <v>0</v>
      </c>
      <c r="W975" s="161">
        <v>0</v>
      </c>
      <c r="X975" s="161">
        <v>0</v>
      </c>
      <c r="Y975" s="161">
        <v>0</v>
      </c>
      <c r="Z975" s="161">
        <v>0</v>
      </c>
      <c r="AA975" s="161">
        <v>0</v>
      </c>
      <c r="AB975" s="161">
        <v>0</v>
      </c>
      <c r="AC975" s="161">
        <v>0</v>
      </c>
      <c r="AD975" s="161">
        <v>0</v>
      </c>
      <c r="AE975" s="161">
        <v>0</v>
      </c>
      <c r="AF975" s="161">
        <v>0</v>
      </c>
      <c r="AG975" s="161">
        <v>0</v>
      </c>
      <c r="AH975" s="161">
        <v>0</v>
      </c>
      <c r="AI975" s="161">
        <v>0</v>
      </c>
      <c r="AJ975" s="161">
        <v>0</v>
      </c>
      <c r="AK975" s="161">
        <v>0</v>
      </c>
      <c r="AL975" s="161">
        <v>0</v>
      </c>
      <c r="AM975" s="161">
        <v>0</v>
      </c>
      <c r="AN975" s="161">
        <v>0</v>
      </c>
      <c r="AO975" s="161">
        <v>0</v>
      </c>
      <c r="AP975" s="161">
        <v>0</v>
      </c>
      <c r="AQ975" s="161">
        <v>0</v>
      </c>
      <c r="AR975" s="161">
        <v>0</v>
      </c>
      <c r="AS975" s="161">
        <v>0</v>
      </c>
      <c r="AT975" s="161">
        <v>0</v>
      </c>
      <c r="AU975" s="161">
        <v>0</v>
      </c>
      <c r="AV975" s="161">
        <v>0</v>
      </c>
      <c r="AW975" s="161">
        <v>0</v>
      </c>
      <c r="AX975" s="161">
        <v>0</v>
      </c>
      <c r="AY975" s="161">
        <v>0</v>
      </c>
      <c r="AZ975" s="161">
        <v>0</v>
      </c>
      <c r="BA975" s="161">
        <v>0</v>
      </c>
      <c r="BB975" s="161">
        <v>0</v>
      </c>
      <c r="BC975" s="161">
        <v>0</v>
      </c>
      <c r="BD975" s="161">
        <v>0</v>
      </c>
      <c r="BE975" s="161">
        <v>0</v>
      </c>
      <c r="BF975" s="161">
        <v>0</v>
      </c>
      <c r="BG975" s="161">
        <v>0</v>
      </c>
      <c r="BH975" s="161">
        <v>0</v>
      </c>
      <c r="BI975" s="161">
        <v>0</v>
      </c>
      <c r="BJ975" s="161">
        <v>0</v>
      </c>
      <c r="BK975" s="161">
        <v>0</v>
      </c>
      <c r="BL975" s="161">
        <v>0</v>
      </c>
      <c r="BM975" s="161">
        <v>0</v>
      </c>
      <c r="BN975" s="161">
        <v>0</v>
      </c>
      <c r="BO975" s="161">
        <v>0</v>
      </c>
      <c r="BP975" s="161">
        <v>0</v>
      </c>
      <c r="BQ975" s="161">
        <v>0</v>
      </c>
      <c r="BR975" s="161">
        <v>0</v>
      </c>
      <c r="BS975" s="161">
        <v>0</v>
      </c>
      <c r="BT975" s="161">
        <v>0</v>
      </c>
      <c r="BU975" s="161">
        <v>0</v>
      </c>
      <c r="BV975" s="163">
        <f t="shared" si="46"/>
        <v>0</v>
      </c>
      <c r="BW975" s="8" t="b">
        <f t="shared" si="47"/>
        <v>0</v>
      </c>
    </row>
    <row r="976" spans="1:75">
      <c r="A976" s="157" t="s">
        <v>7463</v>
      </c>
      <c r="B976" s="158" t="s">
        <v>7464</v>
      </c>
      <c r="C976" s="9" t="str">
        <f t="shared" si="45"/>
        <v>https://hh.ru/resume/859c221b00012be3280039ed1f68466d515956?query=%D0%A1%D0%BE%D1%86%D0%B8%D0%B0%D0%BB%D1%8C%D0%BD%D1%8B%D0%B9+%D1%80%D0%B0%D0%B1%D0%BE%D1%82%D0%BD%D0%B8%D0%BA&amp;searchRid=1712591937982faecd4f11e4927f0af5&amp;hhtmFrom=resume_search_result</v>
      </c>
      <c r="D976" s="158" t="s">
        <v>43</v>
      </c>
      <c r="E976" s="159">
        <v>64</v>
      </c>
      <c r="F976" s="160">
        <v>25000</v>
      </c>
      <c r="G976" s="161">
        <v>44</v>
      </c>
      <c r="H976" s="158" t="s">
        <v>7466</v>
      </c>
      <c r="I976" s="158" t="s">
        <v>2650</v>
      </c>
      <c r="J976" s="158" t="s">
        <v>7467</v>
      </c>
      <c r="K976" s="158" t="s">
        <v>7468</v>
      </c>
      <c r="L976" s="158" t="s">
        <v>2298</v>
      </c>
      <c r="M976" s="158">
        <v>1</v>
      </c>
      <c r="N976" s="158">
        <v>0</v>
      </c>
      <c r="O976" s="158">
        <v>0</v>
      </c>
      <c r="P976" s="158">
        <v>0</v>
      </c>
      <c r="Q976" s="158">
        <v>0</v>
      </c>
      <c r="R976" s="158" t="s">
        <v>46</v>
      </c>
      <c r="S976" s="158" t="s">
        <v>343</v>
      </c>
      <c r="T976" s="161">
        <v>0</v>
      </c>
      <c r="U976" s="162">
        <v>1</v>
      </c>
      <c r="V976" s="162">
        <v>0</v>
      </c>
      <c r="W976" s="161">
        <v>0</v>
      </c>
      <c r="X976" s="161">
        <v>0</v>
      </c>
      <c r="Y976" s="161">
        <v>0</v>
      </c>
      <c r="Z976" s="161">
        <v>0</v>
      </c>
      <c r="AA976" s="161">
        <v>0</v>
      </c>
      <c r="AB976" s="161">
        <v>0</v>
      </c>
      <c r="AC976" s="161">
        <v>0</v>
      </c>
      <c r="AD976" s="161">
        <v>0</v>
      </c>
      <c r="AE976" s="161">
        <v>0</v>
      </c>
      <c r="AF976" s="161">
        <v>0</v>
      </c>
      <c r="AG976" s="161">
        <v>0</v>
      </c>
      <c r="AH976" s="161">
        <v>0</v>
      </c>
      <c r="AI976" s="161">
        <v>0</v>
      </c>
      <c r="AJ976" s="161">
        <v>0</v>
      </c>
      <c r="AK976" s="161">
        <v>0</v>
      </c>
      <c r="AL976" s="161">
        <v>0</v>
      </c>
      <c r="AM976" s="161">
        <v>0</v>
      </c>
      <c r="AN976" s="161">
        <v>0</v>
      </c>
      <c r="AO976" s="161">
        <v>0</v>
      </c>
      <c r="AP976" s="161">
        <v>0</v>
      </c>
      <c r="AQ976" s="161">
        <v>0</v>
      </c>
      <c r="AR976" s="161">
        <v>0</v>
      </c>
      <c r="AS976" s="161">
        <v>0</v>
      </c>
      <c r="AT976" s="161">
        <v>0</v>
      </c>
      <c r="AU976" s="161">
        <v>0</v>
      </c>
      <c r="AV976" s="161">
        <v>0</v>
      </c>
      <c r="AW976" s="161">
        <v>0</v>
      </c>
      <c r="AX976" s="161">
        <v>0</v>
      </c>
      <c r="AY976" s="161">
        <v>0</v>
      </c>
      <c r="AZ976" s="161">
        <v>0</v>
      </c>
      <c r="BA976" s="161">
        <v>0</v>
      </c>
      <c r="BB976" s="161">
        <v>0</v>
      </c>
      <c r="BC976" s="161">
        <v>0</v>
      </c>
      <c r="BD976" s="161">
        <v>0</v>
      </c>
      <c r="BE976" s="161">
        <v>0</v>
      </c>
      <c r="BF976" s="161">
        <v>0</v>
      </c>
      <c r="BG976" s="161">
        <v>0</v>
      </c>
      <c r="BH976" s="161">
        <v>0</v>
      </c>
      <c r="BI976" s="161">
        <v>0</v>
      </c>
      <c r="BJ976" s="161">
        <v>0</v>
      </c>
      <c r="BK976" s="161">
        <v>0</v>
      </c>
      <c r="BL976" s="161">
        <v>0</v>
      </c>
      <c r="BM976" s="161">
        <v>0</v>
      </c>
      <c r="BN976" s="161">
        <v>0</v>
      </c>
      <c r="BO976" s="161">
        <v>0</v>
      </c>
      <c r="BP976" s="161">
        <v>0</v>
      </c>
      <c r="BQ976" s="161">
        <v>0</v>
      </c>
      <c r="BR976" s="161">
        <v>0</v>
      </c>
      <c r="BS976" s="161">
        <v>0</v>
      </c>
      <c r="BT976" s="161">
        <v>0</v>
      </c>
      <c r="BU976" s="161">
        <v>0</v>
      </c>
      <c r="BV976" s="163">
        <f t="shared" si="46"/>
        <v>0</v>
      </c>
      <c r="BW976" s="8" t="b">
        <f t="shared" si="47"/>
        <v>0</v>
      </c>
    </row>
    <row r="977" spans="1:75">
      <c r="A977" s="157" t="s">
        <v>7469</v>
      </c>
      <c r="B977" s="158" t="s">
        <v>7470</v>
      </c>
      <c r="C977" s="9" t="str">
        <f t="shared" si="45"/>
        <v>https://hh.ru/resume/c2f514dd0001369d930039ed1f507272514375?query=%D0%A1%D0%BE%D1%86%D0%B8%D0%B0%D0%BB%D1%8C%D0%BD%D1%8B%D0%B9+%D1%80%D0%B0%D0%B1%D0%BE%D1%82%D0%BD%D0%B8%D0%BA&amp;searchRid=1712591937982faecd4f11e4927f0af5&amp;hhtmFrom=resume_search_result</v>
      </c>
      <c r="D977" s="158" t="s">
        <v>2338</v>
      </c>
      <c r="E977" s="159">
        <v>36</v>
      </c>
      <c r="F977" s="160">
        <v>20000</v>
      </c>
      <c r="G977" s="161">
        <v>3</v>
      </c>
      <c r="H977" s="158" t="s">
        <v>7471</v>
      </c>
      <c r="I977" s="158" t="s">
        <v>7472</v>
      </c>
      <c r="J977" s="158" t="s">
        <v>7473</v>
      </c>
      <c r="K977" s="158" t="s">
        <v>7474</v>
      </c>
      <c r="L977" s="158" t="s">
        <v>2327</v>
      </c>
      <c r="M977" s="158">
        <v>1</v>
      </c>
      <c r="N977" s="158">
        <v>0</v>
      </c>
      <c r="O977" s="158">
        <v>0</v>
      </c>
      <c r="P977" s="158">
        <v>0</v>
      </c>
      <c r="Q977" s="158">
        <v>0</v>
      </c>
      <c r="R977" s="158" t="s">
        <v>2067</v>
      </c>
      <c r="S977" s="158" t="s">
        <v>2299</v>
      </c>
      <c r="T977" s="161">
        <v>0</v>
      </c>
      <c r="U977" s="162">
        <v>1</v>
      </c>
      <c r="V977" s="162">
        <v>0</v>
      </c>
      <c r="W977" s="161">
        <v>0</v>
      </c>
      <c r="X977" s="161">
        <v>0</v>
      </c>
      <c r="Y977" s="161">
        <v>0</v>
      </c>
      <c r="Z977" s="161">
        <v>0</v>
      </c>
      <c r="AA977" s="161">
        <v>0</v>
      </c>
      <c r="AB977" s="161">
        <v>0</v>
      </c>
      <c r="AC977" s="161">
        <v>0</v>
      </c>
      <c r="AD977" s="161">
        <v>0</v>
      </c>
      <c r="AE977" s="161">
        <v>0</v>
      </c>
      <c r="AF977" s="161">
        <v>0</v>
      </c>
      <c r="AG977" s="161">
        <v>0</v>
      </c>
      <c r="AH977" s="161">
        <v>0</v>
      </c>
      <c r="AI977" s="161">
        <v>0</v>
      </c>
      <c r="AJ977" s="161">
        <v>0</v>
      </c>
      <c r="AK977" s="161">
        <v>0</v>
      </c>
      <c r="AL977" s="161">
        <v>0</v>
      </c>
      <c r="AM977" s="161">
        <v>0</v>
      </c>
      <c r="AN977" s="161">
        <v>0</v>
      </c>
      <c r="AO977" s="161">
        <v>0</v>
      </c>
      <c r="AP977" s="161">
        <v>0</v>
      </c>
      <c r="AQ977" s="161">
        <v>0</v>
      </c>
      <c r="AR977" s="161">
        <v>0</v>
      </c>
      <c r="AS977" s="161">
        <v>0</v>
      </c>
      <c r="AT977" s="161">
        <v>0</v>
      </c>
      <c r="AU977" s="161">
        <v>0</v>
      </c>
      <c r="AV977" s="161">
        <v>0</v>
      </c>
      <c r="AW977" s="161">
        <v>0</v>
      </c>
      <c r="AX977" s="161">
        <v>0</v>
      </c>
      <c r="AY977" s="161">
        <v>0</v>
      </c>
      <c r="AZ977" s="161">
        <v>0</v>
      </c>
      <c r="BA977" s="161">
        <v>0</v>
      </c>
      <c r="BB977" s="161">
        <v>0</v>
      </c>
      <c r="BC977" s="161">
        <v>0</v>
      </c>
      <c r="BD977" s="161">
        <v>0</v>
      </c>
      <c r="BE977" s="161">
        <v>0</v>
      </c>
      <c r="BF977" s="161">
        <v>0</v>
      </c>
      <c r="BG977" s="161">
        <v>0</v>
      </c>
      <c r="BH977" s="161">
        <v>0</v>
      </c>
      <c r="BI977" s="161">
        <v>0</v>
      </c>
      <c r="BJ977" s="161">
        <v>0</v>
      </c>
      <c r="BK977" s="161">
        <v>0</v>
      </c>
      <c r="BL977" s="161">
        <v>0</v>
      </c>
      <c r="BM977" s="161">
        <v>0</v>
      </c>
      <c r="BN977" s="161">
        <v>0</v>
      </c>
      <c r="BO977" s="161">
        <v>0</v>
      </c>
      <c r="BP977" s="161">
        <v>0</v>
      </c>
      <c r="BQ977" s="161">
        <v>0</v>
      </c>
      <c r="BR977" s="161">
        <v>0</v>
      </c>
      <c r="BS977" s="161">
        <v>0</v>
      </c>
      <c r="BT977" s="161">
        <v>0</v>
      </c>
      <c r="BU977" s="161">
        <v>0</v>
      </c>
      <c r="BV977" s="163">
        <f t="shared" si="46"/>
        <v>0</v>
      </c>
      <c r="BW977" s="8" t="b">
        <f t="shared" si="47"/>
        <v>0</v>
      </c>
    </row>
    <row r="978" spans="1:75">
      <c r="A978" s="157" t="s">
        <v>7475</v>
      </c>
      <c r="B978" s="158" t="s">
        <v>7476</v>
      </c>
      <c r="C978" s="9" t="str">
        <f t="shared" si="45"/>
        <v>https://hh.ru/resume/9a01d4430001429bd90039ed1f6a353551784c?query=%D0%A1%D0%BE%D1%86%D0%B8%D0%B0%D0%BB%D1%8C%D0%BD%D1%8B%D0%B9+%D1%80%D0%B0%D0%B1%D0%BE%D1%82%D0%BD%D0%B8%D0%BA&amp;searchRid=1712591937982faecd4f11e4927f0af5&amp;hhtmFrom=resume_search_result</v>
      </c>
      <c r="D978" s="158" t="s">
        <v>7477</v>
      </c>
      <c r="E978" s="159">
        <v>53</v>
      </c>
      <c r="F978" s="160">
        <v>50000</v>
      </c>
      <c r="G978" s="161">
        <v>15</v>
      </c>
      <c r="H978" s="158" t="s">
        <v>7478</v>
      </c>
      <c r="I978" s="158" t="s">
        <v>7479</v>
      </c>
      <c r="J978" s="158" t="s">
        <v>7480</v>
      </c>
      <c r="K978" s="158" t="s">
        <v>7481</v>
      </c>
      <c r="L978" s="158" t="s">
        <v>2298</v>
      </c>
      <c r="M978" s="158">
        <v>1</v>
      </c>
      <c r="N978" s="158">
        <v>0</v>
      </c>
      <c r="O978" s="158">
        <v>0</v>
      </c>
      <c r="P978" s="158">
        <v>0</v>
      </c>
      <c r="Q978" s="158">
        <v>0</v>
      </c>
      <c r="R978" s="158" t="s">
        <v>53</v>
      </c>
      <c r="S978" s="158" t="s">
        <v>343</v>
      </c>
      <c r="T978" s="161">
        <v>0</v>
      </c>
      <c r="U978" s="162">
        <v>1</v>
      </c>
      <c r="V978" s="162">
        <v>0</v>
      </c>
      <c r="W978" s="161">
        <v>0</v>
      </c>
      <c r="X978" s="161">
        <v>0</v>
      </c>
      <c r="Y978" s="161">
        <v>0</v>
      </c>
      <c r="Z978" s="161">
        <v>0</v>
      </c>
      <c r="AA978" s="161">
        <v>0</v>
      </c>
      <c r="AB978" s="161">
        <v>0</v>
      </c>
      <c r="AC978" s="161">
        <v>0</v>
      </c>
      <c r="AD978" s="161">
        <v>0</v>
      </c>
      <c r="AE978" s="161">
        <v>0</v>
      </c>
      <c r="AF978" s="161">
        <v>0</v>
      </c>
      <c r="AG978" s="161">
        <v>0</v>
      </c>
      <c r="AH978" s="161">
        <v>0</v>
      </c>
      <c r="AI978" s="161">
        <v>0</v>
      </c>
      <c r="AJ978" s="161">
        <v>0</v>
      </c>
      <c r="AK978" s="161">
        <v>0</v>
      </c>
      <c r="AL978" s="161">
        <v>0</v>
      </c>
      <c r="AM978" s="161">
        <v>0</v>
      </c>
      <c r="AN978" s="161">
        <v>0</v>
      </c>
      <c r="AO978" s="161">
        <v>0</v>
      </c>
      <c r="AP978" s="161">
        <v>0</v>
      </c>
      <c r="AQ978" s="161">
        <v>0</v>
      </c>
      <c r="AR978" s="161">
        <v>0</v>
      </c>
      <c r="AS978" s="161">
        <v>0</v>
      </c>
      <c r="AT978" s="161">
        <v>0</v>
      </c>
      <c r="AU978" s="161">
        <v>0</v>
      </c>
      <c r="AV978" s="161">
        <v>0</v>
      </c>
      <c r="AW978" s="161">
        <v>0</v>
      </c>
      <c r="AX978" s="161">
        <v>0</v>
      </c>
      <c r="AY978" s="161">
        <v>0</v>
      </c>
      <c r="AZ978" s="161">
        <v>0</v>
      </c>
      <c r="BA978" s="161">
        <v>0</v>
      </c>
      <c r="BB978" s="161">
        <v>0</v>
      </c>
      <c r="BC978" s="161">
        <v>0</v>
      </c>
      <c r="BD978" s="161">
        <v>0</v>
      </c>
      <c r="BE978" s="161">
        <v>0</v>
      </c>
      <c r="BF978" s="161">
        <v>0</v>
      </c>
      <c r="BG978" s="161">
        <v>0</v>
      </c>
      <c r="BH978" s="161">
        <v>0</v>
      </c>
      <c r="BI978" s="161">
        <v>0</v>
      </c>
      <c r="BJ978" s="161">
        <v>0</v>
      </c>
      <c r="BK978" s="161">
        <v>0</v>
      </c>
      <c r="BL978" s="161">
        <v>0</v>
      </c>
      <c r="BM978" s="161">
        <v>0</v>
      </c>
      <c r="BN978" s="161">
        <v>0</v>
      </c>
      <c r="BO978" s="161">
        <v>0</v>
      </c>
      <c r="BP978" s="161">
        <v>0</v>
      </c>
      <c r="BQ978" s="161">
        <v>0</v>
      </c>
      <c r="BR978" s="161">
        <v>0</v>
      </c>
      <c r="BS978" s="161">
        <v>0</v>
      </c>
      <c r="BT978" s="161">
        <v>0</v>
      </c>
      <c r="BU978" s="161">
        <v>0</v>
      </c>
      <c r="BV978" s="163">
        <f t="shared" si="46"/>
        <v>0</v>
      </c>
      <c r="BW978" s="8" t="b">
        <f t="shared" si="47"/>
        <v>0</v>
      </c>
    </row>
    <row r="979" spans="1:75">
      <c r="A979" s="157" t="s">
        <v>2382</v>
      </c>
      <c r="B979" s="158" t="s">
        <v>7482</v>
      </c>
      <c r="C979" s="9" t="str">
        <f t="shared" si="45"/>
        <v>https://hh.ru/resume/2ecc7756000142a3580039ed1f58564639646c?query=%D0%A1%D0%BE%D1%86%D0%B8%D0%B0%D0%BB%D1%8C%D0%BD%D1%8B%D0%B9+%D1%80%D0%B0%D0%B1%D0%BE%D1%82%D0%BD%D0%B8%D0%BA&amp;searchRid=1712591937982faecd4f11e4927f0af5&amp;hhtmFrom=resume_search_result</v>
      </c>
      <c r="D979" s="158" t="s">
        <v>43</v>
      </c>
      <c r="E979" s="159">
        <v>38</v>
      </c>
      <c r="F979" s="160">
        <v>35000</v>
      </c>
      <c r="G979" s="161">
        <v>5</v>
      </c>
      <c r="H979" s="158" t="s">
        <v>7483</v>
      </c>
      <c r="I979" s="158" t="s">
        <v>7332</v>
      </c>
      <c r="J979" s="158" t="s">
        <v>7484</v>
      </c>
      <c r="K979" s="158" t="s">
        <v>7485</v>
      </c>
      <c r="L979" s="158" t="s">
        <v>2298</v>
      </c>
      <c r="M979" s="158">
        <v>1</v>
      </c>
      <c r="N979" s="158">
        <v>0</v>
      </c>
      <c r="O979" s="158">
        <v>0</v>
      </c>
      <c r="P979" s="158">
        <v>0</v>
      </c>
      <c r="Q979" s="158">
        <v>0</v>
      </c>
      <c r="R979" s="158" t="s">
        <v>53</v>
      </c>
      <c r="S979" s="158" t="s">
        <v>343</v>
      </c>
      <c r="T979" s="161">
        <v>0</v>
      </c>
      <c r="U979" s="162">
        <v>1</v>
      </c>
      <c r="V979" s="162">
        <v>0</v>
      </c>
      <c r="W979" s="161">
        <v>0</v>
      </c>
      <c r="X979" s="161">
        <v>0</v>
      </c>
      <c r="Y979" s="161">
        <v>0</v>
      </c>
      <c r="Z979" s="161">
        <v>0</v>
      </c>
      <c r="AA979" s="161">
        <v>0</v>
      </c>
      <c r="AB979" s="161">
        <v>0</v>
      </c>
      <c r="AC979" s="161">
        <v>0</v>
      </c>
      <c r="AD979" s="161">
        <v>0</v>
      </c>
      <c r="AE979" s="161">
        <v>0</v>
      </c>
      <c r="AF979" s="161">
        <v>0</v>
      </c>
      <c r="AG979" s="161">
        <v>0</v>
      </c>
      <c r="AH979" s="161">
        <v>0</v>
      </c>
      <c r="AI979" s="161">
        <v>0</v>
      </c>
      <c r="AJ979" s="161">
        <v>0</v>
      </c>
      <c r="AK979" s="161">
        <v>0</v>
      </c>
      <c r="AL979" s="161">
        <v>0</v>
      </c>
      <c r="AM979" s="161">
        <v>0</v>
      </c>
      <c r="AN979" s="161">
        <v>0</v>
      </c>
      <c r="AO979" s="161">
        <v>0</v>
      </c>
      <c r="AP979" s="161">
        <v>0</v>
      </c>
      <c r="AQ979" s="161">
        <v>0</v>
      </c>
      <c r="AR979" s="161">
        <v>0</v>
      </c>
      <c r="AS979" s="161">
        <v>0</v>
      </c>
      <c r="AT979" s="161">
        <v>0</v>
      </c>
      <c r="AU979" s="161">
        <v>0</v>
      </c>
      <c r="AV979" s="161">
        <v>0</v>
      </c>
      <c r="AW979" s="161">
        <v>0</v>
      </c>
      <c r="AX979" s="161">
        <v>0</v>
      </c>
      <c r="AY979" s="161">
        <v>0</v>
      </c>
      <c r="AZ979" s="161">
        <v>0</v>
      </c>
      <c r="BA979" s="161">
        <v>0</v>
      </c>
      <c r="BB979" s="161">
        <v>0</v>
      </c>
      <c r="BC979" s="161">
        <v>0</v>
      </c>
      <c r="BD979" s="161">
        <v>0</v>
      </c>
      <c r="BE979" s="161">
        <v>0</v>
      </c>
      <c r="BF979" s="161">
        <v>0</v>
      </c>
      <c r="BG979" s="161">
        <v>0</v>
      </c>
      <c r="BH979" s="161">
        <v>0</v>
      </c>
      <c r="BI979" s="161">
        <v>0</v>
      </c>
      <c r="BJ979" s="161">
        <v>0</v>
      </c>
      <c r="BK979" s="161">
        <v>0</v>
      </c>
      <c r="BL979" s="161">
        <v>0</v>
      </c>
      <c r="BM979" s="161">
        <v>0</v>
      </c>
      <c r="BN979" s="161">
        <v>0</v>
      </c>
      <c r="BO979" s="161">
        <v>0</v>
      </c>
      <c r="BP979" s="161">
        <v>0</v>
      </c>
      <c r="BQ979" s="161">
        <v>0</v>
      </c>
      <c r="BR979" s="161">
        <v>0</v>
      </c>
      <c r="BS979" s="161">
        <v>0</v>
      </c>
      <c r="BT979" s="161">
        <v>0</v>
      </c>
      <c r="BU979" s="161">
        <v>0</v>
      </c>
      <c r="BV979" s="163">
        <f t="shared" si="46"/>
        <v>0</v>
      </c>
      <c r="BW979" s="8" t="b">
        <f t="shared" si="47"/>
        <v>0</v>
      </c>
    </row>
    <row r="980" spans="1:75">
      <c r="A980" s="157" t="s">
        <v>7486</v>
      </c>
      <c r="B980" s="158" t="s">
        <v>7487</v>
      </c>
      <c r="C980" s="9" t="str">
        <f t="shared" si="45"/>
        <v>https://hh.ru/resume/a5ec3f390001667e8f0039ed1f61476f635169?query=%D0%A1%D0%BE%D1%86%D0%B8%D0%B0%D0%BB%D1%8C%D0%BD%D1%8B%D0%B9+%D1%80%D0%B0%D0%B1%D0%BE%D1%82%D0%BD%D0%B8%D0%BA&amp;searchRid=1712591937982faecd4f11e4927f0af5&amp;hhtmFrom=resume_search_result</v>
      </c>
      <c r="D980" s="158" t="s">
        <v>7488</v>
      </c>
      <c r="E980" s="159">
        <v>44</v>
      </c>
      <c r="F980" s="160">
        <v>30000</v>
      </c>
      <c r="G980" s="161">
        <v>6</v>
      </c>
      <c r="H980" s="158" t="s">
        <v>7489</v>
      </c>
      <c r="I980" s="158" t="s">
        <v>7490</v>
      </c>
      <c r="J980" s="158" t="s">
        <v>7491</v>
      </c>
      <c r="K980" s="158" t="s">
        <v>7492</v>
      </c>
      <c r="L980" s="158" t="s">
        <v>2298</v>
      </c>
      <c r="M980" s="158">
        <v>1</v>
      </c>
      <c r="N980" s="158">
        <v>0</v>
      </c>
      <c r="O980" s="158">
        <v>0</v>
      </c>
      <c r="P980" s="158">
        <v>0</v>
      </c>
      <c r="Q980" s="158">
        <v>0</v>
      </c>
      <c r="R980" s="158" t="s">
        <v>53</v>
      </c>
      <c r="S980" s="158" t="s">
        <v>343</v>
      </c>
      <c r="T980" s="161">
        <v>0</v>
      </c>
      <c r="U980" s="162">
        <v>1</v>
      </c>
      <c r="V980" s="162">
        <v>0</v>
      </c>
      <c r="W980" s="161">
        <v>0</v>
      </c>
      <c r="X980" s="161">
        <v>0</v>
      </c>
      <c r="Y980" s="161">
        <v>0</v>
      </c>
      <c r="Z980" s="161">
        <v>0</v>
      </c>
      <c r="AA980" s="161">
        <v>0</v>
      </c>
      <c r="AB980" s="161">
        <v>0</v>
      </c>
      <c r="AC980" s="161">
        <v>0</v>
      </c>
      <c r="AD980" s="161">
        <v>0</v>
      </c>
      <c r="AE980" s="161">
        <v>0</v>
      </c>
      <c r="AF980" s="161">
        <v>0</v>
      </c>
      <c r="AG980" s="161">
        <v>0</v>
      </c>
      <c r="AH980" s="161">
        <v>0</v>
      </c>
      <c r="AI980" s="161">
        <v>0</v>
      </c>
      <c r="AJ980" s="161">
        <v>0</v>
      </c>
      <c r="AK980" s="161">
        <v>0</v>
      </c>
      <c r="AL980" s="161">
        <v>0</v>
      </c>
      <c r="AM980" s="161">
        <v>0</v>
      </c>
      <c r="AN980" s="161">
        <v>0</v>
      </c>
      <c r="AO980" s="161">
        <v>0</v>
      </c>
      <c r="AP980" s="161">
        <v>0</v>
      </c>
      <c r="AQ980" s="161">
        <v>0</v>
      </c>
      <c r="AR980" s="161">
        <v>0</v>
      </c>
      <c r="AS980" s="161">
        <v>0</v>
      </c>
      <c r="AT980" s="161">
        <v>0</v>
      </c>
      <c r="AU980" s="161">
        <v>0</v>
      </c>
      <c r="AV980" s="161">
        <v>0</v>
      </c>
      <c r="AW980" s="161">
        <v>0</v>
      </c>
      <c r="AX980" s="161">
        <v>0</v>
      </c>
      <c r="AY980" s="161">
        <v>0</v>
      </c>
      <c r="AZ980" s="161">
        <v>0</v>
      </c>
      <c r="BA980" s="161">
        <v>0</v>
      </c>
      <c r="BB980" s="161">
        <v>0</v>
      </c>
      <c r="BC980" s="161">
        <v>0</v>
      </c>
      <c r="BD980" s="161">
        <v>0</v>
      </c>
      <c r="BE980" s="161">
        <v>0</v>
      </c>
      <c r="BF980" s="161">
        <v>0</v>
      </c>
      <c r="BG980" s="161">
        <v>0</v>
      </c>
      <c r="BH980" s="161">
        <v>0</v>
      </c>
      <c r="BI980" s="161">
        <v>0</v>
      </c>
      <c r="BJ980" s="161">
        <v>0</v>
      </c>
      <c r="BK980" s="161">
        <v>0</v>
      </c>
      <c r="BL980" s="161">
        <v>0</v>
      </c>
      <c r="BM980" s="161">
        <v>0</v>
      </c>
      <c r="BN980" s="161">
        <v>0</v>
      </c>
      <c r="BO980" s="161">
        <v>0</v>
      </c>
      <c r="BP980" s="161">
        <v>0</v>
      </c>
      <c r="BQ980" s="161">
        <v>0</v>
      </c>
      <c r="BR980" s="161">
        <v>0</v>
      </c>
      <c r="BS980" s="161">
        <v>0</v>
      </c>
      <c r="BT980" s="161">
        <v>0</v>
      </c>
      <c r="BU980" s="161">
        <v>0</v>
      </c>
      <c r="BV980" s="163">
        <f t="shared" si="46"/>
        <v>0</v>
      </c>
      <c r="BW980" s="8" t="b">
        <f t="shared" si="47"/>
        <v>0</v>
      </c>
    </row>
    <row r="981" spans="1:75">
      <c r="A981" s="157" t="s">
        <v>7493</v>
      </c>
      <c r="B981" s="158" t="s">
        <v>7494</v>
      </c>
      <c r="C981" s="9" t="str">
        <f t="shared" si="45"/>
        <v>https://hh.ru/resume/430870ed000168903f0039ed1f744d33477949?query=%D0%A1%D0%BE%D1%86%D0%B8%D0%B0%D0%BB%D1%8C%D0%BD%D1%8B%D0%B9+%D1%80%D0%B0%D0%B1%D0%BE%D1%82%D0%BD%D0%B8%D0%BA&amp;searchRid=1712591937982faecd4f11e4927f0af5&amp;hhtmFrom=resume_search_result</v>
      </c>
      <c r="D981" s="158" t="s">
        <v>6950</v>
      </c>
      <c r="E981" s="159">
        <v>67</v>
      </c>
      <c r="F981" s="160">
        <v>25000</v>
      </c>
      <c r="G981" s="161">
        <v>13</v>
      </c>
      <c r="H981" s="158" t="s">
        <v>7495</v>
      </c>
      <c r="I981" s="158" t="s">
        <v>7496</v>
      </c>
      <c r="J981" s="158" t="s">
        <v>7497</v>
      </c>
      <c r="K981" s="158" t="s">
        <v>7498</v>
      </c>
      <c r="L981" s="158" t="s">
        <v>2298</v>
      </c>
      <c r="M981" s="158">
        <v>1</v>
      </c>
      <c r="N981" s="158">
        <v>0</v>
      </c>
      <c r="O981" s="158">
        <v>0</v>
      </c>
      <c r="P981" s="158">
        <v>0</v>
      </c>
      <c r="Q981" s="158">
        <v>0</v>
      </c>
      <c r="R981" s="158" t="s">
        <v>53</v>
      </c>
      <c r="S981" s="158" t="s">
        <v>343</v>
      </c>
      <c r="T981" s="161">
        <v>0</v>
      </c>
      <c r="U981" s="162">
        <v>1</v>
      </c>
      <c r="V981" s="162">
        <v>0</v>
      </c>
      <c r="W981" s="161">
        <v>0</v>
      </c>
      <c r="X981" s="161">
        <v>0</v>
      </c>
      <c r="Y981" s="161">
        <v>0</v>
      </c>
      <c r="Z981" s="161">
        <v>0</v>
      </c>
      <c r="AA981" s="161">
        <v>0</v>
      </c>
      <c r="AB981" s="161">
        <v>0</v>
      </c>
      <c r="AC981" s="161">
        <v>0</v>
      </c>
      <c r="AD981" s="161">
        <v>0</v>
      </c>
      <c r="AE981" s="161">
        <v>0</v>
      </c>
      <c r="AF981" s="161">
        <v>0</v>
      </c>
      <c r="AG981" s="161">
        <v>0</v>
      </c>
      <c r="AH981" s="161">
        <v>0</v>
      </c>
      <c r="AI981" s="161">
        <v>0</v>
      </c>
      <c r="AJ981" s="161">
        <v>0</v>
      </c>
      <c r="AK981" s="161">
        <v>0</v>
      </c>
      <c r="AL981" s="161">
        <v>0</v>
      </c>
      <c r="AM981" s="161">
        <v>0</v>
      </c>
      <c r="AN981" s="161">
        <v>0</v>
      </c>
      <c r="AO981" s="161">
        <v>0</v>
      </c>
      <c r="AP981" s="161">
        <v>0</v>
      </c>
      <c r="AQ981" s="161">
        <v>0</v>
      </c>
      <c r="AR981" s="161">
        <v>0</v>
      </c>
      <c r="AS981" s="161">
        <v>0</v>
      </c>
      <c r="AT981" s="161">
        <v>0</v>
      </c>
      <c r="AU981" s="161">
        <v>0</v>
      </c>
      <c r="AV981" s="161">
        <v>0</v>
      </c>
      <c r="AW981" s="161">
        <v>0</v>
      </c>
      <c r="AX981" s="161">
        <v>0</v>
      </c>
      <c r="AY981" s="161">
        <v>0</v>
      </c>
      <c r="AZ981" s="161">
        <v>0</v>
      </c>
      <c r="BA981" s="161">
        <v>0</v>
      </c>
      <c r="BB981" s="161">
        <v>0</v>
      </c>
      <c r="BC981" s="161">
        <v>0</v>
      </c>
      <c r="BD981" s="161">
        <v>0</v>
      </c>
      <c r="BE981" s="161">
        <v>0</v>
      </c>
      <c r="BF981" s="161">
        <v>0</v>
      </c>
      <c r="BG981" s="161">
        <v>0</v>
      </c>
      <c r="BH981" s="161">
        <v>0</v>
      </c>
      <c r="BI981" s="161">
        <v>0</v>
      </c>
      <c r="BJ981" s="161">
        <v>0</v>
      </c>
      <c r="BK981" s="161">
        <v>0</v>
      </c>
      <c r="BL981" s="161">
        <v>0</v>
      </c>
      <c r="BM981" s="161">
        <v>0</v>
      </c>
      <c r="BN981" s="161">
        <v>0</v>
      </c>
      <c r="BO981" s="161">
        <v>0</v>
      </c>
      <c r="BP981" s="161">
        <v>0</v>
      </c>
      <c r="BQ981" s="161">
        <v>0</v>
      </c>
      <c r="BR981" s="161">
        <v>0</v>
      </c>
      <c r="BS981" s="161">
        <v>0</v>
      </c>
      <c r="BT981" s="161">
        <v>0</v>
      </c>
      <c r="BU981" s="161">
        <v>0</v>
      </c>
      <c r="BV981" s="163">
        <f t="shared" si="46"/>
        <v>0</v>
      </c>
      <c r="BW981" s="8" t="b">
        <f t="shared" si="47"/>
        <v>0</v>
      </c>
    </row>
    <row r="982" spans="1:75">
      <c r="A982" s="157" t="s">
        <v>7499</v>
      </c>
      <c r="B982" s="11" t="s">
        <v>7500</v>
      </c>
      <c r="C982" s="9" t="str">
        <f t="shared" si="45"/>
        <v>https://hh.ru/resume/740d8b470001707a850039ed1f393330337854?query=%D0%A1%D0%BE%D1%86%D0%B8%D0%B0%D0%BB%D1%8C%D0%BD%D1%8B%D0%B9+%D1%80%D0%B0%D0%B1%D0%BE%D1%82%D0%BD%D0%B8%D0%BA&amp;searchRid=1712591937982faecd4f11e4927f0af5&amp;hhtmFrom=resume_search_result</v>
      </c>
      <c r="D982" s="158" t="s">
        <v>2338</v>
      </c>
      <c r="E982" s="159">
        <v>29</v>
      </c>
      <c r="F982" s="158" t="s">
        <v>133</v>
      </c>
      <c r="G982" s="161" t="s">
        <v>133</v>
      </c>
      <c r="H982" s="158" t="s">
        <v>133</v>
      </c>
      <c r="I982" s="158" t="s">
        <v>133</v>
      </c>
      <c r="J982" s="158" t="s">
        <v>133</v>
      </c>
      <c r="K982" s="158" t="s">
        <v>7501</v>
      </c>
      <c r="L982" s="158" t="s">
        <v>2298</v>
      </c>
      <c r="M982" s="158">
        <v>0</v>
      </c>
      <c r="N982" s="158">
        <v>0</v>
      </c>
      <c r="O982" s="158">
        <v>0</v>
      </c>
      <c r="P982" s="158">
        <v>1</v>
      </c>
      <c r="Q982" s="158">
        <v>0</v>
      </c>
      <c r="R982" s="158" t="s">
        <v>672</v>
      </c>
      <c r="S982" s="158" t="s">
        <v>50</v>
      </c>
      <c r="T982" s="161">
        <v>0</v>
      </c>
      <c r="U982" s="162">
        <v>1</v>
      </c>
      <c r="V982" s="162">
        <v>0</v>
      </c>
      <c r="W982" s="161">
        <v>0</v>
      </c>
      <c r="X982" s="161">
        <v>0</v>
      </c>
      <c r="Y982" s="161">
        <v>0</v>
      </c>
      <c r="Z982" s="161">
        <v>0</v>
      </c>
      <c r="AA982" s="161">
        <v>0</v>
      </c>
      <c r="AB982" s="161">
        <v>0</v>
      </c>
      <c r="AC982" s="161">
        <v>0</v>
      </c>
      <c r="AD982" s="161">
        <v>0</v>
      </c>
      <c r="AE982" s="161">
        <v>0</v>
      </c>
      <c r="AF982" s="161">
        <v>0</v>
      </c>
      <c r="AG982" s="161">
        <v>0</v>
      </c>
      <c r="AH982" s="161">
        <v>0</v>
      </c>
      <c r="AI982" s="161">
        <v>0</v>
      </c>
      <c r="AJ982" s="161">
        <v>0</v>
      </c>
      <c r="AK982" s="161">
        <v>0</v>
      </c>
      <c r="AL982" s="161">
        <v>0</v>
      </c>
      <c r="AM982" s="161">
        <v>0</v>
      </c>
      <c r="AN982" s="161">
        <v>0</v>
      </c>
      <c r="AO982" s="161">
        <v>0</v>
      </c>
      <c r="AP982" s="161">
        <v>0</v>
      </c>
      <c r="AQ982" s="161">
        <v>0</v>
      </c>
      <c r="AR982" s="161">
        <v>0</v>
      </c>
      <c r="AS982" s="161">
        <v>0</v>
      </c>
      <c r="AT982" s="161">
        <v>0</v>
      </c>
      <c r="AU982" s="161">
        <v>0</v>
      </c>
      <c r="AV982" s="161">
        <v>0</v>
      </c>
      <c r="AW982" s="161">
        <v>0</v>
      </c>
      <c r="AX982" s="161">
        <v>0</v>
      </c>
      <c r="AY982" s="161">
        <v>0</v>
      </c>
      <c r="AZ982" s="161">
        <v>0</v>
      </c>
      <c r="BA982" s="161">
        <v>0</v>
      </c>
      <c r="BB982" s="161">
        <v>0</v>
      </c>
      <c r="BC982" s="161">
        <v>0</v>
      </c>
      <c r="BD982" s="161">
        <v>0</v>
      </c>
      <c r="BE982" s="161">
        <v>0</v>
      </c>
      <c r="BF982" s="161">
        <v>0</v>
      </c>
      <c r="BG982" s="161">
        <v>0</v>
      </c>
      <c r="BH982" s="161">
        <v>0</v>
      </c>
      <c r="BI982" s="161">
        <v>0</v>
      </c>
      <c r="BJ982" s="161">
        <v>0</v>
      </c>
      <c r="BK982" s="161">
        <v>0</v>
      </c>
      <c r="BL982" s="161">
        <v>0</v>
      </c>
      <c r="BM982" s="161">
        <v>0</v>
      </c>
      <c r="BN982" s="161">
        <v>0</v>
      </c>
      <c r="BO982" s="161">
        <v>0</v>
      </c>
      <c r="BP982" s="161">
        <v>0</v>
      </c>
      <c r="BQ982" s="161">
        <v>0</v>
      </c>
      <c r="BR982" s="161">
        <v>0</v>
      </c>
      <c r="BS982" s="161">
        <v>0</v>
      </c>
      <c r="BT982" s="161">
        <v>0</v>
      </c>
      <c r="BU982" s="161">
        <v>0</v>
      </c>
      <c r="BV982" s="163">
        <f t="shared" si="46"/>
        <v>0</v>
      </c>
      <c r="BW982" s="8" t="b">
        <f t="shared" si="47"/>
        <v>0</v>
      </c>
    </row>
    <row r="983" spans="1:75">
      <c r="A983" s="157" t="s">
        <v>7502</v>
      </c>
      <c r="B983" s="158" t="s">
        <v>7503</v>
      </c>
      <c r="C983" s="9" t="str">
        <f t="shared" si="45"/>
        <v>https://hh.ru/resume/b376165e000172994e0039ed1f7a4639514251?query=%D0%A1%D0%BE%D1%86%D0%B8%D0%B0%D0%BB%D1%8C%D0%BD%D1%8B%D0%B9+%D1%80%D0%B0%D0%B1%D0%BE%D1%82%D0%BD%D0%B8%D0%BA&amp;searchRid=1712591937982faecd4f11e4927f0af5&amp;hhtmFrom=resume_search_result</v>
      </c>
      <c r="D983" s="158" t="s">
        <v>5014</v>
      </c>
      <c r="E983" s="159">
        <v>58</v>
      </c>
      <c r="F983" s="160">
        <v>25000</v>
      </c>
      <c r="G983" s="161">
        <v>29</v>
      </c>
      <c r="H983" s="158" t="s">
        <v>7504</v>
      </c>
      <c r="I983" s="158" t="s">
        <v>7505</v>
      </c>
      <c r="J983" s="158" t="s">
        <v>7506</v>
      </c>
      <c r="K983" s="158" t="s">
        <v>7507</v>
      </c>
      <c r="L983" s="158" t="s">
        <v>2298</v>
      </c>
      <c r="M983" s="158">
        <v>0</v>
      </c>
      <c r="N983" s="158">
        <v>0</v>
      </c>
      <c r="O983" s="158">
        <v>1</v>
      </c>
      <c r="P983" s="158">
        <v>0</v>
      </c>
      <c r="Q983" s="158">
        <v>0</v>
      </c>
      <c r="R983" s="158" t="s">
        <v>2067</v>
      </c>
      <c r="S983" s="158" t="s">
        <v>343</v>
      </c>
      <c r="T983" s="161">
        <v>0</v>
      </c>
      <c r="U983" s="162">
        <v>1</v>
      </c>
      <c r="V983" s="162">
        <v>0</v>
      </c>
      <c r="W983" s="161">
        <v>0</v>
      </c>
      <c r="X983" s="161">
        <v>0</v>
      </c>
      <c r="Y983" s="161">
        <v>0</v>
      </c>
      <c r="Z983" s="161">
        <v>0</v>
      </c>
      <c r="AA983" s="161">
        <v>0</v>
      </c>
      <c r="AB983" s="161">
        <v>0</v>
      </c>
      <c r="AC983" s="161">
        <v>0</v>
      </c>
      <c r="AD983" s="161">
        <v>0</v>
      </c>
      <c r="AE983" s="161">
        <v>0</v>
      </c>
      <c r="AF983" s="161">
        <v>0</v>
      </c>
      <c r="AG983" s="161">
        <v>0</v>
      </c>
      <c r="AH983" s="161">
        <v>0</v>
      </c>
      <c r="AI983" s="161">
        <v>0</v>
      </c>
      <c r="AJ983" s="161">
        <v>0</v>
      </c>
      <c r="AK983" s="161">
        <v>0</v>
      </c>
      <c r="AL983" s="161">
        <v>0</v>
      </c>
      <c r="AM983" s="161">
        <v>0</v>
      </c>
      <c r="AN983" s="161">
        <v>0</v>
      </c>
      <c r="AO983" s="161">
        <v>0</v>
      </c>
      <c r="AP983" s="161">
        <v>0</v>
      </c>
      <c r="AQ983" s="161">
        <v>0</v>
      </c>
      <c r="AR983" s="161">
        <v>0</v>
      </c>
      <c r="AS983" s="161">
        <v>0</v>
      </c>
      <c r="AT983" s="161">
        <v>0</v>
      </c>
      <c r="AU983" s="161">
        <v>0</v>
      </c>
      <c r="AV983" s="161">
        <v>0</v>
      </c>
      <c r="AW983" s="161">
        <v>0</v>
      </c>
      <c r="AX983" s="161">
        <v>0</v>
      </c>
      <c r="AY983" s="161">
        <v>0</v>
      </c>
      <c r="AZ983" s="161">
        <v>0</v>
      </c>
      <c r="BA983" s="161">
        <v>0</v>
      </c>
      <c r="BB983" s="161">
        <v>0</v>
      </c>
      <c r="BC983" s="161">
        <v>0</v>
      </c>
      <c r="BD983" s="161">
        <v>0</v>
      </c>
      <c r="BE983" s="161">
        <v>0</v>
      </c>
      <c r="BF983" s="161">
        <v>0</v>
      </c>
      <c r="BG983" s="161">
        <v>0</v>
      </c>
      <c r="BH983" s="161">
        <v>0</v>
      </c>
      <c r="BI983" s="161">
        <v>0</v>
      </c>
      <c r="BJ983" s="161">
        <v>0</v>
      </c>
      <c r="BK983" s="161">
        <v>0</v>
      </c>
      <c r="BL983" s="161">
        <v>0</v>
      </c>
      <c r="BM983" s="161">
        <v>0</v>
      </c>
      <c r="BN983" s="161">
        <v>0</v>
      </c>
      <c r="BO983" s="161">
        <v>0</v>
      </c>
      <c r="BP983" s="161">
        <v>0</v>
      </c>
      <c r="BQ983" s="161">
        <v>0</v>
      </c>
      <c r="BR983" s="161">
        <v>0</v>
      </c>
      <c r="BS983" s="161">
        <v>0</v>
      </c>
      <c r="BT983" s="161">
        <v>0</v>
      </c>
      <c r="BU983" s="161">
        <v>0</v>
      </c>
      <c r="BV983" s="163">
        <f t="shared" si="46"/>
        <v>0</v>
      </c>
      <c r="BW983" s="8" t="b">
        <f t="shared" si="47"/>
        <v>0</v>
      </c>
    </row>
    <row r="984" spans="1:75">
      <c r="A984" s="157" t="s">
        <v>7508</v>
      </c>
      <c r="B984" s="158" t="s">
        <v>7509</v>
      </c>
      <c r="C984" s="9" t="str">
        <f t="shared" si="45"/>
        <v>https://hh.ru/resume/c489db35000175a42b0039ed1f564c4b366f49?query=%D0%A1%D0%BE%D1%86%D0%B8%D0%B0%D0%BB%D1%8C%D0%BD%D1%8B%D0%B9+%D1%80%D0%B0%D0%B1%D0%BE%D1%82%D0%BD%D0%B8%D0%BA&amp;searchRid=1712591937982faecd4f11e4927f0af5&amp;hhtmFrom=resume_search_result</v>
      </c>
      <c r="D984" s="158" t="s">
        <v>7510</v>
      </c>
      <c r="E984" s="159">
        <v>34</v>
      </c>
      <c r="F984" s="160">
        <v>35000</v>
      </c>
      <c r="G984" s="161">
        <v>3</v>
      </c>
      <c r="H984" s="158" t="s">
        <v>7511</v>
      </c>
      <c r="I984" s="158" t="s">
        <v>7512</v>
      </c>
      <c r="J984" s="158" t="s">
        <v>7513</v>
      </c>
      <c r="K984" s="158" t="s">
        <v>7514</v>
      </c>
      <c r="L984" s="158" t="s">
        <v>2298</v>
      </c>
      <c r="M984" s="158">
        <v>0</v>
      </c>
      <c r="N984" s="158">
        <v>1</v>
      </c>
      <c r="O984" s="158">
        <v>1</v>
      </c>
      <c r="P984" s="158">
        <v>1</v>
      </c>
      <c r="Q984" s="158">
        <v>0</v>
      </c>
      <c r="R984" s="158" t="s">
        <v>2067</v>
      </c>
      <c r="S984" s="158" t="s">
        <v>2299</v>
      </c>
      <c r="T984" s="161">
        <v>0</v>
      </c>
      <c r="U984" s="162">
        <v>1</v>
      </c>
      <c r="V984" s="162">
        <v>0</v>
      </c>
      <c r="W984" s="161">
        <v>0</v>
      </c>
      <c r="X984" s="161">
        <v>0</v>
      </c>
      <c r="Y984" s="161">
        <v>0</v>
      </c>
      <c r="Z984" s="161">
        <v>0</v>
      </c>
      <c r="AA984" s="161">
        <v>0</v>
      </c>
      <c r="AB984" s="161">
        <v>0</v>
      </c>
      <c r="AC984" s="161">
        <v>0</v>
      </c>
      <c r="AD984" s="161">
        <v>0</v>
      </c>
      <c r="AE984" s="161">
        <v>0</v>
      </c>
      <c r="AF984" s="161">
        <v>0</v>
      </c>
      <c r="AG984" s="161">
        <v>0</v>
      </c>
      <c r="AH984" s="161">
        <v>0</v>
      </c>
      <c r="AI984" s="161">
        <v>0</v>
      </c>
      <c r="AJ984" s="161">
        <v>0</v>
      </c>
      <c r="AK984" s="161">
        <v>1</v>
      </c>
      <c r="AL984" s="161">
        <v>0</v>
      </c>
      <c r="AM984" s="161">
        <v>0</v>
      </c>
      <c r="AN984" s="161">
        <v>0</v>
      </c>
      <c r="AO984" s="161">
        <v>0</v>
      </c>
      <c r="AP984" s="161">
        <v>0</v>
      </c>
      <c r="AQ984" s="161">
        <v>0</v>
      </c>
      <c r="AR984" s="161">
        <v>0</v>
      </c>
      <c r="AS984" s="161">
        <v>0</v>
      </c>
      <c r="AT984" s="161">
        <v>0</v>
      </c>
      <c r="AU984" s="161">
        <v>0</v>
      </c>
      <c r="AV984" s="161">
        <v>0</v>
      </c>
      <c r="AW984" s="161">
        <v>0</v>
      </c>
      <c r="AX984" s="161">
        <v>1</v>
      </c>
      <c r="AY984" s="161">
        <v>0</v>
      </c>
      <c r="AZ984" s="161">
        <v>0</v>
      </c>
      <c r="BA984" s="161">
        <v>1</v>
      </c>
      <c r="BB984" s="161">
        <v>0</v>
      </c>
      <c r="BC984" s="161">
        <v>0</v>
      </c>
      <c r="BD984" s="161">
        <v>0</v>
      </c>
      <c r="BE984" s="161">
        <v>0</v>
      </c>
      <c r="BF984" s="161">
        <v>0</v>
      </c>
      <c r="BG984" s="161">
        <v>0</v>
      </c>
      <c r="BH984" s="161">
        <v>0</v>
      </c>
      <c r="BI984" s="161">
        <v>0</v>
      </c>
      <c r="BJ984" s="161">
        <v>0</v>
      </c>
      <c r="BK984" s="161">
        <v>0</v>
      </c>
      <c r="BL984" s="161">
        <v>0</v>
      </c>
      <c r="BM984" s="161">
        <v>0</v>
      </c>
      <c r="BN984" s="161">
        <v>0</v>
      </c>
      <c r="BO984" s="161">
        <v>0</v>
      </c>
      <c r="BP984" s="161">
        <v>0</v>
      </c>
      <c r="BQ984" s="161">
        <v>0</v>
      </c>
      <c r="BR984" s="161">
        <v>0</v>
      </c>
      <c r="BS984" s="161">
        <v>0</v>
      </c>
      <c r="BT984" s="161">
        <v>0</v>
      </c>
      <c r="BU984" s="161">
        <v>0</v>
      </c>
      <c r="BV984" s="163">
        <f t="shared" si="46"/>
        <v>3</v>
      </c>
      <c r="BW984" s="8" t="b">
        <f t="shared" si="47"/>
        <v>0</v>
      </c>
    </row>
    <row r="985" spans="1:75">
      <c r="A985" s="157" t="s">
        <v>7515</v>
      </c>
      <c r="B985" s="158" t="s">
        <v>7516</v>
      </c>
      <c r="C985" s="9" t="str">
        <f t="shared" si="45"/>
        <v>https://hh.ru/resume/1b66ec1000019265a10039ed1f68666e61686d?query=%D0%A1%D0%BE%D1%86%D0%B8%D0%B0%D0%BB%D1%8C%D0%BD%D1%8B%D0%B9+%D1%80%D0%B0%D0%B1%D0%BE%D1%82%D0%BD%D0%B8%D0%BA&amp;searchRid=1712591937982faecd4f11e4927f0af5&amp;hhtmFrom=resume_search_result</v>
      </c>
      <c r="D985" s="158" t="s">
        <v>7517</v>
      </c>
      <c r="E985" s="159">
        <v>36</v>
      </c>
      <c r="F985" s="160">
        <v>40000</v>
      </c>
      <c r="G985" s="161">
        <v>11</v>
      </c>
      <c r="H985" s="158" t="s">
        <v>7518</v>
      </c>
      <c r="I985" s="158" t="s">
        <v>7519</v>
      </c>
      <c r="J985" s="158" t="s">
        <v>7520</v>
      </c>
      <c r="K985" s="158" t="s">
        <v>7521</v>
      </c>
      <c r="L985" s="158" t="s">
        <v>2298</v>
      </c>
      <c r="M985" s="158">
        <v>1</v>
      </c>
      <c r="N985" s="158">
        <v>0</v>
      </c>
      <c r="O985" s="158">
        <v>0</v>
      </c>
      <c r="P985" s="158">
        <v>0</v>
      </c>
      <c r="Q985" s="158">
        <v>0</v>
      </c>
      <c r="R985" s="158" t="s">
        <v>53</v>
      </c>
      <c r="S985" s="158" t="s">
        <v>343</v>
      </c>
      <c r="T985" s="161">
        <v>0</v>
      </c>
      <c r="U985" s="162">
        <v>1</v>
      </c>
      <c r="V985" s="162">
        <v>0</v>
      </c>
      <c r="W985" s="161">
        <v>0</v>
      </c>
      <c r="X985" s="161">
        <v>0</v>
      </c>
      <c r="Y985" s="161">
        <v>0</v>
      </c>
      <c r="Z985" s="161">
        <v>0</v>
      </c>
      <c r="AA985" s="161">
        <v>0</v>
      </c>
      <c r="AB985" s="161">
        <v>0</v>
      </c>
      <c r="AC985" s="161">
        <v>0</v>
      </c>
      <c r="AD985" s="161">
        <v>0</v>
      </c>
      <c r="AE985" s="161">
        <v>0</v>
      </c>
      <c r="AF985" s="161">
        <v>0</v>
      </c>
      <c r="AG985" s="161">
        <v>0</v>
      </c>
      <c r="AH985" s="161">
        <v>0</v>
      </c>
      <c r="AI985" s="161">
        <v>0</v>
      </c>
      <c r="AJ985" s="161">
        <v>0</v>
      </c>
      <c r="AK985" s="161">
        <v>0</v>
      </c>
      <c r="AL985" s="161">
        <v>0</v>
      </c>
      <c r="AM985" s="161">
        <v>0</v>
      </c>
      <c r="AN985" s="161">
        <v>0</v>
      </c>
      <c r="AO985" s="161">
        <v>0</v>
      </c>
      <c r="AP985" s="161">
        <v>0</v>
      </c>
      <c r="AQ985" s="161">
        <v>0</v>
      </c>
      <c r="AR985" s="161">
        <v>0</v>
      </c>
      <c r="AS985" s="161">
        <v>0</v>
      </c>
      <c r="AT985" s="161">
        <v>0</v>
      </c>
      <c r="AU985" s="161">
        <v>0</v>
      </c>
      <c r="AV985" s="161">
        <v>0</v>
      </c>
      <c r="AW985" s="161">
        <v>0</v>
      </c>
      <c r="AX985" s="161">
        <v>0</v>
      </c>
      <c r="AY985" s="161">
        <v>0</v>
      </c>
      <c r="AZ985" s="161">
        <v>0</v>
      </c>
      <c r="BA985" s="161">
        <v>0</v>
      </c>
      <c r="BB985" s="161">
        <v>0</v>
      </c>
      <c r="BC985" s="161">
        <v>0</v>
      </c>
      <c r="BD985" s="161">
        <v>0</v>
      </c>
      <c r="BE985" s="161">
        <v>0</v>
      </c>
      <c r="BF985" s="161">
        <v>0</v>
      </c>
      <c r="BG985" s="161">
        <v>0</v>
      </c>
      <c r="BH985" s="161">
        <v>0</v>
      </c>
      <c r="BI985" s="161">
        <v>0</v>
      </c>
      <c r="BJ985" s="161">
        <v>0</v>
      </c>
      <c r="BK985" s="161">
        <v>0</v>
      </c>
      <c r="BL985" s="161">
        <v>0</v>
      </c>
      <c r="BM985" s="161">
        <v>0</v>
      </c>
      <c r="BN985" s="161">
        <v>0</v>
      </c>
      <c r="BO985" s="161">
        <v>0</v>
      </c>
      <c r="BP985" s="161">
        <v>0</v>
      </c>
      <c r="BQ985" s="161">
        <v>0</v>
      </c>
      <c r="BR985" s="161">
        <v>0</v>
      </c>
      <c r="BS985" s="161">
        <v>0</v>
      </c>
      <c r="BT985" s="161">
        <v>0</v>
      </c>
      <c r="BU985" s="161">
        <v>0</v>
      </c>
      <c r="BV985" s="163">
        <f t="shared" si="46"/>
        <v>0</v>
      </c>
      <c r="BW985" s="8" t="b">
        <f t="shared" si="47"/>
        <v>0</v>
      </c>
    </row>
    <row r="986" spans="1:75">
      <c r="A986" s="157" t="s">
        <v>7522</v>
      </c>
      <c r="B986" s="158" t="s">
        <v>7523</v>
      </c>
      <c r="C986" s="9" t="str">
        <f t="shared" si="45"/>
        <v>https://hh.ru/resume/9852829800019b349c0039ed1f5259656b4850?query=%D0%A1%D0%BE%D1%86%D0%B8%D0%B0%D0%BB%D1%8C%D0%BD%D1%8B%D0%B9+%D1%80%D0%B0%D0%B1%D0%BE%D1%82%D0%BD%D0%B8%D0%BA&amp;searchRid=1712591937982faecd4f11e4927f0af5&amp;hhtmFrom=resume_search_result</v>
      </c>
      <c r="D986" s="158" t="s">
        <v>2338</v>
      </c>
      <c r="E986" s="159">
        <v>33</v>
      </c>
      <c r="F986" s="160">
        <v>20000</v>
      </c>
      <c r="G986" s="164">
        <v>0.5</v>
      </c>
      <c r="H986" s="158" t="s">
        <v>7524</v>
      </c>
      <c r="I986" s="158" t="s">
        <v>7525</v>
      </c>
      <c r="J986" s="158" t="s">
        <v>7526</v>
      </c>
      <c r="K986" s="158" t="s">
        <v>7527</v>
      </c>
      <c r="L986" s="158" t="s">
        <v>2298</v>
      </c>
      <c r="M986" s="158">
        <v>1</v>
      </c>
      <c r="N986" s="158">
        <v>0</v>
      </c>
      <c r="O986" s="158">
        <v>0</v>
      </c>
      <c r="P986" s="158">
        <v>0</v>
      </c>
      <c r="Q986" s="158">
        <v>0</v>
      </c>
      <c r="R986" s="158" t="s">
        <v>46</v>
      </c>
      <c r="S986" s="158" t="s">
        <v>343</v>
      </c>
      <c r="T986" s="161">
        <v>1</v>
      </c>
      <c r="U986" s="162">
        <v>1</v>
      </c>
      <c r="V986" s="162">
        <v>0</v>
      </c>
      <c r="W986" s="161">
        <v>0</v>
      </c>
      <c r="X986" s="161">
        <v>0</v>
      </c>
      <c r="Y986" s="161">
        <v>0</v>
      </c>
      <c r="Z986" s="161">
        <v>0</v>
      </c>
      <c r="AA986" s="161">
        <v>0</v>
      </c>
      <c r="AB986" s="161">
        <v>0</v>
      </c>
      <c r="AC986" s="161">
        <v>0</v>
      </c>
      <c r="AD986" s="161">
        <v>0</v>
      </c>
      <c r="AE986" s="161">
        <v>0</v>
      </c>
      <c r="AF986" s="161">
        <v>0</v>
      </c>
      <c r="AG986" s="161">
        <v>0</v>
      </c>
      <c r="AH986" s="161">
        <v>0</v>
      </c>
      <c r="AI986" s="161">
        <v>0</v>
      </c>
      <c r="AJ986" s="161">
        <v>0</v>
      </c>
      <c r="AK986" s="161">
        <v>0</v>
      </c>
      <c r="AL986" s="161">
        <v>0</v>
      </c>
      <c r="AM986" s="161">
        <v>0</v>
      </c>
      <c r="AN986" s="161">
        <v>0</v>
      </c>
      <c r="AO986" s="161">
        <v>0</v>
      </c>
      <c r="AP986" s="161">
        <v>0</v>
      </c>
      <c r="AQ986" s="161">
        <v>0</v>
      </c>
      <c r="AR986" s="161">
        <v>0</v>
      </c>
      <c r="AS986" s="161">
        <v>0</v>
      </c>
      <c r="AT986" s="161">
        <v>0</v>
      </c>
      <c r="AU986" s="161">
        <v>0</v>
      </c>
      <c r="AV986" s="161">
        <v>0</v>
      </c>
      <c r="AW986" s="161">
        <v>0</v>
      </c>
      <c r="AX986" s="161">
        <v>0</v>
      </c>
      <c r="AY986" s="161">
        <v>0</v>
      </c>
      <c r="AZ986" s="161">
        <v>0</v>
      </c>
      <c r="BA986" s="161">
        <v>0</v>
      </c>
      <c r="BB986" s="161">
        <v>0</v>
      </c>
      <c r="BC986" s="161">
        <v>0</v>
      </c>
      <c r="BD986" s="161">
        <v>0</v>
      </c>
      <c r="BE986" s="161">
        <v>0</v>
      </c>
      <c r="BF986" s="161">
        <v>0</v>
      </c>
      <c r="BG986" s="161">
        <v>0</v>
      </c>
      <c r="BH986" s="161">
        <v>0</v>
      </c>
      <c r="BI986" s="161">
        <v>0</v>
      </c>
      <c r="BJ986" s="161">
        <v>0</v>
      </c>
      <c r="BK986" s="161">
        <v>0</v>
      </c>
      <c r="BL986" s="161">
        <v>0</v>
      </c>
      <c r="BM986" s="161">
        <v>0</v>
      </c>
      <c r="BN986" s="161">
        <v>0</v>
      </c>
      <c r="BO986" s="161">
        <v>0</v>
      </c>
      <c r="BP986" s="161">
        <v>0</v>
      </c>
      <c r="BQ986" s="161">
        <v>0</v>
      </c>
      <c r="BR986" s="161">
        <v>0</v>
      </c>
      <c r="BS986" s="161">
        <v>0</v>
      </c>
      <c r="BT986" s="161">
        <v>0</v>
      </c>
      <c r="BU986" s="161">
        <v>0</v>
      </c>
      <c r="BV986" s="163">
        <f t="shared" si="46"/>
        <v>0</v>
      </c>
      <c r="BW986" s="8" t="b">
        <f t="shared" si="47"/>
        <v>0</v>
      </c>
    </row>
    <row r="987" spans="1:75">
      <c r="A987" s="157" t="s">
        <v>7528</v>
      </c>
      <c r="B987" s="158" t="s">
        <v>7529</v>
      </c>
      <c r="C987" s="9" t="str">
        <f t="shared" si="45"/>
        <v>https://hh.ru/resume/1ce6ff6c00019e0a3a0039ed1f674e65634d53?query=%D0%A1%D0%BE%D1%86%D0%B8%D0%B0%D0%BB%D1%8C%D0%BD%D1%8B%D0%B9+%D1%80%D0%B0%D0%B1%D0%BE%D1%82%D0%BD%D0%B8%D0%BA&amp;searchRid=1712591937982faecd4f11e4927f0af5&amp;hhtmFrom=resume_search_result</v>
      </c>
      <c r="D987" s="158" t="s">
        <v>7530</v>
      </c>
      <c r="E987" s="159">
        <v>32</v>
      </c>
      <c r="F987" s="160">
        <v>17000</v>
      </c>
      <c r="G987" s="161" t="s">
        <v>133</v>
      </c>
      <c r="H987" s="158" t="s">
        <v>133</v>
      </c>
      <c r="I987" s="158" t="s">
        <v>133</v>
      </c>
      <c r="J987" s="158" t="s">
        <v>133</v>
      </c>
      <c r="K987" s="158" t="s">
        <v>7531</v>
      </c>
      <c r="L987" s="158" t="s">
        <v>2298</v>
      </c>
      <c r="M987" s="158">
        <v>1</v>
      </c>
      <c r="N987" s="158">
        <v>0</v>
      </c>
      <c r="O987" s="158">
        <v>0</v>
      </c>
      <c r="P987" s="158">
        <v>0</v>
      </c>
      <c r="Q987" s="158">
        <v>0</v>
      </c>
      <c r="R987" s="158" t="s">
        <v>547</v>
      </c>
      <c r="S987" s="158" t="s">
        <v>343</v>
      </c>
      <c r="T987" s="161">
        <v>0</v>
      </c>
      <c r="U987" s="162">
        <v>1</v>
      </c>
      <c r="V987" s="162">
        <v>0</v>
      </c>
      <c r="W987" s="161">
        <v>0</v>
      </c>
      <c r="X987" s="161">
        <v>0</v>
      </c>
      <c r="Y987" s="161">
        <v>0</v>
      </c>
      <c r="Z987" s="161">
        <v>0</v>
      </c>
      <c r="AA987" s="161">
        <v>0</v>
      </c>
      <c r="AB987" s="161">
        <v>0</v>
      </c>
      <c r="AC987" s="161">
        <v>0</v>
      </c>
      <c r="AD987" s="161">
        <v>0</v>
      </c>
      <c r="AE987" s="161">
        <v>0</v>
      </c>
      <c r="AF987" s="161">
        <v>0</v>
      </c>
      <c r="AG987" s="161">
        <v>0</v>
      </c>
      <c r="AH987" s="161">
        <v>0</v>
      </c>
      <c r="AI987" s="161">
        <v>0</v>
      </c>
      <c r="AJ987" s="161">
        <v>0</v>
      </c>
      <c r="AK987" s="161">
        <v>0</v>
      </c>
      <c r="AL987" s="161">
        <v>0</v>
      </c>
      <c r="AM987" s="161">
        <v>0</v>
      </c>
      <c r="AN987" s="161">
        <v>0</v>
      </c>
      <c r="AO987" s="161">
        <v>0</v>
      </c>
      <c r="AP987" s="161">
        <v>0</v>
      </c>
      <c r="AQ987" s="161">
        <v>0</v>
      </c>
      <c r="AR987" s="161">
        <v>0</v>
      </c>
      <c r="AS987" s="161">
        <v>0</v>
      </c>
      <c r="AT987" s="161">
        <v>0</v>
      </c>
      <c r="AU987" s="161">
        <v>0</v>
      </c>
      <c r="AV987" s="161">
        <v>0</v>
      </c>
      <c r="AW987" s="161">
        <v>0</v>
      </c>
      <c r="AX987" s="161">
        <v>0</v>
      </c>
      <c r="AY987" s="161">
        <v>0</v>
      </c>
      <c r="AZ987" s="161">
        <v>0</v>
      </c>
      <c r="BA987" s="161">
        <v>0</v>
      </c>
      <c r="BB987" s="161">
        <v>0</v>
      </c>
      <c r="BC987" s="161">
        <v>0</v>
      </c>
      <c r="BD987" s="161">
        <v>0</v>
      </c>
      <c r="BE987" s="161">
        <v>0</v>
      </c>
      <c r="BF987" s="161">
        <v>0</v>
      </c>
      <c r="BG987" s="161">
        <v>0</v>
      </c>
      <c r="BH987" s="161">
        <v>0</v>
      </c>
      <c r="BI987" s="161">
        <v>0</v>
      </c>
      <c r="BJ987" s="161">
        <v>0</v>
      </c>
      <c r="BK987" s="161">
        <v>0</v>
      </c>
      <c r="BL987" s="161">
        <v>0</v>
      </c>
      <c r="BM987" s="161">
        <v>0</v>
      </c>
      <c r="BN987" s="161">
        <v>0</v>
      </c>
      <c r="BO987" s="161">
        <v>0</v>
      </c>
      <c r="BP987" s="161">
        <v>0</v>
      </c>
      <c r="BQ987" s="161">
        <v>0</v>
      </c>
      <c r="BR987" s="161">
        <v>0</v>
      </c>
      <c r="BS987" s="161">
        <v>0</v>
      </c>
      <c r="BT987" s="161">
        <v>0</v>
      </c>
      <c r="BU987" s="161">
        <v>0</v>
      </c>
      <c r="BV987" s="163">
        <f t="shared" si="46"/>
        <v>0</v>
      </c>
      <c r="BW987" s="8" t="b">
        <f t="shared" si="47"/>
        <v>0</v>
      </c>
    </row>
    <row r="988" spans="1:75">
      <c r="A988" s="157" t="s">
        <v>7532</v>
      </c>
      <c r="B988" s="158" t="s">
        <v>7533</v>
      </c>
      <c r="C988" s="9" t="str">
        <f t="shared" si="45"/>
        <v>https://hh.ru/resume/9302509b0001a12c750039ed1f304669483277?query=%D0%A1%D0%BE%D1%86%D0%B8%D0%B0%D0%BB%D1%8C%D0%BD%D1%8B%D0%B9+%D1%80%D0%B0%D0%B1%D0%BE%D1%82%D0%BD%D0%B8%D0%BA&amp;searchRid=1712591937982faecd4f11e4927f0af5&amp;hhtmFrom=resume_search_result</v>
      </c>
      <c r="D988" s="158" t="s">
        <v>2338</v>
      </c>
      <c r="E988" s="159">
        <v>57</v>
      </c>
      <c r="F988" s="160">
        <v>15000</v>
      </c>
      <c r="G988" s="161" t="s">
        <v>133</v>
      </c>
      <c r="H988" s="158" t="s">
        <v>133</v>
      </c>
      <c r="I988" s="158" t="s">
        <v>133</v>
      </c>
      <c r="J988" s="158" t="s">
        <v>133</v>
      </c>
      <c r="K988" s="158" t="s">
        <v>7534</v>
      </c>
      <c r="L988" s="158" t="s">
        <v>2298</v>
      </c>
      <c r="M988" s="158">
        <v>1</v>
      </c>
      <c r="N988" s="158">
        <v>0</v>
      </c>
      <c r="O988" s="158">
        <v>0</v>
      </c>
      <c r="P988" s="158">
        <v>0</v>
      </c>
      <c r="Q988" s="158">
        <v>0</v>
      </c>
      <c r="R988" s="158" t="s">
        <v>1444</v>
      </c>
      <c r="S988" s="158" t="s">
        <v>75</v>
      </c>
      <c r="T988" s="161">
        <v>0</v>
      </c>
      <c r="U988" s="162">
        <v>1</v>
      </c>
      <c r="V988" s="162">
        <v>0</v>
      </c>
      <c r="W988" s="161">
        <v>0</v>
      </c>
      <c r="X988" s="161">
        <v>0</v>
      </c>
      <c r="Y988" s="161">
        <v>0</v>
      </c>
      <c r="Z988" s="161">
        <v>0</v>
      </c>
      <c r="AA988" s="161">
        <v>0</v>
      </c>
      <c r="AB988" s="161">
        <v>0</v>
      </c>
      <c r="AC988" s="161">
        <v>0</v>
      </c>
      <c r="AD988" s="161">
        <v>0</v>
      </c>
      <c r="AE988" s="161">
        <v>0</v>
      </c>
      <c r="AF988" s="161">
        <v>0</v>
      </c>
      <c r="AG988" s="161">
        <v>0</v>
      </c>
      <c r="AH988" s="161">
        <v>0</v>
      </c>
      <c r="AI988" s="161">
        <v>0</v>
      </c>
      <c r="AJ988" s="161">
        <v>0</v>
      </c>
      <c r="AK988" s="161">
        <v>0</v>
      </c>
      <c r="AL988" s="161">
        <v>0</v>
      </c>
      <c r="AM988" s="161">
        <v>0</v>
      </c>
      <c r="AN988" s="161">
        <v>0</v>
      </c>
      <c r="AO988" s="161">
        <v>0</v>
      </c>
      <c r="AP988" s="161">
        <v>0</v>
      </c>
      <c r="AQ988" s="161">
        <v>0</v>
      </c>
      <c r="AR988" s="161">
        <v>0</v>
      </c>
      <c r="AS988" s="161">
        <v>0</v>
      </c>
      <c r="AT988" s="161">
        <v>0</v>
      </c>
      <c r="AU988" s="161">
        <v>0</v>
      </c>
      <c r="AV988" s="161">
        <v>0</v>
      </c>
      <c r="AW988" s="161">
        <v>0</v>
      </c>
      <c r="AX988" s="161">
        <v>0</v>
      </c>
      <c r="AY988" s="161">
        <v>0</v>
      </c>
      <c r="AZ988" s="161">
        <v>0</v>
      </c>
      <c r="BA988" s="161">
        <v>0</v>
      </c>
      <c r="BB988" s="161">
        <v>0</v>
      </c>
      <c r="BC988" s="161">
        <v>0</v>
      </c>
      <c r="BD988" s="161">
        <v>0</v>
      </c>
      <c r="BE988" s="161">
        <v>0</v>
      </c>
      <c r="BF988" s="161">
        <v>0</v>
      </c>
      <c r="BG988" s="161">
        <v>0</v>
      </c>
      <c r="BH988" s="161">
        <v>0</v>
      </c>
      <c r="BI988" s="161">
        <v>0</v>
      </c>
      <c r="BJ988" s="161">
        <v>0</v>
      </c>
      <c r="BK988" s="161">
        <v>0</v>
      </c>
      <c r="BL988" s="161">
        <v>0</v>
      </c>
      <c r="BM988" s="161">
        <v>0</v>
      </c>
      <c r="BN988" s="161">
        <v>0</v>
      </c>
      <c r="BO988" s="161">
        <v>0</v>
      </c>
      <c r="BP988" s="161">
        <v>0</v>
      </c>
      <c r="BQ988" s="161">
        <v>0</v>
      </c>
      <c r="BR988" s="161">
        <v>0</v>
      </c>
      <c r="BS988" s="161">
        <v>0</v>
      </c>
      <c r="BT988" s="161">
        <v>0</v>
      </c>
      <c r="BU988" s="161">
        <v>0</v>
      </c>
      <c r="BV988" s="163">
        <f t="shared" si="46"/>
        <v>0</v>
      </c>
      <c r="BW988" s="8" t="b">
        <f t="shared" si="47"/>
        <v>0</v>
      </c>
    </row>
    <row r="989" spans="1:75">
      <c r="A989" s="157" t="s">
        <v>7535</v>
      </c>
      <c r="B989" s="158" t="s">
        <v>7536</v>
      </c>
      <c r="C989" s="9" t="str">
        <f t="shared" si="45"/>
        <v>https://hh.ru/resume/f417e8fb0001a37a050039ed1f527666626773?query=%D0%A1%D0%BE%D1%86%D0%B8%D0%B0%D0%BB%D1%8C%D0%BD%D1%8B%D0%B9+%D1%80%D0%B0%D0%B1%D0%BE%D1%82%D0%BD%D0%B8%D0%BA&amp;searchRid=1712591937982faecd4f11e4927f0af5&amp;hhtmFrom=resume_search_result</v>
      </c>
      <c r="D989" s="158" t="s">
        <v>43</v>
      </c>
      <c r="E989" s="159">
        <v>35</v>
      </c>
      <c r="F989" s="160">
        <v>8000</v>
      </c>
      <c r="G989" s="161" t="s">
        <v>133</v>
      </c>
      <c r="H989" s="158" t="s">
        <v>133</v>
      </c>
      <c r="I989" s="158" t="s">
        <v>133</v>
      </c>
      <c r="J989" s="158" t="s">
        <v>133</v>
      </c>
      <c r="K989" s="158" t="s">
        <v>7537</v>
      </c>
      <c r="L989" s="158" t="s">
        <v>2298</v>
      </c>
      <c r="M989" s="158">
        <v>1</v>
      </c>
      <c r="N989" s="158">
        <v>0</v>
      </c>
      <c r="O989" s="158">
        <v>0</v>
      </c>
      <c r="P989" s="158">
        <v>0</v>
      </c>
      <c r="Q989" s="158">
        <v>0</v>
      </c>
      <c r="R989" s="158" t="s">
        <v>1767</v>
      </c>
      <c r="S989" s="158" t="s">
        <v>75</v>
      </c>
      <c r="T989" s="161">
        <v>1</v>
      </c>
      <c r="U989" s="162">
        <v>1</v>
      </c>
      <c r="V989" s="162">
        <v>0</v>
      </c>
      <c r="W989" s="161">
        <v>0</v>
      </c>
      <c r="X989" s="161">
        <v>0</v>
      </c>
      <c r="Y989" s="161">
        <v>0</v>
      </c>
      <c r="Z989" s="161">
        <v>0</v>
      </c>
      <c r="AA989" s="161">
        <v>0</v>
      </c>
      <c r="AB989" s="161">
        <v>0</v>
      </c>
      <c r="AC989" s="161">
        <v>0</v>
      </c>
      <c r="AD989" s="161">
        <v>0</v>
      </c>
      <c r="AE989" s="161">
        <v>0</v>
      </c>
      <c r="AF989" s="161">
        <v>0</v>
      </c>
      <c r="AG989" s="161">
        <v>0</v>
      </c>
      <c r="AH989" s="161">
        <v>0</v>
      </c>
      <c r="AI989" s="161">
        <v>0</v>
      </c>
      <c r="AJ989" s="161">
        <v>0</v>
      </c>
      <c r="AK989" s="161">
        <v>0</v>
      </c>
      <c r="AL989" s="161">
        <v>0</v>
      </c>
      <c r="AM989" s="161">
        <v>0</v>
      </c>
      <c r="AN989" s="161">
        <v>0</v>
      </c>
      <c r="AO989" s="161">
        <v>0</v>
      </c>
      <c r="AP989" s="161">
        <v>0</v>
      </c>
      <c r="AQ989" s="161">
        <v>0</v>
      </c>
      <c r="AR989" s="161">
        <v>0</v>
      </c>
      <c r="AS989" s="161">
        <v>0</v>
      </c>
      <c r="AT989" s="161">
        <v>0</v>
      </c>
      <c r="AU989" s="161">
        <v>0</v>
      </c>
      <c r="AV989" s="161">
        <v>0</v>
      </c>
      <c r="AW989" s="161">
        <v>0</v>
      </c>
      <c r="AX989" s="161">
        <v>0</v>
      </c>
      <c r="AY989" s="161">
        <v>0</v>
      </c>
      <c r="AZ989" s="161">
        <v>0</v>
      </c>
      <c r="BA989" s="161">
        <v>0</v>
      </c>
      <c r="BB989" s="161">
        <v>0</v>
      </c>
      <c r="BC989" s="161">
        <v>0</v>
      </c>
      <c r="BD989" s="161">
        <v>0</v>
      </c>
      <c r="BE989" s="161">
        <v>0</v>
      </c>
      <c r="BF989" s="161">
        <v>0</v>
      </c>
      <c r="BG989" s="161">
        <v>0</v>
      </c>
      <c r="BH989" s="161">
        <v>0</v>
      </c>
      <c r="BI989" s="161">
        <v>0</v>
      </c>
      <c r="BJ989" s="161">
        <v>0</v>
      </c>
      <c r="BK989" s="161">
        <v>0</v>
      </c>
      <c r="BL989" s="161">
        <v>0</v>
      </c>
      <c r="BM989" s="161">
        <v>0</v>
      </c>
      <c r="BN989" s="161">
        <v>0</v>
      </c>
      <c r="BO989" s="161">
        <v>0</v>
      </c>
      <c r="BP989" s="161">
        <v>0</v>
      </c>
      <c r="BQ989" s="161">
        <v>0</v>
      </c>
      <c r="BR989" s="161">
        <v>0</v>
      </c>
      <c r="BS989" s="161">
        <v>0</v>
      </c>
      <c r="BT989" s="161">
        <v>0</v>
      </c>
      <c r="BU989" s="161">
        <v>0</v>
      </c>
      <c r="BV989" s="163">
        <f t="shared" si="46"/>
        <v>0</v>
      </c>
      <c r="BW989" s="8" t="b">
        <f t="shared" si="47"/>
        <v>0</v>
      </c>
    </row>
    <row r="990" spans="1:75">
      <c r="A990" s="157" t="s">
        <v>7538</v>
      </c>
      <c r="B990" s="158" t="s">
        <v>7539</v>
      </c>
      <c r="C990" s="9" t="str">
        <f t="shared" si="45"/>
        <v>https://hh.ru/resume/b3081ae10001a3d0930039ed1f506231654c37?query=%D0%A1%D0%BE%D1%86%D0%B8%D0%B0%D0%BB%D1%8C%D0%BD%D1%8B%D0%B9+%D1%80%D0%B0%D0%B1%D0%BE%D1%82%D0%BD%D0%B8%D0%BA&amp;searchRid=1712591937982faecd4f11e4927f0af5&amp;hhtmFrom=resume_search_result</v>
      </c>
      <c r="D990" s="158" t="s">
        <v>43</v>
      </c>
      <c r="E990" s="159">
        <v>38</v>
      </c>
      <c r="F990" s="160">
        <v>35000</v>
      </c>
      <c r="G990" s="161">
        <v>11</v>
      </c>
      <c r="H990" s="158" t="s">
        <v>7540</v>
      </c>
      <c r="I990" s="158" t="s">
        <v>3822</v>
      </c>
      <c r="J990" s="158" t="s">
        <v>6772</v>
      </c>
      <c r="K990" s="158" t="s">
        <v>7541</v>
      </c>
      <c r="L990" s="158" t="s">
        <v>2298</v>
      </c>
      <c r="M990" s="158">
        <v>1</v>
      </c>
      <c r="N990" s="158">
        <v>0</v>
      </c>
      <c r="O990" s="158">
        <v>0</v>
      </c>
      <c r="P990" s="158">
        <v>0</v>
      </c>
      <c r="Q990" s="158">
        <v>0</v>
      </c>
      <c r="R990" s="158" t="s">
        <v>53</v>
      </c>
      <c r="S990" s="158" t="s">
        <v>343</v>
      </c>
      <c r="T990" s="161">
        <v>0</v>
      </c>
      <c r="U990" s="162">
        <v>1</v>
      </c>
      <c r="V990" s="162">
        <v>0</v>
      </c>
      <c r="W990" s="161">
        <v>0</v>
      </c>
      <c r="X990" s="161">
        <v>0</v>
      </c>
      <c r="Y990" s="161">
        <v>0</v>
      </c>
      <c r="Z990" s="161">
        <v>0</v>
      </c>
      <c r="AA990" s="161">
        <v>0</v>
      </c>
      <c r="AB990" s="161">
        <v>0</v>
      </c>
      <c r="AC990" s="161">
        <v>0</v>
      </c>
      <c r="AD990" s="161">
        <v>0</v>
      </c>
      <c r="AE990" s="161">
        <v>0</v>
      </c>
      <c r="AF990" s="161">
        <v>0</v>
      </c>
      <c r="AG990" s="161">
        <v>0</v>
      </c>
      <c r="AH990" s="161">
        <v>0</v>
      </c>
      <c r="AI990" s="161">
        <v>0</v>
      </c>
      <c r="AJ990" s="161">
        <v>0</v>
      </c>
      <c r="AK990" s="161">
        <v>0</v>
      </c>
      <c r="AL990" s="161">
        <v>0</v>
      </c>
      <c r="AM990" s="161">
        <v>0</v>
      </c>
      <c r="AN990" s="161">
        <v>0</v>
      </c>
      <c r="AO990" s="161">
        <v>0</v>
      </c>
      <c r="AP990" s="161">
        <v>0</v>
      </c>
      <c r="AQ990" s="161">
        <v>0</v>
      </c>
      <c r="AR990" s="161">
        <v>0</v>
      </c>
      <c r="AS990" s="161">
        <v>0</v>
      </c>
      <c r="AT990" s="161">
        <v>0</v>
      </c>
      <c r="AU990" s="161">
        <v>0</v>
      </c>
      <c r="AV990" s="161">
        <v>0</v>
      </c>
      <c r="AW990" s="161">
        <v>0</v>
      </c>
      <c r="AX990" s="161">
        <v>0</v>
      </c>
      <c r="AY990" s="161">
        <v>0</v>
      </c>
      <c r="AZ990" s="161">
        <v>0</v>
      </c>
      <c r="BA990" s="161">
        <v>0</v>
      </c>
      <c r="BB990" s="161">
        <v>0</v>
      </c>
      <c r="BC990" s="161">
        <v>0</v>
      </c>
      <c r="BD990" s="161">
        <v>0</v>
      </c>
      <c r="BE990" s="161">
        <v>0</v>
      </c>
      <c r="BF990" s="161">
        <v>0</v>
      </c>
      <c r="BG990" s="161">
        <v>0</v>
      </c>
      <c r="BH990" s="161">
        <v>0</v>
      </c>
      <c r="BI990" s="161">
        <v>0</v>
      </c>
      <c r="BJ990" s="161">
        <v>0</v>
      </c>
      <c r="BK990" s="161">
        <v>0</v>
      </c>
      <c r="BL990" s="161">
        <v>0</v>
      </c>
      <c r="BM990" s="161">
        <v>0</v>
      </c>
      <c r="BN990" s="161">
        <v>0</v>
      </c>
      <c r="BO990" s="161">
        <v>0</v>
      </c>
      <c r="BP990" s="161">
        <v>0</v>
      </c>
      <c r="BQ990" s="161">
        <v>0</v>
      </c>
      <c r="BR990" s="161">
        <v>0</v>
      </c>
      <c r="BS990" s="161">
        <v>0</v>
      </c>
      <c r="BT990" s="161">
        <v>0</v>
      </c>
      <c r="BU990" s="161">
        <v>0</v>
      </c>
      <c r="BV990" s="163">
        <f t="shared" si="46"/>
        <v>0</v>
      </c>
      <c r="BW990" s="8" t="b">
        <f t="shared" si="47"/>
        <v>0</v>
      </c>
    </row>
    <row r="991" spans="1:75">
      <c r="A991" s="157" t="s">
        <v>7542</v>
      </c>
      <c r="B991" s="158" t="s">
        <v>7543</v>
      </c>
      <c r="C991" s="9" t="str">
        <f t="shared" si="45"/>
        <v>https://hh.ru/resume/3fea91b10001a831b30039ed1f44556937496f?query=%D0%A1%D0%BE%D1%86%D0%B8%D0%B0%D0%BB%D1%8C%D0%BD%D1%8B%D0%B9+%D1%80%D0%B0%D0%B1%D0%BE%D1%82%D0%BD%D0%B8%D0%BA&amp;searchRid=1712591937982faecd4f11e4927f0af5&amp;hhtmFrom=resume_search_result</v>
      </c>
      <c r="D991" s="158" t="s">
        <v>7544</v>
      </c>
      <c r="E991" s="159">
        <v>33</v>
      </c>
      <c r="F991" s="160">
        <v>20000</v>
      </c>
      <c r="G991" s="161">
        <v>2</v>
      </c>
      <c r="H991" s="158" t="s">
        <v>7545</v>
      </c>
      <c r="I991" s="158" t="s">
        <v>2386</v>
      </c>
      <c r="J991" s="158" t="s">
        <v>7546</v>
      </c>
      <c r="K991" s="158" t="s">
        <v>7547</v>
      </c>
      <c r="L991" s="158" t="s">
        <v>2298</v>
      </c>
      <c r="M991" s="158">
        <v>1</v>
      </c>
      <c r="N991" s="158">
        <v>0</v>
      </c>
      <c r="O991" s="158">
        <v>0</v>
      </c>
      <c r="P991" s="158">
        <v>0</v>
      </c>
      <c r="Q991" s="158">
        <v>0</v>
      </c>
      <c r="R991" s="158" t="s">
        <v>434</v>
      </c>
      <c r="S991" s="158" t="s">
        <v>343</v>
      </c>
      <c r="T991" s="161">
        <v>0</v>
      </c>
      <c r="U991" s="162">
        <v>1</v>
      </c>
      <c r="V991" s="162">
        <v>0</v>
      </c>
      <c r="W991" s="161">
        <v>0</v>
      </c>
      <c r="X991" s="161">
        <v>0</v>
      </c>
      <c r="Y991" s="161">
        <v>0</v>
      </c>
      <c r="Z991" s="161">
        <v>0</v>
      </c>
      <c r="AA991" s="161">
        <v>0</v>
      </c>
      <c r="AB991" s="161">
        <v>0</v>
      </c>
      <c r="AC991" s="161">
        <v>0</v>
      </c>
      <c r="AD991" s="161">
        <v>0</v>
      </c>
      <c r="AE991" s="161">
        <v>0</v>
      </c>
      <c r="AF991" s="161">
        <v>0</v>
      </c>
      <c r="AG991" s="161">
        <v>0</v>
      </c>
      <c r="AH991" s="161">
        <v>0</v>
      </c>
      <c r="AI991" s="161">
        <v>0</v>
      </c>
      <c r="AJ991" s="161">
        <v>0</v>
      </c>
      <c r="AK991" s="161">
        <v>0</v>
      </c>
      <c r="AL991" s="161">
        <v>0</v>
      </c>
      <c r="AM991" s="161">
        <v>0</v>
      </c>
      <c r="AN991" s="161">
        <v>0</v>
      </c>
      <c r="AO991" s="161">
        <v>0</v>
      </c>
      <c r="AP991" s="161">
        <v>0</v>
      </c>
      <c r="AQ991" s="161">
        <v>0</v>
      </c>
      <c r="AR991" s="161">
        <v>0</v>
      </c>
      <c r="AS991" s="161">
        <v>0</v>
      </c>
      <c r="AT991" s="161">
        <v>0</v>
      </c>
      <c r="AU991" s="161">
        <v>0</v>
      </c>
      <c r="AV991" s="161">
        <v>0</v>
      </c>
      <c r="AW991" s="161">
        <v>0</v>
      </c>
      <c r="AX991" s="161">
        <v>0</v>
      </c>
      <c r="AY991" s="161">
        <v>0</v>
      </c>
      <c r="AZ991" s="161">
        <v>0</v>
      </c>
      <c r="BA991" s="161">
        <v>0</v>
      </c>
      <c r="BB991" s="161">
        <v>0</v>
      </c>
      <c r="BC991" s="161">
        <v>0</v>
      </c>
      <c r="BD991" s="161">
        <v>0</v>
      </c>
      <c r="BE991" s="161">
        <v>0</v>
      </c>
      <c r="BF991" s="161">
        <v>0</v>
      </c>
      <c r="BG991" s="161">
        <v>0</v>
      </c>
      <c r="BH991" s="161">
        <v>0</v>
      </c>
      <c r="BI991" s="161">
        <v>0</v>
      </c>
      <c r="BJ991" s="161">
        <v>0</v>
      </c>
      <c r="BK991" s="161">
        <v>0</v>
      </c>
      <c r="BL991" s="161">
        <v>0</v>
      </c>
      <c r="BM991" s="161">
        <v>0</v>
      </c>
      <c r="BN991" s="161">
        <v>0</v>
      </c>
      <c r="BO991" s="161">
        <v>0</v>
      </c>
      <c r="BP991" s="161">
        <v>0</v>
      </c>
      <c r="BQ991" s="161">
        <v>0</v>
      </c>
      <c r="BR991" s="161">
        <v>0</v>
      </c>
      <c r="BS991" s="161">
        <v>0</v>
      </c>
      <c r="BT991" s="161">
        <v>0</v>
      </c>
      <c r="BU991" s="161">
        <v>0</v>
      </c>
      <c r="BV991" s="163">
        <f t="shared" si="46"/>
        <v>0</v>
      </c>
      <c r="BW991" s="8" t="b">
        <f t="shared" si="47"/>
        <v>0</v>
      </c>
    </row>
    <row r="992" spans="1:75">
      <c r="A992" s="157" t="s">
        <v>7548</v>
      </c>
      <c r="B992" s="158" t="s">
        <v>7549</v>
      </c>
      <c r="C992" s="9" t="str">
        <f t="shared" si="45"/>
        <v>https://hh.ru/resume/4751aa1b0001a986fd0039ed1f4756484e7a41?query=%D0%A1%D0%BE%D1%86%D0%B8%D0%B0%D0%BB%D1%8C%D0%BD%D1%8B%D0%B9+%D1%80%D0%B0%D0%B1%D0%BE%D1%82%D0%BD%D0%B8%D0%BA&amp;searchRid=1712591937982faecd4f11e4927f0af5&amp;hhtmFrom=resume_search_result</v>
      </c>
      <c r="D992" s="158" t="s">
        <v>43</v>
      </c>
      <c r="E992" s="159">
        <v>72</v>
      </c>
      <c r="F992" s="160">
        <v>25000</v>
      </c>
      <c r="G992" s="161">
        <v>23</v>
      </c>
      <c r="H992" s="158" t="s">
        <v>7550</v>
      </c>
      <c r="I992" s="158" t="s">
        <v>2471</v>
      </c>
      <c r="J992" s="158" t="s">
        <v>7551</v>
      </c>
      <c r="K992" s="158" t="s">
        <v>7552</v>
      </c>
      <c r="L992" s="158" t="s">
        <v>2298</v>
      </c>
      <c r="M992" s="158">
        <v>1</v>
      </c>
      <c r="N992" s="158">
        <v>0</v>
      </c>
      <c r="O992" s="158">
        <v>0</v>
      </c>
      <c r="P992" s="158">
        <v>0</v>
      </c>
      <c r="Q992" s="158">
        <v>0</v>
      </c>
      <c r="R992" s="158" t="s">
        <v>2067</v>
      </c>
      <c r="S992" s="158" t="s">
        <v>343</v>
      </c>
      <c r="T992" s="161">
        <v>1</v>
      </c>
      <c r="U992" s="162">
        <v>1</v>
      </c>
      <c r="V992" s="162">
        <v>0</v>
      </c>
      <c r="W992" s="161">
        <v>0</v>
      </c>
      <c r="X992" s="161">
        <v>0</v>
      </c>
      <c r="Y992" s="161">
        <v>0</v>
      </c>
      <c r="Z992" s="161">
        <v>0</v>
      </c>
      <c r="AA992" s="161">
        <v>0</v>
      </c>
      <c r="AB992" s="161">
        <v>0</v>
      </c>
      <c r="AC992" s="161">
        <v>0</v>
      </c>
      <c r="AD992" s="161">
        <v>0</v>
      </c>
      <c r="AE992" s="161">
        <v>0</v>
      </c>
      <c r="AF992" s="161">
        <v>0</v>
      </c>
      <c r="AG992" s="161">
        <v>0</v>
      </c>
      <c r="AH992" s="161">
        <v>0</v>
      </c>
      <c r="AI992" s="161">
        <v>0</v>
      </c>
      <c r="AJ992" s="161">
        <v>0</v>
      </c>
      <c r="AK992" s="161">
        <v>0</v>
      </c>
      <c r="AL992" s="161">
        <v>0</v>
      </c>
      <c r="AM992" s="161">
        <v>0</v>
      </c>
      <c r="AN992" s="161">
        <v>0</v>
      </c>
      <c r="AO992" s="161">
        <v>0</v>
      </c>
      <c r="AP992" s="161">
        <v>0</v>
      </c>
      <c r="AQ992" s="161">
        <v>0</v>
      </c>
      <c r="AR992" s="161">
        <v>0</v>
      </c>
      <c r="AS992" s="161">
        <v>0</v>
      </c>
      <c r="AT992" s="161">
        <v>0</v>
      </c>
      <c r="AU992" s="161">
        <v>0</v>
      </c>
      <c r="AV992" s="161">
        <v>0</v>
      </c>
      <c r="AW992" s="161">
        <v>0</v>
      </c>
      <c r="AX992" s="161">
        <v>0</v>
      </c>
      <c r="AY992" s="161">
        <v>0</v>
      </c>
      <c r="AZ992" s="161">
        <v>0</v>
      </c>
      <c r="BA992" s="161">
        <v>0</v>
      </c>
      <c r="BB992" s="161">
        <v>0</v>
      </c>
      <c r="BC992" s="161">
        <v>0</v>
      </c>
      <c r="BD992" s="161">
        <v>0</v>
      </c>
      <c r="BE992" s="161">
        <v>0</v>
      </c>
      <c r="BF992" s="161">
        <v>0</v>
      </c>
      <c r="BG992" s="161">
        <v>0</v>
      </c>
      <c r="BH992" s="161">
        <v>0</v>
      </c>
      <c r="BI992" s="161">
        <v>0</v>
      </c>
      <c r="BJ992" s="161">
        <v>0</v>
      </c>
      <c r="BK992" s="161">
        <v>0</v>
      </c>
      <c r="BL992" s="161">
        <v>0</v>
      </c>
      <c r="BM992" s="161">
        <v>0</v>
      </c>
      <c r="BN992" s="161">
        <v>0</v>
      </c>
      <c r="BO992" s="161">
        <v>0</v>
      </c>
      <c r="BP992" s="161">
        <v>0</v>
      </c>
      <c r="BQ992" s="161">
        <v>0</v>
      </c>
      <c r="BR992" s="161">
        <v>0</v>
      </c>
      <c r="BS992" s="161">
        <v>0</v>
      </c>
      <c r="BT992" s="161">
        <v>0</v>
      </c>
      <c r="BU992" s="161">
        <v>0</v>
      </c>
      <c r="BV992" s="163">
        <f t="shared" si="46"/>
        <v>0</v>
      </c>
      <c r="BW992" s="8" t="b">
        <f t="shared" si="47"/>
        <v>0</v>
      </c>
    </row>
    <row r="993" spans="1:75">
      <c r="A993" s="157" t="s">
        <v>7553</v>
      </c>
      <c r="B993" s="158" t="s">
        <v>7554</v>
      </c>
      <c r="C993" s="9" t="str">
        <f t="shared" si="45"/>
        <v>https://hh.ru/resume/9f5a09ca0001ac54b10039ed1f53325143396b?query=%D0%A1%D0%BE%D1%86%D0%B8%D0%B0%D0%BB%D1%8C%D0%BD%D1%8B%D0%B9+%D1%80%D0%B0%D0%B1%D0%BE%D1%82%D0%BD%D0%B8%D0%BA&amp;searchRid=1712591937982faecd4f11e4927f0af5&amp;hhtmFrom=resume_search_result</v>
      </c>
      <c r="D993" s="158" t="s">
        <v>2338</v>
      </c>
      <c r="E993" s="159">
        <v>55</v>
      </c>
      <c r="F993" s="160">
        <v>30000</v>
      </c>
      <c r="G993" s="161">
        <v>2</v>
      </c>
      <c r="H993" s="158" t="s">
        <v>7555</v>
      </c>
      <c r="I993" s="158" t="s">
        <v>7556</v>
      </c>
      <c r="J993" s="158" t="s">
        <v>7557</v>
      </c>
      <c r="K993" s="158" t="s">
        <v>7558</v>
      </c>
      <c r="L993" s="158" t="s">
        <v>2298</v>
      </c>
      <c r="M993" s="158">
        <v>1</v>
      </c>
      <c r="N993" s="158">
        <v>0</v>
      </c>
      <c r="O993" s="158">
        <v>0</v>
      </c>
      <c r="P993" s="158">
        <v>0</v>
      </c>
      <c r="Q993" s="158">
        <v>0</v>
      </c>
      <c r="R993" s="158" t="s">
        <v>53</v>
      </c>
      <c r="S993" s="158" t="s">
        <v>2299</v>
      </c>
      <c r="T993" s="161">
        <v>0</v>
      </c>
      <c r="U993" s="162">
        <v>1</v>
      </c>
      <c r="V993" s="162">
        <v>0</v>
      </c>
      <c r="W993" s="161">
        <v>0</v>
      </c>
      <c r="X993" s="161">
        <v>0</v>
      </c>
      <c r="Y993" s="161">
        <v>0</v>
      </c>
      <c r="Z993" s="161">
        <v>0</v>
      </c>
      <c r="AA993" s="161">
        <v>0</v>
      </c>
      <c r="AB993" s="161">
        <v>0</v>
      </c>
      <c r="AC993" s="161">
        <v>0</v>
      </c>
      <c r="AD993" s="161">
        <v>0</v>
      </c>
      <c r="AE993" s="161">
        <v>0</v>
      </c>
      <c r="AF993" s="161">
        <v>0</v>
      </c>
      <c r="AG993" s="161">
        <v>0</v>
      </c>
      <c r="AH993" s="161">
        <v>0</v>
      </c>
      <c r="AI993" s="161">
        <v>0</v>
      </c>
      <c r="AJ993" s="161">
        <v>0</v>
      </c>
      <c r="AK993" s="161">
        <v>0</v>
      </c>
      <c r="AL993" s="161">
        <v>0</v>
      </c>
      <c r="AM993" s="161">
        <v>0</v>
      </c>
      <c r="AN993" s="161">
        <v>0</v>
      </c>
      <c r="AO993" s="161">
        <v>0</v>
      </c>
      <c r="AP993" s="161">
        <v>0</v>
      </c>
      <c r="AQ993" s="161">
        <v>0</v>
      </c>
      <c r="AR993" s="161">
        <v>0</v>
      </c>
      <c r="AS993" s="161">
        <v>0</v>
      </c>
      <c r="AT993" s="161">
        <v>0</v>
      </c>
      <c r="AU993" s="161">
        <v>0</v>
      </c>
      <c r="AV993" s="161">
        <v>0</v>
      </c>
      <c r="AW993" s="161">
        <v>0</v>
      </c>
      <c r="AX993" s="161">
        <v>0</v>
      </c>
      <c r="AY993" s="161">
        <v>0</v>
      </c>
      <c r="AZ993" s="161">
        <v>0</v>
      </c>
      <c r="BA993" s="161">
        <v>0</v>
      </c>
      <c r="BB993" s="161">
        <v>0</v>
      </c>
      <c r="BC993" s="161">
        <v>0</v>
      </c>
      <c r="BD993" s="161">
        <v>0</v>
      </c>
      <c r="BE993" s="161">
        <v>0</v>
      </c>
      <c r="BF993" s="161">
        <v>0</v>
      </c>
      <c r="BG993" s="161">
        <v>0</v>
      </c>
      <c r="BH993" s="161">
        <v>0</v>
      </c>
      <c r="BI993" s="161">
        <v>0</v>
      </c>
      <c r="BJ993" s="161">
        <v>0</v>
      </c>
      <c r="BK993" s="161">
        <v>0</v>
      </c>
      <c r="BL993" s="161">
        <v>0</v>
      </c>
      <c r="BM993" s="161">
        <v>0</v>
      </c>
      <c r="BN993" s="161">
        <v>0</v>
      </c>
      <c r="BO993" s="161">
        <v>0</v>
      </c>
      <c r="BP993" s="161">
        <v>0</v>
      </c>
      <c r="BQ993" s="161">
        <v>0</v>
      </c>
      <c r="BR993" s="161">
        <v>0</v>
      </c>
      <c r="BS993" s="161">
        <v>0</v>
      </c>
      <c r="BT993" s="161">
        <v>0</v>
      </c>
      <c r="BU993" s="161">
        <v>0</v>
      </c>
      <c r="BV993" s="163">
        <f t="shared" si="46"/>
        <v>0</v>
      </c>
      <c r="BW993" s="8" t="b">
        <f t="shared" si="47"/>
        <v>0</v>
      </c>
    </row>
    <row r="994" spans="1:75">
      <c r="A994" s="157" t="s">
        <v>7559</v>
      </c>
      <c r="B994" s="158" t="s">
        <v>7560</v>
      </c>
      <c r="C994" s="9" t="str">
        <f t="shared" si="45"/>
        <v>https://hh.ru/resume/004443860001acf81b0039ed1f577753356335?query=%D0%A1%D0%BE%D1%86%D0%B8%D0%B0%D0%BB%D1%8C%D0%BD%D1%8B%D0%B9+%D1%80%D0%B0%D0%B1%D0%BE%D1%82%D0%BD%D0%B8%D0%BA&amp;searchRid=1712591937982faecd4f11e4927f0af5&amp;hhtmFrom=resume_search_result</v>
      </c>
      <c r="D994" s="158" t="s">
        <v>2338</v>
      </c>
      <c r="E994" s="159">
        <v>66</v>
      </c>
      <c r="F994" s="158" t="s">
        <v>133</v>
      </c>
      <c r="G994" s="161">
        <v>14</v>
      </c>
      <c r="H994" s="158" t="s">
        <v>7561</v>
      </c>
      <c r="I994" s="158" t="s">
        <v>7562</v>
      </c>
      <c r="J994" s="158" t="s">
        <v>5017</v>
      </c>
      <c r="K994" s="158" t="s">
        <v>7563</v>
      </c>
      <c r="L994" s="158" t="s">
        <v>2298</v>
      </c>
      <c r="M994" s="158">
        <v>1</v>
      </c>
      <c r="N994" s="158">
        <v>0</v>
      </c>
      <c r="O994" s="158">
        <v>0</v>
      </c>
      <c r="P994" s="158">
        <v>0</v>
      </c>
      <c r="Q994" s="158">
        <v>0</v>
      </c>
      <c r="R994" s="158" t="s">
        <v>53</v>
      </c>
      <c r="S994" s="158" t="s">
        <v>343</v>
      </c>
      <c r="T994" s="161">
        <v>0</v>
      </c>
      <c r="U994" s="162">
        <v>1</v>
      </c>
      <c r="V994" s="162">
        <v>1</v>
      </c>
      <c r="W994" s="161">
        <v>0</v>
      </c>
      <c r="X994" s="161">
        <v>0</v>
      </c>
      <c r="Y994" s="161">
        <v>0</v>
      </c>
      <c r="Z994" s="161">
        <v>0</v>
      </c>
      <c r="AA994" s="161">
        <v>0</v>
      </c>
      <c r="AB994" s="161">
        <v>0</v>
      </c>
      <c r="AC994" s="161">
        <v>0</v>
      </c>
      <c r="AD994" s="161">
        <v>0</v>
      </c>
      <c r="AE994" s="161">
        <v>0</v>
      </c>
      <c r="AF994" s="161">
        <v>0</v>
      </c>
      <c r="AG994" s="161">
        <v>0</v>
      </c>
      <c r="AH994" s="161">
        <v>0</v>
      </c>
      <c r="AI994" s="161">
        <v>0</v>
      </c>
      <c r="AJ994" s="161">
        <v>0</v>
      </c>
      <c r="AK994" s="161">
        <v>0</v>
      </c>
      <c r="AL994" s="161">
        <v>0</v>
      </c>
      <c r="AM994" s="161">
        <v>0</v>
      </c>
      <c r="AN994" s="161">
        <v>0</v>
      </c>
      <c r="AO994" s="161">
        <v>0</v>
      </c>
      <c r="AP994" s="161">
        <v>0</v>
      </c>
      <c r="AQ994" s="161">
        <v>0</v>
      </c>
      <c r="AR994" s="161">
        <v>0</v>
      </c>
      <c r="AS994" s="161">
        <v>0</v>
      </c>
      <c r="AT994" s="161">
        <v>0</v>
      </c>
      <c r="AU994" s="161">
        <v>0</v>
      </c>
      <c r="AV994" s="161">
        <v>0</v>
      </c>
      <c r="AW994" s="161">
        <v>0</v>
      </c>
      <c r="AX994" s="161">
        <v>0</v>
      </c>
      <c r="AY994" s="161">
        <v>0</v>
      </c>
      <c r="AZ994" s="161">
        <v>0</v>
      </c>
      <c r="BA994" s="161">
        <v>0</v>
      </c>
      <c r="BB994" s="161">
        <v>0</v>
      </c>
      <c r="BC994" s="161">
        <v>0</v>
      </c>
      <c r="BD994" s="161">
        <v>0</v>
      </c>
      <c r="BE994" s="161">
        <v>0</v>
      </c>
      <c r="BF994" s="161">
        <v>0</v>
      </c>
      <c r="BG994" s="161">
        <v>0</v>
      </c>
      <c r="BH994" s="161">
        <v>0</v>
      </c>
      <c r="BI994" s="161">
        <v>0</v>
      </c>
      <c r="BJ994" s="161">
        <v>0</v>
      </c>
      <c r="BK994" s="161">
        <v>0</v>
      </c>
      <c r="BL994" s="161">
        <v>0</v>
      </c>
      <c r="BM994" s="161">
        <v>0</v>
      </c>
      <c r="BN994" s="161">
        <v>0</v>
      </c>
      <c r="BO994" s="161">
        <v>0</v>
      </c>
      <c r="BP994" s="161">
        <v>0</v>
      </c>
      <c r="BQ994" s="161">
        <v>0</v>
      </c>
      <c r="BR994" s="161">
        <v>0</v>
      </c>
      <c r="BS994" s="161">
        <v>0</v>
      </c>
      <c r="BT994" s="161">
        <v>0</v>
      </c>
      <c r="BU994" s="161">
        <v>0</v>
      </c>
      <c r="BV994" s="163">
        <f t="shared" si="46"/>
        <v>0</v>
      </c>
      <c r="BW994" s="8" t="b">
        <f t="shared" si="47"/>
        <v>0</v>
      </c>
    </row>
    <row r="995" spans="1:75">
      <c r="A995" s="157" t="s">
        <v>7564</v>
      </c>
      <c r="B995" s="158" t="s">
        <v>7565</v>
      </c>
      <c r="C995" s="9" t="str">
        <f t="shared" si="45"/>
        <v>https://hh.ru/resume/c7e2ff880001ad04920039ed1f66424f484239?query=%D0%A1%D0%BE%D1%86%D0%B8%D0%B0%D0%BB%D1%8C%D0%BD%D1%8B%D0%B9+%D1%80%D0%B0%D0%B1%D0%BE%D1%82%D0%BD%D0%B8%D0%BA&amp;searchRid=1712591937982faecd4f11e4927f0af5&amp;hhtmFrom=resume_search_result</v>
      </c>
      <c r="D995" s="158" t="s">
        <v>43</v>
      </c>
      <c r="E995" s="159">
        <v>35</v>
      </c>
      <c r="F995" s="158" t="s">
        <v>133</v>
      </c>
      <c r="G995" s="161">
        <v>3</v>
      </c>
      <c r="H995" s="158" t="s">
        <v>7566</v>
      </c>
      <c r="I995" s="158" t="s">
        <v>7567</v>
      </c>
      <c r="J995" s="158" t="s">
        <v>7568</v>
      </c>
      <c r="K995" s="158" t="s">
        <v>7569</v>
      </c>
      <c r="L995" s="158" t="s">
        <v>2298</v>
      </c>
      <c r="M995" s="158">
        <v>1</v>
      </c>
      <c r="N995" s="158">
        <v>0</v>
      </c>
      <c r="O995" s="158">
        <v>0</v>
      </c>
      <c r="P995" s="158">
        <v>0</v>
      </c>
      <c r="Q995" s="158">
        <v>0</v>
      </c>
      <c r="R995" s="158" t="s">
        <v>5464</v>
      </c>
      <c r="S995" s="158" t="s">
        <v>343</v>
      </c>
      <c r="T995" s="161">
        <v>0</v>
      </c>
      <c r="U995" s="162">
        <v>1</v>
      </c>
      <c r="V995" s="162">
        <v>0</v>
      </c>
      <c r="W995" s="161">
        <v>0</v>
      </c>
      <c r="X995" s="161">
        <v>0</v>
      </c>
      <c r="Y995" s="161">
        <v>0</v>
      </c>
      <c r="Z995" s="161">
        <v>0</v>
      </c>
      <c r="AA995" s="161">
        <v>0</v>
      </c>
      <c r="AB995" s="161">
        <v>0</v>
      </c>
      <c r="AC995" s="161">
        <v>0</v>
      </c>
      <c r="AD995" s="161">
        <v>0</v>
      </c>
      <c r="AE995" s="161">
        <v>0</v>
      </c>
      <c r="AF995" s="161">
        <v>0</v>
      </c>
      <c r="AG995" s="161">
        <v>0</v>
      </c>
      <c r="AH995" s="161">
        <v>0</v>
      </c>
      <c r="AI995" s="161">
        <v>0</v>
      </c>
      <c r="AJ995" s="161">
        <v>0</v>
      </c>
      <c r="AK995" s="161">
        <v>0</v>
      </c>
      <c r="AL995" s="161">
        <v>0</v>
      </c>
      <c r="AM995" s="161">
        <v>0</v>
      </c>
      <c r="AN995" s="161">
        <v>0</v>
      </c>
      <c r="AO995" s="161">
        <v>0</v>
      </c>
      <c r="AP995" s="161">
        <v>0</v>
      </c>
      <c r="AQ995" s="161">
        <v>0</v>
      </c>
      <c r="AR995" s="161">
        <v>0</v>
      </c>
      <c r="AS995" s="161">
        <v>0</v>
      </c>
      <c r="AT995" s="161">
        <v>0</v>
      </c>
      <c r="AU995" s="161">
        <v>0</v>
      </c>
      <c r="AV995" s="161">
        <v>0</v>
      </c>
      <c r="AW995" s="161">
        <v>0</v>
      </c>
      <c r="AX995" s="161">
        <v>0</v>
      </c>
      <c r="AY995" s="161">
        <v>0</v>
      </c>
      <c r="AZ995" s="161">
        <v>0</v>
      </c>
      <c r="BA995" s="161">
        <v>0</v>
      </c>
      <c r="BB995" s="161">
        <v>0</v>
      </c>
      <c r="BC995" s="161">
        <v>0</v>
      </c>
      <c r="BD995" s="161">
        <v>0</v>
      </c>
      <c r="BE995" s="161">
        <v>0</v>
      </c>
      <c r="BF995" s="161">
        <v>0</v>
      </c>
      <c r="BG995" s="161">
        <v>0</v>
      </c>
      <c r="BH995" s="161">
        <v>0</v>
      </c>
      <c r="BI995" s="161">
        <v>0</v>
      </c>
      <c r="BJ995" s="161">
        <v>0</v>
      </c>
      <c r="BK995" s="161">
        <v>0</v>
      </c>
      <c r="BL995" s="161">
        <v>0</v>
      </c>
      <c r="BM995" s="161">
        <v>0</v>
      </c>
      <c r="BN995" s="161">
        <v>0</v>
      </c>
      <c r="BO995" s="161">
        <v>0</v>
      </c>
      <c r="BP995" s="161">
        <v>0</v>
      </c>
      <c r="BQ995" s="161">
        <v>0</v>
      </c>
      <c r="BR995" s="161">
        <v>0</v>
      </c>
      <c r="BS995" s="161">
        <v>0</v>
      </c>
      <c r="BT995" s="161">
        <v>0</v>
      </c>
      <c r="BU995" s="161">
        <v>0</v>
      </c>
      <c r="BV995" s="163">
        <f t="shared" si="46"/>
        <v>0</v>
      </c>
      <c r="BW995" s="8" t="b">
        <f t="shared" si="47"/>
        <v>0</v>
      </c>
    </row>
    <row r="996" spans="1:75">
      <c r="A996" s="157" t="s">
        <v>7570</v>
      </c>
      <c r="B996" s="158" t="s">
        <v>7571</v>
      </c>
      <c r="C996" s="9" t="str">
        <f t="shared" si="45"/>
        <v>https://hh.ru/resume/c31dd1060001ad7aea0039ed1f767766427472?query=%D0%A1%D0%BE%D1%86%D0%B8%D0%B0%D0%BB%D1%8C%D0%BD%D1%8B%D0%B9+%D1%80%D0%B0%D0%B1%D0%BE%D1%82%D0%BD%D0%B8%D0%BA&amp;searchRid=1712591937982faecd4f11e4927f0af5&amp;hhtmFrom=resume_search_result</v>
      </c>
      <c r="D996" s="158" t="s">
        <v>2338</v>
      </c>
      <c r="E996" s="159">
        <v>30</v>
      </c>
      <c r="F996" s="160">
        <v>20000</v>
      </c>
      <c r="G996" s="161" t="s">
        <v>133</v>
      </c>
      <c r="H996" s="158" t="s">
        <v>133</v>
      </c>
      <c r="I996" s="158" t="s">
        <v>133</v>
      </c>
      <c r="J996" s="158" t="s">
        <v>133</v>
      </c>
      <c r="K996" s="158" t="s">
        <v>7572</v>
      </c>
      <c r="L996" s="158" t="s">
        <v>2298</v>
      </c>
      <c r="M996" s="158">
        <v>1</v>
      </c>
      <c r="N996" s="158">
        <v>0</v>
      </c>
      <c r="O996" s="158">
        <v>0</v>
      </c>
      <c r="P996" s="158">
        <v>0</v>
      </c>
      <c r="Q996" s="158">
        <v>0</v>
      </c>
      <c r="R996" s="158" t="s">
        <v>53</v>
      </c>
      <c r="S996" s="158" t="s">
        <v>2299</v>
      </c>
      <c r="T996" s="161">
        <v>0</v>
      </c>
      <c r="U996" s="162">
        <v>1</v>
      </c>
      <c r="V996" s="162">
        <v>0</v>
      </c>
      <c r="W996" s="161">
        <v>0</v>
      </c>
      <c r="X996" s="161">
        <v>0</v>
      </c>
      <c r="Y996" s="161">
        <v>0</v>
      </c>
      <c r="Z996" s="161">
        <v>0</v>
      </c>
      <c r="AA996" s="161">
        <v>0</v>
      </c>
      <c r="AB996" s="161">
        <v>0</v>
      </c>
      <c r="AC996" s="161">
        <v>0</v>
      </c>
      <c r="AD996" s="161">
        <v>0</v>
      </c>
      <c r="AE996" s="161">
        <v>0</v>
      </c>
      <c r="AF996" s="161">
        <v>0</v>
      </c>
      <c r="AG996" s="161">
        <v>0</v>
      </c>
      <c r="AH996" s="161">
        <v>0</v>
      </c>
      <c r="AI996" s="161">
        <v>0</v>
      </c>
      <c r="AJ996" s="161">
        <v>0</v>
      </c>
      <c r="AK996" s="161">
        <v>0</v>
      </c>
      <c r="AL996" s="161">
        <v>0</v>
      </c>
      <c r="AM996" s="161">
        <v>0</v>
      </c>
      <c r="AN996" s="161">
        <v>0</v>
      </c>
      <c r="AO996" s="161">
        <v>0</v>
      </c>
      <c r="AP996" s="161">
        <v>0</v>
      </c>
      <c r="AQ996" s="161">
        <v>0</v>
      </c>
      <c r="AR996" s="161">
        <v>0</v>
      </c>
      <c r="AS996" s="161">
        <v>0</v>
      </c>
      <c r="AT996" s="161">
        <v>0</v>
      </c>
      <c r="AU996" s="161">
        <v>0</v>
      </c>
      <c r="AV996" s="161">
        <v>0</v>
      </c>
      <c r="AW996" s="161">
        <v>0</v>
      </c>
      <c r="AX996" s="161">
        <v>0</v>
      </c>
      <c r="AY996" s="161">
        <v>0</v>
      </c>
      <c r="AZ996" s="161">
        <v>0</v>
      </c>
      <c r="BA996" s="161">
        <v>0</v>
      </c>
      <c r="BB996" s="161">
        <v>0</v>
      </c>
      <c r="BC996" s="161">
        <v>0</v>
      </c>
      <c r="BD996" s="161">
        <v>0</v>
      </c>
      <c r="BE996" s="161">
        <v>0</v>
      </c>
      <c r="BF996" s="161">
        <v>0</v>
      </c>
      <c r="BG996" s="161">
        <v>0</v>
      </c>
      <c r="BH996" s="161">
        <v>0</v>
      </c>
      <c r="BI996" s="161">
        <v>0</v>
      </c>
      <c r="BJ996" s="161">
        <v>0</v>
      </c>
      <c r="BK996" s="161">
        <v>0</v>
      </c>
      <c r="BL996" s="161">
        <v>0</v>
      </c>
      <c r="BM996" s="161">
        <v>0</v>
      </c>
      <c r="BN996" s="161">
        <v>0</v>
      </c>
      <c r="BO996" s="161">
        <v>0</v>
      </c>
      <c r="BP996" s="161">
        <v>0</v>
      </c>
      <c r="BQ996" s="161">
        <v>0</v>
      </c>
      <c r="BR996" s="161">
        <v>0</v>
      </c>
      <c r="BS996" s="161">
        <v>0</v>
      </c>
      <c r="BT996" s="161">
        <v>0</v>
      </c>
      <c r="BU996" s="161">
        <v>0</v>
      </c>
      <c r="BV996" s="163">
        <f t="shared" si="46"/>
        <v>0</v>
      </c>
      <c r="BW996" s="8" t="b">
        <f t="shared" si="47"/>
        <v>0</v>
      </c>
    </row>
    <row r="997" spans="1:75">
      <c r="A997" s="157" t="s">
        <v>3965</v>
      </c>
      <c r="B997" s="158" t="s">
        <v>7573</v>
      </c>
      <c r="C997" s="9" t="str">
        <f t="shared" si="45"/>
        <v>https://hh.ru/resume/0db160800001b2fde60039ed1f327059546a6f?query=%D0%A1%D0%BE%D1%86%D0%B8%D0%B0%D0%BB%D1%8C%D0%BD%D1%8B%D0%B9+%D1%80%D0%B0%D0%B1%D0%BE%D1%82%D0%BD%D0%B8%D0%BA&amp;searchRid=1712591937982faecd4f11e4927f0af5&amp;hhtmFrom=resume_search_result</v>
      </c>
      <c r="D997" s="158" t="s">
        <v>7574</v>
      </c>
      <c r="E997" s="159" t="s">
        <v>133</v>
      </c>
      <c r="F997" s="158" t="s">
        <v>133</v>
      </c>
      <c r="G997" s="161" t="s">
        <v>133</v>
      </c>
      <c r="H997" s="158" t="s">
        <v>133</v>
      </c>
      <c r="I997" s="158" t="s">
        <v>133</v>
      </c>
      <c r="J997" s="158" t="s">
        <v>133</v>
      </c>
      <c r="K997" s="158" t="s">
        <v>7575</v>
      </c>
      <c r="L997" s="158" t="s">
        <v>2327</v>
      </c>
      <c r="M997" s="158">
        <v>0</v>
      </c>
      <c r="N997" s="158">
        <v>0</v>
      </c>
      <c r="O997" s="158">
        <v>1</v>
      </c>
      <c r="P997" s="158">
        <v>0</v>
      </c>
      <c r="Q997" s="158">
        <v>0</v>
      </c>
      <c r="R997" s="158" t="s">
        <v>547</v>
      </c>
      <c r="S997" s="158" t="s">
        <v>75</v>
      </c>
      <c r="T997" s="161">
        <v>0</v>
      </c>
      <c r="U997" s="162">
        <v>1</v>
      </c>
      <c r="V997" s="162">
        <v>0</v>
      </c>
      <c r="W997" s="161">
        <v>0</v>
      </c>
      <c r="X997" s="161">
        <v>0</v>
      </c>
      <c r="Y997" s="161">
        <v>0</v>
      </c>
      <c r="Z997" s="161">
        <v>0</v>
      </c>
      <c r="AA997" s="161">
        <v>0</v>
      </c>
      <c r="AB997" s="161">
        <v>0</v>
      </c>
      <c r="AC997" s="161">
        <v>0</v>
      </c>
      <c r="AD997" s="161">
        <v>0</v>
      </c>
      <c r="AE997" s="161">
        <v>0</v>
      </c>
      <c r="AF997" s="161">
        <v>0</v>
      </c>
      <c r="AG997" s="161">
        <v>0</v>
      </c>
      <c r="AH997" s="161">
        <v>0</v>
      </c>
      <c r="AI997" s="161">
        <v>0</v>
      </c>
      <c r="AJ997" s="161">
        <v>0</v>
      </c>
      <c r="AK997" s="161">
        <v>0</v>
      </c>
      <c r="AL997" s="161">
        <v>0</v>
      </c>
      <c r="AM997" s="161">
        <v>0</v>
      </c>
      <c r="AN997" s="161">
        <v>0</v>
      </c>
      <c r="AO997" s="161">
        <v>0</v>
      </c>
      <c r="AP997" s="161">
        <v>0</v>
      </c>
      <c r="AQ997" s="161">
        <v>0</v>
      </c>
      <c r="AR997" s="161">
        <v>0</v>
      </c>
      <c r="AS997" s="161">
        <v>0</v>
      </c>
      <c r="AT997" s="161">
        <v>0</v>
      </c>
      <c r="AU997" s="161">
        <v>0</v>
      </c>
      <c r="AV997" s="161">
        <v>0</v>
      </c>
      <c r="AW997" s="161">
        <v>0</v>
      </c>
      <c r="AX997" s="161">
        <v>0</v>
      </c>
      <c r="AY997" s="161">
        <v>0</v>
      </c>
      <c r="AZ997" s="161">
        <v>0</v>
      </c>
      <c r="BA997" s="161">
        <v>0</v>
      </c>
      <c r="BB997" s="161">
        <v>0</v>
      </c>
      <c r="BC997" s="161">
        <v>0</v>
      </c>
      <c r="BD997" s="161">
        <v>0</v>
      </c>
      <c r="BE997" s="161">
        <v>0</v>
      </c>
      <c r="BF997" s="161">
        <v>0</v>
      </c>
      <c r="BG997" s="161">
        <v>0</v>
      </c>
      <c r="BH997" s="161">
        <v>0</v>
      </c>
      <c r="BI997" s="161">
        <v>0</v>
      </c>
      <c r="BJ997" s="161">
        <v>0</v>
      </c>
      <c r="BK997" s="161">
        <v>0</v>
      </c>
      <c r="BL997" s="161">
        <v>0</v>
      </c>
      <c r="BM997" s="161">
        <v>0</v>
      </c>
      <c r="BN997" s="161">
        <v>0</v>
      </c>
      <c r="BO997" s="161">
        <v>0</v>
      </c>
      <c r="BP997" s="161">
        <v>0</v>
      </c>
      <c r="BQ997" s="161">
        <v>0</v>
      </c>
      <c r="BR997" s="161">
        <v>0</v>
      </c>
      <c r="BS997" s="161">
        <v>0</v>
      </c>
      <c r="BT997" s="161">
        <v>0</v>
      </c>
      <c r="BU997" s="161">
        <v>0</v>
      </c>
      <c r="BV997" s="163">
        <f t="shared" si="46"/>
        <v>0</v>
      </c>
      <c r="BW997" s="8" t="b">
        <f t="shared" si="47"/>
        <v>0</v>
      </c>
    </row>
    <row r="998" spans="1:75">
      <c r="A998" s="157" t="s">
        <v>7576</v>
      </c>
      <c r="B998" s="158" t="s">
        <v>7577</v>
      </c>
      <c r="C998" s="9" t="str">
        <f t="shared" si="45"/>
        <v>https://hh.ru/resume/6af9b68e0001bdc9f20039ed1f53417168506f?query=%D0%A1%D0%BE%D1%86%D0%B8%D0%B0%D0%BB%D1%8C%D0%BD%D1%8B%D0%B9+%D1%80%D0%B0%D0%B1%D0%BE%D1%82%D0%BD%D0%B8%D0%BA&amp;searchRid=1712591937982faecd4f11e4927f0af5&amp;hhtmFrom=resume_search_result</v>
      </c>
      <c r="D998" s="158" t="s">
        <v>43</v>
      </c>
      <c r="E998" s="159">
        <v>34</v>
      </c>
      <c r="F998" s="160">
        <v>20000</v>
      </c>
      <c r="G998" s="161">
        <v>11</v>
      </c>
      <c r="H998" s="158" t="s">
        <v>7578</v>
      </c>
      <c r="I998" s="158" t="s">
        <v>4259</v>
      </c>
      <c r="J998" s="158" t="s">
        <v>6134</v>
      </c>
      <c r="K998" s="158" t="s">
        <v>7579</v>
      </c>
      <c r="L998" s="158" t="s">
        <v>2298</v>
      </c>
      <c r="M998" s="158">
        <v>1</v>
      </c>
      <c r="N998" s="158">
        <v>0</v>
      </c>
      <c r="O998" s="158">
        <v>0</v>
      </c>
      <c r="P998" s="158">
        <v>0</v>
      </c>
      <c r="Q998" s="158">
        <v>0</v>
      </c>
      <c r="R998" s="158" t="s">
        <v>2067</v>
      </c>
      <c r="S998" s="158" t="s">
        <v>343</v>
      </c>
      <c r="T998" s="161">
        <v>0</v>
      </c>
      <c r="U998" s="162">
        <v>1</v>
      </c>
      <c r="V998" s="162">
        <v>0</v>
      </c>
      <c r="W998" s="161">
        <v>0</v>
      </c>
      <c r="X998" s="161">
        <v>0</v>
      </c>
      <c r="Y998" s="161">
        <v>0</v>
      </c>
      <c r="Z998" s="161">
        <v>0</v>
      </c>
      <c r="AA998" s="161">
        <v>0</v>
      </c>
      <c r="AB998" s="161">
        <v>0</v>
      </c>
      <c r="AC998" s="161">
        <v>0</v>
      </c>
      <c r="AD998" s="161">
        <v>0</v>
      </c>
      <c r="AE998" s="161">
        <v>0</v>
      </c>
      <c r="AF998" s="161">
        <v>0</v>
      </c>
      <c r="AG998" s="161">
        <v>0</v>
      </c>
      <c r="AH998" s="161">
        <v>0</v>
      </c>
      <c r="AI998" s="161">
        <v>0</v>
      </c>
      <c r="AJ998" s="161">
        <v>0</v>
      </c>
      <c r="AK998" s="161">
        <v>0</v>
      </c>
      <c r="AL998" s="161">
        <v>0</v>
      </c>
      <c r="AM998" s="161">
        <v>0</v>
      </c>
      <c r="AN998" s="161">
        <v>0</v>
      </c>
      <c r="AO998" s="161">
        <v>0</v>
      </c>
      <c r="AP998" s="161">
        <v>0</v>
      </c>
      <c r="AQ998" s="161">
        <v>0</v>
      </c>
      <c r="AR998" s="161">
        <v>0</v>
      </c>
      <c r="AS998" s="161">
        <v>0</v>
      </c>
      <c r="AT998" s="161">
        <v>0</v>
      </c>
      <c r="AU998" s="161">
        <v>0</v>
      </c>
      <c r="AV998" s="161">
        <v>0</v>
      </c>
      <c r="AW998" s="161">
        <v>0</v>
      </c>
      <c r="AX998" s="161">
        <v>0</v>
      </c>
      <c r="AY998" s="161">
        <v>0</v>
      </c>
      <c r="AZ998" s="161">
        <v>0</v>
      </c>
      <c r="BA998" s="161">
        <v>0</v>
      </c>
      <c r="BB998" s="161">
        <v>0</v>
      </c>
      <c r="BC998" s="161">
        <v>0</v>
      </c>
      <c r="BD998" s="161">
        <v>0</v>
      </c>
      <c r="BE998" s="161">
        <v>0</v>
      </c>
      <c r="BF998" s="161">
        <v>0</v>
      </c>
      <c r="BG998" s="161">
        <v>0</v>
      </c>
      <c r="BH998" s="161">
        <v>0</v>
      </c>
      <c r="BI998" s="161">
        <v>0</v>
      </c>
      <c r="BJ998" s="161">
        <v>0</v>
      </c>
      <c r="BK998" s="161">
        <v>0</v>
      </c>
      <c r="BL998" s="161">
        <v>0</v>
      </c>
      <c r="BM998" s="161">
        <v>0</v>
      </c>
      <c r="BN998" s="161">
        <v>0</v>
      </c>
      <c r="BO998" s="161">
        <v>0</v>
      </c>
      <c r="BP998" s="161">
        <v>0</v>
      </c>
      <c r="BQ998" s="161">
        <v>0</v>
      </c>
      <c r="BR998" s="161">
        <v>0</v>
      </c>
      <c r="BS998" s="161">
        <v>0</v>
      </c>
      <c r="BT998" s="161">
        <v>0</v>
      </c>
      <c r="BU998" s="161">
        <v>0</v>
      </c>
      <c r="BV998" s="163">
        <f t="shared" si="46"/>
        <v>0</v>
      </c>
      <c r="BW998" s="8" t="b">
        <f t="shared" si="47"/>
        <v>0</v>
      </c>
    </row>
    <row r="999" spans="1:75">
      <c r="A999" s="157" t="s">
        <v>7580</v>
      </c>
      <c r="B999" s="158" t="s">
        <v>7581</v>
      </c>
      <c r="C999" s="9" t="str">
        <f t="shared" si="45"/>
        <v>https://hh.ru/resume/85a5455f0001cb87000039ed1f34304456387a?query=%D0%A1%D0%BE%D1%86%D0%B8%D0%B0%D0%BB%D1%8C%D0%BD%D1%8B%D0%B9+%D1%80%D0%B0%D0%B1%D0%BE%D1%82%D0%BD%D0%B8%D0%BA&amp;searchRid=1712591937982faecd4f11e4927f0af5&amp;hhtmFrom=resume_search_result</v>
      </c>
      <c r="D999" s="158" t="s">
        <v>7582</v>
      </c>
      <c r="E999" s="159">
        <v>54</v>
      </c>
      <c r="F999" s="160">
        <v>40000</v>
      </c>
      <c r="G999" s="161">
        <v>14</v>
      </c>
      <c r="H999" s="158" t="s">
        <v>7583</v>
      </c>
      <c r="I999" s="158" t="s">
        <v>2638</v>
      </c>
      <c r="J999" s="158" t="s">
        <v>7584</v>
      </c>
      <c r="K999" s="158" t="s">
        <v>7585</v>
      </c>
      <c r="L999" s="158" t="s">
        <v>2298</v>
      </c>
      <c r="M999" s="158">
        <v>1</v>
      </c>
      <c r="N999" s="158">
        <v>0</v>
      </c>
      <c r="O999" s="158">
        <v>0</v>
      </c>
      <c r="P999" s="158">
        <v>0</v>
      </c>
      <c r="Q999" s="158">
        <v>0</v>
      </c>
      <c r="R999" s="158" t="s">
        <v>53</v>
      </c>
      <c r="S999" s="158" t="s">
        <v>75</v>
      </c>
      <c r="T999" s="161">
        <v>0</v>
      </c>
      <c r="U999" s="162">
        <v>1</v>
      </c>
      <c r="V999" s="162">
        <v>0</v>
      </c>
      <c r="W999" s="161">
        <v>0</v>
      </c>
      <c r="X999" s="161">
        <v>0</v>
      </c>
      <c r="Y999" s="161">
        <v>0</v>
      </c>
      <c r="Z999" s="161">
        <v>0</v>
      </c>
      <c r="AA999" s="161">
        <v>0</v>
      </c>
      <c r="AB999" s="161">
        <v>0</v>
      </c>
      <c r="AC999" s="161">
        <v>0</v>
      </c>
      <c r="AD999" s="161">
        <v>0</v>
      </c>
      <c r="AE999" s="161">
        <v>0</v>
      </c>
      <c r="AF999" s="161">
        <v>0</v>
      </c>
      <c r="AG999" s="161">
        <v>0</v>
      </c>
      <c r="AH999" s="161">
        <v>0</v>
      </c>
      <c r="AI999" s="161">
        <v>0</v>
      </c>
      <c r="AJ999" s="161">
        <v>0</v>
      </c>
      <c r="AK999" s="161">
        <v>0</v>
      </c>
      <c r="AL999" s="161">
        <v>0</v>
      </c>
      <c r="AM999" s="161">
        <v>0</v>
      </c>
      <c r="AN999" s="161">
        <v>0</v>
      </c>
      <c r="AO999" s="161">
        <v>0</v>
      </c>
      <c r="AP999" s="161">
        <v>0</v>
      </c>
      <c r="AQ999" s="161">
        <v>0</v>
      </c>
      <c r="AR999" s="161">
        <v>0</v>
      </c>
      <c r="AS999" s="161">
        <v>0</v>
      </c>
      <c r="AT999" s="161">
        <v>0</v>
      </c>
      <c r="AU999" s="161">
        <v>0</v>
      </c>
      <c r="AV999" s="161">
        <v>0</v>
      </c>
      <c r="AW999" s="161">
        <v>0</v>
      </c>
      <c r="AX999" s="161">
        <v>0</v>
      </c>
      <c r="AY999" s="161">
        <v>0</v>
      </c>
      <c r="AZ999" s="161">
        <v>0</v>
      </c>
      <c r="BA999" s="161">
        <v>0</v>
      </c>
      <c r="BB999" s="161">
        <v>0</v>
      </c>
      <c r="BC999" s="161">
        <v>0</v>
      </c>
      <c r="BD999" s="161">
        <v>0</v>
      </c>
      <c r="BE999" s="161">
        <v>0</v>
      </c>
      <c r="BF999" s="161">
        <v>0</v>
      </c>
      <c r="BG999" s="161">
        <v>0</v>
      </c>
      <c r="BH999" s="161">
        <v>0</v>
      </c>
      <c r="BI999" s="161">
        <v>0</v>
      </c>
      <c r="BJ999" s="161">
        <v>0</v>
      </c>
      <c r="BK999" s="161">
        <v>0</v>
      </c>
      <c r="BL999" s="161">
        <v>0</v>
      </c>
      <c r="BM999" s="161">
        <v>0</v>
      </c>
      <c r="BN999" s="161">
        <v>0</v>
      </c>
      <c r="BO999" s="161">
        <v>0</v>
      </c>
      <c r="BP999" s="161">
        <v>0</v>
      </c>
      <c r="BQ999" s="161">
        <v>0</v>
      </c>
      <c r="BR999" s="161">
        <v>0</v>
      </c>
      <c r="BS999" s="161">
        <v>0</v>
      </c>
      <c r="BT999" s="161">
        <v>0</v>
      </c>
      <c r="BU999" s="161">
        <v>0</v>
      </c>
      <c r="BV999" s="163">
        <f t="shared" si="46"/>
        <v>0</v>
      </c>
      <c r="BW999" s="8" t="b">
        <f t="shared" si="47"/>
        <v>0</v>
      </c>
    </row>
    <row r="1000" spans="1:75">
      <c r="A1000" s="157" t="s">
        <v>7586</v>
      </c>
      <c r="B1000" s="158" t="s">
        <v>7587</v>
      </c>
      <c r="C1000" s="9" t="str">
        <f t="shared" si="45"/>
        <v>https://hh.ru/resume/a26783af0001d68c1a0039ed1f52736f49374a?query=%D0%A1%D0%BE%D1%86%D0%B8%D0%B0%D0%BB%D1%8C%D0%BD%D1%8B%D0%B9+%D1%80%D0%B0%D0%B1%D0%BE%D1%82%D0%BD%D0%B8%D0%BA&amp;searchRid=1712591937982faecd4f11e4927f0af5&amp;hhtmFrom=resume_search_result</v>
      </c>
      <c r="D1000" s="158" t="s">
        <v>43</v>
      </c>
      <c r="E1000" s="159">
        <v>39</v>
      </c>
      <c r="F1000" s="160">
        <v>25000</v>
      </c>
      <c r="G1000" s="161">
        <v>19</v>
      </c>
      <c r="H1000" s="158" t="s">
        <v>7588</v>
      </c>
      <c r="I1000" s="158" t="s">
        <v>7589</v>
      </c>
      <c r="J1000" s="158" t="s">
        <v>7010</v>
      </c>
      <c r="K1000" s="158" t="s">
        <v>7590</v>
      </c>
      <c r="L1000" s="158" t="s">
        <v>2327</v>
      </c>
      <c r="M1000" s="158">
        <v>1</v>
      </c>
      <c r="N1000" s="158">
        <v>0</v>
      </c>
      <c r="O1000" s="158">
        <v>0</v>
      </c>
      <c r="P1000" s="158">
        <v>0</v>
      </c>
      <c r="Q1000" s="158">
        <v>0</v>
      </c>
      <c r="R1000" s="158" t="s">
        <v>2460</v>
      </c>
      <c r="S1000" s="158" t="s">
        <v>2299</v>
      </c>
      <c r="T1000" s="161">
        <v>0</v>
      </c>
      <c r="U1000" s="162">
        <v>1</v>
      </c>
      <c r="V1000" s="162">
        <v>0</v>
      </c>
      <c r="W1000" s="161">
        <v>0</v>
      </c>
      <c r="X1000" s="161">
        <v>0</v>
      </c>
      <c r="Y1000" s="161">
        <v>0</v>
      </c>
      <c r="Z1000" s="161">
        <v>0</v>
      </c>
      <c r="AA1000" s="161">
        <v>0</v>
      </c>
      <c r="AB1000" s="161">
        <v>0</v>
      </c>
      <c r="AC1000" s="161">
        <v>0</v>
      </c>
      <c r="AD1000" s="161">
        <v>0</v>
      </c>
      <c r="AE1000" s="161">
        <v>0</v>
      </c>
      <c r="AF1000" s="161">
        <v>0</v>
      </c>
      <c r="AG1000" s="161">
        <v>0</v>
      </c>
      <c r="AH1000" s="161">
        <v>0</v>
      </c>
      <c r="AI1000" s="161">
        <v>0</v>
      </c>
      <c r="AJ1000" s="161">
        <v>0</v>
      </c>
      <c r="AK1000" s="161">
        <v>0</v>
      </c>
      <c r="AL1000" s="161">
        <v>0</v>
      </c>
      <c r="AM1000" s="161">
        <v>0</v>
      </c>
      <c r="AN1000" s="161">
        <v>0</v>
      </c>
      <c r="AO1000" s="161">
        <v>0</v>
      </c>
      <c r="AP1000" s="161">
        <v>0</v>
      </c>
      <c r="AQ1000" s="161">
        <v>0</v>
      </c>
      <c r="AR1000" s="161">
        <v>0</v>
      </c>
      <c r="AS1000" s="161">
        <v>0</v>
      </c>
      <c r="AT1000" s="161">
        <v>0</v>
      </c>
      <c r="AU1000" s="161">
        <v>0</v>
      </c>
      <c r="AV1000" s="161">
        <v>1</v>
      </c>
      <c r="AW1000" s="161">
        <v>0</v>
      </c>
      <c r="AX1000" s="161">
        <v>0</v>
      </c>
      <c r="AY1000" s="161">
        <v>0</v>
      </c>
      <c r="AZ1000" s="161">
        <v>0</v>
      </c>
      <c r="BA1000" s="161">
        <v>0</v>
      </c>
      <c r="BB1000" s="161">
        <v>0</v>
      </c>
      <c r="BC1000" s="161">
        <v>0</v>
      </c>
      <c r="BD1000" s="161">
        <v>0</v>
      </c>
      <c r="BE1000" s="161">
        <v>0</v>
      </c>
      <c r="BF1000" s="161">
        <v>0</v>
      </c>
      <c r="BG1000" s="161">
        <v>0</v>
      </c>
      <c r="BH1000" s="161">
        <v>0</v>
      </c>
      <c r="BI1000" s="161">
        <v>0</v>
      </c>
      <c r="BJ1000" s="161">
        <v>0</v>
      </c>
      <c r="BK1000" s="161">
        <v>0</v>
      </c>
      <c r="BL1000" s="161">
        <v>0</v>
      </c>
      <c r="BM1000" s="161">
        <v>0</v>
      </c>
      <c r="BN1000" s="161">
        <v>0</v>
      </c>
      <c r="BO1000" s="161">
        <v>0</v>
      </c>
      <c r="BP1000" s="161">
        <v>0</v>
      </c>
      <c r="BQ1000" s="161">
        <v>0</v>
      </c>
      <c r="BR1000" s="161">
        <v>0</v>
      </c>
      <c r="BS1000" s="161">
        <v>0</v>
      </c>
      <c r="BT1000" s="161">
        <v>0</v>
      </c>
      <c r="BU1000" s="161">
        <v>0</v>
      </c>
      <c r="BV1000" s="163">
        <f t="shared" si="46"/>
        <v>1</v>
      </c>
      <c r="BW1000" s="8" t="b">
        <f t="shared" si="47"/>
        <v>0</v>
      </c>
    </row>
    <row r="1001" spans="1:75">
      <c r="A1001" s="157" t="s">
        <v>7591</v>
      </c>
      <c r="B1001" s="158" t="s">
        <v>7592</v>
      </c>
      <c r="C1001" s="9" t="str">
        <f t="shared" si="45"/>
        <v>https://hh.ru/resume/851c91c60001d7d3490039ed1f306a4538576e?query=%D0%A1%D0%BE%D1%86%D0%B8%D0%B0%D0%BB%D1%8C%D0%BD%D1%8B%D0%B9+%D1%80%D0%B0%D0%B1%D0%BE%D1%82%D0%BD%D0%B8%D0%BA&amp;searchRid=1712591937982faecd4f11e4927f0af5&amp;hhtmFrom=resume_search_result</v>
      </c>
      <c r="D1001" s="158" t="s">
        <v>43</v>
      </c>
      <c r="E1001" s="159">
        <v>36</v>
      </c>
      <c r="F1001" s="160">
        <v>20000</v>
      </c>
      <c r="G1001" s="161">
        <v>1</v>
      </c>
      <c r="H1001" s="158" t="s">
        <v>7593</v>
      </c>
      <c r="I1001" s="158" t="s">
        <v>7594</v>
      </c>
      <c r="J1001" s="158" t="s">
        <v>7595</v>
      </c>
      <c r="K1001" s="158" t="s">
        <v>7596</v>
      </c>
      <c r="L1001" s="158" t="s">
        <v>2298</v>
      </c>
      <c r="M1001" s="158">
        <v>1</v>
      </c>
      <c r="N1001" s="158">
        <v>1</v>
      </c>
      <c r="O1001" s="158">
        <v>0</v>
      </c>
      <c r="P1001" s="158">
        <v>0</v>
      </c>
      <c r="Q1001" s="158">
        <v>0</v>
      </c>
      <c r="R1001" s="158" t="s">
        <v>4272</v>
      </c>
      <c r="S1001" s="158" t="s">
        <v>343</v>
      </c>
      <c r="T1001" s="161">
        <v>1</v>
      </c>
      <c r="U1001" s="162">
        <v>1</v>
      </c>
      <c r="V1001" s="162">
        <v>0</v>
      </c>
      <c r="W1001" s="161">
        <v>0</v>
      </c>
      <c r="X1001" s="161">
        <v>0</v>
      </c>
      <c r="Y1001" s="161">
        <v>0</v>
      </c>
      <c r="Z1001" s="161">
        <v>0</v>
      </c>
      <c r="AA1001" s="161">
        <v>0</v>
      </c>
      <c r="AB1001" s="161">
        <v>1</v>
      </c>
      <c r="AC1001" s="161">
        <v>0</v>
      </c>
      <c r="AD1001" s="161">
        <v>1</v>
      </c>
      <c r="AE1001" s="161">
        <v>1</v>
      </c>
      <c r="AF1001" s="161">
        <v>0</v>
      </c>
      <c r="AG1001" s="161">
        <v>1</v>
      </c>
      <c r="AH1001" s="161">
        <v>0</v>
      </c>
      <c r="AI1001" s="161">
        <v>0</v>
      </c>
      <c r="AJ1001" s="161">
        <v>0</v>
      </c>
      <c r="AK1001" s="161">
        <v>0</v>
      </c>
      <c r="AL1001" s="161">
        <v>0</v>
      </c>
      <c r="AM1001" s="161">
        <v>0</v>
      </c>
      <c r="AN1001" s="161">
        <v>0</v>
      </c>
      <c r="AO1001" s="161">
        <v>1</v>
      </c>
      <c r="AP1001" s="161">
        <v>0</v>
      </c>
      <c r="AQ1001" s="161">
        <v>0</v>
      </c>
      <c r="AR1001" s="161">
        <v>0</v>
      </c>
      <c r="AS1001" s="161">
        <v>0</v>
      </c>
      <c r="AT1001" s="161">
        <v>0</v>
      </c>
      <c r="AU1001" s="161">
        <v>0</v>
      </c>
      <c r="AV1001" s="161">
        <v>0</v>
      </c>
      <c r="AW1001" s="161">
        <v>0</v>
      </c>
      <c r="AX1001" s="161">
        <v>0</v>
      </c>
      <c r="AY1001" s="161">
        <v>1</v>
      </c>
      <c r="AZ1001" s="161">
        <v>1</v>
      </c>
      <c r="BA1001" s="161">
        <v>0</v>
      </c>
      <c r="BB1001" s="161">
        <v>0</v>
      </c>
      <c r="BC1001" s="161">
        <v>0</v>
      </c>
      <c r="BD1001" s="161">
        <v>0</v>
      </c>
      <c r="BE1001" s="161">
        <v>0</v>
      </c>
      <c r="BF1001" s="161">
        <v>0</v>
      </c>
      <c r="BG1001" s="161">
        <v>0</v>
      </c>
      <c r="BH1001" s="161">
        <v>0</v>
      </c>
      <c r="BI1001" s="161">
        <v>0</v>
      </c>
      <c r="BJ1001" s="161">
        <v>0</v>
      </c>
      <c r="BK1001" s="161">
        <v>0</v>
      </c>
      <c r="BL1001" s="161">
        <v>0</v>
      </c>
      <c r="BM1001" s="161">
        <v>0</v>
      </c>
      <c r="BN1001" s="161">
        <v>0</v>
      </c>
      <c r="BO1001" s="161">
        <v>0</v>
      </c>
      <c r="BP1001" s="161">
        <v>0</v>
      </c>
      <c r="BQ1001" s="161">
        <v>0</v>
      </c>
      <c r="BR1001" s="161">
        <v>1</v>
      </c>
      <c r="BS1001" s="161">
        <v>0</v>
      </c>
      <c r="BT1001" s="161">
        <v>0</v>
      </c>
      <c r="BU1001" s="161">
        <v>0</v>
      </c>
      <c r="BV1001" s="163">
        <f t="shared" si="46"/>
        <v>8</v>
      </c>
      <c r="BW1001" s="8" t="b">
        <f t="shared" si="47"/>
        <v>0</v>
      </c>
    </row>
    <row r="1002" spans="1:75">
      <c r="A1002" s="157" t="s">
        <v>7597</v>
      </c>
      <c r="B1002" s="158" t="s">
        <v>7598</v>
      </c>
      <c r="C1002" s="9" t="str">
        <f t="shared" si="45"/>
        <v>https://hh.ru/resume/54d8a5960001d9104b0039ed1f6a3658787848?query=%D0%A1%D0%BE%D1%86%D0%B8%D0%B0%D0%BB%D1%8C%D0%BD%D1%8B%D0%B9+%D1%80%D0%B0%D0%B1%D0%BE%D1%82%D0%BD%D0%B8%D0%BA&amp;searchRid=1712591937982faecd4f11e4927f0af5&amp;hhtmFrom=resume_search_result</v>
      </c>
      <c r="D1002" s="158" t="s">
        <v>7599</v>
      </c>
      <c r="E1002" s="159">
        <v>50</v>
      </c>
      <c r="F1002" s="160">
        <v>12000</v>
      </c>
      <c r="G1002" s="161">
        <v>8</v>
      </c>
      <c r="H1002" s="158" t="s">
        <v>7600</v>
      </c>
      <c r="I1002" s="158" t="s">
        <v>7601</v>
      </c>
      <c r="J1002" s="158" t="s">
        <v>7602</v>
      </c>
      <c r="K1002" s="158" t="s">
        <v>7603</v>
      </c>
      <c r="L1002" s="158" t="s">
        <v>2298</v>
      </c>
      <c r="M1002" s="158">
        <v>1</v>
      </c>
      <c r="N1002" s="158">
        <v>0</v>
      </c>
      <c r="O1002" s="158">
        <v>0</v>
      </c>
      <c r="P1002" s="158">
        <v>0</v>
      </c>
      <c r="Q1002" s="158">
        <v>0</v>
      </c>
      <c r="R1002" s="158" t="s">
        <v>2460</v>
      </c>
      <c r="S1002" s="158" t="s">
        <v>75</v>
      </c>
      <c r="T1002" s="161">
        <v>0</v>
      </c>
      <c r="U1002" s="162">
        <v>1</v>
      </c>
      <c r="V1002" s="162">
        <v>0</v>
      </c>
      <c r="W1002" s="161">
        <v>1</v>
      </c>
      <c r="X1002" s="161">
        <v>1</v>
      </c>
      <c r="Y1002" s="161">
        <v>0</v>
      </c>
      <c r="Z1002" s="161">
        <v>0</v>
      </c>
      <c r="AA1002" s="161">
        <v>1</v>
      </c>
      <c r="AB1002" s="161">
        <v>0</v>
      </c>
      <c r="AC1002" s="161">
        <v>0</v>
      </c>
      <c r="AD1002" s="161">
        <v>0</v>
      </c>
      <c r="AE1002" s="161">
        <v>0</v>
      </c>
      <c r="AF1002" s="161">
        <v>0</v>
      </c>
      <c r="AG1002" s="161">
        <v>0</v>
      </c>
      <c r="AH1002" s="161">
        <v>0</v>
      </c>
      <c r="AI1002" s="161">
        <v>0</v>
      </c>
      <c r="AJ1002" s="161">
        <v>0</v>
      </c>
      <c r="AK1002" s="161">
        <v>0</v>
      </c>
      <c r="AL1002" s="161">
        <v>0</v>
      </c>
      <c r="AM1002" s="161">
        <v>0</v>
      </c>
      <c r="AN1002" s="161">
        <v>0</v>
      </c>
      <c r="AO1002" s="161">
        <v>0</v>
      </c>
      <c r="AP1002" s="161">
        <v>0</v>
      </c>
      <c r="AQ1002" s="161">
        <v>0</v>
      </c>
      <c r="AR1002" s="161">
        <v>0</v>
      </c>
      <c r="AS1002" s="161">
        <v>0</v>
      </c>
      <c r="AT1002" s="161">
        <v>0</v>
      </c>
      <c r="AU1002" s="161">
        <v>0</v>
      </c>
      <c r="AV1002" s="161">
        <v>0</v>
      </c>
      <c r="AW1002" s="161">
        <v>0</v>
      </c>
      <c r="AX1002" s="161">
        <v>0</v>
      </c>
      <c r="AY1002" s="161">
        <v>0</v>
      </c>
      <c r="AZ1002" s="161">
        <v>0</v>
      </c>
      <c r="BA1002" s="161">
        <v>0</v>
      </c>
      <c r="BB1002" s="161">
        <v>0</v>
      </c>
      <c r="BC1002" s="161">
        <v>0</v>
      </c>
      <c r="BD1002" s="161">
        <v>0</v>
      </c>
      <c r="BE1002" s="161">
        <v>0</v>
      </c>
      <c r="BF1002" s="161">
        <v>0</v>
      </c>
      <c r="BG1002" s="161">
        <v>0</v>
      </c>
      <c r="BH1002" s="161">
        <v>0</v>
      </c>
      <c r="BI1002" s="161">
        <v>0</v>
      </c>
      <c r="BJ1002" s="161">
        <v>0</v>
      </c>
      <c r="BK1002" s="161">
        <v>0</v>
      </c>
      <c r="BL1002" s="161">
        <v>0</v>
      </c>
      <c r="BM1002" s="161">
        <v>0</v>
      </c>
      <c r="BN1002" s="161">
        <v>0</v>
      </c>
      <c r="BO1002" s="161">
        <v>0</v>
      </c>
      <c r="BP1002" s="161">
        <v>0</v>
      </c>
      <c r="BQ1002" s="161">
        <v>0</v>
      </c>
      <c r="BR1002" s="161">
        <v>0</v>
      </c>
      <c r="BS1002" s="161">
        <v>0</v>
      </c>
      <c r="BT1002" s="161">
        <v>0</v>
      </c>
      <c r="BU1002" s="161">
        <v>0</v>
      </c>
      <c r="BV1002" s="163">
        <f t="shared" si="46"/>
        <v>3</v>
      </c>
      <c r="BW1002" s="8" t="b">
        <f t="shared" si="47"/>
        <v>0</v>
      </c>
    </row>
    <row r="1003" spans="1:75">
      <c r="A1003" s="157" t="s">
        <v>7604</v>
      </c>
      <c r="B1003" s="158" t="s">
        <v>7605</v>
      </c>
      <c r="C1003" s="9" t="str">
        <f t="shared" si="45"/>
        <v>https://hh.ru/resume/079a0b500001d963b50039ed1f33466a676444?query=%D0%A1%D0%BE%D1%86%D0%B8%D0%B0%D0%BB%D1%8C%D0%BD%D1%8B%D0%B9+%D1%80%D0%B0%D0%B1%D0%BE%D1%82%D0%BD%D0%B8%D0%BA&amp;searchRid=1712591937982faecd4f11e4927f0af5&amp;hhtmFrom=resume_search_result</v>
      </c>
      <c r="D1003" s="158" t="s">
        <v>43</v>
      </c>
      <c r="E1003" s="159">
        <v>59</v>
      </c>
      <c r="F1003" s="160">
        <v>25000</v>
      </c>
      <c r="G1003" s="161">
        <v>31</v>
      </c>
      <c r="H1003" s="158" t="s">
        <v>7606</v>
      </c>
      <c r="I1003" s="158" t="s">
        <v>7607</v>
      </c>
      <c r="J1003" s="158" t="s">
        <v>6408</v>
      </c>
      <c r="K1003" s="158" t="s">
        <v>7608</v>
      </c>
      <c r="L1003" s="158" t="s">
        <v>2327</v>
      </c>
      <c r="M1003" s="158">
        <v>1</v>
      </c>
      <c r="N1003" s="158">
        <v>1</v>
      </c>
      <c r="O1003" s="158">
        <v>1</v>
      </c>
      <c r="P1003" s="158">
        <v>0</v>
      </c>
      <c r="Q1003" s="158">
        <v>0</v>
      </c>
      <c r="R1003" s="158" t="s">
        <v>53</v>
      </c>
      <c r="S1003" s="158" t="s">
        <v>2299</v>
      </c>
      <c r="T1003" s="161">
        <v>0</v>
      </c>
      <c r="U1003" s="162">
        <v>1</v>
      </c>
      <c r="V1003" s="162">
        <v>0</v>
      </c>
      <c r="W1003" s="161">
        <v>0</v>
      </c>
      <c r="X1003" s="161">
        <v>0</v>
      </c>
      <c r="Y1003" s="161">
        <v>0</v>
      </c>
      <c r="Z1003" s="161">
        <v>0</v>
      </c>
      <c r="AA1003" s="161">
        <v>0</v>
      </c>
      <c r="AB1003" s="161">
        <v>1</v>
      </c>
      <c r="AC1003" s="161">
        <v>0</v>
      </c>
      <c r="AD1003" s="161">
        <v>0</v>
      </c>
      <c r="AE1003" s="161">
        <v>0</v>
      </c>
      <c r="AF1003" s="161">
        <v>0</v>
      </c>
      <c r="AG1003" s="161">
        <v>0</v>
      </c>
      <c r="AH1003" s="161">
        <v>0</v>
      </c>
      <c r="AI1003" s="161">
        <v>0</v>
      </c>
      <c r="AJ1003" s="161">
        <v>0</v>
      </c>
      <c r="AK1003" s="161">
        <v>0</v>
      </c>
      <c r="AL1003" s="161">
        <v>0</v>
      </c>
      <c r="AM1003" s="161">
        <v>0</v>
      </c>
      <c r="AN1003" s="161">
        <v>0</v>
      </c>
      <c r="AO1003" s="161">
        <v>0</v>
      </c>
      <c r="AP1003" s="161">
        <v>0</v>
      </c>
      <c r="AQ1003" s="161">
        <v>0</v>
      </c>
      <c r="AR1003" s="161">
        <v>0</v>
      </c>
      <c r="AS1003" s="161">
        <v>0</v>
      </c>
      <c r="AT1003" s="161">
        <v>1</v>
      </c>
      <c r="AU1003" s="161">
        <v>0</v>
      </c>
      <c r="AV1003" s="161">
        <v>0</v>
      </c>
      <c r="AW1003" s="161">
        <v>0</v>
      </c>
      <c r="AX1003" s="161">
        <v>0</v>
      </c>
      <c r="AY1003" s="161">
        <v>0</v>
      </c>
      <c r="AZ1003" s="161">
        <v>0</v>
      </c>
      <c r="BA1003" s="161">
        <v>0</v>
      </c>
      <c r="BB1003" s="161">
        <v>0</v>
      </c>
      <c r="BC1003" s="161">
        <v>0</v>
      </c>
      <c r="BD1003" s="161">
        <v>0</v>
      </c>
      <c r="BE1003" s="161">
        <v>0</v>
      </c>
      <c r="BF1003" s="161">
        <v>0</v>
      </c>
      <c r="BG1003" s="161">
        <v>1</v>
      </c>
      <c r="BH1003" s="161">
        <v>0</v>
      </c>
      <c r="BI1003" s="161">
        <v>0</v>
      </c>
      <c r="BJ1003" s="161">
        <v>0</v>
      </c>
      <c r="BK1003" s="161">
        <v>0</v>
      </c>
      <c r="BL1003" s="161">
        <v>0</v>
      </c>
      <c r="BM1003" s="161">
        <v>0</v>
      </c>
      <c r="BN1003" s="161">
        <v>0</v>
      </c>
      <c r="BO1003" s="161">
        <v>0</v>
      </c>
      <c r="BP1003" s="161">
        <v>0</v>
      </c>
      <c r="BQ1003" s="161">
        <v>0</v>
      </c>
      <c r="BR1003" s="161">
        <v>0</v>
      </c>
      <c r="BS1003" s="161">
        <v>0</v>
      </c>
      <c r="BT1003" s="161">
        <v>0</v>
      </c>
      <c r="BU1003" s="161">
        <v>0</v>
      </c>
      <c r="BV1003" s="163">
        <f t="shared" si="46"/>
        <v>3</v>
      </c>
      <c r="BW1003" s="8" t="b">
        <f t="shared" si="47"/>
        <v>0</v>
      </c>
    </row>
    <row r="1004" spans="1:75">
      <c r="A1004" s="157" t="s">
        <v>7609</v>
      </c>
      <c r="B1004" s="158" t="s">
        <v>7610</v>
      </c>
      <c r="C1004" s="9" t="str">
        <f t="shared" si="45"/>
        <v>https://hh.ru/resume/87df39b40001d9bf5c0039ed1f344431397462?query=%D0%A1%D0%BE%D1%86%D0%B8%D0%B0%D0%BB%D1%8C%D0%BD%D1%8B%D0%B9+%D1%80%D0%B0%D0%B1%D0%BE%D1%82%D0%BD%D0%B8%D0%BA&amp;searchRid=1712591937982faecd4f11e4927f0af5&amp;hhtmFrom=resume_search_result</v>
      </c>
      <c r="D1004" s="158" t="s">
        <v>7611</v>
      </c>
      <c r="E1004" s="159">
        <v>39</v>
      </c>
      <c r="F1004" s="160">
        <v>20000</v>
      </c>
      <c r="G1004" s="161">
        <v>7</v>
      </c>
      <c r="H1004" s="158" t="s">
        <v>7612</v>
      </c>
      <c r="I1004" s="158" t="s">
        <v>7613</v>
      </c>
      <c r="J1004" s="158" t="s">
        <v>7614</v>
      </c>
      <c r="K1004" s="158" t="s">
        <v>7615</v>
      </c>
      <c r="L1004" s="158" t="s">
        <v>2298</v>
      </c>
      <c r="M1004" s="158">
        <v>1</v>
      </c>
      <c r="N1004" s="158">
        <v>0</v>
      </c>
      <c r="O1004" s="158">
        <v>0</v>
      </c>
      <c r="P1004" s="158">
        <v>0</v>
      </c>
      <c r="Q1004" s="158">
        <v>0</v>
      </c>
      <c r="R1004" s="158" t="s">
        <v>3756</v>
      </c>
      <c r="S1004" s="158" t="s">
        <v>343</v>
      </c>
      <c r="T1004" s="161">
        <v>0</v>
      </c>
      <c r="U1004" s="162">
        <v>1</v>
      </c>
      <c r="V1004" s="162">
        <v>0</v>
      </c>
      <c r="W1004" s="161">
        <v>0</v>
      </c>
      <c r="X1004" s="161">
        <v>0</v>
      </c>
      <c r="Y1004" s="161">
        <v>0</v>
      </c>
      <c r="Z1004" s="161">
        <v>0</v>
      </c>
      <c r="AA1004" s="161">
        <v>0</v>
      </c>
      <c r="AB1004" s="161">
        <v>0</v>
      </c>
      <c r="AC1004" s="161">
        <v>0</v>
      </c>
      <c r="AD1004" s="161">
        <v>0</v>
      </c>
      <c r="AE1004" s="161">
        <v>0</v>
      </c>
      <c r="AF1004" s="161">
        <v>0</v>
      </c>
      <c r="AG1004" s="161">
        <v>0</v>
      </c>
      <c r="AH1004" s="161">
        <v>0</v>
      </c>
      <c r="AI1004" s="161">
        <v>0</v>
      </c>
      <c r="AJ1004" s="161">
        <v>0</v>
      </c>
      <c r="AK1004" s="161">
        <v>0</v>
      </c>
      <c r="AL1004" s="161">
        <v>0</v>
      </c>
      <c r="AM1004" s="161">
        <v>0</v>
      </c>
      <c r="AN1004" s="161">
        <v>0</v>
      </c>
      <c r="AO1004" s="161">
        <v>0</v>
      </c>
      <c r="AP1004" s="161">
        <v>0</v>
      </c>
      <c r="AQ1004" s="161">
        <v>0</v>
      </c>
      <c r="AR1004" s="161">
        <v>0</v>
      </c>
      <c r="AS1004" s="161">
        <v>0</v>
      </c>
      <c r="AT1004" s="161">
        <v>0</v>
      </c>
      <c r="AU1004" s="161">
        <v>0</v>
      </c>
      <c r="AV1004" s="161">
        <v>0</v>
      </c>
      <c r="AW1004" s="161">
        <v>0</v>
      </c>
      <c r="AX1004" s="161">
        <v>0</v>
      </c>
      <c r="AY1004" s="161">
        <v>0</v>
      </c>
      <c r="AZ1004" s="161">
        <v>0</v>
      </c>
      <c r="BA1004" s="161">
        <v>0</v>
      </c>
      <c r="BB1004" s="161">
        <v>0</v>
      </c>
      <c r="BC1004" s="161">
        <v>0</v>
      </c>
      <c r="BD1004" s="161">
        <v>0</v>
      </c>
      <c r="BE1004" s="161">
        <v>0</v>
      </c>
      <c r="BF1004" s="161">
        <v>0</v>
      </c>
      <c r="BG1004" s="161">
        <v>0</v>
      </c>
      <c r="BH1004" s="161">
        <v>0</v>
      </c>
      <c r="BI1004" s="161">
        <v>0</v>
      </c>
      <c r="BJ1004" s="161">
        <v>0</v>
      </c>
      <c r="BK1004" s="161">
        <v>0</v>
      </c>
      <c r="BL1004" s="161">
        <v>0</v>
      </c>
      <c r="BM1004" s="161">
        <v>0</v>
      </c>
      <c r="BN1004" s="161">
        <v>0</v>
      </c>
      <c r="BO1004" s="161">
        <v>0</v>
      </c>
      <c r="BP1004" s="161">
        <v>0</v>
      </c>
      <c r="BQ1004" s="161">
        <v>0</v>
      </c>
      <c r="BR1004" s="161">
        <v>0</v>
      </c>
      <c r="BS1004" s="161">
        <v>0</v>
      </c>
      <c r="BT1004" s="161">
        <v>0</v>
      </c>
      <c r="BU1004" s="161">
        <v>0</v>
      </c>
      <c r="BV1004" s="163">
        <f t="shared" si="46"/>
        <v>0</v>
      </c>
      <c r="BW1004" s="8" t="b">
        <f t="shared" si="47"/>
        <v>0</v>
      </c>
    </row>
    <row r="1005" spans="1:75">
      <c r="A1005" s="157" t="s">
        <v>7616</v>
      </c>
      <c r="B1005" s="158" t="s">
        <v>7617</v>
      </c>
      <c r="C1005" s="9" t="str">
        <f t="shared" si="45"/>
        <v>https://hh.ru/resume/802795ec0001da410b0039ed1f4872547a6758?query=%D0%A1%D0%BE%D1%86%D0%B8%D0%B0%D0%BB%D1%8C%D0%BD%D1%8B%D0%B9+%D1%80%D0%B0%D0%B1%D0%BE%D1%82%D0%BD%D0%B8%D0%BA&amp;searchRid=1712591937982faecd4f11e4927f0af5&amp;hhtmFrom=resume_search_result</v>
      </c>
      <c r="D1005" s="158" t="s">
        <v>43</v>
      </c>
      <c r="E1005" s="159">
        <v>53</v>
      </c>
      <c r="F1005" s="160">
        <v>30000</v>
      </c>
      <c r="G1005" s="161">
        <v>17</v>
      </c>
      <c r="H1005" s="158" t="s">
        <v>7618</v>
      </c>
      <c r="I1005" s="158" t="s">
        <v>7619</v>
      </c>
      <c r="J1005" s="158" t="s">
        <v>7620</v>
      </c>
      <c r="K1005" s="158" t="s">
        <v>7621</v>
      </c>
      <c r="L1005" s="158" t="s">
        <v>2298</v>
      </c>
      <c r="M1005" s="158">
        <v>1</v>
      </c>
      <c r="N1005" s="158">
        <v>0</v>
      </c>
      <c r="O1005" s="158">
        <v>0</v>
      </c>
      <c r="P1005" s="158">
        <v>0</v>
      </c>
      <c r="Q1005" s="158">
        <v>0</v>
      </c>
      <c r="R1005" s="158" t="s">
        <v>53</v>
      </c>
      <c r="S1005" s="158" t="s">
        <v>343</v>
      </c>
      <c r="T1005" s="161">
        <v>0</v>
      </c>
      <c r="U1005" s="162">
        <v>1</v>
      </c>
      <c r="V1005" s="162">
        <v>0</v>
      </c>
      <c r="W1005" s="161">
        <v>0</v>
      </c>
      <c r="X1005" s="161">
        <v>1</v>
      </c>
      <c r="Y1005" s="161">
        <v>0</v>
      </c>
      <c r="Z1005" s="161">
        <v>0</v>
      </c>
      <c r="AA1005" s="161">
        <v>1</v>
      </c>
      <c r="AB1005" s="161">
        <v>0</v>
      </c>
      <c r="AC1005" s="161">
        <v>0</v>
      </c>
      <c r="AD1005" s="161">
        <v>0</v>
      </c>
      <c r="AE1005" s="161">
        <v>0</v>
      </c>
      <c r="AF1005" s="161">
        <v>0</v>
      </c>
      <c r="AG1005" s="161">
        <v>0</v>
      </c>
      <c r="AH1005" s="161">
        <v>0</v>
      </c>
      <c r="AI1005" s="161">
        <v>0</v>
      </c>
      <c r="AJ1005" s="161">
        <v>0</v>
      </c>
      <c r="AK1005" s="161">
        <v>0</v>
      </c>
      <c r="AL1005" s="161">
        <v>0</v>
      </c>
      <c r="AM1005" s="161">
        <v>0</v>
      </c>
      <c r="AN1005" s="161">
        <v>0</v>
      </c>
      <c r="AO1005" s="161">
        <v>0</v>
      </c>
      <c r="AP1005" s="161">
        <v>1</v>
      </c>
      <c r="AQ1005" s="161">
        <v>0</v>
      </c>
      <c r="AR1005" s="161">
        <v>0</v>
      </c>
      <c r="AS1005" s="161">
        <v>0</v>
      </c>
      <c r="AT1005" s="161">
        <v>0</v>
      </c>
      <c r="AU1005" s="161">
        <v>0</v>
      </c>
      <c r="AV1005" s="161">
        <v>0</v>
      </c>
      <c r="AW1005" s="161">
        <v>0</v>
      </c>
      <c r="AX1005" s="161">
        <v>0</v>
      </c>
      <c r="AY1005" s="161">
        <v>0</v>
      </c>
      <c r="AZ1005" s="161">
        <v>0</v>
      </c>
      <c r="BA1005" s="161">
        <v>0</v>
      </c>
      <c r="BB1005" s="161">
        <v>0</v>
      </c>
      <c r="BC1005" s="161">
        <v>0</v>
      </c>
      <c r="BD1005" s="161">
        <v>0</v>
      </c>
      <c r="BE1005" s="161">
        <v>0</v>
      </c>
      <c r="BF1005" s="161">
        <v>0</v>
      </c>
      <c r="BG1005" s="161">
        <v>0</v>
      </c>
      <c r="BH1005" s="161">
        <v>0</v>
      </c>
      <c r="BI1005" s="161">
        <v>0</v>
      </c>
      <c r="BJ1005" s="161">
        <v>0</v>
      </c>
      <c r="BK1005" s="161">
        <v>0</v>
      </c>
      <c r="BL1005" s="161">
        <v>0</v>
      </c>
      <c r="BM1005" s="161">
        <v>0</v>
      </c>
      <c r="BN1005" s="161">
        <v>0</v>
      </c>
      <c r="BO1005" s="161">
        <v>0</v>
      </c>
      <c r="BP1005" s="161">
        <v>0</v>
      </c>
      <c r="BQ1005" s="161">
        <v>0</v>
      </c>
      <c r="BR1005" s="161">
        <v>0</v>
      </c>
      <c r="BS1005" s="161">
        <v>0</v>
      </c>
      <c r="BT1005" s="161">
        <v>0</v>
      </c>
      <c r="BU1005" s="161">
        <v>0</v>
      </c>
      <c r="BV1005" s="163">
        <f t="shared" si="46"/>
        <v>3</v>
      </c>
      <c r="BW1005" s="8" t="b">
        <f t="shared" si="47"/>
        <v>0</v>
      </c>
    </row>
    <row r="1006" spans="1:75">
      <c r="A1006" s="157" t="s">
        <v>7622</v>
      </c>
      <c r="B1006" s="158" t="s">
        <v>7623</v>
      </c>
      <c r="C1006" s="9" t="str">
        <f t="shared" si="45"/>
        <v>https://hh.ru/resume/84a5fbd00001dfe3d70039ed1f4b5530507a47?query=%D0%A1%D0%BE%D1%86%D0%B8%D0%B0%D0%BB%D1%8C%D0%BD%D1%8B%D0%B9+%D1%80%D0%B0%D0%B1%D0%BE%D1%82%D0%BD%D0%B8%D0%BA&amp;searchRid=1712591937982faecd4f11e4927f0af5&amp;hhtmFrom=resume_search_result</v>
      </c>
      <c r="D1006" s="158" t="s">
        <v>7624</v>
      </c>
      <c r="E1006" s="159">
        <v>34</v>
      </c>
      <c r="F1006" s="160">
        <v>50000</v>
      </c>
      <c r="G1006" s="161">
        <v>1</v>
      </c>
      <c r="H1006" s="158" t="s">
        <v>7625</v>
      </c>
      <c r="I1006" s="158" t="s">
        <v>7626</v>
      </c>
      <c r="J1006" s="158" t="s">
        <v>7627</v>
      </c>
      <c r="K1006" s="158" t="s">
        <v>7628</v>
      </c>
      <c r="L1006" s="158" t="s">
        <v>2327</v>
      </c>
      <c r="M1006" s="158">
        <v>1</v>
      </c>
      <c r="N1006" s="158">
        <v>1</v>
      </c>
      <c r="O1006" s="158">
        <v>1</v>
      </c>
      <c r="P1006" s="158">
        <v>0</v>
      </c>
      <c r="Q1006" s="158">
        <v>1</v>
      </c>
      <c r="R1006" s="158" t="s">
        <v>2067</v>
      </c>
      <c r="S1006" s="158" t="s">
        <v>343</v>
      </c>
      <c r="T1006" s="161">
        <v>0</v>
      </c>
      <c r="U1006" s="162">
        <v>1</v>
      </c>
      <c r="V1006" s="162">
        <v>0</v>
      </c>
      <c r="W1006" s="161">
        <v>0</v>
      </c>
      <c r="X1006" s="161">
        <v>0</v>
      </c>
      <c r="Y1006" s="161">
        <v>0</v>
      </c>
      <c r="Z1006" s="161">
        <v>0</v>
      </c>
      <c r="AA1006" s="161">
        <v>0</v>
      </c>
      <c r="AB1006" s="161">
        <v>0</v>
      </c>
      <c r="AC1006" s="161">
        <v>0</v>
      </c>
      <c r="AD1006" s="161">
        <v>0</v>
      </c>
      <c r="AE1006" s="161">
        <v>0</v>
      </c>
      <c r="AF1006" s="161">
        <v>0</v>
      </c>
      <c r="AG1006" s="161">
        <v>0</v>
      </c>
      <c r="AH1006" s="161">
        <v>0</v>
      </c>
      <c r="AI1006" s="161">
        <v>0</v>
      </c>
      <c r="AJ1006" s="161">
        <v>0</v>
      </c>
      <c r="AK1006" s="161">
        <v>0</v>
      </c>
      <c r="AL1006" s="161">
        <v>0</v>
      </c>
      <c r="AM1006" s="161">
        <v>0</v>
      </c>
      <c r="AN1006" s="161">
        <v>0</v>
      </c>
      <c r="AO1006" s="161">
        <v>0</v>
      </c>
      <c r="AP1006" s="161">
        <v>0</v>
      </c>
      <c r="AQ1006" s="161">
        <v>0</v>
      </c>
      <c r="AR1006" s="161">
        <v>0</v>
      </c>
      <c r="AS1006" s="161">
        <v>0</v>
      </c>
      <c r="AT1006" s="161">
        <v>0</v>
      </c>
      <c r="AU1006" s="161">
        <v>0</v>
      </c>
      <c r="AV1006" s="161">
        <v>1</v>
      </c>
      <c r="AW1006" s="161">
        <v>0</v>
      </c>
      <c r="AX1006" s="161">
        <v>0</v>
      </c>
      <c r="AY1006" s="161">
        <v>0</v>
      </c>
      <c r="AZ1006" s="161">
        <v>0</v>
      </c>
      <c r="BA1006" s="161">
        <v>0</v>
      </c>
      <c r="BB1006" s="161">
        <v>0</v>
      </c>
      <c r="BC1006" s="161">
        <v>0</v>
      </c>
      <c r="BD1006" s="161">
        <v>0</v>
      </c>
      <c r="BE1006" s="161">
        <v>0</v>
      </c>
      <c r="BF1006" s="161">
        <v>0</v>
      </c>
      <c r="BG1006" s="161">
        <v>0</v>
      </c>
      <c r="BH1006" s="161">
        <v>0</v>
      </c>
      <c r="BI1006" s="161">
        <v>0</v>
      </c>
      <c r="BJ1006" s="161">
        <v>0</v>
      </c>
      <c r="BK1006" s="161">
        <v>0</v>
      </c>
      <c r="BL1006" s="161">
        <v>0</v>
      </c>
      <c r="BM1006" s="161">
        <v>0</v>
      </c>
      <c r="BN1006" s="161">
        <v>0</v>
      </c>
      <c r="BO1006" s="161">
        <v>0</v>
      </c>
      <c r="BP1006" s="161">
        <v>0</v>
      </c>
      <c r="BQ1006" s="161">
        <v>0</v>
      </c>
      <c r="BR1006" s="161">
        <v>0</v>
      </c>
      <c r="BS1006" s="161">
        <v>0</v>
      </c>
      <c r="BT1006" s="161">
        <v>0</v>
      </c>
      <c r="BU1006" s="161">
        <v>0</v>
      </c>
      <c r="BV1006" s="163">
        <f t="shared" si="46"/>
        <v>1</v>
      </c>
      <c r="BW1006" s="8" t="b">
        <f t="shared" si="47"/>
        <v>0</v>
      </c>
    </row>
    <row r="1007" spans="1:75">
      <c r="A1007" s="157" t="s">
        <v>6965</v>
      </c>
      <c r="B1007" s="158" t="s">
        <v>7629</v>
      </c>
      <c r="C1007" s="9" t="str">
        <f t="shared" si="45"/>
        <v>https://hh.ru/resume/c2ea09ef0001e4ffa10039ed1f56744439326f?query=%D0%A1%D0%BE%D1%86%D0%B8%D0%B0%D0%BB%D1%8C%D0%BD%D1%8B%D0%B9+%D1%80%D0%B0%D0%B1%D0%BE%D1%82%D0%BD%D0%B8%D0%BA&amp;searchRid=1712591937982faecd4f11e4927f0af5&amp;hhtmFrom=resume_search_result</v>
      </c>
      <c r="D1007" s="158" t="s">
        <v>43</v>
      </c>
      <c r="E1007" s="159">
        <v>36</v>
      </c>
      <c r="F1007" s="160">
        <v>15000</v>
      </c>
      <c r="G1007" s="161">
        <v>4</v>
      </c>
      <c r="H1007" s="158" t="s">
        <v>7630</v>
      </c>
      <c r="I1007" s="158" t="s">
        <v>4149</v>
      </c>
      <c r="J1007" s="158" t="s">
        <v>7631</v>
      </c>
      <c r="K1007" s="158" t="s">
        <v>7632</v>
      </c>
      <c r="L1007" s="158" t="s">
        <v>2298</v>
      </c>
      <c r="M1007" s="158">
        <v>1</v>
      </c>
      <c r="N1007" s="158">
        <v>0</v>
      </c>
      <c r="O1007" s="158">
        <v>0</v>
      </c>
      <c r="P1007" s="158">
        <v>0</v>
      </c>
      <c r="Q1007" s="158">
        <v>0</v>
      </c>
      <c r="R1007" s="158" t="s">
        <v>1767</v>
      </c>
      <c r="S1007" s="158" t="s">
        <v>343</v>
      </c>
      <c r="T1007" s="161">
        <v>1</v>
      </c>
      <c r="U1007" s="162">
        <v>1</v>
      </c>
      <c r="V1007" s="162">
        <v>0</v>
      </c>
      <c r="W1007" s="161">
        <v>0</v>
      </c>
      <c r="X1007" s="161">
        <v>0</v>
      </c>
      <c r="Y1007" s="161">
        <v>0</v>
      </c>
      <c r="Z1007" s="161">
        <v>0</v>
      </c>
      <c r="AA1007" s="161">
        <v>0</v>
      </c>
      <c r="AB1007" s="161">
        <v>0</v>
      </c>
      <c r="AC1007" s="161">
        <v>0</v>
      </c>
      <c r="AD1007" s="161">
        <v>0</v>
      </c>
      <c r="AE1007" s="161">
        <v>0</v>
      </c>
      <c r="AF1007" s="161">
        <v>0</v>
      </c>
      <c r="AG1007" s="161">
        <v>0</v>
      </c>
      <c r="AH1007" s="161">
        <v>0</v>
      </c>
      <c r="AI1007" s="161">
        <v>0</v>
      </c>
      <c r="AJ1007" s="161">
        <v>0</v>
      </c>
      <c r="AK1007" s="161">
        <v>0</v>
      </c>
      <c r="AL1007" s="161">
        <v>0</v>
      </c>
      <c r="AM1007" s="161">
        <v>0</v>
      </c>
      <c r="AN1007" s="161">
        <v>0</v>
      </c>
      <c r="AO1007" s="161">
        <v>0</v>
      </c>
      <c r="AP1007" s="161">
        <v>0</v>
      </c>
      <c r="AQ1007" s="161">
        <v>0</v>
      </c>
      <c r="AR1007" s="161">
        <v>0</v>
      </c>
      <c r="AS1007" s="161">
        <v>0</v>
      </c>
      <c r="AT1007" s="161">
        <v>0</v>
      </c>
      <c r="AU1007" s="161">
        <v>0</v>
      </c>
      <c r="AV1007" s="161">
        <v>0</v>
      </c>
      <c r="AW1007" s="161">
        <v>0</v>
      </c>
      <c r="AX1007" s="161">
        <v>0</v>
      </c>
      <c r="AY1007" s="161">
        <v>0</v>
      </c>
      <c r="AZ1007" s="161">
        <v>0</v>
      </c>
      <c r="BA1007" s="161">
        <v>0</v>
      </c>
      <c r="BB1007" s="161">
        <v>0</v>
      </c>
      <c r="BC1007" s="161">
        <v>0</v>
      </c>
      <c r="BD1007" s="161">
        <v>0</v>
      </c>
      <c r="BE1007" s="161">
        <v>0</v>
      </c>
      <c r="BF1007" s="161">
        <v>0</v>
      </c>
      <c r="BG1007" s="161">
        <v>0</v>
      </c>
      <c r="BH1007" s="161">
        <v>0</v>
      </c>
      <c r="BI1007" s="161">
        <v>0</v>
      </c>
      <c r="BJ1007" s="161">
        <v>0</v>
      </c>
      <c r="BK1007" s="161">
        <v>0</v>
      </c>
      <c r="BL1007" s="161">
        <v>0</v>
      </c>
      <c r="BM1007" s="161">
        <v>0</v>
      </c>
      <c r="BN1007" s="161">
        <v>0</v>
      </c>
      <c r="BO1007" s="161">
        <v>0</v>
      </c>
      <c r="BP1007" s="161">
        <v>0</v>
      </c>
      <c r="BQ1007" s="161">
        <v>0</v>
      </c>
      <c r="BR1007" s="161">
        <v>0</v>
      </c>
      <c r="BS1007" s="161">
        <v>0</v>
      </c>
      <c r="BT1007" s="161">
        <v>0</v>
      </c>
      <c r="BU1007" s="161">
        <v>0</v>
      </c>
      <c r="BV1007" s="163">
        <f t="shared" si="46"/>
        <v>0</v>
      </c>
      <c r="BW1007" s="8" t="b">
        <f t="shared" si="47"/>
        <v>0</v>
      </c>
    </row>
    <row r="1008" spans="1:75">
      <c r="A1008" s="157" t="s">
        <v>5777</v>
      </c>
      <c r="B1008" s="158" t="s">
        <v>7633</v>
      </c>
      <c r="C1008" s="9" t="str">
        <f t="shared" si="45"/>
        <v>https://hh.ru/resume/3c9206780001ead3590039ed1f776c34596371?query=%D0%A1%D0%BE%D1%86%D0%B8%D0%B0%D0%BB%D1%8C%D0%BD%D1%8B%D0%B9+%D1%80%D0%B0%D0%B1%D0%BE%D1%82%D0%BD%D0%B8%D0%BA&amp;searchRid=1712591937982faecd4f11e4927f0af5&amp;hhtmFrom=resume_search_result</v>
      </c>
      <c r="D1008" s="158" t="s">
        <v>43</v>
      </c>
      <c r="E1008" s="159">
        <v>57</v>
      </c>
      <c r="F1008" s="160">
        <v>15000</v>
      </c>
      <c r="G1008" s="161">
        <v>2</v>
      </c>
      <c r="H1008" s="158" t="s">
        <v>7634</v>
      </c>
      <c r="I1008" s="158" t="s">
        <v>7635</v>
      </c>
      <c r="J1008" s="158" t="s">
        <v>7636</v>
      </c>
      <c r="K1008" s="158" t="s">
        <v>7637</v>
      </c>
      <c r="L1008" s="158" t="s">
        <v>2298</v>
      </c>
      <c r="M1008" s="158">
        <v>1</v>
      </c>
      <c r="N1008" s="158">
        <v>0</v>
      </c>
      <c r="O1008" s="158">
        <v>0</v>
      </c>
      <c r="P1008" s="158">
        <v>0</v>
      </c>
      <c r="Q1008" s="158">
        <v>0</v>
      </c>
      <c r="R1008" s="158" t="s">
        <v>4272</v>
      </c>
      <c r="S1008" s="158" t="s">
        <v>343</v>
      </c>
      <c r="T1008" s="161">
        <v>0</v>
      </c>
      <c r="U1008" s="162">
        <v>1</v>
      </c>
      <c r="V1008" s="162">
        <v>0</v>
      </c>
      <c r="W1008" s="161">
        <v>0</v>
      </c>
      <c r="X1008" s="161">
        <v>0</v>
      </c>
      <c r="Y1008" s="161">
        <v>0</v>
      </c>
      <c r="Z1008" s="161">
        <v>0</v>
      </c>
      <c r="AA1008" s="161">
        <v>0</v>
      </c>
      <c r="AB1008" s="161">
        <v>0</v>
      </c>
      <c r="AC1008" s="161">
        <v>0</v>
      </c>
      <c r="AD1008" s="161">
        <v>0</v>
      </c>
      <c r="AE1008" s="161">
        <v>0</v>
      </c>
      <c r="AF1008" s="161">
        <v>0</v>
      </c>
      <c r="AG1008" s="161">
        <v>0</v>
      </c>
      <c r="AH1008" s="161">
        <v>0</v>
      </c>
      <c r="AI1008" s="161">
        <v>0</v>
      </c>
      <c r="AJ1008" s="161">
        <v>0</v>
      </c>
      <c r="AK1008" s="161">
        <v>0</v>
      </c>
      <c r="AL1008" s="161">
        <v>0</v>
      </c>
      <c r="AM1008" s="161">
        <v>0</v>
      </c>
      <c r="AN1008" s="161">
        <v>0</v>
      </c>
      <c r="AO1008" s="161">
        <v>0</v>
      </c>
      <c r="AP1008" s="161">
        <v>0</v>
      </c>
      <c r="AQ1008" s="161">
        <v>0</v>
      </c>
      <c r="AR1008" s="161">
        <v>0</v>
      </c>
      <c r="AS1008" s="161">
        <v>0</v>
      </c>
      <c r="AT1008" s="161">
        <v>0</v>
      </c>
      <c r="AU1008" s="161">
        <v>0</v>
      </c>
      <c r="AV1008" s="161">
        <v>1</v>
      </c>
      <c r="AW1008" s="161">
        <v>0</v>
      </c>
      <c r="AX1008" s="161">
        <v>1</v>
      </c>
      <c r="AY1008" s="161">
        <v>0</v>
      </c>
      <c r="AZ1008" s="161">
        <v>1</v>
      </c>
      <c r="BA1008" s="161">
        <v>0</v>
      </c>
      <c r="BB1008" s="161">
        <v>1</v>
      </c>
      <c r="BC1008" s="161">
        <v>0</v>
      </c>
      <c r="BD1008" s="161">
        <v>0</v>
      </c>
      <c r="BE1008" s="161">
        <v>0</v>
      </c>
      <c r="BF1008" s="161">
        <v>0</v>
      </c>
      <c r="BG1008" s="161">
        <v>0</v>
      </c>
      <c r="BH1008" s="161">
        <v>0</v>
      </c>
      <c r="BI1008" s="161">
        <v>0</v>
      </c>
      <c r="BJ1008" s="161">
        <v>0</v>
      </c>
      <c r="BK1008" s="161">
        <v>0</v>
      </c>
      <c r="BL1008" s="161">
        <v>0</v>
      </c>
      <c r="BM1008" s="161">
        <v>0</v>
      </c>
      <c r="BN1008" s="161">
        <v>0</v>
      </c>
      <c r="BO1008" s="161">
        <v>0</v>
      </c>
      <c r="BP1008" s="161">
        <v>0</v>
      </c>
      <c r="BQ1008" s="161">
        <v>0</v>
      </c>
      <c r="BR1008" s="161">
        <v>0</v>
      </c>
      <c r="BS1008" s="161">
        <v>0</v>
      </c>
      <c r="BT1008" s="161">
        <v>0</v>
      </c>
      <c r="BU1008" s="161">
        <v>0</v>
      </c>
      <c r="BV1008" s="163">
        <f t="shared" si="46"/>
        <v>4</v>
      </c>
      <c r="BW1008" s="8" t="b">
        <f t="shared" si="47"/>
        <v>0</v>
      </c>
    </row>
    <row r="1009" spans="1:75">
      <c r="A1009" s="157" t="s">
        <v>7638</v>
      </c>
      <c r="B1009" s="158" t="s">
        <v>7639</v>
      </c>
      <c r="C1009" s="9" t="str">
        <f t="shared" si="45"/>
        <v>https://hh.ru/resume/f3046c220001ef51c60039ed1f443537443074?query=%D0%A1%D0%BE%D1%86%D0%B8%D0%B0%D0%BB%D1%8C%D0%BD%D1%8B%D0%B9+%D1%80%D0%B0%D0%B1%D0%BE%D1%82%D0%BD%D0%B8%D0%BA&amp;searchRid=1712591937982faecd4f11e4927f0af5&amp;hhtmFrom=resume_search_result</v>
      </c>
      <c r="D1009" s="158" t="s">
        <v>7640</v>
      </c>
      <c r="E1009" s="159">
        <v>45</v>
      </c>
      <c r="F1009" s="160">
        <v>40000</v>
      </c>
      <c r="G1009" s="161">
        <v>15</v>
      </c>
      <c r="H1009" s="158" t="s">
        <v>7641</v>
      </c>
      <c r="I1009" s="158" t="s">
        <v>7642</v>
      </c>
      <c r="J1009" s="158" t="s">
        <v>5689</v>
      </c>
      <c r="K1009" s="158" t="s">
        <v>7643</v>
      </c>
      <c r="L1009" s="158" t="s">
        <v>2327</v>
      </c>
      <c r="M1009" s="158">
        <v>1</v>
      </c>
      <c r="N1009" s="158">
        <v>0</v>
      </c>
      <c r="O1009" s="158">
        <v>0</v>
      </c>
      <c r="P1009" s="158">
        <v>0</v>
      </c>
      <c r="Q1009" s="158">
        <v>0</v>
      </c>
      <c r="R1009" s="158" t="s">
        <v>53</v>
      </c>
      <c r="S1009" s="158" t="s">
        <v>343</v>
      </c>
      <c r="T1009" s="161">
        <v>0</v>
      </c>
      <c r="U1009" s="162">
        <v>1</v>
      </c>
      <c r="V1009" s="162">
        <v>0</v>
      </c>
      <c r="W1009" s="161">
        <v>0</v>
      </c>
      <c r="X1009" s="161">
        <v>0</v>
      </c>
      <c r="Y1009" s="161">
        <v>0</v>
      </c>
      <c r="Z1009" s="161">
        <v>0</v>
      </c>
      <c r="AA1009" s="161">
        <v>0</v>
      </c>
      <c r="AB1009" s="161">
        <v>0</v>
      </c>
      <c r="AC1009" s="161">
        <v>0</v>
      </c>
      <c r="AD1009" s="161">
        <v>0</v>
      </c>
      <c r="AE1009" s="161">
        <v>0</v>
      </c>
      <c r="AF1009" s="161">
        <v>0</v>
      </c>
      <c r="AG1009" s="161">
        <v>0</v>
      </c>
      <c r="AH1009" s="161">
        <v>0</v>
      </c>
      <c r="AI1009" s="161">
        <v>0</v>
      </c>
      <c r="AJ1009" s="161">
        <v>0</v>
      </c>
      <c r="AK1009" s="161">
        <v>0</v>
      </c>
      <c r="AL1009" s="161">
        <v>0</v>
      </c>
      <c r="AM1009" s="161">
        <v>0</v>
      </c>
      <c r="AN1009" s="161">
        <v>0</v>
      </c>
      <c r="AO1009" s="161">
        <v>0</v>
      </c>
      <c r="AP1009" s="161">
        <v>0</v>
      </c>
      <c r="AQ1009" s="161">
        <v>0</v>
      </c>
      <c r="AR1009" s="161">
        <v>0</v>
      </c>
      <c r="AS1009" s="161">
        <v>0</v>
      </c>
      <c r="AT1009" s="161">
        <v>0</v>
      </c>
      <c r="AU1009" s="161">
        <v>0</v>
      </c>
      <c r="AV1009" s="161">
        <v>0</v>
      </c>
      <c r="AW1009" s="161">
        <v>0</v>
      </c>
      <c r="AX1009" s="161">
        <v>0</v>
      </c>
      <c r="AY1009" s="161">
        <v>0</v>
      </c>
      <c r="AZ1009" s="161">
        <v>0</v>
      </c>
      <c r="BA1009" s="161">
        <v>0</v>
      </c>
      <c r="BB1009" s="161">
        <v>0</v>
      </c>
      <c r="BC1009" s="161">
        <v>0</v>
      </c>
      <c r="BD1009" s="161">
        <v>0</v>
      </c>
      <c r="BE1009" s="161">
        <v>0</v>
      </c>
      <c r="BF1009" s="161">
        <v>0</v>
      </c>
      <c r="BG1009" s="161">
        <v>0</v>
      </c>
      <c r="BH1009" s="161">
        <v>0</v>
      </c>
      <c r="BI1009" s="161">
        <v>0</v>
      </c>
      <c r="BJ1009" s="161">
        <v>0</v>
      </c>
      <c r="BK1009" s="161">
        <v>0</v>
      </c>
      <c r="BL1009" s="161">
        <v>0</v>
      </c>
      <c r="BM1009" s="161">
        <v>0</v>
      </c>
      <c r="BN1009" s="161">
        <v>0</v>
      </c>
      <c r="BO1009" s="161">
        <v>0</v>
      </c>
      <c r="BP1009" s="161">
        <v>0</v>
      </c>
      <c r="BQ1009" s="161">
        <v>0</v>
      </c>
      <c r="BR1009" s="161">
        <v>0</v>
      </c>
      <c r="BS1009" s="161">
        <v>0</v>
      </c>
      <c r="BT1009" s="161">
        <v>0</v>
      </c>
      <c r="BU1009" s="161">
        <v>0</v>
      </c>
      <c r="BV1009" s="163">
        <f t="shared" si="46"/>
        <v>0</v>
      </c>
      <c r="BW1009" s="8" t="b">
        <f t="shared" si="47"/>
        <v>0</v>
      </c>
    </row>
    <row r="1010" spans="1:75">
      <c r="A1010" s="157" t="s">
        <v>7644</v>
      </c>
      <c r="B1010" s="158" t="s">
        <v>7645</v>
      </c>
      <c r="C1010" s="9" t="str">
        <f t="shared" si="45"/>
        <v>https://hh.ru/resume/bafbacdd0001ef6bb00039ed1f4d306b55444b?query=%D0%A1%D0%BE%D1%86%D0%B8%D0%B0%D0%BB%D1%8C%D0%BD%D1%8B%D0%B9+%D1%80%D0%B0%D0%B1%D0%BE%D1%82%D0%BD%D0%B8%D0%BA&amp;searchRid=1712591937982faecd4f11e4927f0af5&amp;hhtmFrom=resume_search_result</v>
      </c>
      <c r="D1010" s="158" t="s">
        <v>43</v>
      </c>
      <c r="E1010" s="159">
        <v>38</v>
      </c>
      <c r="F1010" s="160">
        <v>40000</v>
      </c>
      <c r="G1010" s="161">
        <v>7</v>
      </c>
      <c r="H1010" s="158" t="s">
        <v>7646</v>
      </c>
      <c r="I1010" s="158" t="s">
        <v>2638</v>
      </c>
      <c r="J1010" s="158" t="s">
        <v>7647</v>
      </c>
      <c r="K1010" s="158" t="s">
        <v>7648</v>
      </c>
      <c r="L1010" s="158" t="s">
        <v>2298</v>
      </c>
      <c r="M1010" s="158">
        <v>1</v>
      </c>
      <c r="N1010" s="158">
        <v>1</v>
      </c>
      <c r="O1010" s="158">
        <v>1</v>
      </c>
      <c r="P1010" s="158">
        <v>0</v>
      </c>
      <c r="Q1010" s="158">
        <v>1</v>
      </c>
      <c r="R1010" s="158" t="s">
        <v>53</v>
      </c>
      <c r="S1010" s="158" t="s">
        <v>75</v>
      </c>
      <c r="T1010" s="161">
        <v>1</v>
      </c>
      <c r="U1010" s="162">
        <v>1</v>
      </c>
      <c r="V1010" s="162">
        <v>0</v>
      </c>
      <c r="W1010" s="161">
        <v>0</v>
      </c>
      <c r="X1010" s="161">
        <v>0</v>
      </c>
      <c r="Y1010" s="161">
        <v>0</v>
      </c>
      <c r="Z1010" s="161">
        <v>0</v>
      </c>
      <c r="AA1010" s="161">
        <v>0</v>
      </c>
      <c r="AB1010" s="161">
        <v>0</v>
      </c>
      <c r="AC1010" s="161">
        <v>0</v>
      </c>
      <c r="AD1010" s="161">
        <v>0</v>
      </c>
      <c r="AE1010" s="161">
        <v>0</v>
      </c>
      <c r="AF1010" s="161">
        <v>0</v>
      </c>
      <c r="AG1010" s="161">
        <v>0</v>
      </c>
      <c r="AH1010" s="161">
        <v>0</v>
      </c>
      <c r="AI1010" s="161">
        <v>0</v>
      </c>
      <c r="AJ1010" s="161">
        <v>0</v>
      </c>
      <c r="AK1010" s="161">
        <v>0</v>
      </c>
      <c r="AL1010" s="161">
        <v>0</v>
      </c>
      <c r="AM1010" s="161">
        <v>0</v>
      </c>
      <c r="AN1010" s="161">
        <v>0</v>
      </c>
      <c r="AO1010" s="161">
        <v>0</v>
      </c>
      <c r="AP1010" s="161">
        <v>0</v>
      </c>
      <c r="AQ1010" s="161">
        <v>0</v>
      </c>
      <c r="AR1010" s="161">
        <v>0</v>
      </c>
      <c r="AS1010" s="161">
        <v>0</v>
      </c>
      <c r="AT1010" s="161">
        <v>0</v>
      </c>
      <c r="AU1010" s="161">
        <v>0</v>
      </c>
      <c r="AV1010" s="161">
        <v>0</v>
      </c>
      <c r="AW1010" s="161">
        <v>0</v>
      </c>
      <c r="AX1010" s="161">
        <v>0</v>
      </c>
      <c r="AY1010" s="161">
        <v>0</v>
      </c>
      <c r="AZ1010" s="161">
        <v>0</v>
      </c>
      <c r="BA1010" s="161">
        <v>0</v>
      </c>
      <c r="BB1010" s="161">
        <v>0</v>
      </c>
      <c r="BC1010" s="161">
        <v>0</v>
      </c>
      <c r="BD1010" s="161">
        <v>0</v>
      </c>
      <c r="BE1010" s="161">
        <v>0</v>
      </c>
      <c r="BF1010" s="161">
        <v>0</v>
      </c>
      <c r="BG1010" s="161">
        <v>0</v>
      </c>
      <c r="BH1010" s="161">
        <v>0</v>
      </c>
      <c r="BI1010" s="161">
        <v>0</v>
      </c>
      <c r="BJ1010" s="161">
        <v>0</v>
      </c>
      <c r="BK1010" s="161">
        <v>0</v>
      </c>
      <c r="BL1010" s="161">
        <v>0</v>
      </c>
      <c r="BM1010" s="161">
        <v>0</v>
      </c>
      <c r="BN1010" s="161">
        <v>0</v>
      </c>
      <c r="BO1010" s="161">
        <v>0</v>
      </c>
      <c r="BP1010" s="161">
        <v>0</v>
      </c>
      <c r="BQ1010" s="161">
        <v>0</v>
      </c>
      <c r="BR1010" s="161">
        <v>0</v>
      </c>
      <c r="BS1010" s="161">
        <v>0</v>
      </c>
      <c r="BT1010" s="161">
        <v>0</v>
      </c>
      <c r="BU1010" s="161">
        <v>0</v>
      </c>
      <c r="BV1010" s="163">
        <f t="shared" si="46"/>
        <v>0</v>
      </c>
      <c r="BW1010" s="8" t="b">
        <f t="shared" si="47"/>
        <v>0</v>
      </c>
    </row>
    <row r="1011" spans="1:75">
      <c r="A1011" s="157" t="s">
        <v>7649</v>
      </c>
      <c r="B1011" s="158" t="s">
        <v>7650</v>
      </c>
      <c r="C1011" s="9" t="str">
        <f t="shared" si="45"/>
        <v>https://hh.ru/resume/829d26860001efd22b0039ed1f6c5275346f78?query=%D0%A1%D0%BE%D1%86%D0%B8%D0%B0%D0%BB%D1%8C%D0%BD%D1%8B%D0%B9+%D1%80%D0%B0%D0%B1%D0%BE%D1%82%D0%BD%D0%B8%D0%BA&amp;searchRid=1712591939312af080b22ecc8441c4b4&amp;hhtmFrom=resume_search_result</v>
      </c>
      <c r="D1011" s="158" t="s">
        <v>7651</v>
      </c>
      <c r="E1011" s="159">
        <v>59</v>
      </c>
      <c r="F1011" s="160">
        <v>30000</v>
      </c>
      <c r="G1011" s="161">
        <v>23</v>
      </c>
      <c r="H1011" s="158" t="s">
        <v>7652</v>
      </c>
      <c r="I1011" s="158" t="s">
        <v>7653</v>
      </c>
      <c r="J1011" s="158" t="s">
        <v>7654</v>
      </c>
      <c r="K1011" s="158" t="s">
        <v>7655</v>
      </c>
      <c r="L1011" s="158" t="s">
        <v>2298</v>
      </c>
      <c r="M1011" s="158">
        <v>0</v>
      </c>
      <c r="N1011" s="158">
        <v>0</v>
      </c>
      <c r="O1011" s="158">
        <v>1</v>
      </c>
      <c r="P1011" s="158">
        <v>0</v>
      </c>
      <c r="Q1011" s="158">
        <v>0</v>
      </c>
      <c r="R1011" s="158" t="s">
        <v>53</v>
      </c>
      <c r="S1011" s="158" t="s">
        <v>75</v>
      </c>
      <c r="T1011" s="161">
        <v>0</v>
      </c>
      <c r="U1011" s="162">
        <v>1</v>
      </c>
      <c r="V1011" s="162">
        <v>0</v>
      </c>
      <c r="W1011" s="161">
        <v>0</v>
      </c>
      <c r="X1011" s="161">
        <v>0</v>
      </c>
      <c r="Y1011" s="161">
        <v>0</v>
      </c>
      <c r="Z1011" s="161">
        <v>0</v>
      </c>
      <c r="AA1011" s="161">
        <v>0</v>
      </c>
      <c r="AB1011" s="161">
        <v>0</v>
      </c>
      <c r="AC1011" s="161">
        <v>0</v>
      </c>
      <c r="AD1011" s="161">
        <v>0</v>
      </c>
      <c r="AE1011" s="161">
        <v>0</v>
      </c>
      <c r="AF1011" s="161">
        <v>0</v>
      </c>
      <c r="AG1011" s="161">
        <v>0</v>
      </c>
      <c r="AH1011" s="161">
        <v>0</v>
      </c>
      <c r="AI1011" s="161">
        <v>0</v>
      </c>
      <c r="AJ1011" s="161">
        <v>0</v>
      </c>
      <c r="AK1011" s="161">
        <v>0</v>
      </c>
      <c r="AL1011" s="161">
        <v>0</v>
      </c>
      <c r="AM1011" s="161">
        <v>0</v>
      </c>
      <c r="AN1011" s="161">
        <v>0</v>
      </c>
      <c r="AO1011" s="161">
        <v>0</v>
      </c>
      <c r="AP1011" s="161">
        <v>0</v>
      </c>
      <c r="AQ1011" s="161">
        <v>0</v>
      </c>
      <c r="AR1011" s="161">
        <v>0</v>
      </c>
      <c r="AS1011" s="161">
        <v>0</v>
      </c>
      <c r="AT1011" s="161">
        <v>0</v>
      </c>
      <c r="AU1011" s="161">
        <v>0</v>
      </c>
      <c r="AV1011" s="161">
        <v>0</v>
      </c>
      <c r="AW1011" s="161">
        <v>0</v>
      </c>
      <c r="AX1011" s="161">
        <v>0</v>
      </c>
      <c r="AY1011" s="161">
        <v>0</v>
      </c>
      <c r="AZ1011" s="161">
        <v>0</v>
      </c>
      <c r="BA1011" s="161">
        <v>0</v>
      </c>
      <c r="BB1011" s="161">
        <v>0</v>
      </c>
      <c r="BC1011" s="161">
        <v>0</v>
      </c>
      <c r="BD1011" s="161">
        <v>0</v>
      </c>
      <c r="BE1011" s="161">
        <v>0</v>
      </c>
      <c r="BF1011" s="161">
        <v>0</v>
      </c>
      <c r="BG1011" s="161">
        <v>0</v>
      </c>
      <c r="BH1011" s="161">
        <v>0</v>
      </c>
      <c r="BI1011" s="161">
        <v>0</v>
      </c>
      <c r="BJ1011" s="161">
        <v>0</v>
      </c>
      <c r="BK1011" s="161">
        <v>0</v>
      </c>
      <c r="BL1011" s="161">
        <v>0</v>
      </c>
      <c r="BM1011" s="161">
        <v>0</v>
      </c>
      <c r="BN1011" s="161">
        <v>0</v>
      </c>
      <c r="BO1011" s="161">
        <v>0</v>
      </c>
      <c r="BP1011" s="161">
        <v>0</v>
      </c>
      <c r="BQ1011" s="161">
        <v>0</v>
      </c>
      <c r="BR1011" s="161">
        <v>0</v>
      </c>
      <c r="BS1011" s="161">
        <v>0</v>
      </c>
      <c r="BT1011" s="161">
        <v>0</v>
      </c>
      <c r="BU1011" s="161">
        <v>0</v>
      </c>
      <c r="BV1011" s="163">
        <f t="shared" si="46"/>
        <v>0</v>
      </c>
      <c r="BW1011" s="8" t="b">
        <f t="shared" si="47"/>
        <v>0</v>
      </c>
    </row>
    <row r="1012" spans="1:75">
      <c r="A1012" s="157" t="s">
        <v>7656</v>
      </c>
      <c r="B1012" s="158" t="s">
        <v>7657</v>
      </c>
      <c r="C1012" s="9" t="str">
        <f t="shared" si="45"/>
        <v>https://hh.ru/resume/b743ae240001f1a3eb0039ed1f6c78776f486b?query=%D0%A1%D0%BE%D1%86%D0%B8%D0%B0%D0%BB%D1%8C%D0%BD%D1%8B%D0%B9+%D1%80%D0%B0%D0%B1%D0%BE%D1%82%D0%BD%D0%B8%D0%BA&amp;searchRid=1712591939312af080b22ecc8441c4b4&amp;hhtmFrom=resume_search_result</v>
      </c>
      <c r="D1012" s="158" t="s">
        <v>43</v>
      </c>
      <c r="E1012" s="159">
        <v>40</v>
      </c>
      <c r="F1012" s="160">
        <v>30000</v>
      </c>
      <c r="G1012" s="161">
        <v>1</v>
      </c>
      <c r="H1012" s="158" t="s">
        <v>7658</v>
      </c>
      <c r="I1012" s="158" t="s">
        <v>7659</v>
      </c>
      <c r="J1012" s="158" t="s">
        <v>7660</v>
      </c>
      <c r="K1012" s="158" t="s">
        <v>7661</v>
      </c>
      <c r="L1012" s="158" t="s">
        <v>2298</v>
      </c>
      <c r="M1012" s="158">
        <v>1</v>
      </c>
      <c r="N1012" s="158">
        <v>0</v>
      </c>
      <c r="O1012" s="158">
        <v>0</v>
      </c>
      <c r="P1012" s="158">
        <v>0</v>
      </c>
      <c r="Q1012" s="158">
        <v>0</v>
      </c>
      <c r="R1012" s="158" t="s">
        <v>2067</v>
      </c>
      <c r="S1012" s="158" t="s">
        <v>75</v>
      </c>
      <c r="T1012" s="161">
        <v>0</v>
      </c>
      <c r="U1012" s="162">
        <v>1</v>
      </c>
      <c r="V1012" s="162">
        <v>0</v>
      </c>
      <c r="W1012" s="161">
        <v>0</v>
      </c>
      <c r="X1012" s="161">
        <v>0</v>
      </c>
      <c r="Y1012" s="161">
        <v>0</v>
      </c>
      <c r="Z1012" s="161">
        <v>0</v>
      </c>
      <c r="AA1012" s="161">
        <v>0</v>
      </c>
      <c r="AB1012" s="161">
        <v>0</v>
      </c>
      <c r="AC1012" s="161">
        <v>0</v>
      </c>
      <c r="AD1012" s="161">
        <v>0</v>
      </c>
      <c r="AE1012" s="161">
        <v>0</v>
      </c>
      <c r="AF1012" s="161">
        <v>0</v>
      </c>
      <c r="AG1012" s="161">
        <v>1</v>
      </c>
      <c r="AH1012" s="161">
        <v>0</v>
      </c>
      <c r="AI1012" s="161">
        <v>0</v>
      </c>
      <c r="AJ1012" s="161">
        <v>0</v>
      </c>
      <c r="AK1012" s="161">
        <v>0</v>
      </c>
      <c r="AL1012" s="161">
        <v>0</v>
      </c>
      <c r="AM1012" s="161">
        <v>0</v>
      </c>
      <c r="AN1012" s="161">
        <v>1</v>
      </c>
      <c r="AO1012" s="161">
        <v>0</v>
      </c>
      <c r="AP1012" s="161">
        <v>0</v>
      </c>
      <c r="AQ1012" s="161">
        <v>0</v>
      </c>
      <c r="AR1012" s="161">
        <v>0</v>
      </c>
      <c r="AS1012" s="161">
        <v>0</v>
      </c>
      <c r="AT1012" s="161">
        <v>0</v>
      </c>
      <c r="AU1012" s="161">
        <v>0</v>
      </c>
      <c r="AV1012" s="161">
        <v>0</v>
      </c>
      <c r="AW1012" s="161">
        <v>0</v>
      </c>
      <c r="AX1012" s="161">
        <v>0</v>
      </c>
      <c r="AY1012" s="161">
        <v>0</v>
      </c>
      <c r="AZ1012" s="161">
        <v>0</v>
      </c>
      <c r="BA1012" s="161">
        <v>0</v>
      </c>
      <c r="BB1012" s="161">
        <v>0</v>
      </c>
      <c r="BC1012" s="161">
        <v>0</v>
      </c>
      <c r="BD1012" s="161">
        <v>0</v>
      </c>
      <c r="BE1012" s="161">
        <v>0</v>
      </c>
      <c r="BF1012" s="161">
        <v>0</v>
      </c>
      <c r="BG1012" s="161">
        <v>0</v>
      </c>
      <c r="BH1012" s="161">
        <v>0</v>
      </c>
      <c r="BI1012" s="161">
        <v>0</v>
      </c>
      <c r="BJ1012" s="161">
        <v>0</v>
      </c>
      <c r="BK1012" s="161">
        <v>0</v>
      </c>
      <c r="BL1012" s="161">
        <v>0</v>
      </c>
      <c r="BM1012" s="161">
        <v>0</v>
      </c>
      <c r="BN1012" s="161">
        <v>0</v>
      </c>
      <c r="BO1012" s="161">
        <v>0</v>
      </c>
      <c r="BP1012" s="161">
        <v>0</v>
      </c>
      <c r="BQ1012" s="161">
        <v>0</v>
      </c>
      <c r="BR1012" s="161">
        <v>0</v>
      </c>
      <c r="BS1012" s="161">
        <v>0</v>
      </c>
      <c r="BT1012" s="161">
        <v>0</v>
      </c>
      <c r="BU1012" s="161">
        <v>0</v>
      </c>
      <c r="BV1012" s="163">
        <f t="shared" si="46"/>
        <v>2</v>
      </c>
      <c r="BW1012" s="8" t="b">
        <f t="shared" si="47"/>
        <v>0</v>
      </c>
    </row>
    <row r="1013" spans="1:75">
      <c r="A1013" s="157" t="s">
        <v>6453</v>
      </c>
      <c r="B1013" s="158" t="s">
        <v>7662</v>
      </c>
      <c r="C1013" s="9" t="str">
        <f t="shared" si="45"/>
        <v>https://hh.ru/resume/698f59dc0001f3477c0039ed1f354465306757?query=%D0%A1%D0%BE%D1%86%D0%B8%D0%B0%D0%BB%D1%8C%D0%BD%D1%8B%D0%B9+%D1%80%D0%B0%D0%B1%D0%BE%D1%82%D0%BD%D0%B8%D0%BA&amp;searchRid=1712591939312af080b22ecc8441c4b4&amp;hhtmFrom=resume_search_result</v>
      </c>
      <c r="D1013" s="158" t="s">
        <v>43</v>
      </c>
      <c r="E1013" s="159">
        <v>60</v>
      </c>
      <c r="F1013" s="160">
        <v>15000</v>
      </c>
      <c r="G1013" s="161">
        <v>29</v>
      </c>
      <c r="H1013" s="158" t="s">
        <v>7663</v>
      </c>
      <c r="I1013" s="158" t="s">
        <v>7664</v>
      </c>
      <c r="J1013" s="158" t="s">
        <v>3004</v>
      </c>
      <c r="K1013" s="158" t="s">
        <v>7665</v>
      </c>
      <c r="L1013" s="158" t="s">
        <v>2298</v>
      </c>
      <c r="M1013" s="158">
        <v>1</v>
      </c>
      <c r="N1013" s="158">
        <v>0</v>
      </c>
      <c r="O1013" s="158">
        <v>0</v>
      </c>
      <c r="P1013" s="158">
        <v>0</v>
      </c>
      <c r="Q1013" s="158">
        <v>0</v>
      </c>
      <c r="R1013" s="158" t="s">
        <v>547</v>
      </c>
      <c r="S1013" s="158" t="s">
        <v>75</v>
      </c>
      <c r="T1013" s="161">
        <v>0</v>
      </c>
      <c r="U1013" s="162">
        <v>1</v>
      </c>
      <c r="V1013" s="162">
        <v>0</v>
      </c>
      <c r="W1013" s="161">
        <v>0</v>
      </c>
      <c r="X1013" s="161">
        <v>0</v>
      </c>
      <c r="Y1013" s="161">
        <v>0</v>
      </c>
      <c r="Z1013" s="161">
        <v>0</v>
      </c>
      <c r="AA1013" s="161">
        <v>0</v>
      </c>
      <c r="AB1013" s="161">
        <v>0</v>
      </c>
      <c r="AC1013" s="161">
        <v>0</v>
      </c>
      <c r="AD1013" s="161">
        <v>0</v>
      </c>
      <c r="AE1013" s="161">
        <v>0</v>
      </c>
      <c r="AF1013" s="161">
        <v>0</v>
      </c>
      <c r="AG1013" s="161">
        <v>0</v>
      </c>
      <c r="AH1013" s="161">
        <v>0</v>
      </c>
      <c r="AI1013" s="161">
        <v>0</v>
      </c>
      <c r="AJ1013" s="161">
        <v>0</v>
      </c>
      <c r="AK1013" s="161">
        <v>0</v>
      </c>
      <c r="AL1013" s="161">
        <v>0</v>
      </c>
      <c r="AM1013" s="161">
        <v>0</v>
      </c>
      <c r="AN1013" s="161">
        <v>0</v>
      </c>
      <c r="AO1013" s="161">
        <v>0</v>
      </c>
      <c r="AP1013" s="161">
        <v>0</v>
      </c>
      <c r="AQ1013" s="161">
        <v>0</v>
      </c>
      <c r="AR1013" s="161">
        <v>0</v>
      </c>
      <c r="AS1013" s="161">
        <v>0</v>
      </c>
      <c r="AT1013" s="161">
        <v>0</v>
      </c>
      <c r="AU1013" s="161">
        <v>0</v>
      </c>
      <c r="AV1013" s="161">
        <v>0</v>
      </c>
      <c r="AW1013" s="161">
        <v>0</v>
      </c>
      <c r="AX1013" s="161">
        <v>0</v>
      </c>
      <c r="AY1013" s="161">
        <v>0</v>
      </c>
      <c r="AZ1013" s="161">
        <v>0</v>
      </c>
      <c r="BA1013" s="161">
        <v>0</v>
      </c>
      <c r="BB1013" s="161">
        <v>0</v>
      </c>
      <c r="BC1013" s="161">
        <v>0</v>
      </c>
      <c r="BD1013" s="161">
        <v>1</v>
      </c>
      <c r="BE1013" s="161">
        <v>0</v>
      </c>
      <c r="BF1013" s="161">
        <v>0</v>
      </c>
      <c r="BG1013" s="161">
        <v>0</v>
      </c>
      <c r="BH1013" s="161">
        <v>0</v>
      </c>
      <c r="BI1013" s="161">
        <v>0</v>
      </c>
      <c r="BJ1013" s="161">
        <v>0</v>
      </c>
      <c r="BK1013" s="161">
        <v>0</v>
      </c>
      <c r="BL1013" s="161">
        <v>0</v>
      </c>
      <c r="BM1013" s="161">
        <v>0</v>
      </c>
      <c r="BN1013" s="161">
        <v>0</v>
      </c>
      <c r="BO1013" s="161">
        <v>0</v>
      </c>
      <c r="BP1013" s="161">
        <v>0</v>
      </c>
      <c r="BQ1013" s="161">
        <v>0</v>
      </c>
      <c r="BR1013" s="161">
        <v>0</v>
      </c>
      <c r="BS1013" s="161">
        <v>0</v>
      </c>
      <c r="BT1013" s="161">
        <v>0</v>
      </c>
      <c r="BU1013" s="161">
        <v>0</v>
      </c>
      <c r="BV1013" s="163">
        <f t="shared" si="46"/>
        <v>1</v>
      </c>
      <c r="BW1013" s="8" t="b">
        <f t="shared" si="47"/>
        <v>0</v>
      </c>
    </row>
    <row r="1014" spans="1:75">
      <c r="A1014" s="157" t="s">
        <v>7666</v>
      </c>
      <c r="B1014" s="158" t="s">
        <v>7667</v>
      </c>
      <c r="C1014" s="9" t="str">
        <f t="shared" si="45"/>
        <v>https://hh.ru/resume/abca55490001f747720039ed1f6e714f697330?query=%D0%A1%D0%BE%D1%86%D0%B8%D0%B0%D0%BB%D1%8C%D0%BD%D1%8B%D0%B9+%D1%80%D0%B0%D0%B1%D0%BE%D1%82%D0%BD%D0%B8%D0%BA&amp;searchRid=1712591939312af080b22ecc8441c4b4&amp;hhtmFrom=resume_search_result</v>
      </c>
      <c r="D1014" s="158" t="s">
        <v>7668</v>
      </c>
      <c r="E1014" s="159">
        <v>33</v>
      </c>
      <c r="F1014" s="158" t="s">
        <v>133</v>
      </c>
      <c r="G1014" s="161">
        <v>10</v>
      </c>
      <c r="H1014" s="158" t="s">
        <v>7669</v>
      </c>
      <c r="I1014" s="158" t="s">
        <v>2899</v>
      </c>
      <c r="J1014" s="158" t="s">
        <v>2724</v>
      </c>
      <c r="K1014" s="158" t="s">
        <v>7670</v>
      </c>
      <c r="L1014" s="158" t="s">
        <v>2298</v>
      </c>
      <c r="M1014" s="158">
        <v>1</v>
      </c>
      <c r="N1014" s="158">
        <v>0</v>
      </c>
      <c r="O1014" s="158">
        <v>0</v>
      </c>
      <c r="P1014" s="158">
        <v>0</v>
      </c>
      <c r="Q1014" s="158">
        <v>0</v>
      </c>
      <c r="R1014" s="158" t="s">
        <v>515</v>
      </c>
      <c r="S1014" s="158" t="s">
        <v>343</v>
      </c>
      <c r="T1014" s="161">
        <v>1</v>
      </c>
      <c r="U1014" s="162">
        <v>1</v>
      </c>
      <c r="V1014" s="162">
        <v>0</v>
      </c>
      <c r="W1014" s="161">
        <v>0</v>
      </c>
      <c r="X1014" s="161">
        <v>0</v>
      </c>
      <c r="Y1014" s="161">
        <v>0</v>
      </c>
      <c r="Z1014" s="161">
        <v>0</v>
      </c>
      <c r="AA1014" s="161">
        <v>0</v>
      </c>
      <c r="AB1014" s="161">
        <v>0</v>
      </c>
      <c r="AC1014" s="161">
        <v>0</v>
      </c>
      <c r="AD1014" s="161">
        <v>0</v>
      </c>
      <c r="AE1014" s="161">
        <v>0</v>
      </c>
      <c r="AF1014" s="161">
        <v>0</v>
      </c>
      <c r="AG1014" s="161">
        <v>0</v>
      </c>
      <c r="AH1014" s="161">
        <v>0</v>
      </c>
      <c r="AI1014" s="161">
        <v>1</v>
      </c>
      <c r="AJ1014" s="161">
        <v>0</v>
      </c>
      <c r="AK1014" s="161">
        <v>0</v>
      </c>
      <c r="AL1014" s="161">
        <v>0</v>
      </c>
      <c r="AM1014" s="161">
        <v>0</v>
      </c>
      <c r="AN1014" s="161">
        <v>0</v>
      </c>
      <c r="AO1014" s="161">
        <v>0</v>
      </c>
      <c r="AP1014" s="161">
        <v>0</v>
      </c>
      <c r="AQ1014" s="161">
        <v>0</v>
      </c>
      <c r="AR1014" s="161">
        <v>0</v>
      </c>
      <c r="AS1014" s="161">
        <v>0</v>
      </c>
      <c r="AT1014" s="161">
        <v>1</v>
      </c>
      <c r="AU1014" s="161">
        <v>0</v>
      </c>
      <c r="AV1014" s="161">
        <v>0</v>
      </c>
      <c r="AW1014" s="161">
        <v>0</v>
      </c>
      <c r="AX1014" s="161">
        <v>0</v>
      </c>
      <c r="AY1014" s="161">
        <v>0</v>
      </c>
      <c r="AZ1014" s="161">
        <v>0</v>
      </c>
      <c r="BA1014" s="161">
        <v>0</v>
      </c>
      <c r="BB1014" s="161">
        <v>0</v>
      </c>
      <c r="BC1014" s="161">
        <v>0</v>
      </c>
      <c r="BD1014" s="161">
        <v>0</v>
      </c>
      <c r="BE1014" s="161">
        <v>0</v>
      </c>
      <c r="BF1014" s="161">
        <v>0</v>
      </c>
      <c r="BG1014" s="161">
        <v>0</v>
      </c>
      <c r="BH1014" s="161">
        <v>0</v>
      </c>
      <c r="BI1014" s="161">
        <v>0</v>
      </c>
      <c r="BJ1014" s="161">
        <v>0</v>
      </c>
      <c r="BK1014" s="161">
        <v>0</v>
      </c>
      <c r="BL1014" s="161">
        <v>0</v>
      </c>
      <c r="BM1014" s="161">
        <v>0</v>
      </c>
      <c r="BN1014" s="161">
        <v>0</v>
      </c>
      <c r="BO1014" s="161">
        <v>0</v>
      </c>
      <c r="BP1014" s="161">
        <v>0</v>
      </c>
      <c r="BQ1014" s="161">
        <v>0</v>
      </c>
      <c r="BR1014" s="161">
        <v>0</v>
      </c>
      <c r="BS1014" s="161">
        <v>0</v>
      </c>
      <c r="BT1014" s="161">
        <v>0</v>
      </c>
      <c r="BU1014" s="161">
        <v>0</v>
      </c>
      <c r="BV1014" s="163">
        <f t="shared" si="46"/>
        <v>2</v>
      </c>
      <c r="BW1014" s="8" t="b">
        <f t="shared" si="47"/>
        <v>0</v>
      </c>
    </row>
    <row r="1015" spans="1:75">
      <c r="A1015" s="157" t="s">
        <v>7671</v>
      </c>
      <c r="B1015" s="158" t="s">
        <v>7672</v>
      </c>
      <c r="C1015" s="9" t="str">
        <f t="shared" si="45"/>
        <v>https://hh.ru/resume/31f888e50001fb63d70039ed1f4855394f4563?query=%D0%A1%D0%BE%D1%86%D0%B8%D0%B0%D0%BB%D1%8C%D0%BD%D1%8B%D0%B9+%D1%80%D0%B0%D0%B1%D0%BE%D1%82%D0%BD%D0%B8%D0%BA&amp;searchRid=1712591939312af080b22ecc8441c4b4&amp;hhtmFrom=resume_search_result</v>
      </c>
      <c r="D1015" s="158" t="s">
        <v>43</v>
      </c>
      <c r="E1015" s="159">
        <v>59</v>
      </c>
      <c r="F1015" s="160">
        <v>20000</v>
      </c>
      <c r="G1015" s="161">
        <v>31</v>
      </c>
      <c r="H1015" s="158" t="s">
        <v>7673</v>
      </c>
      <c r="I1015" s="158" t="s">
        <v>3962</v>
      </c>
      <c r="J1015" s="158" t="s">
        <v>5372</v>
      </c>
      <c r="K1015" s="158" t="s">
        <v>7674</v>
      </c>
      <c r="L1015" s="158" t="s">
        <v>2298</v>
      </c>
      <c r="M1015" s="158">
        <v>1</v>
      </c>
      <c r="N1015" s="158">
        <v>0</v>
      </c>
      <c r="O1015" s="158">
        <v>0</v>
      </c>
      <c r="P1015" s="158">
        <v>0</v>
      </c>
      <c r="Q1015" s="158">
        <v>0</v>
      </c>
      <c r="R1015" s="158" t="s">
        <v>2067</v>
      </c>
      <c r="S1015" s="158" t="s">
        <v>75</v>
      </c>
      <c r="T1015" s="161">
        <v>0</v>
      </c>
      <c r="U1015" s="162">
        <v>1</v>
      </c>
      <c r="V1015" s="162">
        <v>1</v>
      </c>
      <c r="W1015" s="161">
        <v>0</v>
      </c>
      <c r="X1015" s="161">
        <v>0</v>
      </c>
      <c r="Y1015" s="161">
        <v>0</v>
      </c>
      <c r="Z1015" s="161">
        <v>0</v>
      </c>
      <c r="AA1015" s="161">
        <v>0</v>
      </c>
      <c r="AB1015" s="161">
        <v>0</v>
      </c>
      <c r="AC1015" s="161">
        <v>0</v>
      </c>
      <c r="AD1015" s="161">
        <v>0</v>
      </c>
      <c r="AE1015" s="161">
        <v>0</v>
      </c>
      <c r="AF1015" s="161">
        <v>0</v>
      </c>
      <c r="AG1015" s="161">
        <v>0</v>
      </c>
      <c r="AH1015" s="161">
        <v>0</v>
      </c>
      <c r="AI1015" s="161">
        <v>0</v>
      </c>
      <c r="AJ1015" s="161">
        <v>0</v>
      </c>
      <c r="AK1015" s="161">
        <v>0</v>
      </c>
      <c r="AL1015" s="161">
        <v>0</v>
      </c>
      <c r="AM1015" s="161">
        <v>0</v>
      </c>
      <c r="AN1015" s="161">
        <v>0</v>
      </c>
      <c r="AO1015" s="161">
        <v>0</v>
      </c>
      <c r="AP1015" s="161">
        <v>1</v>
      </c>
      <c r="AQ1015" s="161">
        <v>0</v>
      </c>
      <c r="AR1015" s="161">
        <v>0</v>
      </c>
      <c r="AS1015" s="161">
        <v>0</v>
      </c>
      <c r="AT1015" s="161">
        <v>0</v>
      </c>
      <c r="AU1015" s="161">
        <v>0</v>
      </c>
      <c r="AV1015" s="161">
        <v>0</v>
      </c>
      <c r="AW1015" s="161">
        <v>0</v>
      </c>
      <c r="AX1015" s="161">
        <v>0</v>
      </c>
      <c r="AY1015" s="161">
        <v>0</v>
      </c>
      <c r="AZ1015" s="161">
        <v>0</v>
      </c>
      <c r="BA1015" s="161">
        <v>0</v>
      </c>
      <c r="BB1015" s="161">
        <v>0</v>
      </c>
      <c r="BC1015" s="161">
        <v>0</v>
      </c>
      <c r="BD1015" s="161">
        <v>0</v>
      </c>
      <c r="BE1015" s="161">
        <v>0</v>
      </c>
      <c r="BF1015" s="161">
        <v>0</v>
      </c>
      <c r="BG1015" s="161">
        <v>0</v>
      </c>
      <c r="BH1015" s="161">
        <v>0</v>
      </c>
      <c r="BI1015" s="161">
        <v>0</v>
      </c>
      <c r="BJ1015" s="161">
        <v>0</v>
      </c>
      <c r="BK1015" s="161">
        <v>0</v>
      </c>
      <c r="BL1015" s="161">
        <v>0</v>
      </c>
      <c r="BM1015" s="161">
        <v>0</v>
      </c>
      <c r="BN1015" s="161">
        <v>0</v>
      </c>
      <c r="BO1015" s="161">
        <v>0</v>
      </c>
      <c r="BP1015" s="161">
        <v>0</v>
      </c>
      <c r="BQ1015" s="161">
        <v>0</v>
      </c>
      <c r="BR1015" s="161">
        <v>0</v>
      </c>
      <c r="BS1015" s="161">
        <v>0</v>
      </c>
      <c r="BT1015" s="161">
        <v>0</v>
      </c>
      <c r="BU1015" s="161">
        <v>0</v>
      </c>
      <c r="BV1015" s="163">
        <f t="shared" si="46"/>
        <v>1</v>
      </c>
      <c r="BW1015" s="8" t="b">
        <f t="shared" si="47"/>
        <v>0</v>
      </c>
    </row>
    <row r="1016" spans="1:75">
      <c r="A1016" s="157" t="s">
        <v>7675</v>
      </c>
      <c r="B1016" s="158" t="s">
        <v>7676</v>
      </c>
      <c r="C1016" s="9" t="str">
        <f t="shared" si="45"/>
        <v>https://hh.ru/resume/522bc1fb000202b9f70039ed1f583477394136?query=%D0%A1%D0%BE%D1%86%D0%B8%D0%B0%D0%BB%D1%8C%D0%BD%D1%8B%D0%B9+%D1%80%D0%B0%D0%B1%D0%BE%D1%82%D0%BD%D0%B8%D0%BA&amp;searchRid=1712591939312af080b22ecc8441c4b4&amp;hhtmFrom=resume_search_result</v>
      </c>
      <c r="D1016" s="158" t="s">
        <v>43</v>
      </c>
      <c r="E1016" s="159">
        <v>33</v>
      </c>
      <c r="F1016" s="160">
        <v>30000</v>
      </c>
      <c r="G1016" s="161" t="s">
        <v>133</v>
      </c>
      <c r="H1016" s="158" t="s">
        <v>133</v>
      </c>
      <c r="I1016" s="158" t="s">
        <v>133</v>
      </c>
      <c r="J1016" s="158" t="s">
        <v>133</v>
      </c>
      <c r="K1016" s="158" t="s">
        <v>7677</v>
      </c>
      <c r="L1016" s="158" t="s">
        <v>2298</v>
      </c>
      <c r="M1016" s="158">
        <v>1</v>
      </c>
      <c r="N1016" s="158">
        <v>0</v>
      </c>
      <c r="O1016" s="158">
        <v>0</v>
      </c>
      <c r="P1016" s="158">
        <v>0</v>
      </c>
      <c r="Q1016" s="158">
        <v>0</v>
      </c>
      <c r="R1016" s="158" t="s">
        <v>46</v>
      </c>
      <c r="S1016" s="158" t="s">
        <v>2299</v>
      </c>
      <c r="T1016" s="161">
        <v>1</v>
      </c>
      <c r="U1016" s="162">
        <v>1</v>
      </c>
      <c r="V1016" s="162">
        <v>0</v>
      </c>
      <c r="W1016" s="161">
        <v>0</v>
      </c>
      <c r="X1016" s="161">
        <v>0</v>
      </c>
      <c r="Y1016" s="161">
        <v>0</v>
      </c>
      <c r="Z1016" s="161">
        <v>0</v>
      </c>
      <c r="AA1016" s="161">
        <v>0</v>
      </c>
      <c r="AB1016" s="161">
        <v>0</v>
      </c>
      <c r="AC1016" s="161">
        <v>0</v>
      </c>
      <c r="AD1016" s="161">
        <v>0</v>
      </c>
      <c r="AE1016" s="161">
        <v>0</v>
      </c>
      <c r="AF1016" s="161">
        <v>0</v>
      </c>
      <c r="AG1016" s="161">
        <v>0</v>
      </c>
      <c r="AH1016" s="161">
        <v>0</v>
      </c>
      <c r="AI1016" s="161">
        <v>0</v>
      </c>
      <c r="AJ1016" s="161">
        <v>0</v>
      </c>
      <c r="AK1016" s="161">
        <v>0</v>
      </c>
      <c r="AL1016" s="161">
        <v>0</v>
      </c>
      <c r="AM1016" s="161">
        <v>0</v>
      </c>
      <c r="AN1016" s="161">
        <v>0</v>
      </c>
      <c r="AO1016" s="161">
        <v>0</v>
      </c>
      <c r="AP1016" s="161">
        <v>0</v>
      </c>
      <c r="AQ1016" s="161">
        <v>0</v>
      </c>
      <c r="AR1016" s="161">
        <v>0</v>
      </c>
      <c r="AS1016" s="161">
        <v>0</v>
      </c>
      <c r="AT1016" s="161">
        <v>0</v>
      </c>
      <c r="AU1016" s="161">
        <v>0</v>
      </c>
      <c r="AV1016" s="161">
        <v>0</v>
      </c>
      <c r="AW1016" s="161">
        <v>0</v>
      </c>
      <c r="AX1016" s="161">
        <v>0</v>
      </c>
      <c r="AY1016" s="161">
        <v>0</v>
      </c>
      <c r="AZ1016" s="161">
        <v>0</v>
      </c>
      <c r="BA1016" s="161">
        <v>0</v>
      </c>
      <c r="BB1016" s="161">
        <v>0</v>
      </c>
      <c r="BC1016" s="161">
        <v>0</v>
      </c>
      <c r="BD1016" s="161">
        <v>0</v>
      </c>
      <c r="BE1016" s="161">
        <v>0</v>
      </c>
      <c r="BF1016" s="161">
        <v>0</v>
      </c>
      <c r="BG1016" s="161">
        <v>0</v>
      </c>
      <c r="BH1016" s="161">
        <v>0</v>
      </c>
      <c r="BI1016" s="161">
        <v>0</v>
      </c>
      <c r="BJ1016" s="161">
        <v>0</v>
      </c>
      <c r="BK1016" s="161">
        <v>0</v>
      </c>
      <c r="BL1016" s="161">
        <v>0</v>
      </c>
      <c r="BM1016" s="161">
        <v>0</v>
      </c>
      <c r="BN1016" s="161">
        <v>0</v>
      </c>
      <c r="BO1016" s="161">
        <v>0</v>
      </c>
      <c r="BP1016" s="161">
        <v>0</v>
      </c>
      <c r="BQ1016" s="161">
        <v>0</v>
      </c>
      <c r="BR1016" s="161">
        <v>0</v>
      </c>
      <c r="BS1016" s="161">
        <v>0</v>
      </c>
      <c r="BT1016" s="161">
        <v>0</v>
      </c>
      <c r="BU1016" s="161">
        <v>0</v>
      </c>
      <c r="BV1016" s="163">
        <f t="shared" si="46"/>
        <v>0</v>
      </c>
      <c r="BW1016" s="8" t="b">
        <f t="shared" si="47"/>
        <v>0</v>
      </c>
    </row>
    <row r="1017" spans="1:75">
      <c r="A1017" s="157" t="s">
        <v>7678</v>
      </c>
      <c r="B1017" s="158" t="s">
        <v>7679</v>
      </c>
      <c r="C1017" s="9" t="str">
        <f t="shared" si="45"/>
        <v>https://hh.ru/resume/c42f230f000202e1bf0039ed1f3837636a6869?query=%D0%A1%D0%BE%D1%86%D0%B8%D0%B0%D0%BB%D1%8C%D0%BD%D1%8B%D0%B9+%D1%80%D0%B0%D0%B1%D0%BE%D1%82%D0%BD%D0%B8%D0%BA&amp;searchRid=1712591939312af080b22ecc8441c4b4&amp;hhtmFrom=resume_search_result</v>
      </c>
      <c r="D1017" s="158" t="s">
        <v>2338</v>
      </c>
      <c r="E1017" s="159">
        <v>61</v>
      </c>
      <c r="F1017" s="158" t="s">
        <v>133</v>
      </c>
      <c r="G1017" s="161">
        <v>7</v>
      </c>
      <c r="H1017" s="158" t="s">
        <v>7680</v>
      </c>
      <c r="I1017" s="158" t="s">
        <v>7681</v>
      </c>
      <c r="J1017" s="158" t="s">
        <v>7682</v>
      </c>
      <c r="K1017" s="158" t="s">
        <v>7683</v>
      </c>
      <c r="L1017" s="158" t="s">
        <v>2298</v>
      </c>
      <c r="M1017" s="158">
        <v>1</v>
      </c>
      <c r="N1017" s="158">
        <v>0</v>
      </c>
      <c r="O1017" s="158">
        <v>0</v>
      </c>
      <c r="P1017" s="158">
        <v>0</v>
      </c>
      <c r="Q1017" s="158">
        <v>0</v>
      </c>
      <c r="R1017" s="158" t="s">
        <v>53</v>
      </c>
      <c r="S1017" s="158" t="s">
        <v>75</v>
      </c>
      <c r="T1017" s="161">
        <v>0</v>
      </c>
      <c r="U1017" s="162">
        <v>1</v>
      </c>
      <c r="V1017" s="162">
        <v>0</v>
      </c>
      <c r="W1017" s="161">
        <v>0</v>
      </c>
      <c r="X1017" s="161">
        <v>0</v>
      </c>
      <c r="Y1017" s="161">
        <v>0</v>
      </c>
      <c r="Z1017" s="161">
        <v>0</v>
      </c>
      <c r="AA1017" s="161">
        <v>0</v>
      </c>
      <c r="AB1017" s="161">
        <v>0</v>
      </c>
      <c r="AC1017" s="161">
        <v>0</v>
      </c>
      <c r="AD1017" s="161">
        <v>0</v>
      </c>
      <c r="AE1017" s="161">
        <v>0</v>
      </c>
      <c r="AF1017" s="161">
        <v>0</v>
      </c>
      <c r="AG1017" s="161">
        <v>0</v>
      </c>
      <c r="AH1017" s="161">
        <v>0</v>
      </c>
      <c r="AI1017" s="161">
        <v>0</v>
      </c>
      <c r="AJ1017" s="161">
        <v>0</v>
      </c>
      <c r="AK1017" s="161">
        <v>0</v>
      </c>
      <c r="AL1017" s="161">
        <v>0</v>
      </c>
      <c r="AM1017" s="161">
        <v>0</v>
      </c>
      <c r="AN1017" s="161">
        <v>0</v>
      </c>
      <c r="AO1017" s="161">
        <v>0</v>
      </c>
      <c r="AP1017" s="161">
        <v>0</v>
      </c>
      <c r="AQ1017" s="161">
        <v>0</v>
      </c>
      <c r="AR1017" s="161">
        <v>0</v>
      </c>
      <c r="AS1017" s="161">
        <v>0</v>
      </c>
      <c r="AT1017" s="161">
        <v>0</v>
      </c>
      <c r="AU1017" s="161">
        <v>0</v>
      </c>
      <c r="AV1017" s="161">
        <v>0</v>
      </c>
      <c r="AW1017" s="161">
        <v>0</v>
      </c>
      <c r="AX1017" s="161">
        <v>0</v>
      </c>
      <c r="AY1017" s="161">
        <v>0</v>
      </c>
      <c r="AZ1017" s="161">
        <v>0</v>
      </c>
      <c r="BA1017" s="161">
        <v>0</v>
      </c>
      <c r="BB1017" s="161">
        <v>0</v>
      </c>
      <c r="BC1017" s="161">
        <v>0</v>
      </c>
      <c r="BD1017" s="161">
        <v>0</v>
      </c>
      <c r="BE1017" s="161">
        <v>0</v>
      </c>
      <c r="BF1017" s="161">
        <v>0</v>
      </c>
      <c r="BG1017" s="161">
        <v>0</v>
      </c>
      <c r="BH1017" s="161">
        <v>0</v>
      </c>
      <c r="BI1017" s="161">
        <v>0</v>
      </c>
      <c r="BJ1017" s="161">
        <v>0</v>
      </c>
      <c r="BK1017" s="161">
        <v>0</v>
      </c>
      <c r="BL1017" s="161">
        <v>0</v>
      </c>
      <c r="BM1017" s="161">
        <v>0</v>
      </c>
      <c r="BN1017" s="161">
        <v>0</v>
      </c>
      <c r="BO1017" s="161">
        <v>0</v>
      </c>
      <c r="BP1017" s="161">
        <v>0</v>
      </c>
      <c r="BQ1017" s="161">
        <v>0</v>
      </c>
      <c r="BR1017" s="161">
        <v>0</v>
      </c>
      <c r="BS1017" s="161">
        <v>0</v>
      </c>
      <c r="BT1017" s="161">
        <v>0</v>
      </c>
      <c r="BU1017" s="161">
        <v>0</v>
      </c>
      <c r="BV1017" s="163">
        <f t="shared" si="46"/>
        <v>0</v>
      </c>
      <c r="BW1017" s="8" t="b">
        <f t="shared" si="47"/>
        <v>0</v>
      </c>
    </row>
    <row r="1018" spans="1:75">
      <c r="A1018" s="157" t="s">
        <v>7684</v>
      </c>
      <c r="B1018" s="158" t="s">
        <v>7685</v>
      </c>
      <c r="C1018" s="9" t="str">
        <f t="shared" si="45"/>
        <v>https://hh.ru/resume/30c59c9d000205ba2c0039ed1f58624e376851?query=%D0%A1%D0%BE%D1%86%D0%B8%D0%B0%D0%BB%D1%8C%D0%BD%D1%8B%D0%B9+%D1%80%D0%B0%D0%B1%D0%BE%D1%82%D0%BD%D0%B8%D0%BA&amp;searchRid=1712591939312af080b22ecc8441c4b4&amp;hhtmFrom=resume_search_result</v>
      </c>
      <c r="D1018" s="158" t="s">
        <v>7686</v>
      </c>
      <c r="E1018" s="159">
        <v>70</v>
      </c>
      <c r="F1018" s="160">
        <v>25000</v>
      </c>
      <c r="G1018" s="161">
        <v>50</v>
      </c>
      <c r="H1018" s="158" t="s">
        <v>7688</v>
      </c>
      <c r="I1018" s="158" t="s">
        <v>7689</v>
      </c>
      <c r="J1018" s="158" t="s">
        <v>7690</v>
      </c>
      <c r="K1018" s="158" t="s">
        <v>7691</v>
      </c>
      <c r="L1018" s="158" t="s">
        <v>2298</v>
      </c>
      <c r="M1018" s="158">
        <v>1</v>
      </c>
      <c r="N1018" s="158">
        <v>1</v>
      </c>
      <c r="O1018" s="158">
        <v>1</v>
      </c>
      <c r="P1018" s="158">
        <v>0</v>
      </c>
      <c r="Q1018" s="158">
        <v>0</v>
      </c>
      <c r="R1018" s="158" t="s">
        <v>2460</v>
      </c>
      <c r="S1018" s="158" t="s">
        <v>343</v>
      </c>
      <c r="T1018" s="161">
        <v>0</v>
      </c>
      <c r="U1018" s="162">
        <v>1</v>
      </c>
      <c r="V1018" s="162">
        <v>0</v>
      </c>
      <c r="W1018" s="161">
        <v>0</v>
      </c>
      <c r="X1018" s="161">
        <v>0</v>
      </c>
      <c r="Y1018" s="161">
        <v>0</v>
      </c>
      <c r="Z1018" s="161">
        <v>0</v>
      </c>
      <c r="AA1018" s="161">
        <v>0</v>
      </c>
      <c r="AB1018" s="161">
        <v>0</v>
      </c>
      <c r="AC1018" s="161">
        <v>0</v>
      </c>
      <c r="AD1018" s="161">
        <v>0</v>
      </c>
      <c r="AE1018" s="161">
        <v>0</v>
      </c>
      <c r="AF1018" s="161">
        <v>0</v>
      </c>
      <c r="AG1018" s="161">
        <v>0</v>
      </c>
      <c r="AH1018" s="161">
        <v>0</v>
      </c>
      <c r="AI1018" s="161">
        <v>0</v>
      </c>
      <c r="AJ1018" s="161">
        <v>0</v>
      </c>
      <c r="AK1018" s="161">
        <v>0</v>
      </c>
      <c r="AL1018" s="161">
        <v>0</v>
      </c>
      <c r="AM1018" s="161">
        <v>0</v>
      </c>
      <c r="AN1018" s="161">
        <v>0</v>
      </c>
      <c r="AO1018" s="161">
        <v>0</v>
      </c>
      <c r="AP1018" s="161">
        <v>0</v>
      </c>
      <c r="AQ1018" s="161">
        <v>0</v>
      </c>
      <c r="AR1018" s="161">
        <v>0</v>
      </c>
      <c r="AS1018" s="161">
        <v>0</v>
      </c>
      <c r="AT1018" s="161">
        <v>0</v>
      </c>
      <c r="AU1018" s="161">
        <v>0</v>
      </c>
      <c r="AV1018" s="161">
        <v>0</v>
      </c>
      <c r="AW1018" s="161">
        <v>0</v>
      </c>
      <c r="AX1018" s="161">
        <v>0</v>
      </c>
      <c r="AY1018" s="161">
        <v>0</v>
      </c>
      <c r="AZ1018" s="161">
        <v>0</v>
      </c>
      <c r="BA1018" s="161">
        <v>0</v>
      </c>
      <c r="BB1018" s="161">
        <v>0</v>
      </c>
      <c r="BC1018" s="161">
        <v>0</v>
      </c>
      <c r="BD1018" s="161">
        <v>0</v>
      </c>
      <c r="BE1018" s="161">
        <v>0</v>
      </c>
      <c r="BF1018" s="161">
        <v>0</v>
      </c>
      <c r="BG1018" s="161">
        <v>0</v>
      </c>
      <c r="BH1018" s="161">
        <v>0</v>
      </c>
      <c r="BI1018" s="161">
        <v>0</v>
      </c>
      <c r="BJ1018" s="161">
        <v>0</v>
      </c>
      <c r="BK1018" s="161">
        <v>0</v>
      </c>
      <c r="BL1018" s="161">
        <v>0</v>
      </c>
      <c r="BM1018" s="161">
        <v>0</v>
      </c>
      <c r="BN1018" s="161">
        <v>0</v>
      </c>
      <c r="BO1018" s="161">
        <v>0</v>
      </c>
      <c r="BP1018" s="161">
        <v>0</v>
      </c>
      <c r="BQ1018" s="161">
        <v>0</v>
      </c>
      <c r="BR1018" s="161">
        <v>0</v>
      </c>
      <c r="BS1018" s="161">
        <v>0</v>
      </c>
      <c r="BT1018" s="161">
        <v>0</v>
      </c>
      <c r="BU1018" s="161">
        <v>0</v>
      </c>
      <c r="BV1018" s="163">
        <f t="shared" si="46"/>
        <v>0</v>
      </c>
      <c r="BW1018" s="8" t="b">
        <f t="shared" si="47"/>
        <v>0</v>
      </c>
    </row>
    <row r="1019" spans="1:75">
      <c r="A1019" s="157" t="s">
        <v>7692</v>
      </c>
      <c r="B1019" s="158" t="s">
        <v>7693</v>
      </c>
      <c r="C1019" s="9" t="str">
        <f t="shared" si="45"/>
        <v>https://hh.ru/resume/998fd0bd000209234a0039ed1f685a6749346b?query=%D0%A1%D0%BE%D1%86%D0%B8%D0%B0%D0%BB%D1%8C%D0%BD%D1%8B%D0%B9+%D1%80%D0%B0%D0%B1%D0%BE%D1%82%D0%BD%D0%B8%D0%BA&amp;searchRid=1712591939312af080b22ecc8441c4b4&amp;hhtmFrom=resume_search_result</v>
      </c>
      <c r="D1019" s="158" t="s">
        <v>7694</v>
      </c>
      <c r="E1019" s="159">
        <v>62</v>
      </c>
      <c r="F1019" s="160">
        <v>15000</v>
      </c>
      <c r="G1019" s="161">
        <v>27</v>
      </c>
      <c r="H1019" s="158" t="s">
        <v>7695</v>
      </c>
      <c r="I1019" s="158" t="s">
        <v>6512</v>
      </c>
      <c r="J1019" s="158" t="s">
        <v>7696</v>
      </c>
      <c r="K1019" s="158" t="s">
        <v>7697</v>
      </c>
      <c r="L1019" s="158" t="s">
        <v>2298</v>
      </c>
      <c r="M1019" s="158">
        <v>1</v>
      </c>
      <c r="N1019" s="158">
        <v>0</v>
      </c>
      <c r="O1019" s="158">
        <v>0</v>
      </c>
      <c r="P1019" s="158">
        <v>0</v>
      </c>
      <c r="Q1019" s="158">
        <v>0</v>
      </c>
      <c r="R1019" s="158" t="s">
        <v>588</v>
      </c>
      <c r="S1019" s="158" t="s">
        <v>343</v>
      </c>
      <c r="T1019" s="161">
        <v>0</v>
      </c>
      <c r="U1019" s="162">
        <v>1</v>
      </c>
      <c r="V1019" s="162">
        <v>0</v>
      </c>
      <c r="W1019" s="161">
        <v>0</v>
      </c>
      <c r="X1019" s="161">
        <v>0</v>
      </c>
      <c r="Y1019" s="161">
        <v>0</v>
      </c>
      <c r="Z1019" s="161">
        <v>0</v>
      </c>
      <c r="AA1019" s="161">
        <v>0</v>
      </c>
      <c r="AB1019" s="161">
        <v>0</v>
      </c>
      <c r="AC1019" s="161">
        <v>0</v>
      </c>
      <c r="AD1019" s="161">
        <v>0</v>
      </c>
      <c r="AE1019" s="161">
        <v>0</v>
      </c>
      <c r="AF1019" s="161">
        <v>0</v>
      </c>
      <c r="AG1019" s="161">
        <v>0</v>
      </c>
      <c r="AH1019" s="161">
        <v>0</v>
      </c>
      <c r="AI1019" s="161">
        <v>0</v>
      </c>
      <c r="AJ1019" s="161">
        <v>0</v>
      </c>
      <c r="AK1019" s="161">
        <v>0</v>
      </c>
      <c r="AL1019" s="161">
        <v>0</v>
      </c>
      <c r="AM1019" s="161">
        <v>0</v>
      </c>
      <c r="AN1019" s="161">
        <v>0</v>
      </c>
      <c r="AO1019" s="161">
        <v>0</v>
      </c>
      <c r="AP1019" s="161">
        <v>0</v>
      </c>
      <c r="AQ1019" s="161">
        <v>0</v>
      </c>
      <c r="AR1019" s="161">
        <v>0</v>
      </c>
      <c r="AS1019" s="161">
        <v>0</v>
      </c>
      <c r="AT1019" s="161">
        <v>0</v>
      </c>
      <c r="AU1019" s="161">
        <v>0</v>
      </c>
      <c r="AV1019" s="161">
        <v>0</v>
      </c>
      <c r="AW1019" s="161">
        <v>0</v>
      </c>
      <c r="AX1019" s="161">
        <v>0</v>
      </c>
      <c r="AY1019" s="161">
        <v>0</v>
      </c>
      <c r="AZ1019" s="161">
        <v>0</v>
      </c>
      <c r="BA1019" s="161">
        <v>0</v>
      </c>
      <c r="BB1019" s="161">
        <v>0</v>
      </c>
      <c r="BC1019" s="161">
        <v>0</v>
      </c>
      <c r="BD1019" s="161">
        <v>0</v>
      </c>
      <c r="BE1019" s="161">
        <v>0</v>
      </c>
      <c r="BF1019" s="161">
        <v>0</v>
      </c>
      <c r="BG1019" s="161">
        <v>0</v>
      </c>
      <c r="BH1019" s="161">
        <v>0</v>
      </c>
      <c r="BI1019" s="161">
        <v>0</v>
      </c>
      <c r="BJ1019" s="161">
        <v>0</v>
      </c>
      <c r="BK1019" s="161">
        <v>0</v>
      </c>
      <c r="BL1019" s="161">
        <v>0</v>
      </c>
      <c r="BM1019" s="161">
        <v>0</v>
      </c>
      <c r="BN1019" s="161">
        <v>0</v>
      </c>
      <c r="BO1019" s="161">
        <v>0</v>
      </c>
      <c r="BP1019" s="161">
        <v>0</v>
      </c>
      <c r="BQ1019" s="161">
        <v>0</v>
      </c>
      <c r="BR1019" s="161">
        <v>0</v>
      </c>
      <c r="BS1019" s="161">
        <v>0</v>
      </c>
      <c r="BT1019" s="161">
        <v>0</v>
      </c>
      <c r="BU1019" s="161">
        <v>0</v>
      </c>
      <c r="BV1019" s="163">
        <f t="shared" si="46"/>
        <v>0</v>
      </c>
      <c r="BW1019" s="8" t="b">
        <f t="shared" si="47"/>
        <v>0</v>
      </c>
    </row>
    <row r="1020" spans="1:75">
      <c r="A1020" s="157" t="s">
        <v>3592</v>
      </c>
      <c r="B1020" s="158" t="s">
        <v>7698</v>
      </c>
      <c r="C1020" s="9" t="str">
        <f t="shared" si="45"/>
        <v>https://hh.ru/resume/a92b4c4600020d58570039ed1f6c7142493731?query=%D0%A1%D0%BE%D1%86%D0%B8%D0%B0%D0%BB%D1%8C%D0%BD%D1%8B%D0%B9+%D1%80%D0%B0%D0%B1%D0%BE%D1%82%D0%BD%D0%B8%D0%BA&amp;searchRid=1712591939312af080b22ecc8441c4b4&amp;hhtmFrom=resume_search_result</v>
      </c>
      <c r="D1020" s="158" t="s">
        <v>43</v>
      </c>
      <c r="E1020" s="159">
        <v>66</v>
      </c>
      <c r="F1020" s="160">
        <v>20000</v>
      </c>
      <c r="G1020" s="161">
        <v>26</v>
      </c>
      <c r="H1020" s="158" t="s">
        <v>7699</v>
      </c>
      <c r="I1020" s="158" t="s">
        <v>7700</v>
      </c>
      <c r="J1020" s="158" t="s">
        <v>7701</v>
      </c>
      <c r="K1020" s="158" t="s">
        <v>7702</v>
      </c>
      <c r="L1020" s="158" t="s">
        <v>2298</v>
      </c>
      <c r="M1020" s="158">
        <v>1</v>
      </c>
      <c r="N1020" s="158">
        <v>0</v>
      </c>
      <c r="O1020" s="158">
        <v>0</v>
      </c>
      <c r="P1020" s="158">
        <v>0</v>
      </c>
      <c r="Q1020" s="158">
        <v>0</v>
      </c>
      <c r="R1020" s="158" t="s">
        <v>46</v>
      </c>
      <c r="S1020" s="158" t="s">
        <v>343</v>
      </c>
      <c r="T1020" s="161">
        <v>0</v>
      </c>
      <c r="U1020" s="162">
        <v>1</v>
      </c>
      <c r="V1020" s="162">
        <v>0</v>
      </c>
      <c r="W1020" s="161">
        <v>1</v>
      </c>
      <c r="X1020" s="161">
        <v>0</v>
      </c>
      <c r="Y1020" s="161">
        <v>0</v>
      </c>
      <c r="Z1020" s="161">
        <v>1</v>
      </c>
      <c r="AA1020" s="161">
        <v>1</v>
      </c>
      <c r="AB1020" s="161">
        <v>0</v>
      </c>
      <c r="AC1020" s="161">
        <v>0</v>
      </c>
      <c r="AD1020" s="161">
        <v>0</v>
      </c>
      <c r="AE1020" s="161">
        <v>0</v>
      </c>
      <c r="AF1020" s="161">
        <v>0</v>
      </c>
      <c r="AG1020" s="161">
        <v>0</v>
      </c>
      <c r="AH1020" s="161">
        <v>0</v>
      </c>
      <c r="AI1020" s="161">
        <v>0</v>
      </c>
      <c r="AJ1020" s="161">
        <v>0</v>
      </c>
      <c r="AK1020" s="161">
        <v>0</v>
      </c>
      <c r="AL1020" s="161">
        <v>0</v>
      </c>
      <c r="AM1020" s="161">
        <v>0</v>
      </c>
      <c r="AN1020" s="161">
        <v>0</v>
      </c>
      <c r="AO1020" s="161">
        <v>0</v>
      </c>
      <c r="AP1020" s="161">
        <v>0</v>
      </c>
      <c r="AQ1020" s="161">
        <v>0</v>
      </c>
      <c r="AR1020" s="161">
        <v>0</v>
      </c>
      <c r="AS1020" s="161">
        <v>0</v>
      </c>
      <c r="AT1020" s="161">
        <v>0</v>
      </c>
      <c r="AU1020" s="161">
        <v>0</v>
      </c>
      <c r="AV1020" s="161">
        <v>0</v>
      </c>
      <c r="AW1020" s="161">
        <v>0</v>
      </c>
      <c r="AX1020" s="161">
        <v>0</v>
      </c>
      <c r="AY1020" s="161">
        <v>0</v>
      </c>
      <c r="AZ1020" s="161">
        <v>0</v>
      </c>
      <c r="BA1020" s="161">
        <v>0</v>
      </c>
      <c r="BB1020" s="161">
        <v>0</v>
      </c>
      <c r="BC1020" s="161">
        <v>0</v>
      </c>
      <c r="BD1020" s="161">
        <v>0</v>
      </c>
      <c r="BE1020" s="161">
        <v>0</v>
      </c>
      <c r="BF1020" s="161">
        <v>0</v>
      </c>
      <c r="BG1020" s="161">
        <v>0</v>
      </c>
      <c r="BH1020" s="161">
        <v>0</v>
      </c>
      <c r="BI1020" s="161">
        <v>0</v>
      </c>
      <c r="BJ1020" s="161">
        <v>0</v>
      </c>
      <c r="BK1020" s="161">
        <v>0</v>
      </c>
      <c r="BL1020" s="161">
        <v>0</v>
      </c>
      <c r="BM1020" s="161">
        <v>0</v>
      </c>
      <c r="BN1020" s="161">
        <v>0</v>
      </c>
      <c r="BO1020" s="161">
        <v>0</v>
      </c>
      <c r="BP1020" s="161">
        <v>0</v>
      </c>
      <c r="BQ1020" s="161">
        <v>0</v>
      </c>
      <c r="BR1020" s="161">
        <v>0</v>
      </c>
      <c r="BS1020" s="161">
        <v>0</v>
      </c>
      <c r="BT1020" s="161">
        <v>0</v>
      </c>
      <c r="BU1020" s="161">
        <v>0</v>
      </c>
      <c r="BV1020" s="163">
        <f t="shared" si="46"/>
        <v>3</v>
      </c>
      <c r="BW1020" s="8" t="b">
        <f t="shared" si="47"/>
        <v>0</v>
      </c>
    </row>
    <row r="1021" spans="1:75">
      <c r="A1021" s="157" t="s">
        <v>7703</v>
      </c>
      <c r="B1021" s="158" t="s">
        <v>7704</v>
      </c>
      <c r="C1021" s="9" t="str">
        <f t="shared" si="45"/>
        <v>https://hh.ru/resume/de1756fc00020f327c0039ed1f686d52517843?query=%D0%A1%D0%BE%D1%86%D0%B8%D0%B0%D0%BB%D1%8C%D0%BD%D1%8B%D0%B9+%D1%80%D0%B0%D0%B1%D0%BE%D1%82%D0%BD%D0%B8%D0%BA&amp;searchRid=1712591939312af080b22ecc8441c4b4&amp;hhtmFrom=resume_search_result</v>
      </c>
      <c r="D1021" s="158" t="s">
        <v>4960</v>
      </c>
      <c r="E1021" s="159">
        <v>31</v>
      </c>
      <c r="F1021" s="160">
        <v>30000</v>
      </c>
      <c r="G1021" s="161">
        <v>1</v>
      </c>
      <c r="H1021" s="158" t="s">
        <v>7705</v>
      </c>
      <c r="I1021" s="158" t="s">
        <v>2399</v>
      </c>
      <c r="J1021" s="158" t="s">
        <v>7706</v>
      </c>
      <c r="K1021" s="158" t="s">
        <v>7707</v>
      </c>
      <c r="L1021" s="158" t="s">
        <v>2298</v>
      </c>
      <c r="M1021" s="158">
        <v>1</v>
      </c>
      <c r="N1021" s="158">
        <v>1</v>
      </c>
      <c r="O1021" s="158">
        <v>0</v>
      </c>
      <c r="P1021" s="158">
        <v>0</v>
      </c>
      <c r="Q1021" s="158">
        <v>0</v>
      </c>
      <c r="R1021" s="158" t="s">
        <v>53</v>
      </c>
      <c r="S1021" s="158" t="s">
        <v>343</v>
      </c>
      <c r="T1021" s="161">
        <v>1</v>
      </c>
      <c r="U1021" s="162">
        <v>1</v>
      </c>
      <c r="V1021" s="162">
        <v>0</v>
      </c>
      <c r="W1021" s="161">
        <v>0</v>
      </c>
      <c r="X1021" s="161">
        <v>0</v>
      </c>
      <c r="Y1021" s="161">
        <v>0</v>
      </c>
      <c r="Z1021" s="161">
        <v>0</v>
      </c>
      <c r="AA1021" s="161">
        <v>0</v>
      </c>
      <c r="AB1021" s="161">
        <v>0</v>
      </c>
      <c r="AC1021" s="161">
        <v>0</v>
      </c>
      <c r="AD1021" s="161">
        <v>0</v>
      </c>
      <c r="AE1021" s="161">
        <v>0</v>
      </c>
      <c r="AF1021" s="161">
        <v>0</v>
      </c>
      <c r="AG1021" s="161">
        <v>0</v>
      </c>
      <c r="AH1021" s="161">
        <v>0</v>
      </c>
      <c r="AI1021" s="161">
        <v>0</v>
      </c>
      <c r="AJ1021" s="161">
        <v>0</v>
      </c>
      <c r="AK1021" s="161">
        <v>0</v>
      </c>
      <c r="AL1021" s="161">
        <v>0</v>
      </c>
      <c r="AM1021" s="161">
        <v>0</v>
      </c>
      <c r="AN1021" s="161">
        <v>0</v>
      </c>
      <c r="AO1021" s="161">
        <v>0</v>
      </c>
      <c r="AP1021" s="161">
        <v>0</v>
      </c>
      <c r="AQ1021" s="161">
        <v>0</v>
      </c>
      <c r="AR1021" s="161">
        <v>0</v>
      </c>
      <c r="AS1021" s="161">
        <v>0</v>
      </c>
      <c r="AT1021" s="161">
        <v>0</v>
      </c>
      <c r="AU1021" s="161">
        <v>0</v>
      </c>
      <c r="AV1021" s="161">
        <v>0</v>
      </c>
      <c r="AW1021" s="161">
        <v>0</v>
      </c>
      <c r="AX1021" s="161">
        <v>0</v>
      </c>
      <c r="AY1021" s="161">
        <v>0</v>
      </c>
      <c r="AZ1021" s="161">
        <v>0</v>
      </c>
      <c r="BA1021" s="161">
        <v>0</v>
      </c>
      <c r="BB1021" s="161">
        <v>0</v>
      </c>
      <c r="BC1021" s="161">
        <v>0</v>
      </c>
      <c r="BD1021" s="161">
        <v>0</v>
      </c>
      <c r="BE1021" s="161">
        <v>0</v>
      </c>
      <c r="BF1021" s="161">
        <v>0</v>
      </c>
      <c r="BG1021" s="161">
        <v>0</v>
      </c>
      <c r="BH1021" s="161">
        <v>0</v>
      </c>
      <c r="BI1021" s="161">
        <v>0</v>
      </c>
      <c r="BJ1021" s="161">
        <v>0</v>
      </c>
      <c r="BK1021" s="161">
        <v>0</v>
      </c>
      <c r="BL1021" s="161">
        <v>0</v>
      </c>
      <c r="BM1021" s="161">
        <v>0</v>
      </c>
      <c r="BN1021" s="161">
        <v>0</v>
      </c>
      <c r="BO1021" s="161">
        <v>0</v>
      </c>
      <c r="BP1021" s="161">
        <v>0</v>
      </c>
      <c r="BQ1021" s="161">
        <v>0</v>
      </c>
      <c r="BR1021" s="161">
        <v>0</v>
      </c>
      <c r="BS1021" s="161">
        <v>0</v>
      </c>
      <c r="BT1021" s="161">
        <v>0</v>
      </c>
      <c r="BU1021" s="161">
        <v>0</v>
      </c>
      <c r="BV1021" s="163">
        <f t="shared" si="46"/>
        <v>0</v>
      </c>
      <c r="BW1021" s="8" t="b">
        <f t="shared" si="47"/>
        <v>0</v>
      </c>
    </row>
    <row r="1022" spans="1:75">
      <c r="A1022" s="157" t="s">
        <v>7708</v>
      </c>
      <c r="B1022" s="158" t="s">
        <v>7709</v>
      </c>
      <c r="C1022" s="9" t="str">
        <f t="shared" si="45"/>
        <v>https://hh.ru/resume/7158a70f00021466ff0039ed1f4a6663556c63?query=%D0%A1%D0%BE%D1%86%D0%B8%D0%B0%D0%BB%D1%8C%D0%BD%D1%8B%D0%B9+%D1%80%D0%B0%D0%B1%D0%BE%D1%82%D0%BD%D0%B8%D0%BA&amp;searchRid=1712591939312af080b22ecc8441c4b4&amp;hhtmFrom=resume_search_result</v>
      </c>
      <c r="D1022" s="158" t="s">
        <v>7710</v>
      </c>
      <c r="E1022" s="159">
        <v>60</v>
      </c>
      <c r="F1022" s="160">
        <v>30000</v>
      </c>
      <c r="G1022" s="161">
        <v>5</v>
      </c>
      <c r="H1022" s="158" t="s">
        <v>7711</v>
      </c>
      <c r="I1022" s="158" t="s">
        <v>7712</v>
      </c>
      <c r="J1022" s="158" t="s">
        <v>7713</v>
      </c>
      <c r="K1022" s="158" t="s">
        <v>7714</v>
      </c>
      <c r="L1022" s="158" t="s">
        <v>2298</v>
      </c>
      <c r="M1022" s="158">
        <v>1</v>
      </c>
      <c r="N1022" s="158">
        <v>0</v>
      </c>
      <c r="O1022" s="158">
        <v>0</v>
      </c>
      <c r="P1022" s="158">
        <v>0</v>
      </c>
      <c r="Q1022" s="158">
        <v>0</v>
      </c>
      <c r="R1022" s="158" t="s">
        <v>53</v>
      </c>
      <c r="S1022" s="158" t="s">
        <v>343</v>
      </c>
      <c r="T1022" s="161">
        <v>0</v>
      </c>
      <c r="U1022" s="162">
        <v>1</v>
      </c>
      <c r="V1022" s="162">
        <v>0</v>
      </c>
      <c r="W1022" s="161">
        <v>0</v>
      </c>
      <c r="X1022" s="161">
        <v>0</v>
      </c>
      <c r="Y1022" s="161">
        <v>0</v>
      </c>
      <c r="Z1022" s="161">
        <v>0</v>
      </c>
      <c r="AA1022" s="161">
        <v>0</v>
      </c>
      <c r="AB1022" s="161">
        <v>0</v>
      </c>
      <c r="AC1022" s="161">
        <v>0</v>
      </c>
      <c r="AD1022" s="161">
        <v>0</v>
      </c>
      <c r="AE1022" s="161">
        <v>0</v>
      </c>
      <c r="AF1022" s="161">
        <v>0</v>
      </c>
      <c r="AG1022" s="161">
        <v>0</v>
      </c>
      <c r="AH1022" s="161">
        <v>0</v>
      </c>
      <c r="AI1022" s="161">
        <v>0</v>
      </c>
      <c r="AJ1022" s="161">
        <v>0</v>
      </c>
      <c r="AK1022" s="161">
        <v>0</v>
      </c>
      <c r="AL1022" s="161">
        <v>0</v>
      </c>
      <c r="AM1022" s="161">
        <v>0</v>
      </c>
      <c r="AN1022" s="161">
        <v>0</v>
      </c>
      <c r="AO1022" s="161">
        <v>0</v>
      </c>
      <c r="AP1022" s="161">
        <v>0</v>
      </c>
      <c r="AQ1022" s="161">
        <v>0</v>
      </c>
      <c r="AR1022" s="161">
        <v>0</v>
      </c>
      <c r="AS1022" s="161">
        <v>0</v>
      </c>
      <c r="AT1022" s="161">
        <v>0</v>
      </c>
      <c r="AU1022" s="161">
        <v>0</v>
      </c>
      <c r="AV1022" s="161">
        <v>0</v>
      </c>
      <c r="AW1022" s="161">
        <v>0</v>
      </c>
      <c r="AX1022" s="161">
        <v>0</v>
      </c>
      <c r="AY1022" s="161">
        <v>0</v>
      </c>
      <c r="AZ1022" s="161">
        <v>0</v>
      </c>
      <c r="BA1022" s="161">
        <v>0</v>
      </c>
      <c r="BB1022" s="161">
        <v>0</v>
      </c>
      <c r="BC1022" s="161">
        <v>0</v>
      </c>
      <c r="BD1022" s="161">
        <v>0</v>
      </c>
      <c r="BE1022" s="161">
        <v>0</v>
      </c>
      <c r="BF1022" s="161">
        <v>0</v>
      </c>
      <c r="BG1022" s="161">
        <v>0</v>
      </c>
      <c r="BH1022" s="161">
        <v>0</v>
      </c>
      <c r="BI1022" s="161">
        <v>0</v>
      </c>
      <c r="BJ1022" s="161">
        <v>0</v>
      </c>
      <c r="BK1022" s="161">
        <v>0</v>
      </c>
      <c r="BL1022" s="161">
        <v>0</v>
      </c>
      <c r="BM1022" s="161">
        <v>0</v>
      </c>
      <c r="BN1022" s="161">
        <v>0</v>
      </c>
      <c r="BO1022" s="161">
        <v>0</v>
      </c>
      <c r="BP1022" s="161">
        <v>0</v>
      </c>
      <c r="BQ1022" s="161">
        <v>0</v>
      </c>
      <c r="BR1022" s="161">
        <v>0</v>
      </c>
      <c r="BS1022" s="161">
        <v>0</v>
      </c>
      <c r="BT1022" s="161">
        <v>0</v>
      </c>
      <c r="BU1022" s="161">
        <v>0</v>
      </c>
      <c r="BV1022" s="163">
        <f t="shared" si="46"/>
        <v>0</v>
      </c>
      <c r="BW1022" s="8" t="b">
        <f t="shared" si="47"/>
        <v>0</v>
      </c>
    </row>
    <row r="1023" spans="1:75">
      <c r="A1023" s="157" t="s">
        <v>7715</v>
      </c>
      <c r="B1023" s="158" t="s">
        <v>7716</v>
      </c>
      <c r="C1023" s="9" t="str">
        <f t="shared" si="45"/>
        <v>https://hh.ru/resume/6331775f0002178f380039ed1f48704a335368?query=%D0%A1%D0%BE%D1%86%D0%B8%D0%B0%D0%BB%D1%8C%D0%BD%D1%8B%D0%B9+%D1%80%D0%B0%D0%B1%D0%BE%D1%82%D0%BD%D0%B8%D0%BA&amp;searchRid=1712591939312af080b22ecc8441c4b4&amp;hhtmFrom=resume_search_result</v>
      </c>
      <c r="D1023" s="158" t="s">
        <v>5096</v>
      </c>
      <c r="E1023" s="159">
        <v>32</v>
      </c>
      <c r="F1023" s="160">
        <v>20000</v>
      </c>
      <c r="G1023" s="161">
        <v>1</v>
      </c>
      <c r="H1023" s="158" t="s">
        <v>7717</v>
      </c>
      <c r="I1023" s="158" t="s">
        <v>7718</v>
      </c>
      <c r="J1023" s="158" t="s">
        <v>7719</v>
      </c>
      <c r="K1023" s="158" t="s">
        <v>7720</v>
      </c>
      <c r="L1023" s="158" t="s">
        <v>2298</v>
      </c>
      <c r="M1023" s="158">
        <v>1</v>
      </c>
      <c r="N1023" s="158">
        <v>0</v>
      </c>
      <c r="O1023" s="158">
        <v>0</v>
      </c>
      <c r="P1023" s="158">
        <v>0</v>
      </c>
      <c r="Q1023" s="158">
        <v>0</v>
      </c>
      <c r="R1023" s="158" t="s">
        <v>2067</v>
      </c>
      <c r="S1023" s="158" t="s">
        <v>75</v>
      </c>
      <c r="T1023" s="161">
        <v>1</v>
      </c>
      <c r="U1023" s="162">
        <v>1</v>
      </c>
      <c r="V1023" s="162">
        <v>0</v>
      </c>
      <c r="W1023" s="161">
        <v>0</v>
      </c>
      <c r="X1023" s="161">
        <v>0</v>
      </c>
      <c r="Y1023" s="161">
        <v>0</v>
      </c>
      <c r="Z1023" s="161">
        <v>0</v>
      </c>
      <c r="AA1023" s="161">
        <v>0</v>
      </c>
      <c r="AB1023" s="161">
        <v>0</v>
      </c>
      <c r="AC1023" s="161">
        <v>0</v>
      </c>
      <c r="AD1023" s="161">
        <v>0</v>
      </c>
      <c r="AE1023" s="161">
        <v>0</v>
      </c>
      <c r="AF1023" s="161">
        <v>0</v>
      </c>
      <c r="AG1023" s="161">
        <v>0</v>
      </c>
      <c r="AH1023" s="161">
        <v>0</v>
      </c>
      <c r="AI1023" s="161">
        <v>0</v>
      </c>
      <c r="AJ1023" s="161">
        <v>0</v>
      </c>
      <c r="AK1023" s="161">
        <v>0</v>
      </c>
      <c r="AL1023" s="161">
        <v>0</v>
      </c>
      <c r="AM1023" s="161">
        <v>0</v>
      </c>
      <c r="AN1023" s="161">
        <v>0</v>
      </c>
      <c r="AO1023" s="161">
        <v>0</v>
      </c>
      <c r="AP1023" s="161">
        <v>0</v>
      </c>
      <c r="AQ1023" s="161">
        <v>0</v>
      </c>
      <c r="AR1023" s="161">
        <v>0</v>
      </c>
      <c r="AS1023" s="161">
        <v>0</v>
      </c>
      <c r="AT1023" s="161">
        <v>0</v>
      </c>
      <c r="AU1023" s="161">
        <v>0</v>
      </c>
      <c r="AV1023" s="161">
        <v>0</v>
      </c>
      <c r="AW1023" s="161">
        <v>0</v>
      </c>
      <c r="AX1023" s="161">
        <v>0</v>
      </c>
      <c r="AY1023" s="161">
        <v>0</v>
      </c>
      <c r="AZ1023" s="161">
        <v>0</v>
      </c>
      <c r="BA1023" s="161">
        <v>0</v>
      </c>
      <c r="BB1023" s="161">
        <v>0</v>
      </c>
      <c r="BC1023" s="161">
        <v>0</v>
      </c>
      <c r="BD1023" s="161">
        <v>0</v>
      </c>
      <c r="BE1023" s="161">
        <v>0</v>
      </c>
      <c r="BF1023" s="161">
        <v>0</v>
      </c>
      <c r="BG1023" s="161">
        <v>0</v>
      </c>
      <c r="BH1023" s="161">
        <v>0</v>
      </c>
      <c r="BI1023" s="161">
        <v>0</v>
      </c>
      <c r="BJ1023" s="161">
        <v>0</v>
      </c>
      <c r="BK1023" s="161">
        <v>0</v>
      </c>
      <c r="BL1023" s="161">
        <v>0</v>
      </c>
      <c r="BM1023" s="161">
        <v>0</v>
      </c>
      <c r="BN1023" s="161">
        <v>0</v>
      </c>
      <c r="BO1023" s="161">
        <v>0</v>
      </c>
      <c r="BP1023" s="161">
        <v>0</v>
      </c>
      <c r="BQ1023" s="161">
        <v>0</v>
      </c>
      <c r="BR1023" s="161">
        <v>0</v>
      </c>
      <c r="BS1023" s="161">
        <v>0</v>
      </c>
      <c r="BT1023" s="161">
        <v>0</v>
      </c>
      <c r="BU1023" s="161">
        <v>0</v>
      </c>
      <c r="BV1023" s="163">
        <f t="shared" si="46"/>
        <v>0</v>
      </c>
      <c r="BW1023" s="8" t="b">
        <f t="shared" si="47"/>
        <v>0</v>
      </c>
    </row>
    <row r="1024" spans="1:75">
      <c r="A1024" s="157" t="s">
        <v>7721</v>
      </c>
      <c r="B1024" s="158" t="s">
        <v>7722</v>
      </c>
      <c r="C1024" s="9" t="str">
        <f t="shared" si="45"/>
        <v>https://hh.ru/resume/127fd3af00021895ce0039ed1f683141325864?query=%D0%A1%D0%BE%D1%86%D0%B8%D0%B0%D0%BB%D1%8C%D0%BD%D1%8B%D0%B9+%D1%80%D0%B0%D0%B1%D0%BE%D1%82%D0%BD%D0%B8%D0%BA&amp;searchRid=1712591939312af080b22ecc8441c4b4&amp;hhtmFrom=resume_search_result</v>
      </c>
      <c r="D1024" s="158" t="s">
        <v>7723</v>
      </c>
      <c r="E1024" s="159">
        <v>58</v>
      </c>
      <c r="F1024" s="160">
        <v>25000</v>
      </c>
      <c r="G1024" s="161">
        <v>10</v>
      </c>
      <c r="H1024" s="158" t="s">
        <v>7724</v>
      </c>
      <c r="I1024" s="158" t="s">
        <v>5940</v>
      </c>
      <c r="J1024" s="158" t="s">
        <v>7725</v>
      </c>
      <c r="K1024" s="158" t="s">
        <v>7726</v>
      </c>
      <c r="L1024" s="158" t="s">
        <v>2298</v>
      </c>
      <c r="M1024" s="158">
        <v>1</v>
      </c>
      <c r="N1024" s="158">
        <v>0</v>
      </c>
      <c r="O1024" s="158">
        <v>0</v>
      </c>
      <c r="P1024" s="158">
        <v>0</v>
      </c>
      <c r="Q1024" s="158">
        <v>0</v>
      </c>
      <c r="R1024" s="158" t="s">
        <v>2067</v>
      </c>
      <c r="S1024" s="158" t="s">
        <v>343</v>
      </c>
      <c r="T1024" s="161">
        <v>0</v>
      </c>
      <c r="U1024" s="162">
        <v>1</v>
      </c>
      <c r="V1024" s="162">
        <v>0</v>
      </c>
      <c r="W1024" s="161">
        <v>0</v>
      </c>
      <c r="X1024" s="161">
        <v>0</v>
      </c>
      <c r="Y1024" s="161">
        <v>0</v>
      </c>
      <c r="Z1024" s="161">
        <v>0</v>
      </c>
      <c r="AA1024" s="161">
        <v>0</v>
      </c>
      <c r="AB1024" s="161">
        <v>0</v>
      </c>
      <c r="AC1024" s="161">
        <v>0</v>
      </c>
      <c r="AD1024" s="161">
        <v>0</v>
      </c>
      <c r="AE1024" s="161">
        <v>0</v>
      </c>
      <c r="AF1024" s="161">
        <v>0</v>
      </c>
      <c r="AG1024" s="161">
        <v>0</v>
      </c>
      <c r="AH1024" s="161">
        <v>0</v>
      </c>
      <c r="AI1024" s="161">
        <v>0</v>
      </c>
      <c r="AJ1024" s="161">
        <v>0</v>
      </c>
      <c r="AK1024" s="161">
        <v>0</v>
      </c>
      <c r="AL1024" s="161">
        <v>0</v>
      </c>
      <c r="AM1024" s="161">
        <v>0</v>
      </c>
      <c r="AN1024" s="161">
        <v>0</v>
      </c>
      <c r="AO1024" s="161">
        <v>0</v>
      </c>
      <c r="AP1024" s="161">
        <v>0</v>
      </c>
      <c r="AQ1024" s="161">
        <v>0</v>
      </c>
      <c r="AR1024" s="161">
        <v>0</v>
      </c>
      <c r="AS1024" s="161">
        <v>0</v>
      </c>
      <c r="AT1024" s="161">
        <v>0</v>
      </c>
      <c r="AU1024" s="161">
        <v>0</v>
      </c>
      <c r="AV1024" s="161">
        <v>0</v>
      </c>
      <c r="AW1024" s="161">
        <v>0</v>
      </c>
      <c r="AX1024" s="161">
        <v>0</v>
      </c>
      <c r="AY1024" s="161">
        <v>0</v>
      </c>
      <c r="AZ1024" s="161">
        <v>0</v>
      </c>
      <c r="BA1024" s="161">
        <v>0</v>
      </c>
      <c r="BB1024" s="161">
        <v>0</v>
      </c>
      <c r="BC1024" s="161">
        <v>0</v>
      </c>
      <c r="BD1024" s="161">
        <v>0</v>
      </c>
      <c r="BE1024" s="161">
        <v>0</v>
      </c>
      <c r="BF1024" s="161">
        <v>0</v>
      </c>
      <c r="BG1024" s="161">
        <v>0</v>
      </c>
      <c r="BH1024" s="161">
        <v>0</v>
      </c>
      <c r="BI1024" s="161">
        <v>0</v>
      </c>
      <c r="BJ1024" s="161">
        <v>0</v>
      </c>
      <c r="BK1024" s="161">
        <v>0</v>
      </c>
      <c r="BL1024" s="161">
        <v>0</v>
      </c>
      <c r="BM1024" s="161">
        <v>0</v>
      </c>
      <c r="BN1024" s="161">
        <v>0</v>
      </c>
      <c r="BO1024" s="161">
        <v>0</v>
      </c>
      <c r="BP1024" s="161">
        <v>0</v>
      </c>
      <c r="BQ1024" s="161">
        <v>0</v>
      </c>
      <c r="BR1024" s="161">
        <v>0</v>
      </c>
      <c r="BS1024" s="161">
        <v>0</v>
      </c>
      <c r="BT1024" s="161">
        <v>0</v>
      </c>
      <c r="BU1024" s="161">
        <v>0</v>
      </c>
      <c r="BV1024" s="163">
        <f t="shared" si="46"/>
        <v>0</v>
      </c>
      <c r="BW1024" s="8" t="b">
        <f t="shared" si="47"/>
        <v>0</v>
      </c>
    </row>
    <row r="1025" spans="1:75">
      <c r="A1025" s="157" t="s">
        <v>7727</v>
      </c>
      <c r="B1025" s="158" t="s">
        <v>7728</v>
      </c>
      <c r="C1025" s="9" t="str">
        <f t="shared" si="45"/>
        <v>https://hh.ru/resume/3964431600021a59cb0039ed1f73776d596970?query=%D0%A1%D0%BE%D1%86%D0%B8%D0%B0%D0%BB%D1%8C%D0%BD%D1%8B%D0%B9+%D1%80%D0%B0%D0%B1%D0%BE%D1%82%D0%BD%D0%B8%D0%BA&amp;searchRid=1712591939312af080b22ecc8441c4b4&amp;hhtmFrom=resume_search_result</v>
      </c>
      <c r="D1025" s="158" t="s">
        <v>7729</v>
      </c>
      <c r="E1025" s="159">
        <v>59</v>
      </c>
      <c r="F1025" s="160">
        <v>25000</v>
      </c>
      <c r="G1025" s="161">
        <v>13</v>
      </c>
      <c r="H1025" s="158" t="s">
        <v>7730</v>
      </c>
      <c r="I1025" s="158" t="s">
        <v>7731</v>
      </c>
      <c r="J1025" s="158" t="s">
        <v>7732</v>
      </c>
      <c r="K1025" s="158" t="s">
        <v>7733</v>
      </c>
      <c r="L1025" s="158" t="s">
        <v>2298</v>
      </c>
      <c r="M1025" s="158">
        <v>1</v>
      </c>
      <c r="N1025" s="158">
        <v>0</v>
      </c>
      <c r="O1025" s="158">
        <v>1</v>
      </c>
      <c r="P1025" s="158">
        <v>0</v>
      </c>
      <c r="Q1025" s="158">
        <v>0</v>
      </c>
      <c r="R1025" s="158" t="s">
        <v>2067</v>
      </c>
      <c r="S1025" s="158" t="s">
        <v>75</v>
      </c>
      <c r="T1025" s="161">
        <v>0</v>
      </c>
      <c r="U1025" s="162">
        <v>1</v>
      </c>
      <c r="V1025" s="162">
        <v>0</v>
      </c>
      <c r="W1025" s="161">
        <v>0</v>
      </c>
      <c r="X1025" s="161">
        <v>0</v>
      </c>
      <c r="Y1025" s="161">
        <v>0</v>
      </c>
      <c r="Z1025" s="161">
        <v>0</v>
      </c>
      <c r="AA1025" s="161">
        <v>0</v>
      </c>
      <c r="AB1025" s="161">
        <v>0</v>
      </c>
      <c r="AC1025" s="161">
        <v>0</v>
      </c>
      <c r="AD1025" s="161">
        <v>0</v>
      </c>
      <c r="AE1025" s="161">
        <v>0</v>
      </c>
      <c r="AF1025" s="161">
        <v>0</v>
      </c>
      <c r="AG1025" s="161">
        <v>0</v>
      </c>
      <c r="AH1025" s="161">
        <v>0</v>
      </c>
      <c r="AI1025" s="161">
        <v>0</v>
      </c>
      <c r="AJ1025" s="161">
        <v>0</v>
      </c>
      <c r="AK1025" s="161">
        <v>0</v>
      </c>
      <c r="AL1025" s="161">
        <v>0</v>
      </c>
      <c r="AM1025" s="161">
        <v>0</v>
      </c>
      <c r="AN1025" s="161">
        <v>0</v>
      </c>
      <c r="AO1025" s="161">
        <v>0</v>
      </c>
      <c r="AP1025" s="161">
        <v>0</v>
      </c>
      <c r="AQ1025" s="161">
        <v>0</v>
      </c>
      <c r="AR1025" s="161">
        <v>0</v>
      </c>
      <c r="AS1025" s="161">
        <v>0</v>
      </c>
      <c r="AT1025" s="161">
        <v>0</v>
      </c>
      <c r="AU1025" s="161">
        <v>0</v>
      </c>
      <c r="AV1025" s="161">
        <v>0</v>
      </c>
      <c r="AW1025" s="161">
        <v>0</v>
      </c>
      <c r="AX1025" s="161">
        <v>0</v>
      </c>
      <c r="AY1025" s="161">
        <v>0</v>
      </c>
      <c r="AZ1025" s="161">
        <v>0</v>
      </c>
      <c r="BA1025" s="161">
        <v>0</v>
      </c>
      <c r="BB1025" s="161">
        <v>0</v>
      </c>
      <c r="BC1025" s="161">
        <v>0</v>
      </c>
      <c r="BD1025" s="161">
        <v>0</v>
      </c>
      <c r="BE1025" s="161">
        <v>0</v>
      </c>
      <c r="BF1025" s="161">
        <v>0</v>
      </c>
      <c r="BG1025" s="161">
        <v>0</v>
      </c>
      <c r="BH1025" s="161">
        <v>0</v>
      </c>
      <c r="BI1025" s="161">
        <v>0</v>
      </c>
      <c r="BJ1025" s="161">
        <v>0</v>
      </c>
      <c r="BK1025" s="161">
        <v>0</v>
      </c>
      <c r="BL1025" s="161">
        <v>0</v>
      </c>
      <c r="BM1025" s="161">
        <v>0</v>
      </c>
      <c r="BN1025" s="161">
        <v>0</v>
      </c>
      <c r="BO1025" s="161">
        <v>0</v>
      </c>
      <c r="BP1025" s="161">
        <v>0</v>
      </c>
      <c r="BQ1025" s="161">
        <v>0</v>
      </c>
      <c r="BR1025" s="161">
        <v>0</v>
      </c>
      <c r="BS1025" s="161">
        <v>0</v>
      </c>
      <c r="BT1025" s="161">
        <v>0</v>
      </c>
      <c r="BU1025" s="161">
        <v>0</v>
      </c>
      <c r="BV1025" s="163">
        <f t="shared" si="46"/>
        <v>0</v>
      </c>
      <c r="BW1025" s="8" t="b">
        <f t="shared" si="47"/>
        <v>0</v>
      </c>
    </row>
    <row r="1026" spans="1:75">
      <c r="A1026" s="157" t="s">
        <v>7734</v>
      </c>
      <c r="B1026" s="158" t="s">
        <v>7735</v>
      </c>
      <c r="C1026" s="9" t="str">
        <f t="shared" ref="C1026:C1089" si="48">HYPERLINK(B1026)</f>
        <v>https://hh.ru/resume/4fc80eab00021f3f050039ed1f596750735730?query=%D0%A1%D0%BE%D1%86%D0%B8%D0%B0%D0%BB%D1%8C%D0%BD%D1%8B%D0%B9+%D1%80%D0%B0%D0%B1%D0%BE%D1%82%D0%BD%D0%B8%D0%BA&amp;searchRid=1712591939312af080b22ecc8441c4b4&amp;hhtmFrom=resume_search_result</v>
      </c>
      <c r="D1026" s="158" t="s">
        <v>43</v>
      </c>
      <c r="E1026" s="159">
        <v>69</v>
      </c>
      <c r="F1026" s="160">
        <v>30000</v>
      </c>
      <c r="G1026" s="161">
        <v>12</v>
      </c>
      <c r="H1026" s="158" t="s">
        <v>7736</v>
      </c>
      <c r="I1026" s="158" t="s">
        <v>7737</v>
      </c>
      <c r="J1026" s="158" t="s">
        <v>7738</v>
      </c>
      <c r="K1026" s="158" t="s">
        <v>7739</v>
      </c>
      <c r="L1026" s="158" t="s">
        <v>2327</v>
      </c>
      <c r="M1026" s="158">
        <v>0</v>
      </c>
      <c r="N1026" s="158">
        <v>1</v>
      </c>
      <c r="O1026" s="158">
        <v>1</v>
      </c>
      <c r="P1026" s="158">
        <v>0</v>
      </c>
      <c r="Q1026" s="158">
        <v>0</v>
      </c>
      <c r="R1026" s="158" t="s">
        <v>53</v>
      </c>
      <c r="S1026" s="158" t="s">
        <v>343</v>
      </c>
      <c r="T1026" s="161">
        <v>0</v>
      </c>
      <c r="U1026" s="162">
        <v>1</v>
      </c>
      <c r="V1026" s="162">
        <v>0</v>
      </c>
      <c r="W1026" s="161">
        <v>0</v>
      </c>
      <c r="X1026" s="161">
        <v>0</v>
      </c>
      <c r="Y1026" s="161">
        <v>0</v>
      </c>
      <c r="Z1026" s="161">
        <v>0</v>
      </c>
      <c r="AA1026" s="161">
        <v>0</v>
      </c>
      <c r="AB1026" s="161">
        <v>0</v>
      </c>
      <c r="AC1026" s="161">
        <v>0</v>
      </c>
      <c r="AD1026" s="161">
        <v>0</v>
      </c>
      <c r="AE1026" s="161">
        <v>0</v>
      </c>
      <c r="AF1026" s="161">
        <v>0</v>
      </c>
      <c r="AG1026" s="161">
        <v>0</v>
      </c>
      <c r="AH1026" s="161">
        <v>0</v>
      </c>
      <c r="AI1026" s="161">
        <v>0</v>
      </c>
      <c r="AJ1026" s="161">
        <v>0</v>
      </c>
      <c r="AK1026" s="161">
        <v>0</v>
      </c>
      <c r="AL1026" s="161">
        <v>0</v>
      </c>
      <c r="AM1026" s="161">
        <v>0</v>
      </c>
      <c r="AN1026" s="161">
        <v>0</v>
      </c>
      <c r="AO1026" s="161">
        <v>0</v>
      </c>
      <c r="AP1026" s="161">
        <v>0</v>
      </c>
      <c r="AQ1026" s="161">
        <v>0</v>
      </c>
      <c r="AR1026" s="161">
        <v>0</v>
      </c>
      <c r="AS1026" s="161">
        <v>0</v>
      </c>
      <c r="AT1026" s="161">
        <v>0</v>
      </c>
      <c r="AU1026" s="161">
        <v>0</v>
      </c>
      <c r="AV1026" s="161">
        <v>0</v>
      </c>
      <c r="AW1026" s="161">
        <v>0</v>
      </c>
      <c r="AX1026" s="161">
        <v>0</v>
      </c>
      <c r="AY1026" s="161">
        <v>0</v>
      </c>
      <c r="AZ1026" s="161">
        <v>0</v>
      </c>
      <c r="BA1026" s="161">
        <v>0</v>
      </c>
      <c r="BB1026" s="161">
        <v>0</v>
      </c>
      <c r="BC1026" s="161">
        <v>0</v>
      </c>
      <c r="BD1026" s="161">
        <v>0</v>
      </c>
      <c r="BE1026" s="161">
        <v>0</v>
      </c>
      <c r="BF1026" s="161">
        <v>0</v>
      </c>
      <c r="BG1026" s="161">
        <v>0</v>
      </c>
      <c r="BH1026" s="161">
        <v>0</v>
      </c>
      <c r="BI1026" s="161">
        <v>0</v>
      </c>
      <c r="BJ1026" s="161">
        <v>0</v>
      </c>
      <c r="BK1026" s="161">
        <v>0</v>
      </c>
      <c r="BL1026" s="161">
        <v>0</v>
      </c>
      <c r="BM1026" s="161">
        <v>0</v>
      </c>
      <c r="BN1026" s="161">
        <v>0</v>
      </c>
      <c r="BO1026" s="161">
        <v>0</v>
      </c>
      <c r="BP1026" s="161">
        <v>0</v>
      </c>
      <c r="BQ1026" s="161">
        <v>0</v>
      </c>
      <c r="BR1026" s="161">
        <v>0</v>
      </c>
      <c r="BS1026" s="161">
        <v>0</v>
      </c>
      <c r="BT1026" s="161">
        <v>0</v>
      </c>
      <c r="BU1026" s="161">
        <v>0</v>
      </c>
      <c r="BV1026" s="163">
        <f t="shared" si="46"/>
        <v>0</v>
      </c>
      <c r="BW1026" s="8" t="b">
        <f t="shared" si="47"/>
        <v>0</v>
      </c>
    </row>
    <row r="1027" spans="1:75">
      <c r="A1027" s="157" t="s">
        <v>3592</v>
      </c>
      <c r="B1027" s="158" t="s">
        <v>7740</v>
      </c>
      <c r="C1027" s="9" t="str">
        <f t="shared" si="48"/>
        <v>https://hh.ru/resume/4a15eb3b000224b19c0039ed1f656c43685956?query=%D0%A1%D0%BE%D1%86%D0%B8%D0%B0%D0%BB%D1%8C%D0%BD%D1%8B%D0%B9+%D1%80%D0%B0%D0%B1%D0%BE%D1%82%D0%BD%D0%B8%D0%BA&amp;searchRid=1712591939312af080b22ecc8441c4b4&amp;hhtmFrom=resume_search_result</v>
      </c>
      <c r="D1027" s="158" t="s">
        <v>7741</v>
      </c>
      <c r="E1027" s="159">
        <v>34</v>
      </c>
      <c r="F1027" s="160">
        <v>15000</v>
      </c>
      <c r="G1027" s="161">
        <v>1</v>
      </c>
      <c r="H1027" s="158" t="s">
        <v>7742</v>
      </c>
      <c r="I1027" s="158" t="s">
        <v>7743</v>
      </c>
      <c r="J1027" s="158" t="s">
        <v>7744</v>
      </c>
      <c r="K1027" s="158" t="s">
        <v>7745</v>
      </c>
      <c r="L1027" s="158" t="s">
        <v>2298</v>
      </c>
      <c r="M1027" s="158">
        <v>1</v>
      </c>
      <c r="N1027" s="158">
        <v>0</v>
      </c>
      <c r="O1027" s="158">
        <v>1</v>
      </c>
      <c r="P1027" s="158">
        <v>0</v>
      </c>
      <c r="Q1027" s="158">
        <v>0</v>
      </c>
      <c r="R1027" s="158" t="s">
        <v>205</v>
      </c>
      <c r="S1027" s="158" t="s">
        <v>343</v>
      </c>
      <c r="T1027" s="161">
        <v>0</v>
      </c>
      <c r="U1027" s="162">
        <v>1</v>
      </c>
      <c r="V1027" s="162">
        <v>0</v>
      </c>
      <c r="W1027" s="161">
        <v>0</v>
      </c>
      <c r="X1027" s="161">
        <v>0</v>
      </c>
      <c r="Y1027" s="161">
        <v>0</v>
      </c>
      <c r="Z1027" s="161">
        <v>0</v>
      </c>
      <c r="AA1027" s="161">
        <v>0</v>
      </c>
      <c r="AB1027" s="161">
        <v>0</v>
      </c>
      <c r="AC1027" s="161">
        <v>0</v>
      </c>
      <c r="AD1027" s="161">
        <v>0</v>
      </c>
      <c r="AE1027" s="161">
        <v>0</v>
      </c>
      <c r="AF1027" s="161">
        <v>0</v>
      </c>
      <c r="AG1027" s="161">
        <v>0</v>
      </c>
      <c r="AH1027" s="161">
        <v>0</v>
      </c>
      <c r="AI1027" s="161">
        <v>0</v>
      </c>
      <c r="AJ1027" s="161">
        <v>0</v>
      </c>
      <c r="AK1027" s="161">
        <v>0</v>
      </c>
      <c r="AL1027" s="161">
        <v>0</v>
      </c>
      <c r="AM1027" s="161">
        <v>0</v>
      </c>
      <c r="AN1027" s="161">
        <v>0</v>
      </c>
      <c r="AO1027" s="161">
        <v>0</v>
      </c>
      <c r="AP1027" s="161">
        <v>0</v>
      </c>
      <c r="AQ1027" s="161">
        <v>0</v>
      </c>
      <c r="AR1027" s="161">
        <v>0</v>
      </c>
      <c r="AS1027" s="161">
        <v>0</v>
      </c>
      <c r="AT1027" s="161">
        <v>0</v>
      </c>
      <c r="AU1027" s="161">
        <v>0</v>
      </c>
      <c r="AV1027" s="161">
        <v>0</v>
      </c>
      <c r="AW1027" s="161">
        <v>0</v>
      </c>
      <c r="AX1027" s="161">
        <v>0</v>
      </c>
      <c r="AY1027" s="161">
        <v>0</v>
      </c>
      <c r="AZ1027" s="161">
        <v>0</v>
      </c>
      <c r="BA1027" s="161">
        <v>0</v>
      </c>
      <c r="BB1027" s="161">
        <v>0</v>
      </c>
      <c r="BC1027" s="161">
        <v>0</v>
      </c>
      <c r="BD1027" s="161">
        <v>0</v>
      </c>
      <c r="BE1027" s="161">
        <v>0</v>
      </c>
      <c r="BF1027" s="161">
        <v>0</v>
      </c>
      <c r="BG1027" s="161">
        <v>0</v>
      </c>
      <c r="BH1027" s="161">
        <v>0</v>
      </c>
      <c r="BI1027" s="161">
        <v>0</v>
      </c>
      <c r="BJ1027" s="161">
        <v>0</v>
      </c>
      <c r="BK1027" s="161">
        <v>0</v>
      </c>
      <c r="BL1027" s="161">
        <v>0</v>
      </c>
      <c r="BM1027" s="161">
        <v>0</v>
      </c>
      <c r="BN1027" s="161">
        <v>0</v>
      </c>
      <c r="BO1027" s="161">
        <v>0</v>
      </c>
      <c r="BP1027" s="161">
        <v>0</v>
      </c>
      <c r="BQ1027" s="161">
        <v>0</v>
      </c>
      <c r="BR1027" s="161">
        <v>0</v>
      </c>
      <c r="BS1027" s="161">
        <v>0</v>
      </c>
      <c r="BT1027" s="161">
        <v>0</v>
      </c>
      <c r="BU1027" s="161">
        <v>0</v>
      </c>
      <c r="BV1027" s="163">
        <f t="shared" ref="BV1027:BV1090" si="49">SUM(W1027:BU1027)</f>
        <v>0</v>
      </c>
      <c r="BW1027" s="8" t="b">
        <f t="shared" ref="BW1027:BW1090" si="50">AND(AR1027=1,AE1027=1)</f>
        <v>0</v>
      </c>
    </row>
    <row r="1028" spans="1:75">
      <c r="A1028" s="157" t="s">
        <v>7746</v>
      </c>
      <c r="B1028" s="158" t="s">
        <v>7747</v>
      </c>
      <c r="C1028" s="9" t="str">
        <f t="shared" si="48"/>
        <v>https://hh.ru/resume/7aff85da00022610430039ed1f78667937364e?query=%D0%A1%D0%BE%D1%86%D0%B8%D0%B0%D0%BB%D1%8C%D0%BD%D1%8B%D0%B9+%D1%80%D0%B0%D0%B1%D0%BE%D1%82%D0%BD%D0%B8%D0%BA&amp;searchRid=1712591939312af080b22ecc8441c4b4&amp;hhtmFrom=resume_search_result</v>
      </c>
      <c r="D1028" s="158" t="s">
        <v>3882</v>
      </c>
      <c r="E1028" s="159">
        <v>70</v>
      </c>
      <c r="F1028" s="160">
        <v>18000</v>
      </c>
      <c r="G1028" s="161">
        <v>30</v>
      </c>
      <c r="H1028" s="158" t="s">
        <v>7748</v>
      </c>
      <c r="I1028" s="158" t="s">
        <v>5568</v>
      </c>
      <c r="J1028" s="158" t="s">
        <v>7749</v>
      </c>
      <c r="K1028" s="158" t="s">
        <v>7750</v>
      </c>
      <c r="L1028" s="158" t="s">
        <v>2298</v>
      </c>
      <c r="M1028" s="158">
        <v>1</v>
      </c>
      <c r="N1028" s="158">
        <v>0</v>
      </c>
      <c r="O1028" s="158">
        <v>0</v>
      </c>
      <c r="P1028" s="158">
        <v>0</v>
      </c>
      <c r="Q1028" s="158">
        <v>0</v>
      </c>
      <c r="R1028" s="158" t="s">
        <v>2067</v>
      </c>
      <c r="S1028" s="158" t="s">
        <v>343</v>
      </c>
      <c r="T1028" s="161">
        <v>0</v>
      </c>
      <c r="U1028" s="162">
        <v>1</v>
      </c>
      <c r="V1028" s="162">
        <v>0</v>
      </c>
      <c r="W1028" s="161">
        <v>0</v>
      </c>
      <c r="X1028" s="161">
        <v>0</v>
      </c>
      <c r="Y1028" s="161">
        <v>0</v>
      </c>
      <c r="Z1028" s="161">
        <v>0</v>
      </c>
      <c r="AA1028" s="161">
        <v>0</v>
      </c>
      <c r="AB1028" s="161">
        <v>0</v>
      </c>
      <c r="AC1028" s="161">
        <v>0</v>
      </c>
      <c r="AD1028" s="161">
        <v>0</v>
      </c>
      <c r="AE1028" s="161">
        <v>0</v>
      </c>
      <c r="AF1028" s="161">
        <v>0</v>
      </c>
      <c r="AG1028" s="161">
        <v>0</v>
      </c>
      <c r="AH1028" s="161">
        <v>0</v>
      </c>
      <c r="AI1028" s="161">
        <v>0</v>
      </c>
      <c r="AJ1028" s="161">
        <v>0</v>
      </c>
      <c r="AK1028" s="161">
        <v>0</v>
      </c>
      <c r="AL1028" s="161">
        <v>0</v>
      </c>
      <c r="AM1028" s="161">
        <v>0</v>
      </c>
      <c r="AN1028" s="161">
        <v>0</v>
      </c>
      <c r="AO1028" s="161">
        <v>0</v>
      </c>
      <c r="AP1028" s="161">
        <v>0</v>
      </c>
      <c r="AQ1028" s="161">
        <v>0</v>
      </c>
      <c r="AR1028" s="161">
        <v>0</v>
      </c>
      <c r="AS1028" s="161">
        <v>0</v>
      </c>
      <c r="AT1028" s="161">
        <v>0</v>
      </c>
      <c r="AU1028" s="161">
        <v>0</v>
      </c>
      <c r="AV1028" s="161">
        <v>0</v>
      </c>
      <c r="AW1028" s="161">
        <v>0</v>
      </c>
      <c r="AX1028" s="161">
        <v>0</v>
      </c>
      <c r="AY1028" s="161">
        <v>0</v>
      </c>
      <c r="AZ1028" s="161">
        <v>0</v>
      </c>
      <c r="BA1028" s="161">
        <v>0</v>
      </c>
      <c r="BB1028" s="161">
        <v>0</v>
      </c>
      <c r="BC1028" s="161">
        <v>0</v>
      </c>
      <c r="BD1028" s="161">
        <v>0</v>
      </c>
      <c r="BE1028" s="161">
        <v>0</v>
      </c>
      <c r="BF1028" s="161">
        <v>0</v>
      </c>
      <c r="BG1028" s="161">
        <v>0</v>
      </c>
      <c r="BH1028" s="161">
        <v>0</v>
      </c>
      <c r="BI1028" s="161">
        <v>0</v>
      </c>
      <c r="BJ1028" s="161">
        <v>0</v>
      </c>
      <c r="BK1028" s="161">
        <v>0</v>
      </c>
      <c r="BL1028" s="161">
        <v>0</v>
      </c>
      <c r="BM1028" s="161">
        <v>0</v>
      </c>
      <c r="BN1028" s="161">
        <v>0</v>
      </c>
      <c r="BO1028" s="161">
        <v>0</v>
      </c>
      <c r="BP1028" s="161">
        <v>0</v>
      </c>
      <c r="BQ1028" s="161">
        <v>0</v>
      </c>
      <c r="BR1028" s="161">
        <v>0</v>
      </c>
      <c r="BS1028" s="161">
        <v>0</v>
      </c>
      <c r="BT1028" s="161">
        <v>0</v>
      </c>
      <c r="BU1028" s="161">
        <v>0</v>
      </c>
      <c r="BV1028" s="163">
        <f t="shared" si="49"/>
        <v>0</v>
      </c>
      <c r="BW1028" s="8" t="b">
        <f t="shared" si="50"/>
        <v>0</v>
      </c>
    </row>
    <row r="1029" spans="1:75">
      <c r="A1029" s="157" t="s">
        <v>7751</v>
      </c>
      <c r="B1029" s="158" t="s">
        <v>7752</v>
      </c>
      <c r="C1029" s="9" t="str">
        <f t="shared" si="48"/>
        <v>https://hh.ru/resume/eaeb9a53000228cc640039ed1f6b4239447945?query=%D0%A1%D0%BE%D1%86%D0%B8%D0%B0%D0%BB%D1%8C%D0%BD%D1%8B%D0%B9+%D1%80%D0%B0%D0%B1%D0%BE%D1%82%D0%BD%D0%B8%D0%BA&amp;searchRid=1712591939312af080b22ecc8441c4b4&amp;hhtmFrom=resume_search_result</v>
      </c>
      <c r="D1029" s="158" t="s">
        <v>7753</v>
      </c>
      <c r="E1029" s="159">
        <v>34</v>
      </c>
      <c r="F1029" s="160">
        <v>25000</v>
      </c>
      <c r="G1029" s="161">
        <v>5</v>
      </c>
      <c r="H1029" s="158" t="s">
        <v>7754</v>
      </c>
      <c r="I1029" s="158" t="s">
        <v>7755</v>
      </c>
      <c r="J1029" s="158" t="s">
        <v>7756</v>
      </c>
      <c r="K1029" s="158" t="s">
        <v>7757</v>
      </c>
      <c r="L1029" s="158" t="s">
        <v>2298</v>
      </c>
      <c r="M1029" s="158">
        <v>1</v>
      </c>
      <c r="N1029" s="158">
        <v>1</v>
      </c>
      <c r="O1029" s="158">
        <v>1</v>
      </c>
      <c r="P1029" s="158">
        <v>1</v>
      </c>
      <c r="Q1029" s="158">
        <v>1</v>
      </c>
      <c r="R1029" s="158" t="s">
        <v>547</v>
      </c>
      <c r="S1029" s="158" t="s">
        <v>343</v>
      </c>
      <c r="T1029" s="161">
        <v>0</v>
      </c>
      <c r="U1029" s="162">
        <v>1</v>
      </c>
      <c r="V1029" s="162">
        <v>0</v>
      </c>
      <c r="W1029" s="161">
        <v>0</v>
      </c>
      <c r="X1029" s="161">
        <v>0</v>
      </c>
      <c r="Y1029" s="161">
        <v>0</v>
      </c>
      <c r="Z1029" s="161">
        <v>0</v>
      </c>
      <c r="AA1029" s="161">
        <v>0</v>
      </c>
      <c r="AB1029" s="161">
        <v>0</v>
      </c>
      <c r="AC1029" s="161">
        <v>0</v>
      </c>
      <c r="AD1029" s="161">
        <v>0</v>
      </c>
      <c r="AE1029" s="161">
        <v>1</v>
      </c>
      <c r="AF1029" s="161">
        <v>1</v>
      </c>
      <c r="AG1029" s="161">
        <v>0</v>
      </c>
      <c r="AH1029" s="161">
        <v>1</v>
      </c>
      <c r="AI1029" s="161">
        <v>0</v>
      </c>
      <c r="AJ1029" s="161">
        <v>1</v>
      </c>
      <c r="AK1029" s="161">
        <v>0</v>
      </c>
      <c r="AL1029" s="161">
        <v>0</v>
      </c>
      <c r="AM1029" s="161">
        <v>0</v>
      </c>
      <c r="AN1029" s="161">
        <v>0</v>
      </c>
      <c r="AO1029" s="161">
        <v>0</v>
      </c>
      <c r="AP1029" s="161">
        <v>0</v>
      </c>
      <c r="AQ1029" s="161">
        <v>0</v>
      </c>
      <c r="AR1029" s="161">
        <v>0</v>
      </c>
      <c r="AS1029" s="161">
        <v>1</v>
      </c>
      <c r="AT1029" s="161">
        <v>0</v>
      </c>
      <c r="AU1029" s="161">
        <v>0</v>
      </c>
      <c r="AV1029" s="161">
        <v>0</v>
      </c>
      <c r="AW1029" s="161">
        <v>0</v>
      </c>
      <c r="AX1029" s="161">
        <v>0</v>
      </c>
      <c r="AY1029" s="161">
        <v>0</v>
      </c>
      <c r="AZ1029" s="161">
        <v>0</v>
      </c>
      <c r="BA1029" s="161">
        <v>0</v>
      </c>
      <c r="BB1029" s="161">
        <v>0</v>
      </c>
      <c r="BC1029" s="161">
        <v>0</v>
      </c>
      <c r="BD1029" s="161">
        <v>0</v>
      </c>
      <c r="BE1029" s="161">
        <v>1</v>
      </c>
      <c r="BF1029" s="161">
        <v>0</v>
      </c>
      <c r="BG1029" s="161">
        <v>0</v>
      </c>
      <c r="BH1029" s="161">
        <v>0</v>
      </c>
      <c r="BI1029" s="161">
        <v>0</v>
      </c>
      <c r="BJ1029" s="161">
        <v>0</v>
      </c>
      <c r="BK1029" s="161">
        <v>0</v>
      </c>
      <c r="BL1029" s="161">
        <v>1</v>
      </c>
      <c r="BM1029" s="161">
        <v>0</v>
      </c>
      <c r="BN1029" s="161">
        <v>0</v>
      </c>
      <c r="BO1029" s="161">
        <v>0</v>
      </c>
      <c r="BP1029" s="161">
        <v>0</v>
      </c>
      <c r="BQ1029" s="161">
        <v>0</v>
      </c>
      <c r="BR1029" s="161">
        <v>0</v>
      </c>
      <c r="BS1029" s="161">
        <v>0</v>
      </c>
      <c r="BT1029" s="161">
        <v>0</v>
      </c>
      <c r="BU1029" s="161">
        <v>0</v>
      </c>
      <c r="BV1029" s="163">
        <f t="shared" si="49"/>
        <v>7</v>
      </c>
      <c r="BW1029" s="8" t="b">
        <f t="shared" si="50"/>
        <v>0</v>
      </c>
    </row>
    <row r="1030" spans="1:75">
      <c r="A1030" s="157" t="s">
        <v>3296</v>
      </c>
      <c r="B1030" s="158" t="s">
        <v>7758</v>
      </c>
      <c r="C1030" s="9" t="str">
        <f t="shared" si="48"/>
        <v>https://hh.ru/resume/d6220b9d00022e8b5f0039ed1f784e4d62564f?query=%D0%A1%D0%BE%D1%86%D0%B8%D0%B0%D0%BB%D1%8C%D0%BD%D1%8B%D0%B9+%D1%80%D0%B0%D0%B1%D0%BE%D1%82%D0%BD%D0%B8%D0%BA&amp;searchRid=1712591939312af080b22ecc8441c4b4&amp;hhtmFrom=resume_search_result</v>
      </c>
      <c r="D1030" s="158" t="s">
        <v>7759</v>
      </c>
      <c r="E1030" s="159">
        <v>33</v>
      </c>
      <c r="F1030" s="160">
        <v>30000</v>
      </c>
      <c r="G1030" s="161">
        <v>11</v>
      </c>
      <c r="H1030" s="158" t="s">
        <v>7760</v>
      </c>
      <c r="I1030" s="158" t="s">
        <v>2338</v>
      </c>
      <c r="J1030" s="158" t="s">
        <v>6772</v>
      </c>
      <c r="K1030" s="158" t="s">
        <v>7761</v>
      </c>
      <c r="L1030" s="158" t="s">
        <v>2298</v>
      </c>
      <c r="M1030" s="158">
        <v>1</v>
      </c>
      <c r="N1030" s="158">
        <v>0</v>
      </c>
      <c r="O1030" s="158">
        <v>0</v>
      </c>
      <c r="P1030" s="158">
        <v>0</v>
      </c>
      <c r="Q1030" s="158">
        <v>0</v>
      </c>
      <c r="R1030" s="158" t="s">
        <v>53</v>
      </c>
      <c r="S1030" s="158" t="s">
        <v>343</v>
      </c>
      <c r="T1030" s="161">
        <v>0</v>
      </c>
      <c r="U1030" s="162">
        <v>1</v>
      </c>
      <c r="V1030" s="162">
        <v>1</v>
      </c>
      <c r="W1030" s="161">
        <v>0</v>
      </c>
      <c r="X1030" s="161">
        <v>0</v>
      </c>
      <c r="Y1030" s="161">
        <v>0</v>
      </c>
      <c r="Z1030" s="161">
        <v>0</v>
      </c>
      <c r="AA1030" s="161">
        <v>0</v>
      </c>
      <c r="AB1030" s="161">
        <v>0</v>
      </c>
      <c r="AC1030" s="161">
        <v>0</v>
      </c>
      <c r="AD1030" s="161">
        <v>0</v>
      </c>
      <c r="AE1030" s="161">
        <v>0</v>
      </c>
      <c r="AF1030" s="161">
        <v>0</v>
      </c>
      <c r="AG1030" s="161">
        <v>0</v>
      </c>
      <c r="AH1030" s="161">
        <v>0</v>
      </c>
      <c r="AI1030" s="161">
        <v>0</v>
      </c>
      <c r="AJ1030" s="161">
        <v>0</v>
      </c>
      <c r="AK1030" s="161">
        <v>0</v>
      </c>
      <c r="AL1030" s="161">
        <v>0</v>
      </c>
      <c r="AM1030" s="161">
        <v>0</v>
      </c>
      <c r="AN1030" s="161">
        <v>0</v>
      </c>
      <c r="AO1030" s="161">
        <v>0</v>
      </c>
      <c r="AP1030" s="161">
        <v>0</v>
      </c>
      <c r="AQ1030" s="161">
        <v>0</v>
      </c>
      <c r="AR1030" s="161">
        <v>0</v>
      </c>
      <c r="AS1030" s="161">
        <v>0</v>
      </c>
      <c r="AT1030" s="161">
        <v>0</v>
      </c>
      <c r="AU1030" s="161">
        <v>0</v>
      </c>
      <c r="AV1030" s="161">
        <v>0</v>
      </c>
      <c r="AW1030" s="161">
        <v>0</v>
      </c>
      <c r="AX1030" s="161">
        <v>0</v>
      </c>
      <c r="AY1030" s="161">
        <v>0</v>
      </c>
      <c r="AZ1030" s="161">
        <v>0</v>
      </c>
      <c r="BA1030" s="161">
        <v>0</v>
      </c>
      <c r="BB1030" s="161">
        <v>0</v>
      </c>
      <c r="BC1030" s="161">
        <v>0</v>
      </c>
      <c r="BD1030" s="161">
        <v>0</v>
      </c>
      <c r="BE1030" s="161">
        <v>0</v>
      </c>
      <c r="BF1030" s="161">
        <v>0</v>
      </c>
      <c r="BG1030" s="161">
        <v>0</v>
      </c>
      <c r="BH1030" s="161">
        <v>0</v>
      </c>
      <c r="BI1030" s="161">
        <v>0</v>
      </c>
      <c r="BJ1030" s="161">
        <v>0</v>
      </c>
      <c r="BK1030" s="161">
        <v>0</v>
      </c>
      <c r="BL1030" s="161">
        <v>0</v>
      </c>
      <c r="BM1030" s="161">
        <v>0</v>
      </c>
      <c r="BN1030" s="161">
        <v>0</v>
      </c>
      <c r="BO1030" s="161">
        <v>0</v>
      </c>
      <c r="BP1030" s="161">
        <v>0</v>
      </c>
      <c r="BQ1030" s="161">
        <v>0</v>
      </c>
      <c r="BR1030" s="161">
        <v>0</v>
      </c>
      <c r="BS1030" s="161">
        <v>0</v>
      </c>
      <c r="BT1030" s="161">
        <v>0</v>
      </c>
      <c r="BU1030" s="161">
        <v>0</v>
      </c>
      <c r="BV1030" s="163">
        <f t="shared" si="49"/>
        <v>0</v>
      </c>
      <c r="BW1030" s="8" t="b">
        <f t="shared" si="50"/>
        <v>0</v>
      </c>
    </row>
    <row r="1031" spans="1:75">
      <c r="A1031" s="157" t="s">
        <v>7762</v>
      </c>
      <c r="B1031" s="158" t="s">
        <v>7763</v>
      </c>
      <c r="C1031" s="9" t="str">
        <f t="shared" si="48"/>
        <v>https://hh.ru/resume/2d8cd6f600023005750039ed1f79694b64706c?query=%D0%A1%D0%BE%D1%86%D0%B8%D0%B0%D0%BB%D1%8C%D0%BD%D1%8B%D0%B9+%D1%80%D0%B0%D0%B1%D0%BE%D1%82%D0%BD%D0%B8%D0%BA&amp;searchRid=1712591939312af080b22ecc8441c4b4&amp;hhtmFrom=resume_search_result</v>
      </c>
      <c r="D1031" s="158" t="s">
        <v>43</v>
      </c>
      <c r="E1031" s="159">
        <v>33</v>
      </c>
      <c r="F1031" s="160">
        <v>40000</v>
      </c>
      <c r="G1031" s="161" t="s">
        <v>133</v>
      </c>
      <c r="H1031" s="158" t="s">
        <v>133</v>
      </c>
      <c r="I1031" s="158" t="s">
        <v>133</v>
      </c>
      <c r="J1031" s="158" t="s">
        <v>133</v>
      </c>
      <c r="K1031" s="158" t="s">
        <v>7764</v>
      </c>
      <c r="L1031" s="158" t="s">
        <v>2327</v>
      </c>
      <c r="M1031" s="158">
        <v>1</v>
      </c>
      <c r="N1031" s="158">
        <v>0</v>
      </c>
      <c r="O1031" s="158">
        <v>0</v>
      </c>
      <c r="P1031" s="158">
        <v>1</v>
      </c>
      <c r="Q1031" s="158">
        <v>1</v>
      </c>
      <c r="R1031" s="158" t="s">
        <v>547</v>
      </c>
      <c r="S1031" s="158" t="s">
        <v>2299</v>
      </c>
      <c r="T1031" s="161">
        <v>0</v>
      </c>
      <c r="U1031" s="162">
        <v>1</v>
      </c>
      <c r="V1031" s="162">
        <v>0</v>
      </c>
      <c r="W1031" s="161">
        <v>0</v>
      </c>
      <c r="X1031" s="161">
        <v>0</v>
      </c>
      <c r="Y1031" s="161">
        <v>0</v>
      </c>
      <c r="Z1031" s="161">
        <v>0</v>
      </c>
      <c r="AA1031" s="161">
        <v>0</v>
      </c>
      <c r="AB1031" s="161">
        <v>0</v>
      </c>
      <c r="AC1031" s="161">
        <v>0</v>
      </c>
      <c r="AD1031" s="161">
        <v>0</v>
      </c>
      <c r="AE1031" s="161">
        <v>0</v>
      </c>
      <c r="AF1031" s="161">
        <v>0</v>
      </c>
      <c r="AG1031" s="161">
        <v>0</v>
      </c>
      <c r="AH1031" s="161">
        <v>0</v>
      </c>
      <c r="AI1031" s="161">
        <v>0</v>
      </c>
      <c r="AJ1031" s="161">
        <v>0</v>
      </c>
      <c r="AK1031" s="161">
        <v>0</v>
      </c>
      <c r="AL1031" s="161">
        <v>0</v>
      </c>
      <c r="AM1031" s="161">
        <v>0</v>
      </c>
      <c r="AN1031" s="161">
        <v>0</v>
      </c>
      <c r="AO1031" s="161">
        <v>0</v>
      </c>
      <c r="AP1031" s="161">
        <v>0</v>
      </c>
      <c r="AQ1031" s="161">
        <v>0</v>
      </c>
      <c r="AR1031" s="161">
        <v>0</v>
      </c>
      <c r="AS1031" s="161">
        <v>0</v>
      </c>
      <c r="AT1031" s="161">
        <v>0</v>
      </c>
      <c r="AU1031" s="161">
        <v>0</v>
      </c>
      <c r="AV1031" s="161">
        <v>0</v>
      </c>
      <c r="AW1031" s="161">
        <v>0</v>
      </c>
      <c r="AX1031" s="161">
        <v>0</v>
      </c>
      <c r="AY1031" s="161">
        <v>0</v>
      </c>
      <c r="AZ1031" s="161">
        <v>0</v>
      </c>
      <c r="BA1031" s="161">
        <v>0</v>
      </c>
      <c r="BB1031" s="161">
        <v>0</v>
      </c>
      <c r="BC1031" s="161">
        <v>0</v>
      </c>
      <c r="BD1031" s="161">
        <v>0</v>
      </c>
      <c r="BE1031" s="161">
        <v>0</v>
      </c>
      <c r="BF1031" s="161">
        <v>0</v>
      </c>
      <c r="BG1031" s="161">
        <v>0</v>
      </c>
      <c r="BH1031" s="161">
        <v>0</v>
      </c>
      <c r="BI1031" s="161">
        <v>0</v>
      </c>
      <c r="BJ1031" s="161">
        <v>0</v>
      </c>
      <c r="BK1031" s="161">
        <v>0</v>
      </c>
      <c r="BL1031" s="161">
        <v>0</v>
      </c>
      <c r="BM1031" s="161">
        <v>0</v>
      </c>
      <c r="BN1031" s="161">
        <v>0</v>
      </c>
      <c r="BO1031" s="161">
        <v>0</v>
      </c>
      <c r="BP1031" s="161">
        <v>0</v>
      </c>
      <c r="BQ1031" s="161">
        <v>0</v>
      </c>
      <c r="BR1031" s="161">
        <v>0</v>
      </c>
      <c r="BS1031" s="161">
        <v>0</v>
      </c>
      <c r="BT1031" s="161">
        <v>0</v>
      </c>
      <c r="BU1031" s="161">
        <v>0</v>
      </c>
      <c r="BV1031" s="163">
        <f t="shared" si="49"/>
        <v>0</v>
      </c>
      <c r="BW1031" s="8" t="b">
        <f t="shared" si="50"/>
        <v>0</v>
      </c>
    </row>
    <row r="1032" spans="1:75">
      <c r="A1032" s="157" t="s">
        <v>7765</v>
      </c>
      <c r="B1032" s="158" t="s">
        <v>7766</v>
      </c>
      <c r="C1032" s="9" t="str">
        <f t="shared" si="48"/>
        <v>https://hh.ru/resume/c3b52ec400023114270039ed1f583831625332?query=%D0%A1%D0%BE%D1%86%D0%B8%D0%B0%D0%BB%D1%8C%D0%BD%D1%8B%D0%B9+%D1%80%D0%B0%D0%B1%D0%BE%D1%82%D0%BD%D0%B8%D0%BA&amp;searchRid=1712591939312af080b22ecc8441c4b4&amp;hhtmFrom=resume_search_result</v>
      </c>
      <c r="D1032" s="158" t="s">
        <v>43</v>
      </c>
      <c r="E1032" s="159">
        <v>74</v>
      </c>
      <c r="F1032" s="158" t="s">
        <v>133</v>
      </c>
      <c r="G1032" s="161">
        <v>36</v>
      </c>
      <c r="H1032" s="158" t="s">
        <v>7767</v>
      </c>
      <c r="I1032" s="158" t="s">
        <v>7768</v>
      </c>
      <c r="J1032" s="158" t="s">
        <v>7769</v>
      </c>
      <c r="K1032" s="158" t="s">
        <v>7770</v>
      </c>
      <c r="L1032" s="158" t="s">
        <v>2298</v>
      </c>
      <c r="M1032" s="158">
        <v>1</v>
      </c>
      <c r="N1032" s="158">
        <v>1</v>
      </c>
      <c r="O1032" s="158">
        <v>1</v>
      </c>
      <c r="P1032" s="158">
        <v>0</v>
      </c>
      <c r="Q1032" s="158">
        <v>0</v>
      </c>
      <c r="R1032" s="158" t="s">
        <v>183</v>
      </c>
      <c r="S1032" s="158" t="s">
        <v>343</v>
      </c>
      <c r="T1032" s="161">
        <v>1</v>
      </c>
      <c r="U1032" s="162">
        <v>1</v>
      </c>
      <c r="V1032" s="162">
        <v>0</v>
      </c>
      <c r="W1032" s="161">
        <v>0</v>
      </c>
      <c r="X1032" s="161">
        <v>0</v>
      </c>
      <c r="Y1032" s="161">
        <v>0</v>
      </c>
      <c r="Z1032" s="161">
        <v>0</v>
      </c>
      <c r="AA1032" s="161">
        <v>0</v>
      </c>
      <c r="AB1032" s="161">
        <v>0</v>
      </c>
      <c r="AC1032" s="161">
        <v>0</v>
      </c>
      <c r="AD1032" s="161">
        <v>0</v>
      </c>
      <c r="AE1032" s="161">
        <v>0</v>
      </c>
      <c r="AF1032" s="161">
        <v>0</v>
      </c>
      <c r="AG1032" s="161">
        <v>0</v>
      </c>
      <c r="AH1032" s="161">
        <v>0</v>
      </c>
      <c r="AI1032" s="161">
        <v>0</v>
      </c>
      <c r="AJ1032" s="161">
        <v>0</v>
      </c>
      <c r="AK1032" s="161">
        <v>0</v>
      </c>
      <c r="AL1032" s="161">
        <v>0</v>
      </c>
      <c r="AM1032" s="161">
        <v>0</v>
      </c>
      <c r="AN1032" s="161">
        <v>0</v>
      </c>
      <c r="AO1032" s="161">
        <v>0</v>
      </c>
      <c r="AP1032" s="161">
        <v>0</v>
      </c>
      <c r="AQ1032" s="161">
        <v>0</v>
      </c>
      <c r="AR1032" s="161">
        <v>0</v>
      </c>
      <c r="AS1032" s="161">
        <v>0</v>
      </c>
      <c r="AT1032" s="161">
        <v>0</v>
      </c>
      <c r="AU1032" s="161">
        <v>0</v>
      </c>
      <c r="AV1032" s="161">
        <v>0</v>
      </c>
      <c r="AW1032" s="161">
        <v>0</v>
      </c>
      <c r="AX1032" s="161">
        <v>0</v>
      </c>
      <c r="AY1032" s="161">
        <v>0</v>
      </c>
      <c r="AZ1032" s="161">
        <v>0</v>
      </c>
      <c r="BA1032" s="161">
        <v>0</v>
      </c>
      <c r="BB1032" s="161">
        <v>0</v>
      </c>
      <c r="BC1032" s="161">
        <v>0</v>
      </c>
      <c r="BD1032" s="161">
        <v>0</v>
      </c>
      <c r="BE1032" s="161">
        <v>0</v>
      </c>
      <c r="BF1032" s="161">
        <v>0</v>
      </c>
      <c r="BG1032" s="161">
        <v>0</v>
      </c>
      <c r="BH1032" s="161">
        <v>0</v>
      </c>
      <c r="BI1032" s="161">
        <v>0</v>
      </c>
      <c r="BJ1032" s="161">
        <v>0</v>
      </c>
      <c r="BK1032" s="161">
        <v>0</v>
      </c>
      <c r="BL1032" s="161">
        <v>0</v>
      </c>
      <c r="BM1032" s="161">
        <v>0</v>
      </c>
      <c r="BN1032" s="161">
        <v>0</v>
      </c>
      <c r="BO1032" s="161">
        <v>0</v>
      </c>
      <c r="BP1032" s="161">
        <v>0</v>
      </c>
      <c r="BQ1032" s="161">
        <v>0</v>
      </c>
      <c r="BR1032" s="161">
        <v>0</v>
      </c>
      <c r="BS1032" s="161">
        <v>0</v>
      </c>
      <c r="BT1032" s="161">
        <v>0</v>
      </c>
      <c r="BU1032" s="161">
        <v>0</v>
      </c>
      <c r="BV1032" s="163">
        <f t="shared" si="49"/>
        <v>0</v>
      </c>
      <c r="BW1032" s="8" t="b">
        <f t="shared" si="50"/>
        <v>0</v>
      </c>
    </row>
    <row r="1033" spans="1:75">
      <c r="A1033" s="157" t="s">
        <v>7771</v>
      </c>
      <c r="B1033" s="158" t="s">
        <v>7772</v>
      </c>
      <c r="C1033" s="9" t="str">
        <f t="shared" si="48"/>
        <v>https://hh.ru/resume/0ccb8311000231f4340039ed1f38366463384c?query=%D0%A1%D0%BE%D1%86%D0%B8%D0%B0%D0%BB%D1%8C%D0%BD%D1%8B%D0%B9+%D1%80%D0%B0%D0%B1%D0%BE%D1%82%D0%BD%D0%B8%D0%BA&amp;searchRid=1712591939312af080b22ecc8441c4b4&amp;hhtmFrom=resume_search_result</v>
      </c>
      <c r="D1033" s="158" t="s">
        <v>43</v>
      </c>
      <c r="E1033" s="159">
        <v>30</v>
      </c>
      <c r="F1033" s="160">
        <v>13000</v>
      </c>
      <c r="G1033" s="161" t="s">
        <v>133</v>
      </c>
      <c r="H1033" s="158" t="s">
        <v>133</v>
      </c>
      <c r="I1033" s="158" t="s">
        <v>133</v>
      </c>
      <c r="J1033" s="158" t="s">
        <v>133</v>
      </c>
      <c r="K1033" s="158" t="s">
        <v>7773</v>
      </c>
      <c r="L1033" s="158" t="s">
        <v>2298</v>
      </c>
      <c r="M1033" s="158">
        <v>1</v>
      </c>
      <c r="N1033" s="158">
        <v>1</v>
      </c>
      <c r="O1033" s="158">
        <v>0</v>
      </c>
      <c r="P1033" s="158">
        <v>0</v>
      </c>
      <c r="Q1033" s="158">
        <v>0</v>
      </c>
      <c r="R1033" s="158" t="s">
        <v>452</v>
      </c>
      <c r="S1033" s="158" t="s">
        <v>75</v>
      </c>
      <c r="T1033" s="161">
        <v>1</v>
      </c>
      <c r="U1033" s="162">
        <v>1</v>
      </c>
      <c r="V1033" s="162">
        <v>0</v>
      </c>
      <c r="W1033" s="161">
        <v>0</v>
      </c>
      <c r="X1033" s="161">
        <v>0</v>
      </c>
      <c r="Y1033" s="161">
        <v>0</v>
      </c>
      <c r="Z1033" s="161">
        <v>0</v>
      </c>
      <c r="AA1033" s="161">
        <v>0</v>
      </c>
      <c r="AB1033" s="161">
        <v>0</v>
      </c>
      <c r="AC1033" s="161">
        <v>0</v>
      </c>
      <c r="AD1033" s="161">
        <v>0</v>
      </c>
      <c r="AE1033" s="161">
        <v>0</v>
      </c>
      <c r="AF1033" s="161">
        <v>0</v>
      </c>
      <c r="AG1033" s="161">
        <v>0</v>
      </c>
      <c r="AH1033" s="161">
        <v>0</v>
      </c>
      <c r="AI1033" s="161">
        <v>0</v>
      </c>
      <c r="AJ1033" s="161">
        <v>0</v>
      </c>
      <c r="AK1033" s="161">
        <v>0</v>
      </c>
      <c r="AL1033" s="161">
        <v>0</v>
      </c>
      <c r="AM1033" s="161">
        <v>0</v>
      </c>
      <c r="AN1033" s="161">
        <v>0</v>
      </c>
      <c r="AO1033" s="161">
        <v>0</v>
      </c>
      <c r="AP1033" s="161">
        <v>0</v>
      </c>
      <c r="AQ1033" s="161">
        <v>0</v>
      </c>
      <c r="AR1033" s="161">
        <v>0</v>
      </c>
      <c r="AS1033" s="161">
        <v>0</v>
      </c>
      <c r="AT1033" s="161">
        <v>0</v>
      </c>
      <c r="AU1033" s="161">
        <v>0</v>
      </c>
      <c r="AV1033" s="161">
        <v>0</v>
      </c>
      <c r="AW1033" s="161">
        <v>0</v>
      </c>
      <c r="AX1033" s="161">
        <v>0</v>
      </c>
      <c r="AY1033" s="161">
        <v>0</v>
      </c>
      <c r="AZ1033" s="161">
        <v>0</v>
      </c>
      <c r="BA1033" s="161">
        <v>0</v>
      </c>
      <c r="BB1033" s="161">
        <v>0</v>
      </c>
      <c r="BC1033" s="161">
        <v>0</v>
      </c>
      <c r="BD1033" s="161">
        <v>0</v>
      </c>
      <c r="BE1033" s="161">
        <v>0</v>
      </c>
      <c r="BF1033" s="161">
        <v>0</v>
      </c>
      <c r="BG1033" s="161">
        <v>0</v>
      </c>
      <c r="BH1033" s="161">
        <v>0</v>
      </c>
      <c r="BI1033" s="161">
        <v>0</v>
      </c>
      <c r="BJ1033" s="161">
        <v>0</v>
      </c>
      <c r="BK1033" s="161">
        <v>0</v>
      </c>
      <c r="BL1033" s="161">
        <v>0</v>
      </c>
      <c r="BM1033" s="161">
        <v>0</v>
      </c>
      <c r="BN1033" s="161">
        <v>0</v>
      </c>
      <c r="BO1033" s="161">
        <v>0</v>
      </c>
      <c r="BP1033" s="161">
        <v>0</v>
      </c>
      <c r="BQ1033" s="161">
        <v>0</v>
      </c>
      <c r="BR1033" s="161">
        <v>0</v>
      </c>
      <c r="BS1033" s="161">
        <v>0</v>
      </c>
      <c r="BT1033" s="161">
        <v>0</v>
      </c>
      <c r="BU1033" s="161">
        <v>0</v>
      </c>
      <c r="BV1033" s="163">
        <f t="shared" si="49"/>
        <v>0</v>
      </c>
      <c r="BW1033" s="8" t="b">
        <f t="shared" si="50"/>
        <v>0</v>
      </c>
    </row>
    <row r="1034" spans="1:75">
      <c r="A1034" s="157" t="s">
        <v>7774</v>
      </c>
      <c r="B1034" s="158" t="s">
        <v>7775</v>
      </c>
      <c r="C1034" s="9" t="str">
        <f t="shared" si="48"/>
        <v>https://hh.ru/resume/aae7ca950002324dba0039ed1f7955736f3348?query=%D0%A1%D0%BE%D1%86%D0%B8%D0%B0%D0%BB%D1%8C%D0%BD%D1%8B%D0%B9+%D1%80%D0%B0%D0%B1%D0%BE%D1%82%D0%BD%D0%B8%D0%BA&amp;searchRid=1712591939312af080b22ecc8441c4b4&amp;hhtmFrom=resume_search_result</v>
      </c>
      <c r="D1034" s="158" t="s">
        <v>43</v>
      </c>
      <c r="E1034" s="159">
        <v>31</v>
      </c>
      <c r="F1034" s="160">
        <v>20000</v>
      </c>
      <c r="G1034" s="161">
        <v>1</v>
      </c>
      <c r="H1034" s="158" t="s">
        <v>7776</v>
      </c>
      <c r="I1034" s="158" t="s">
        <v>7777</v>
      </c>
      <c r="J1034" s="158" t="s">
        <v>7778</v>
      </c>
      <c r="K1034" s="158" t="s">
        <v>7779</v>
      </c>
      <c r="L1034" s="158" t="s">
        <v>2298</v>
      </c>
      <c r="M1034" s="158">
        <v>1</v>
      </c>
      <c r="N1034" s="158">
        <v>1</v>
      </c>
      <c r="O1034" s="158">
        <v>0</v>
      </c>
      <c r="P1034" s="158">
        <v>0</v>
      </c>
      <c r="Q1034" s="158">
        <v>0</v>
      </c>
      <c r="R1034" s="158" t="s">
        <v>46</v>
      </c>
      <c r="S1034" s="158" t="s">
        <v>343</v>
      </c>
      <c r="T1034" s="161">
        <v>0</v>
      </c>
      <c r="U1034" s="162">
        <v>1</v>
      </c>
      <c r="V1034" s="162">
        <v>0</v>
      </c>
      <c r="W1034" s="161">
        <v>0</v>
      </c>
      <c r="X1034" s="161">
        <v>0</v>
      </c>
      <c r="Y1034" s="161">
        <v>0</v>
      </c>
      <c r="Z1034" s="161">
        <v>0</v>
      </c>
      <c r="AA1034" s="161">
        <v>0</v>
      </c>
      <c r="AB1034" s="161">
        <v>0</v>
      </c>
      <c r="AC1034" s="161">
        <v>0</v>
      </c>
      <c r="AD1034" s="161">
        <v>0</v>
      </c>
      <c r="AE1034" s="161">
        <v>0</v>
      </c>
      <c r="AF1034" s="161">
        <v>0</v>
      </c>
      <c r="AG1034" s="161">
        <v>0</v>
      </c>
      <c r="AH1034" s="161">
        <v>0</v>
      </c>
      <c r="AI1034" s="161">
        <v>0</v>
      </c>
      <c r="AJ1034" s="161">
        <v>0</v>
      </c>
      <c r="AK1034" s="161">
        <v>0</v>
      </c>
      <c r="AL1034" s="161">
        <v>0</v>
      </c>
      <c r="AM1034" s="161">
        <v>0</v>
      </c>
      <c r="AN1034" s="161">
        <v>0</v>
      </c>
      <c r="AO1034" s="161">
        <v>0</v>
      </c>
      <c r="AP1034" s="161">
        <v>0</v>
      </c>
      <c r="AQ1034" s="161">
        <v>0</v>
      </c>
      <c r="AR1034" s="161">
        <v>0</v>
      </c>
      <c r="AS1034" s="161">
        <v>0</v>
      </c>
      <c r="AT1034" s="161">
        <v>0</v>
      </c>
      <c r="AU1034" s="161">
        <v>0</v>
      </c>
      <c r="AV1034" s="161">
        <v>0</v>
      </c>
      <c r="AW1034" s="161">
        <v>0</v>
      </c>
      <c r="AX1034" s="161">
        <v>0</v>
      </c>
      <c r="AY1034" s="161">
        <v>0</v>
      </c>
      <c r="AZ1034" s="161">
        <v>0</v>
      </c>
      <c r="BA1034" s="161">
        <v>0</v>
      </c>
      <c r="BB1034" s="161">
        <v>0</v>
      </c>
      <c r="BC1034" s="161">
        <v>0</v>
      </c>
      <c r="BD1034" s="161">
        <v>0</v>
      </c>
      <c r="BE1034" s="161">
        <v>0</v>
      </c>
      <c r="BF1034" s="161">
        <v>0</v>
      </c>
      <c r="BG1034" s="161">
        <v>0</v>
      </c>
      <c r="BH1034" s="161">
        <v>0</v>
      </c>
      <c r="BI1034" s="161">
        <v>0</v>
      </c>
      <c r="BJ1034" s="161">
        <v>0</v>
      </c>
      <c r="BK1034" s="161">
        <v>0</v>
      </c>
      <c r="BL1034" s="161">
        <v>0</v>
      </c>
      <c r="BM1034" s="161">
        <v>0</v>
      </c>
      <c r="BN1034" s="161">
        <v>0</v>
      </c>
      <c r="BO1034" s="161">
        <v>0</v>
      </c>
      <c r="BP1034" s="161">
        <v>0</v>
      </c>
      <c r="BQ1034" s="161">
        <v>0</v>
      </c>
      <c r="BR1034" s="161">
        <v>0</v>
      </c>
      <c r="BS1034" s="161">
        <v>0</v>
      </c>
      <c r="BT1034" s="161">
        <v>0</v>
      </c>
      <c r="BU1034" s="161">
        <v>0</v>
      </c>
      <c r="BV1034" s="163">
        <f t="shared" si="49"/>
        <v>0</v>
      </c>
      <c r="BW1034" s="8" t="b">
        <f t="shared" si="50"/>
        <v>0</v>
      </c>
    </row>
    <row r="1035" spans="1:75">
      <c r="A1035" s="157" t="s">
        <v>7780</v>
      </c>
      <c r="B1035" s="158" t="s">
        <v>7781</v>
      </c>
      <c r="C1035" s="9" t="str">
        <f t="shared" si="48"/>
        <v>https://hh.ru/resume/8f872556000232c7360039ed1f787248504a51?query=%D0%A1%D0%BE%D1%86%D0%B8%D0%B0%D0%BB%D1%8C%D0%BD%D1%8B%D0%B9+%D1%80%D0%B0%D0%B1%D0%BE%D1%82%D0%BD%D0%B8%D0%BA&amp;searchRid=1712591939312af080b22ecc8441c4b4&amp;hhtmFrom=resume_search_result</v>
      </c>
      <c r="D1035" s="158" t="s">
        <v>43</v>
      </c>
      <c r="E1035" s="159">
        <v>36</v>
      </c>
      <c r="F1035" s="160">
        <v>18000</v>
      </c>
      <c r="G1035" s="161" t="s">
        <v>133</v>
      </c>
      <c r="H1035" s="158" t="s">
        <v>133</v>
      </c>
      <c r="I1035" s="158" t="s">
        <v>133</v>
      </c>
      <c r="J1035" s="158" t="s">
        <v>133</v>
      </c>
      <c r="K1035" s="158" t="s">
        <v>7782</v>
      </c>
      <c r="L1035" s="158" t="s">
        <v>2298</v>
      </c>
      <c r="M1035" s="158">
        <v>1</v>
      </c>
      <c r="N1035" s="158">
        <v>0</v>
      </c>
      <c r="O1035" s="158">
        <v>0</v>
      </c>
      <c r="P1035" s="158">
        <v>0</v>
      </c>
      <c r="Q1035" s="158">
        <v>0</v>
      </c>
      <c r="R1035" s="158" t="s">
        <v>1026</v>
      </c>
      <c r="S1035" s="158" t="s">
        <v>343</v>
      </c>
      <c r="T1035" s="161">
        <v>0</v>
      </c>
      <c r="U1035" s="162">
        <v>1</v>
      </c>
      <c r="V1035" s="162">
        <v>0</v>
      </c>
      <c r="W1035" s="161">
        <v>0</v>
      </c>
      <c r="X1035" s="161">
        <v>0</v>
      </c>
      <c r="Y1035" s="161">
        <v>0</v>
      </c>
      <c r="Z1035" s="161">
        <v>0</v>
      </c>
      <c r="AA1035" s="161">
        <v>0</v>
      </c>
      <c r="AB1035" s="161">
        <v>0</v>
      </c>
      <c r="AC1035" s="161">
        <v>0</v>
      </c>
      <c r="AD1035" s="161">
        <v>0</v>
      </c>
      <c r="AE1035" s="161">
        <v>0</v>
      </c>
      <c r="AF1035" s="161">
        <v>0</v>
      </c>
      <c r="AG1035" s="161">
        <v>0</v>
      </c>
      <c r="AH1035" s="161">
        <v>0</v>
      </c>
      <c r="AI1035" s="161">
        <v>0</v>
      </c>
      <c r="AJ1035" s="161">
        <v>0</v>
      </c>
      <c r="AK1035" s="161">
        <v>0</v>
      </c>
      <c r="AL1035" s="161">
        <v>0</v>
      </c>
      <c r="AM1035" s="161">
        <v>0</v>
      </c>
      <c r="AN1035" s="161">
        <v>0</v>
      </c>
      <c r="AO1035" s="161">
        <v>0</v>
      </c>
      <c r="AP1035" s="161">
        <v>0</v>
      </c>
      <c r="AQ1035" s="161">
        <v>0</v>
      </c>
      <c r="AR1035" s="161">
        <v>0</v>
      </c>
      <c r="AS1035" s="161">
        <v>0</v>
      </c>
      <c r="AT1035" s="161">
        <v>0</v>
      </c>
      <c r="AU1035" s="161">
        <v>0</v>
      </c>
      <c r="AV1035" s="161">
        <v>0</v>
      </c>
      <c r="AW1035" s="161">
        <v>0</v>
      </c>
      <c r="AX1035" s="161">
        <v>0</v>
      </c>
      <c r="AY1035" s="161">
        <v>0</v>
      </c>
      <c r="AZ1035" s="161">
        <v>0</v>
      </c>
      <c r="BA1035" s="161">
        <v>0</v>
      </c>
      <c r="BB1035" s="161">
        <v>0</v>
      </c>
      <c r="BC1035" s="161">
        <v>0</v>
      </c>
      <c r="BD1035" s="161">
        <v>0</v>
      </c>
      <c r="BE1035" s="161">
        <v>0</v>
      </c>
      <c r="BF1035" s="161">
        <v>0</v>
      </c>
      <c r="BG1035" s="161">
        <v>0</v>
      </c>
      <c r="BH1035" s="161">
        <v>0</v>
      </c>
      <c r="BI1035" s="161">
        <v>0</v>
      </c>
      <c r="BJ1035" s="161">
        <v>0</v>
      </c>
      <c r="BK1035" s="161">
        <v>0</v>
      </c>
      <c r="BL1035" s="161">
        <v>0</v>
      </c>
      <c r="BM1035" s="161">
        <v>0</v>
      </c>
      <c r="BN1035" s="161">
        <v>0</v>
      </c>
      <c r="BO1035" s="161">
        <v>0</v>
      </c>
      <c r="BP1035" s="161">
        <v>0</v>
      </c>
      <c r="BQ1035" s="161">
        <v>0</v>
      </c>
      <c r="BR1035" s="161">
        <v>0</v>
      </c>
      <c r="BS1035" s="161">
        <v>0</v>
      </c>
      <c r="BT1035" s="161">
        <v>0</v>
      </c>
      <c r="BU1035" s="161">
        <v>0</v>
      </c>
      <c r="BV1035" s="163">
        <f t="shared" si="49"/>
        <v>0</v>
      </c>
      <c r="BW1035" s="8" t="b">
        <f t="shared" si="50"/>
        <v>0</v>
      </c>
    </row>
    <row r="1036" spans="1:75">
      <c r="A1036" s="157" t="s">
        <v>5518</v>
      </c>
      <c r="B1036" s="158" t="s">
        <v>7783</v>
      </c>
      <c r="C1036" s="9" t="str">
        <f t="shared" si="48"/>
        <v>https://hh.ru/resume/65208c1400023305bb0039ed1f584f62594835?query=%D0%A1%D0%BE%D1%86%D0%B8%D0%B0%D0%BB%D1%8C%D0%BD%D1%8B%D0%B9+%D1%80%D0%B0%D0%B1%D0%BE%D1%82%D0%BD%D0%B8%D0%BA&amp;searchRid=1712591939312af080b22ecc8441c4b4&amp;hhtmFrom=resume_search_result</v>
      </c>
      <c r="D1036" s="158" t="s">
        <v>7784</v>
      </c>
      <c r="E1036" s="159">
        <v>53</v>
      </c>
      <c r="F1036" s="160">
        <v>50000</v>
      </c>
      <c r="G1036" s="161">
        <v>9</v>
      </c>
      <c r="H1036" s="158" t="s">
        <v>7785</v>
      </c>
      <c r="I1036" s="158" t="s">
        <v>2755</v>
      </c>
      <c r="J1036" s="158" t="s">
        <v>7786</v>
      </c>
      <c r="K1036" s="158" t="s">
        <v>7787</v>
      </c>
      <c r="L1036" s="158" t="s">
        <v>2298</v>
      </c>
      <c r="M1036" s="158">
        <v>1</v>
      </c>
      <c r="N1036" s="158">
        <v>1</v>
      </c>
      <c r="O1036" s="158">
        <v>1</v>
      </c>
      <c r="P1036" s="158">
        <v>0</v>
      </c>
      <c r="Q1036" s="158">
        <v>0</v>
      </c>
      <c r="R1036" s="158" t="s">
        <v>53</v>
      </c>
      <c r="S1036" s="158" t="s">
        <v>75</v>
      </c>
      <c r="T1036" s="161">
        <v>0</v>
      </c>
      <c r="U1036" s="162">
        <v>1</v>
      </c>
      <c r="V1036" s="162">
        <v>0</v>
      </c>
      <c r="W1036" s="161">
        <v>0</v>
      </c>
      <c r="X1036" s="161">
        <v>0</v>
      </c>
      <c r="Y1036" s="161">
        <v>0</v>
      </c>
      <c r="Z1036" s="161">
        <v>0</v>
      </c>
      <c r="AA1036" s="161">
        <v>0</v>
      </c>
      <c r="AB1036" s="161">
        <v>0</v>
      </c>
      <c r="AC1036" s="161">
        <v>0</v>
      </c>
      <c r="AD1036" s="161">
        <v>1</v>
      </c>
      <c r="AE1036" s="161">
        <v>1</v>
      </c>
      <c r="AF1036" s="161">
        <v>0</v>
      </c>
      <c r="AG1036" s="161">
        <v>0</v>
      </c>
      <c r="AH1036" s="161">
        <v>0</v>
      </c>
      <c r="AI1036" s="161">
        <v>1</v>
      </c>
      <c r="AJ1036" s="161">
        <v>0</v>
      </c>
      <c r="AK1036" s="161">
        <v>0</v>
      </c>
      <c r="AL1036" s="161">
        <v>0</v>
      </c>
      <c r="AM1036" s="161">
        <v>0</v>
      </c>
      <c r="AN1036" s="161">
        <v>0</v>
      </c>
      <c r="AO1036" s="161">
        <v>0</v>
      </c>
      <c r="AP1036" s="161">
        <v>0</v>
      </c>
      <c r="AQ1036" s="161">
        <v>0</v>
      </c>
      <c r="AR1036" s="161">
        <v>0</v>
      </c>
      <c r="AS1036" s="161">
        <v>1</v>
      </c>
      <c r="AT1036" s="161">
        <v>0</v>
      </c>
      <c r="AU1036" s="161">
        <v>0</v>
      </c>
      <c r="AV1036" s="161">
        <v>0</v>
      </c>
      <c r="AW1036" s="161">
        <v>0</v>
      </c>
      <c r="AX1036" s="161">
        <v>1</v>
      </c>
      <c r="AY1036" s="161">
        <v>0</v>
      </c>
      <c r="AZ1036" s="161">
        <v>0</v>
      </c>
      <c r="BA1036" s="161">
        <v>0</v>
      </c>
      <c r="BB1036" s="161">
        <v>0</v>
      </c>
      <c r="BC1036" s="161">
        <v>0</v>
      </c>
      <c r="BD1036" s="161">
        <v>0</v>
      </c>
      <c r="BE1036" s="161">
        <v>1</v>
      </c>
      <c r="BF1036" s="161">
        <v>0</v>
      </c>
      <c r="BG1036" s="161">
        <v>0</v>
      </c>
      <c r="BH1036" s="161">
        <v>0</v>
      </c>
      <c r="BI1036" s="161">
        <v>1</v>
      </c>
      <c r="BJ1036" s="161">
        <v>0</v>
      </c>
      <c r="BK1036" s="161">
        <v>0</v>
      </c>
      <c r="BL1036" s="161">
        <v>0</v>
      </c>
      <c r="BM1036" s="161">
        <v>0</v>
      </c>
      <c r="BN1036" s="161">
        <v>0</v>
      </c>
      <c r="BO1036" s="161">
        <v>0</v>
      </c>
      <c r="BP1036" s="161">
        <v>0</v>
      </c>
      <c r="BQ1036" s="161">
        <v>1</v>
      </c>
      <c r="BR1036" s="161">
        <v>0</v>
      </c>
      <c r="BS1036" s="161">
        <v>0</v>
      </c>
      <c r="BT1036" s="161">
        <v>0</v>
      </c>
      <c r="BU1036" s="161">
        <v>0</v>
      </c>
      <c r="BV1036" s="163">
        <f t="shared" si="49"/>
        <v>8</v>
      </c>
      <c r="BW1036" s="8" t="b">
        <f t="shared" si="50"/>
        <v>0</v>
      </c>
    </row>
    <row r="1037" spans="1:75">
      <c r="A1037" s="157" t="s">
        <v>2407</v>
      </c>
      <c r="B1037" s="158" t="s">
        <v>7788</v>
      </c>
      <c r="C1037" s="9" t="str">
        <f t="shared" si="48"/>
        <v>https://hh.ru/resume/b6a889e0000236d1010039ed1f4c58387a3842?query=%D0%A1%D0%BE%D1%86%D0%B8%D0%B0%D0%BB%D1%8C%D0%BD%D1%8B%D0%B9+%D1%80%D0%B0%D0%B1%D0%BE%D1%82%D0%BD%D0%B8%D0%BA&amp;searchRid=1712591939312af080b22ecc8441c4b4&amp;hhtmFrom=resume_search_result</v>
      </c>
      <c r="D1037" s="158" t="s">
        <v>2338</v>
      </c>
      <c r="E1037" s="159">
        <v>32</v>
      </c>
      <c r="F1037" s="160">
        <v>30000</v>
      </c>
      <c r="G1037" s="161" t="s">
        <v>133</v>
      </c>
      <c r="H1037" s="158" t="s">
        <v>133</v>
      </c>
      <c r="I1037" s="158" t="s">
        <v>133</v>
      </c>
      <c r="J1037" s="158" t="s">
        <v>133</v>
      </c>
      <c r="K1037" s="158" t="s">
        <v>7789</v>
      </c>
      <c r="L1037" s="158" t="s">
        <v>2327</v>
      </c>
      <c r="M1037" s="158">
        <v>1</v>
      </c>
      <c r="N1037" s="158">
        <v>0</v>
      </c>
      <c r="O1037" s="158">
        <v>0</v>
      </c>
      <c r="P1037" s="158">
        <v>0</v>
      </c>
      <c r="Q1037" s="158">
        <v>0</v>
      </c>
      <c r="R1037" s="158" t="s">
        <v>46</v>
      </c>
      <c r="S1037" s="158" t="s">
        <v>343</v>
      </c>
      <c r="T1037" s="161">
        <v>1</v>
      </c>
      <c r="U1037" s="162">
        <v>1</v>
      </c>
      <c r="V1037" s="162">
        <v>0</v>
      </c>
      <c r="W1037" s="161">
        <v>0</v>
      </c>
      <c r="X1037" s="161">
        <v>0</v>
      </c>
      <c r="Y1037" s="161">
        <v>0</v>
      </c>
      <c r="Z1037" s="161">
        <v>0</v>
      </c>
      <c r="AA1037" s="161">
        <v>0</v>
      </c>
      <c r="AB1037" s="161">
        <v>0</v>
      </c>
      <c r="AC1037" s="161">
        <v>0</v>
      </c>
      <c r="AD1037" s="161">
        <v>0</v>
      </c>
      <c r="AE1037" s="161">
        <v>0</v>
      </c>
      <c r="AF1037" s="161">
        <v>0</v>
      </c>
      <c r="AG1037" s="161">
        <v>0</v>
      </c>
      <c r="AH1037" s="161">
        <v>0</v>
      </c>
      <c r="AI1037" s="161">
        <v>0</v>
      </c>
      <c r="AJ1037" s="161">
        <v>0</v>
      </c>
      <c r="AK1037" s="161">
        <v>0</v>
      </c>
      <c r="AL1037" s="161">
        <v>0</v>
      </c>
      <c r="AM1037" s="161">
        <v>0</v>
      </c>
      <c r="AN1037" s="161">
        <v>0</v>
      </c>
      <c r="AO1037" s="161">
        <v>0</v>
      </c>
      <c r="AP1037" s="161">
        <v>0</v>
      </c>
      <c r="AQ1037" s="161">
        <v>0</v>
      </c>
      <c r="AR1037" s="161">
        <v>0</v>
      </c>
      <c r="AS1037" s="161">
        <v>0</v>
      </c>
      <c r="AT1037" s="161">
        <v>0</v>
      </c>
      <c r="AU1037" s="161">
        <v>0</v>
      </c>
      <c r="AV1037" s="161">
        <v>0</v>
      </c>
      <c r="AW1037" s="161">
        <v>0</v>
      </c>
      <c r="AX1037" s="161">
        <v>0</v>
      </c>
      <c r="AY1037" s="161">
        <v>0</v>
      </c>
      <c r="AZ1037" s="161">
        <v>0</v>
      </c>
      <c r="BA1037" s="161">
        <v>0</v>
      </c>
      <c r="BB1037" s="161">
        <v>0</v>
      </c>
      <c r="BC1037" s="161">
        <v>0</v>
      </c>
      <c r="BD1037" s="161">
        <v>0</v>
      </c>
      <c r="BE1037" s="161">
        <v>0</v>
      </c>
      <c r="BF1037" s="161">
        <v>0</v>
      </c>
      <c r="BG1037" s="161">
        <v>0</v>
      </c>
      <c r="BH1037" s="161">
        <v>0</v>
      </c>
      <c r="BI1037" s="161">
        <v>0</v>
      </c>
      <c r="BJ1037" s="161">
        <v>0</v>
      </c>
      <c r="BK1037" s="161">
        <v>0</v>
      </c>
      <c r="BL1037" s="161">
        <v>0</v>
      </c>
      <c r="BM1037" s="161">
        <v>0</v>
      </c>
      <c r="BN1037" s="161">
        <v>0</v>
      </c>
      <c r="BO1037" s="161">
        <v>0</v>
      </c>
      <c r="BP1037" s="161">
        <v>0</v>
      </c>
      <c r="BQ1037" s="161">
        <v>0</v>
      </c>
      <c r="BR1037" s="161">
        <v>0</v>
      </c>
      <c r="BS1037" s="161">
        <v>0</v>
      </c>
      <c r="BT1037" s="161">
        <v>0</v>
      </c>
      <c r="BU1037" s="161">
        <v>0</v>
      </c>
      <c r="BV1037" s="163">
        <f t="shared" si="49"/>
        <v>0</v>
      </c>
      <c r="BW1037" s="8" t="b">
        <f t="shared" si="50"/>
        <v>0</v>
      </c>
    </row>
    <row r="1038" spans="1:75">
      <c r="A1038" s="157" t="s">
        <v>7790</v>
      </c>
      <c r="B1038" s="158" t="s">
        <v>7791</v>
      </c>
      <c r="C1038" s="9" t="str">
        <f t="shared" si="48"/>
        <v>https://hh.ru/resume/9639be6c000237d0ac0039ed1f757a4e656351?query=%D0%A1%D0%BE%D1%86%D0%B8%D0%B0%D0%BB%D1%8C%D0%BD%D1%8B%D0%B9+%D1%80%D0%B0%D0%B1%D0%BE%D1%82%D0%BD%D0%B8%D0%BA&amp;searchRid=1712591939312af080b22ecc8441c4b4&amp;hhtmFrom=resume_search_result</v>
      </c>
      <c r="D1038" s="158" t="s">
        <v>43</v>
      </c>
      <c r="E1038" s="159">
        <v>56</v>
      </c>
      <c r="F1038" s="160">
        <v>50000</v>
      </c>
      <c r="G1038" s="161">
        <v>13</v>
      </c>
      <c r="H1038" s="158" t="s">
        <v>7792</v>
      </c>
      <c r="I1038" s="158" t="s">
        <v>43</v>
      </c>
      <c r="J1038" s="158" t="s">
        <v>7793</v>
      </c>
      <c r="K1038" s="158" t="s">
        <v>7794</v>
      </c>
      <c r="L1038" s="158" t="s">
        <v>2298</v>
      </c>
      <c r="M1038" s="158">
        <v>1</v>
      </c>
      <c r="N1038" s="158">
        <v>0</v>
      </c>
      <c r="O1038" s="158">
        <v>0</v>
      </c>
      <c r="P1038" s="158">
        <v>0</v>
      </c>
      <c r="Q1038" s="158">
        <v>0</v>
      </c>
      <c r="R1038" s="158" t="s">
        <v>53</v>
      </c>
      <c r="S1038" s="158" t="s">
        <v>343</v>
      </c>
      <c r="T1038" s="161">
        <v>0</v>
      </c>
      <c r="U1038" s="162">
        <v>1</v>
      </c>
      <c r="V1038" s="162">
        <v>1</v>
      </c>
      <c r="W1038" s="161">
        <v>0</v>
      </c>
      <c r="X1038" s="161">
        <v>0</v>
      </c>
      <c r="Y1038" s="161">
        <v>0</v>
      </c>
      <c r="Z1038" s="161">
        <v>0</v>
      </c>
      <c r="AA1038" s="161">
        <v>0</v>
      </c>
      <c r="AB1038" s="161">
        <v>0</v>
      </c>
      <c r="AC1038" s="161">
        <v>0</v>
      </c>
      <c r="AD1038" s="161">
        <v>0</v>
      </c>
      <c r="AE1038" s="161">
        <v>0</v>
      </c>
      <c r="AF1038" s="161">
        <v>0</v>
      </c>
      <c r="AG1038" s="161">
        <v>0</v>
      </c>
      <c r="AH1038" s="161">
        <v>0</v>
      </c>
      <c r="AI1038" s="161">
        <v>0</v>
      </c>
      <c r="AJ1038" s="161">
        <v>0</v>
      </c>
      <c r="AK1038" s="161">
        <v>0</v>
      </c>
      <c r="AL1038" s="161">
        <v>0</v>
      </c>
      <c r="AM1038" s="161">
        <v>0</v>
      </c>
      <c r="AN1038" s="161">
        <v>0</v>
      </c>
      <c r="AO1038" s="161">
        <v>0</v>
      </c>
      <c r="AP1038" s="161">
        <v>0</v>
      </c>
      <c r="AQ1038" s="161">
        <v>0</v>
      </c>
      <c r="AR1038" s="161">
        <v>0</v>
      </c>
      <c r="AS1038" s="161">
        <v>0</v>
      </c>
      <c r="AT1038" s="161">
        <v>0</v>
      </c>
      <c r="AU1038" s="161">
        <v>0</v>
      </c>
      <c r="AV1038" s="161">
        <v>0</v>
      </c>
      <c r="AW1038" s="161">
        <v>0</v>
      </c>
      <c r="AX1038" s="161">
        <v>0</v>
      </c>
      <c r="AY1038" s="161">
        <v>0</v>
      </c>
      <c r="AZ1038" s="161">
        <v>0</v>
      </c>
      <c r="BA1038" s="161">
        <v>0</v>
      </c>
      <c r="BB1038" s="161">
        <v>0</v>
      </c>
      <c r="BC1038" s="161">
        <v>0</v>
      </c>
      <c r="BD1038" s="161">
        <v>0</v>
      </c>
      <c r="BE1038" s="161">
        <v>0</v>
      </c>
      <c r="BF1038" s="161">
        <v>0</v>
      </c>
      <c r="BG1038" s="161">
        <v>0</v>
      </c>
      <c r="BH1038" s="161">
        <v>0</v>
      </c>
      <c r="BI1038" s="161">
        <v>0</v>
      </c>
      <c r="BJ1038" s="161">
        <v>0</v>
      </c>
      <c r="BK1038" s="161">
        <v>0</v>
      </c>
      <c r="BL1038" s="161">
        <v>0</v>
      </c>
      <c r="BM1038" s="161">
        <v>0</v>
      </c>
      <c r="BN1038" s="161">
        <v>0</v>
      </c>
      <c r="BO1038" s="161">
        <v>0</v>
      </c>
      <c r="BP1038" s="161">
        <v>0</v>
      </c>
      <c r="BQ1038" s="161">
        <v>0</v>
      </c>
      <c r="BR1038" s="161">
        <v>0</v>
      </c>
      <c r="BS1038" s="161">
        <v>0</v>
      </c>
      <c r="BT1038" s="161">
        <v>0</v>
      </c>
      <c r="BU1038" s="161">
        <v>0</v>
      </c>
      <c r="BV1038" s="163">
        <f t="shared" si="49"/>
        <v>0</v>
      </c>
      <c r="BW1038" s="8" t="b">
        <f t="shared" si="50"/>
        <v>0</v>
      </c>
    </row>
    <row r="1039" spans="1:75">
      <c r="A1039" s="157" t="s">
        <v>7790</v>
      </c>
      <c r="B1039" s="158" t="s">
        <v>7795</v>
      </c>
      <c r="C1039" s="9" t="str">
        <f t="shared" si="48"/>
        <v>https://hh.ru/resume/91c0747400023804ad0039ed1f63745659656c?query=%D0%A1%D0%BE%D1%86%D0%B8%D0%B0%D0%BB%D1%8C%D0%BD%D1%8B%D0%B9+%D1%80%D0%B0%D0%B1%D0%BE%D1%82%D0%BD%D0%B8%D0%BA&amp;searchRid=1712591939312af080b22ecc8441c4b4&amp;hhtmFrom=resume_search_result</v>
      </c>
      <c r="D1039" s="158" t="s">
        <v>43</v>
      </c>
      <c r="E1039" s="159">
        <v>51</v>
      </c>
      <c r="F1039" s="160">
        <v>25000</v>
      </c>
      <c r="G1039" s="161">
        <v>11</v>
      </c>
      <c r="H1039" s="158" t="s">
        <v>7796</v>
      </c>
      <c r="I1039" s="158" t="s">
        <v>3822</v>
      </c>
      <c r="J1039" s="158" t="s">
        <v>5983</v>
      </c>
      <c r="K1039" s="158" t="s">
        <v>7797</v>
      </c>
      <c r="L1039" s="158" t="s">
        <v>2298</v>
      </c>
      <c r="M1039" s="158">
        <v>0</v>
      </c>
      <c r="N1039" s="158">
        <v>0</v>
      </c>
      <c r="O1039" s="158">
        <v>0</v>
      </c>
      <c r="P1039" s="158">
        <v>1</v>
      </c>
      <c r="Q1039" s="158">
        <v>0</v>
      </c>
      <c r="R1039" s="158" t="s">
        <v>2599</v>
      </c>
      <c r="S1039" s="158" t="s">
        <v>343</v>
      </c>
      <c r="T1039" s="161">
        <v>0</v>
      </c>
      <c r="U1039" s="162">
        <v>1</v>
      </c>
      <c r="V1039" s="162">
        <v>0</v>
      </c>
      <c r="W1039" s="161">
        <v>0</v>
      </c>
      <c r="X1039" s="161">
        <v>0</v>
      </c>
      <c r="Y1039" s="161">
        <v>0</v>
      </c>
      <c r="Z1039" s="161">
        <v>0</v>
      </c>
      <c r="AA1039" s="161">
        <v>0</v>
      </c>
      <c r="AB1039" s="161">
        <v>0</v>
      </c>
      <c r="AC1039" s="161">
        <v>0</v>
      </c>
      <c r="AD1039" s="161">
        <v>0</v>
      </c>
      <c r="AE1039" s="161">
        <v>0</v>
      </c>
      <c r="AF1039" s="161">
        <v>0</v>
      </c>
      <c r="AG1039" s="161">
        <v>0</v>
      </c>
      <c r="AH1039" s="161">
        <v>0</v>
      </c>
      <c r="AI1039" s="161">
        <v>0</v>
      </c>
      <c r="AJ1039" s="161">
        <v>0</v>
      </c>
      <c r="AK1039" s="161">
        <v>0</v>
      </c>
      <c r="AL1039" s="161">
        <v>0</v>
      </c>
      <c r="AM1039" s="161">
        <v>0</v>
      </c>
      <c r="AN1039" s="161">
        <v>0</v>
      </c>
      <c r="AO1039" s="161">
        <v>0</v>
      </c>
      <c r="AP1039" s="161">
        <v>0</v>
      </c>
      <c r="AQ1039" s="161">
        <v>0</v>
      </c>
      <c r="AR1039" s="161">
        <v>0</v>
      </c>
      <c r="AS1039" s="161">
        <v>0</v>
      </c>
      <c r="AT1039" s="161">
        <v>0</v>
      </c>
      <c r="AU1039" s="161">
        <v>0</v>
      </c>
      <c r="AV1039" s="161">
        <v>0</v>
      </c>
      <c r="AW1039" s="161">
        <v>0</v>
      </c>
      <c r="AX1039" s="161">
        <v>0</v>
      </c>
      <c r="AY1039" s="161">
        <v>0</v>
      </c>
      <c r="AZ1039" s="161">
        <v>0</v>
      </c>
      <c r="BA1039" s="161">
        <v>0</v>
      </c>
      <c r="BB1039" s="161">
        <v>0</v>
      </c>
      <c r="BC1039" s="161">
        <v>0</v>
      </c>
      <c r="BD1039" s="161">
        <v>0</v>
      </c>
      <c r="BE1039" s="161">
        <v>0</v>
      </c>
      <c r="BF1039" s="161">
        <v>0</v>
      </c>
      <c r="BG1039" s="161">
        <v>0</v>
      </c>
      <c r="BH1039" s="161">
        <v>0</v>
      </c>
      <c r="BI1039" s="161">
        <v>0</v>
      </c>
      <c r="BJ1039" s="161">
        <v>0</v>
      </c>
      <c r="BK1039" s="161">
        <v>0</v>
      </c>
      <c r="BL1039" s="161">
        <v>0</v>
      </c>
      <c r="BM1039" s="161">
        <v>0</v>
      </c>
      <c r="BN1039" s="161">
        <v>0</v>
      </c>
      <c r="BO1039" s="161">
        <v>0</v>
      </c>
      <c r="BP1039" s="161">
        <v>0</v>
      </c>
      <c r="BQ1039" s="161">
        <v>0</v>
      </c>
      <c r="BR1039" s="161">
        <v>0</v>
      </c>
      <c r="BS1039" s="161">
        <v>0</v>
      </c>
      <c r="BT1039" s="161">
        <v>0</v>
      </c>
      <c r="BU1039" s="161">
        <v>0</v>
      </c>
      <c r="BV1039" s="163">
        <f t="shared" si="49"/>
        <v>0</v>
      </c>
      <c r="BW1039" s="8" t="b">
        <f t="shared" si="50"/>
        <v>0</v>
      </c>
    </row>
    <row r="1040" spans="1:75">
      <c r="A1040" s="157" t="s">
        <v>7798</v>
      </c>
      <c r="B1040" s="158" t="s">
        <v>7799</v>
      </c>
      <c r="C1040" s="9" t="str">
        <f t="shared" si="48"/>
        <v>https://hh.ru/resume/d9164ce900023930190039ed1f757031524268?query=%D0%A1%D0%BE%D1%86%D0%B8%D0%B0%D0%BB%D1%8C%D0%BD%D1%8B%D0%B9+%D1%80%D0%B0%D0%B1%D0%BE%D1%82%D0%BD%D0%B8%D0%BA&amp;searchRid=1712591939312af080b22ecc8441c4b4&amp;hhtmFrom=resume_search_result</v>
      </c>
      <c r="D1040" s="158" t="s">
        <v>43</v>
      </c>
      <c r="E1040" s="159">
        <v>31</v>
      </c>
      <c r="F1040" s="158" t="s">
        <v>133</v>
      </c>
      <c r="G1040" s="161" t="s">
        <v>133</v>
      </c>
      <c r="H1040" s="158" t="s">
        <v>133</v>
      </c>
      <c r="I1040" s="158" t="s">
        <v>133</v>
      </c>
      <c r="J1040" s="158" t="s">
        <v>133</v>
      </c>
      <c r="K1040" s="158" t="s">
        <v>7800</v>
      </c>
      <c r="L1040" s="158" t="s">
        <v>2327</v>
      </c>
      <c r="M1040" s="158">
        <v>1</v>
      </c>
      <c r="N1040" s="158">
        <v>0</v>
      </c>
      <c r="O1040" s="158">
        <v>0</v>
      </c>
      <c r="P1040" s="158">
        <v>0</v>
      </c>
      <c r="Q1040" s="158">
        <v>0</v>
      </c>
      <c r="R1040" s="158" t="s">
        <v>53</v>
      </c>
      <c r="S1040" s="158" t="s">
        <v>343</v>
      </c>
      <c r="T1040" s="161">
        <v>1</v>
      </c>
      <c r="U1040" s="162">
        <v>1</v>
      </c>
      <c r="V1040" s="162">
        <v>0</v>
      </c>
      <c r="W1040" s="161">
        <v>0</v>
      </c>
      <c r="X1040" s="161">
        <v>0</v>
      </c>
      <c r="Y1040" s="161">
        <v>0</v>
      </c>
      <c r="Z1040" s="161">
        <v>0</v>
      </c>
      <c r="AA1040" s="161">
        <v>0</v>
      </c>
      <c r="AB1040" s="161">
        <v>0</v>
      </c>
      <c r="AC1040" s="161">
        <v>0</v>
      </c>
      <c r="AD1040" s="161">
        <v>0</v>
      </c>
      <c r="AE1040" s="161">
        <v>0</v>
      </c>
      <c r="AF1040" s="161">
        <v>0</v>
      </c>
      <c r="AG1040" s="161">
        <v>0</v>
      </c>
      <c r="AH1040" s="161">
        <v>0</v>
      </c>
      <c r="AI1040" s="161">
        <v>0</v>
      </c>
      <c r="AJ1040" s="161">
        <v>0</v>
      </c>
      <c r="AK1040" s="161">
        <v>0</v>
      </c>
      <c r="AL1040" s="161">
        <v>0</v>
      </c>
      <c r="AM1040" s="161">
        <v>0</v>
      </c>
      <c r="AN1040" s="161">
        <v>0</v>
      </c>
      <c r="AO1040" s="161">
        <v>0</v>
      </c>
      <c r="AP1040" s="161">
        <v>0</v>
      </c>
      <c r="AQ1040" s="161">
        <v>0</v>
      </c>
      <c r="AR1040" s="161">
        <v>0</v>
      </c>
      <c r="AS1040" s="161">
        <v>0</v>
      </c>
      <c r="AT1040" s="161">
        <v>0</v>
      </c>
      <c r="AU1040" s="161">
        <v>0</v>
      </c>
      <c r="AV1040" s="161">
        <v>0</v>
      </c>
      <c r="AW1040" s="161">
        <v>0</v>
      </c>
      <c r="AX1040" s="161">
        <v>0</v>
      </c>
      <c r="AY1040" s="161">
        <v>0</v>
      </c>
      <c r="AZ1040" s="161">
        <v>0</v>
      </c>
      <c r="BA1040" s="161">
        <v>0</v>
      </c>
      <c r="BB1040" s="161">
        <v>0</v>
      </c>
      <c r="BC1040" s="161">
        <v>0</v>
      </c>
      <c r="BD1040" s="161">
        <v>0</v>
      </c>
      <c r="BE1040" s="161">
        <v>0</v>
      </c>
      <c r="BF1040" s="161">
        <v>0</v>
      </c>
      <c r="BG1040" s="161">
        <v>0</v>
      </c>
      <c r="BH1040" s="161">
        <v>0</v>
      </c>
      <c r="BI1040" s="161">
        <v>0</v>
      </c>
      <c r="BJ1040" s="161">
        <v>0</v>
      </c>
      <c r="BK1040" s="161">
        <v>0</v>
      </c>
      <c r="BL1040" s="161">
        <v>0</v>
      </c>
      <c r="BM1040" s="161">
        <v>0</v>
      </c>
      <c r="BN1040" s="161">
        <v>0</v>
      </c>
      <c r="BO1040" s="161">
        <v>0</v>
      </c>
      <c r="BP1040" s="161">
        <v>0</v>
      </c>
      <c r="BQ1040" s="161">
        <v>0</v>
      </c>
      <c r="BR1040" s="161">
        <v>0</v>
      </c>
      <c r="BS1040" s="161">
        <v>0</v>
      </c>
      <c r="BT1040" s="161">
        <v>0</v>
      </c>
      <c r="BU1040" s="161">
        <v>0</v>
      </c>
      <c r="BV1040" s="163">
        <f t="shared" si="49"/>
        <v>0</v>
      </c>
      <c r="BW1040" s="8" t="b">
        <f t="shared" si="50"/>
        <v>0</v>
      </c>
    </row>
    <row r="1041" spans="1:75">
      <c r="A1041" s="157" t="s">
        <v>7798</v>
      </c>
      <c r="B1041" s="158" t="s">
        <v>7801</v>
      </c>
      <c r="C1041" s="9" t="str">
        <f t="shared" si="48"/>
        <v>https://hh.ru/resume/453646ac0002397d330039ed1f415650624e76?query=%D0%A1%D0%BE%D1%86%D0%B8%D0%B0%D0%BB%D1%8C%D0%BD%D1%8B%D0%B9+%D1%80%D0%B0%D0%B1%D0%BE%D1%82%D0%BD%D0%B8%D0%BA&amp;searchRid=1712591939312af080b22ecc8441c4b4&amp;hhtmFrom=resume_search_result</v>
      </c>
      <c r="D1041" s="158" t="s">
        <v>43</v>
      </c>
      <c r="E1041" s="159">
        <v>35</v>
      </c>
      <c r="F1041" s="160">
        <v>25000</v>
      </c>
      <c r="G1041" s="161">
        <v>15</v>
      </c>
      <c r="H1041" s="158" t="s">
        <v>7802</v>
      </c>
      <c r="I1041" s="158" t="s">
        <v>7803</v>
      </c>
      <c r="J1041" s="158" t="s">
        <v>5983</v>
      </c>
      <c r="K1041" s="158" t="s">
        <v>7804</v>
      </c>
      <c r="L1041" s="158" t="s">
        <v>2298</v>
      </c>
      <c r="M1041" s="158">
        <v>1</v>
      </c>
      <c r="N1041" s="158">
        <v>0</v>
      </c>
      <c r="O1041" s="158">
        <v>0</v>
      </c>
      <c r="P1041" s="158">
        <v>0</v>
      </c>
      <c r="Q1041" s="158">
        <v>0</v>
      </c>
      <c r="R1041" s="158" t="s">
        <v>1767</v>
      </c>
      <c r="S1041" s="158" t="s">
        <v>343</v>
      </c>
      <c r="T1041" s="161">
        <v>1</v>
      </c>
      <c r="U1041" s="162">
        <v>1</v>
      </c>
      <c r="V1041" s="162">
        <v>0</v>
      </c>
      <c r="W1041" s="161">
        <v>0</v>
      </c>
      <c r="X1041" s="161">
        <v>0</v>
      </c>
      <c r="Y1041" s="161">
        <v>0</v>
      </c>
      <c r="Z1041" s="161">
        <v>0</v>
      </c>
      <c r="AA1041" s="161">
        <v>0</v>
      </c>
      <c r="AB1041" s="161">
        <v>0</v>
      </c>
      <c r="AC1041" s="161">
        <v>0</v>
      </c>
      <c r="AD1041" s="161">
        <v>0</v>
      </c>
      <c r="AE1041" s="161">
        <v>0</v>
      </c>
      <c r="AF1041" s="161">
        <v>0</v>
      </c>
      <c r="AG1041" s="161">
        <v>0</v>
      </c>
      <c r="AH1041" s="161">
        <v>0</v>
      </c>
      <c r="AI1041" s="161">
        <v>0</v>
      </c>
      <c r="AJ1041" s="161">
        <v>0</v>
      </c>
      <c r="AK1041" s="161">
        <v>0</v>
      </c>
      <c r="AL1041" s="161">
        <v>0</v>
      </c>
      <c r="AM1041" s="161">
        <v>0</v>
      </c>
      <c r="AN1041" s="161">
        <v>0</v>
      </c>
      <c r="AO1041" s="161">
        <v>0</v>
      </c>
      <c r="AP1041" s="161">
        <v>0</v>
      </c>
      <c r="AQ1041" s="161">
        <v>0</v>
      </c>
      <c r="AR1041" s="161">
        <v>0</v>
      </c>
      <c r="AS1041" s="161">
        <v>0</v>
      </c>
      <c r="AT1041" s="161">
        <v>0</v>
      </c>
      <c r="AU1041" s="161">
        <v>0</v>
      </c>
      <c r="AV1041" s="161">
        <v>0</v>
      </c>
      <c r="AW1041" s="161">
        <v>0</v>
      </c>
      <c r="AX1041" s="161">
        <v>0</v>
      </c>
      <c r="AY1041" s="161">
        <v>0</v>
      </c>
      <c r="AZ1041" s="161">
        <v>0</v>
      </c>
      <c r="BA1041" s="161">
        <v>0</v>
      </c>
      <c r="BB1041" s="161">
        <v>0</v>
      </c>
      <c r="BC1041" s="161">
        <v>0</v>
      </c>
      <c r="BD1041" s="161">
        <v>0</v>
      </c>
      <c r="BE1041" s="161">
        <v>0</v>
      </c>
      <c r="BF1041" s="161">
        <v>0</v>
      </c>
      <c r="BG1041" s="161">
        <v>0</v>
      </c>
      <c r="BH1041" s="161">
        <v>0</v>
      </c>
      <c r="BI1041" s="161">
        <v>0</v>
      </c>
      <c r="BJ1041" s="161">
        <v>0</v>
      </c>
      <c r="BK1041" s="161">
        <v>0</v>
      </c>
      <c r="BL1041" s="161">
        <v>0</v>
      </c>
      <c r="BM1041" s="161">
        <v>0</v>
      </c>
      <c r="BN1041" s="161">
        <v>0</v>
      </c>
      <c r="BO1041" s="161">
        <v>0</v>
      </c>
      <c r="BP1041" s="161">
        <v>0</v>
      </c>
      <c r="BQ1041" s="161">
        <v>0</v>
      </c>
      <c r="BR1041" s="161">
        <v>0</v>
      </c>
      <c r="BS1041" s="161">
        <v>0</v>
      </c>
      <c r="BT1041" s="161">
        <v>0</v>
      </c>
      <c r="BU1041" s="161">
        <v>0</v>
      </c>
      <c r="BV1041" s="163">
        <f t="shared" si="49"/>
        <v>0</v>
      </c>
      <c r="BW1041" s="8" t="b">
        <f t="shared" si="50"/>
        <v>0</v>
      </c>
    </row>
    <row r="1042" spans="1:75">
      <c r="A1042" s="157" t="s">
        <v>7805</v>
      </c>
      <c r="B1042" s="158" t="s">
        <v>7806</v>
      </c>
      <c r="C1042" s="9" t="str">
        <f t="shared" si="48"/>
        <v>https://hh.ru/resume/1d21449f00023c0ce50039ed1f594c74503865?query=%D0%A1%D0%BE%D1%86%D0%B8%D0%B0%D0%BB%D1%8C%D0%BD%D1%8B%D0%B9+%D1%80%D0%B0%D0%B1%D0%BE%D1%82%D0%BD%D0%B8%D0%BA&amp;searchRid=1712591939312af080b22ecc8441c4b4&amp;hhtmFrom=resume_search_result</v>
      </c>
      <c r="D1042" s="158" t="s">
        <v>43</v>
      </c>
      <c r="E1042" s="159">
        <v>29</v>
      </c>
      <c r="F1042" s="160">
        <v>20000</v>
      </c>
      <c r="G1042" s="161" t="s">
        <v>133</v>
      </c>
      <c r="H1042" s="158" t="s">
        <v>133</v>
      </c>
      <c r="I1042" s="158" t="s">
        <v>133</v>
      </c>
      <c r="J1042" s="158" t="s">
        <v>133</v>
      </c>
      <c r="K1042" s="158" t="s">
        <v>7807</v>
      </c>
      <c r="L1042" s="158" t="s">
        <v>2298</v>
      </c>
      <c r="M1042" s="158">
        <v>1</v>
      </c>
      <c r="N1042" s="158">
        <v>0</v>
      </c>
      <c r="O1042" s="158">
        <v>0</v>
      </c>
      <c r="P1042" s="158">
        <v>0</v>
      </c>
      <c r="Q1042" s="158">
        <v>0</v>
      </c>
      <c r="R1042" s="158" t="s">
        <v>2460</v>
      </c>
      <c r="S1042" s="158" t="s">
        <v>75</v>
      </c>
      <c r="T1042" s="161">
        <v>0</v>
      </c>
      <c r="U1042" s="162">
        <v>1</v>
      </c>
      <c r="V1042" s="162">
        <v>0</v>
      </c>
      <c r="W1042" s="161">
        <v>0</v>
      </c>
      <c r="X1042" s="161">
        <v>0</v>
      </c>
      <c r="Y1042" s="161">
        <v>0</v>
      </c>
      <c r="Z1042" s="161">
        <v>0</v>
      </c>
      <c r="AA1042" s="161">
        <v>0</v>
      </c>
      <c r="AB1042" s="161">
        <v>0</v>
      </c>
      <c r="AC1042" s="161">
        <v>0</v>
      </c>
      <c r="AD1042" s="161">
        <v>0</v>
      </c>
      <c r="AE1042" s="161">
        <v>0</v>
      </c>
      <c r="AF1042" s="161">
        <v>0</v>
      </c>
      <c r="AG1042" s="161">
        <v>0</v>
      </c>
      <c r="AH1042" s="161">
        <v>0</v>
      </c>
      <c r="AI1042" s="161">
        <v>0</v>
      </c>
      <c r="AJ1042" s="161">
        <v>0</v>
      </c>
      <c r="AK1042" s="161">
        <v>0</v>
      </c>
      <c r="AL1042" s="161">
        <v>0</v>
      </c>
      <c r="AM1042" s="161">
        <v>0</v>
      </c>
      <c r="AN1042" s="161">
        <v>0</v>
      </c>
      <c r="AO1042" s="161">
        <v>0</v>
      </c>
      <c r="AP1042" s="161">
        <v>0</v>
      </c>
      <c r="AQ1042" s="161">
        <v>0</v>
      </c>
      <c r="AR1042" s="161">
        <v>0</v>
      </c>
      <c r="AS1042" s="161">
        <v>0</v>
      </c>
      <c r="AT1042" s="161">
        <v>0</v>
      </c>
      <c r="AU1042" s="161">
        <v>0</v>
      </c>
      <c r="AV1042" s="161">
        <v>0</v>
      </c>
      <c r="AW1042" s="161">
        <v>0</v>
      </c>
      <c r="AX1042" s="161">
        <v>0</v>
      </c>
      <c r="AY1042" s="161">
        <v>0</v>
      </c>
      <c r="AZ1042" s="161">
        <v>0</v>
      </c>
      <c r="BA1042" s="161">
        <v>0</v>
      </c>
      <c r="BB1042" s="161">
        <v>0</v>
      </c>
      <c r="BC1042" s="161">
        <v>0</v>
      </c>
      <c r="BD1042" s="161">
        <v>0</v>
      </c>
      <c r="BE1042" s="161">
        <v>0</v>
      </c>
      <c r="BF1042" s="161">
        <v>0</v>
      </c>
      <c r="BG1042" s="161">
        <v>0</v>
      </c>
      <c r="BH1042" s="161">
        <v>0</v>
      </c>
      <c r="BI1042" s="161">
        <v>0</v>
      </c>
      <c r="BJ1042" s="161">
        <v>0</v>
      </c>
      <c r="BK1042" s="161">
        <v>0</v>
      </c>
      <c r="BL1042" s="161">
        <v>0</v>
      </c>
      <c r="BM1042" s="161">
        <v>0</v>
      </c>
      <c r="BN1042" s="161">
        <v>0</v>
      </c>
      <c r="BO1042" s="161">
        <v>0</v>
      </c>
      <c r="BP1042" s="161">
        <v>0</v>
      </c>
      <c r="BQ1042" s="161">
        <v>0</v>
      </c>
      <c r="BR1042" s="161">
        <v>0</v>
      </c>
      <c r="BS1042" s="161">
        <v>0</v>
      </c>
      <c r="BT1042" s="161">
        <v>0</v>
      </c>
      <c r="BU1042" s="161">
        <v>0</v>
      </c>
      <c r="BV1042" s="163">
        <f t="shared" si="49"/>
        <v>0</v>
      </c>
      <c r="BW1042" s="8" t="b">
        <f t="shared" si="50"/>
        <v>0</v>
      </c>
    </row>
    <row r="1043" spans="1:75">
      <c r="A1043" s="157" t="s">
        <v>7808</v>
      </c>
      <c r="B1043" s="158" t="s">
        <v>7809</v>
      </c>
      <c r="C1043" s="9" t="str">
        <f t="shared" si="48"/>
        <v>https://hh.ru/resume/8e1e615f000246102e0039ed1f644565316341?query=%D0%A1%D0%BE%D1%86%D0%B8%D0%B0%D0%BB%D1%8C%D0%BD%D1%8B%D0%B9+%D1%80%D0%B0%D0%B1%D0%BE%D1%82%D0%BD%D0%B8%D0%BA&amp;searchRid=1712591939312af080b22ecc8441c4b4&amp;hhtmFrom=resume_search_result</v>
      </c>
      <c r="D1043" s="158" t="s">
        <v>7810</v>
      </c>
      <c r="E1043" s="159">
        <v>35</v>
      </c>
      <c r="F1043" s="160">
        <v>10000</v>
      </c>
      <c r="G1043" s="161">
        <v>15</v>
      </c>
      <c r="H1043" s="158" t="s">
        <v>7811</v>
      </c>
      <c r="I1043" s="158" t="s">
        <v>7812</v>
      </c>
      <c r="J1043" s="158" t="s">
        <v>6134</v>
      </c>
      <c r="K1043" s="158" t="s">
        <v>7813</v>
      </c>
      <c r="L1043" s="158" t="s">
        <v>2298</v>
      </c>
      <c r="M1043" s="158">
        <v>1</v>
      </c>
      <c r="N1043" s="158">
        <v>0</v>
      </c>
      <c r="O1043" s="158">
        <v>0</v>
      </c>
      <c r="P1043" s="158">
        <v>0</v>
      </c>
      <c r="Q1043" s="158">
        <v>0</v>
      </c>
      <c r="R1043" s="158" t="s">
        <v>588</v>
      </c>
      <c r="S1043" s="158" t="s">
        <v>75</v>
      </c>
      <c r="T1043" s="161">
        <v>0</v>
      </c>
      <c r="U1043" s="162">
        <v>1</v>
      </c>
      <c r="V1043" s="162">
        <v>0</v>
      </c>
      <c r="W1043" s="161">
        <v>0</v>
      </c>
      <c r="X1043" s="161">
        <v>0</v>
      </c>
      <c r="Y1043" s="161">
        <v>0</v>
      </c>
      <c r="Z1043" s="161">
        <v>0</v>
      </c>
      <c r="AA1043" s="161">
        <v>0</v>
      </c>
      <c r="AB1043" s="161">
        <v>0</v>
      </c>
      <c r="AC1043" s="161">
        <v>0</v>
      </c>
      <c r="AD1043" s="161">
        <v>0</v>
      </c>
      <c r="AE1043" s="161">
        <v>0</v>
      </c>
      <c r="AF1043" s="161">
        <v>0</v>
      </c>
      <c r="AG1043" s="161">
        <v>0</v>
      </c>
      <c r="AH1043" s="161">
        <v>0</v>
      </c>
      <c r="AI1043" s="161">
        <v>0</v>
      </c>
      <c r="AJ1043" s="161">
        <v>0</v>
      </c>
      <c r="AK1043" s="161">
        <v>0</v>
      </c>
      <c r="AL1043" s="161">
        <v>0</v>
      </c>
      <c r="AM1043" s="161">
        <v>0</v>
      </c>
      <c r="AN1043" s="161">
        <v>0</v>
      </c>
      <c r="AO1043" s="161">
        <v>0</v>
      </c>
      <c r="AP1043" s="161">
        <v>0</v>
      </c>
      <c r="AQ1043" s="161">
        <v>0</v>
      </c>
      <c r="AR1043" s="161">
        <v>0</v>
      </c>
      <c r="AS1043" s="161">
        <v>0</v>
      </c>
      <c r="AT1043" s="161">
        <v>0</v>
      </c>
      <c r="AU1043" s="161">
        <v>0</v>
      </c>
      <c r="AV1043" s="161">
        <v>0</v>
      </c>
      <c r="AW1043" s="161">
        <v>0</v>
      </c>
      <c r="AX1043" s="161">
        <v>0</v>
      </c>
      <c r="AY1043" s="161">
        <v>0</v>
      </c>
      <c r="AZ1043" s="161">
        <v>0</v>
      </c>
      <c r="BA1043" s="161">
        <v>0</v>
      </c>
      <c r="BB1043" s="161">
        <v>0</v>
      </c>
      <c r="BC1043" s="161">
        <v>0</v>
      </c>
      <c r="BD1043" s="161">
        <v>0</v>
      </c>
      <c r="BE1043" s="161">
        <v>0</v>
      </c>
      <c r="BF1043" s="161">
        <v>0</v>
      </c>
      <c r="BG1043" s="161">
        <v>0</v>
      </c>
      <c r="BH1043" s="161">
        <v>0</v>
      </c>
      <c r="BI1043" s="161">
        <v>0</v>
      </c>
      <c r="BJ1043" s="161">
        <v>0</v>
      </c>
      <c r="BK1043" s="161">
        <v>0</v>
      </c>
      <c r="BL1043" s="161">
        <v>0</v>
      </c>
      <c r="BM1043" s="161">
        <v>0</v>
      </c>
      <c r="BN1043" s="161">
        <v>0</v>
      </c>
      <c r="BO1043" s="161">
        <v>0</v>
      </c>
      <c r="BP1043" s="161">
        <v>0</v>
      </c>
      <c r="BQ1043" s="161">
        <v>0</v>
      </c>
      <c r="BR1043" s="161">
        <v>0</v>
      </c>
      <c r="BS1043" s="161">
        <v>0</v>
      </c>
      <c r="BT1043" s="161">
        <v>0</v>
      </c>
      <c r="BU1043" s="161">
        <v>0</v>
      </c>
      <c r="BV1043" s="163">
        <f t="shared" si="49"/>
        <v>0</v>
      </c>
      <c r="BW1043" s="8" t="b">
        <f t="shared" si="50"/>
        <v>0</v>
      </c>
    </row>
    <row r="1044" spans="1:75">
      <c r="A1044" s="157" t="s">
        <v>7814</v>
      </c>
      <c r="B1044" s="158" t="s">
        <v>7815</v>
      </c>
      <c r="C1044" s="9" t="str">
        <f t="shared" si="48"/>
        <v>https://hh.ru/resume/65755162000246d3100039ed1f6a5a486b7758?query=%D0%A1%D0%BE%D1%86%D0%B8%D0%B0%D0%BB%D1%8C%D0%BD%D1%8B%D0%B9+%D1%80%D0%B0%D0%B1%D0%BE%D1%82%D0%BD%D0%B8%D0%BA&amp;searchRid=1712591939312af080b22ecc8441c4b4&amp;hhtmFrom=resume_search_result</v>
      </c>
      <c r="D1044" s="158" t="s">
        <v>43</v>
      </c>
      <c r="E1044" s="159">
        <v>32</v>
      </c>
      <c r="F1044" s="158" t="s">
        <v>133</v>
      </c>
      <c r="G1044" s="161" t="s">
        <v>133</v>
      </c>
      <c r="H1044" s="158" t="s">
        <v>133</v>
      </c>
      <c r="I1044" s="158" t="s">
        <v>133</v>
      </c>
      <c r="J1044" s="158" t="s">
        <v>133</v>
      </c>
      <c r="K1044" s="158" t="s">
        <v>7816</v>
      </c>
      <c r="L1044" s="158" t="s">
        <v>2327</v>
      </c>
      <c r="M1044" s="158">
        <v>1</v>
      </c>
      <c r="N1044" s="158">
        <v>0</v>
      </c>
      <c r="O1044" s="158">
        <v>0</v>
      </c>
      <c r="P1044" s="158">
        <v>0</v>
      </c>
      <c r="Q1044" s="158">
        <v>0</v>
      </c>
      <c r="R1044" s="158" t="s">
        <v>358</v>
      </c>
      <c r="S1044" s="158" t="s">
        <v>343</v>
      </c>
      <c r="T1044" s="161">
        <v>1</v>
      </c>
      <c r="U1044" s="162">
        <v>1</v>
      </c>
      <c r="V1044" s="162">
        <v>0</v>
      </c>
      <c r="W1044" s="161">
        <v>0</v>
      </c>
      <c r="X1044" s="161">
        <v>0</v>
      </c>
      <c r="Y1044" s="161">
        <v>0</v>
      </c>
      <c r="Z1044" s="161">
        <v>0</v>
      </c>
      <c r="AA1044" s="161">
        <v>0</v>
      </c>
      <c r="AB1044" s="161">
        <v>0</v>
      </c>
      <c r="AC1044" s="161">
        <v>0</v>
      </c>
      <c r="AD1044" s="161">
        <v>0</v>
      </c>
      <c r="AE1044" s="161">
        <v>0</v>
      </c>
      <c r="AF1044" s="161">
        <v>0</v>
      </c>
      <c r="AG1044" s="161">
        <v>0</v>
      </c>
      <c r="AH1044" s="161">
        <v>0</v>
      </c>
      <c r="AI1044" s="161">
        <v>0</v>
      </c>
      <c r="AJ1044" s="161">
        <v>0</v>
      </c>
      <c r="AK1044" s="161">
        <v>0</v>
      </c>
      <c r="AL1044" s="161">
        <v>0</v>
      </c>
      <c r="AM1044" s="161">
        <v>0</v>
      </c>
      <c r="AN1044" s="161">
        <v>0</v>
      </c>
      <c r="AO1044" s="161">
        <v>0</v>
      </c>
      <c r="AP1044" s="161">
        <v>0</v>
      </c>
      <c r="AQ1044" s="161">
        <v>0</v>
      </c>
      <c r="AR1044" s="161">
        <v>0</v>
      </c>
      <c r="AS1044" s="161">
        <v>0</v>
      </c>
      <c r="AT1044" s="161">
        <v>0</v>
      </c>
      <c r="AU1044" s="161">
        <v>0</v>
      </c>
      <c r="AV1044" s="161">
        <v>0</v>
      </c>
      <c r="AW1044" s="161">
        <v>0</v>
      </c>
      <c r="AX1044" s="161">
        <v>0</v>
      </c>
      <c r="AY1044" s="161">
        <v>0</v>
      </c>
      <c r="AZ1044" s="161">
        <v>0</v>
      </c>
      <c r="BA1044" s="161">
        <v>0</v>
      </c>
      <c r="BB1044" s="161">
        <v>0</v>
      </c>
      <c r="BC1044" s="161">
        <v>0</v>
      </c>
      <c r="BD1044" s="161">
        <v>0</v>
      </c>
      <c r="BE1044" s="161">
        <v>0</v>
      </c>
      <c r="BF1044" s="161">
        <v>0</v>
      </c>
      <c r="BG1044" s="161">
        <v>0</v>
      </c>
      <c r="BH1044" s="161">
        <v>0</v>
      </c>
      <c r="BI1044" s="161">
        <v>0</v>
      </c>
      <c r="BJ1044" s="161">
        <v>0</v>
      </c>
      <c r="BK1044" s="161">
        <v>0</v>
      </c>
      <c r="BL1044" s="161">
        <v>0</v>
      </c>
      <c r="BM1044" s="161">
        <v>0</v>
      </c>
      <c r="BN1044" s="161">
        <v>0</v>
      </c>
      <c r="BO1044" s="161">
        <v>0</v>
      </c>
      <c r="BP1044" s="161">
        <v>0</v>
      </c>
      <c r="BQ1044" s="161">
        <v>0</v>
      </c>
      <c r="BR1044" s="161">
        <v>0</v>
      </c>
      <c r="BS1044" s="161">
        <v>0</v>
      </c>
      <c r="BT1044" s="161">
        <v>0</v>
      </c>
      <c r="BU1044" s="161">
        <v>0</v>
      </c>
      <c r="BV1044" s="163">
        <f t="shared" si="49"/>
        <v>0</v>
      </c>
      <c r="BW1044" s="8" t="b">
        <f t="shared" si="50"/>
        <v>0</v>
      </c>
    </row>
    <row r="1045" spans="1:75">
      <c r="A1045" s="157" t="s">
        <v>7817</v>
      </c>
      <c r="B1045" s="158" t="s">
        <v>7818</v>
      </c>
      <c r="C1045" s="9" t="str">
        <f t="shared" si="48"/>
        <v>https://hh.ru/resume/f6d8e8ed00024a83e80039ed1f565758497a59?query=%D0%A1%D0%BE%D1%86%D0%B8%D0%B0%D0%BB%D1%8C%D0%BD%D1%8B%D0%B9+%D1%80%D0%B0%D0%B1%D0%BE%D1%82%D0%BD%D0%B8%D0%BA&amp;searchRid=1712591939312af080b22ecc8441c4b4&amp;hhtmFrom=resume_search_result</v>
      </c>
      <c r="D1045" s="158" t="s">
        <v>6121</v>
      </c>
      <c r="E1045" s="159">
        <v>52</v>
      </c>
      <c r="F1045" s="160">
        <v>3000</v>
      </c>
      <c r="G1045" s="164">
        <f>4/12</f>
        <v>0.33333333333333331</v>
      </c>
      <c r="H1045" s="158" t="s">
        <v>7819</v>
      </c>
      <c r="I1045" s="158" t="s">
        <v>7820</v>
      </c>
      <c r="J1045" s="158" t="s">
        <v>7821</v>
      </c>
      <c r="K1045" s="158" t="s">
        <v>7822</v>
      </c>
      <c r="L1045" s="158" t="s">
        <v>2298</v>
      </c>
      <c r="M1045" s="158">
        <v>1</v>
      </c>
      <c r="N1045" s="158">
        <v>1</v>
      </c>
      <c r="O1045" s="158">
        <v>0</v>
      </c>
      <c r="P1045" s="158">
        <v>0</v>
      </c>
      <c r="Q1045" s="158">
        <v>0</v>
      </c>
      <c r="R1045" s="158" t="s">
        <v>53</v>
      </c>
      <c r="S1045" s="158" t="s">
        <v>75</v>
      </c>
      <c r="T1045" s="161">
        <v>0</v>
      </c>
      <c r="U1045" s="162">
        <v>1</v>
      </c>
      <c r="V1045" s="162">
        <v>0</v>
      </c>
      <c r="W1045" s="161">
        <v>0</v>
      </c>
      <c r="X1045" s="161">
        <v>0</v>
      </c>
      <c r="Y1045" s="161">
        <v>0</v>
      </c>
      <c r="Z1045" s="161">
        <v>0</v>
      </c>
      <c r="AA1045" s="161">
        <v>0</v>
      </c>
      <c r="AB1045" s="161">
        <v>0</v>
      </c>
      <c r="AC1045" s="161">
        <v>0</v>
      </c>
      <c r="AD1045" s="161">
        <v>0</v>
      </c>
      <c r="AE1045" s="161">
        <v>0</v>
      </c>
      <c r="AF1045" s="161">
        <v>0</v>
      </c>
      <c r="AG1045" s="161">
        <v>0</v>
      </c>
      <c r="AH1045" s="161">
        <v>0</v>
      </c>
      <c r="AI1045" s="161">
        <v>0</v>
      </c>
      <c r="AJ1045" s="161">
        <v>0</v>
      </c>
      <c r="AK1045" s="161">
        <v>0</v>
      </c>
      <c r="AL1045" s="161">
        <v>0</v>
      </c>
      <c r="AM1045" s="161">
        <v>0</v>
      </c>
      <c r="AN1045" s="161">
        <v>0</v>
      </c>
      <c r="AO1045" s="161">
        <v>0</v>
      </c>
      <c r="AP1045" s="161">
        <v>0</v>
      </c>
      <c r="AQ1045" s="161">
        <v>0</v>
      </c>
      <c r="AR1045" s="161">
        <v>0</v>
      </c>
      <c r="AS1045" s="161">
        <v>0</v>
      </c>
      <c r="AT1045" s="161">
        <v>0</v>
      </c>
      <c r="AU1045" s="161">
        <v>0</v>
      </c>
      <c r="AV1045" s="161">
        <v>0</v>
      </c>
      <c r="AW1045" s="161">
        <v>0</v>
      </c>
      <c r="AX1045" s="161">
        <v>0</v>
      </c>
      <c r="AY1045" s="161">
        <v>0</v>
      </c>
      <c r="AZ1045" s="161">
        <v>0</v>
      </c>
      <c r="BA1045" s="161">
        <v>0</v>
      </c>
      <c r="BB1045" s="161">
        <v>0</v>
      </c>
      <c r="BC1045" s="161">
        <v>0</v>
      </c>
      <c r="BD1045" s="161">
        <v>0</v>
      </c>
      <c r="BE1045" s="161">
        <v>0</v>
      </c>
      <c r="BF1045" s="161">
        <v>0</v>
      </c>
      <c r="BG1045" s="161">
        <v>0</v>
      </c>
      <c r="BH1045" s="161">
        <v>0</v>
      </c>
      <c r="BI1045" s="161">
        <v>0</v>
      </c>
      <c r="BJ1045" s="161">
        <v>0</v>
      </c>
      <c r="BK1045" s="161">
        <v>0</v>
      </c>
      <c r="BL1045" s="161">
        <v>0</v>
      </c>
      <c r="BM1045" s="161">
        <v>0</v>
      </c>
      <c r="BN1045" s="161">
        <v>0</v>
      </c>
      <c r="BO1045" s="161">
        <v>0</v>
      </c>
      <c r="BP1045" s="161">
        <v>0</v>
      </c>
      <c r="BQ1045" s="161">
        <v>0</v>
      </c>
      <c r="BR1045" s="161">
        <v>0</v>
      </c>
      <c r="BS1045" s="161">
        <v>0</v>
      </c>
      <c r="BT1045" s="161">
        <v>0</v>
      </c>
      <c r="BU1045" s="161">
        <v>0</v>
      </c>
      <c r="BV1045" s="163">
        <f t="shared" si="49"/>
        <v>0</v>
      </c>
      <c r="BW1045" s="8" t="b">
        <f t="shared" si="50"/>
        <v>0</v>
      </c>
    </row>
    <row r="1046" spans="1:75">
      <c r="A1046" s="157" t="s">
        <v>4573</v>
      </c>
      <c r="B1046" s="158" t="s">
        <v>7823</v>
      </c>
      <c r="C1046" s="9" t="str">
        <f t="shared" si="48"/>
        <v>https://hh.ru/resume/a553636b00024dc2b20039ed1f4a4e4c763950?query=%D0%A1%D0%BE%D1%86%D0%B8%D0%B0%D0%BB%D1%8C%D0%BD%D1%8B%D0%B9+%D1%80%D0%B0%D0%B1%D0%BE%D1%82%D0%BD%D0%B8%D0%BA&amp;searchRid=1712591939312af080b22ecc8441c4b4&amp;hhtmFrom=resume_search_result</v>
      </c>
      <c r="D1046" s="158" t="s">
        <v>6121</v>
      </c>
      <c r="E1046" s="159">
        <v>33</v>
      </c>
      <c r="F1046" s="160">
        <v>25000</v>
      </c>
      <c r="G1046" s="161" t="s">
        <v>133</v>
      </c>
      <c r="H1046" s="158" t="s">
        <v>133</v>
      </c>
      <c r="I1046" s="158" t="s">
        <v>133</v>
      </c>
      <c r="J1046" s="158" t="s">
        <v>133</v>
      </c>
      <c r="K1046" s="158" t="s">
        <v>7824</v>
      </c>
      <c r="L1046" s="158" t="s">
        <v>2298</v>
      </c>
      <c r="M1046" s="158">
        <v>1</v>
      </c>
      <c r="N1046" s="158">
        <v>0</v>
      </c>
      <c r="O1046" s="158">
        <v>0</v>
      </c>
      <c r="P1046" s="158">
        <v>0</v>
      </c>
      <c r="Q1046" s="158">
        <v>0</v>
      </c>
      <c r="R1046" s="158" t="s">
        <v>46</v>
      </c>
      <c r="S1046" s="158" t="s">
        <v>343</v>
      </c>
      <c r="T1046" s="161">
        <v>1</v>
      </c>
      <c r="U1046" s="162">
        <v>1</v>
      </c>
      <c r="V1046" s="162">
        <v>0</v>
      </c>
      <c r="W1046" s="161">
        <v>0</v>
      </c>
      <c r="X1046" s="161">
        <v>0</v>
      </c>
      <c r="Y1046" s="161">
        <v>0</v>
      </c>
      <c r="Z1046" s="161">
        <v>0</v>
      </c>
      <c r="AA1046" s="161">
        <v>0</v>
      </c>
      <c r="AB1046" s="161">
        <v>0</v>
      </c>
      <c r="AC1046" s="161">
        <v>0</v>
      </c>
      <c r="AD1046" s="161">
        <v>0</v>
      </c>
      <c r="AE1046" s="161">
        <v>0</v>
      </c>
      <c r="AF1046" s="161">
        <v>0</v>
      </c>
      <c r="AG1046" s="161">
        <v>0</v>
      </c>
      <c r="AH1046" s="161">
        <v>0</v>
      </c>
      <c r="AI1046" s="161">
        <v>0</v>
      </c>
      <c r="AJ1046" s="161">
        <v>0</v>
      </c>
      <c r="AK1046" s="161">
        <v>0</v>
      </c>
      <c r="AL1046" s="161">
        <v>0</v>
      </c>
      <c r="AM1046" s="161">
        <v>0</v>
      </c>
      <c r="AN1046" s="161">
        <v>0</v>
      </c>
      <c r="AO1046" s="161">
        <v>0</v>
      </c>
      <c r="AP1046" s="161">
        <v>0</v>
      </c>
      <c r="AQ1046" s="161">
        <v>0</v>
      </c>
      <c r="AR1046" s="161">
        <v>0</v>
      </c>
      <c r="AS1046" s="161">
        <v>0</v>
      </c>
      <c r="AT1046" s="161">
        <v>0</v>
      </c>
      <c r="AU1046" s="161">
        <v>0</v>
      </c>
      <c r="AV1046" s="161">
        <v>0</v>
      </c>
      <c r="AW1046" s="161">
        <v>0</v>
      </c>
      <c r="AX1046" s="161">
        <v>0</v>
      </c>
      <c r="AY1046" s="161">
        <v>0</v>
      </c>
      <c r="AZ1046" s="161">
        <v>0</v>
      </c>
      <c r="BA1046" s="161">
        <v>0</v>
      </c>
      <c r="BB1046" s="161">
        <v>0</v>
      </c>
      <c r="BC1046" s="161">
        <v>0</v>
      </c>
      <c r="BD1046" s="161">
        <v>0</v>
      </c>
      <c r="BE1046" s="161">
        <v>0</v>
      </c>
      <c r="BF1046" s="161">
        <v>0</v>
      </c>
      <c r="BG1046" s="161">
        <v>0</v>
      </c>
      <c r="BH1046" s="161">
        <v>0</v>
      </c>
      <c r="BI1046" s="161">
        <v>0</v>
      </c>
      <c r="BJ1046" s="161">
        <v>0</v>
      </c>
      <c r="BK1046" s="161">
        <v>0</v>
      </c>
      <c r="BL1046" s="161">
        <v>0</v>
      </c>
      <c r="BM1046" s="161">
        <v>0</v>
      </c>
      <c r="BN1046" s="161">
        <v>0</v>
      </c>
      <c r="BO1046" s="161">
        <v>0</v>
      </c>
      <c r="BP1046" s="161">
        <v>0</v>
      </c>
      <c r="BQ1046" s="161">
        <v>0</v>
      </c>
      <c r="BR1046" s="161">
        <v>0</v>
      </c>
      <c r="BS1046" s="161">
        <v>0</v>
      </c>
      <c r="BT1046" s="161">
        <v>0</v>
      </c>
      <c r="BU1046" s="161">
        <v>0</v>
      </c>
      <c r="BV1046" s="163">
        <f t="shared" si="49"/>
        <v>0</v>
      </c>
      <c r="BW1046" s="8" t="b">
        <f t="shared" si="50"/>
        <v>0</v>
      </c>
    </row>
    <row r="1047" spans="1:75">
      <c r="A1047" s="157" t="s">
        <v>7825</v>
      </c>
      <c r="B1047" s="11" t="s">
        <v>7826</v>
      </c>
      <c r="C1047" s="9" t="str">
        <f t="shared" si="48"/>
        <v>https://hh.ru/resume/6449e17100024f3e6f0039ed1f55486d323448?query=%D0%A1%D0%BE%D1%86%D0%B8%D0%B0%D0%BB%D1%8C%D0%BD%D1%8B%D0%B9+%D1%80%D0%B0%D0%B1%D0%BE%D1%82%D0%BD%D0%B8%D0%BA&amp;searchRid=1712591939312af080b22ecc8441c4b4&amp;hhtmFrom=resume_search_result</v>
      </c>
      <c r="D1047" s="158" t="s">
        <v>43</v>
      </c>
      <c r="E1047" s="159">
        <v>55</v>
      </c>
      <c r="F1047" s="160">
        <v>15000</v>
      </c>
      <c r="G1047" s="161">
        <v>25</v>
      </c>
      <c r="H1047" s="158" t="s">
        <v>7827</v>
      </c>
      <c r="I1047" s="158" t="s">
        <v>7828</v>
      </c>
      <c r="J1047" s="158" t="s">
        <v>5616</v>
      </c>
      <c r="K1047" s="158" t="s">
        <v>7829</v>
      </c>
      <c r="L1047" s="158" t="s">
        <v>2298</v>
      </c>
      <c r="M1047" s="158">
        <v>1</v>
      </c>
      <c r="N1047" s="158">
        <v>0</v>
      </c>
      <c r="O1047" s="158">
        <v>0</v>
      </c>
      <c r="P1047" s="158">
        <v>0</v>
      </c>
      <c r="Q1047" s="158">
        <v>0</v>
      </c>
      <c r="R1047" s="158" t="s">
        <v>448</v>
      </c>
      <c r="S1047" s="158" t="s">
        <v>343</v>
      </c>
      <c r="T1047" s="161">
        <v>0</v>
      </c>
      <c r="U1047" s="162">
        <v>1</v>
      </c>
      <c r="V1047" s="162">
        <v>0</v>
      </c>
      <c r="W1047" s="161">
        <v>0</v>
      </c>
      <c r="X1047" s="161">
        <v>0</v>
      </c>
      <c r="Y1047" s="161">
        <v>0</v>
      </c>
      <c r="Z1047" s="161">
        <v>0</v>
      </c>
      <c r="AA1047" s="161">
        <v>0</v>
      </c>
      <c r="AB1047" s="161">
        <v>0</v>
      </c>
      <c r="AC1047" s="161">
        <v>0</v>
      </c>
      <c r="AD1047" s="161">
        <v>0</v>
      </c>
      <c r="AE1047" s="161">
        <v>0</v>
      </c>
      <c r="AF1047" s="161">
        <v>0</v>
      </c>
      <c r="AG1047" s="161">
        <v>0</v>
      </c>
      <c r="AH1047" s="161">
        <v>0</v>
      </c>
      <c r="AI1047" s="161">
        <v>0</v>
      </c>
      <c r="AJ1047" s="161">
        <v>0</v>
      </c>
      <c r="AK1047" s="161">
        <v>0</v>
      </c>
      <c r="AL1047" s="161">
        <v>0</v>
      </c>
      <c r="AM1047" s="161">
        <v>0</v>
      </c>
      <c r="AN1047" s="161">
        <v>0</v>
      </c>
      <c r="AO1047" s="161">
        <v>0</v>
      </c>
      <c r="AP1047" s="161">
        <v>0</v>
      </c>
      <c r="AQ1047" s="161">
        <v>0</v>
      </c>
      <c r="AR1047" s="161">
        <v>0</v>
      </c>
      <c r="AS1047" s="161">
        <v>0</v>
      </c>
      <c r="AT1047" s="161">
        <v>0</v>
      </c>
      <c r="AU1047" s="161">
        <v>0</v>
      </c>
      <c r="AV1047" s="161">
        <v>0</v>
      </c>
      <c r="AW1047" s="161">
        <v>0</v>
      </c>
      <c r="AX1047" s="161">
        <v>0</v>
      </c>
      <c r="AY1047" s="161">
        <v>0</v>
      </c>
      <c r="AZ1047" s="161">
        <v>0</v>
      </c>
      <c r="BA1047" s="161">
        <v>0</v>
      </c>
      <c r="BB1047" s="161">
        <v>0</v>
      </c>
      <c r="BC1047" s="161">
        <v>0</v>
      </c>
      <c r="BD1047" s="161">
        <v>0</v>
      </c>
      <c r="BE1047" s="161">
        <v>0</v>
      </c>
      <c r="BF1047" s="161">
        <v>0</v>
      </c>
      <c r="BG1047" s="161">
        <v>0</v>
      </c>
      <c r="BH1047" s="161">
        <v>0</v>
      </c>
      <c r="BI1047" s="161">
        <v>0</v>
      </c>
      <c r="BJ1047" s="161">
        <v>0</v>
      </c>
      <c r="BK1047" s="161">
        <v>0</v>
      </c>
      <c r="BL1047" s="161">
        <v>0</v>
      </c>
      <c r="BM1047" s="161">
        <v>0</v>
      </c>
      <c r="BN1047" s="161">
        <v>0</v>
      </c>
      <c r="BO1047" s="161">
        <v>0</v>
      </c>
      <c r="BP1047" s="161">
        <v>0</v>
      </c>
      <c r="BQ1047" s="161">
        <v>0</v>
      </c>
      <c r="BR1047" s="161">
        <v>0</v>
      </c>
      <c r="BS1047" s="161">
        <v>0</v>
      </c>
      <c r="BT1047" s="161">
        <v>0</v>
      </c>
      <c r="BU1047" s="161">
        <v>0</v>
      </c>
      <c r="BV1047" s="163">
        <f t="shared" si="49"/>
        <v>0</v>
      </c>
      <c r="BW1047" s="8" t="b">
        <f t="shared" si="50"/>
        <v>0</v>
      </c>
    </row>
    <row r="1048" spans="1:75">
      <c r="A1048" s="157" t="s">
        <v>7825</v>
      </c>
      <c r="B1048" s="158" t="s">
        <v>7830</v>
      </c>
      <c r="C1048" s="9" t="str">
        <f t="shared" si="48"/>
        <v>https://hh.ru/resume/daad4d0b000251f1790039ed1f6c3464675633?query=%D0%A1%D0%BE%D1%86%D0%B8%D0%B0%D0%BB%D1%8C%D0%BD%D1%8B%D0%B9+%D1%80%D0%B0%D0%B1%D0%BE%D1%82%D0%BD%D0%B8%D0%BA&amp;searchRid=1712591939312af080b22ecc8441c4b4&amp;hhtmFrom=resume_search_result</v>
      </c>
      <c r="D1048" s="158" t="s">
        <v>43</v>
      </c>
      <c r="E1048" s="159">
        <v>62</v>
      </c>
      <c r="F1048" s="160">
        <v>15000</v>
      </c>
      <c r="G1048" s="161">
        <v>2</v>
      </c>
      <c r="H1048" s="158" t="s">
        <v>445</v>
      </c>
      <c r="I1048" s="158" t="s">
        <v>43</v>
      </c>
      <c r="J1048" s="158" t="s">
        <v>7831</v>
      </c>
      <c r="K1048" s="158" t="s">
        <v>7832</v>
      </c>
      <c r="L1048" s="158" t="s">
        <v>2298</v>
      </c>
      <c r="M1048" s="158">
        <v>1</v>
      </c>
      <c r="N1048" s="158">
        <v>0</v>
      </c>
      <c r="O1048" s="158">
        <v>0</v>
      </c>
      <c r="P1048" s="158">
        <v>0</v>
      </c>
      <c r="Q1048" s="158">
        <v>0</v>
      </c>
      <c r="R1048" s="158" t="s">
        <v>2067</v>
      </c>
      <c r="S1048" s="158" t="s">
        <v>50</v>
      </c>
      <c r="T1048" s="161">
        <v>0</v>
      </c>
      <c r="U1048" s="162">
        <v>1</v>
      </c>
      <c r="V1048" s="162">
        <v>1</v>
      </c>
      <c r="W1048" s="161">
        <v>0</v>
      </c>
      <c r="X1048" s="161">
        <v>0</v>
      </c>
      <c r="Y1048" s="161">
        <v>0</v>
      </c>
      <c r="Z1048" s="161">
        <v>0</v>
      </c>
      <c r="AA1048" s="161">
        <v>0</v>
      </c>
      <c r="AB1048" s="161">
        <v>0</v>
      </c>
      <c r="AC1048" s="161">
        <v>0</v>
      </c>
      <c r="AD1048" s="161">
        <v>0</v>
      </c>
      <c r="AE1048" s="161">
        <v>0</v>
      </c>
      <c r="AF1048" s="161">
        <v>0</v>
      </c>
      <c r="AG1048" s="161">
        <v>0</v>
      </c>
      <c r="AH1048" s="161">
        <v>0</v>
      </c>
      <c r="AI1048" s="161">
        <v>0</v>
      </c>
      <c r="AJ1048" s="161">
        <v>0</v>
      </c>
      <c r="AK1048" s="161">
        <v>0</v>
      </c>
      <c r="AL1048" s="161">
        <v>1</v>
      </c>
      <c r="AM1048" s="161">
        <v>0</v>
      </c>
      <c r="AN1048" s="161">
        <v>0</v>
      </c>
      <c r="AO1048" s="161">
        <v>0</v>
      </c>
      <c r="AP1048" s="161">
        <v>0</v>
      </c>
      <c r="AQ1048" s="161">
        <v>0</v>
      </c>
      <c r="AR1048" s="161">
        <v>0</v>
      </c>
      <c r="AS1048" s="161">
        <v>0</v>
      </c>
      <c r="AT1048" s="161">
        <v>0</v>
      </c>
      <c r="AU1048" s="161">
        <v>0</v>
      </c>
      <c r="AV1048" s="161">
        <v>0</v>
      </c>
      <c r="AW1048" s="161">
        <v>0</v>
      </c>
      <c r="AX1048" s="161">
        <v>0</v>
      </c>
      <c r="AY1048" s="161">
        <v>0</v>
      </c>
      <c r="AZ1048" s="161">
        <v>0</v>
      </c>
      <c r="BA1048" s="161">
        <v>0</v>
      </c>
      <c r="BB1048" s="161">
        <v>0</v>
      </c>
      <c r="BC1048" s="161">
        <v>0</v>
      </c>
      <c r="BD1048" s="161">
        <v>0</v>
      </c>
      <c r="BE1048" s="161">
        <v>0</v>
      </c>
      <c r="BF1048" s="161">
        <v>0</v>
      </c>
      <c r="BG1048" s="161">
        <v>0</v>
      </c>
      <c r="BH1048" s="161">
        <v>0</v>
      </c>
      <c r="BI1048" s="161">
        <v>0</v>
      </c>
      <c r="BJ1048" s="161">
        <v>0</v>
      </c>
      <c r="BK1048" s="161">
        <v>0</v>
      </c>
      <c r="BL1048" s="161">
        <v>0</v>
      </c>
      <c r="BM1048" s="161">
        <v>0</v>
      </c>
      <c r="BN1048" s="161">
        <v>0</v>
      </c>
      <c r="BO1048" s="161">
        <v>0</v>
      </c>
      <c r="BP1048" s="161">
        <v>0</v>
      </c>
      <c r="BQ1048" s="161">
        <v>0</v>
      </c>
      <c r="BR1048" s="161">
        <v>0</v>
      </c>
      <c r="BS1048" s="161">
        <v>0</v>
      </c>
      <c r="BT1048" s="161">
        <v>0</v>
      </c>
      <c r="BU1048" s="161">
        <v>0</v>
      </c>
      <c r="BV1048" s="163">
        <f t="shared" si="49"/>
        <v>1</v>
      </c>
      <c r="BW1048" s="8" t="b">
        <f t="shared" si="50"/>
        <v>0</v>
      </c>
    </row>
    <row r="1049" spans="1:75">
      <c r="A1049" s="157" t="s">
        <v>7833</v>
      </c>
      <c r="B1049" s="158" t="s">
        <v>7834</v>
      </c>
      <c r="C1049" s="9" t="str">
        <f t="shared" si="48"/>
        <v>https://hh.ru/resume/225f890a00025571f80039ed1f596150456345?query=%D0%A1%D0%BE%D1%86%D0%B8%D0%B0%D0%BB%D1%8C%D0%BD%D1%8B%D0%B9+%D1%80%D0%B0%D0%B1%D0%BE%D1%82%D0%BD%D0%B8%D0%BA&amp;searchRid=1712591939312af080b22ecc8441c4b4&amp;hhtmFrom=resume_search_result</v>
      </c>
      <c r="D1049" s="158" t="s">
        <v>5021</v>
      </c>
      <c r="E1049" s="159">
        <v>50</v>
      </c>
      <c r="F1049" s="160">
        <v>18000</v>
      </c>
      <c r="G1049" s="161">
        <v>29</v>
      </c>
      <c r="H1049" s="158" t="s">
        <v>7835</v>
      </c>
      <c r="I1049" s="158" t="s">
        <v>7836</v>
      </c>
      <c r="J1049" s="158" t="s">
        <v>7837</v>
      </c>
      <c r="K1049" s="158" t="s">
        <v>7838</v>
      </c>
      <c r="L1049" s="158" t="s">
        <v>2298</v>
      </c>
      <c r="M1049" s="158">
        <v>1</v>
      </c>
      <c r="N1049" s="158">
        <v>0</v>
      </c>
      <c r="O1049" s="158">
        <v>0</v>
      </c>
      <c r="P1049" s="158">
        <v>0</v>
      </c>
      <c r="Q1049" s="158">
        <v>0</v>
      </c>
      <c r="R1049" s="158" t="s">
        <v>3756</v>
      </c>
      <c r="S1049" s="158" t="s">
        <v>343</v>
      </c>
      <c r="T1049" s="161">
        <v>0</v>
      </c>
      <c r="U1049" s="162">
        <v>1</v>
      </c>
      <c r="V1049" s="162">
        <v>0</v>
      </c>
      <c r="W1049" s="161">
        <v>0</v>
      </c>
      <c r="X1049" s="161">
        <v>0</v>
      </c>
      <c r="Y1049" s="161">
        <v>0</v>
      </c>
      <c r="Z1049" s="161">
        <v>0</v>
      </c>
      <c r="AA1049" s="161">
        <v>0</v>
      </c>
      <c r="AB1049" s="161">
        <v>0</v>
      </c>
      <c r="AC1049" s="161">
        <v>0</v>
      </c>
      <c r="AD1049" s="161">
        <v>0</v>
      </c>
      <c r="AE1049" s="161">
        <v>0</v>
      </c>
      <c r="AF1049" s="161">
        <v>0</v>
      </c>
      <c r="AG1049" s="161">
        <v>0</v>
      </c>
      <c r="AH1049" s="161">
        <v>0</v>
      </c>
      <c r="AI1049" s="161">
        <v>0</v>
      </c>
      <c r="AJ1049" s="161">
        <v>0</v>
      </c>
      <c r="AK1049" s="161">
        <v>0</v>
      </c>
      <c r="AL1049" s="161">
        <v>0</v>
      </c>
      <c r="AM1049" s="161">
        <v>0</v>
      </c>
      <c r="AN1049" s="161">
        <v>0</v>
      </c>
      <c r="AO1049" s="161">
        <v>0</v>
      </c>
      <c r="AP1049" s="161">
        <v>0</v>
      </c>
      <c r="AQ1049" s="161">
        <v>0</v>
      </c>
      <c r="AR1049" s="161">
        <v>0</v>
      </c>
      <c r="AS1049" s="161">
        <v>0</v>
      </c>
      <c r="AT1049" s="161">
        <v>0</v>
      </c>
      <c r="AU1049" s="161">
        <v>0</v>
      </c>
      <c r="AV1049" s="161">
        <v>0</v>
      </c>
      <c r="AW1049" s="161">
        <v>0</v>
      </c>
      <c r="AX1049" s="161">
        <v>0</v>
      </c>
      <c r="AY1049" s="161">
        <v>0</v>
      </c>
      <c r="AZ1049" s="161">
        <v>0</v>
      </c>
      <c r="BA1049" s="161">
        <v>0</v>
      </c>
      <c r="BB1049" s="161">
        <v>0</v>
      </c>
      <c r="BC1049" s="161">
        <v>0</v>
      </c>
      <c r="BD1049" s="161">
        <v>0</v>
      </c>
      <c r="BE1049" s="161">
        <v>0</v>
      </c>
      <c r="BF1049" s="161">
        <v>0</v>
      </c>
      <c r="BG1049" s="161">
        <v>0</v>
      </c>
      <c r="BH1049" s="161">
        <v>0</v>
      </c>
      <c r="BI1049" s="161">
        <v>0</v>
      </c>
      <c r="BJ1049" s="161">
        <v>0</v>
      </c>
      <c r="BK1049" s="161">
        <v>0</v>
      </c>
      <c r="BL1049" s="161">
        <v>0</v>
      </c>
      <c r="BM1049" s="161">
        <v>0</v>
      </c>
      <c r="BN1049" s="161">
        <v>0</v>
      </c>
      <c r="BO1049" s="161">
        <v>0</v>
      </c>
      <c r="BP1049" s="161">
        <v>0</v>
      </c>
      <c r="BQ1049" s="161">
        <v>0</v>
      </c>
      <c r="BR1049" s="161">
        <v>0</v>
      </c>
      <c r="BS1049" s="161">
        <v>0</v>
      </c>
      <c r="BT1049" s="161">
        <v>0</v>
      </c>
      <c r="BU1049" s="161">
        <v>0</v>
      </c>
      <c r="BV1049" s="163">
        <f t="shared" si="49"/>
        <v>0</v>
      </c>
      <c r="BW1049" s="8" t="b">
        <f t="shared" si="50"/>
        <v>0</v>
      </c>
    </row>
    <row r="1050" spans="1:75">
      <c r="A1050" s="157" t="s">
        <v>7839</v>
      </c>
      <c r="B1050" s="158" t="s">
        <v>7840</v>
      </c>
      <c r="C1050" s="9" t="str">
        <f t="shared" si="48"/>
        <v>https://hh.ru/resume/22071c0a0002579d8d0039ed1f76693461306f?query=%D0%A1%D0%BE%D1%86%D0%B8%D0%B0%D0%BB%D1%8C%D0%BD%D1%8B%D0%B9+%D1%80%D0%B0%D0%B1%D0%BE%D1%82%D0%BD%D0%B8%D0%BA&amp;searchRid=1712591939312af080b22ecc8441c4b4&amp;hhtmFrom=resume_search_result</v>
      </c>
      <c r="D1050" s="158" t="s">
        <v>43</v>
      </c>
      <c r="E1050" s="159">
        <v>39</v>
      </c>
      <c r="F1050" s="160">
        <v>20000</v>
      </c>
      <c r="G1050" s="161">
        <v>8</v>
      </c>
      <c r="H1050" s="158" t="s">
        <v>7841</v>
      </c>
      <c r="I1050" s="158" t="s">
        <v>7842</v>
      </c>
      <c r="J1050" s="158" t="s">
        <v>7843</v>
      </c>
      <c r="K1050" s="158" t="s">
        <v>7844</v>
      </c>
      <c r="L1050" s="158" t="s">
        <v>2298</v>
      </c>
      <c r="M1050" s="158">
        <v>1</v>
      </c>
      <c r="N1050" s="158">
        <v>1</v>
      </c>
      <c r="O1050" s="158">
        <v>0</v>
      </c>
      <c r="P1050" s="158">
        <v>0</v>
      </c>
      <c r="Q1050" s="158">
        <v>0</v>
      </c>
      <c r="R1050" s="158" t="s">
        <v>2067</v>
      </c>
      <c r="S1050" s="158" t="s">
        <v>2299</v>
      </c>
      <c r="T1050" s="161">
        <v>0</v>
      </c>
      <c r="U1050" s="162">
        <v>1</v>
      </c>
      <c r="V1050" s="162">
        <v>0</v>
      </c>
      <c r="W1050" s="161">
        <v>0</v>
      </c>
      <c r="X1050" s="161">
        <v>0</v>
      </c>
      <c r="Y1050" s="161">
        <v>0</v>
      </c>
      <c r="Z1050" s="161">
        <v>0</v>
      </c>
      <c r="AA1050" s="161">
        <v>0</v>
      </c>
      <c r="AB1050" s="161">
        <v>0</v>
      </c>
      <c r="AC1050" s="161">
        <v>0</v>
      </c>
      <c r="AD1050" s="161">
        <v>1</v>
      </c>
      <c r="AE1050" s="161">
        <v>0</v>
      </c>
      <c r="AF1050" s="161">
        <v>0</v>
      </c>
      <c r="AG1050" s="161">
        <v>0</v>
      </c>
      <c r="AH1050" s="161">
        <v>0</v>
      </c>
      <c r="AI1050" s="161">
        <v>0</v>
      </c>
      <c r="AJ1050" s="161">
        <v>0</v>
      </c>
      <c r="AK1050" s="161">
        <v>0</v>
      </c>
      <c r="AL1050" s="161">
        <v>0</v>
      </c>
      <c r="AM1050" s="161">
        <v>0</v>
      </c>
      <c r="AN1050" s="161">
        <v>0</v>
      </c>
      <c r="AO1050" s="161">
        <v>0</v>
      </c>
      <c r="AP1050" s="161">
        <v>0</v>
      </c>
      <c r="AQ1050" s="161">
        <v>0</v>
      </c>
      <c r="AR1050" s="161">
        <v>0</v>
      </c>
      <c r="AS1050" s="161">
        <v>0</v>
      </c>
      <c r="AT1050" s="161">
        <v>0</v>
      </c>
      <c r="AU1050" s="161">
        <v>0</v>
      </c>
      <c r="AV1050" s="161">
        <v>0</v>
      </c>
      <c r="AW1050" s="161">
        <v>0</v>
      </c>
      <c r="AX1050" s="161">
        <v>0</v>
      </c>
      <c r="AY1050" s="161">
        <v>0</v>
      </c>
      <c r="AZ1050" s="161">
        <v>0</v>
      </c>
      <c r="BA1050" s="161">
        <v>0</v>
      </c>
      <c r="BB1050" s="161">
        <v>0</v>
      </c>
      <c r="BC1050" s="161">
        <v>0</v>
      </c>
      <c r="BD1050" s="161">
        <v>0</v>
      </c>
      <c r="BE1050" s="161">
        <v>1</v>
      </c>
      <c r="BF1050" s="161">
        <v>0</v>
      </c>
      <c r="BG1050" s="161">
        <v>0</v>
      </c>
      <c r="BH1050" s="161">
        <v>0</v>
      </c>
      <c r="BI1050" s="161">
        <v>0</v>
      </c>
      <c r="BJ1050" s="161">
        <v>0</v>
      </c>
      <c r="BK1050" s="161">
        <v>0</v>
      </c>
      <c r="BL1050" s="161">
        <v>0</v>
      </c>
      <c r="BM1050" s="161">
        <v>0</v>
      </c>
      <c r="BN1050" s="161">
        <v>0</v>
      </c>
      <c r="BO1050" s="161">
        <v>0</v>
      </c>
      <c r="BP1050" s="161">
        <v>0</v>
      </c>
      <c r="BQ1050" s="161">
        <v>0</v>
      </c>
      <c r="BR1050" s="161">
        <v>0</v>
      </c>
      <c r="BS1050" s="161">
        <v>0</v>
      </c>
      <c r="BT1050" s="161">
        <v>0</v>
      </c>
      <c r="BU1050" s="161">
        <v>0</v>
      </c>
      <c r="BV1050" s="163">
        <f t="shared" si="49"/>
        <v>2</v>
      </c>
      <c r="BW1050" s="8" t="b">
        <f t="shared" si="50"/>
        <v>0</v>
      </c>
    </row>
    <row r="1051" spans="1:75">
      <c r="A1051" s="157" t="s">
        <v>7845</v>
      </c>
      <c r="B1051" s="158" t="s">
        <v>7846</v>
      </c>
      <c r="C1051" s="9" t="str">
        <f t="shared" si="48"/>
        <v>https://hh.ru/resume/6a6f365f0002597c200039ed1f436b57667330?query=%D0%A1%D0%BE%D1%86%D0%B8%D0%B0%D0%BB%D1%8C%D0%BD%D1%8B%D0%B9+%D1%80%D0%B0%D0%B1%D0%BE%D1%82%D0%BD%D0%B8%D0%BA&amp;searchRid=1712591939312af080b22ecc8441c4b4&amp;hhtmFrom=resume_search_result</v>
      </c>
      <c r="D1051" s="158" t="s">
        <v>43</v>
      </c>
      <c r="E1051" s="159">
        <v>53</v>
      </c>
      <c r="F1051" s="160">
        <v>25000</v>
      </c>
      <c r="G1051" s="161">
        <v>3</v>
      </c>
      <c r="H1051" s="158" t="s">
        <v>7847</v>
      </c>
      <c r="I1051" s="158" t="s">
        <v>7848</v>
      </c>
      <c r="J1051" s="158" t="s">
        <v>7849</v>
      </c>
      <c r="K1051" s="158" t="s">
        <v>7850</v>
      </c>
      <c r="L1051" s="158" t="s">
        <v>2298</v>
      </c>
      <c r="M1051" s="158">
        <v>1</v>
      </c>
      <c r="N1051" s="158">
        <v>0</v>
      </c>
      <c r="O1051" s="158">
        <v>0</v>
      </c>
      <c r="P1051" s="158">
        <v>0</v>
      </c>
      <c r="Q1051" s="158">
        <v>0</v>
      </c>
      <c r="R1051" s="158" t="s">
        <v>53</v>
      </c>
      <c r="S1051" s="158" t="s">
        <v>75</v>
      </c>
      <c r="T1051" s="161">
        <v>0</v>
      </c>
      <c r="U1051" s="162">
        <v>1</v>
      </c>
      <c r="V1051" s="162">
        <v>1</v>
      </c>
      <c r="W1051" s="161">
        <v>0</v>
      </c>
      <c r="X1051" s="161">
        <v>0</v>
      </c>
      <c r="Y1051" s="161">
        <v>0</v>
      </c>
      <c r="Z1051" s="161">
        <v>0</v>
      </c>
      <c r="AA1051" s="161">
        <v>0</v>
      </c>
      <c r="AB1051" s="161">
        <v>0</v>
      </c>
      <c r="AC1051" s="161">
        <v>0</v>
      </c>
      <c r="AD1051" s="161">
        <v>0</v>
      </c>
      <c r="AE1051" s="161">
        <v>0</v>
      </c>
      <c r="AF1051" s="161">
        <v>0</v>
      </c>
      <c r="AG1051" s="161">
        <v>0</v>
      </c>
      <c r="AH1051" s="161">
        <v>0</v>
      </c>
      <c r="AI1051" s="161">
        <v>0</v>
      </c>
      <c r="AJ1051" s="161">
        <v>0</v>
      </c>
      <c r="AK1051" s="161">
        <v>0</v>
      </c>
      <c r="AL1051" s="161">
        <v>0</v>
      </c>
      <c r="AM1051" s="161">
        <v>0</v>
      </c>
      <c r="AN1051" s="161">
        <v>0</v>
      </c>
      <c r="AO1051" s="161">
        <v>0</v>
      </c>
      <c r="AP1051" s="161">
        <v>0</v>
      </c>
      <c r="AQ1051" s="161">
        <v>0</v>
      </c>
      <c r="AR1051" s="161">
        <v>0</v>
      </c>
      <c r="AS1051" s="161">
        <v>0</v>
      </c>
      <c r="AT1051" s="161">
        <v>0</v>
      </c>
      <c r="AU1051" s="161">
        <v>0</v>
      </c>
      <c r="AV1051" s="161">
        <v>0</v>
      </c>
      <c r="AW1051" s="161">
        <v>0</v>
      </c>
      <c r="AX1051" s="161">
        <v>0</v>
      </c>
      <c r="AY1051" s="161">
        <v>0</v>
      </c>
      <c r="AZ1051" s="161">
        <v>0</v>
      </c>
      <c r="BA1051" s="161">
        <v>0</v>
      </c>
      <c r="BB1051" s="161">
        <v>0</v>
      </c>
      <c r="BC1051" s="161">
        <v>0</v>
      </c>
      <c r="BD1051" s="161">
        <v>0</v>
      </c>
      <c r="BE1051" s="161">
        <v>0</v>
      </c>
      <c r="BF1051" s="161">
        <v>0</v>
      </c>
      <c r="BG1051" s="161">
        <v>0</v>
      </c>
      <c r="BH1051" s="161">
        <v>0</v>
      </c>
      <c r="BI1051" s="161">
        <v>0</v>
      </c>
      <c r="BJ1051" s="161">
        <v>0</v>
      </c>
      <c r="BK1051" s="161">
        <v>0</v>
      </c>
      <c r="BL1051" s="161">
        <v>0</v>
      </c>
      <c r="BM1051" s="161">
        <v>0</v>
      </c>
      <c r="BN1051" s="161">
        <v>0</v>
      </c>
      <c r="BO1051" s="161">
        <v>0</v>
      </c>
      <c r="BP1051" s="161">
        <v>0</v>
      </c>
      <c r="BQ1051" s="161">
        <v>0</v>
      </c>
      <c r="BR1051" s="161">
        <v>0</v>
      </c>
      <c r="BS1051" s="161">
        <v>0</v>
      </c>
      <c r="BT1051" s="161">
        <v>0</v>
      </c>
      <c r="BU1051" s="161">
        <v>0</v>
      </c>
      <c r="BV1051" s="163">
        <f t="shared" si="49"/>
        <v>0</v>
      </c>
      <c r="BW1051" s="8" t="b">
        <f t="shared" si="50"/>
        <v>0</v>
      </c>
    </row>
    <row r="1052" spans="1:75">
      <c r="A1052" s="157" t="s">
        <v>7851</v>
      </c>
      <c r="B1052" s="158" t="s">
        <v>7852</v>
      </c>
      <c r="C1052" s="9" t="str">
        <f t="shared" si="48"/>
        <v>https://hh.ru/resume/d6d3222100025b01c30039ed1f58464f454836?query=%D0%A1%D0%BE%D1%86%D0%B8%D0%B0%D0%BB%D1%8C%D0%BD%D1%8B%D0%B9+%D1%80%D0%B0%D0%B1%D0%BE%D1%82%D0%BD%D0%B8%D0%BA&amp;searchRid=1712591939312af080b22ecc8441c4b4&amp;hhtmFrom=resume_search_result</v>
      </c>
      <c r="D1052" s="158" t="s">
        <v>7853</v>
      </c>
      <c r="E1052" s="159">
        <v>43</v>
      </c>
      <c r="F1052" s="160">
        <v>35000</v>
      </c>
      <c r="G1052" s="161">
        <v>10</v>
      </c>
      <c r="H1052" s="158" t="s">
        <v>7854</v>
      </c>
      <c r="I1052" s="158" t="s">
        <v>7855</v>
      </c>
      <c r="J1052" s="158" t="s">
        <v>7856</v>
      </c>
      <c r="K1052" s="158" t="s">
        <v>7857</v>
      </c>
      <c r="L1052" s="158" t="s">
        <v>2298</v>
      </c>
      <c r="M1052" s="158">
        <v>1</v>
      </c>
      <c r="N1052" s="158">
        <v>0</v>
      </c>
      <c r="O1052" s="158">
        <v>0</v>
      </c>
      <c r="P1052" s="158">
        <v>0</v>
      </c>
      <c r="Q1052" s="158">
        <v>0</v>
      </c>
      <c r="R1052" s="158" t="s">
        <v>547</v>
      </c>
      <c r="S1052" s="158" t="s">
        <v>343</v>
      </c>
      <c r="T1052" s="161">
        <v>1</v>
      </c>
      <c r="U1052" s="162">
        <v>1</v>
      </c>
      <c r="V1052" s="162">
        <v>0</v>
      </c>
      <c r="W1052" s="161">
        <v>0</v>
      </c>
      <c r="X1052" s="161">
        <v>0</v>
      </c>
      <c r="Y1052" s="161">
        <v>0</v>
      </c>
      <c r="Z1052" s="161">
        <v>0</v>
      </c>
      <c r="AA1052" s="161">
        <v>0</v>
      </c>
      <c r="AB1052" s="161">
        <v>0</v>
      </c>
      <c r="AC1052" s="161">
        <v>0</v>
      </c>
      <c r="AD1052" s="161">
        <v>0</v>
      </c>
      <c r="AE1052" s="161">
        <v>0</v>
      </c>
      <c r="AF1052" s="161">
        <v>0</v>
      </c>
      <c r="AG1052" s="161">
        <v>0</v>
      </c>
      <c r="AH1052" s="161">
        <v>0</v>
      </c>
      <c r="AI1052" s="161">
        <v>0</v>
      </c>
      <c r="AJ1052" s="161">
        <v>0</v>
      </c>
      <c r="AK1052" s="161">
        <v>0</v>
      </c>
      <c r="AL1052" s="161">
        <v>0</v>
      </c>
      <c r="AM1052" s="161">
        <v>0</v>
      </c>
      <c r="AN1052" s="161">
        <v>0</v>
      </c>
      <c r="AO1052" s="161">
        <v>0</v>
      </c>
      <c r="AP1052" s="161">
        <v>0</v>
      </c>
      <c r="AQ1052" s="161">
        <v>0</v>
      </c>
      <c r="AR1052" s="161">
        <v>0</v>
      </c>
      <c r="AS1052" s="161">
        <v>0</v>
      </c>
      <c r="AT1052" s="161">
        <v>0</v>
      </c>
      <c r="AU1052" s="161">
        <v>0</v>
      </c>
      <c r="AV1052" s="161">
        <v>0</v>
      </c>
      <c r="AW1052" s="161">
        <v>0</v>
      </c>
      <c r="AX1052" s="161">
        <v>0</v>
      </c>
      <c r="AY1052" s="161">
        <v>0</v>
      </c>
      <c r="AZ1052" s="161">
        <v>0</v>
      </c>
      <c r="BA1052" s="161">
        <v>0</v>
      </c>
      <c r="BB1052" s="161">
        <v>0</v>
      </c>
      <c r="BC1052" s="161">
        <v>0</v>
      </c>
      <c r="BD1052" s="161">
        <v>0</v>
      </c>
      <c r="BE1052" s="161">
        <v>0</v>
      </c>
      <c r="BF1052" s="161">
        <v>0</v>
      </c>
      <c r="BG1052" s="161">
        <v>0</v>
      </c>
      <c r="BH1052" s="161">
        <v>0</v>
      </c>
      <c r="BI1052" s="161">
        <v>0</v>
      </c>
      <c r="BJ1052" s="161">
        <v>0</v>
      </c>
      <c r="BK1052" s="161">
        <v>0</v>
      </c>
      <c r="BL1052" s="161">
        <v>0</v>
      </c>
      <c r="BM1052" s="161">
        <v>0</v>
      </c>
      <c r="BN1052" s="161">
        <v>0</v>
      </c>
      <c r="BO1052" s="161">
        <v>0</v>
      </c>
      <c r="BP1052" s="161">
        <v>0</v>
      </c>
      <c r="BQ1052" s="161">
        <v>0</v>
      </c>
      <c r="BR1052" s="161">
        <v>0</v>
      </c>
      <c r="BS1052" s="161">
        <v>0</v>
      </c>
      <c r="BT1052" s="161">
        <v>0</v>
      </c>
      <c r="BU1052" s="161">
        <v>0</v>
      </c>
      <c r="BV1052" s="163">
        <f t="shared" si="49"/>
        <v>0</v>
      </c>
      <c r="BW1052" s="8" t="b">
        <f t="shared" si="50"/>
        <v>0</v>
      </c>
    </row>
    <row r="1053" spans="1:75">
      <c r="A1053" s="157" t="s">
        <v>7604</v>
      </c>
      <c r="B1053" s="158" t="s">
        <v>7858</v>
      </c>
      <c r="C1053" s="9" t="str">
        <f t="shared" si="48"/>
        <v>https://hh.ru/resume/be52511e00025d67c40039ed1f574950643341?query=%D0%A1%D0%BE%D1%86%D0%B8%D0%B0%D0%BB%D1%8C%D0%BD%D1%8B%D0%B9+%D1%80%D0%B0%D0%B1%D0%BE%D1%82%D0%BD%D0%B8%D0%BA&amp;searchRid=17125919408128af3c900fa3318e8f35&amp;hhtmFrom=resume_search_result</v>
      </c>
      <c r="D1053" s="158" t="s">
        <v>43</v>
      </c>
      <c r="E1053" s="159">
        <v>31</v>
      </c>
      <c r="F1053" s="160">
        <v>30000</v>
      </c>
      <c r="G1053" s="164">
        <f>5/12</f>
        <v>0.41666666666666669</v>
      </c>
      <c r="H1053" s="158" t="s">
        <v>7859</v>
      </c>
      <c r="I1053" s="158" t="s">
        <v>7860</v>
      </c>
      <c r="J1053" s="158" t="s">
        <v>7861</v>
      </c>
      <c r="K1053" s="158" t="s">
        <v>7862</v>
      </c>
      <c r="L1053" s="158" t="s">
        <v>2327</v>
      </c>
      <c r="M1053" s="158">
        <v>1</v>
      </c>
      <c r="N1053" s="158">
        <v>0</v>
      </c>
      <c r="O1053" s="158">
        <v>0</v>
      </c>
      <c r="P1053" s="158">
        <v>0</v>
      </c>
      <c r="Q1053" s="158">
        <v>0</v>
      </c>
      <c r="R1053" s="158" t="s">
        <v>2460</v>
      </c>
      <c r="S1053" s="158" t="s">
        <v>75</v>
      </c>
      <c r="T1053" s="161">
        <v>0</v>
      </c>
      <c r="U1053" s="162">
        <v>1</v>
      </c>
      <c r="V1053" s="162">
        <v>0</v>
      </c>
      <c r="W1053" s="161">
        <v>0</v>
      </c>
      <c r="X1053" s="161">
        <v>0</v>
      </c>
      <c r="Y1053" s="161">
        <v>0</v>
      </c>
      <c r="Z1053" s="161">
        <v>0</v>
      </c>
      <c r="AA1053" s="161">
        <v>0</v>
      </c>
      <c r="AB1053" s="161">
        <v>0</v>
      </c>
      <c r="AC1053" s="161">
        <v>0</v>
      </c>
      <c r="AD1053" s="161">
        <v>0</v>
      </c>
      <c r="AE1053" s="161">
        <v>0</v>
      </c>
      <c r="AF1053" s="161">
        <v>0</v>
      </c>
      <c r="AG1053" s="161">
        <v>0</v>
      </c>
      <c r="AH1053" s="161">
        <v>0</v>
      </c>
      <c r="AI1053" s="161">
        <v>0</v>
      </c>
      <c r="AJ1053" s="161">
        <v>0</v>
      </c>
      <c r="AK1053" s="161">
        <v>0</v>
      </c>
      <c r="AL1053" s="161">
        <v>0</v>
      </c>
      <c r="AM1053" s="161">
        <v>0</v>
      </c>
      <c r="AN1053" s="161">
        <v>0</v>
      </c>
      <c r="AO1053" s="161">
        <v>0</v>
      </c>
      <c r="AP1053" s="161">
        <v>0</v>
      </c>
      <c r="AQ1053" s="161">
        <v>0</v>
      </c>
      <c r="AR1053" s="161">
        <v>0</v>
      </c>
      <c r="AS1053" s="161">
        <v>0</v>
      </c>
      <c r="AT1053" s="161">
        <v>0</v>
      </c>
      <c r="AU1053" s="161">
        <v>0</v>
      </c>
      <c r="AV1053" s="161">
        <v>0</v>
      </c>
      <c r="AW1053" s="161">
        <v>0</v>
      </c>
      <c r="AX1053" s="161">
        <v>0</v>
      </c>
      <c r="AY1053" s="161">
        <v>0</v>
      </c>
      <c r="AZ1053" s="161">
        <v>0</v>
      </c>
      <c r="BA1053" s="161">
        <v>0</v>
      </c>
      <c r="BB1053" s="161">
        <v>0</v>
      </c>
      <c r="BC1053" s="161">
        <v>0</v>
      </c>
      <c r="BD1053" s="161">
        <v>0</v>
      </c>
      <c r="BE1053" s="161">
        <v>0</v>
      </c>
      <c r="BF1053" s="161">
        <v>0</v>
      </c>
      <c r="BG1053" s="161">
        <v>0</v>
      </c>
      <c r="BH1053" s="161">
        <v>0</v>
      </c>
      <c r="BI1053" s="161">
        <v>0</v>
      </c>
      <c r="BJ1053" s="161">
        <v>0</v>
      </c>
      <c r="BK1053" s="161">
        <v>0</v>
      </c>
      <c r="BL1053" s="161">
        <v>0</v>
      </c>
      <c r="BM1053" s="161">
        <v>0</v>
      </c>
      <c r="BN1053" s="161">
        <v>0</v>
      </c>
      <c r="BO1053" s="161">
        <v>0</v>
      </c>
      <c r="BP1053" s="161">
        <v>0</v>
      </c>
      <c r="BQ1053" s="161">
        <v>0</v>
      </c>
      <c r="BR1053" s="161">
        <v>0</v>
      </c>
      <c r="BS1053" s="161">
        <v>0</v>
      </c>
      <c r="BT1053" s="161">
        <v>0</v>
      </c>
      <c r="BU1053" s="161">
        <v>0</v>
      </c>
      <c r="BV1053" s="163">
        <f t="shared" si="49"/>
        <v>0</v>
      </c>
      <c r="BW1053" s="8" t="b">
        <f t="shared" si="50"/>
        <v>0</v>
      </c>
    </row>
    <row r="1054" spans="1:75">
      <c r="A1054" s="157" t="s">
        <v>7863</v>
      </c>
      <c r="B1054" s="158" t="s">
        <v>7864</v>
      </c>
      <c r="C1054" s="9" t="str">
        <f t="shared" si="48"/>
        <v>https://hh.ru/resume/926c6d9b00026431920039ed1f67746c734f53?query=%D0%A1%D0%BE%D1%86%D0%B8%D0%B0%D0%BB%D1%8C%D0%BD%D1%8B%D0%B9+%D1%80%D0%B0%D0%B1%D0%BE%D1%82%D0%BD%D0%B8%D0%BA&amp;searchRid=17125919408128af3c900fa3318e8f35&amp;hhtmFrom=resume_search_result</v>
      </c>
      <c r="D1054" s="158" t="s">
        <v>7865</v>
      </c>
      <c r="E1054" s="159">
        <v>36</v>
      </c>
      <c r="F1054" s="160">
        <v>30000</v>
      </c>
      <c r="G1054" s="161">
        <v>3</v>
      </c>
      <c r="H1054" s="158" t="s">
        <v>7866</v>
      </c>
      <c r="I1054" s="158" t="s">
        <v>7867</v>
      </c>
      <c r="J1054" s="158" t="s">
        <v>7868</v>
      </c>
      <c r="K1054" s="158" t="s">
        <v>7869</v>
      </c>
      <c r="L1054" s="158" t="s">
        <v>2298</v>
      </c>
      <c r="M1054" s="158">
        <v>1</v>
      </c>
      <c r="N1054" s="158">
        <v>1</v>
      </c>
      <c r="O1054" s="158">
        <v>1</v>
      </c>
      <c r="P1054" s="158">
        <v>1</v>
      </c>
      <c r="Q1054" s="158">
        <v>1</v>
      </c>
      <c r="R1054" s="158" t="s">
        <v>53</v>
      </c>
      <c r="S1054" s="158" t="s">
        <v>343</v>
      </c>
      <c r="T1054" s="161">
        <v>0</v>
      </c>
      <c r="U1054" s="162">
        <v>1</v>
      </c>
      <c r="V1054" s="162">
        <v>0</v>
      </c>
      <c r="W1054" s="161">
        <v>0</v>
      </c>
      <c r="X1054" s="161">
        <v>0</v>
      </c>
      <c r="Y1054" s="161">
        <v>0</v>
      </c>
      <c r="Z1054" s="161">
        <v>0</v>
      </c>
      <c r="AA1054" s="161">
        <v>0</v>
      </c>
      <c r="AB1054" s="161">
        <v>1</v>
      </c>
      <c r="AC1054" s="161">
        <v>0</v>
      </c>
      <c r="AD1054" s="161">
        <v>0</v>
      </c>
      <c r="AE1054" s="161">
        <v>0</v>
      </c>
      <c r="AF1054" s="161">
        <v>1</v>
      </c>
      <c r="AG1054" s="161">
        <v>0</v>
      </c>
      <c r="AH1054" s="161">
        <v>0</v>
      </c>
      <c r="AI1054" s="161">
        <v>0</v>
      </c>
      <c r="AJ1054" s="161">
        <v>0</v>
      </c>
      <c r="AK1054" s="161">
        <v>0</v>
      </c>
      <c r="AL1054" s="161">
        <v>0</v>
      </c>
      <c r="AM1054" s="161">
        <v>0</v>
      </c>
      <c r="AN1054" s="161">
        <v>0</v>
      </c>
      <c r="AO1054" s="161">
        <v>0</v>
      </c>
      <c r="AP1054" s="161">
        <v>1</v>
      </c>
      <c r="AQ1054" s="161">
        <v>0</v>
      </c>
      <c r="AR1054" s="161">
        <v>0</v>
      </c>
      <c r="AS1054" s="161">
        <v>0</v>
      </c>
      <c r="AT1054" s="161">
        <v>0</v>
      </c>
      <c r="AU1054" s="161">
        <v>1</v>
      </c>
      <c r="AV1054" s="161">
        <v>0</v>
      </c>
      <c r="AW1054" s="161">
        <v>0</v>
      </c>
      <c r="AX1054" s="161">
        <v>0</v>
      </c>
      <c r="AY1054" s="161">
        <v>0</v>
      </c>
      <c r="AZ1054" s="161">
        <v>0</v>
      </c>
      <c r="BA1054" s="161">
        <v>0</v>
      </c>
      <c r="BB1054" s="161">
        <v>0</v>
      </c>
      <c r="BC1054" s="161">
        <v>0</v>
      </c>
      <c r="BD1054" s="161">
        <v>0</v>
      </c>
      <c r="BE1054" s="161">
        <v>0</v>
      </c>
      <c r="BF1054" s="161">
        <v>0</v>
      </c>
      <c r="BG1054" s="161">
        <v>0</v>
      </c>
      <c r="BH1054" s="161">
        <v>0</v>
      </c>
      <c r="BI1054" s="161">
        <v>0</v>
      </c>
      <c r="BJ1054" s="161">
        <v>0</v>
      </c>
      <c r="BK1054" s="161">
        <v>0</v>
      </c>
      <c r="BL1054" s="161">
        <v>0</v>
      </c>
      <c r="BM1054" s="161">
        <v>0</v>
      </c>
      <c r="BN1054" s="161">
        <v>0</v>
      </c>
      <c r="BO1054" s="161">
        <v>0</v>
      </c>
      <c r="BP1054" s="161">
        <v>0</v>
      </c>
      <c r="BQ1054" s="161">
        <v>0</v>
      </c>
      <c r="BR1054" s="161">
        <v>0</v>
      </c>
      <c r="BS1054" s="161">
        <v>0</v>
      </c>
      <c r="BT1054" s="161">
        <v>0</v>
      </c>
      <c r="BU1054" s="161">
        <v>0</v>
      </c>
      <c r="BV1054" s="163">
        <f t="shared" si="49"/>
        <v>4</v>
      </c>
      <c r="BW1054" s="8" t="b">
        <f t="shared" si="50"/>
        <v>0</v>
      </c>
    </row>
    <row r="1055" spans="1:75">
      <c r="A1055" s="157" t="s">
        <v>7870</v>
      </c>
      <c r="B1055" s="158" t="s">
        <v>7871</v>
      </c>
      <c r="C1055" s="9" t="str">
        <f t="shared" si="48"/>
        <v>https://hh.ru/resume/904349bb000266c2cf0039ed1f4d596e716c57?query=%D0%A1%D0%BE%D1%86%D0%B8%D0%B0%D0%BB%D1%8C%D0%BD%D1%8B%D0%B9+%D1%80%D0%B0%D0%B1%D0%BE%D1%82%D0%BD%D0%B8%D0%BA&amp;searchRid=17125919408128af3c900fa3318e8f35&amp;hhtmFrom=resume_search_result</v>
      </c>
      <c r="D1055" s="158" t="s">
        <v>7872</v>
      </c>
      <c r="E1055" s="159">
        <v>37</v>
      </c>
      <c r="F1055" s="160">
        <v>35000</v>
      </c>
      <c r="G1055" s="161">
        <v>16</v>
      </c>
      <c r="H1055" s="158" t="s">
        <v>7873</v>
      </c>
      <c r="I1055" s="158" t="s">
        <v>2850</v>
      </c>
      <c r="J1055" s="158" t="s">
        <v>3145</v>
      </c>
      <c r="K1055" s="158" t="s">
        <v>7874</v>
      </c>
      <c r="L1055" s="158" t="s">
        <v>2298</v>
      </c>
      <c r="M1055" s="158">
        <v>1</v>
      </c>
      <c r="N1055" s="158">
        <v>1</v>
      </c>
      <c r="O1055" s="158">
        <v>1</v>
      </c>
      <c r="P1055" s="158">
        <v>0</v>
      </c>
      <c r="Q1055" s="158">
        <v>0</v>
      </c>
      <c r="R1055" s="158" t="s">
        <v>46</v>
      </c>
      <c r="S1055" s="158" t="s">
        <v>343</v>
      </c>
      <c r="T1055" s="161">
        <v>0</v>
      </c>
      <c r="U1055" s="162">
        <v>1</v>
      </c>
      <c r="V1055" s="162">
        <v>0</v>
      </c>
      <c r="W1055" s="161">
        <v>0</v>
      </c>
      <c r="X1055" s="161">
        <v>0</v>
      </c>
      <c r="Y1055" s="161">
        <v>0</v>
      </c>
      <c r="Z1055" s="161">
        <v>0</v>
      </c>
      <c r="AA1055" s="161">
        <v>0</v>
      </c>
      <c r="AB1055" s="161">
        <v>0</v>
      </c>
      <c r="AC1055" s="161">
        <v>0</v>
      </c>
      <c r="AD1055" s="161">
        <v>0</v>
      </c>
      <c r="AE1055" s="161">
        <v>0</v>
      </c>
      <c r="AF1055" s="161">
        <v>0</v>
      </c>
      <c r="AG1055" s="161">
        <v>0</v>
      </c>
      <c r="AH1055" s="161">
        <v>0</v>
      </c>
      <c r="AI1055" s="161">
        <v>0</v>
      </c>
      <c r="AJ1055" s="161">
        <v>0</v>
      </c>
      <c r="AK1055" s="161">
        <v>0</v>
      </c>
      <c r="AL1055" s="161">
        <v>0</v>
      </c>
      <c r="AM1055" s="161">
        <v>0</v>
      </c>
      <c r="AN1055" s="161">
        <v>0</v>
      </c>
      <c r="AO1055" s="161">
        <v>0</v>
      </c>
      <c r="AP1055" s="161">
        <v>0</v>
      </c>
      <c r="AQ1055" s="161">
        <v>0</v>
      </c>
      <c r="AR1055" s="161">
        <v>0</v>
      </c>
      <c r="AS1055" s="161">
        <v>0</v>
      </c>
      <c r="AT1055" s="161">
        <v>0</v>
      </c>
      <c r="AU1055" s="161">
        <v>0</v>
      </c>
      <c r="AV1055" s="161">
        <v>0</v>
      </c>
      <c r="AW1055" s="161">
        <v>0</v>
      </c>
      <c r="AX1055" s="161">
        <v>0</v>
      </c>
      <c r="AY1055" s="161">
        <v>0</v>
      </c>
      <c r="AZ1055" s="161">
        <v>0</v>
      </c>
      <c r="BA1055" s="161">
        <v>0</v>
      </c>
      <c r="BB1055" s="161">
        <v>0</v>
      </c>
      <c r="BC1055" s="161">
        <v>0</v>
      </c>
      <c r="BD1055" s="161">
        <v>0</v>
      </c>
      <c r="BE1055" s="161">
        <v>0</v>
      </c>
      <c r="BF1055" s="161">
        <v>0</v>
      </c>
      <c r="BG1055" s="161">
        <v>0</v>
      </c>
      <c r="BH1055" s="161">
        <v>0</v>
      </c>
      <c r="BI1055" s="161">
        <v>0</v>
      </c>
      <c r="BJ1055" s="161">
        <v>0</v>
      </c>
      <c r="BK1055" s="161">
        <v>0</v>
      </c>
      <c r="BL1055" s="161">
        <v>0</v>
      </c>
      <c r="BM1055" s="161">
        <v>0</v>
      </c>
      <c r="BN1055" s="161">
        <v>0</v>
      </c>
      <c r="BO1055" s="161">
        <v>0</v>
      </c>
      <c r="BP1055" s="161">
        <v>0</v>
      </c>
      <c r="BQ1055" s="161">
        <v>0</v>
      </c>
      <c r="BR1055" s="161">
        <v>0</v>
      </c>
      <c r="BS1055" s="161">
        <v>0</v>
      </c>
      <c r="BT1055" s="161">
        <v>0</v>
      </c>
      <c r="BU1055" s="161">
        <v>0</v>
      </c>
      <c r="BV1055" s="163">
        <f t="shared" si="49"/>
        <v>0</v>
      </c>
      <c r="BW1055" s="8" t="b">
        <f t="shared" si="50"/>
        <v>0</v>
      </c>
    </row>
    <row r="1056" spans="1:75">
      <c r="A1056" s="157" t="s">
        <v>7875</v>
      </c>
      <c r="B1056" s="158" t="s">
        <v>7876</v>
      </c>
      <c r="C1056" s="9" t="str">
        <f t="shared" si="48"/>
        <v>https://hh.ru/resume/0e3273de0002676ecc0039ed1f374842586358?query=%D0%A1%D0%BE%D1%86%D0%B8%D0%B0%D0%BB%D1%8C%D0%BD%D1%8B%D0%B9+%D1%80%D0%B0%D0%B1%D0%BE%D1%82%D0%BD%D0%B8%D0%BA&amp;searchRid=17125919408128af3c900fa3318e8f35&amp;hhtmFrom=resume_search_result</v>
      </c>
      <c r="D1056" s="158" t="s">
        <v>7877</v>
      </c>
      <c r="E1056" s="159">
        <v>30</v>
      </c>
      <c r="F1056" s="160">
        <v>35000</v>
      </c>
      <c r="G1056" s="164">
        <f>10/12</f>
        <v>0.83333333333333337</v>
      </c>
      <c r="H1056" s="158" t="s">
        <v>7878</v>
      </c>
      <c r="I1056" s="158" t="s">
        <v>7879</v>
      </c>
      <c r="J1056" s="158" t="s">
        <v>7880</v>
      </c>
      <c r="K1056" s="158" t="s">
        <v>7881</v>
      </c>
      <c r="L1056" s="158" t="s">
        <v>2327</v>
      </c>
      <c r="M1056" s="158">
        <v>1</v>
      </c>
      <c r="N1056" s="158">
        <v>1</v>
      </c>
      <c r="O1056" s="158">
        <v>0</v>
      </c>
      <c r="P1056" s="158">
        <v>0</v>
      </c>
      <c r="Q1056" s="158">
        <v>0</v>
      </c>
      <c r="R1056" s="158" t="s">
        <v>53</v>
      </c>
      <c r="S1056" s="158" t="s">
        <v>50</v>
      </c>
      <c r="T1056" s="161">
        <v>0</v>
      </c>
      <c r="U1056" s="162">
        <v>1</v>
      </c>
      <c r="V1056" s="162">
        <v>0</v>
      </c>
      <c r="W1056" s="161">
        <v>0</v>
      </c>
      <c r="X1056" s="161">
        <v>0</v>
      </c>
      <c r="Y1056" s="161">
        <v>0</v>
      </c>
      <c r="Z1056" s="161">
        <v>0</v>
      </c>
      <c r="AA1056" s="161">
        <v>0</v>
      </c>
      <c r="AB1056" s="161">
        <v>0</v>
      </c>
      <c r="AC1056" s="161">
        <v>1</v>
      </c>
      <c r="AD1056" s="161">
        <v>0</v>
      </c>
      <c r="AE1056" s="161">
        <v>0</v>
      </c>
      <c r="AF1056" s="161">
        <v>0</v>
      </c>
      <c r="AG1056" s="161">
        <v>0</v>
      </c>
      <c r="AH1056" s="161">
        <v>0</v>
      </c>
      <c r="AI1056" s="161">
        <v>0</v>
      </c>
      <c r="AJ1056" s="161">
        <v>0</v>
      </c>
      <c r="AK1056" s="161">
        <v>0</v>
      </c>
      <c r="AL1056" s="161">
        <v>0</v>
      </c>
      <c r="AM1056" s="161">
        <v>0</v>
      </c>
      <c r="AN1056" s="161">
        <v>0</v>
      </c>
      <c r="AO1056" s="161">
        <v>0</v>
      </c>
      <c r="AP1056" s="161">
        <v>0</v>
      </c>
      <c r="AQ1056" s="161">
        <v>0</v>
      </c>
      <c r="AR1056" s="161">
        <v>0</v>
      </c>
      <c r="AS1056" s="161">
        <v>0</v>
      </c>
      <c r="AT1056" s="161">
        <v>0</v>
      </c>
      <c r="AU1056" s="161">
        <v>0</v>
      </c>
      <c r="AV1056" s="161">
        <v>0</v>
      </c>
      <c r="AW1056" s="161">
        <v>0</v>
      </c>
      <c r="AX1056" s="161">
        <v>0</v>
      </c>
      <c r="AY1056" s="161">
        <v>0</v>
      </c>
      <c r="AZ1056" s="161">
        <v>0</v>
      </c>
      <c r="BA1056" s="161">
        <v>0</v>
      </c>
      <c r="BB1056" s="161">
        <v>0</v>
      </c>
      <c r="BC1056" s="161">
        <v>0</v>
      </c>
      <c r="BD1056" s="161">
        <v>0</v>
      </c>
      <c r="BE1056" s="161">
        <v>0</v>
      </c>
      <c r="BF1056" s="161">
        <v>0</v>
      </c>
      <c r="BG1056" s="161">
        <v>0</v>
      </c>
      <c r="BH1056" s="161">
        <v>0</v>
      </c>
      <c r="BI1056" s="161">
        <v>0</v>
      </c>
      <c r="BJ1056" s="161">
        <v>0</v>
      </c>
      <c r="BK1056" s="161">
        <v>0</v>
      </c>
      <c r="BL1056" s="161">
        <v>0</v>
      </c>
      <c r="BM1056" s="161">
        <v>0</v>
      </c>
      <c r="BN1056" s="161">
        <v>0</v>
      </c>
      <c r="BO1056" s="161">
        <v>0</v>
      </c>
      <c r="BP1056" s="161">
        <v>0</v>
      </c>
      <c r="BQ1056" s="161">
        <v>0</v>
      </c>
      <c r="BR1056" s="161">
        <v>0</v>
      </c>
      <c r="BS1056" s="161">
        <v>0</v>
      </c>
      <c r="BT1056" s="161">
        <v>0</v>
      </c>
      <c r="BU1056" s="161">
        <v>0</v>
      </c>
      <c r="BV1056" s="163">
        <f t="shared" si="49"/>
        <v>1</v>
      </c>
      <c r="BW1056" s="8" t="b">
        <f t="shared" si="50"/>
        <v>0</v>
      </c>
    </row>
    <row r="1057" spans="1:75">
      <c r="A1057" s="157" t="s">
        <v>7882</v>
      </c>
      <c r="B1057" s="158" t="s">
        <v>7883</v>
      </c>
      <c r="C1057" s="9" t="str">
        <f t="shared" si="48"/>
        <v>https://hh.ru/resume/2d9d8d28000268ea390039ed1f374e4f466c75?query=%D0%A1%D0%BE%D1%86%D0%B8%D0%B0%D0%BB%D1%8C%D0%BD%D1%8B%D0%B9+%D1%80%D0%B0%D0%B1%D0%BE%D1%82%D0%BD%D0%B8%D0%BA&amp;searchRid=17125919408128af3c900fa3318e8f35&amp;hhtmFrom=resume_search_result</v>
      </c>
      <c r="D1057" s="158" t="s">
        <v>43</v>
      </c>
      <c r="E1057" s="159">
        <v>63</v>
      </c>
      <c r="F1057" s="160">
        <v>20000</v>
      </c>
      <c r="G1057" s="161">
        <v>40</v>
      </c>
      <c r="H1057" s="158" t="s">
        <v>7885</v>
      </c>
      <c r="I1057" s="158" t="s">
        <v>2638</v>
      </c>
      <c r="J1057" s="158" t="s">
        <v>7886</v>
      </c>
      <c r="K1057" s="158" t="s">
        <v>7887</v>
      </c>
      <c r="L1057" s="158" t="s">
        <v>2298</v>
      </c>
      <c r="M1057" s="158">
        <v>1</v>
      </c>
      <c r="N1057" s="158">
        <v>1</v>
      </c>
      <c r="O1057" s="158">
        <v>1</v>
      </c>
      <c r="P1057" s="158">
        <v>0</v>
      </c>
      <c r="Q1057" s="158">
        <v>0</v>
      </c>
      <c r="R1057" s="158" t="s">
        <v>547</v>
      </c>
      <c r="S1057" s="158" t="s">
        <v>75</v>
      </c>
      <c r="T1057" s="161">
        <v>0</v>
      </c>
      <c r="U1057" s="162">
        <v>1</v>
      </c>
      <c r="V1057" s="162">
        <v>0</v>
      </c>
      <c r="W1057" s="161">
        <v>0</v>
      </c>
      <c r="X1057" s="161">
        <v>0</v>
      </c>
      <c r="Y1057" s="161">
        <v>0</v>
      </c>
      <c r="Z1057" s="161">
        <v>0</v>
      </c>
      <c r="AA1057" s="161">
        <v>0</v>
      </c>
      <c r="AB1057" s="161">
        <v>0</v>
      </c>
      <c r="AC1057" s="161">
        <v>0</v>
      </c>
      <c r="AD1057" s="161">
        <v>0</v>
      </c>
      <c r="AE1057" s="161">
        <v>0</v>
      </c>
      <c r="AF1057" s="161">
        <v>0</v>
      </c>
      <c r="AG1057" s="161">
        <v>0</v>
      </c>
      <c r="AH1057" s="161">
        <v>0</v>
      </c>
      <c r="AI1057" s="161">
        <v>0</v>
      </c>
      <c r="AJ1057" s="161">
        <v>0</v>
      </c>
      <c r="AK1057" s="161">
        <v>0</v>
      </c>
      <c r="AL1057" s="161">
        <v>0</v>
      </c>
      <c r="AM1057" s="161">
        <v>0</v>
      </c>
      <c r="AN1057" s="161">
        <v>0</v>
      </c>
      <c r="AO1057" s="161">
        <v>0</v>
      </c>
      <c r="AP1057" s="161">
        <v>0</v>
      </c>
      <c r="AQ1057" s="161">
        <v>0</v>
      </c>
      <c r="AR1057" s="161">
        <v>0</v>
      </c>
      <c r="AS1057" s="161">
        <v>0</v>
      </c>
      <c r="AT1057" s="161">
        <v>0</v>
      </c>
      <c r="AU1057" s="161">
        <v>0</v>
      </c>
      <c r="AV1057" s="161">
        <v>0</v>
      </c>
      <c r="AW1057" s="161">
        <v>0</v>
      </c>
      <c r="AX1057" s="161">
        <v>0</v>
      </c>
      <c r="AY1057" s="161">
        <v>0</v>
      </c>
      <c r="AZ1057" s="161">
        <v>0</v>
      </c>
      <c r="BA1057" s="161">
        <v>0</v>
      </c>
      <c r="BB1057" s="161">
        <v>0</v>
      </c>
      <c r="BC1057" s="161">
        <v>0</v>
      </c>
      <c r="BD1057" s="161">
        <v>0</v>
      </c>
      <c r="BE1057" s="161">
        <v>0</v>
      </c>
      <c r="BF1057" s="161">
        <v>0</v>
      </c>
      <c r="BG1057" s="161">
        <v>0</v>
      </c>
      <c r="BH1057" s="161">
        <v>0</v>
      </c>
      <c r="BI1057" s="161">
        <v>0</v>
      </c>
      <c r="BJ1057" s="161">
        <v>0</v>
      </c>
      <c r="BK1057" s="161">
        <v>0</v>
      </c>
      <c r="BL1057" s="161">
        <v>0</v>
      </c>
      <c r="BM1057" s="161">
        <v>0</v>
      </c>
      <c r="BN1057" s="161">
        <v>0</v>
      </c>
      <c r="BO1057" s="161">
        <v>0</v>
      </c>
      <c r="BP1057" s="161">
        <v>0</v>
      </c>
      <c r="BQ1057" s="161">
        <v>0</v>
      </c>
      <c r="BR1057" s="161">
        <v>0</v>
      </c>
      <c r="BS1057" s="161">
        <v>0</v>
      </c>
      <c r="BT1057" s="161">
        <v>0</v>
      </c>
      <c r="BU1057" s="161">
        <v>0</v>
      </c>
      <c r="BV1057" s="163">
        <f t="shared" si="49"/>
        <v>0</v>
      </c>
      <c r="BW1057" s="8" t="b">
        <f t="shared" si="50"/>
        <v>0</v>
      </c>
    </row>
    <row r="1058" spans="1:75">
      <c r="A1058" s="157" t="s">
        <v>7888</v>
      </c>
      <c r="B1058" s="158" t="s">
        <v>7889</v>
      </c>
      <c r="C1058" s="9" t="str">
        <f t="shared" si="48"/>
        <v>https://hh.ru/resume/bd5b912700026e613e0039ed1f575148415551?query=%D0%A1%D0%BE%D1%86%D0%B8%D0%B0%D0%BB%D1%8C%D0%BD%D1%8B%D0%B9+%D1%80%D0%B0%D0%B1%D0%BE%D1%82%D0%BD%D0%B8%D0%BA&amp;searchRid=17125919408128af3c900fa3318e8f35&amp;hhtmFrom=resume_search_result</v>
      </c>
      <c r="D1058" s="158" t="s">
        <v>7890</v>
      </c>
      <c r="E1058" s="159" t="s">
        <v>133</v>
      </c>
      <c r="F1058" s="160">
        <v>15000</v>
      </c>
      <c r="G1058" s="161">
        <v>6</v>
      </c>
      <c r="H1058" s="158" t="s">
        <v>7891</v>
      </c>
      <c r="I1058" s="158" t="s">
        <v>7892</v>
      </c>
      <c r="J1058" s="158" t="s">
        <v>7893</v>
      </c>
      <c r="K1058" s="158" t="s">
        <v>7894</v>
      </c>
      <c r="L1058" s="158" t="s">
        <v>2298</v>
      </c>
      <c r="M1058" s="158">
        <v>1</v>
      </c>
      <c r="N1058" s="158">
        <v>0</v>
      </c>
      <c r="O1058" s="158">
        <v>0</v>
      </c>
      <c r="P1058" s="158">
        <v>0</v>
      </c>
      <c r="Q1058" s="158">
        <v>0</v>
      </c>
      <c r="R1058" s="158" t="s">
        <v>3006</v>
      </c>
      <c r="S1058" s="158" t="s">
        <v>343</v>
      </c>
      <c r="T1058" s="161">
        <v>0</v>
      </c>
      <c r="U1058" s="162">
        <v>1</v>
      </c>
      <c r="V1058" s="162">
        <v>0</v>
      </c>
      <c r="W1058" s="161">
        <v>0</v>
      </c>
      <c r="X1058" s="161">
        <v>0</v>
      </c>
      <c r="Y1058" s="161">
        <v>0</v>
      </c>
      <c r="Z1058" s="161">
        <v>0</v>
      </c>
      <c r="AA1058" s="161">
        <v>0</v>
      </c>
      <c r="AB1058" s="161">
        <v>0</v>
      </c>
      <c r="AC1058" s="161">
        <v>0</v>
      </c>
      <c r="AD1058" s="161">
        <v>0</v>
      </c>
      <c r="AE1058" s="161">
        <v>0</v>
      </c>
      <c r="AF1058" s="161">
        <v>0</v>
      </c>
      <c r="AG1058" s="161">
        <v>0</v>
      </c>
      <c r="AH1058" s="161">
        <v>0</v>
      </c>
      <c r="AI1058" s="161">
        <v>0</v>
      </c>
      <c r="AJ1058" s="161">
        <v>0</v>
      </c>
      <c r="AK1058" s="161">
        <v>0</v>
      </c>
      <c r="AL1058" s="161">
        <v>0</v>
      </c>
      <c r="AM1058" s="161">
        <v>0</v>
      </c>
      <c r="AN1058" s="161">
        <v>0</v>
      </c>
      <c r="AO1058" s="161">
        <v>0</v>
      </c>
      <c r="AP1058" s="161">
        <v>0</v>
      </c>
      <c r="AQ1058" s="161">
        <v>0</v>
      </c>
      <c r="AR1058" s="161">
        <v>0</v>
      </c>
      <c r="AS1058" s="161">
        <v>0</v>
      </c>
      <c r="AT1058" s="161">
        <v>0</v>
      </c>
      <c r="AU1058" s="161">
        <v>0</v>
      </c>
      <c r="AV1058" s="161">
        <v>0</v>
      </c>
      <c r="AW1058" s="161">
        <v>0</v>
      </c>
      <c r="AX1058" s="161">
        <v>0</v>
      </c>
      <c r="AY1058" s="161">
        <v>0</v>
      </c>
      <c r="AZ1058" s="161">
        <v>0</v>
      </c>
      <c r="BA1058" s="161">
        <v>0</v>
      </c>
      <c r="BB1058" s="161">
        <v>0</v>
      </c>
      <c r="BC1058" s="161">
        <v>0</v>
      </c>
      <c r="BD1058" s="161">
        <v>0</v>
      </c>
      <c r="BE1058" s="161">
        <v>0</v>
      </c>
      <c r="BF1058" s="161">
        <v>0</v>
      </c>
      <c r="BG1058" s="161">
        <v>0</v>
      </c>
      <c r="BH1058" s="161">
        <v>0</v>
      </c>
      <c r="BI1058" s="161">
        <v>0</v>
      </c>
      <c r="BJ1058" s="161">
        <v>0</v>
      </c>
      <c r="BK1058" s="161">
        <v>0</v>
      </c>
      <c r="BL1058" s="161">
        <v>0</v>
      </c>
      <c r="BM1058" s="161">
        <v>0</v>
      </c>
      <c r="BN1058" s="161">
        <v>0</v>
      </c>
      <c r="BO1058" s="161">
        <v>0</v>
      </c>
      <c r="BP1058" s="161">
        <v>0</v>
      </c>
      <c r="BQ1058" s="161">
        <v>0</v>
      </c>
      <c r="BR1058" s="161">
        <v>0</v>
      </c>
      <c r="BS1058" s="161">
        <v>0</v>
      </c>
      <c r="BT1058" s="161">
        <v>0</v>
      </c>
      <c r="BU1058" s="161">
        <v>0</v>
      </c>
      <c r="BV1058" s="163">
        <f t="shared" si="49"/>
        <v>0</v>
      </c>
      <c r="BW1058" s="8" t="b">
        <f t="shared" si="50"/>
        <v>0</v>
      </c>
    </row>
    <row r="1059" spans="1:75">
      <c r="A1059" s="157" t="s">
        <v>7895</v>
      </c>
      <c r="B1059" s="158" t="s">
        <v>7896</v>
      </c>
      <c r="C1059" s="9" t="str">
        <f t="shared" si="48"/>
        <v>https://hh.ru/resume/02ac932e00026e70820039ed1f424755693232?query=%D0%A1%D0%BE%D1%86%D0%B8%D0%B0%D0%BB%D1%8C%D0%BD%D1%8B%D0%B9+%D1%80%D0%B0%D0%B1%D0%BE%D1%82%D0%BD%D0%B8%D0%BA&amp;searchRid=17125919408128af3c900fa3318e8f35&amp;hhtmFrom=resume_search_result</v>
      </c>
      <c r="D1059" s="158" t="s">
        <v>43</v>
      </c>
      <c r="E1059" s="159">
        <v>30</v>
      </c>
      <c r="F1059" s="160">
        <v>30000</v>
      </c>
      <c r="G1059" s="164">
        <f>3/12</f>
        <v>0.25</v>
      </c>
      <c r="H1059" s="158" t="s">
        <v>7897</v>
      </c>
      <c r="I1059" s="158" t="s">
        <v>7898</v>
      </c>
      <c r="J1059" s="158" t="s">
        <v>7899</v>
      </c>
      <c r="K1059" s="158" t="s">
        <v>7900</v>
      </c>
      <c r="L1059" s="158" t="s">
        <v>2327</v>
      </c>
      <c r="M1059" s="158">
        <v>1</v>
      </c>
      <c r="N1059" s="158">
        <v>0</v>
      </c>
      <c r="O1059" s="158">
        <v>0</v>
      </c>
      <c r="P1059" s="158">
        <v>0</v>
      </c>
      <c r="Q1059" s="158">
        <v>0</v>
      </c>
      <c r="R1059" s="158" t="s">
        <v>2460</v>
      </c>
      <c r="S1059" s="158" t="s">
        <v>75</v>
      </c>
      <c r="T1059" s="161">
        <v>0</v>
      </c>
      <c r="U1059" s="162">
        <v>1</v>
      </c>
      <c r="V1059" s="162">
        <v>0</v>
      </c>
      <c r="W1059" s="161">
        <v>0</v>
      </c>
      <c r="X1059" s="161">
        <v>0</v>
      </c>
      <c r="Y1059" s="161">
        <v>0</v>
      </c>
      <c r="Z1059" s="161">
        <v>0</v>
      </c>
      <c r="AA1059" s="161">
        <v>0</v>
      </c>
      <c r="AB1059" s="161">
        <v>0</v>
      </c>
      <c r="AC1059" s="161">
        <v>0</v>
      </c>
      <c r="AD1059" s="161">
        <v>0</v>
      </c>
      <c r="AE1059" s="161">
        <v>0</v>
      </c>
      <c r="AF1059" s="161">
        <v>0</v>
      </c>
      <c r="AG1059" s="161">
        <v>0</v>
      </c>
      <c r="AH1059" s="161">
        <v>0</v>
      </c>
      <c r="AI1059" s="161">
        <v>0</v>
      </c>
      <c r="AJ1059" s="161">
        <v>0</v>
      </c>
      <c r="AK1059" s="161">
        <v>0</v>
      </c>
      <c r="AL1059" s="161">
        <v>0</v>
      </c>
      <c r="AM1059" s="161">
        <v>0</v>
      </c>
      <c r="AN1059" s="161">
        <v>0</v>
      </c>
      <c r="AO1059" s="161">
        <v>0</v>
      </c>
      <c r="AP1059" s="161">
        <v>0</v>
      </c>
      <c r="AQ1059" s="161">
        <v>0</v>
      </c>
      <c r="AR1059" s="161">
        <v>0</v>
      </c>
      <c r="AS1059" s="161">
        <v>0</v>
      </c>
      <c r="AT1059" s="161">
        <v>0</v>
      </c>
      <c r="AU1059" s="161">
        <v>0</v>
      </c>
      <c r="AV1059" s="161">
        <v>0</v>
      </c>
      <c r="AW1059" s="161">
        <v>0</v>
      </c>
      <c r="AX1059" s="161">
        <v>0</v>
      </c>
      <c r="AY1059" s="161">
        <v>0</v>
      </c>
      <c r="AZ1059" s="161">
        <v>0</v>
      </c>
      <c r="BA1059" s="161">
        <v>0</v>
      </c>
      <c r="BB1059" s="161">
        <v>0</v>
      </c>
      <c r="BC1059" s="161">
        <v>0</v>
      </c>
      <c r="BD1059" s="161">
        <v>0</v>
      </c>
      <c r="BE1059" s="161">
        <v>0</v>
      </c>
      <c r="BF1059" s="161">
        <v>0</v>
      </c>
      <c r="BG1059" s="161">
        <v>0</v>
      </c>
      <c r="BH1059" s="161">
        <v>0</v>
      </c>
      <c r="BI1059" s="161">
        <v>0</v>
      </c>
      <c r="BJ1059" s="161">
        <v>0</v>
      </c>
      <c r="BK1059" s="161">
        <v>0</v>
      </c>
      <c r="BL1059" s="161">
        <v>0</v>
      </c>
      <c r="BM1059" s="161">
        <v>0</v>
      </c>
      <c r="BN1059" s="161">
        <v>0</v>
      </c>
      <c r="BO1059" s="161">
        <v>0</v>
      </c>
      <c r="BP1059" s="161">
        <v>0</v>
      </c>
      <c r="BQ1059" s="161">
        <v>0</v>
      </c>
      <c r="BR1059" s="161">
        <v>0</v>
      </c>
      <c r="BS1059" s="161">
        <v>0</v>
      </c>
      <c r="BT1059" s="161">
        <v>0</v>
      </c>
      <c r="BU1059" s="161">
        <v>0</v>
      </c>
      <c r="BV1059" s="163">
        <f t="shared" si="49"/>
        <v>0</v>
      </c>
      <c r="BW1059" s="8" t="b">
        <f t="shared" si="50"/>
        <v>0</v>
      </c>
    </row>
    <row r="1060" spans="1:75">
      <c r="A1060" s="157" t="s">
        <v>7901</v>
      </c>
      <c r="B1060" s="158" t="s">
        <v>7902</v>
      </c>
      <c r="C1060" s="9" t="str">
        <f t="shared" si="48"/>
        <v>https://hh.ru/resume/2c09413000026fa26d0039ed1f7a7735517a6d?query=%D0%A1%D0%BE%D1%86%D0%B8%D0%B0%D0%BB%D1%8C%D0%BD%D1%8B%D0%B9+%D1%80%D0%B0%D0%B1%D0%BE%D1%82%D0%BD%D0%B8%D0%BA&amp;searchRid=17125919408128af3c900fa3318e8f35&amp;hhtmFrom=resume_search_result</v>
      </c>
      <c r="D1060" s="158" t="s">
        <v>7903</v>
      </c>
      <c r="E1060" s="159">
        <v>35</v>
      </c>
      <c r="F1060" s="160">
        <v>22000</v>
      </c>
      <c r="G1060" s="161" t="s">
        <v>133</v>
      </c>
      <c r="H1060" s="158" t="s">
        <v>133</v>
      </c>
      <c r="I1060" s="158" t="s">
        <v>133</v>
      </c>
      <c r="J1060" s="158" t="s">
        <v>133</v>
      </c>
      <c r="K1060" s="158" t="s">
        <v>7904</v>
      </c>
      <c r="L1060" s="158" t="s">
        <v>2298</v>
      </c>
      <c r="M1060" s="158">
        <v>1</v>
      </c>
      <c r="N1060" s="158">
        <v>0</v>
      </c>
      <c r="O1060" s="158">
        <v>0</v>
      </c>
      <c r="P1060" s="158">
        <v>0</v>
      </c>
      <c r="Q1060" s="158">
        <v>0</v>
      </c>
      <c r="R1060" s="158" t="s">
        <v>327</v>
      </c>
      <c r="S1060" s="158" t="s">
        <v>343</v>
      </c>
      <c r="T1060" s="161">
        <v>1</v>
      </c>
      <c r="U1060" s="162">
        <v>1</v>
      </c>
      <c r="V1060" s="162">
        <v>0</v>
      </c>
      <c r="W1060" s="161">
        <v>0</v>
      </c>
      <c r="X1060" s="161">
        <v>0</v>
      </c>
      <c r="Y1060" s="161">
        <v>0</v>
      </c>
      <c r="Z1060" s="161">
        <v>0</v>
      </c>
      <c r="AA1060" s="161">
        <v>0</v>
      </c>
      <c r="AB1060" s="161">
        <v>0</v>
      </c>
      <c r="AC1060" s="161">
        <v>0</v>
      </c>
      <c r="AD1060" s="161">
        <v>0</v>
      </c>
      <c r="AE1060" s="161">
        <v>0</v>
      </c>
      <c r="AF1060" s="161">
        <v>0</v>
      </c>
      <c r="AG1060" s="161">
        <v>0</v>
      </c>
      <c r="AH1060" s="161">
        <v>0</v>
      </c>
      <c r="AI1060" s="161">
        <v>0</v>
      </c>
      <c r="AJ1060" s="161">
        <v>0</v>
      </c>
      <c r="AK1060" s="161">
        <v>0</v>
      </c>
      <c r="AL1060" s="161">
        <v>0</v>
      </c>
      <c r="AM1060" s="161">
        <v>0</v>
      </c>
      <c r="AN1060" s="161">
        <v>0</v>
      </c>
      <c r="AO1060" s="161">
        <v>0</v>
      </c>
      <c r="AP1060" s="161">
        <v>0</v>
      </c>
      <c r="AQ1060" s="161">
        <v>0</v>
      </c>
      <c r="AR1060" s="161">
        <v>0</v>
      </c>
      <c r="AS1060" s="161">
        <v>0</v>
      </c>
      <c r="AT1060" s="161">
        <v>0</v>
      </c>
      <c r="AU1060" s="161">
        <v>0</v>
      </c>
      <c r="AV1060" s="161">
        <v>0</v>
      </c>
      <c r="AW1060" s="161">
        <v>0</v>
      </c>
      <c r="AX1060" s="161">
        <v>0</v>
      </c>
      <c r="AY1060" s="161">
        <v>0</v>
      </c>
      <c r="AZ1060" s="161">
        <v>0</v>
      </c>
      <c r="BA1060" s="161">
        <v>0</v>
      </c>
      <c r="BB1060" s="161">
        <v>0</v>
      </c>
      <c r="BC1060" s="161">
        <v>0</v>
      </c>
      <c r="BD1060" s="161">
        <v>0</v>
      </c>
      <c r="BE1060" s="161">
        <v>0</v>
      </c>
      <c r="BF1060" s="161">
        <v>0</v>
      </c>
      <c r="BG1060" s="161">
        <v>0</v>
      </c>
      <c r="BH1060" s="161">
        <v>0</v>
      </c>
      <c r="BI1060" s="161">
        <v>0</v>
      </c>
      <c r="BJ1060" s="161">
        <v>0</v>
      </c>
      <c r="BK1060" s="161">
        <v>0</v>
      </c>
      <c r="BL1060" s="161">
        <v>0</v>
      </c>
      <c r="BM1060" s="161">
        <v>0</v>
      </c>
      <c r="BN1060" s="161">
        <v>0</v>
      </c>
      <c r="BO1060" s="161">
        <v>0</v>
      </c>
      <c r="BP1060" s="161">
        <v>0</v>
      </c>
      <c r="BQ1060" s="161">
        <v>0</v>
      </c>
      <c r="BR1060" s="161">
        <v>0</v>
      </c>
      <c r="BS1060" s="161">
        <v>0</v>
      </c>
      <c r="BT1060" s="161">
        <v>0</v>
      </c>
      <c r="BU1060" s="161">
        <v>0</v>
      </c>
      <c r="BV1060" s="163">
        <f t="shared" si="49"/>
        <v>0</v>
      </c>
      <c r="BW1060" s="8" t="b">
        <f t="shared" si="50"/>
        <v>0</v>
      </c>
    </row>
    <row r="1061" spans="1:75">
      <c r="A1061" s="157" t="s">
        <v>7905</v>
      </c>
      <c r="B1061" s="158" t="s">
        <v>7906</v>
      </c>
      <c r="C1061" s="9" t="str">
        <f t="shared" si="48"/>
        <v>https://hh.ru/resume/0a8e4b1a00027096da0039ed1f576869526c4b?query=%D0%A1%D0%BE%D1%86%D0%B8%D0%B0%D0%BB%D1%8C%D0%BD%D1%8B%D0%B9+%D1%80%D0%B0%D0%B1%D0%BE%D1%82%D0%BD%D0%B8%D0%BA&amp;searchRid=17125919408128af3c900fa3318e8f35&amp;hhtmFrom=resume_search_result</v>
      </c>
      <c r="D1061" s="158" t="s">
        <v>43</v>
      </c>
      <c r="E1061" s="159">
        <v>27</v>
      </c>
      <c r="F1061" s="160">
        <v>20000</v>
      </c>
      <c r="G1061" s="164">
        <f>7/12</f>
        <v>0.58333333333333337</v>
      </c>
      <c r="H1061" s="158" t="s">
        <v>7907</v>
      </c>
      <c r="I1061" s="158" t="s">
        <v>2650</v>
      </c>
      <c r="J1061" s="158" t="s">
        <v>7908</v>
      </c>
      <c r="K1061" s="158" t="s">
        <v>7909</v>
      </c>
      <c r="L1061" s="158" t="s">
        <v>2298</v>
      </c>
      <c r="M1061" s="158">
        <v>1</v>
      </c>
      <c r="N1061" s="158">
        <v>1</v>
      </c>
      <c r="O1061" s="158">
        <v>1</v>
      </c>
      <c r="P1061" s="158">
        <v>0</v>
      </c>
      <c r="Q1061" s="158">
        <v>0</v>
      </c>
      <c r="R1061" s="158" t="s">
        <v>46</v>
      </c>
      <c r="S1061" s="158" t="s">
        <v>50</v>
      </c>
      <c r="T1061" s="161">
        <v>0</v>
      </c>
      <c r="U1061" s="162">
        <v>1</v>
      </c>
      <c r="V1061" s="162">
        <v>0</v>
      </c>
      <c r="W1061" s="161">
        <v>0</v>
      </c>
      <c r="X1061" s="161">
        <v>0</v>
      </c>
      <c r="Y1061" s="161">
        <v>0</v>
      </c>
      <c r="Z1061" s="161">
        <v>0</v>
      </c>
      <c r="AA1061" s="161">
        <v>0</v>
      </c>
      <c r="AB1061" s="161">
        <v>0</v>
      </c>
      <c r="AC1061" s="161">
        <v>0</v>
      </c>
      <c r="AD1061" s="161">
        <v>0</v>
      </c>
      <c r="AE1061" s="161">
        <v>0</v>
      </c>
      <c r="AF1061" s="161">
        <v>0</v>
      </c>
      <c r="AG1061" s="161">
        <v>0</v>
      </c>
      <c r="AH1061" s="161">
        <v>0</v>
      </c>
      <c r="AI1061" s="161">
        <v>0</v>
      </c>
      <c r="AJ1061" s="161">
        <v>0</v>
      </c>
      <c r="AK1061" s="161">
        <v>0</v>
      </c>
      <c r="AL1061" s="161">
        <v>0</v>
      </c>
      <c r="AM1061" s="161">
        <v>0</v>
      </c>
      <c r="AN1061" s="161">
        <v>0</v>
      </c>
      <c r="AO1061" s="161">
        <v>0</v>
      </c>
      <c r="AP1061" s="161">
        <v>0</v>
      </c>
      <c r="AQ1061" s="161">
        <v>0</v>
      </c>
      <c r="AR1061" s="161">
        <v>0</v>
      </c>
      <c r="AS1061" s="161">
        <v>0</v>
      </c>
      <c r="AT1061" s="161">
        <v>0</v>
      </c>
      <c r="AU1061" s="161">
        <v>0</v>
      </c>
      <c r="AV1061" s="161">
        <v>0</v>
      </c>
      <c r="AW1061" s="161">
        <v>0</v>
      </c>
      <c r="AX1061" s="161">
        <v>0</v>
      </c>
      <c r="AY1061" s="161">
        <v>0</v>
      </c>
      <c r="AZ1061" s="161">
        <v>0</v>
      </c>
      <c r="BA1061" s="161">
        <v>0</v>
      </c>
      <c r="BB1061" s="161">
        <v>0</v>
      </c>
      <c r="BC1061" s="161">
        <v>0</v>
      </c>
      <c r="BD1061" s="161">
        <v>0</v>
      </c>
      <c r="BE1061" s="161">
        <v>0</v>
      </c>
      <c r="BF1061" s="161">
        <v>0</v>
      </c>
      <c r="BG1061" s="161">
        <v>0</v>
      </c>
      <c r="BH1061" s="161">
        <v>0</v>
      </c>
      <c r="BI1061" s="161">
        <v>0</v>
      </c>
      <c r="BJ1061" s="161">
        <v>0</v>
      </c>
      <c r="BK1061" s="161">
        <v>0</v>
      </c>
      <c r="BL1061" s="161">
        <v>0</v>
      </c>
      <c r="BM1061" s="161">
        <v>0</v>
      </c>
      <c r="BN1061" s="161">
        <v>0</v>
      </c>
      <c r="BO1061" s="161">
        <v>0</v>
      </c>
      <c r="BP1061" s="161">
        <v>0</v>
      </c>
      <c r="BQ1061" s="161">
        <v>0</v>
      </c>
      <c r="BR1061" s="161">
        <v>0</v>
      </c>
      <c r="BS1061" s="161">
        <v>0</v>
      </c>
      <c r="BT1061" s="161">
        <v>0</v>
      </c>
      <c r="BU1061" s="161">
        <v>0</v>
      </c>
      <c r="BV1061" s="163">
        <f t="shared" si="49"/>
        <v>0</v>
      </c>
      <c r="BW1061" s="8" t="b">
        <f t="shared" si="50"/>
        <v>0</v>
      </c>
    </row>
    <row r="1062" spans="1:75">
      <c r="A1062" s="157" t="s">
        <v>7692</v>
      </c>
      <c r="B1062" s="158" t="s">
        <v>7910</v>
      </c>
      <c r="C1062" s="9" t="str">
        <f t="shared" si="48"/>
        <v>https://hh.ru/resume/57442a9c000270ea980039ed1f564b64594e63?query=%D0%A1%D0%BE%D1%86%D0%B8%D0%B0%D0%BB%D1%8C%D0%BD%D1%8B%D0%B9+%D1%80%D0%B0%D0%B1%D0%BE%D1%82%D0%BD%D0%B8%D0%BA&amp;searchRid=17125919408128af3c900fa3318e8f35&amp;hhtmFrom=resume_search_result</v>
      </c>
      <c r="D1062" s="158" t="s">
        <v>7911</v>
      </c>
      <c r="E1062" s="159">
        <v>57</v>
      </c>
      <c r="F1062" s="160">
        <v>30000</v>
      </c>
      <c r="G1062" s="161">
        <v>26</v>
      </c>
      <c r="H1062" s="158" t="s">
        <v>7912</v>
      </c>
      <c r="I1062" s="158" t="s">
        <v>7913</v>
      </c>
      <c r="J1062" s="158" t="s">
        <v>3133</v>
      </c>
      <c r="K1062" s="158" t="s">
        <v>7914</v>
      </c>
      <c r="L1062" s="158" t="s">
        <v>2298</v>
      </c>
      <c r="M1062" s="158">
        <v>1</v>
      </c>
      <c r="N1062" s="158">
        <v>0</v>
      </c>
      <c r="O1062" s="158">
        <v>0</v>
      </c>
      <c r="P1062" s="158">
        <v>0</v>
      </c>
      <c r="Q1062" s="158">
        <v>0</v>
      </c>
      <c r="R1062" s="158" t="s">
        <v>46</v>
      </c>
      <c r="S1062" s="158" t="s">
        <v>343</v>
      </c>
      <c r="T1062" s="161">
        <v>0</v>
      </c>
      <c r="U1062" s="162">
        <v>1</v>
      </c>
      <c r="V1062" s="162">
        <v>0</v>
      </c>
      <c r="W1062" s="161">
        <v>0</v>
      </c>
      <c r="X1062" s="161">
        <v>0</v>
      </c>
      <c r="Y1062" s="161">
        <v>0</v>
      </c>
      <c r="Z1062" s="161">
        <v>0</v>
      </c>
      <c r="AA1062" s="161">
        <v>0</v>
      </c>
      <c r="AB1062" s="161">
        <v>0</v>
      </c>
      <c r="AC1062" s="161">
        <v>0</v>
      </c>
      <c r="AD1062" s="161">
        <v>0</v>
      </c>
      <c r="AE1062" s="161">
        <v>0</v>
      </c>
      <c r="AF1062" s="161">
        <v>0</v>
      </c>
      <c r="AG1062" s="161">
        <v>0</v>
      </c>
      <c r="AH1062" s="161">
        <v>0</v>
      </c>
      <c r="AI1062" s="161">
        <v>0</v>
      </c>
      <c r="AJ1062" s="161">
        <v>0</v>
      </c>
      <c r="AK1062" s="161">
        <v>0</v>
      </c>
      <c r="AL1062" s="161">
        <v>0</v>
      </c>
      <c r="AM1062" s="161">
        <v>0</v>
      </c>
      <c r="AN1062" s="161">
        <v>0</v>
      </c>
      <c r="AO1062" s="161">
        <v>0</v>
      </c>
      <c r="AP1062" s="161">
        <v>0</v>
      </c>
      <c r="AQ1062" s="161">
        <v>0</v>
      </c>
      <c r="AR1062" s="161">
        <v>0</v>
      </c>
      <c r="AS1062" s="161">
        <v>0</v>
      </c>
      <c r="AT1062" s="161">
        <v>0</v>
      </c>
      <c r="AU1062" s="161">
        <v>0</v>
      </c>
      <c r="AV1062" s="161">
        <v>0</v>
      </c>
      <c r="AW1062" s="161">
        <v>0</v>
      </c>
      <c r="AX1062" s="161">
        <v>0</v>
      </c>
      <c r="AY1062" s="161">
        <v>0</v>
      </c>
      <c r="AZ1062" s="161">
        <v>0</v>
      </c>
      <c r="BA1062" s="161">
        <v>0</v>
      </c>
      <c r="BB1062" s="161">
        <v>0</v>
      </c>
      <c r="BC1062" s="161">
        <v>0</v>
      </c>
      <c r="BD1062" s="161">
        <v>0</v>
      </c>
      <c r="BE1062" s="161">
        <v>0</v>
      </c>
      <c r="BF1062" s="161">
        <v>0</v>
      </c>
      <c r="BG1062" s="161">
        <v>0</v>
      </c>
      <c r="BH1062" s="161">
        <v>0</v>
      </c>
      <c r="BI1062" s="161">
        <v>0</v>
      </c>
      <c r="BJ1062" s="161">
        <v>0</v>
      </c>
      <c r="BK1062" s="161">
        <v>0</v>
      </c>
      <c r="BL1062" s="161">
        <v>0</v>
      </c>
      <c r="BM1062" s="161">
        <v>0</v>
      </c>
      <c r="BN1062" s="161">
        <v>0</v>
      </c>
      <c r="BO1062" s="161">
        <v>0</v>
      </c>
      <c r="BP1062" s="161">
        <v>0</v>
      </c>
      <c r="BQ1062" s="161">
        <v>0</v>
      </c>
      <c r="BR1062" s="161">
        <v>0</v>
      </c>
      <c r="BS1062" s="161">
        <v>0</v>
      </c>
      <c r="BT1062" s="161">
        <v>0</v>
      </c>
      <c r="BU1062" s="161">
        <v>0</v>
      </c>
      <c r="BV1062" s="163">
        <f t="shared" si="49"/>
        <v>0</v>
      </c>
      <c r="BW1062" s="8" t="b">
        <f t="shared" si="50"/>
        <v>0</v>
      </c>
    </row>
    <row r="1063" spans="1:75">
      <c r="A1063" s="157" t="s">
        <v>7915</v>
      </c>
      <c r="B1063" s="158" t="s">
        <v>7916</v>
      </c>
      <c r="C1063" s="9" t="str">
        <f t="shared" si="48"/>
        <v>https://hh.ru/resume/3f15aeac000277d6050039ed1f69435842346a?query=%D0%A1%D0%BE%D1%86%D0%B8%D0%B0%D0%BB%D1%8C%D0%BD%D1%8B%D0%B9+%D1%80%D0%B0%D0%B1%D0%BE%D1%82%D0%BD%D0%B8%D0%BA&amp;searchRid=17125919408128af3c900fa3318e8f35&amp;hhtmFrom=resume_search_result</v>
      </c>
      <c r="D1063" s="158" t="s">
        <v>43</v>
      </c>
      <c r="E1063" s="159">
        <v>54</v>
      </c>
      <c r="F1063" s="158" t="s">
        <v>133</v>
      </c>
      <c r="G1063" s="161">
        <v>5</v>
      </c>
      <c r="H1063" s="158" t="s">
        <v>7917</v>
      </c>
      <c r="I1063" s="158" t="s">
        <v>7918</v>
      </c>
      <c r="J1063" s="158" t="s">
        <v>7919</v>
      </c>
      <c r="K1063" s="158" t="s">
        <v>7920</v>
      </c>
      <c r="L1063" s="158" t="s">
        <v>2298</v>
      </c>
      <c r="M1063" s="158">
        <v>1</v>
      </c>
      <c r="N1063" s="158">
        <v>0</v>
      </c>
      <c r="O1063" s="158">
        <v>0</v>
      </c>
      <c r="P1063" s="158">
        <v>0</v>
      </c>
      <c r="Q1063" s="158">
        <v>0</v>
      </c>
      <c r="R1063" s="158" t="s">
        <v>368</v>
      </c>
      <c r="S1063" s="158" t="s">
        <v>75</v>
      </c>
      <c r="T1063" s="161">
        <v>0</v>
      </c>
      <c r="U1063" s="162">
        <v>1</v>
      </c>
      <c r="V1063" s="162">
        <v>0</v>
      </c>
      <c r="W1063" s="161">
        <v>0</v>
      </c>
      <c r="X1063" s="161">
        <v>0</v>
      </c>
      <c r="Y1063" s="161">
        <v>0</v>
      </c>
      <c r="Z1063" s="161">
        <v>0</v>
      </c>
      <c r="AA1063" s="161">
        <v>0</v>
      </c>
      <c r="AB1063" s="161">
        <v>0</v>
      </c>
      <c r="AC1063" s="161">
        <v>0</v>
      </c>
      <c r="AD1063" s="161">
        <v>0</v>
      </c>
      <c r="AE1063" s="161">
        <v>0</v>
      </c>
      <c r="AF1063" s="161">
        <v>0</v>
      </c>
      <c r="AG1063" s="161">
        <v>0</v>
      </c>
      <c r="AH1063" s="161">
        <v>0</v>
      </c>
      <c r="AI1063" s="161">
        <v>0</v>
      </c>
      <c r="AJ1063" s="161">
        <v>0</v>
      </c>
      <c r="AK1063" s="161">
        <v>0</v>
      </c>
      <c r="AL1063" s="161">
        <v>0</v>
      </c>
      <c r="AM1063" s="161">
        <v>0</v>
      </c>
      <c r="AN1063" s="161">
        <v>0</v>
      </c>
      <c r="AO1063" s="161">
        <v>0</v>
      </c>
      <c r="AP1063" s="161">
        <v>0</v>
      </c>
      <c r="AQ1063" s="161">
        <v>0</v>
      </c>
      <c r="AR1063" s="161">
        <v>0</v>
      </c>
      <c r="AS1063" s="161">
        <v>0</v>
      </c>
      <c r="AT1063" s="161">
        <v>0</v>
      </c>
      <c r="AU1063" s="161">
        <v>0</v>
      </c>
      <c r="AV1063" s="161">
        <v>0</v>
      </c>
      <c r="AW1063" s="161">
        <v>0</v>
      </c>
      <c r="AX1063" s="161">
        <v>0</v>
      </c>
      <c r="AY1063" s="161">
        <v>0</v>
      </c>
      <c r="AZ1063" s="161">
        <v>0</v>
      </c>
      <c r="BA1063" s="161">
        <v>0</v>
      </c>
      <c r="BB1063" s="161">
        <v>0</v>
      </c>
      <c r="BC1063" s="161">
        <v>0</v>
      </c>
      <c r="BD1063" s="161">
        <v>0</v>
      </c>
      <c r="BE1063" s="161">
        <v>0</v>
      </c>
      <c r="BF1063" s="161">
        <v>0</v>
      </c>
      <c r="BG1063" s="161">
        <v>0</v>
      </c>
      <c r="BH1063" s="161">
        <v>0</v>
      </c>
      <c r="BI1063" s="161">
        <v>0</v>
      </c>
      <c r="BJ1063" s="161">
        <v>0</v>
      </c>
      <c r="BK1063" s="161">
        <v>0</v>
      </c>
      <c r="BL1063" s="161">
        <v>0</v>
      </c>
      <c r="BM1063" s="161">
        <v>0</v>
      </c>
      <c r="BN1063" s="161">
        <v>0</v>
      </c>
      <c r="BO1063" s="161">
        <v>0</v>
      </c>
      <c r="BP1063" s="161">
        <v>0</v>
      </c>
      <c r="BQ1063" s="161">
        <v>0</v>
      </c>
      <c r="BR1063" s="161">
        <v>0</v>
      </c>
      <c r="BS1063" s="161">
        <v>0</v>
      </c>
      <c r="BT1063" s="161">
        <v>0</v>
      </c>
      <c r="BU1063" s="161">
        <v>0</v>
      </c>
      <c r="BV1063" s="163">
        <f t="shared" si="49"/>
        <v>0</v>
      </c>
      <c r="BW1063" s="8" t="b">
        <f t="shared" si="50"/>
        <v>0</v>
      </c>
    </row>
    <row r="1064" spans="1:75">
      <c r="A1064" s="157" t="s">
        <v>7921</v>
      </c>
      <c r="B1064" s="158" t="s">
        <v>7922</v>
      </c>
      <c r="C1064" s="9" t="str">
        <f t="shared" si="48"/>
        <v>https://hh.ru/resume/ffbfbe2a00027eb44a0039ed1f746243354330?query=%D0%A1%D0%BE%D1%86%D0%B8%D0%B0%D0%BB%D1%8C%D0%BD%D1%8B%D0%B9+%D1%80%D0%B0%D0%B1%D0%BE%D1%82%D0%BD%D0%B8%D0%BA&amp;searchRid=17125919408128af3c900fa3318e8f35&amp;hhtmFrom=resume_search_result</v>
      </c>
      <c r="D1064" s="158" t="s">
        <v>43</v>
      </c>
      <c r="E1064" s="159">
        <v>64</v>
      </c>
      <c r="F1064" s="160">
        <v>40000</v>
      </c>
      <c r="G1064" s="161">
        <v>33</v>
      </c>
      <c r="H1064" s="158" t="s">
        <v>7923</v>
      </c>
      <c r="I1064" s="158" t="s">
        <v>7924</v>
      </c>
      <c r="J1064" s="158" t="s">
        <v>7925</v>
      </c>
      <c r="K1064" s="158" t="s">
        <v>7926</v>
      </c>
      <c r="L1064" s="158" t="s">
        <v>2298</v>
      </c>
      <c r="M1064" s="158">
        <v>1</v>
      </c>
      <c r="N1064" s="158">
        <v>0</v>
      </c>
      <c r="O1064" s="158">
        <v>0</v>
      </c>
      <c r="P1064" s="158">
        <v>0</v>
      </c>
      <c r="Q1064" s="158">
        <v>0</v>
      </c>
      <c r="R1064" s="158" t="s">
        <v>53</v>
      </c>
      <c r="S1064" s="158" t="s">
        <v>343</v>
      </c>
      <c r="T1064" s="161">
        <v>0</v>
      </c>
      <c r="U1064" s="162">
        <v>1</v>
      </c>
      <c r="V1064" s="162">
        <v>0</v>
      </c>
      <c r="W1064" s="161">
        <v>0</v>
      </c>
      <c r="X1064" s="161">
        <v>0</v>
      </c>
      <c r="Y1064" s="161">
        <v>0</v>
      </c>
      <c r="Z1064" s="161">
        <v>0</v>
      </c>
      <c r="AA1064" s="161">
        <v>0</v>
      </c>
      <c r="AB1064" s="161">
        <v>0</v>
      </c>
      <c r="AC1064" s="161">
        <v>0</v>
      </c>
      <c r="AD1064" s="161">
        <v>0</v>
      </c>
      <c r="AE1064" s="161">
        <v>0</v>
      </c>
      <c r="AF1064" s="161">
        <v>0</v>
      </c>
      <c r="AG1064" s="161">
        <v>0</v>
      </c>
      <c r="AH1064" s="161">
        <v>0</v>
      </c>
      <c r="AI1064" s="161">
        <v>0</v>
      </c>
      <c r="AJ1064" s="161">
        <v>0</v>
      </c>
      <c r="AK1064" s="161">
        <v>0</v>
      </c>
      <c r="AL1064" s="161">
        <v>0</v>
      </c>
      <c r="AM1064" s="161">
        <v>0</v>
      </c>
      <c r="AN1064" s="161">
        <v>0</v>
      </c>
      <c r="AO1064" s="161">
        <v>0</v>
      </c>
      <c r="AP1064" s="161">
        <v>0</v>
      </c>
      <c r="AQ1064" s="161">
        <v>0</v>
      </c>
      <c r="AR1064" s="161">
        <v>0</v>
      </c>
      <c r="AS1064" s="161">
        <v>0</v>
      </c>
      <c r="AT1064" s="161">
        <v>0</v>
      </c>
      <c r="AU1064" s="161">
        <v>0</v>
      </c>
      <c r="AV1064" s="161">
        <v>0</v>
      </c>
      <c r="AW1064" s="161">
        <v>0</v>
      </c>
      <c r="AX1064" s="161">
        <v>0</v>
      </c>
      <c r="AY1064" s="161">
        <v>0</v>
      </c>
      <c r="AZ1064" s="161">
        <v>0</v>
      </c>
      <c r="BA1064" s="161">
        <v>0</v>
      </c>
      <c r="BB1064" s="161">
        <v>0</v>
      </c>
      <c r="BC1064" s="161">
        <v>0</v>
      </c>
      <c r="BD1064" s="161">
        <v>0</v>
      </c>
      <c r="BE1064" s="161">
        <v>0</v>
      </c>
      <c r="BF1064" s="161">
        <v>0</v>
      </c>
      <c r="BG1064" s="161">
        <v>0</v>
      </c>
      <c r="BH1064" s="161">
        <v>0</v>
      </c>
      <c r="BI1064" s="161">
        <v>0</v>
      </c>
      <c r="BJ1064" s="161">
        <v>0</v>
      </c>
      <c r="BK1064" s="161">
        <v>0</v>
      </c>
      <c r="BL1064" s="161">
        <v>0</v>
      </c>
      <c r="BM1064" s="161">
        <v>0</v>
      </c>
      <c r="BN1064" s="161">
        <v>0</v>
      </c>
      <c r="BO1064" s="161">
        <v>0</v>
      </c>
      <c r="BP1064" s="161">
        <v>0</v>
      </c>
      <c r="BQ1064" s="161">
        <v>0</v>
      </c>
      <c r="BR1064" s="161">
        <v>0</v>
      </c>
      <c r="BS1064" s="161">
        <v>0</v>
      </c>
      <c r="BT1064" s="161">
        <v>0</v>
      </c>
      <c r="BU1064" s="161">
        <v>0</v>
      </c>
      <c r="BV1064" s="163">
        <f t="shared" si="49"/>
        <v>0</v>
      </c>
      <c r="BW1064" s="8" t="b">
        <f t="shared" si="50"/>
        <v>0</v>
      </c>
    </row>
    <row r="1065" spans="1:75">
      <c r="A1065" s="157" t="s">
        <v>7927</v>
      </c>
      <c r="B1065" s="158" t="s">
        <v>7928</v>
      </c>
      <c r="C1065" s="9" t="str">
        <f t="shared" si="48"/>
        <v>https://hh.ru/resume/c1dfb29b00027f34780039ed1f4b4435583348?query=%D0%A1%D0%BE%D1%86%D0%B8%D0%B0%D0%BB%D1%8C%D0%BD%D1%8B%D0%B9+%D1%80%D0%B0%D0%B1%D0%BE%D1%82%D0%BD%D0%B8%D0%BA&amp;searchRid=17125919408128af3c900fa3318e8f35&amp;hhtmFrom=resume_search_result</v>
      </c>
      <c r="D1065" s="158" t="s">
        <v>43</v>
      </c>
      <c r="E1065" s="159">
        <v>32</v>
      </c>
      <c r="F1065" s="158" t="s">
        <v>133</v>
      </c>
      <c r="G1065" s="161">
        <v>16</v>
      </c>
      <c r="H1065" s="158" t="s">
        <v>7929</v>
      </c>
      <c r="I1065" s="158" t="s">
        <v>7930</v>
      </c>
      <c r="J1065" s="158" t="s">
        <v>5443</v>
      </c>
      <c r="K1065" s="158" t="s">
        <v>7931</v>
      </c>
      <c r="L1065" s="158" t="s">
        <v>2298</v>
      </c>
      <c r="M1065" s="158">
        <v>1</v>
      </c>
      <c r="N1065" s="158">
        <v>0</v>
      </c>
      <c r="O1065" s="158">
        <v>0</v>
      </c>
      <c r="P1065" s="158">
        <v>0</v>
      </c>
      <c r="Q1065" s="158">
        <v>0</v>
      </c>
      <c r="R1065" s="158" t="s">
        <v>53</v>
      </c>
      <c r="S1065" s="158" t="s">
        <v>2299</v>
      </c>
      <c r="T1065" s="161">
        <v>1</v>
      </c>
      <c r="U1065" s="162">
        <v>1</v>
      </c>
      <c r="V1065" s="162">
        <v>0</v>
      </c>
      <c r="W1065" s="161">
        <v>0</v>
      </c>
      <c r="X1065" s="161">
        <v>0</v>
      </c>
      <c r="Y1065" s="161">
        <v>0</v>
      </c>
      <c r="Z1065" s="161">
        <v>0</v>
      </c>
      <c r="AA1065" s="161">
        <v>0</v>
      </c>
      <c r="AB1065" s="161">
        <v>0</v>
      </c>
      <c r="AC1065" s="161">
        <v>0</v>
      </c>
      <c r="AD1065" s="161">
        <v>0</v>
      </c>
      <c r="AE1065" s="161">
        <v>0</v>
      </c>
      <c r="AF1065" s="161">
        <v>0</v>
      </c>
      <c r="AG1065" s="161">
        <v>0</v>
      </c>
      <c r="AH1065" s="161">
        <v>0</v>
      </c>
      <c r="AI1065" s="161">
        <v>0</v>
      </c>
      <c r="AJ1065" s="161">
        <v>0</v>
      </c>
      <c r="AK1065" s="161">
        <v>0</v>
      </c>
      <c r="AL1065" s="161">
        <v>0</v>
      </c>
      <c r="AM1065" s="161">
        <v>0</v>
      </c>
      <c r="AN1065" s="161">
        <v>0</v>
      </c>
      <c r="AO1065" s="161">
        <v>0</v>
      </c>
      <c r="AP1065" s="161">
        <v>0</v>
      </c>
      <c r="AQ1065" s="161">
        <v>0</v>
      </c>
      <c r="AR1065" s="161">
        <v>0</v>
      </c>
      <c r="AS1065" s="161">
        <v>0</v>
      </c>
      <c r="AT1065" s="161">
        <v>0</v>
      </c>
      <c r="AU1065" s="161">
        <v>0</v>
      </c>
      <c r="AV1065" s="161">
        <v>0</v>
      </c>
      <c r="AW1065" s="161">
        <v>0</v>
      </c>
      <c r="AX1065" s="161">
        <v>0</v>
      </c>
      <c r="AY1065" s="161">
        <v>0</v>
      </c>
      <c r="AZ1065" s="161">
        <v>0</v>
      </c>
      <c r="BA1065" s="161">
        <v>0</v>
      </c>
      <c r="BB1065" s="161">
        <v>0</v>
      </c>
      <c r="BC1065" s="161">
        <v>0</v>
      </c>
      <c r="BD1065" s="161">
        <v>0</v>
      </c>
      <c r="BE1065" s="161">
        <v>0</v>
      </c>
      <c r="BF1065" s="161">
        <v>0</v>
      </c>
      <c r="BG1065" s="161">
        <v>0</v>
      </c>
      <c r="BH1065" s="161">
        <v>0</v>
      </c>
      <c r="BI1065" s="161">
        <v>0</v>
      </c>
      <c r="BJ1065" s="161">
        <v>0</v>
      </c>
      <c r="BK1065" s="161">
        <v>0</v>
      </c>
      <c r="BL1065" s="161">
        <v>0</v>
      </c>
      <c r="BM1065" s="161">
        <v>0</v>
      </c>
      <c r="BN1065" s="161">
        <v>0</v>
      </c>
      <c r="BO1065" s="161">
        <v>0</v>
      </c>
      <c r="BP1065" s="161">
        <v>0</v>
      </c>
      <c r="BQ1065" s="161">
        <v>0</v>
      </c>
      <c r="BR1065" s="161">
        <v>0</v>
      </c>
      <c r="BS1065" s="161">
        <v>0</v>
      </c>
      <c r="BT1065" s="161">
        <v>0</v>
      </c>
      <c r="BU1065" s="161">
        <v>0</v>
      </c>
      <c r="BV1065" s="163">
        <f t="shared" si="49"/>
        <v>0</v>
      </c>
      <c r="BW1065" s="8" t="b">
        <f t="shared" si="50"/>
        <v>0</v>
      </c>
    </row>
    <row r="1066" spans="1:75">
      <c r="A1066" s="157" t="s">
        <v>7932</v>
      </c>
      <c r="B1066" s="158" t="s">
        <v>7933</v>
      </c>
      <c r="C1066" s="9" t="str">
        <f t="shared" si="48"/>
        <v>https://hh.ru/resume/cf4753da000286d13a0039ed1f4f4647464242?query=%D0%A1%D0%BE%D1%86%D0%B8%D0%B0%D0%BB%D1%8C%D0%BD%D1%8B%D0%B9+%D1%80%D0%B0%D0%B1%D0%BE%D1%82%D0%BD%D0%B8%D0%BA&amp;searchRid=17125919408128af3c900fa3318e8f35&amp;hhtmFrom=resume_search_result</v>
      </c>
      <c r="D1066" s="158" t="s">
        <v>43</v>
      </c>
      <c r="E1066" s="159">
        <v>27</v>
      </c>
      <c r="F1066" s="160">
        <v>17000</v>
      </c>
      <c r="G1066" s="161">
        <v>9</v>
      </c>
      <c r="H1066" s="158" t="s">
        <v>7934</v>
      </c>
      <c r="I1066" s="158" t="s">
        <v>2638</v>
      </c>
      <c r="J1066" s="158" t="s">
        <v>6868</v>
      </c>
      <c r="K1066" s="158" t="s">
        <v>7935</v>
      </c>
      <c r="L1066" s="158" t="s">
        <v>2298</v>
      </c>
      <c r="M1066" s="158">
        <v>1</v>
      </c>
      <c r="N1066" s="158">
        <v>1</v>
      </c>
      <c r="O1066" s="158">
        <v>1</v>
      </c>
      <c r="P1066" s="158">
        <v>1</v>
      </c>
      <c r="Q1066" s="158">
        <v>0</v>
      </c>
      <c r="R1066" s="158" t="s">
        <v>163</v>
      </c>
      <c r="S1066" s="158" t="s">
        <v>2299</v>
      </c>
      <c r="T1066" s="161">
        <v>0</v>
      </c>
      <c r="U1066" s="162">
        <v>1</v>
      </c>
      <c r="V1066" s="162">
        <v>0</v>
      </c>
      <c r="W1066" s="161">
        <v>0</v>
      </c>
      <c r="X1066" s="161">
        <v>0</v>
      </c>
      <c r="Y1066" s="161">
        <v>0</v>
      </c>
      <c r="Z1066" s="161">
        <v>0</v>
      </c>
      <c r="AA1066" s="161">
        <v>0</v>
      </c>
      <c r="AB1066" s="161">
        <v>0</v>
      </c>
      <c r="AC1066" s="161">
        <v>0</v>
      </c>
      <c r="AD1066" s="161">
        <v>0</v>
      </c>
      <c r="AE1066" s="161">
        <v>0</v>
      </c>
      <c r="AF1066" s="161">
        <v>0</v>
      </c>
      <c r="AG1066" s="161">
        <v>0</v>
      </c>
      <c r="AH1066" s="161">
        <v>0</v>
      </c>
      <c r="AI1066" s="161">
        <v>0</v>
      </c>
      <c r="AJ1066" s="161">
        <v>0</v>
      </c>
      <c r="AK1066" s="161">
        <v>0</v>
      </c>
      <c r="AL1066" s="161">
        <v>0</v>
      </c>
      <c r="AM1066" s="161">
        <v>0</v>
      </c>
      <c r="AN1066" s="161">
        <v>0</v>
      </c>
      <c r="AO1066" s="161">
        <v>0</v>
      </c>
      <c r="AP1066" s="161">
        <v>0</v>
      </c>
      <c r="AQ1066" s="161">
        <v>0</v>
      </c>
      <c r="AR1066" s="161">
        <v>0</v>
      </c>
      <c r="AS1066" s="161">
        <v>0</v>
      </c>
      <c r="AT1066" s="161">
        <v>0</v>
      </c>
      <c r="AU1066" s="161">
        <v>0</v>
      </c>
      <c r="AV1066" s="161">
        <v>0</v>
      </c>
      <c r="AW1066" s="161">
        <v>0</v>
      </c>
      <c r="AX1066" s="161">
        <v>0</v>
      </c>
      <c r="AY1066" s="161">
        <v>0</v>
      </c>
      <c r="AZ1066" s="161">
        <v>0</v>
      </c>
      <c r="BA1066" s="161">
        <v>0</v>
      </c>
      <c r="BB1066" s="161">
        <v>0</v>
      </c>
      <c r="BC1066" s="161">
        <v>0</v>
      </c>
      <c r="BD1066" s="161">
        <v>0</v>
      </c>
      <c r="BE1066" s="161">
        <v>0</v>
      </c>
      <c r="BF1066" s="161">
        <v>0</v>
      </c>
      <c r="BG1066" s="161">
        <v>0</v>
      </c>
      <c r="BH1066" s="161">
        <v>0</v>
      </c>
      <c r="BI1066" s="161">
        <v>0</v>
      </c>
      <c r="BJ1066" s="161">
        <v>0</v>
      </c>
      <c r="BK1066" s="161">
        <v>0</v>
      </c>
      <c r="BL1066" s="161">
        <v>0</v>
      </c>
      <c r="BM1066" s="161">
        <v>0</v>
      </c>
      <c r="BN1066" s="161">
        <v>0</v>
      </c>
      <c r="BO1066" s="161">
        <v>0</v>
      </c>
      <c r="BP1066" s="161">
        <v>0</v>
      </c>
      <c r="BQ1066" s="161">
        <v>0</v>
      </c>
      <c r="BR1066" s="161">
        <v>0</v>
      </c>
      <c r="BS1066" s="161">
        <v>0</v>
      </c>
      <c r="BT1066" s="161">
        <v>0</v>
      </c>
      <c r="BU1066" s="161">
        <v>0</v>
      </c>
      <c r="BV1066" s="163">
        <f t="shared" si="49"/>
        <v>0</v>
      </c>
      <c r="BW1066" s="8" t="b">
        <f t="shared" si="50"/>
        <v>0</v>
      </c>
    </row>
    <row r="1067" spans="1:75">
      <c r="A1067" s="157" t="s">
        <v>4129</v>
      </c>
      <c r="B1067" s="158" t="s">
        <v>7936</v>
      </c>
      <c r="C1067" s="9" t="str">
        <f t="shared" si="48"/>
        <v>https://hh.ru/resume/3aac8b010002885aea0039ed1f6445676c5a51?query=%D0%A1%D0%BE%D1%86%D0%B8%D0%B0%D0%BB%D1%8C%D0%BD%D1%8B%D0%B9+%D1%80%D0%B0%D0%B1%D0%BE%D1%82%D0%BD%D0%B8%D0%BA&amp;searchRid=17125919408128af3c900fa3318e8f35&amp;hhtmFrom=resume_search_result</v>
      </c>
      <c r="D1067" s="158" t="s">
        <v>43</v>
      </c>
      <c r="E1067" s="159">
        <v>52</v>
      </c>
      <c r="F1067" s="158" t="s">
        <v>133</v>
      </c>
      <c r="G1067" s="161">
        <v>33</v>
      </c>
      <c r="H1067" s="158" t="s">
        <v>6439</v>
      </c>
      <c r="I1067" s="158" t="s">
        <v>43</v>
      </c>
      <c r="J1067" s="158" t="s">
        <v>6524</v>
      </c>
      <c r="K1067" s="158" t="s">
        <v>7937</v>
      </c>
      <c r="L1067" s="158" t="s">
        <v>2298</v>
      </c>
      <c r="M1067" s="158">
        <v>1</v>
      </c>
      <c r="N1067" s="158">
        <v>1</v>
      </c>
      <c r="O1067" s="158">
        <v>1</v>
      </c>
      <c r="P1067" s="158">
        <v>0</v>
      </c>
      <c r="Q1067" s="158">
        <v>0</v>
      </c>
      <c r="R1067" s="158" t="s">
        <v>53</v>
      </c>
      <c r="S1067" s="158" t="s">
        <v>50</v>
      </c>
      <c r="T1067" s="161">
        <v>0</v>
      </c>
      <c r="U1067" s="162">
        <v>1</v>
      </c>
      <c r="V1067" s="162">
        <v>1</v>
      </c>
      <c r="W1067" s="161">
        <v>0</v>
      </c>
      <c r="X1067" s="161">
        <v>0</v>
      </c>
      <c r="Y1067" s="161">
        <v>0</v>
      </c>
      <c r="Z1067" s="161">
        <v>0</v>
      </c>
      <c r="AA1067" s="161">
        <v>0</v>
      </c>
      <c r="AB1067" s="161">
        <v>0</v>
      </c>
      <c r="AC1067" s="161">
        <v>0</v>
      </c>
      <c r="AD1067" s="161">
        <v>0</v>
      </c>
      <c r="AE1067" s="161">
        <v>0</v>
      </c>
      <c r="AF1067" s="161">
        <v>0</v>
      </c>
      <c r="AG1067" s="161">
        <v>0</v>
      </c>
      <c r="AH1067" s="161">
        <v>0</v>
      </c>
      <c r="AI1067" s="161">
        <v>0</v>
      </c>
      <c r="AJ1067" s="161">
        <v>0</v>
      </c>
      <c r="AK1067" s="161">
        <v>0</v>
      </c>
      <c r="AL1067" s="161">
        <v>0</v>
      </c>
      <c r="AM1067" s="161">
        <v>0</v>
      </c>
      <c r="AN1067" s="161">
        <v>0</v>
      </c>
      <c r="AO1067" s="161">
        <v>0</v>
      </c>
      <c r="AP1067" s="161">
        <v>0</v>
      </c>
      <c r="AQ1067" s="161">
        <v>0</v>
      </c>
      <c r="AR1067" s="161">
        <v>0</v>
      </c>
      <c r="AS1067" s="161">
        <v>0</v>
      </c>
      <c r="AT1067" s="161">
        <v>0</v>
      </c>
      <c r="AU1067" s="161">
        <v>0</v>
      </c>
      <c r="AV1067" s="161">
        <v>0</v>
      </c>
      <c r="AW1067" s="161">
        <v>0</v>
      </c>
      <c r="AX1067" s="161">
        <v>0</v>
      </c>
      <c r="AY1067" s="161">
        <v>0</v>
      </c>
      <c r="AZ1067" s="161">
        <v>0</v>
      </c>
      <c r="BA1067" s="161">
        <v>0</v>
      </c>
      <c r="BB1067" s="161">
        <v>0</v>
      </c>
      <c r="BC1067" s="161">
        <v>0</v>
      </c>
      <c r="BD1067" s="161">
        <v>0</v>
      </c>
      <c r="BE1067" s="161">
        <v>0</v>
      </c>
      <c r="BF1067" s="161">
        <v>0</v>
      </c>
      <c r="BG1067" s="161">
        <v>0</v>
      </c>
      <c r="BH1067" s="161">
        <v>0</v>
      </c>
      <c r="BI1067" s="161">
        <v>0</v>
      </c>
      <c r="BJ1067" s="161">
        <v>0</v>
      </c>
      <c r="BK1067" s="161">
        <v>0</v>
      </c>
      <c r="BL1067" s="161">
        <v>0</v>
      </c>
      <c r="BM1067" s="161">
        <v>0</v>
      </c>
      <c r="BN1067" s="161">
        <v>0</v>
      </c>
      <c r="BO1067" s="161">
        <v>0</v>
      </c>
      <c r="BP1067" s="161">
        <v>0</v>
      </c>
      <c r="BQ1067" s="161">
        <v>1</v>
      </c>
      <c r="BR1067" s="161">
        <v>0</v>
      </c>
      <c r="BS1067" s="161">
        <v>0</v>
      </c>
      <c r="BT1067" s="161">
        <v>0</v>
      </c>
      <c r="BU1067" s="161">
        <v>0</v>
      </c>
      <c r="BV1067" s="163">
        <f t="shared" si="49"/>
        <v>1</v>
      </c>
      <c r="BW1067" s="8" t="b">
        <f t="shared" si="50"/>
        <v>0</v>
      </c>
    </row>
    <row r="1068" spans="1:75">
      <c r="A1068" s="157" t="s">
        <v>7938</v>
      </c>
      <c r="B1068" s="158" t="s">
        <v>7939</v>
      </c>
      <c r="C1068" s="9" t="str">
        <f t="shared" si="48"/>
        <v>https://hh.ru/resume/963794df00028b5bc20039ed1f41364b337541?query=%D0%A1%D0%BE%D1%86%D0%B8%D0%B0%D0%BB%D1%8C%D0%BD%D1%8B%D0%B9+%D1%80%D0%B0%D0%B1%D0%BE%D1%82%D0%BD%D0%B8%D0%BA&amp;searchRid=17125919408128af3c900fa3318e8f35&amp;hhtmFrom=resume_search_result</v>
      </c>
      <c r="D1068" s="158" t="s">
        <v>7940</v>
      </c>
      <c r="E1068" s="159">
        <v>41</v>
      </c>
      <c r="F1068" s="160">
        <v>25000</v>
      </c>
      <c r="G1068" s="161">
        <v>3</v>
      </c>
      <c r="H1068" s="158" t="s">
        <v>7941</v>
      </c>
      <c r="I1068" s="158" t="s">
        <v>7942</v>
      </c>
      <c r="J1068" s="158" t="s">
        <v>7943</v>
      </c>
      <c r="K1068" s="158" t="s">
        <v>7944</v>
      </c>
      <c r="L1068" s="158" t="s">
        <v>2298</v>
      </c>
      <c r="M1068" s="158">
        <v>1</v>
      </c>
      <c r="N1068" s="158">
        <v>0</v>
      </c>
      <c r="O1068" s="158">
        <v>0</v>
      </c>
      <c r="P1068" s="158">
        <v>0</v>
      </c>
      <c r="Q1068" s="158">
        <v>0</v>
      </c>
      <c r="R1068" s="158" t="s">
        <v>53</v>
      </c>
      <c r="S1068" s="158" t="s">
        <v>343</v>
      </c>
      <c r="T1068" s="161">
        <v>0</v>
      </c>
      <c r="U1068" s="162">
        <v>1</v>
      </c>
      <c r="V1068" s="162">
        <v>0</v>
      </c>
      <c r="W1068" s="161">
        <v>0</v>
      </c>
      <c r="X1068" s="161">
        <v>0</v>
      </c>
      <c r="Y1068" s="161">
        <v>0</v>
      </c>
      <c r="Z1068" s="161">
        <v>0</v>
      </c>
      <c r="AA1068" s="161">
        <v>0</v>
      </c>
      <c r="AB1068" s="161">
        <v>1</v>
      </c>
      <c r="AC1068" s="161">
        <v>0</v>
      </c>
      <c r="AD1068" s="161">
        <v>0</v>
      </c>
      <c r="AE1068" s="161">
        <v>0</v>
      </c>
      <c r="AF1068" s="161">
        <v>0</v>
      </c>
      <c r="AG1068" s="161">
        <v>0</v>
      </c>
      <c r="AH1068" s="161">
        <v>0</v>
      </c>
      <c r="AI1068" s="161">
        <v>0</v>
      </c>
      <c r="AJ1068" s="161">
        <v>0</v>
      </c>
      <c r="AK1068" s="161">
        <v>0</v>
      </c>
      <c r="AL1068" s="161">
        <v>0</v>
      </c>
      <c r="AM1068" s="161">
        <v>0</v>
      </c>
      <c r="AN1068" s="161">
        <v>0</v>
      </c>
      <c r="AO1068" s="161">
        <v>1</v>
      </c>
      <c r="AP1068" s="161">
        <v>0</v>
      </c>
      <c r="AQ1068" s="161">
        <v>0</v>
      </c>
      <c r="AR1068" s="161">
        <v>1</v>
      </c>
      <c r="AS1068" s="161">
        <v>0</v>
      </c>
      <c r="AT1068" s="161">
        <v>0</v>
      </c>
      <c r="AU1068" s="161">
        <v>1</v>
      </c>
      <c r="AV1068" s="161">
        <v>0</v>
      </c>
      <c r="AW1068" s="161">
        <v>0</v>
      </c>
      <c r="AX1068" s="161">
        <v>0</v>
      </c>
      <c r="AY1068" s="161">
        <v>0</v>
      </c>
      <c r="AZ1068" s="161">
        <v>0</v>
      </c>
      <c r="BA1068" s="161">
        <v>0</v>
      </c>
      <c r="BB1068" s="161">
        <v>0</v>
      </c>
      <c r="BC1068" s="161">
        <v>0</v>
      </c>
      <c r="BD1068" s="161">
        <v>0</v>
      </c>
      <c r="BE1068" s="161">
        <v>0</v>
      </c>
      <c r="BF1068" s="161">
        <v>0</v>
      </c>
      <c r="BG1068" s="161">
        <v>0</v>
      </c>
      <c r="BH1068" s="161">
        <v>0</v>
      </c>
      <c r="BI1068" s="161">
        <v>0</v>
      </c>
      <c r="BJ1068" s="161">
        <v>0</v>
      </c>
      <c r="BK1068" s="161">
        <v>0</v>
      </c>
      <c r="BL1068" s="161">
        <v>0</v>
      </c>
      <c r="BM1068" s="161">
        <v>0</v>
      </c>
      <c r="BN1068" s="161">
        <v>0</v>
      </c>
      <c r="BO1068" s="161">
        <v>0</v>
      </c>
      <c r="BP1068" s="161">
        <v>0</v>
      </c>
      <c r="BQ1068" s="161">
        <v>0</v>
      </c>
      <c r="BR1068" s="161">
        <v>0</v>
      </c>
      <c r="BS1068" s="161">
        <v>0</v>
      </c>
      <c r="BT1068" s="161">
        <v>0</v>
      </c>
      <c r="BU1068" s="161">
        <v>0</v>
      </c>
      <c r="BV1068" s="163">
        <f t="shared" si="49"/>
        <v>4</v>
      </c>
      <c r="BW1068" s="8" t="b">
        <f t="shared" si="50"/>
        <v>0</v>
      </c>
    </row>
    <row r="1069" spans="1:75">
      <c r="A1069" s="157" t="s">
        <v>7945</v>
      </c>
      <c r="B1069" s="158" t="s">
        <v>7946</v>
      </c>
      <c r="C1069" s="9" t="str">
        <f t="shared" si="48"/>
        <v>https://hh.ru/resume/07d7f84c00029359d10039ed1f6250626c3568?query=%D0%A1%D0%BE%D1%86%D0%B8%D0%B0%D0%BB%D1%8C%D0%BD%D1%8B%D0%B9+%D1%80%D0%B0%D0%B1%D0%BE%D1%82%D0%BD%D0%B8%D0%BA&amp;searchRid=17125919408128af3c900fa3318e8f35&amp;hhtmFrom=resume_search_result</v>
      </c>
      <c r="D1069" s="158" t="s">
        <v>7947</v>
      </c>
      <c r="E1069" s="159">
        <v>34</v>
      </c>
      <c r="F1069" s="160">
        <v>25000</v>
      </c>
      <c r="G1069" s="161">
        <v>2</v>
      </c>
      <c r="H1069" s="158" t="s">
        <v>7948</v>
      </c>
      <c r="I1069" s="158" t="s">
        <v>7949</v>
      </c>
      <c r="J1069" s="158" t="s">
        <v>7950</v>
      </c>
      <c r="K1069" s="158" t="s">
        <v>7951</v>
      </c>
      <c r="L1069" s="158" t="s">
        <v>2327</v>
      </c>
      <c r="M1069" s="158">
        <v>1</v>
      </c>
      <c r="N1069" s="158">
        <v>1</v>
      </c>
      <c r="O1069" s="158">
        <v>1</v>
      </c>
      <c r="P1069" s="158">
        <v>0</v>
      </c>
      <c r="Q1069" s="158">
        <v>0</v>
      </c>
      <c r="R1069" s="158" t="s">
        <v>244</v>
      </c>
      <c r="S1069" s="158" t="s">
        <v>2299</v>
      </c>
      <c r="T1069" s="161">
        <v>0</v>
      </c>
      <c r="U1069" s="162">
        <v>1</v>
      </c>
      <c r="V1069" s="162">
        <v>0</v>
      </c>
      <c r="W1069" s="161">
        <v>0</v>
      </c>
      <c r="X1069" s="161">
        <v>0</v>
      </c>
      <c r="Y1069" s="161">
        <v>0</v>
      </c>
      <c r="Z1069" s="161">
        <v>0</v>
      </c>
      <c r="AA1069" s="161">
        <v>0</v>
      </c>
      <c r="AB1069" s="161">
        <v>0</v>
      </c>
      <c r="AC1069" s="161">
        <v>0</v>
      </c>
      <c r="AD1069" s="161">
        <v>0</v>
      </c>
      <c r="AE1069" s="161">
        <v>0</v>
      </c>
      <c r="AF1069" s="161">
        <v>1</v>
      </c>
      <c r="AG1069" s="161">
        <v>0</v>
      </c>
      <c r="AH1069" s="161">
        <v>1</v>
      </c>
      <c r="AI1069" s="161">
        <v>0</v>
      </c>
      <c r="AJ1069" s="161">
        <v>0</v>
      </c>
      <c r="AK1069" s="161">
        <v>0</v>
      </c>
      <c r="AL1069" s="161">
        <v>0</v>
      </c>
      <c r="AM1069" s="161">
        <v>0</v>
      </c>
      <c r="AN1069" s="161">
        <v>0</v>
      </c>
      <c r="AO1069" s="161">
        <v>0</v>
      </c>
      <c r="AP1069" s="161">
        <v>0</v>
      </c>
      <c r="AQ1069" s="161">
        <v>0</v>
      </c>
      <c r="AR1069" s="161">
        <v>0</v>
      </c>
      <c r="AS1069" s="161">
        <v>1</v>
      </c>
      <c r="AT1069" s="161">
        <v>0</v>
      </c>
      <c r="AU1069" s="161">
        <v>0</v>
      </c>
      <c r="AV1069" s="161">
        <v>0</v>
      </c>
      <c r="AW1069" s="161">
        <v>0</v>
      </c>
      <c r="AX1069" s="161">
        <v>0</v>
      </c>
      <c r="AY1069" s="161">
        <v>0</v>
      </c>
      <c r="AZ1069" s="161">
        <v>0</v>
      </c>
      <c r="BA1069" s="161">
        <v>0</v>
      </c>
      <c r="BB1069" s="161">
        <v>0</v>
      </c>
      <c r="BC1069" s="161">
        <v>1</v>
      </c>
      <c r="BD1069" s="161">
        <v>0</v>
      </c>
      <c r="BE1069" s="161">
        <v>0</v>
      </c>
      <c r="BF1069" s="161">
        <v>1</v>
      </c>
      <c r="BG1069" s="161">
        <v>0</v>
      </c>
      <c r="BH1069" s="161">
        <v>0</v>
      </c>
      <c r="BI1069" s="161">
        <v>0</v>
      </c>
      <c r="BJ1069" s="161">
        <v>0</v>
      </c>
      <c r="BK1069" s="161">
        <v>0</v>
      </c>
      <c r="BL1069" s="161">
        <v>0</v>
      </c>
      <c r="BM1069" s="161">
        <v>0</v>
      </c>
      <c r="BN1069" s="161">
        <v>1</v>
      </c>
      <c r="BO1069" s="161">
        <v>0</v>
      </c>
      <c r="BP1069" s="161">
        <v>0</v>
      </c>
      <c r="BQ1069" s="161">
        <v>0</v>
      </c>
      <c r="BR1069" s="161">
        <v>1</v>
      </c>
      <c r="BS1069" s="161">
        <v>0</v>
      </c>
      <c r="BT1069" s="161">
        <v>0</v>
      </c>
      <c r="BU1069" s="161">
        <v>0</v>
      </c>
      <c r="BV1069" s="163">
        <f t="shared" si="49"/>
        <v>7</v>
      </c>
      <c r="BW1069" s="8" t="b">
        <f t="shared" si="50"/>
        <v>0</v>
      </c>
    </row>
    <row r="1070" spans="1:75">
      <c r="A1070" s="157" t="s">
        <v>7952</v>
      </c>
      <c r="B1070" s="158" t="s">
        <v>7953</v>
      </c>
      <c r="C1070" s="9" t="str">
        <f t="shared" si="48"/>
        <v>https://hh.ru/resume/71910bfa000293a8000039ed1f6f7a595a7053?query=%D0%A1%D0%BE%D1%86%D0%B8%D0%B0%D0%BB%D1%8C%D0%BD%D1%8B%D0%B9+%D1%80%D0%B0%D0%B1%D0%BE%D1%82%D0%BD%D0%B8%D0%BA&amp;searchRid=17125919408128af3c900fa3318e8f35&amp;hhtmFrom=resume_search_result</v>
      </c>
      <c r="D1070" s="158" t="s">
        <v>7954</v>
      </c>
      <c r="E1070" s="159">
        <v>28</v>
      </c>
      <c r="F1070" s="160">
        <v>25000</v>
      </c>
      <c r="G1070" s="161" t="s">
        <v>133</v>
      </c>
      <c r="H1070" s="158" t="s">
        <v>133</v>
      </c>
      <c r="I1070" s="158" t="s">
        <v>133</v>
      </c>
      <c r="J1070" s="158" t="s">
        <v>133</v>
      </c>
      <c r="K1070" s="158" t="s">
        <v>7955</v>
      </c>
      <c r="L1070" s="158" t="s">
        <v>2298</v>
      </c>
      <c r="M1070" s="158">
        <v>1</v>
      </c>
      <c r="N1070" s="158">
        <v>0</v>
      </c>
      <c r="O1070" s="158">
        <v>0</v>
      </c>
      <c r="P1070" s="158">
        <v>0</v>
      </c>
      <c r="Q1070" s="158">
        <v>0</v>
      </c>
      <c r="R1070" s="158" t="s">
        <v>2067</v>
      </c>
      <c r="S1070" s="158" t="s">
        <v>75</v>
      </c>
      <c r="T1070" s="161">
        <v>0</v>
      </c>
      <c r="U1070" s="162">
        <v>1</v>
      </c>
      <c r="V1070" s="162">
        <v>0</v>
      </c>
      <c r="W1070" s="161">
        <v>0</v>
      </c>
      <c r="X1070" s="161">
        <v>0</v>
      </c>
      <c r="Y1070" s="161">
        <v>0</v>
      </c>
      <c r="Z1070" s="161">
        <v>0</v>
      </c>
      <c r="AA1070" s="161">
        <v>0</v>
      </c>
      <c r="AB1070" s="161">
        <v>0</v>
      </c>
      <c r="AC1070" s="161">
        <v>0</v>
      </c>
      <c r="AD1070" s="161">
        <v>0</v>
      </c>
      <c r="AE1070" s="161">
        <v>0</v>
      </c>
      <c r="AF1070" s="161">
        <v>0</v>
      </c>
      <c r="AG1070" s="161">
        <v>0</v>
      </c>
      <c r="AH1070" s="161">
        <v>0</v>
      </c>
      <c r="AI1070" s="161">
        <v>0</v>
      </c>
      <c r="AJ1070" s="161">
        <v>0</v>
      </c>
      <c r="AK1070" s="161">
        <v>0</v>
      </c>
      <c r="AL1070" s="161">
        <v>0</v>
      </c>
      <c r="AM1070" s="161">
        <v>0</v>
      </c>
      <c r="AN1070" s="161">
        <v>0</v>
      </c>
      <c r="AO1070" s="161">
        <v>0</v>
      </c>
      <c r="AP1070" s="161">
        <v>0</v>
      </c>
      <c r="AQ1070" s="161">
        <v>0</v>
      </c>
      <c r="AR1070" s="161">
        <v>0</v>
      </c>
      <c r="AS1070" s="161">
        <v>0</v>
      </c>
      <c r="AT1070" s="161">
        <v>0</v>
      </c>
      <c r="AU1070" s="161">
        <v>0</v>
      </c>
      <c r="AV1070" s="161">
        <v>0</v>
      </c>
      <c r="AW1070" s="161">
        <v>0</v>
      </c>
      <c r="AX1070" s="161">
        <v>0</v>
      </c>
      <c r="AY1070" s="161">
        <v>0</v>
      </c>
      <c r="AZ1070" s="161">
        <v>0</v>
      </c>
      <c r="BA1070" s="161">
        <v>0</v>
      </c>
      <c r="BB1070" s="161">
        <v>0</v>
      </c>
      <c r="BC1070" s="161">
        <v>0</v>
      </c>
      <c r="BD1070" s="161">
        <v>0</v>
      </c>
      <c r="BE1070" s="161">
        <v>0</v>
      </c>
      <c r="BF1070" s="161">
        <v>0</v>
      </c>
      <c r="BG1070" s="161">
        <v>0</v>
      </c>
      <c r="BH1070" s="161">
        <v>0</v>
      </c>
      <c r="BI1070" s="161">
        <v>0</v>
      </c>
      <c r="BJ1070" s="161">
        <v>0</v>
      </c>
      <c r="BK1070" s="161">
        <v>0</v>
      </c>
      <c r="BL1070" s="161">
        <v>0</v>
      </c>
      <c r="BM1070" s="161">
        <v>0</v>
      </c>
      <c r="BN1070" s="161">
        <v>0</v>
      </c>
      <c r="BO1070" s="161">
        <v>0</v>
      </c>
      <c r="BP1070" s="161">
        <v>0</v>
      </c>
      <c r="BQ1070" s="161">
        <v>0</v>
      </c>
      <c r="BR1070" s="161">
        <v>0</v>
      </c>
      <c r="BS1070" s="161">
        <v>0</v>
      </c>
      <c r="BT1070" s="161">
        <v>0</v>
      </c>
      <c r="BU1070" s="161">
        <v>0</v>
      </c>
      <c r="BV1070" s="163">
        <f t="shared" si="49"/>
        <v>0</v>
      </c>
      <c r="BW1070" s="8" t="b">
        <f t="shared" si="50"/>
        <v>0</v>
      </c>
    </row>
    <row r="1071" spans="1:75">
      <c r="A1071" s="157" t="s">
        <v>7938</v>
      </c>
      <c r="B1071" s="158" t="s">
        <v>7956</v>
      </c>
      <c r="C1071" s="9" t="str">
        <f t="shared" si="48"/>
        <v>https://hh.ru/resume/b6d314d200029629f30039ed1f4f6236427731?query=%D0%A1%D0%BE%D1%86%D0%B8%D0%B0%D0%BB%D1%8C%D0%BD%D1%8B%D0%B9+%D1%80%D0%B0%D0%B1%D0%BE%D1%82%D0%BD%D0%B8%D0%BA&amp;searchRid=17125919408128af3c900fa3318e8f35&amp;hhtmFrom=resume_search_result</v>
      </c>
      <c r="D1071" s="158" t="s">
        <v>43</v>
      </c>
      <c r="E1071" s="159">
        <v>47</v>
      </c>
      <c r="F1071" s="160">
        <v>25000</v>
      </c>
      <c r="G1071" s="161">
        <v>5</v>
      </c>
      <c r="H1071" s="158" t="s">
        <v>7957</v>
      </c>
      <c r="I1071" s="158" t="s">
        <v>2644</v>
      </c>
      <c r="J1071" s="158" t="s">
        <v>7958</v>
      </c>
      <c r="K1071" s="158" t="s">
        <v>7959</v>
      </c>
      <c r="L1071" s="158" t="s">
        <v>2327</v>
      </c>
      <c r="M1071" s="158">
        <v>1</v>
      </c>
      <c r="N1071" s="158">
        <v>0</v>
      </c>
      <c r="O1071" s="158">
        <v>0</v>
      </c>
      <c r="P1071" s="158">
        <v>0</v>
      </c>
      <c r="Q1071" s="158">
        <v>0</v>
      </c>
      <c r="R1071" s="158" t="s">
        <v>2067</v>
      </c>
      <c r="S1071" s="158" t="s">
        <v>75</v>
      </c>
      <c r="T1071" s="161">
        <v>1</v>
      </c>
      <c r="U1071" s="162">
        <v>1</v>
      </c>
      <c r="V1071" s="162">
        <v>0</v>
      </c>
      <c r="W1071" s="161">
        <v>0</v>
      </c>
      <c r="X1071" s="161">
        <v>0</v>
      </c>
      <c r="Y1071" s="161">
        <v>0</v>
      </c>
      <c r="Z1071" s="161">
        <v>0</v>
      </c>
      <c r="AA1071" s="161">
        <v>0</v>
      </c>
      <c r="AB1071" s="161">
        <v>0</v>
      </c>
      <c r="AC1071" s="161">
        <v>0</v>
      </c>
      <c r="AD1071" s="161">
        <v>0</v>
      </c>
      <c r="AE1071" s="161">
        <v>0</v>
      </c>
      <c r="AF1071" s="161">
        <v>0</v>
      </c>
      <c r="AG1071" s="161">
        <v>0</v>
      </c>
      <c r="AH1071" s="161">
        <v>0</v>
      </c>
      <c r="AI1071" s="161">
        <v>0</v>
      </c>
      <c r="AJ1071" s="161">
        <v>0</v>
      </c>
      <c r="AK1071" s="161">
        <v>0</v>
      </c>
      <c r="AL1071" s="161">
        <v>0</v>
      </c>
      <c r="AM1071" s="161">
        <v>0</v>
      </c>
      <c r="AN1071" s="161">
        <v>0</v>
      </c>
      <c r="AO1071" s="161">
        <v>0</v>
      </c>
      <c r="AP1071" s="161">
        <v>0</v>
      </c>
      <c r="AQ1071" s="161">
        <v>0</v>
      </c>
      <c r="AR1071" s="161">
        <v>0</v>
      </c>
      <c r="AS1071" s="161">
        <v>0</v>
      </c>
      <c r="AT1071" s="161">
        <v>0</v>
      </c>
      <c r="AU1071" s="161">
        <v>0</v>
      </c>
      <c r="AV1071" s="161">
        <v>0</v>
      </c>
      <c r="AW1071" s="161">
        <v>0</v>
      </c>
      <c r="AX1071" s="161">
        <v>0</v>
      </c>
      <c r="AY1071" s="161">
        <v>0</v>
      </c>
      <c r="AZ1071" s="161">
        <v>0</v>
      </c>
      <c r="BA1071" s="161">
        <v>0</v>
      </c>
      <c r="BB1071" s="161">
        <v>0</v>
      </c>
      <c r="BC1071" s="161">
        <v>0</v>
      </c>
      <c r="BD1071" s="161">
        <v>0</v>
      </c>
      <c r="BE1071" s="161">
        <v>0</v>
      </c>
      <c r="BF1071" s="161">
        <v>0</v>
      </c>
      <c r="BG1071" s="161">
        <v>0</v>
      </c>
      <c r="BH1071" s="161">
        <v>0</v>
      </c>
      <c r="BI1071" s="161">
        <v>0</v>
      </c>
      <c r="BJ1071" s="161">
        <v>0</v>
      </c>
      <c r="BK1071" s="161">
        <v>0</v>
      </c>
      <c r="BL1071" s="161">
        <v>0</v>
      </c>
      <c r="BM1071" s="161">
        <v>0</v>
      </c>
      <c r="BN1071" s="161">
        <v>0</v>
      </c>
      <c r="BO1071" s="161">
        <v>0</v>
      </c>
      <c r="BP1071" s="161">
        <v>0</v>
      </c>
      <c r="BQ1071" s="161">
        <v>0</v>
      </c>
      <c r="BR1071" s="161">
        <v>0</v>
      </c>
      <c r="BS1071" s="161">
        <v>0</v>
      </c>
      <c r="BT1071" s="161">
        <v>0</v>
      </c>
      <c r="BU1071" s="161">
        <v>0</v>
      </c>
      <c r="BV1071" s="163">
        <f t="shared" si="49"/>
        <v>0</v>
      </c>
      <c r="BW1071" s="8" t="b">
        <f t="shared" si="50"/>
        <v>0</v>
      </c>
    </row>
    <row r="1072" spans="1:75">
      <c r="A1072" s="157" t="s">
        <v>7863</v>
      </c>
      <c r="B1072" s="158" t="s">
        <v>7960</v>
      </c>
      <c r="C1072" s="9" t="str">
        <f t="shared" si="48"/>
        <v>https://hh.ru/resume/cca86ae4000298822c0039ed1f516b645a4f32?query=%D0%A1%D0%BE%D1%86%D0%B8%D0%B0%D0%BB%D1%8C%D0%BD%D1%8B%D0%B9+%D1%80%D0%B0%D0%B1%D0%BE%D1%82%D0%BD%D0%B8%D0%BA&amp;searchRid=17125919408128af3c900fa3318e8f35&amp;hhtmFrom=resume_search_result</v>
      </c>
      <c r="D1072" s="158" t="s">
        <v>7961</v>
      </c>
      <c r="E1072" s="159">
        <v>52</v>
      </c>
      <c r="F1072" s="160">
        <v>40000</v>
      </c>
      <c r="G1072" s="161">
        <v>21</v>
      </c>
      <c r="H1072" s="158" t="s">
        <v>7962</v>
      </c>
      <c r="I1072" s="158" t="s">
        <v>3429</v>
      </c>
      <c r="J1072" s="158" t="s">
        <v>7963</v>
      </c>
      <c r="K1072" s="158" t="s">
        <v>7964</v>
      </c>
      <c r="L1072" s="158" t="s">
        <v>2298</v>
      </c>
      <c r="M1072" s="158">
        <v>1</v>
      </c>
      <c r="N1072" s="158">
        <v>0</v>
      </c>
      <c r="O1072" s="158">
        <v>0</v>
      </c>
      <c r="P1072" s="158">
        <v>0</v>
      </c>
      <c r="Q1072" s="158">
        <v>0</v>
      </c>
      <c r="R1072" s="158" t="s">
        <v>53</v>
      </c>
      <c r="S1072" s="158" t="s">
        <v>75</v>
      </c>
      <c r="T1072" s="161">
        <v>0</v>
      </c>
      <c r="U1072" s="162">
        <v>1</v>
      </c>
      <c r="V1072" s="162">
        <v>1</v>
      </c>
      <c r="W1072" s="161">
        <v>0</v>
      </c>
      <c r="X1072" s="161">
        <v>0</v>
      </c>
      <c r="Y1072" s="161">
        <v>0</v>
      </c>
      <c r="Z1072" s="161">
        <v>0</v>
      </c>
      <c r="AA1072" s="161">
        <v>0</v>
      </c>
      <c r="AB1072" s="161">
        <v>0</v>
      </c>
      <c r="AC1072" s="161">
        <v>0</v>
      </c>
      <c r="AD1072" s="161">
        <v>0</v>
      </c>
      <c r="AE1072" s="161">
        <v>0</v>
      </c>
      <c r="AF1072" s="161">
        <v>0</v>
      </c>
      <c r="AG1072" s="161">
        <v>0</v>
      </c>
      <c r="AH1072" s="161">
        <v>0</v>
      </c>
      <c r="AI1072" s="161">
        <v>0</v>
      </c>
      <c r="AJ1072" s="161">
        <v>0</v>
      </c>
      <c r="AK1072" s="161">
        <v>0</v>
      </c>
      <c r="AL1072" s="161">
        <v>0</v>
      </c>
      <c r="AM1072" s="161">
        <v>0</v>
      </c>
      <c r="AN1072" s="161">
        <v>0</v>
      </c>
      <c r="AO1072" s="161">
        <v>0</v>
      </c>
      <c r="AP1072" s="161">
        <v>0</v>
      </c>
      <c r="AQ1072" s="161">
        <v>0</v>
      </c>
      <c r="AR1072" s="161">
        <v>0</v>
      </c>
      <c r="AS1072" s="161">
        <v>0</v>
      </c>
      <c r="AT1072" s="161">
        <v>0</v>
      </c>
      <c r="AU1072" s="161">
        <v>0</v>
      </c>
      <c r="AV1072" s="161">
        <v>0</v>
      </c>
      <c r="AW1072" s="161">
        <v>0</v>
      </c>
      <c r="AX1072" s="161">
        <v>0</v>
      </c>
      <c r="AY1072" s="161">
        <v>0</v>
      </c>
      <c r="AZ1072" s="161">
        <v>0</v>
      </c>
      <c r="BA1072" s="161">
        <v>0</v>
      </c>
      <c r="BB1072" s="161">
        <v>0</v>
      </c>
      <c r="BC1072" s="161">
        <v>0</v>
      </c>
      <c r="BD1072" s="161">
        <v>0</v>
      </c>
      <c r="BE1072" s="161">
        <v>0</v>
      </c>
      <c r="BF1072" s="161">
        <v>0</v>
      </c>
      <c r="BG1072" s="161">
        <v>0</v>
      </c>
      <c r="BH1072" s="161">
        <v>0</v>
      </c>
      <c r="BI1072" s="161">
        <v>0</v>
      </c>
      <c r="BJ1072" s="161">
        <v>0</v>
      </c>
      <c r="BK1072" s="161">
        <v>0</v>
      </c>
      <c r="BL1072" s="161">
        <v>0</v>
      </c>
      <c r="BM1072" s="161">
        <v>0</v>
      </c>
      <c r="BN1072" s="161">
        <v>0</v>
      </c>
      <c r="BO1072" s="161">
        <v>0</v>
      </c>
      <c r="BP1072" s="161">
        <v>0</v>
      </c>
      <c r="BQ1072" s="161">
        <v>0</v>
      </c>
      <c r="BR1072" s="161">
        <v>0</v>
      </c>
      <c r="BS1072" s="161">
        <v>0</v>
      </c>
      <c r="BT1072" s="161">
        <v>0</v>
      </c>
      <c r="BU1072" s="161">
        <v>0</v>
      </c>
      <c r="BV1072" s="163">
        <f t="shared" si="49"/>
        <v>0</v>
      </c>
      <c r="BW1072" s="8" t="b">
        <f t="shared" si="50"/>
        <v>0</v>
      </c>
    </row>
    <row r="1073" spans="1:75">
      <c r="A1073" s="157" t="s">
        <v>3637</v>
      </c>
      <c r="B1073" s="158" t="s">
        <v>7965</v>
      </c>
      <c r="C1073" s="9" t="str">
        <f t="shared" si="48"/>
        <v>https://hh.ru/resume/f0379d7a0002a1e3ce0039ed1f3777564d676c?query=%D0%A1%D0%BE%D1%86%D0%B8%D0%B0%D0%BB%D1%8C%D0%BD%D1%8B%D0%B9+%D1%80%D0%B0%D0%B1%D0%BE%D1%82%D0%BD%D0%B8%D0%BA&amp;searchRid=17125919408128af3c900fa3318e8f35&amp;hhtmFrom=resume_search_result</v>
      </c>
      <c r="D1073" s="158" t="s">
        <v>7966</v>
      </c>
      <c r="E1073" s="159">
        <v>29</v>
      </c>
      <c r="F1073" s="160">
        <v>15000</v>
      </c>
      <c r="G1073" s="164">
        <f>9/12</f>
        <v>0.75</v>
      </c>
      <c r="H1073" s="158" t="s">
        <v>7967</v>
      </c>
      <c r="I1073" s="158" t="s">
        <v>7968</v>
      </c>
      <c r="J1073" s="158" t="s">
        <v>7969</v>
      </c>
      <c r="K1073" s="158" t="s">
        <v>7970</v>
      </c>
      <c r="L1073" s="158" t="s">
        <v>2298</v>
      </c>
      <c r="M1073" s="158">
        <v>1</v>
      </c>
      <c r="N1073" s="158">
        <v>0</v>
      </c>
      <c r="O1073" s="158">
        <v>0</v>
      </c>
      <c r="P1073" s="158">
        <v>0</v>
      </c>
      <c r="Q1073" s="158">
        <v>0</v>
      </c>
      <c r="R1073" s="158" t="s">
        <v>2460</v>
      </c>
      <c r="S1073" s="158" t="s">
        <v>75</v>
      </c>
      <c r="T1073" s="161">
        <v>0</v>
      </c>
      <c r="U1073" s="162">
        <v>1</v>
      </c>
      <c r="V1073" s="162">
        <v>0</v>
      </c>
      <c r="W1073" s="161">
        <v>0</v>
      </c>
      <c r="X1073" s="161">
        <v>0</v>
      </c>
      <c r="Y1073" s="161">
        <v>0</v>
      </c>
      <c r="Z1073" s="161">
        <v>0</v>
      </c>
      <c r="AA1073" s="161">
        <v>0</v>
      </c>
      <c r="AB1073" s="161">
        <v>1</v>
      </c>
      <c r="AC1073" s="161">
        <v>0</v>
      </c>
      <c r="AD1073" s="161">
        <v>1</v>
      </c>
      <c r="AE1073" s="161">
        <v>0</v>
      </c>
      <c r="AF1073" s="161">
        <v>0</v>
      </c>
      <c r="AG1073" s="161">
        <v>0</v>
      </c>
      <c r="AH1073" s="161">
        <v>1</v>
      </c>
      <c r="AI1073" s="161">
        <v>0</v>
      </c>
      <c r="AJ1073" s="161">
        <v>0</v>
      </c>
      <c r="AK1073" s="161">
        <v>1</v>
      </c>
      <c r="AL1073" s="161">
        <v>0</v>
      </c>
      <c r="AM1073" s="161">
        <v>1</v>
      </c>
      <c r="AN1073" s="161">
        <v>0</v>
      </c>
      <c r="AO1073" s="161">
        <v>1</v>
      </c>
      <c r="AP1073" s="161">
        <v>0</v>
      </c>
      <c r="AQ1073" s="161">
        <v>0</v>
      </c>
      <c r="AR1073" s="161">
        <v>0</v>
      </c>
      <c r="AS1073" s="161">
        <v>0</v>
      </c>
      <c r="AT1073" s="161">
        <v>1</v>
      </c>
      <c r="AU1073" s="161">
        <v>0</v>
      </c>
      <c r="AV1073" s="161">
        <v>0</v>
      </c>
      <c r="AW1073" s="161">
        <v>1</v>
      </c>
      <c r="AX1073" s="161">
        <v>0</v>
      </c>
      <c r="AY1073" s="161">
        <v>0</v>
      </c>
      <c r="AZ1073" s="161">
        <v>0</v>
      </c>
      <c r="BA1073" s="161">
        <v>0</v>
      </c>
      <c r="BB1073" s="161">
        <v>0</v>
      </c>
      <c r="BC1073" s="161">
        <v>0</v>
      </c>
      <c r="BD1073" s="161">
        <v>0</v>
      </c>
      <c r="BE1073" s="161">
        <v>0</v>
      </c>
      <c r="BF1073" s="161">
        <v>0</v>
      </c>
      <c r="BG1073" s="161">
        <v>0</v>
      </c>
      <c r="BH1073" s="161">
        <v>1</v>
      </c>
      <c r="BI1073" s="161">
        <v>0</v>
      </c>
      <c r="BJ1073" s="161">
        <v>0</v>
      </c>
      <c r="BK1073" s="161">
        <v>0</v>
      </c>
      <c r="BL1073" s="161">
        <v>1</v>
      </c>
      <c r="BM1073" s="161">
        <v>0</v>
      </c>
      <c r="BN1073" s="161">
        <v>0</v>
      </c>
      <c r="BO1073" s="161">
        <v>0</v>
      </c>
      <c r="BP1073" s="161">
        <v>0</v>
      </c>
      <c r="BQ1073" s="161">
        <v>0</v>
      </c>
      <c r="BR1073" s="161">
        <v>0</v>
      </c>
      <c r="BS1073" s="161">
        <v>0</v>
      </c>
      <c r="BT1073" s="161">
        <v>0</v>
      </c>
      <c r="BU1073" s="161">
        <v>0</v>
      </c>
      <c r="BV1073" s="163">
        <f t="shared" si="49"/>
        <v>10</v>
      </c>
      <c r="BW1073" s="8" t="b">
        <f t="shared" si="50"/>
        <v>0</v>
      </c>
    </row>
    <row r="1074" spans="1:75">
      <c r="A1074" s="157" t="s">
        <v>7971</v>
      </c>
      <c r="B1074" s="158" t="s">
        <v>7972</v>
      </c>
      <c r="C1074" s="9" t="str">
        <f t="shared" si="48"/>
        <v>https://hh.ru/resume/ff9d9b7a0002a59d200039ed1f307877577978?query=%D0%A1%D0%BE%D1%86%D0%B8%D0%B0%D0%BB%D1%8C%D0%BD%D1%8B%D0%B9+%D1%80%D0%B0%D0%B1%D0%BE%D1%82%D0%BD%D0%B8%D0%BA&amp;searchRid=17125919408128af3c900fa3318e8f35&amp;hhtmFrom=resume_search_result</v>
      </c>
      <c r="D1074" s="158" t="s">
        <v>43</v>
      </c>
      <c r="E1074" s="159">
        <v>50</v>
      </c>
      <c r="F1074" s="160">
        <v>25000</v>
      </c>
      <c r="G1074" s="161">
        <v>4</v>
      </c>
      <c r="H1074" s="158" t="s">
        <v>7973</v>
      </c>
      <c r="I1074" s="158" t="s">
        <v>7974</v>
      </c>
      <c r="J1074" s="158" t="s">
        <v>7975</v>
      </c>
      <c r="K1074" s="158" t="s">
        <v>7976</v>
      </c>
      <c r="L1074" s="158" t="s">
        <v>2298</v>
      </c>
      <c r="M1074" s="158">
        <v>1</v>
      </c>
      <c r="N1074" s="158">
        <v>0</v>
      </c>
      <c r="O1074" s="158">
        <v>1</v>
      </c>
      <c r="P1074" s="158">
        <v>0</v>
      </c>
      <c r="Q1074" s="158">
        <v>0</v>
      </c>
      <c r="R1074" s="158" t="s">
        <v>1444</v>
      </c>
      <c r="S1074" s="158" t="s">
        <v>343</v>
      </c>
      <c r="T1074" s="161">
        <v>1</v>
      </c>
      <c r="U1074" s="162">
        <v>1</v>
      </c>
      <c r="V1074" s="162">
        <v>0</v>
      </c>
      <c r="W1074" s="161">
        <v>0</v>
      </c>
      <c r="X1074" s="161">
        <v>0</v>
      </c>
      <c r="Y1074" s="161">
        <v>0</v>
      </c>
      <c r="Z1074" s="161">
        <v>0</v>
      </c>
      <c r="AA1074" s="161">
        <v>0</v>
      </c>
      <c r="AB1074" s="161">
        <v>0</v>
      </c>
      <c r="AC1074" s="161">
        <v>1</v>
      </c>
      <c r="AD1074" s="161">
        <v>0</v>
      </c>
      <c r="AE1074" s="161">
        <v>0</v>
      </c>
      <c r="AF1074" s="161">
        <v>0</v>
      </c>
      <c r="AG1074" s="161">
        <v>0</v>
      </c>
      <c r="AH1074" s="161">
        <v>0</v>
      </c>
      <c r="AI1074" s="161">
        <v>0</v>
      </c>
      <c r="AJ1074" s="161">
        <v>0</v>
      </c>
      <c r="AK1074" s="161">
        <v>0</v>
      </c>
      <c r="AL1074" s="161">
        <v>0</v>
      </c>
      <c r="AM1074" s="161">
        <v>0</v>
      </c>
      <c r="AN1074" s="161">
        <v>0</v>
      </c>
      <c r="AO1074" s="161">
        <v>0</v>
      </c>
      <c r="AP1074" s="161">
        <v>0</v>
      </c>
      <c r="AQ1074" s="161">
        <v>0</v>
      </c>
      <c r="AR1074" s="161">
        <v>0</v>
      </c>
      <c r="AS1074" s="161">
        <v>0</v>
      </c>
      <c r="AT1074" s="161">
        <v>0</v>
      </c>
      <c r="AU1074" s="161">
        <v>0</v>
      </c>
      <c r="AV1074" s="161">
        <v>0</v>
      </c>
      <c r="AW1074" s="161">
        <v>0</v>
      </c>
      <c r="AX1074" s="161">
        <v>0</v>
      </c>
      <c r="AY1074" s="161">
        <v>0</v>
      </c>
      <c r="AZ1074" s="161">
        <v>0</v>
      </c>
      <c r="BA1074" s="161">
        <v>0</v>
      </c>
      <c r="BB1074" s="161">
        <v>0</v>
      </c>
      <c r="BC1074" s="161">
        <v>0</v>
      </c>
      <c r="BD1074" s="161">
        <v>0</v>
      </c>
      <c r="BE1074" s="161">
        <v>0</v>
      </c>
      <c r="BF1074" s="161">
        <v>0</v>
      </c>
      <c r="BG1074" s="161">
        <v>0</v>
      </c>
      <c r="BH1074" s="161">
        <v>0</v>
      </c>
      <c r="BI1074" s="161">
        <v>0</v>
      </c>
      <c r="BJ1074" s="161">
        <v>0</v>
      </c>
      <c r="BK1074" s="161">
        <v>0</v>
      </c>
      <c r="BL1074" s="161">
        <v>0</v>
      </c>
      <c r="BM1074" s="161">
        <v>0</v>
      </c>
      <c r="BN1074" s="161">
        <v>0</v>
      </c>
      <c r="BO1074" s="161">
        <v>0</v>
      </c>
      <c r="BP1074" s="161">
        <v>0</v>
      </c>
      <c r="BQ1074" s="161">
        <v>0</v>
      </c>
      <c r="BR1074" s="161">
        <v>0</v>
      </c>
      <c r="BS1074" s="161">
        <v>1</v>
      </c>
      <c r="BT1074" s="161">
        <v>0</v>
      </c>
      <c r="BU1074" s="161">
        <v>0</v>
      </c>
      <c r="BV1074" s="163">
        <f t="shared" si="49"/>
        <v>2</v>
      </c>
      <c r="BW1074" s="8" t="b">
        <f t="shared" si="50"/>
        <v>0</v>
      </c>
    </row>
    <row r="1075" spans="1:75">
      <c r="A1075" s="157" t="s">
        <v>3047</v>
      </c>
      <c r="B1075" s="158" t="s">
        <v>7977</v>
      </c>
      <c r="C1075" s="9" t="str">
        <f t="shared" si="48"/>
        <v>https://hh.ru/resume/03dc488c0002aa8a750039ed1f33304e457932?query=%D0%A1%D0%BE%D1%86%D0%B8%D0%B0%D0%BB%D1%8C%D0%BD%D1%8B%D0%B9+%D1%80%D0%B0%D0%B1%D0%BE%D1%82%D0%BD%D0%B8%D0%BA&amp;searchRid=17125919408128af3c900fa3318e8f35&amp;hhtmFrom=resume_search_result</v>
      </c>
      <c r="D1075" s="158" t="s">
        <v>7978</v>
      </c>
      <c r="E1075" s="159">
        <v>46</v>
      </c>
      <c r="F1075" s="158" t="s">
        <v>133</v>
      </c>
      <c r="G1075" s="161">
        <v>18</v>
      </c>
      <c r="H1075" s="158" t="s">
        <v>7979</v>
      </c>
      <c r="I1075" s="158" t="s">
        <v>2850</v>
      </c>
      <c r="J1075" s="158" t="s">
        <v>3456</v>
      </c>
      <c r="K1075" s="158" t="s">
        <v>7980</v>
      </c>
      <c r="L1075" s="158" t="s">
        <v>2298</v>
      </c>
      <c r="M1075" s="158">
        <v>1</v>
      </c>
      <c r="N1075" s="158">
        <v>0</v>
      </c>
      <c r="O1075" s="158">
        <v>0</v>
      </c>
      <c r="P1075" s="158">
        <v>0</v>
      </c>
      <c r="Q1075" s="158">
        <v>0</v>
      </c>
      <c r="R1075" s="158" t="s">
        <v>53</v>
      </c>
      <c r="S1075" s="158" t="s">
        <v>343</v>
      </c>
      <c r="T1075" s="161">
        <v>0</v>
      </c>
      <c r="U1075" s="162">
        <v>1</v>
      </c>
      <c r="V1075" s="162">
        <v>0</v>
      </c>
      <c r="W1075" s="161">
        <v>0</v>
      </c>
      <c r="X1075" s="161">
        <v>0</v>
      </c>
      <c r="Y1075" s="161">
        <v>0</v>
      </c>
      <c r="Z1075" s="161">
        <v>0</v>
      </c>
      <c r="AA1075" s="161">
        <v>0</v>
      </c>
      <c r="AB1075" s="161">
        <v>0</v>
      </c>
      <c r="AC1075" s="161">
        <v>0</v>
      </c>
      <c r="AD1075" s="161">
        <v>0</v>
      </c>
      <c r="AE1075" s="161">
        <v>1</v>
      </c>
      <c r="AF1075" s="161">
        <v>1</v>
      </c>
      <c r="AG1075" s="161">
        <v>0</v>
      </c>
      <c r="AH1075" s="161">
        <v>0</v>
      </c>
      <c r="AI1075" s="161">
        <v>0</v>
      </c>
      <c r="AJ1075" s="161">
        <v>0</v>
      </c>
      <c r="AK1075" s="161">
        <v>0</v>
      </c>
      <c r="AL1075" s="161">
        <v>0</v>
      </c>
      <c r="AM1075" s="161">
        <v>0</v>
      </c>
      <c r="AN1075" s="161">
        <v>0</v>
      </c>
      <c r="AO1075" s="161">
        <v>0</v>
      </c>
      <c r="AP1075" s="161">
        <v>0</v>
      </c>
      <c r="AQ1075" s="161">
        <v>0</v>
      </c>
      <c r="AR1075" s="161">
        <v>0</v>
      </c>
      <c r="AS1075" s="161">
        <v>0</v>
      </c>
      <c r="AT1075" s="161">
        <v>0</v>
      </c>
      <c r="AU1075" s="161">
        <v>0</v>
      </c>
      <c r="AV1075" s="161">
        <v>0</v>
      </c>
      <c r="AW1075" s="161">
        <v>0</v>
      </c>
      <c r="AX1075" s="161">
        <v>0</v>
      </c>
      <c r="AY1075" s="161">
        <v>0</v>
      </c>
      <c r="AZ1075" s="161">
        <v>0</v>
      </c>
      <c r="BA1075" s="161">
        <v>0</v>
      </c>
      <c r="BB1075" s="161">
        <v>0</v>
      </c>
      <c r="BC1075" s="161">
        <v>0</v>
      </c>
      <c r="BD1075" s="161">
        <v>0</v>
      </c>
      <c r="BE1075" s="161">
        <v>0</v>
      </c>
      <c r="BF1075" s="161">
        <v>0</v>
      </c>
      <c r="BG1075" s="161">
        <v>0</v>
      </c>
      <c r="BH1075" s="161">
        <v>0</v>
      </c>
      <c r="BI1075" s="161">
        <v>0</v>
      </c>
      <c r="BJ1075" s="161">
        <v>0</v>
      </c>
      <c r="BK1075" s="161">
        <v>0</v>
      </c>
      <c r="BL1075" s="161">
        <v>0</v>
      </c>
      <c r="BM1075" s="161">
        <v>0</v>
      </c>
      <c r="BN1075" s="161">
        <v>0</v>
      </c>
      <c r="BO1075" s="161">
        <v>0</v>
      </c>
      <c r="BP1075" s="161">
        <v>0</v>
      </c>
      <c r="BQ1075" s="161">
        <v>0</v>
      </c>
      <c r="BR1075" s="161">
        <v>0</v>
      </c>
      <c r="BS1075" s="161">
        <v>0</v>
      </c>
      <c r="BT1075" s="161">
        <v>0</v>
      </c>
      <c r="BU1075" s="161">
        <v>0</v>
      </c>
      <c r="BV1075" s="163">
        <f t="shared" si="49"/>
        <v>2</v>
      </c>
      <c r="BW1075" s="8" t="b">
        <f t="shared" si="50"/>
        <v>0</v>
      </c>
    </row>
    <row r="1076" spans="1:75">
      <c r="A1076" s="157" t="s">
        <v>4302</v>
      </c>
      <c r="B1076" s="158" t="s">
        <v>7981</v>
      </c>
      <c r="C1076" s="9" t="str">
        <f t="shared" si="48"/>
        <v>https://hh.ru/resume/17b7a8be0002ab53720039ed1f55735663754c?query=%D0%A1%D0%BE%D1%86%D0%B8%D0%B0%D0%BB%D1%8C%D0%BD%D1%8B%D0%B9+%D1%80%D0%B0%D0%B1%D0%BE%D1%82%D0%BD%D0%B8%D0%BA&amp;searchRid=17125919408128af3c900fa3318e8f35&amp;hhtmFrom=resume_search_result</v>
      </c>
      <c r="D1076" s="158" t="s">
        <v>7982</v>
      </c>
      <c r="E1076" s="159">
        <v>31</v>
      </c>
      <c r="F1076" s="160">
        <v>30000</v>
      </c>
      <c r="G1076" s="161">
        <v>3</v>
      </c>
      <c r="H1076" s="158" t="s">
        <v>7983</v>
      </c>
      <c r="I1076" s="158" t="s">
        <v>7984</v>
      </c>
      <c r="J1076" s="158" t="s">
        <v>7985</v>
      </c>
      <c r="K1076" s="158" t="s">
        <v>7986</v>
      </c>
      <c r="L1076" s="158" t="s">
        <v>2298</v>
      </c>
      <c r="M1076" s="158">
        <v>1</v>
      </c>
      <c r="N1076" s="158">
        <v>0</v>
      </c>
      <c r="O1076" s="158">
        <v>0</v>
      </c>
      <c r="P1076" s="158">
        <v>0</v>
      </c>
      <c r="Q1076" s="158">
        <v>0</v>
      </c>
      <c r="R1076" s="158" t="s">
        <v>53</v>
      </c>
      <c r="S1076" s="158" t="s">
        <v>75</v>
      </c>
      <c r="T1076" s="161">
        <v>0</v>
      </c>
      <c r="U1076" s="162">
        <v>1</v>
      </c>
      <c r="V1076" s="162">
        <v>0</v>
      </c>
      <c r="W1076" s="161">
        <v>0</v>
      </c>
      <c r="X1076" s="161">
        <v>0</v>
      </c>
      <c r="Y1076" s="161">
        <v>0</v>
      </c>
      <c r="Z1076" s="161">
        <v>0</v>
      </c>
      <c r="AA1076" s="161">
        <v>0</v>
      </c>
      <c r="AB1076" s="161">
        <v>1</v>
      </c>
      <c r="AC1076" s="161">
        <v>0</v>
      </c>
      <c r="AD1076" s="161">
        <v>1</v>
      </c>
      <c r="AE1076" s="161">
        <v>0</v>
      </c>
      <c r="AF1076" s="161">
        <v>1</v>
      </c>
      <c r="AG1076" s="161">
        <v>0</v>
      </c>
      <c r="AH1076" s="161">
        <v>0</v>
      </c>
      <c r="AI1076" s="161">
        <v>1</v>
      </c>
      <c r="AJ1076" s="161">
        <v>0</v>
      </c>
      <c r="AK1076" s="161">
        <v>0</v>
      </c>
      <c r="AL1076" s="161">
        <v>0</v>
      </c>
      <c r="AM1076" s="161">
        <v>0</v>
      </c>
      <c r="AN1076" s="161">
        <v>0</v>
      </c>
      <c r="AO1076" s="161">
        <v>1</v>
      </c>
      <c r="AP1076" s="161">
        <v>0</v>
      </c>
      <c r="AQ1076" s="161">
        <v>0</v>
      </c>
      <c r="AR1076" s="161">
        <v>0</v>
      </c>
      <c r="AS1076" s="161">
        <v>0</v>
      </c>
      <c r="AT1076" s="161">
        <v>0</v>
      </c>
      <c r="AU1076" s="161">
        <v>0</v>
      </c>
      <c r="AV1076" s="161">
        <v>0</v>
      </c>
      <c r="AW1076" s="161">
        <v>0</v>
      </c>
      <c r="AX1076" s="161">
        <v>0</v>
      </c>
      <c r="AY1076" s="161">
        <v>0</v>
      </c>
      <c r="AZ1076" s="161">
        <v>0</v>
      </c>
      <c r="BA1076" s="161">
        <v>0</v>
      </c>
      <c r="BB1076" s="161">
        <v>0</v>
      </c>
      <c r="BC1076" s="161">
        <v>0</v>
      </c>
      <c r="BD1076" s="161">
        <v>0</v>
      </c>
      <c r="BE1076" s="161">
        <v>0</v>
      </c>
      <c r="BF1076" s="161">
        <v>0</v>
      </c>
      <c r="BG1076" s="161">
        <v>0</v>
      </c>
      <c r="BH1076" s="161">
        <v>0</v>
      </c>
      <c r="BI1076" s="161">
        <v>0</v>
      </c>
      <c r="BJ1076" s="161">
        <v>0</v>
      </c>
      <c r="BK1076" s="161">
        <v>0</v>
      </c>
      <c r="BL1076" s="161">
        <v>0</v>
      </c>
      <c r="BM1076" s="161">
        <v>0</v>
      </c>
      <c r="BN1076" s="161">
        <v>0</v>
      </c>
      <c r="BO1076" s="161">
        <v>0</v>
      </c>
      <c r="BP1076" s="161">
        <v>0</v>
      </c>
      <c r="BQ1076" s="161">
        <v>0</v>
      </c>
      <c r="BR1076" s="161">
        <v>0</v>
      </c>
      <c r="BS1076" s="161">
        <v>0</v>
      </c>
      <c r="BT1076" s="161">
        <v>0</v>
      </c>
      <c r="BU1076" s="161">
        <v>0</v>
      </c>
      <c r="BV1076" s="163">
        <f t="shared" si="49"/>
        <v>5</v>
      </c>
      <c r="BW1076" s="8" t="b">
        <f t="shared" si="50"/>
        <v>0</v>
      </c>
    </row>
    <row r="1077" spans="1:75">
      <c r="A1077" s="157" t="s">
        <v>7987</v>
      </c>
      <c r="B1077" s="158" t="s">
        <v>7988</v>
      </c>
      <c r="C1077" s="9" t="str">
        <f t="shared" si="48"/>
        <v>https://hh.ru/resume/8fb9eecc0002ad46000039ed1f72507a676973?query=%D0%A1%D0%BE%D1%86%D0%B8%D0%B0%D0%BB%D1%8C%D0%BD%D1%8B%D0%B9+%D1%80%D0%B0%D0%B1%D0%BE%D1%82%D0%BD%D0%B8%D0%BA&amp;searchRid=17125919408128af3c900fa3318e8f35&amp;hhtmFrom=resume_search_result</v>
      </c>
      <c r="D1077" s="158" t="s">
        <v>43</v>
      </c>
      <c r="E1077" s="159">
        <v>30</v>
      </c>
      <c r="F1077" s="160">
        <v>50000</v>
      </c>
      <c r="G1077" s="164">
        <f>8/12</f>
        <v>0.66666666666666663</v>
      </c>
      <c r="H1077" s="158" t="s">
        <v>7989</v>
      </c>
      <c r="I1077" s="158" t="s">
        <v>3553</v>
      </c>
      <c r="J1077" s="158" t="s">
        <v>7990</v>
      </c>
      <c r="K1077" s="158" t="s">
        <v>7991</v>
      </c>
      <c r="L1077" s="158" t="s">
        <v>2298</v>
      </c>
      <c r="M1077" s="158">
        <v>1</v>
      </c>
      <c r="N1077" s="158">
        <v>0</v>
      </c>
      <c r="O1077" s="158">
        <v>0</v>
      </c>
      <c r="P1077" s="158">
        <v>0</v>
      </c>
      <c r="Q1077" s="158">
        <v>0</v>
      </c>
      <c r="R1077" s="158" t="s">
        <v>3878</v>
      </c>
      <c r="S1077" s="158" t="s">
        <v>343</v>
      </c>
      <c r="T1077" s="161">
        <v>0</v>
      </c>
      <c r="U1077" s="162">
        <v>1</v>
      </c>
      <c r="V1077" s="162">
        <v>0</v>
      </c>
      <c r="W1077" s="161">
        <v>0</v>
      </c>
      <c r="X1077" s="161">
        <v>0</v>
      </c>
      <c r="Y1077" s="161">
        <v>0</v>
      </c>
      <c r="Z1077" s="161">
        <v>0</v>
      </c>
      <c r="AA1077" s="161">
        <v>0</v>
      </c>
      <c r="AB1077" s="161">
        <v>0</v>
      </c>
      <c r="AC1077" s="161">
        <v>0</v>
      </c>
      <c r="AD1077" s="161">
        <v>1</v>
      </c>
      <c r="AE1077" s="161">
        <v>0</v>
      </c>
      <c r="AF1077" s="161">
        <v>1</v>
      </c>
      <c r="AG1077" s="161">
        <v>0</v>
      </c>
      <c r="AH1077" s="161">
        <v>0</v>
      </c>
      <c r="AI1077" s="161">
        <v>0</v>
      </c>
      <c r="AJ1077" s="161">
        <v>1</v>
      </c>
      <c r="AK1077" s="161">
        <v>0</v>
      </c>
      <c r="AL1077" s="161">
        <v>1</v>
      </c>
      <c r="AM1077" s="161">
        <v>0</v>
      </c>
      <c r="AN1077" s="161">
        <v>1</v>
      </c>
      <c r="AO1077" s="161">
        <v>0</v>
      </c>
      <c r="AP1077" s="161">
        <v>0</v>
      </c>
      <c r="AQ1077" s="161">
        <v>0</v>
      </c>
      <c r="AR1077" s="161">
        <v>0</v>
      </c>
      <c r="AS1077" s="161">
        <v>0</v>
      </c>
      <c r="AT1077" s="161">
        <v>0</v>
      </c>
      <c r="AU1077" s="161">
        <v>0</v>
      </c>
      <c r="AV1077" s="161">
        <v>0</v>
      </c>
      <c r="AW1077" s="161">
        <v>0</v>
      </c>
      <c r="AX1077" s="161">
        <v>0</v>
      </c>
      <c r="AY1077" s="161">
        <v>1</v>
      </c>
      <c r="AZ1077" s="161">
        <v>0</v>
      </c>
      <c r="BA1077" s="161">
        <v>0</v>
      </c>
      <c r="BB1077" s="161">
        <v>0</v>
      </c>
      <c r="BC1077" s="161">
        <v>0</v>
      </c>
      <c r="BD1077" s="161">
        <v>0</v>
      </c>
      <c r="BE1077" s="161">
        <v>0</v>
      </c>
      <c r="BF1077" s="161">
        <v>0</v>
      </c>
      <c r="BG1077" s="161">
        <v>0</v>
      </c>
      <c r="BH1077" s="161">
        <v>0</v>
      </c>
      <c r="BI1077" s="161">
        <v>0</v>
      </c>
      <c r="BJ1077" s="161">
        <v>0</v>
      </c>
      <c r="BK1077" s="161">
        <v>0</v>
      </c>
      <c r="BL1077" s="161">
        <v>0</v>
      </c>
      <c r="BM1077" s="161">
        <v>0</v>
      </c>
      <c r="BN1077" s="161">
        <v>0</v>
      </c>
      <c r="BO1077" s="161">
        <v>1</v>
      </c>
      <c r="BP1077" s="161">
        <v>0</v>
      </c>
      <c r="BQ1077" s="161">
        <v>0</v>
      </c>
      <c r="BR1077" s="161">
        <v>0</v>
      </c>
      <c r="BS1077" s="161">
        <v>0</v>
      </c>
      <c r="BT1077" s="161">
        <v>0</v>
      </c>
      <c r="BU1077" s="161">
        <v>0</v>
      </c>
      <c r="BV1077" s="163">
        <f t="shared" si="49"/>
        <v>7</v>
      </c>
      <c r="BW1077" s="8" t="b">
        <f t="shared" si="50"/>
        <v>0</v>
      </c>
    </row>
    <row r="1078" spans="1:75">
      <c r="A1078" s="157" t="s">
        <v>5913</v>
      </c>
      <c r="B1078" s="158" t="s">
        <v>7992</v>
      </c>
      <c r="C1078" s="9" t="str">
        <f t="shared" si="48"/>
        <v>https://hh.ru/resume/46cbdac40002ae165a0039ed1f5064616a354f?query=%D0%A1%D0%BE%D1%86%D0%B8%D0%B0%D0%BB%D1%8C%D0%BD%D1%8B%D0%B9+%D1%80%D0%B0%D0%B1%D0%BE%D1%82%D0%BD%D0%B8%D0%BA&amp;searchRid=17125919408128af3c900fa3318e8f35&amp;hhtmFrom=resume_search_result</v>
      </c>
      <c r="D1078" s="158" t="s">
        <v>7993</v>
      </c>
      <c r="E1078" s="159">
        <v>34</v>
      </c>
      <c r="F1078" s="160">
        <v>30000</v>
      </c>
      <c r="G1078" s="161" t="s">
        <v>133</v>
      </c>
      <c r="H1078" s="158" t="s">
        <v>133</v>
      </c>
      <c r="I1078" s="158" t="s">
        <v>133</v>
      </c>
      <c r="J1078" s="158" t="s">
        <v>133</v>
      </c>
      <c r="K1078" s="158" t="s">
        <v>7994</v>
      </c>
      <c r="L1078" s="158" t="s">
        <v>2327</v>
      </c>
      <c r="M1078" s="158">
        <v>1</v>
      </c>
      <c r="N1078" s="158">
        <v>0</v>
      </c>
      <c r="O1078" s="158">
        <v>0</v>
      </c>
      <c r="P1078" s="158">
        <v>0</v>
      </c>
      <c r="Q1078" s="158">
        <v>0</v>
      </c>
      <c r="R1078" s="158" t="s">
        <v>452</v>
      </c>
      <c r="S1078" s="158" t="s">
        <v>75</v>
      </c>
      <c r="T1078" s="161">
        <v>0</v>
      </c>
      <c r="U1078" s="162">
        <v>1</v>
      </c>
      <c r="V1078" s="162">
        <v>0</v>
      </c>
      <c r="W1078" s="161">
        <v>0</v>
      </c>
      <c r="X1078" s="161">
        <v>0</v>
      </c>
      <c r="Y1078" s="161">
        <v>0</v>
      </c>
      <c r="Z1078" s="161">
        <v>0</v>
      </c>
      <c r="AA1078" s="161">
        <v>0</v>
      </c>
      <c r="AB1078" s="161">
        <v>0</v>
      </c>
      <c r="AC1078" s="161">
        <v>0</v>
      </c>
      <c r="AD1078" s="161">
        <v>0</v>
      </c>
      <c r="AE1078" s="161">
        <v>0</v>
      </c>
      <c r="AF1078" s="161">
        <v>0</v>
      </c>
      <c r="AG1078" s="161">
        <v>0</v>
      </c>
      <c r="AH1078" s="161">
        <v>0</v>
      </c>
      <c r="AI1078" s="161">
        <v>0</v>
      </c>
      <c r="AJ1078" s="161">
        <v>0</v>
      </c>
      <c r="AK1078" s="161">
        <v>0</v>
      </c>
      <c r="AL1078" s="161">
        <v>0</v>
      </c>
      <c r="AM1078" s="161">
        <v>0</v>
      </c>
      <c r="AN1078" s="161">
        <v>0</v>
      </c>
      <c r="AO1078" s="161">
        <v>0</v>
      </c>
      <c r="AP1078" s="161">
        <v>0</v>
      </c>
      <c r="AQ1078" s="161">
        <v>0</v>
      </c>
      <c r="AR1078" s="161">
        <v>0</v>
      </c>
      <c r="AS1078" s="161">
        <v>0</v>
      </c>
      <c r="AT1078" s="161">
        <v>0</v>
      </c>
      <c r="AU1078" s="161">
        <v>0</v>
      </c>
      <c r="AV1078" s="161">
        <v>0</v>
      </c>
      <c r="AW1078" s="161">
        <v>0</v>
      </c>
      <c r="AX1078" s="161">
        <v>0</v>
      </c>
      <c r="AY1078" s="161">
        <v>0</v>
      </c>
      <c r="AZ1078" s="161">
        <v>0</v>
      </c>
      <c r="BA1078" s="161">
        <v>0</v>
      </c>
      <c r="BB1078" s="161">
        <v>0</v>
      </c>
      <c r="BC1078" s="161">
        <v>0</v>
      </c>
      <c r="BD1078" s="161">
        <v>0</v>
      </c>
      <c r="BE1078" s="161">
        <v>0</v>
      </c>
      <c r="BF1078" s="161">
        <v>0</v>
      </c>
      <c r="BG1078" s="161">
        <v>0</v>
      </c>
      <c r="BH1078" s="161">
        <v>0</v>
      </c>
      <c r="BI1078" s="161">
        <v>0</v>
      </c>
      <c r="BJ1078" s="161">
        <v>0</v>
      </c>
      <c r="BK1078" s="161">
        <v>0</v>
      </c>
      <c r="BL1078" s="161">
        <v>0</v>
      </c>
      <c r="BM1078" s="161">
        <v>0</v>
      </c>
      <c r="BN1078" s="161">
        <v>0</v>
      </c>
      <c r="BO1078" s="161">
        <v>0</v>
      </c>
      <c r="BP1078" s="161">
        <v>0</v>
      </c>
      <c r="BQ1078" s="161">
        <v>0</v>
      </c>
      <c r="BR1078" s="161">
        <v>0</v>
      </c>
      <c r="BS1078" s="161">
        <v>0</v>
      </c>
      <c r="BT1078" s="161">
        <v>0</v>
      </c>
      <c r="BU1078" s="161">
        <v>0</v>
      </c>
      <c r="BV1078" s="163">
        <f t="shared" si="49"/>
        <v>0</v>
      </c>
      <c r="BW1078" s="8" t="b">
        <f t="shared" si="50"/>
        <v>0</v>
      </c>
    </row>
    <row r="1079" spans="1:75">
      <c r="A1079" s="157" t="s">
        <v>4302</v>
      </c>
      <c r="B1079" s="158" t="s">
        <v>7995</v>
      </c>
      <c r="C1079" s="9" t="str">
        <f t="shared" si="48"/>
        <v>https://hh.ru/resume/c69264840002aedafd0039ed1f786d74423550?query=%D0%A1%D0%BE%D1%86%D0%B8%D0%B0%D0%BB%D1%8C%D0%BD%D1%8B%D0%B9+%D1%80%D0%B0%D0%B1%D0%BE%D1%82%D0%BD%D0%B8%D0%BA&amp;searchRid=17125919408128af3c900fa3318e8f35&amp;hhtmFrom=resume_search_result</v>
      </c>
      <c r="D1079" s="158" t="s">
        <v>43</v>
      </c>
      <c r="E1079" s="159">
        <v>33</v>
      </c>
      <c r="F1079" s="160">
        <v>25000</v>
      </c>
      <c r="G1079" s="161">
        <v>1</v>
      </c>
      <c r="H1079" s="158" t="s">
        <v>7996</v>
      </c>
      <c r="I1079" s="158" t="s">
        <v>7997</v>
      </c>
      <c r="J1079" s="158" t="s">
        <v>7998</v>
      </c>
      <c r="K1079" s="158" t="s">
        <v>7999</v>
      </c>
      <c r="L1079" s="158" t="s">
        <v>2327</v>
      </c>
      <c r="M1079" s="158">
        <v>1</v>
      </c>
      <c r="N1079" s="158">
        <v>0</v>
      </c>
      <c r="O1079" s="158">
        <v>0</v>
      </c>
      <c r="P1079" s="158">
        <v>0</v>
      </c>
      <c r="Q1079" s="158">
        <v>0</v>
      </c>
      <c r="R1079" s="158" t="s">
        <v>2067</v>
      </c>
      <c r="S1079" s="158" t="s">
        <v>75</v>
      </c>
      <c r="T1079" s="161">
        <v>0</v>
      </c>
      <c r="U1079" s="162">
        <v>1</v>
      </c>
      <c r="V1079" s="162">
        <v>1</v>
      </c>
      <c r="W1079" s="161">
        <v>0</v>
      </c>
      <c r="X1079" s="161">
        <v>0</v>
      </c>
      <c r="Y1079" s="161">
        <v>0</v>
      </c>
      <c r="Z1079" s="161">
        <v>0</v>
      </c>
      <c r="AA1079" s="161">
        <v>0</v>
      </c>
      <c r="AB1079" s="161">
        <v>1</v>
      </c>
      <c r="AC1079" s="161">
        <v>0</v>
      </c>
      <c r="AD1079" s="161">
        <v>1</v>
      </c>
      <c r="AE1079" s="161">
        <v>0</v>
      </c>
      <c r="AF1079" s="161">
        <v>0</v>
      </c>
      <c r="AG1079" s="161">
        <v>0</v>
      </c>
      <c r="AH1079" s="161">
        <v>1</v>
      </c>
      <c r="AI1079" s="161">
        <v>0</v>
      </c>
      <c r="AJ1079" s="161">
        <v>0</v>
      </c>
      <c r="AK1079" s="161">
        <v>0</v>
      </c>
      <c r="AL1079" s="161">
        <v>0</v>
      </c>
      <c r="AM1079" s="161">
        <v>0</v>
      </c>
      <c r="AN1079" s="161">
        <v>0</v>
      </c>
      <c r="AO1079" s="161">
        <v>0</v>
      </c>
      <c r="AP1079" s="161">
        <v>0</v>
      </c>
      <c r="AQ1079" s="161">
        <v>0</v>
      </c>
      <c r="AR1079" s="161">
        <v>0</v>
      </c>
      <c r="AS1079" s="161">
        <v>0</v>
      </c>
      <c r="AT1079" s="161">
        <v>0</v>
      </c>
      <c r="AU1079" s="161">
        <v>0</v>
      </c>
      <c r="AV1079" s="161">
        <v>0</v>
      </c>
      <c r="AW1079" s="161">
        <v>0</v>
      </c>
      <c r="AX1079" s="161">
        <v>0</v>
      </c>
      <c r="AY1079" s="161">
        <v>0</v>
      </c>
      <c r="AZ1079" s="161">
        <v>0</v>
      </c>
      <c r="BA1079" s="161">
        <v>0</v>
      </c>
      <c r="BB1079" s="161">
        <v>0</v>
      </c>
      <c r="BC1079" s="161">
        <v>0</v>
      </c>
      <c r="BD1079" s="161">
        <v>0</v>
      </c>
      <c r="BE1079" s="161">
        <v>0</v>
      </c>
      <c r="BF1079" s="161">
        <v>0</v>
      </c>
      <c r="BG1079" s="161">
        <v>0</v>
      </c>
      <c r="BH1079" s="161">
        <v>0</v>
      </c>
      <c r="BI1079" s="161">
        <v>0</v>
      </c>
      <c r="BJ1079" s="161">
        <v>0</v>
      </c>
      <c r="BK1079" s="161">
        <v>0</v>
      </c>
      <c r="BL1079" s="161">
        <v>1</v>
      </c>
      <c r="BM1079" s="161">
        <v>0</v>
      </c>
      <c r="BN1079" s="161">
        <v>0</v>
      </c>
      <c r="BO1079" s="161">
        <v>0</v>
      </c>
      <c r="BP1079" s="161">
        <v>0</v>
      </c>
      <c r="BQ1079" s="161">
        <v>0</v>
      </c>
      <c r="BR1079" s="161">
        <v>0</v>
      </c>
      <c r="BS1079" s="161">
        <v>0</v>
      </c>
      <c r="BT1079" s="161">
        <v>0</v>
      </c>
      <c r="BU1079" s="161">
        <v>0</v>
      </c>
      <c r="BV1079" s="163">
        <f t="shared" si="49"/>
        <v>4</v>
      </c>
      <c r="BW1079" s="8" t="b">
        <f t="shared" si="50"/>
        <v>0</v>
      </c>
    </row>
    <row r="1080" spans="1:75">
      <c r="A1080" s="157" t="s">
        <v>6637</v>
      </c>
      <c r="B1080" s="158" t="s">
        <v>8000</v>
      </c>
      <c r="C1080" s="9" t="str">
        <f t="shared" si="48"/>
        <v>https://hh.ru/resume/eeacd1090002b27aa70039ed1f37766e315a74?query=%D0%A1%D0%BE%D1%86%D0%B8%D0%B0%D0%BB%D1%8C%D0%BD%D1%8B%D0%B9+%D1%80%D0%B0%D0%B1%D0%BE%D1%82%D0%BD%D0%B8%D0%BA&amp;searchRid=17125919408128af3c900fa3318e8f35&amp;hhtmFrom=resume_search_result</v>
      </c>
      <c r="D1080" s="158" t="s">
        <v>43</v>
      </c>
      <c r="E1080" s="159">
        <v>65</v>
      </c>
      <c r="F1080" s="160">
        <v>15000</v>
      </c>
      <c r="G1080" s="161">
        <v>15</v>
      </c>
      <c r="H1080" s="158" t="s">
        <v>8001</v>
      </c>
      <c r="I1080" s="158" t="s">
        <v>2789</v>
      </c>
      <c r="J1080" s="158" t="s">
        <v>8002</v>
      </c>
      <c r="K1080" s="158" t="s">
        <v>8003</v>
      </c>
      <c r="L1080" s="158" t="s">
        <v>2298</v>
      </c>
      <c r="M1080" s="158">
        <v>1</v>
      </c>
      <c r="N1080" s="158">
        <v>0</v>
      </c>
      <c r="O1080" s="158">
        <v>0</v>
      </c>
      <c r="P1080" s="158">
        <v>0</v>
      </c>
      <c r="Q1080" s="158">
        <v>0</v>
      </c>
      <c r="R1080" s="158" t="s">
        <v>2067</v>
      </c>
      <c r="S1080" s="158" t="s">
        <v>75</v>
      </c>
      <c r="T1080" s="161">
        <v>0</v>
      </c>
      <c r="U1080" s="162">
        <v>1</v>
      </c>
      <c r="V1080" s="162">
        <v>0</v>
      </c>
      <c r="W1080" s="161">
        <v>0</v>
      </c>
      <c r="X1080" s="161">
        <v>0</v>
      </c>
      <c r="Y1080" s="161">
        <v>0</v>
      </c>
      <c r="Z1080" s="161">
        <v>0</v>
      </c>
      <c r="AA1080" s="161">
        <v>0</v>
      </c>
      <c r="AB1080" s="161">
        <v>1</v>
      </c>
      <c r="AC1080" s="161">
        <v>0</v>
      </c>
      <c r="AD1080" s="161">
        <v>0</v>
      </c>
      <c r="AE1080" s="161">
        <v>0</v>
      </c>
      <c r="AF1080" s="161">
        <v>0</v>
      </c>
      <c r="AG1080" s="161">
        <v>0</v>
      </c>
      <c r="AH1080" s="161">
        <v>1</v>
      </c>
      <c r="AI1080" s="161">
        <v>0</v>
      </c>
      <c r="AJ1080" s="161">
        <v>1</v>
      </c>
      <c r="AK1080" s="161">
        <v>0</v>
      </c>
      <c r="AL1080" s="161">
        <v>0</v>
      </c>
      <c r="AM1080" s="161">
        <v>0</v>
      </c>
      <c r="AN1080" s="161">
        <v>0</v>
      </c>
      <c r="AO1080" s="161">
        <v>0</v>
      </c>
      <c r="AP1080" s="161">
        <v>0</v>
      </c>
      <c r="AQ1080" s="161">
        <v>0</v>
      </c>
      <c r="AR1080" s="161">
        <v>0</v>
      </c>
      <c r="AS1080" s="161">
        <v>0</v>
      </c>
      <c r="AT1080" s="161">
        <v>0</v>
      </c>
      <c r="AU1080" s="161">
        <v>0</v>
      </c>
      <c r="AV1080" s="161">
        <v>0</v>
      </c>
      <c r="AW1080" s="161">
        <v>0</v>
      </c>
      <c r="AX1080" s="161">
        <v>0</v>
      </c>
      <c r="AY1080" s="161">
        <v>0</v>
      </c>
      <c r="AZ1080" s="161">
        <v>0</v>
      </c>
      <c r="BA1080" s="161">
        <v>0</v>
      </c>
      <c r="BB1080" s="161">
        <v>0</v>
      </c>
      <c r="BC1080" s="161">
        <v>0</v>
      </c>
      <c r="BD1080" s="161">
        <v>0</v>
      </c>
      <c r="BE1080" s="161">
        <v>1</v>
      </c>
      <c r="BF1080" s="161">
        <v>0</v>
      </c>
      <c r="BG1080" s="161">
        <v>0</v>
      </c>
      <c r="BH1080" s="161">
        <v>0</v>
      </c>
      <c r="BI1080" s="161">
        <v>0</v>
      </c>
      <c r="BJ1080" s="161">
        <v>0</v>
      </c>
      <c r="BK1080" s="161">
        <v>0</v>
      </c>
      <c r="BL1080" s="161">
        <v>0</v>
      </c>
      <c r="BM1080" s="161">
        <v>0</v>
      </c>
      <c r="BN1080" s="161">
        <v>0</v>
      </c>
      <c r="BO1080" s="161">
        <v>0</v>
      </c>
      <c r="BP1080" s="161">
        <v>0</v>
      </c>
      <c r="BQ1080" s="161">
        <v>0</v>
      </c>
      <c r="BR1080" s="161">
        <v>0</v>
      </c>
      <c r="BS1080" s="161">
        <v>0</v>
      </c>
      <c r="BT1080" s="161">
        <v>0</v>
      </c>
      <c r="BU1080" s="161">
        <v>0</v>
      </c>
      <c r="BV1080" s="163">
        <f t="shared" si="49"/>
        <v>4</v>
      </c>
      <c r="BW1080" s="8" t="b">
        <f t="shared" si="50"/>
        <v>0</v>
      </c>
    </row>
    <row r="1081" spans="1:75">
      <c r="A1081" s="157" t="s">
        <v>8004</v>
      </c>
      <c r="B1081" s="158" t="s">
        <v>8005</v>
      </c>
      <c r="C1081" s="9" t="str">
        <f t="shared" si="48"/>
        <v>https://hh.ru/resume/332902dd0002b3d9570039ed1f337269676351?query=%D0%A1%D0%BE%D1%86%D0%B8%D0%B0%D0%BB%D1%8C%D0%BD%D1%8B%D0%B9+%D1%80%D0%B0%D0%B1%D0%BE%D1%82%D0%BD%D0%B8%D0%BA&amp;searchRid=17125919408128af3c900fa3318e8f35&amp;hhtmFrom=resume_search_result</v>
      </c>
      <c r="D1081" s="158" t="s">
        <v>43</v>
      </c>
      <c r="E1081" s="159">
        <v>48</v>
      </c>
      <c r="F1081" s="160">
        <v>55000</v>
      </c>
      <c r="G1081" s="161">
        <v>23</v>
      </c>
      <c r="H1081" s="158" t="s">
        <v>8006</v>
      </c>
      <c r="I1081" s="158" t="s">
        <v>8007</v>
      </c>
      <c r="J1081" s="158" t="s">
        <v>3085</v>
      </c>
      <c r="K1081" s="158" t="s">
        <v>8008</v>
      </c>
      <c r="L1081" s="158" t="s">
        <v>2298</v>
      </c>
      <c r="M1081" s="158">
        <v>1</v>
      </c>
      <c r="N1081" s="158">
        <v>0</v>
      </c>
      <c r="O1081" s="158">
        <v>0</v>
      </c>
      <c r="P1081" s="158">
        <v>0</v>
      </c>
      <c r="Q1081" s="158">
        <v>0</v>
      </c>
      <c r="R1081" s="158" t="s">
        <v>2067</v>
      </c>
      <c r="S1081" s="158" t="s">
        <v>343</v>
      </c>
      <c r="T1081" s="161">
        <v>0</v>
      </c>
      <c r="U1081" s="162">
        <v>1</v>
      </c>
      <c r="V1081" s="162">
        <v>0</v>
      </c>
      <c r="W1081" s="161">
        <v>0</v>
      </c>
      <c r="X1081" s="161">
        <v>0</v>
      </c>
      <c r="Y1081" s="161">
        <v>0</v>
      </c>
      <c r="Z1081" s="161">
        <v>0</v>
      </c>
      <c r="AA1081" s="161">
        <v>0</v>
      </c>
      <c r="AB1081" s="161">
        <v>0</v>
      </c>
      <c r="AC1081" s="161">
        <v>1</v>
      </c>
      <c r="AD1081" s="161">
        <v>1</v>
      </c>
      <c r="AE1081" s="161">
        <v>1</v>
      </c>
      <c r="AF1081" s="161">
        <v>1</v>
      </c>
      <c r="AG1081" s="161">
        <v>0</v>
      </c>
      <c r="AH1081" s="161">
        <v>0</v>
      </c>
      <c r="AI1081" s="161">
        <v>0</v>
      </c>
      <c r="AJ1081" s="161">
        <v>0</v>
      </c>
      <c r="AK1081" s="161">
        <v>0</v>
      </c>
      <c r="AL1081" s="161">
        <v>0</v>
      </c>
      <c r="AM1081" s="161">
        <v>0</v>
      </c>
      <c r="AN1081" s="161">
        <v>0</v>
      </c>
      <c r="AO1081" s="161">
        <v>0</v>
      </c>
      <c r="AP1081" s="161">
        <v>0</v>
      </c>
      <c r="AQ1081" s="161">
        <v>0</v>
      </c>
      <c r="AR1081" s="161">
        <v>0</v>
      </c>
      <c r="AS1081" s="161">
        <v>1</v>
      </c>
      <c r="AT1081" s="161">
        <v>0</v>
      </c>
      <c r="AU1081" s="161">
        <v>0</v>
      </c>
      <c r="AV1081" s="161">
        <v>0</v>
      </c>
      <c r="AW1081" s="161">
        <v>0</v>
      </c>
      <c r="AX1081" s="161">
        <v>0</v>
      </c>
      <c r="AY1081" s="161">
        <v>0</v>
      </c>
      <c r="AZ1081" s="161">
        <v>0</v>
      </c>
      <c r="BA1081" s="161">
        <v>0</v>
      </c>
      <c r="BB1081" s="161">
        <v>0</v>
      </c>
      <c r="BC1081" s="161">
        <v>0</v>
      </c>
      <c r="BD1081" s="161">
        <v>0</v>
      </c>
      <c r="BE1081" s="161">
        <v>0</v>
      </c>
      <c r="BF1081" s="161">
        <v>0</v>
      </c>
      <c r="BG1081" s="161">
        <v>0</v>
      </c>
      <c r="BH1081" s="161">
        <v>0</v>
      </c>
      <c r="BI1081" s="161">
        <v>0</v>
      </c>
      <c r="BJ1081" s="161">
        <v>0</v>
      </c>
      <c r="BK1081" s="161">
        <v>0</v>
      </c>
      <c r="BL1081" s="161">
        <v>0</v>
      </c>
      <c r="BM1081" s="161">
        <v>0</v>
      </c>
      <c r="BN1081" s="161">
        <v>0</v>
      </c>
      <c r="BO1081" s="161">
        <v>0</v>
      </c>
      <c r="BP1081" s="161">
        <v>0</v>
      </c>
      <c r="BQ1081" s="161">
        <v>0</v>
      </c>
      <c r="BR1081" s="161">
        <v>0</v>
      </c>
      <c r="BS1081" s="161">
        <v>0</v>
      </c>
      <c r="BT1081" s="161">
        <v>0</v>
      </c>
      <c r="BU1081" s="161">
        <v>0</v>
      </c>
      <c r="BV1081" s="163">
        <f t="shared" si="49"/>
        <v>5</v>
      </c>
      <c r="BW1081" s="8" t="b">
        <f t="shared" si="50"/>
        <v>0</v>
      </c>
    </row>
    <row r="1082" spans="1:75">
      <c r="A1082" s="157" t="s">
        <v>8009</v>
      </c>
      <c r="B1082" s="158" t="s">
        <v>8010</v>
      </c>
      <c r="C1082" s="9" t="str">
        <f t="shared" si="48"/>
        <v>https://hh.ru/resume/559711be0002b4f11d0039ed1f5073456b4545?query=%D0%A1%D0%BE%D1%86%D0%B8%D0%B0%D0%BB%D1%8C%D0%BD%D1%8B%D0%B9+%D1%80%D0%B0%D0%B1%D0%BE%D1%82%D0%BD%D0%B8%D0%BA&amp;searchRid=17125919408128af3c900fa3318e8f35&amp;hhtmFrom=resume_search_result</v>
      </c>
      <c r="D1082" s="158" t="s">
        <v>43</v>
      </c>
      <c r="E1082" s="159">
        <v>28</v>
      </c>
      <c r="F1082" s="160">
        <v>22000</v>
      </c>
      <c r="G1082" s="164">
        <f>3/12</f>
        <v>0.25</v>
      </c>
      <c r="H1082" s="158" t="s">
        <v>8011</v>
      </c>
      <c r="I1082" s="158" t="s">
        <v>8012</v>
      </c>
      <c r="J1082" s="158" t="s">
        <v>8013</v>
      </c>
      <c r="K1082" s="158" t="s">
        <v>8014</v>
      </c>
      <c r="L1082" s="158" t="s">
        <v>2298</v>
      </c>
      <c r="M1082" s="158">
        <v>1</v>
      </c>
      <c r="N1082" s="158">
        <v>0</v>
      </c>
      <c r="O1082" s="158">
        <v>0</v>
      </c>
      <c r="P1082" s="158">
        <v>0</v>
      </c>
      <c r="Q1082" s="158">
        <v>0</v>
      </c>
      <c r="R1082" s="158" t="s">
        <v>547</v>
      </c>
      <c r="S1082" s="158" t="s">
        <v>75</v>
      </c>
      <c r="T1082" s="161">
        <v>0</v>
      </c>
      <c r="U1082" s="162">
        <v>1</v>
      </c>
      <c r="V1082" s="162">
        <v>0</v>
      </c>
      <c r="W1082" s="161">
        <v>0</v>
      </c>
      <c r="X1082" s="161">
        <v>0</v>
      </c>
      <c r="Y1082" s="161">
        <v>0</v>
      </c>
      <c r="Z1082" s="161">
        <v>0</v>
      </c>
      <c r="AA1082" s="161">
        <v>0</v>
      </c>
      <c r="AB1082" s="161">
        <v>0</v>
      </c>
      <c r="AC1082" s="161">
        <v>0</v>
      </c>
      <c r="AD1082" s="161">
        <v>0</v>
      </c>
      <c r="AE1082" s="161">
        <v>0</v>
      </c>
      <c r="AF1082" s="161">
        <v>0</v>
      </c>
      <c r="AG1082" s="161">
        <v>0</v>
      </c>
      <c r="AH1082" s="161">
        <v>0</v>
      </c>
      <c r="AI1082" s="161">
        <v>0</v>
      </c>
      <c r="AJ1082" s="161">
        <v>0</v>
      </c>
      <c r="AK1082" s="161">
        <v>0</v>
      </c>
      <c r="AL1082" s="161">
        <v>0</v>
      </c>
      <c r="AM1082" s="161">
        <v>0</v>
      </c>
      <c r="AN1082" s="161">
        <v>0</v>
      </c>
      <c r="AO1082" s="161">
        <v>0</v>
      </c>
      <c r="AP1082" s="161">
        <v>0</v>
      </c>
      <c r="AQ1082" s="161">
        <v>0</v>
      </c>
      <c r="AR1082" s="161">
        <v>0</v>
      </c>
      <c r="AS1082" s="161">
        <v>0</v>
      </c>
      <c r="AT1082" s="161">
        <v>0</v>
      </c>
      <c r="AU1082" s="161">
        <v>0</v>
      </c>
      <c r="AV1082" s="161">
        <v>0</v>
      </c>
      <c r="AW1082" s="161">
        <v>0</v>
      </c>
      <c r="AX1082" s="161">
        <v>0</v>
      </c>
      <c r="AY1082" s="161">
        <v>0</v>
      </c>
      <c r="AZ1082" s="161">
        <v>0</v>
      </c>
      <c r="BA1082" s="161">
        <v>0</v>
      </c>
      <c r="BB1082" s="161">
        <v>0</v>
      </c>
      <c r="BC1082" s="161">
        <v>0</v>
      </c>
      <c r="BD1082" s="161">
        <v>0</v>
      </c>
      <c r="BE1082" s="161">
        <v>0</v>
      </c>
      <c r="BF1082" s="161">
        <v>0</v>
      </c>
      <c r="BG1082" s="161">
        <v>0</v>
      </c>
      <c r="BH1082" s="161">
        <v>0</v>
      </c>
      <c r="BI1082" s="161">
        <v>0</v>
      </c>
      <c r="BJ1082" s="161">
        <v>0</v>
      </c>
      <c r="BK1082" s="161">
        <v>0</v>
      </c>
      <c r="BL1082" s="161">
        <v>0</v>
      </c>
      <c r="BM1082" s="161">
        <v>0</v>
      </c>
      <c r="BN1082" s="161">
        <v>0</v>
      </c>
      <c r="BO1082" s="161">
        <v>0</v>
      </c>
      <c r="BP1082" s="161">
        <v>0</v>
      </c>
      <c r="BQ1082" s="161">
        <v>0</v>
      </c>
      <c r="BR1082" s="161">
        <v>0</v>
      </c>
      <c r="BS1082" s="161">
        <v>0</v>
      </c>
      <c r="BT1082" s="161">
        <v>0</v>
      </c>
      <c r="BU1082" s="161">
        <v>0</v>
      </c>
      <c r="BV1082" s="163">
        <f t="shared" si="49"/>
        <v>0</v>
      </c>
      <c r="BW1082" s="8" t="b">
        <f t="shared" si="50"/>
        <v>0</v>
      </c>
    </row>
    <row r="1083" spans="1:75">
      <c r="A1083" s="157" t="s">
        <v>8015</v>
      </c>
      <c r="B1083" s="158" t="s">
        <v>8016</v>
      </c>
      <c r="C1083" s="9" t="str">
        <f t="shared" si="48"/>
        <v>https://hh.ru/resume/f92740ef0002b647dd0039ed1f47654f6c4439?query=%D0%A1%D0%BE%D1%86%D0%B8%D0%B0%D0%BB%D1%8C%D0%BD%D1%8B%D0%B9+%D1%80%D0%B0%D0%B1%D0%BE%D1%82%D0%BD%D0%B8%D0%BA&amp;searchRid=17125919408128af3c900fa3318e8f35&amp;hhtmFrom=resume_search_result</v>
      </c>
      <c r="D1083" s="158" t="s">
        <v>43</v>
      </c>
      <c r="E1083" s="159" t="s">
        <v>133</v>
      </c>
      <c r="F1083" s="160">
        <v>35000</v>
      </c>
      <c r="G1083" s="161">
        <v>11</v>
      </c>
      <c r="H1083" s="158" t="s">
        <v>8017</v>
      </c>
      <c r="I1083" s="158" t="s">
        <v>2545</v>
      </c>
      <c r="J1083" s="158" t="s">
        <v>8018</v>
      </c>
      <c r="K1083" s="158" t="s">
        <v>8019</v>
      </c>
      <c r="L1083" s="158" t="s">
        <v>2298</v>
      </c>
      <c r="M1083" s="158">
        <v>1</v>
      </c>
      <c r="N1083" s="158">
        <v>0</v>
      </c>
      <c r="O1083" s="158">
        <v>0</v>
      </c>
      <c r="P1083" s="158">
        <v>0</v>
      </c>
      <c r="Q1083" s="158">
        <v>0</v>
      </c>
      <c r="R1083" s="158" t="s">
        <v>634</v>
      </c>
      <c r="S1083" s="158" t="s">
        <v>75</v>
      </c>
      <c r="T1083" s="161">
        <v>0</v>
      </c>
      <c r="U1083" s="162">
        <v>1</v>
      </c>
      <c r="V1083" s="162">
        <v>0</v>
      </c>
      <c r="W1083" s="161">
        <v>0</v>
      </c>
      <c r="X1083" s="161">
        <v>0</v>
      </c>
      <c r="Y1083" s="161">
        <v>0</v>
      </c>
      <c r="Z1083" s="161">
        <v>0</v>
      </c>
      <c r="AA1083" s="161">
        <v>0</v>
      </c>
      <c r="AB1083" s="161">
        <v>0</v>
      </c>
      <c r="AC1083" s="161">
        <v>0</v>
      </c>
      <c r="AD1083" s="161">
        <v>0</v>
      </c>
      <c r="AE1083" s="161">
        <v>0</v>
      </c>
      <c r="AF1083" s="161">
        <v>0</v>
      </c>
      <c r="AG1083" s="161">
        <v>0</v>
      </c>
      <c r="AH1083" s="161">
        <v>0</v>
      </c>
      <c r="AI1083" s="161">
        <v>0</v>
      </c>
      <c r="AJ1083" s="161">
        <v>0</v>
      </c>
      <c r="AK1083" s="161">
        <v>0</v>
      </c>
      <c r="AL1083" s="161">
        <v>0</v>
      </c>
      <c r="AM1083" s="161">
        <v>0</v>
      </c>
      <c r="AN1083" s="161">
        <v>0</v>
      </c>
      <c r="AO1083" s="161">
        <v>0</v>
      </c>
      <c r="AP1083" s="161">
        <v>0</v>
      </c>
      <c r="AQ1083" s="161">
        <v>0</v>
      </c>
      <c r="AR1083" s="161">
        <v>0</v>
      </c>
      <c r="AS1083" s="161">
        <v>0</v>
      </c>
      <c r="AT1083" s="161">
        <v>0</v>
      </c>
      <c r="AU1083" s="161">
        <v>0</v>
      </c>
      <c r="AV1083" s="161">
        <v>0</v>
      </c>
      <c r="AW1083" s="161">
        <v>0</v>
      </c>
      <c r="AX1083" s="161">
        <v>0</v>
      </c>
      <c r="AY1083" s="161">
        <v>0</v>
      </c>
      <c r="AZ1083" s="161">
        <v>0</v>
      </c>
      <c r="BA1083" s="161">
        <v>0</v>
      </c>
      <c r="BB1083" s="161">
        <v>0</v>
      </c>
      <c r="BC1083" s="161">
        <v>0</v>
      </c>
      <c r="BD1083" s="161">
        <v>0</v>
      </c>
      <c r="BE1083" s="161">
        <v>0</v>
      </c>
      <c r="BF1083" s="161">
        <v>0</v>
      </c>
      <c r="BG1083" s="161">
        <v>0</v>
      </c>
      <c r="BH1083" s="161">
        <v>0</v>
      </c>
      <c r="BI1083" s="161">
        <v>0</v>
      </c>
      <c r="BJ1083" s="161">
        <v>0</v>
      </c>
      <c r="BK1083" s="161">
        <v>0</v>
      </c>
      <c r="BL1083" s="161">
        <v>0</v>
      </c>
      <c r="BM1083" s="161">
        <v>0</v>
      </c>
      <c r="BN1083" s="161">
        <v>0</v>
      </c>
      <c r="BO1083" s="161">
        <v>0</v>
      </c>
      <c r="BP1083" s="161">
        <v>0</v>
      </c>
      <c r="BQ1083" s="161">
        <v>0</v>
      </c>
      <c r="BR1083" s="161">
        <v>0</v>
      </c>
      <c r="BS1083" s="161">
        <v>0</v>
      </c>
      <c r="BT1083" s="161">
        <v>0</v>
      </c>
      <c r="BU1083" s="161">
        <v>0</v>
      </c>
      <c r="BV1083" s="163">
        <f t="shared" si="49"/>
        <v>0</v>
      </c>
      <c r="BW1083" s="8" t="b">
        <f t="shared" si="50"/>
        <v>0</v>
      </c>
    </row>
    <row r="1084" spans="1:75">
      <c r="A1084" s="157" t="s">
        <v>8020</v>
      </c>
      <c r="B1084" s="158" t="s">
        <v>8021</v>
      </c>
      <c r="C1084" s="9" t="str">
        <f t="shared" si="48"/>
        <v>https://hh.ru/resume/1aae3d800002b78e3e0039ed1f6d33726a7874?query=%D0%A1%D0%BE%D1%86%D0%B8%D0%B0%D0%BB%D1%8C%D0%BD%D1%8B%D0%B9+%D1%80%D0%B0%D0%B1%D0%BE%D1%82%D0%BD%D0%B8%D0%BA&amp;searchRid=17125919408128af3c900fa3318e8f35&amp;hhtmFrom=resume_search_result</v>
      </c>
      <c r="D1084" s="158" t="s">
        <v>43</v>
      </c>
      <c r="E1084" s="159">
        <v>32</v>
      </c>
      <c r="F1084" s="158" t="s">
        <v>133</v>
      </c>
      <c r="G1084" s="161" t="s">
        <v>133</v>
      </c>
      <c r="H1084" s="158" t="s">
        <v>133</v>
      </c>
      <c r="I1084" s="158" t="s">
        <v>133</v>
      </c>
      <c r="J1084" s="158" t="s">
        <v>133</v>
      </c>
      <c r="K1084" s="158" t="s">
        <v>8022</v>
      </c>
      <c r="L1084" s="158" t="s">
        <v>2298</v>
      </c>
      <c r="M1084" s="158">
        <v>1</v>
      </c>
      <c r="N1084" s="158">
        <v>0</v>
      </c>
      <c r="O1084" s="158">
        <v>1</v>
      </c>
      <c r="P1084" s="158">
        <v>0</v>
      </c>
      <c r="Q1084" s="158">
        <v>0</v>
      </c>
      <c r="R1084" s="158" t="s">
        <v>2067</v>
      </c>
      <c r="S1084" s="158" t="s">
        <v>343</v>
      </c>
      <c r="T1084" s="161">
        <v>0</v>
      </c>
      <c r="U1084" s="162">
        <v>1</v>
      </c>
      <c r="V1084" s="162">
        <v>0</v>
      </c>
      <c r="W1084" s="161">
        <v>0</v>
      </c>
      <c r="X1084" s="161">
        <v>0</v>
      </c>
      <c r="Y1084" s="161">
        <v>0</v>
      </c>
      <c r="Z1084" s="161">
        <v>0</v>
      </c>
      <c r="AA1084" s="161">
        <v>0</v>
      </c>
      <c r="AB1084" s="161">
        <v>0</v>
      </c>
      <c r="AC1084" s="161">
        <v>0</v>
      </c>
      <c r="AD1084" s="161">
        <v>0</v>
      </c>
      <c r="AE1084" s="161">
        <v>0</v>
      </c>
      <c r="AF1084" s="161">
        <v>0</v>
      </c>
      <c r="AG1084" s="161">
        <v>0</v>
      </c>
      <c r="AH1084" s="161">
        <v>0</v>
      </c>
      <c r="AI1084" s="161">
        <v>0</v>
      </c>
      <c r="AJ1084" s="161">
        <v>0</v>
      </c>
      <c r="AK1084" s="161">
        <v>0</v>
      </c>
      <c r="AL1084" s="161">
        <v>0</v>
      </c>
      <c r="AM1084" s="161">
        <v>0</v>
      </c>
      <c r="AN1084" s="161">
        <v>0</v>
      </c>
      <c r="AO1084" s="161">
        <v>0</v>
      </c>
      <c r="AP1084" s="161">
        <v>0</v>
      </c>
      <c r="AQ1084" s="161">
        <v>0</v>
      </c>
      <c r="AR1084" s="161">
        <v>0</v>
      </c>
      <c r="AS1084" s="161">
        <v>0</v>
      </c>
      <c r="AT1084" s="161">
        <v>0</v>
      </c>
      <c r="AU1084" s="161">
        <v>0</v>
      </c>
      <c r="AV1084" s="161">
        <v>0</v>
      </c>
      <c r="AW1084" s="161">
        <v>0</v>
      </c>
      <c r="AX1084" s="161">
        <v>0</v>
      </c>
      <c r="AY1084" s="161">
        <v>0</v>
      </c>
      <c r="AZ1084" s="161">
        <v>0</v>
      </c>
      <c r="BA1084" s="161">
        <v>0</v>
      </c>
      <c r="BB1084" s="161">
        <v>0</v>
      </c>
      <c r="BC1084" s="161">
        <v>0</v>
      </c>
      <c r="BD1084" s="161">
        <v>0</v>
      </c>
      <c r="BE1084" s="161">
        <v>0</v>
      </c>
      <c r="BF1084" s="161">
        <v>0</v>
      </c>
      <c r="BG1084" s="161">
        <v>0</v>
      </c>
      <c r="BH1084" s="161">
        <v>0</v>
      </c>
      <c r="BI1084" s="161">
        <v>0</v>
      </c>
      <c r="BJ1084" s="161">
        <v>0</v>
      </c>
      <c r="BK1084" s="161">
        <v>0</v>
      </c>
      <c r="BL1084" s="161">
        <v>0</v>
      </c>
      <c r="BM1084" s="161">
        <v>0</v>
      </c>
      <c r="BN1084" s="161">
        <v>0</v>
      </c>
      <c r="BO1084" s="161">
        <v>0</v>
      </c>
      <c r="BP1084" s="161">
        <v>0</v>
      </c>
      <c r="BQ1084" s="161">
        <v>0</v>
      </c>
      <c r="BR1084" s="161">
        <v>0</v>
      </c>
      <c r="BS1084" s="161">
        <v>0</v>
      </c>
      <c r="BT1084" s="161">
        <v>0</v>
      </c>
      <c r="BU1084" s="161">
        <v>0</v>
      </c>
      <c r="BV1084" s="163">
        <f t="shared" si="49"/>
        <v>0</v>
      </c>
      <c r="BW1084" s="8" t="b">
        <f t="shared" si="50"/>
        <v>0</v>
      </c>
    </row>
    <row r="1085" spans="1:75">
      <c r="A1085" s="157" t="s">
        <v>8023</v>
      </c>
      <c r="B1085" s="158" t="s">
        <v>8024</v>
      </c>
      <c r="C1085" s="9" t="str">
        <f t="shared" si="48"/>
        <v>https://hh.ru/resume/88625e5e0002b845510039ed1f4d73594e364d?query=%D0%A1%D0%BE%D1%86%D0%B8%D0%B0%D0%BB%D1%8C%D0%BD%D1%8B%D0%B9+%D1%80%D0%B0%D0%B1%D0%BE%D1%82%D0%BD%D0%B8%D0%BA&amp;searchRid=17125919408128af3c900fa3318e8f35&amp;hhtmFrom=resume_search_result</v>
      </c>
      <c r="D1085" s="158" t="s">
        <v>8025</v>
      </c>
      <c r="E1085" s="159">
        <v>51</v>
      </c>
      <c r="F1085" s="160">
        <v>30000</v>
      </c>
      <c r="G1085" s="161">
        <v>15</v>
      </c>
      <c r="H1085" s="158" t="s">
        <v>8026</v>
      </c>
      <c r="I1085" s="158" t="s">
        <v>2338</v>
      </c>
      <c r="J1085" s="158" t="s">
        <v>8027</v>
      </c>
      <c r="K1085" s="158" t="s">
        <v>8028</v>
      </c>
      <c r="L1085" s="158" t="s">
        <v>2298</v>
      </c>
      <c r="M1085" s="158">
        <v>1</v>
      </c>
      <c r="N1085" s="158">
        <v>1</v>
      </c>
      <c r="O1085" s="158">
        <v>1</v>
      </c>
      <c r="P1085" s="158">
        <v>0</v>
      </c>
      <c r="Q1085" s="158">
        <v>0</v>
      </c>
      <c r="R1085" s="158" t="s">
        <v>53</v>
      </c>
      <c r="S1085" s="158" t="s">
        <v>75</v>
      </c>
      <c r="T1085" s="161">
        <v>1</v>
      </c>
      <c r="U1085" s="162">
        <v>1</v>
      </c>
      <c r="V1085" s="162">
        <v>1</v>
      </c>
      <c r="W1085" s="161">
        <v>0</v>
      </c>
      <c r="X1085" s="161">
        <v>0</v>
      </c>
      <c r="Y1085" s="161">
        <v>0</v>
      </c>
      <c r="Z1085" s="161">
        <v>0</v>
      </c>
      <c r="AA1085" s="161">
        <v>0</v>
      </c>
      <c r="AB1085" s="161">
        <v>0</v>
      </c>
      <c r="AC1085" s="161">
        <v>0</v>
      </c>
      <c r="AD1085" s="161">
        <v>0</v>
      </c>
      <c r="AE1085" s="161">
        <v>1</v>
      </c>
      <c r="AF1085" s="161">
        <v>0</v>
      </c>
      <c r="AG1085" s="161">
        <v>0</v>
      </c>
      <c r="AH1085" s="161">
        <v>0</v>
      </c>
      <c r="AI1085" s="161">
        <v>0</v>
      </c>
      <c r="AJ1085" s="161">
        <v>0</v>
      </c>
      <c r="AK1085" s="161">
        <v>0</v>
      </c>
      <c r="AL1085" s="161">
        <v>0</v>
      </c>
      <c r="AM1085" s="161">
        <v>0</v>
      </c>
      <c r="AN1085" s="161">
        <v>0</v>
      </c>
      <c r="AO1085" s="161">
        <v>0</v>
      </c>
      <c r="AP1085" s="161">
        <v>0</v>
      </c>
      <c r="AQ1085" s="161">
        <v>0</v>
      </c>
      <c r="AR1085" s="161">
        <v>0</v>
      </c>
      <c r="AS1085" s="161">
        <v>0</v>
      </c>
      <c r="AT1085" s="161">
        <v>0</v>
      </c>
      <c r="AU1085" s="161">
        <v>0</v>
      </c>
      <c r="AV1085" s="161">
        <v>0</v>
      </c>
      <c r="AW1085" s="161">
        <v>0</v>
      </c>
      <c r="AX1085" s="161">
        <v>0</v>
      </c>
      <c r="AY1085" s="161">
        <v>0</v>
      </c>
      <c r="AZ1085" s="161">
        <v>0</v>
      </c>
      <c r="BA1085" s="161">
        <v>0</v>
      </c>
      <c r="BB1085" s="161">
        <v>0</v>
      </c>
      <c r="BC1085" s="161">
        <v>0</v>
      </c>
      <c r="BD1085" s="161">
        <v>0</v>
      </c>
      <c r="BE1085" s="161">
        <v>0</v>
      </c>
      <c r="BF1085" s="161">
        <v>0</v>
      </c>
      <c r="BG1085" s="161">
        <v>0</v>
      </c>
      <c r="BH1085" s="161">
        <v>0</v>
      </c>
      <c r="BI1085" s="161">
        <v>0</v>
      </c>
      <c r="BJ1085" s="161">
        <v>0</v>
      </c>
      <c r="BK1085" s="161">
        <v>0</v>
      </c>
      <c r="BL1085" s="161">
        <v>0</v>
      </c>
      <c r="BM1085" s="161">
        <v>0</v>
      </c>
      <c r="BN1085" s="161">
        <v>0</v>
      </c>
      <c r="BO1085" s="161">
        <v>0</v>
      </c>
      <c r="BP1085" s="161">
        <v>0</v>
      </c>
      <c r="BQ1085" s="161">
        <v>0</v>
      </c>
      <c r="BR1085" s="161">
        <v>0</v>
      </c>
      <c r="BS1085" s="161">
        <v>0</v>
      </c>
      <c r="BT1085" s="161">
        <v>0</v>
      </c>
      <c r="BU1085" s="161">
        <v>0</v>
      </c>
      <c r="BV1085" s="163">
        <f t="shared" si="49"/>
        <v>1</v>
      </c>
      <c r="BW1085" s="8" t="b">
        <f t="shared" si="50"/>
        <v>0</v>
      </c>
    </row>
    <row r="1086" spans="1:75">
      <c r="A1086" s="157" t="s">
        <v>8023</v>
      </c>
      <c r="B1086" s="158" t="s">
        <v>8029</v>
      </c>
      <c r="C1086" s="9" t="str">
        <f t="shared" si="48"/>
        <v>https://hh.ru/resume/0ee09bef0002b876700039ed1f673542425357?query=%D0%A1%D0%BE%D1%86%D0%B8%D0%B0%D0%BB%D1%8C%D0%BD%D1%8B%D0%B9+%D1%80%D0%B0%D0%B1%D0%BE%D1%82%D0%BD%D0%B8%D0%BA&amp;searchRid=17125919408128af3c900fa3318e8f35&amp;hhtmFrom=resume_search_result</v>
      </c>
      <c r="D1086" s="158" t="s">
        <v>43</v>
      </c>
      <c r="E1086" s="159">
        <v>32</v>
      </c>
      <c r="F1086" s="160">
        <v>20000</v>
      </c>
      <c r="G1086" s="161">
        <v>1</v>
      </c>
      <c r="H1086" s="158" t="s">
        <v>8030</v>
      </c>
      <c r="I1086" s="158" t="s">
        <v>8031</v>
      </c>
      <c r="J1086" s="158" t="s">
        <v>8032</v>
      </c>
      <c r="K1086" s="158" t="s">
        <v>8033</v>
      </c>
      <c r="L1086" s="158" t="s">
        <v>2298</v>
      </c>
      <c r="M1086" s="158">
        <v>1</v>
      </c>
      <c r="N1086" s="158">
        <v>0</v>
      </c>
      <c r="O1086" s="158">
        <v>0</v>
      </c>
      <c r="P1086" s="158">
        <v>0</v>
      </c>
      <c r="Q1086" s="158">
        <v>0</v>
      </c>
      <c r="R1086" s="158" t="s">
        <v>511</v>
      </c>
      <c r="S1086" s="158" t="s">
        <v>343</v>
      </c>
      <c r="T1086" s="161">
        <v>1</v>
      </c>
      <c r="U1086" s="162">
        <v>1</v>
      </c>
      <c r="V1086" s="162">
        <v>0</v>
      </c>
      <c r="W1086" s="161">
        <v>0</v>
      </c>
      <c r="X1086" s="161">
        <v>0</v>
      </c>
      <c r="Y1086" s="161">
        <v>0</v>
      </c>
      <c r="Z1086" s="161">
        <v>1</v>
      </c>
      <c r="AA1086" s="161">
        <v>1</v>
      </c>
      <c r="AB1086" s="161">
        <v>1</v>
      </c>
      <c r="AC1086" s="161">
        <v>0</v>
      </c>
      <c r="AD1086" s="161">
        <v>1</v>
      </c>
      <c r="AE1086" s="161">
        <v>1</v>
      </c>
      <c r="AF1086" s="161">
        <v>1</v>
      </c>
      <c r="AG1086" s="161">
        <v>0</v>
      </c>
      <c r="AH1086" s="161">
        <v>0</v>
      </c>
      <c r="AI1086" s="161">
        <v>0</v>
      </c>
      <c r="AJ1086" s="161">
        <v>1</v>
      </c>
      <c r="AK1086" s="161">
        <v>1</v>
      </c>
      <c r="AL1086" s="161">
        <v>0</v>
      </c>
      <c r="AM1086" s="161">
        <v>1</v>
      </c>
      <c r="AN1086" s="161">
        <v>1</v>
      </c>
      <c r="AO1086" s="161">
        <v>0</v>
      </c>
      <c r="AP1086" s="161">
        <v>0</v>
      </c>
      <c r="AQ1086" s="161">
        <v>0</v>
      </c>
      <c r="AR1086" s="161">
        <v>0</v>
      </c>
      <c r="AS1086" s="161">
        <v>1</v>
      </c>
      <c r="AT1086" s="161">
        <v>0</v>
      </c>
      <c r="AU1086" s="161">
        <v>0</v>
      </c>
      <c r="AV1086" s="161">
        <v>0</v>
      </c>
      <c r="AW1086" s="161">
        <v>0</v>
      </c>
      <c r="AX1086" s="161">
        <v>0</v>
      </c>
      <c r="AY1086" s="161">
        <v>1</v>
      </c>
      <c r="AZ1086" s="161">
        <v>0</v>
      </c>
      <c r="BA1086" s="161">
        <v>1</v>
      </c>
      <c r="BB1086" s="161">
        <v>0</v>
      </c>
      <c r="BC1086" s="161">
        <v>0</v>
      </c>
      <c r="BD1086" s="161">
        <v>0</v>
      </c>
      <c r="BE1086" s="161">
        <v>0</v>
      </c>
      <c r="BF1086" s="161">
        <v>0</v>
      </c>
      <c r="BG1086" s="161">
        <v>0</v>
      </c>
      <c r="BH1086" s="161">
        <v>0</v>
      </c>
      <c r="BI1086" s="161">
        <v>0</v>
      </c>
      <c r="BJ1086" s="161">
        <v>0</v>
      </c>
      <c r="BK1086" s="161">
        <v>0</v>
      </c>
      <c r="BL1086" s="161">
        <v>0</v>
      </c>
      <c r="BM1086" s="161">
        <v>0</v>
      </c>
      <c r="BN1086" s="161">
        <v>0</v>
      </c>
      <c r="BO1086" s="161">
        <v>0</v>
      </c>
      <c r="BP1086" s="161">
        <v>0</v>
      </c>
      <c r="BQ1086" s="161">
        <v>0</v>
      </c>
      <c r="BR1086" s="161">
        <v>0</v>
      </c>
      <c r="BS1086" s="161">
        <v>0</v>
      </c>
      <c r="BT1086" s="161">
        <v>0</v>
      </c>
      <c r="BU1086" s="161">
        <v>0</v>
      </c>
      <c r="BV1086" s="163">
        <f t="shared" si="49"/>
        <v>13</v>
      </c>
      <c r="BW1086" s="8" t="b">
        <f t="shared" si="50"/>
        <v>0</v>
      </c>
    </row>
    <row r="1087" spans="1:75">
      <c r="A1087" s="157" t="s">
        <v>8034</v>
      </c>
      <c r="B1087" s="158" t="s">
        <v>8035</v>
      </c>
      <c r="C1087" s="9" t="str">
        <f t="shared" si="48"/>
        <v>https://hh.ru/resume/0bd793b10002b9161b0039ed1f6e646f4d7237?query=%D0%A1%D0%BE%D1%86%D0%B8%D0%B0%D0%BB%D1%8C%D0%BD%D1%8B%D0%B9+%D1%80%D0%B0%D0%B1%D0%BE%D1%82%D0%BD%D0%B8%D0%BA&amp;searchRid=17125919408128af3c900fa3318e8f35&amp;hhtmFrom=resume_search_result</v>
      </c>
      <c r="D1087" s="158" t="s">
        <v>43</v>
      </c>
      <c r="E1087" s="159">
        <v>29</v>
      </c>
      <c r="F1087" s="160">
        <v>25000</v>
      </c>
      <c r="G1087" s="161" t="s">
        <v>133</v>
      </c>
      <c r="H1087" s="158" t="s">
        <v>133</v>
      </c>
      <c r="I1087" s="158" t="s">
        <v>133</v>
      </c>
      <c r="J1087" s="158" t="s">
        <v>133</v>
      </c>
      <c r="K1087" s="158" t="s">
        <v>8036</v>
      </c>
      <c r="L1087" s="158" t="s">
        <v>2327</v>
      </c>
      <c r="M1087" s="158">
        <v>0</v>
      </c>
      <c r="N1087" s="158">
        <v>0</v>
      </c>
      <c r="O1087" s="158">
        <v>1</v>
      </c>
      <c r="P1087" s="158">
        <v>0</v>
      </c>
      <c r="Q1087" s="158">
        <v>0</v>
      </c>
      <c r="R1087" s="158" t="s">
        <v>2067</v>
      </c>
      <c r="S1087" s="158" t="s">
        <v>2299</v>
      </c>
      <c r="T1087" s="161">
        <v>0</v>
      </c>
      <c r="U1087" s="162">
        <v>1</v>
      </c>
      <c r="V1087" s="162">
        <v>0</v>
      </c>
      <c r="W1087" s="161">
        <v>0</v>
      </c>
      <c r="X1087" s="161">
        <v>0</v>
      </c>
      <c r="Y1087" s="161">
        <v>0</v>
      </c>
      <c r="Z1087" s="161">
        <v>0</v>
      </c>
      <c r="AA1087" s="161">
        <v>0</v>
      </c>
      <c r="AB1087" s="161">
        <v>0</v>
      </c>
      <c r="AC1087" s="161">
        <v>0</v>
      </c>
      <c r="AD1087" s="161">
        <v>0</v>
      </c>
      <c r="AE1087" s="161">
        <v>0</v>
      </c>
      <c r="AF1087" s="161">
        <v>0</v>
      </c>
      <c r="AG1087" s="161">
        <v>0</v>
      </c>
      <c r="AH1087" s="161">
        <v>0</v>
      </c>
      <c r="AI1087" s="161">
        <v>0</v>
      </c>
      <c r="AJ1087" s="161">
        <v>0</v>
      </c>
      <c r="AK1087" s="161">
        <v>0</v>
      </c>
      <c r="AL1087" s="161">
        <v>0</v>
      </c>
      <c r="AM1087" s="161">
        <v>0</v>
      </c>
      <c r="AN1087" s="161">
        <v>0</v>
      </c>
      <c r="AO1087" s="161">
        <v>0</v>
      </c>
      <c r="AP1087" s="161">
        <v>0</v>
      </c>
      <c r="AQ1087" s="161">
        <v>0</v>
      </c>
      <c r="AR1087" s="161">
        <v>0</v>
      </c>
      <c r="AS1087" s="161">
        <v>0</v>
      </c>
      <c r="AT1087" s="161">
        <v>0</v>
      </c>
      <c r="AU1087" s="161">
        <v>0</v>
      </c>
      <c r="AV1087" s="161">
        <v>0</v>
      </c>
      <c r="AW1087" s="161">
        <v>0</v>
      </c>
      <c r="AX1087" s="161">
        <v>0</v>
      </c>
      <c r="AY1087" s="161">
        <v>0</v>
      </c>
      <c r="AZ1087" s="161">
        <v>0</v>
      </c>
      <c r="BA1087" s="161">
        <v>0</v>
      </c>
      <c r="BB1087" s="161">
        <v>0</v>
      </c>
      <c r="BC1087" s="161">
        <v>0</v>
      </c>
      <c r="BD1087" s="161">
        <v>0</v>
      </c>
      <c r="BE1087" s="161">
        <v>0</v>
      </c>
      <c r="BF1087" s="161">
        <v>0</v>
      </c>
      <c r="BG1087" s="161">
        <v>0</v>
      </c>
      <c r="BH1087" s="161">
        <v>0</v>
      </c>
      <c r="BI1087" s="161">
        <v>0</v>
      </c>
      <c r="BJ1087" s="161">
        <v>0</v>
      </c>
      <c r="BK1087" s="161">
        <v>0</v>
      </c>
      <c r="BL1087" s="161">
        <v>0</v>
      </c>
      <c r="BM1087" s="161">
        <v>0</v>
      </c>
      <c r="BN1087" s="161">
        <v>0</v>
      </c>
      <c r="BO1087" s="161">
        <v>0</v>
      </c>
      <c r="BP1087" s="161">
        <v>0</v>
      </c>
      <c r="BQ1087" s="161">
        <v>0</v>
      </c>
      <c r="BR1087" s="161">
        <v>0</v>
      </c>
      <c r="BS1087" s="161">
        <v>0</v>
      </c>
      <c r="BT1087" s="161">
        <v>0</v>
      </c>
      <c r="BU1087" s="161">
        <v>0</v>
      </c>
      <c r="BV1087" s="163">
        <f t="shared" si="49"/>
        <v>0</v>
      </c>
      <c r="BW1087" s="8" t="b">
        <f t="shared" si="50"/>
        <v>0</v>
      </c>
    </row>
    <row r="1088" spans="1:75">
      <c r="A1088" s="157" t="s">
        <v>2461</v>
      </c>
      <c r="B1088" s="158" t="s">
        <v>8037</v>
      </c>
      <c r="C1088" s="9" t="str">
        <f t="shared" si="48"/>
        <v>https://hh.ru/resume/d278d11f0002b9d4a20039ed1f534831585363?query=%D0%A1%D0%BE%D1%86%D0%B8%D0%B0%D0%BB%D1%8C%D0%BD%D1%8B%D0%B9+%D1%80%D0%B0%D0%B1%D0%BE%D1%82%D0%BD%D0%B8%D0%BA&amp;searchRid=17125919408128af3c900fa3318e8f35&amp;hhtmFrom=resume_search_result</v>
      </c>
      <c r="D1088" s="158" t="s">
        <v>2338</v>
      </c>
      <c r="E1088" s="159">
        <v>42</v>
      </c>
      <c r="F1088" s="158" t="s">
        <v>133</v>
      </c>
      <c r="G1088" s="161">
        <v>7</v>
      </c>
      <c r="H1088" s="158" t="s">
        <v>8038</v>
      </c>
      <c r="I1088" s="158" t="s">
        <v>6070</v>
      </c>
      <c r="J1088" s="158" t="s">
        <v>8039</v>
      </c>
      <c r="K1088" s="158" t="s">
        <v>8040</v>
      </c>
      <c r="L1088" s="158" t="s">
        <v>2298</v>
      </c>
      <c r="M1088" s="158">
        <v>0</v>
      </c>
      <c r="N1088" s="158">
        <v>0</v>
      </c>
      <c r="O1088" s="158">
        <v>1</v>
      </c>
      <c r="P1088" s="158">
        <v>0</v>
      </c>
      <c r="Q1088" s="158">
        <v>0</v>
      </c>
      <c r="R1088" s="158" t="s">
        <v>53</v>
      </c>
      <c r="S1088" s="158" t="s">
        <v>343</v>
      </c>
      <c r="T1088" s="161">
        <v>0</v>
      </c>
      <c r="U1088" s="162">
        <v>1</v>
      </c>
      <c r="V1088" s="162">
        <v>0</v>
      </c>
      <c r="W1088" s="161">
        <v>0</v>
      </c>
      <c r="X1088" s="161">
        <v>0</v>
      </c>
      <c r="Y1088" s="161">
        <v>0</v>
      </c>
      <c r="Z1088" s="161">
        <v>0</v>
      </c>
      <c r="AA1088" s="161">
        <v>0</v>
      </c>
      <c r="AB1088" s="161">
        <v>0</v>
      </c>
      <c r="AC1088" s="161">
        <v>0</v>
      </c>
      <c r="AD1088" s="161">
        <v>1</v>
      </c>
      <c r="AE1088" s="161">
        <v>0</v>
      </c>
      <c r="AF1088" s="161">
        <v>0</v>
      </c>
      <c r="AG1088" s="161">
        <v>0</v>
      </c>
      <c r="AH1088" s="161">
        <v>1</v>
      </c>
      <c r="AI1088" s="161">
        <v>0</v>
      </c>
      <c r="AJ1088" s="161">
        <v>0</v>
      </c>
      <c r="AK1088" s="161">
        <v>0</v>
      </c>
      <c r="AL1088" s="161">
        <v>0</v>
      </c>
      <c r="AM1088" s="161">
        <v>0</v>
      </c>
      <c r="AN1088" s="161">
        <v>0</v>
      </c>
      <c r="AO1088" s="161">
        <v>0</v>
      </c>
      <c r="AP1088" s="161">
        <v>0</v>
      </c>
      <c r="AQ1088" s="161">
        <v>0</v>
      </c>
      <c r="AR1088" s="161">
        <v>0</v>
      </c>
      <c r="AS1088" s="161">
        <v>0</v>
      </c>
      <c r="AT1088" s="161">
        <v>0</v>
      </c>
      <c r="AU1088" s="161">
        <v>0</v>
      </c>
      <c r="AV1088" s="161">
        <v>0</v>
      </c>
      <c r="AW1088" s="161">
        <v>0</v>
      </c>
      <c r="AX1088" s="161">
        <v>0</v>
      </c>
      <c r="AY1088" s="161">
        <v>0</v>
      </c>
      <c r="AZ1088" s="161">
        <v>0</v>
      </c>
      <c r="BA1088" s="161">
        <v>0</v>
      </c>
      <c r="BB1088" s="161">
        <v>0</v>
      </c>
      <c r="BC1088" s="161">
        <v>0</v>
      </c>
      <c r="BD1088" s="161">
        <v>0</v>
      </c>
      <c r="BE1088" s="161">
        <v>0</v>
      </c>
      <c r="BF1088" s="161">
        <v>0</v>
      </c>
      <c r="BG1088" s="161">
        <v>0</v>
      </c>
      <c r="BH1088" s="161">
        <v>0</v>
      </c>
      <c r="BI1088" s="161">
        <v>0</v>
      </c>
      <c r="BJ1088" s="161">
        <v>0</v>
      </c>
      <c r="BK1088" s="161">
        <v>0</v>
      </c>
      <c r="BL1088" s="161">
        <v>0</v>
      </c>
      <c r="BM1088" s="161">
        <v>0</v>
      </c>
      <c r="BN1088" s="161">
        <v>1</v>
      </c>
      <c r="BO1088" s="161">
        <v>0</v>
      </c>
      <c r="BP1088" s="161">
        <v>0</v>
      </c>
      <c r="BQ1088" s="161">
        <v>0</v>
      </c>
      <c r="BR1088" s="161">
        <v>0</v>
      </c>
      <c r="BS1088" s="161">
        <v>0</v>
      </c>
      <c r="BT1088" s="161">
        <v>0</v>
      </c>
      <c r="BU1088" s="161">
        <v>0</v>
      </c>
      <c r="BV1088" s="163">
        <f t="shared" si="49"/>
        <v>3</v>
      </c>
      <c r="BW1088" s="8" t="b">
        <f t="shared" si="50"/>
        <v>0</v>
      </c>
    </row>
    <row r="1089" spans="1:75">
      <c r="A1089" s="157" t="s">
        <v>8041</v>
      </c>
      <c r="B1089" s="158" t="s">
        <v>8042</v>
      </c>
      <c r="C1089" s="9" t="str">
        <f t="shared" si="48"/>
        <v>https://hh.ru/resume/7795d8350002be8ed30039ed1f365569584632?query=%D0%A1%D0%BE%D1%86%D0%B8%D0%B0%D0%BB%D1%8C%D0%BD%D1%8B%D0%B9+%D1%80%D0%B0%D0%B1%D0%BE%D1%82%D0%BD%D0%B8%D0%BA&amp;searchRid=17125919408128af3c900fa3318e8f35&amp;hhtmFrom=resume_search_result</v>
      </c>
      <c r="D1089" s="158" t="s">
        <v>43</v>
      </c>
      <c r="E1089" s="159">
        <v>56</v>
      </c>
      <c r="F1089" s="160">
        <v>30000</v>
      </c>
      <c r="G1089" s="161">
        <v>15</v>
      </c>
      <c r="H1089" s="158" t="s">
        <v>4942</v>
      </c>
      <c r="I1089" s="158" t="s">
        <v>43</v>
      </c>
      <c r="J1089" s="158" t="s">
        <v>8043</v>
      </c>
      <c r="K1089" s="158" t="s">
        <v>8044</v>
      </c>
      <c r="L1089" s="158" t="s">
        <v>2298</v>
      </c>
      <c r="M1089" s="158">
        <v>1</v>
      </c>
      <c r="N1089" s="158">
        <v>0</v>
      </c>
      <c r="O1089" s="158">
        <v>0</v>
      </c>
      <c r="P1089" s="158">
        <v>0</v>
      </c>
      <c r="Q1089" s="158">
        <v>0</v>
      </c>
      <c r="R1089" s="158" t="s">
        <v>53</v>
      </c>
      <c r="S1089" s="158" t="s">
        <v>75</v>
      </c>
      <c r="T1089" s="161">
        <v>0</v>
      </c>
      <c r="U1089" s="162">
        <v>1</v>
      </c>
      <c r="V1089" s="162">
        <v>1</v>
      </c>
      <c r="W1089" s="161">
        <v>0</v>
      </c>
      <c r="X1089" s="161">
        <v>0</v>
      </c>
      <c r="Y1089" s="161">
        <v>0</v>
      </c>
      <c r="Z1089" s="161">
        <v>0</v>
      </c>
      <c r="AA1089" s="161">
        <v>0</v>
      </c>
      <c r="AB1089" s="161">
        <v>1</v>
      </c>
      <c r="AC1089" s="161">
        <v>0</v>
      </c>
      <c r="AD1089" s="161">
        <v>1</v>
      </c>
      <c r="AE1089" s="161">
        <v>1</v>
      </c>
      <c r="AF1089" s="161">
        <v>1</v>
      </c>
      <c r="AG1089" s="161">
        <v>0</v>
      </c>
      <c r="AH1089" s="161">
        <v>0</v>
      </c>
      <c r="AI1089" s="161">
        <v>0</v>
      </c>
      <c r="AJ1089" s="161">
        <v>0</v>
      </c>
      <c r="AK1089" s="161">
        <v>0</v>
      </c>
      <c r="AL1089" s="161">
        <v>0</v>
      </c>
      <c r="AM1089" s="161">
        <v>1</v>
      </c>
      <c r="AN1089" s="161">
        <v>0</v>
      </c>
      <c r="AO1089" s="161">
        <v>0</v>
      </c>
      <c r="AP1089" s="161">
        <v>0</v>
      </c>
      <c r="AQ1089" s="161">
        <v>1</v>
      </c>
      <c r="AR1089" s="161">
        <v>0</v>
      </c>
      <c r="AS1089" s="161">
        <v>0</v>
      </c>
      <c r="AT1089" s="161">
        <v>0</v>
      </c>
      <c r="AU1089" s="161">
        <v>1</v>
      </c>
      <c r="AV1089" s="161">
        <v>0</v>
      </c>
      <c r="AW1089" s="161">
        <v>0</v>
      </c>
      <c r="AX1089" s="161">
        <v>0</v>
      </c>
      <c r="AY1089" s="161">
        <v>0</v>
      </c>
      <c r="AZ1089" s="161">
        <v>0</v>
      </c>
      <c r="BA1089" s="161">
        <v>0</v>
      </c>
      <c r="BB1089" s="161">
        <v>0</v>
      </c>
      <c r="BC1089" s="161">
        <v>0</v>
      </c>
      <c r="BD1089" s="161">
        <v>0</v>
      </c>
      <c r="BE1089" s="161">
        <v>0</v>
      </c>
      <c r="BF1089" s="161">
        <v>0</v>
      </c>
      <c r="BG1089" s="161">
        <v>0</v>
      </c>
      <c r="BH1089" s="161">
        <v>1</v>
      </c>
      <c r="BI1089" s="161">
        <v>1</v>
      </c>
      <c r="BJ1089" s="161">
        <v>0</v>
      </c>
      <c r="BK1089" s="161">
        <v>0</v>
      </c>
      <c r="BL1089" s="161">
        <v>0</v>
      </c>
      <c r="BM1089" s="161">
        <v>0</v>
      </c>
      <c r="BN1089" s="161">
        <v>0</v>
      </c>
      <c r="BO1089" s="161">
        <v>0</v>
      </c>
      <c r="BP1089" s="161">
        <v>0</v>
      </c>
      <c r="BQ1089" s="161">
        <v>0</v>
      </c>
      <c r="BR1089" s="161">
        <v>0</v>
      </c>
      <c r="BS1089" s="161">
        <v>0</v>
      </c>
      <c r="BT1089" s="161">
        <v>0</v>
      </c>
      <c r="BU1089" s="161">
        <v>0</v>
      </c>
      <c r="BV1089" s="163">
        <f t="shared" si="49"/>
        <v>9</v>
      </c>
      <c r="BW1089" s="8" t="b">
        <f t="shared" si="50"/>
        <v>0</v>
      </c>
    </row>
    <row r="1090" spans="1:75">
      <c r="A1090" s="157" t="s">
        <v>5843</v>
      </c>
      <c r="B1090" s="158" t="s">
        <v>8045</v>
      </c>
      <c r="C1090" s="9" t="str">
        <f t="shared" ref="C1090:C1153" si="51">HYPERLINK(B1090)</f>
        <v>https://hh.ru/resume/a7b6b6a90002c39ba10039ed1f444b4b787834?query=%D0%A1%D0%BE%D1%86%D0%B8%D0%B0%D0%BB%D1%8C%D0%BD%D1%8B%D0%B9+%D1%80%D0%B0%D0%B1%D0%BE%D1%82%D0%BD%D0%B8%D0%BA&amp;searchRid=17125919408128af3c900fa3318e8f35&amp;hhtmFrom=resume_search_result</v>
      </c>
      <c r="D1090" s="158" t="s">
        <v>8046</v>
      </c>
      <c r="E1090" s="159">
        <v>26</v>
      </c>
      <c r="F1090" s="160">
        <v>12000</v>
      </c>
      <c r="G1090" s="161" t="s">
        <v>133</v>
      </c>
      <c r="H1090" s="158" t="s">
        <v>133</v>
      </c>
      <c r="I1090" s="158" t="s">
        <v>133</v>
      </c>
      <c r="J1090" s="158" t="s">
        <v>133</v>
      </c>
      <c r="K1090" s="158" t="s">
        <v>8047</v>
      </c>
      <c r="L1090" s="158" t="s">
        <v>2298</v>
      </c>
      <c r="M1090" s="158">
        <v>0</v>
      </c>
      <c r="N1090" s="158">
        <v>0</v>
      </c>
      <c r="O1090" s="158">
        <v>1</v>
      </c>
      <c r="P1090" s="158">
        <v>0</v>
      </c>
      <c r="Q1090" s="158">
        <v>0</v>
      </c>
      <c r="R1090" s="158" t="s">
        <v>2067</v>
      </c>
      <c r="S1090" s="158" t="s">
        <v>75</v>
      </c>
      <c r="T1090" s="161">
        <v>1</v>
      </c>
      <c r="U1090" s="162">
        <v>1</v>
      </c>
      <c r="V1090" s="162">
        <v>0</v>
      </c>
      <c r="W1090" s="161">
        <v>0</v>
      </c>
      <c r="X1090" s="161">
        <v>0</v>
      </c>
      <c r="Y1090" s="161">
        <v>0</v>
      </c>
      <c r="Z1090" s="161">
        <v>0</v>
      </c>
      <c r="AA1090" s="161">
        <v>0</v>
      </c>
      <c r="AB1090" s="161">
        <v>0</v>
      </c>
      <c r="AC1090" s="161">
        <v>0</v>
      </c>
      <c r="AD1090" s="161">
        <v>0</v>
      </c>
      <c r="AE1090" s="161">
        <v>0</v>
      </c>
      <c r="AF1090" s="161">
        <v>0</v>
      </c>
      <c r="AG1090" s="161">
        <v>0</v>
      </c>
      <c r="AH1090" s="161">
        <v>0</v>
      </c>
      <c r="AI1090" s="161">
        <v>0</v>
      </c>
      <c r="AJ1090" s="161">
        <v>0</v>
      </c>
      <c r="AK1090" s="161">
        <v>0</v>
      </c>
      <c r="AL1090" s="161">
        <v>0</v>
      </c>
      <c r="AM1090" s="161">
        <v>0</v>
      </c>
      <c r="AN1090" s="161">
        <v>0</v>
      </c>
      <c r="AO1090" s="161">
        <v>0</v>
      </c>
      <c r="AP1090" s="161">
        <v>0</v>
      </c>
      <c r="AQ1090" s="161">
        <v>0</v>
      </c>
      <c r="AR1090" s="161">
        <v>0</v>
      </c>
      <c r="AS1090" s="161">
        <v>0</v>
      </c>
      <c r="AT1090" s="161">
        <v>0</v>
      </c>
      <c r="AU1090" s="161">
        <v>0</v>
      </c>
      <c r="AV1090" s="161">
        <v>0</v>
      </c>
      <c r="AW1090" s="161">
        <v>0</v>
      </c>
      <c r="AX1090" s="161">
        <v>0</v>
      </c>
      <c r="AY1090" s="161">
        <v>0</v>
      </c>
      <c r="AZ1090" s="161">
        <v>0</v>
      </c>
      <c r="BA1090" s="161">
        <v>0</v>
      </c>
      <c r="BB1090" s="161">
        <v>0</v>
      </c>
      <c r="BC1090" s="161">
        <v>0</v>
      </c>
      <c r="BD1090" s="161">
        <v>0</v>
      </c>
      <c r="BE1090" s="161">
        <v>0</v>
      </c>
      <c r="BF1090" s="161">
        <v>0</v>
      </c>
      <c r="BG1090" s="161">
        <v>0</v>
      </c>
      <c r="BH1090" s="161">
        <v>0</v>
      </c>
      <c r="BI1090" s="161">
        <v>0</v>
      </c>
      <c r="BJ1090" s="161">
        <v>0</v>
      </c>
      <c r="BK1090" s="161">
        <v>0</v>
      </c>
      <c r="BL1090" s="161">
        <v>0</v>
      </c>
      <c r="BM1090" s="161">
        <v>0</v>
      </c>
      <c r="BN1090" s="161">
        <v>0</v>
      </c>
      <c r="BO1090" s="161">
        <v>0</v>
      </c>
      <c r="BP1090" s="161">
        <v>0</v>
      </c>
      <c r="BQ1090" s="161">
        <v>0</v>
      </c>
      <c r="BR1090" s="161">
        <v>0</v>
      </c>
      <c r="BS1090" s="161">
        <v>0</v>
      </c>
      <c r="BT1090" s="161">
        <v>0</v>
      </c>
      <c r="BU1090" s="161">
        <v>0</v>
      </c>
      <c r="BV1090" s="163">
        <f t="shared" si="49"/>
        <v>0</v>
      </c>
      <c r="BW1090" s="8" t="b">
        <f t="shared" si="50"/>
        <v>0</v>
      </c>
    </row>
    <row r="1091" spans="1:75">
      <c r="A1091" s="157" t="s">
        <v>8048</v>
      </c>
      <c r="B1091" s="158" t="s">
        <v>8049</v>
      </c>
      <c r="C1091" s="9" t="str">
        <f t="shared" si="51"/>
        <v>https://hh.ru/resume/33513ff30002c526820039ed1f6165444a3755?query=%D0%A1%D0%BE%D1%86%D0%B8%D0%B0%D0%BB%D1%8C%D0%BD%D1%8B%D0%B9+%D1%80%D0%B0%D0%B1%D0%BE%D1%82%D0%BD%D0%B8%D0%BA&amp;searchRid=17125919408128af3c900fa3318e8f35&amp;hhtmFrom=resume_search_result</v>
      </c>
      <c r="D1091" s="158" t="s">
        <v>7365</v>
      </c>
      <c r="E1091" s="159">
        <v>33</v>
      </c>
      <c r="F1091" s="160">
        <v>20000</v>
      </c>
      <c r="G1091" s="161" t="s">
        <v>133</v>
      </c>
      <c r="H1091" s="158" t="s">
        <v>133</v>
      </c>
      <c r="I1091" s="158" t="s">
        <v>133</v>
      </c>
      <c r="J1091" s="158" t="s">
        <v>133</v>
      </c>
      <c r="K1091" s="158" t="s">
        <v>8050</v>
      </c>
      <c r="L1091" s="158" t="s">
        <v>2298</v>
      </c>
      <c r="M1091" s="158">
        <v>1</v>
      </c>
      <c r="N1091" s="158">
        <v>0</v>
      </c>
      <c r="O1091" s="158">
        <v>0</v>
      </c>
      <c r="P1091" s="158">
        <v>0</v>
      </c>
      <c r="Q1091" s="158">
        <v>0</v>
      </c>
      <c r="R1091" s="158" t="s">
        <v>494</v>
      </c>
      <c r="S1091" s="158" t="s">
        <v>343</v>
      </c>
      <c r="T1091" s="161">
        <v>0</v>
      </c>
      <c r="U1091" s="162">
        <v>1</v>
      </c>
      <c r="V1091" s="162">
        <v>0</v>
      </c>
      <c r="W1091" s="161">
        <v>0</v>
      </c>
      <c r="X1091" s="161">
        <v>0</v>
      </c>
      <c r="Y1091" s="161">
        <v>0</v>
      </c>
      <c r="Z1091" s="161">
        <v>0</v>
      </c>
      <c r="AA1091" s="161">
        <v>0</v>
      </c>
      <c r="AB1091" s="161">
        <v>0</v>
      </c>
      <c r="AC1091" s="161">
        <v>0</v>
      </c>
      <c r="AD1091" s="161">
        <v>0</v>
      </c>
      <c r="AE1091" s="161">
        <v>0</v>
      </c>
      <c r="AF1091" s="161">
        <v>0</v>
      </c>
      <c r="AG1091" s="161">
        <v>0</v>
      </c>
      <c r="AH1091" s="161">
        <v>0</v>
      </c>
      <c r="AI1091" s="161">
        <v>0</v>
      </c>
      <c r="AJ1091" s="161">
        <v>0</v>
      </c>
      <c r="AK1091" s="161">
        <v>0</v>
      </c>
      <c r="AL1091" s="161">
        <v>0</v>
      </c>
      <c r="AM1091" s="161">
        <v>0</v>
      </c>
      <c r="AN1091" s="161">
        <v>0</v>
      </c>
      <c r="AO1091" s="161">
        <v>0</v>
      </c>
      <c r="AP1091" s="161">
        <v>0</v>
      </c>
      <c r="AQ1091" s="161">
        <v>0</v>
      </c>
      <c r="AR1091" s="161">
        <v>0</v>
      </c>
      <c r="AS1091" s="161">
        <v>0</v>
      </c>
      <c r="AT1091" s="161">
        <v>0</v>
      </c>
      <c r="AU1091" s="161">
        <v>0</v>
      </c>
      <c r="AV1091" s="161">
        <v>0</v>
      </c>
      <c r="AW1091" s="161">
        <v>0</v>
      </c>
      <c r="AX1091" s="161">
        <v>0</v>
      </c>
      <c r="AY1091" s="161">
        <v>0</v>
      </c>
      <c r="AZ1091" s="161">
        <v>0</v>
      </c>
      <c r="BA1091" s="161">
        <v>0</v>
      </c>
      <c r="BB1091" s="161">
        <v>0</v>
      </c>
      <c r="BC1091" s="161">
        <v>0</v>
      </c>
      <c r="BD1091" s="161">
        <v>0</v>
      </c>
      <c r="BE1091" s="161">
        <v>0</v>
      </c>
      <c r="BF1091" s="161">
        <v>0</v>
      </c>
      <c r="BG1091" s="161">
        <v>0</v>
      </c>
      <c r="BH1091" s="161">
        <v>0</v>
      </c>
      <c r="BI1091" s="161">
        <v>0</v>
      </c>
      <c r="BJ1091" s="161">
        <v>0</v>
      </c>
      <c r="BK1091" s="161">
        <v>0</v>
      </c>
      <c r="BL1091" s="161">
        <v>0</v>
      </c>
      <c r="BM1091" s="161">
        <v>0</v>
      </c>
      <c r="BN1091" s="161">
        <v>0</v>
      </c>
      <c r="BO1091" s="161">
        <v>0</v>
      </c>
      <c r="BP1091" s="161">
        <v>0</v>
      </c>
      <c r="BQ1091" s="161">
        <v>0</v>
      </c>
      <c r="BR1091" s="161">
        <v>0</v>
      </c>
      <c r="BS1091" s="161">
        <v>0</v>
      </c>
      <c r="BT1091" s="161">
        <v>0</v>
      </c>
      <c r="BU1091" s="161">
        <v>0</v>
      </c>
      <c r="BV1091" s="163">
        <f t="shared" ref="BV1091:BV1154" si="52">SUM(W1091:BU1091)</f>
        <v>0</v>
      </c>
      <c r="BW1091" s="8" t="b">
        <f t="shared" ref="BW1091:BW1154" si="53">AND(AR1091=1,AE1091=1)</f>
        <v>0</v>
      </c>
    </row>
    <row r="1092" spans="1:75">
      <c r="A1092" s="157" t="s">
        <v>8051</v>
      </c>
      <c r="B1092" s="158" t="s">
        <v>8052</v>
      </c>
      <c r="C1092" s="9" t="str">
        <f t="shared" si="51"/>
        <v>https://hh.ru/resume/29f632d20002c5791a0039ed1f55644a314563?query=%D0%A1%D0%BE%D1%86%D0%B8%D0%B0%D0%BB%D1%8C%D0%BD%D1%8B%D0%B9+%D1%80%D0%B0%D0%B1%D0%BE%D1%82%D0%BD%D0%B8%D0%BA&amp;searchRid=1712591942163a8b8d617edfa1c0fb94&amp;hhtmFrom=resume_search_result</v>
      </c>
      <c r="D1092" s="158" t="s">
        <v>8053</v>
      </c>
      <c r="E1092" s="159">
        <v>37</v>
      </c>
      <c r="F1092" s="160">
        <v>40000</v>
      </c>
      <c r="G1092" s="161">
        <v>7</v>
      </c>
      <c r="H1092" s="158" t="s">
        <v>8054</v>
      </c>
      <c r="I1092" s="158" t="s">
        <v>8055</v>
      </c>
      <c r="J1092" s="158" t="s">
        <v>8056</v>
      </c>
      <c r="K1092" s="158" t="s">
        <v>8057</v>
      </c>
      <c r="L1092" s="158" t="s">
        <v>2327</v>
      </c>
      <c r="M1092" s="158">
        <v>1</v>
      </c>
      <c r="N1092" s="158">
        <v>0</v>
      </c>
      <c r="O1092" s="158">
        <v>0</v>
      </c>
      <c r="P1092" s="158">
        <v>0</v>
      </c>
      <c r="Q1092" s="158">
        <v>0</v>
      </c>
      <c r="R1092" s="158" t="s">
        <v>46</v>
      </c>
      <c r="S1092" s="158" t="s">
        <v>343</v>
      </c>
      <c r="T1092" s="161">
        <v>1</v>
      </c>
      <c r="U1092" s="162">
        <v>1</v>
      </c>
      <c r="V1092" s="162">
        <v>0</v>
      </c>
      <c r="W1092" s="161">
        <v>0</v>
      </c>
      <c r="X1092" s="161">
        <v>0</v>
      </c>
      <c r="Y1092" s="161">
        <v>0</v>
      </c>
      <c r="Z1092" s="161">
        <v>0</v>
      </c>
      <c r="AA1092" s="161">
        <v>0</v>
      </c>
      <c r="AB1092" s="161">
        <v>0</v>
      </c>
      <c r="AC1092" s="161">
        <v>0</v>
      </c>
      <c r="AD1092" s="161">
        <v>0</v>
      </c>
      <c r="AE1092" s="161">
        <v>0</v>
      </c>
      <c r="AF1092" s="161">
        <v>0</v>
      </c>
      <c r="AG1092" s="161">
        <v>0</v>
      </c>
      <c r="AH1092" s="161">
        <v>0</v>
      </c>
      <c r="AI1092" s="161">
        <v>0</v>
      </c>
      <c r="AJ1092" s="161">
        <v>0</v>
      </c>
      <c r="AK1092" s="161">
        <v>0</v>
      </c>
      <c r="AL1092" s="161">
        <v>0</v>
      </c>
      <c r="AM1092" s="161">
        <v>0</v>
      </c>
      <c r="AN1092" s="161">
        <v>0</v>
      </c>
      <c r="AO1092" s="161">
        <v>0</v>
      </c>
      <c r="AP1092" s="161">
        <v>0</v>
      </c>
      <c r="AQ1092" s="161">
        <v>0</v>
      </c>
      <c r="AR1092" s="161">
        <v>0</v>
      </c>
      <c r="AS1092" s="161">
        <v>0</v>
      </c>
      <c r="AT1092" s="161">
        <v>0</v>
      </c>
      <c r="AU1092" s="161">
        <v>0</v>
      </c>
      <c r="AV1092" s="161">
        <v>0</v>
      </c>
      <c r="AW1092" s="161">
        <v>0</v>
      </c>
      <c r="AX1092" s="161">
        <v>0</v>
      </c>
      <c r="AY1092" s="161">
        <v>0</v>
      </c>
      <c r="AZ1092" s="161">
        <v>0</v>
      </c>
      <c r="BA1092" s="161">
        <v>0</v>
      </c>
      <c r="BB1092" s="161">
        <v>0</v>
      </c>
      <c r="BC1092" s="161">
        <v>0</v>
      </c>
      <c r="BD1092" s="161">
        <v>0</v>
      </c>
      <c r="BE1092" s="161">
        <v>0</v>
      </c>
      <c r="BF1092" s="161">
        <v>0</v>
      </c>
      <c r="BG1092" s="161">
        <v>0</v>
      </c>
      <c r="BH1092" s="161">
        <v>0</v>
      </c>
      <c r="BI1092" s="161">
        <v>0</v>
      </c>
      <c r="BJ1092" s="161">
        <v>0</v>
      </c>
      <c r="BK1092" s="161">
        <v>0</v>
      </c>
      <c r="BL1092" s="161">
        <v>0</v>
      </c>
      <c r="BM1092" s="161">
        <v>0</v>
      </c>
      <c r="BN1092" s="161">
        <v>0</v>
      </c>
      <c r="BO1092" s="161">
        <v>0</v>
      </c>
      <c r="BP1092" s="161">
        <v>0</v>
      </c>
      <c r="BQ1092" s="161">
        <v>0</v>
      </c>
      <c r="BR1092" s="161">
        <v>0</v>
      </c>
      <c r="BS1092" s="161">
        <v>0</v>
      </c>
      <c r="BT1092" s="161">
        <v>0</v>
      </c>
      <c r="BU1092" s="161">
        <v>0</v>
      </c>
      <c r="BV1092" s="163">
        <f t="shared" si="52"/>
        <v>0</v>
      </c>
      <c r="BW1092" s="8" t="b">
        <f t="shared" si="53"/>
        <v>0</v>
      </c>
    </row>
    <row r="1093" spans="1:75">
      <c r="A1093" s="157" t="s">
        <v>8058</v>
      </c>
      <c r="B1093" s="158" t="s">
        <v>8059</v>
      </c>
      <c r="C1093" s="9" t="str">
        <f t="shared" si="51"/>
        <v>https://hh.ru/resume/69ae2f090002c7caf80039ed1f354b524a5941?query=%D0%A1%D0%BE%D1%86%D0%B8%D0%B0%D0%BB%D1%8C%D0%BD%D1%8B%D0%B9+%D1%80%D0%B0%D0%B1%D0%BE%D1%82%D0%BD%D0%B8%D0%BA&amp;searchRid=1712591942163a8b8d617edfa1c0fb94&amp;hhtmFrom=resume_search_result</v>
      </c>
      <c r="D1093" s="158" t="s">
        <v>5351</v>
      </c>
      <c r="E1093" s="159">
        <v>32</v>
      </c>
      <c r="F1093" s="158" t="s">
        <v>133</v>
      </c>
      <c r="G1093" s="161" t="s">
        <v>133</v>
      </c>
      <c r="H1093" s="158" t="s">
        <v>133</v>
      </c>
      <c r="I1093" s="158" t="s">
        <v>133</v>
      </c>
      <c r="J1093" s="158" t="s">
        <v>133</v>
      </c>
      <c r="K1093" s="158" t="s">
        <v>8060</v>
      </c>
      <c r="L1093" s="158" t="s">
        <v>2298</v>
      </c>
      <c r="M1093" s="158">
        <v>1</v>
      </c>
      <c r="N1093" s="158">
        <v>0</v>
      </c>
      <c r="O1093" s="158">
        <v>0</v>
      </c>
      <c r="P1093" s="158">
        <v>0</v>
      </c>
      <c r="Q1093" s="158">
        <v>0</v>
      </c>
      <c r="R1093" s="158" t="s">
        <v>358</v>
      </c>
      <c r="S1093" s="158" t="s">
        <v>343</v>
      </c>
      <c r="T1093" s="161">
        <v>1</v>
      </c>
      <c r="U1093" s="162">
        <v>1</v>
      </c>
      <c r="V1093" s="162">
        <v>0</v>
      </c>
      <c r="W1093" s="161">
        <v>0</v>
      </c>
      <c r="X1093" s="161">
        <v>0</v>
      </c>
      <c r="Y1093" s="161">
        <v>0</v>
      </c>
      <c r="Z1093" s="161">
        <v>0</v>
      </c>
      <c r="AA1093" s="161">
        <v>0</v>
      </c>
      <c r="AB1093" s="161">
        <v>0</v>
      </c>
      <c r="AC1093" s="161">
        <v>0</v>
      </c>
      <c r="AD1093" s="161">
        <v>0</v>
      </c>
      <c r="AE1093" s="161">
        <v>0</v>
      </c>
      <c r="AF1093" s="161">
        <v>0</v>
      </c>
      <c r="AG1093" s="161">
        <v>0</v>
      </c>
      <c r="AH1093" s="161">
        <v>0</v>
      </c>
      <c r="AI1093" s="161">
        <v>0</v>
      </c>
      <c r="AJ1093" s="161">
        <v>0</v>
      </c>
      <c r="AK1093" s="161">
        <v>0</v>
      </c>
      <c r="AL1093" s="161">
        <v>0</v>
      </c>
      <c r="AM1093" s="161">
        <v>0</v>
      </c>
      <c r="AN1093" s="161">
        <v>0</v>
      </c>
      <c r="AO1093" s="161">
        <v>0</v>
      </c>
      <c r="AP1093" s="161">
        <v>0</v>
      </c>
      <c r="AQ1093" s="161">
        <v>0</v>
      </c>
      <c r="AR1093" s="161">
        <v>0</v>
      </c>
      <c r="AS1093" s="161">
        <v>0</v>
      </c>
      <c r="AT1093" s="161">
        <v>0</v>
      </c>
      <c r="AU1093" s="161">
        <v>0</v>
      </c>
      <c r="AV1093" s="161">
        <v>0</v>
      </c>
      <c r="AW1093" s="161">
        <v>0</v>
      </c>
      <c r="AX1093" s="161">
        <v>0</v>
      </c>
      <c r="AY1093" s="161">
        <v>0</v>
      </c>
      <c r="AZ1093" s="161">
        <v>0</v>
      </c>
      <c r="BA1093" s="161">
        <v>0</v>
      </c>
      <c r="BB1093" s="161">
        <v>0</v>
      </c>
      <c r="BC1093" s="161">
        <v>0</v>
      </c>
      <c r="BD1093" s="161">
        <v>0</v>
      </c>
      <c r="BE1093" s="161">
        <v>0</v>
      </c>
      <c r="BF1093" s="161">
        <v>0</v>
      </c>
      <c r="BG1093" s="161">
        <v>0</v>
      </c>
      <c r="BH1093" s="161">
        <v>0</v>
      </c>
      <c r="BI1093" s="161">
        <v>0</v>
      </c>
      <c r="BJ1093" s="161">
        <v>0</v>
      </c>
      <c r="BK1093" s="161">
        <v>0</v>
      </c>
      <c r="BL1093" s="161">
        <v>0</v>
      </c>
      <c r="BM1093" s="161">
        <v>0</v>
      </c>
      <c r="BN1093" s="161">
        <v>0</v>
      </c>
      <c r="BO1093" s="161">
        <v>0</v>
      </c>
      <c r="BP1093" s="161">
        <v>0</v>
      </c>
      <c r="BQ1093" s="161">
        <v>0</v>
      </c>
      <c r="BR1093" s="161">
        <v>0</v>
      </c>
      <c r="BS1093" s="161">
        <v>0</v>
      </c>
      <c r="BT1093" s="161">
        <v>0</v>
      </c>
      <c r="BU1093" s="161">
        <v>0</v>
      </c>
      <c r="BV1093" s="163">
        <f t="shared" si="52"/>
        <v>0</v>
      </c>
      <c r="BW1093" s="8" t="b">
        <f t="shared" si="53"/>
        <v>0</v>
      </c>
    </row>
    <row r="1094" spans="1:75">
      <c r="A1094" s="157" t="s">
        <v>3519</v>
      </c>
      <c r="B1094" s="158" t="s">
        <v>8061</v>
      </c>
      <c r="C1094" s="9" t="str">
        <f t="shared" si="51"/>
        <v>https://hh.ru/resume/a8b9dbc30002c9a4830039ed1f37315a467767?query=%D0%A1%D0%BE%D1%86%D0%B8%D0%B0%D0%BB%D1%8C%D0%BD%D1%8B%D0%B9+%D1%80%D0%B0%D0%B1%D0%BE%D1%82%D0%BD%D0%B8%D0%BA&amp;searchRid=1712591942163a8b8d617edfa1c0fb94&amp;hhtmFrom=resume_search_result</v>
      </c>
      <c r="D1094" s="158" t="s">
        <v>43</v>
      </c>
      <c r="E1094" s="159">
        <v>27</v>
      </c>
      <c r="F1094" s="158" t="s">
        <v>133</v>
      </c>
      <c r="G1094" s="164">
        <f>8/12</f>
        <v>0.66666666666666663</v>
      </c>
      <c r="H1094" s="158" t="s">
        <v>8062</v>
      </c>
      <c r="I1094" s="158" t="s">
        <v>2644</v>
      </c>
      <c r="J1094" s="158" t="s">
        <v>8063</v>
      </c>
      <c r="K1094" s="158" t="s">
        <v>8064</v>
      </c>
      <c r="L1094" s="158" t="s">
        <v>2298</v>
      </c>
      <c r="M1094" s="158">
        <v>1</v>
      </c>
      <c r="N1094" s="158">
        <v>1</v>
      </c>
      <c r="O1094" s="158">
        <v>1</v>
      </c>
      <c r="P1094" s="158">
        <v>1</v>
      </c>
      <c r="Q1094" s="158">
        <v>0</v>
      </c>
      <c r="R1094" s="158" t="s">
        <v>502</v>
      </c>
      <c r="S1094" s="158" t="s">
        <v>343</v>
      </c>
      <c r="T1094" s="161">
        <v>1</v>
      </c>
      <c r="U1094" s="162">
        <v>1</v>
      </c>
      <c r="V1094" s="162">
        <v>0</v>
      </c>
      <c r="W1094" s="161">
        <v>0</v>
      </c>
      <c r="X1094" s="161">
        <v>0</v>
      </c>
      <c r="Y1094" s="161">
        <v>0</v>
      </c>
      <c r="Z1094" s="161">
        <v>0</v>
      </c>
      <c r="AA1094" s="161">
        <v>0</v>
      </c>
      <c r="AB1094" s="161">
        <v>0</v>
      </c>
      <c r="AC1094" s="161">
        <v>0</v>
      </c>
      <c r="AD1094" s="161">
        <v>0</v>
      </c>
      <c r="AE1094" s="161">
        <v>0</v>
      </c>
      <c r="AF1094" s="161">
        <v>0</v>
      </c>
      <c r="AG1094" s="161">
        <v>0</v>
      </c>
      <c r="AH1094" s="161">
        <v>0</v>
      </c>
      <c r="AI1094" s="161">
        <v>0</v>
      </c>
      <c r="AJ1094" s="161">
        <v>0</v>
      </c>
      <c r="AK1094" s="161">
        <v>0</v>
      </c>
      <c r="AL1094" s="161">
        <v>0</v>
      </c>
      <c r="AM1094" s="161">
        <v>0</v>
      </c>
      <c r="AN1094" s="161">
        <v>0</v>
      </c>
      <c r="AO1094" s="161">
        <v>0</v>
      </c>
      <c r="AP1094" s="161">
        <v>0</v>
      </c>
      <c r="AQ1094" s="161">
        <v>0</v>
      </c>
      <c r="AR1094" s="161">
        <v>0</v>
      </c>
      <c r="AS1094" s="161">
        <v>0</v>
      </c>
      <c r="AT1094" s="161">
        <v>0</v>
      </c>
      <c r="AU1094" s="161">
        <v>0</v>
      </c>
      <c r="AV1094" s="161">
        <v>0</v>
      </c>
      <c r="AW1094" s="161">
        <v>0</v>
      </c>
      <c r="AX1094" s="161">
        <v>0</v>
      </c>
      <c r="AY1094" s="161">
        <v>0</v>
      </c>
      <c r="AZ1094" s="161">
        <v>0</v>
      </c>
      <c r="BA1094" s="161">
        <v>0</v>
      </c>
      <c r="BB1094" s="161">
        <v>0</v>
      </c>
      <c r="BC1094" s="161">
        <v>0</v>
      </c>
      <c r="BD1094" s="161">
        <v>0</v>
      </c>
      <c r="BE1094" s="161">
        <v>0</v>
      </c>
      <c r="BF1094" s="161">
        <v>0</v>
      </c>
      <c r="BG1094" s="161">
        <v>0</v>
      </c>
      <c r="BH1094" s="161">
        <v>0</v>
      </c>
      <c r="BI1094" s="161">
        <v>0</v>
      </c>
      <c r="BJ1094" s="161">
        <v>0</v>
      </c>
      <c r="BK1094" s="161">
        <v>0</v>
      </c>
      <c r="BL1094" s="161">
        <v>0</v>
      </c>
      <c r="BM1094" s="161">
        <v>0</v>
      </c>
      <c r="BN1094" s="161">
        <v>0</v>
      </c>
      <c r="BO1094" s="161">
        <v>0</v>
      </c>
      <c r="BP1094" s="161">
        <v>0</v>
      </c>
      <c r="BQ1094" s="161">
        <v>0</v>
      </c>
      <c r="BR1094" s="161">
        <v>0</v>
      </c>
      <c r="BS1094" s="161">
        <v>0</v>
      </c>
      <c r="BT1094" s="161">
        <v>0</v>
      </c>
      <c r="BU1094" s="161">
        <v>0</v>
      </c>
      <c r="BV1094" s="163">
        <f t="shared" si="52"/>
        <v>0</v>
      </c>
      <c r="BW1094" s="8" t="b">
        <f t="shared" si="53"/>
        <v>0</v>
      </c>
    </row>
    <row r="1095" spans="1:75">
      <c r="A1095" s="157" t="s">
        <v>8065</v>
      </c>
      <c r="B1095" s="158" t="s">
        <v>8066</v>
      </c>
      <c r="C1095" s="9" t="str">
        <f t="shared" si="51"/>
        <v>https://hh.ru/resume/6e416b2b0002c9fdd10039ed1f4a6c68663975?query=%D0%A1%D0%BE%D1%86%D0%B8%D0%B0%D0%BB%D1%8C%D0%BD%D1%8B%D0%B9+%D1%80%D0%B0%D0%B1%D0%BE%D1%82%D0%BD%D0%B8%D0%BA&amp;searchRid=1712591942163a8b8d617edfa1c0fb94&amp;hhtmFrom=resume_search_result</v>
      </c>
      <c r="D1095" s="158" t="s">
        <v>43</v>
      </c>
      <c r="E1095" s="159">
        <v>58</v>
      </c>
      <c r="F1095" s="160">
        <v>60000</v>
      </c>
      <c r="G1095" s="161">
        <v>9</v>
      </c>
      <c r="H1095" s="158" t="s">
        <v>8067</v>
      </c>
      <c r="I1095" s="158" t="s">
        <v>8068</v>
      </c>
      <c r="J1095" s="158" t="s">
        <v>8069</v>
      </c>
      <c r="K1095" s="158" t="s">
        <v>8070</v>
      </c>
      <c r="L1095" s="158" t="s">
        <v>2298</v>
      </c>
      <c r="M1095" s="158">
        <v>1</v>
      </c>
      <c r="N1095" s="158">
        <v>0</v>
      </c>
      <c r="O1095" s="158">
        <v>0</v>
      </c>
      <c r="P1095" s="158">
        <v>0</v>
      </c>
      <c r="Q1095" s="158">
        <v>0</v>
      </c>
      <c r="R1095" s="158" t="s">
        <v>2067</v>
      </c>
      <c r="S1095" s="158" t="s">
        <v>50</v>
      </c>
      <c r="T1095" s="161">
        <v>0</v>
      </c>
      <c r="U1095" s="162">
        <v>1</v>
      </c>
      <c r="V1095" s="162">
        <v>0</v>
      </c>
      <c r="W1095" s="161">
        <v>0</v>
      </c>
      <c r="X1095" s="161">
        <v>0</v>
      </c>
      <c r="Y1095" s="161">
        <v>0</v>
      </c>
      <c r="Z1095" s="161">
        <v>0</v>
      </c>
      <c r="AA1095" s="161">
        <v>0</v>
      </c>
      <c r="AB1095" s="161">
        <v>0</v>
      </c>
      <c r="AC1095" s="161">
        <v>0</v>
      </c>
      <c r="AD1095" s="161">
        <v>0</v>
      </c>
      <c r="AE1095" s="161">
        <v>0</v>
      </c>
      <c r="AF1095" s="161">
        <v>0</v>
      </c>
      <c r="AG1095" s="161">
        <v>0</v>
      </c>
      <c r="AH1095" s="161">
        <v>0</v>
      </c>
      <c r="AI1095" s="161">
        <v>0</v>
      </c>
      <c r="AJ1095" s="161">
        <v>0</v>
      </c>
      <c r="AK1095" s="161">
        <v>0</v>
      </c>
      <c r="AL1095" s="161">
        <v>0</v>
      </c>
      <c r="AM1095" s="161">
        <v>0</v>
      </c>
      <c r="AN1095" s="161">
        <v>0</v>
      </c>
      <c r="AO1095" s="161">
        <v>0</v>
      </c>
      <c r="AP1095" s="161">
        <v>0</v>
      </c>
      <c r="AQ1095" s="161">
        <v>0</v>
      </c>
      <c r="AR1095" s="161">
        <v>0</v>
      </c>
      <c r="AS1095" s="161">
        <v>0</v>
      </c>
      <c r="AT1095" s="161">
        <v>0</v>
      </c>
      <c r="AU1095" s="161">
        <v>0</v>
      </c>
      <c r="AV1095" s="161">
        <v>0</v>
      </c>
      <c r="AW1095" s="161">
        <v>0</v>
      </c>
      <c r="AX1095" s="161">
        <v>0</v>
      </c>
      <c r="AY1095" s="161">
        <v>0</v>
      </c>
      <c r="AZ1095" s="161">
        <v>0</v>
      </c>
      <c r="BA1095" s="161">
        <v>0</v>
      </c>
      <c r="BB1095" s="161">
        <v>0</v>
      </c>
      <c r="BC1095" s="161">
        <v>0</v>
      </c>
      <c r="BD1095" s="161">
        <v>0</v>
      </c>
      <c r="BE1095" s="161">
        <v>0</v>
      </c>
      <c r="BF1095" s="161">
        <v>0</v>
      </c>
      <c r="BG1095" s="161">
        <v>0</v>
      </c>
      <c r="BH1095" s="161">
        <v>0</v>
      </c>
      <c r="BI1095" s="161">
        <v>0</v>
      </c>
      <c r="BJ1095" s="161">
        <v>0</v>
      </c>
      <c r="BK1095" s="161">
        <v>0</v>
      </c>
      <c r="BL1095" s="161">
        <v>0</v>
      </c>
      <c r="BM1095" s="161">
        <v>0</v>
      </c>
      <c r="BN1095" s="161">
        <v>0</v>
      </c>
      <c r="BO1095" s="161">
        <v>0</v>
      </c>
      <c r="BP1095" s="161">
        <v>0</v>
      </c>
      <c r="BQ1095" s="161">
        <v>0</v>
      </c>
      <c r="BR1095" s="161">
        <v>0</v>
      </c>
      <c r="BS1095" s="161">
        <v>0</v>
      </c>
      <c r="BT1095" s="161">
        <v>0</v>
      </c>
      <c r="BU1095" s="161">
        <v>0</v>
      </c>
      <c r="BV1095" s="163">
        <f t="shared" si="52"/>
        <v>0</v>
      </c>
      <c r="BW1095" s="8" t="b">
        <f t="shared" si="53"/>
        <v>0</v>
      </c>
    </row>
    <row r="1096" spans="1:75">
      <c r="A1096" s="157" t="s">
        <v>8071</v>
      </c>
      <c r="B1096" s="158" t="s">
        <v>8072</v>
      </c>
      <c r="C1096" s="9" t="str">
        <f t="shared" si="51"/>
        <v>https://hh.ru/resume/20b4bef50002d145b10039ed1f747337656b38?query=%D0%A1%D0%BE%D1%86%D0%B8%D0%B0%D0%BB%D1%8C%D0%BD%D1%8B%D0%B9+%D1%80%D0%B0%D0%B1%D0%BE%D1%82%D0%BD%D0%B8%D0%BA&amp;searchRid=1712591942163a8b8d617edfa1c0fb94&amp;hhtmFrom=resume_search_result</v>
      </c>
      <c r="D1096" s="158" t="s">
        <v>43</v>
      </c>
      <c r="E1096" s="159">
        <v>63</v>
      </c>
      <c r="F1096" s="160">
        <v>20000</v>
      </c>
      <c r="G1096" s="161">
        <v>27</v>
      </c>
      <c r="H1096" s="158" t="s">
        <v>8073</v>
      </c>
      <c r="I1096" s="158" t="s">
        <v>8074</v>
      </c>
      <c r="J1096" s="158" t="s">
        <v>8075</v>
      </c>
      <c r="K1096" s="158" t="s">
        <v>8076</v>
      </c>
      <c r="L1096" s="158" t="s">
        <v>2298</v>
      </c>
      <c r="M1096" s="158">
        <v>1</v>
      </c>
      <c r="N1096" s="158">
        <v>1</v>
      </c>
      <c r="O1096" s="158">
        <v>1</v>
      </c>
      <c r="P1096" s="158">
        <v>0</v>
      </c>
      <c r="Q1096" s="158">
        <v>0</v>
      </c>
      <c r="R1096" s="158" t="s">
        <v>2067</v>
      </c>
      <c r="S1096" s="158" t="s">
        <v>75</v>
      </c>
      <c r="T1096" s="161">
        <v>0</v>
      </c>
      <c r="U1096" s="162">
        <v>1</v>
      </c>
      <c r="V1096" s="162">
        <v>0</v>
      </c>
      <c r="W1096" s="161">
        <v>0</v>
      </c>
      <c r="X1096" s="161">
        <v>0</v>
      </c>
      <c r="Y1096" s="161">
        <v>0</v>
      </c>
      <c r="Z1096" s="161">
        <v>0</v>
      </c>
      <c r="AA1096" s="161">
        <v>0</v>
      </c>
      <c r="AB1096" s="161">
        <v>1</v>
      </c>
      <c r="AC1096" s="161">
        <v>0</v>
      </c>
      <c r="AD1096" s="161">
        <v>1</v>
      </c>
      <c r="AE1096" s="161">
        <v>1</v>
      </c>
      <c r="AF1096" s="161">
        <v>1</v>
      </c>
      <c r="AG1096" s="161">
        <v>1</v>
      </c>
      <c r="AH1096" s="161">
        <v>0</v>
      </c>
      <c r="AI1096" s="161">
        <v>0</v>
      </c>
      <c r="AJ1096" s="161">
        <v>0</v>
      </c>
      <c r="AK1096" s="161">
        <v>0</v>
      </c>
      <c r="AL1096" s="161">
        <v>1</v>
      </c>
      <c r="AM1096" s="161">
        <v>0</v>
      </c>
      <c r="AN1096" s="161">
        <v>0</v>
      </c>
      <c r="AO1096" s="161">
        <v>0</v>
      </c>
      <c r="AP1096" s="161">
        <v>0</v>
      </c>
      <c r="AQ1096" s="161">
        <v>1</v>
      </c>
      <c r="AR1096" s="161">
        <v>0</v>
      </c>
      <c r="AS1096" s="161">
        <v>0</v>
      </c>
      <c r="AT1096" s="161">
        <v>0</v>
      </c>
      <c r="AU1096" s="161">
        <v>0</v>
      </c>
      <c r="AV1096" s="161">
        <v>0</v>
      </c>
      <c r="AW1096" s="161">
        <v>0</v>
      </c>
      <c r="AX1096" s="161">
        <v>0</v>
      </c>
      <c r="AY1096" s="161">
        <v>0</v>
      </c>
      <c r="AZ1096" s="161">
        <v>0</v>
      </c>
      <c r="BA1096" s="161">
        <v>0</v>
      </c>
      <c r="BB1096" s="161">
        <v>1</v>
      </c>
      <c r="BC1096" s="161">
        <v>0</v>
      </c>
      <c r="BD1096" s="161">
        <v>0</v>
      </c>
      <c r="BE1096" s="161">
        <v>0</v>
      </c>
      <c r="BF1096" s="161">
        <v>0</v>
      </c>
      <c r="BG1096" s="161">
        <v>0</v>
      </c>
      <c r="BH1096" s="161">
        <v>0</v>
      </c>
      <c r="BI1096" s="161">
        <v>0</v>
      </c>
      <c r="BJ1096" s="161">
        <v>1</v>
      </c>
      <c r="BK1096" s="161">
        <v>0</v>
      </c>
      <c r="BL1096" s="161">
        <v>0</v>
      </c>
      <c r="BM1096" s="161">
        <v>0</v>
      </c>
      <c r="BN1096" s="161">
        <v>0</v>
      </c>
      <c r="BO1096" s="161">
        <v>1</v>
      </c>
      <c r="BP1096" s="161">
        <v>1</v>
      </c>
      <c r="BQ1096" s="161">
        <v>0</v>
      </c>
      <c r="BR1096" s="161">
        <v>0</v>
      </c>
      <c r="BS1096" s="161">
        <v>0</v>
      </c>
      <c r="BT1096" s="161">
        <v>0</v>
      </c>
      <c r="BU1096" s="161">
        <v>0</v>
      </c>
      <c r="BV1096" s="163">
        <f t="shared" si="52"/>
        <v>11</v>
      </c>
      <c r="BW1096" s="8" t="b">
        <f t="shared" si="53"/>
        <v>0</v>
      </c>
    </row>
    <row r="1097" spans="1:75">
      <c r="A1097" s="157" t="s">
        <v>8077</v>
      </c>
      <c r="B1097" s="158" t="s">
        <v>8078</v>
      </c>
      <c r="C1097" s="9" t="str">
        <f t="shared" si="51"/>
        <v>https://hh.ru/resume/51e9e3e40002d1ee070039ed1f577534773144?query=%D0%A1%D0%BE%D1%86%D0%B8%D0%B0%D0%BB%D1%8C%D0%BD%D1%8B%D0%B9+%D1%80%D0%B0%D0%B1%D0%BE%D1%82%D0%BD%D0%B8%D0%BA&amp;searchRid=1712591942163a8b8d617edfa1c0fb94&amp;hhtmFrom=resume_search_result</v>
      </c>
      <c r="D1097" s="158" t="s">
        <v>8079</v>
      </c>
      <c r="E1097" s="159">
        <v>59</v>
      </c>
      <c r="F1097" s="158" t="s">
        <v>133</v>
      </c>
      <c r="G1097" s="161">
        <v>24</v>
      </c>
      <c r="H1097" s="158" t="s">
        <v>8080</v>
      </c>
      <c r="I1097" s="158" t="s">
        <v>8081</v>
      </c>
      <c r="J1097" s="158" t="s">
        <v>8082</v>
      </c>
      <c r="K1097" s="158" t="s">
        <v>8083</v>
      </c>
      <c r="L1097" s="158" t="s">
        <v>2298</v>
      </c>
      <c r="M1097" s="158">
        <v>1</v>
      </c>
      <c r="N1097" s="158">
        <v>0</v>
      </c>
      <c r="O1097" s="158">
        <v>0</v>
      </c>
      <c r="P1097" s="158">
        <v>0</v>
      </c>
      <c r="Q1097" s="158">
        <v>0</v>
      </c>
      <c r="R1097" s="158" t="s">
        <v>1444</v>
      </c>
      <c r="S1097" s="158" t="s">
        <v>343</v>
      </c>
      <c r="T1097" s="161">
        <v>1</v>
      </c>
      <c r="U1097" s="162">
        <v>1</v>
      </c>
      <c r="V1097" s="162">
        <v>1</v>
      </c>
      <c r="W1097" s="161">
        <v>0</v>
      </c>
      <c r="X1097" s="161">
        <v>0</v>
      </c>
      <c r="Y1097" s="161">
        <v>0</v>
      </c>
      <c r="Z1097" s="161">
        <v>0</v>
      </c>
      <c r="AA1097" s="161">
        <v>0</v>
      </c>
      <c r="AB1097" s="161">
        <v>0</v>
      </c>
      <c r="AC1097" s="161">
        <v>0</v>
      </c>
      <c r="AD1097" s="161">
        <v>0</v>
      </c>
      <c r="AE1097" s="161">
        <v>0</v>
      </c>
      <c r="AF1097" s="161">
        <v>0</v>
      </c>
      <c r="AG1097" s="161">
        <v>0</v>
      </c>
      <c r="AH1097" s="161">
        <v>0</v>
      </c>
      <c r="AI1097" s="161">
        <v>0</v>
      </c>
      <c r="AJ1097" s="161">
        <v>0</v>
      </c>
      <c r="AK1097" s="161">
        <v>0</v>
      </c>
      <c r="AL1097" s="161">
        <v>0</v>
      </c>
      <c r="AM1097" s="161">
        <v>0</v>
      </c>
      <c r="AN1097" s="161">
        <v>0</v>
      </c>
      <c r="AO1097" s="161">
        <v>0</v>
      </c>
      <c r="AP1097" s="161">
        <v>0</v>
      </c>
      <c r="AQ1097" s="161">
        <v>0</v>
      </c>
      <c r="AR1097" s="161">
        <v>0</v>
      </c>
      <c r="AS1097" s="161">
        <v>0</v>
      </c>
      <c r="AT1097" s="161">
        <v>0</v>
      </c>
      <c r="AU1097" s="161">
        <v>0</v>
      </c>
      <c r="AV1097" s="161">
        <v>1</v>
      </c>
      <c r="AW1097" s="161">
        <v>0</v>
      </c>
      <c r="AX1097" s="161">
        <v>0</v>
      </c>
      <c r="AY1097" s="161">
        <v>0</v>
      </c>
      <c r="AZ1097" s="161">
        <v>0</v>
      </c>
      <c r="BA1097" s="161">
        <v>0</v>
      </c>
      <c r="BB1097" s="161">
        <v>0</v>
      </c>
      <c r="BC1097" s="161">
        <v>0</v>
      </c>
      <c r="BD1097" s="161">
        <v>0</v>
      </c>
      <c r="BE1097" s="161">
        <v>0</v>
      </c>
      <c r="BF1097" s="161">
        <v>0</v>
      </c>
      <c r="BG1097" s="161">
        <v>0</v>
      </c>
      <c r="BH1097" s="161">
        <v>0</v>
      </c>
      <c r="BI1097" s="161">
        <v>0</v>
      </c>
      <c r="BJ1097" s="161">
        <v>0</v>
      </c>
      <c r="BK1097" s="161">
        <v>0</v>
      </c>
      <c r="BL1097" s="161">
        <v>0</v>
      </c>
      <c r="BM1097" s="161">
        <v>0</v>
      </c>
      <c r="BN1097" s="161">
        <v>0</v>
      </c>
      <c r="BO1097" s="161">
        <v>0</v>
      </c>
      <c r="BP1097" s="161">
        <v>0</v>
      </c>
      <c r="BQ1097" s="161">
        <v>0</v>
      </c>
      <c r="BR1097" s="161">
        <v>0</v>
      </c>
      <c r="BS1097" s="161">
        <v>1</v>
      </c>
      <c r="BT1097" s="161">
        <v>0</v>
      </c>
      <c r="BU1097" s="161">
        <v>0</v>
      </c>
      <c r="BV1097" s="163">
        <f t="shared" si="52"/>
        <v>2</v>
      </c>
      <c r="BW1097" s="8" t="b">
        <f t="shared" si="53"/>
        <v>0</v>
      </c>
    </row>
    <row r="1098" spans="1:75">
      <c r="A1098" s="157" t="s">
        <v>4580</v>
      </c>
      <c r="B1098" s="158" t="s">
        <v>8084</v>
      </c>
      <c r="C1098" s="9" t="str">
        <f t="shared" si="51"/>
        <v>https://hh.ru/resume/bbc68a0e0002d435ae0039ed1f564c75417831?query=%D0%A1%D0%BE%D1%86%D0%B8%D0%B0%D0%BB%D1%8C%D0%BD%D1%8B%D0%B9+%D1%80%D0%B0%D0%B1%D0%BE%D1%82%D0%BD%D0%B8%D0%BA&amp;searchRid=1712591942163a8b8d617edfa1c0fb94&amp;hhtmFrom=resume_search_result</v>
      </c>
      <c r="D1098" s="158" t="s">
        <v>43</v>
      </c>
      <c r="E1098" s="159">
        <v>67</v>
      </c>
      <c r="F1098" s="160">
        <v>30000</v>
      </c>
      <c r="G1098" s="161">
        <v>33</v>
      </c>
      <c r="H1098" s="158" t="s">
        <v>8085</v>
      </c>
      <c r="I1098" s="158" t="s">
        <v>43</v>
      </c>
      <c r="J1098" s="158" t="s">
        <v>3539</v>
      </c>
      <c r="K1098" s="158" t="s">
        <v>8086</v>
      </c>
      <c r="L1098" s="158" t="s">
        <v>2298</v>
      </c>
      <c r="M1098" s="158">
        <v>0</v>
      </c>
      <c r="N1098" s="158">
        <v>0</v>
      </c>
      <c r="O1098" s="158">
        <v>1</v>
      </c>
      <c r="P1098" s="158">
        <v>0</v>
      </c>
      <c r="Q1098" s="158">
        <v>0</v>
      </c>
      <c r="R1098" s="158" t="s">
        <v>53</v>
      </c>
      <c r="S1098" s="158" t="s">
        <v>2299</v>
      </c>
      <c r="T1098" s="161">
        <v>0</v>
      </c>
      <c r="U1098" s="162">
        <v>1</v>
      </c>
      <c r="V1098" s="162">
        <v>1</v>
      </c>
      <c r="W1098" s="161">
        <v>0</v>
      </c>
      <c r="X1098" s="161">
        <v>0</v>
      </c>
      <c r="Y1098" s="161">
        <v>0</v>
      </c>
      <c r="Z1098" s="161">
        <v>0</v>
      </c>
      <c r="AA1098" s="161">
        <v>0</v>
      </c>
      <c r="AB1098" s="161">
        <v>0</v>
      </c>
      <c r="AC1098" s="161">
        <v>0</v>
      </c>
      <c r="AD1098" s="161">
        <v>0</v>
      </c>
      <c r="AE1098" s="161">
        <v>0</v>
      </c>
      <c r="AF1098" s="161">
        <v>0</v>
      </c>
      <c r="AG1098" s="161">
        <v>0</v>
      </c>
      <c r="AH1098" s="161">
        <v>0</v>
      </c>
      <c r="AI1098" s="161">
        <v>0</v>
      </c>
      <c r="AJ1098" s="161">
        <v>0</v>
      </c>
      <c r="AK1098" s="161">
        <v>0</v>
      </c>
      <c r="AL1098" s="161">
        <v>0</v>
      </c>
      <c r="AM1098" s="161">
        <v>0</v>
      </c>
      <c r="AN1098" s="161">
        <v>0</v>
      </c>
      <c r="AO1098" s="161">
        <v>0</v>
      </c>
      <c r="AP1098" s="161">
        <v>0</v>
      </c>
      <c r="AQ1098" s="161">
        <v>0</v>
      </c>
      <c r="AR1098" s="161">
        <v>0</v>
      </c>
      <c r="AS1098" s="161">
        <v>0</v>
      </c>
      <c r="AT1098" s="161">
        <v>0</v>
      </c>
      <c r="AU1098" s="161">
        <v>0</v>
      </c>
      <c r="AV1098" s="161">
        <v>0</v>
      </c>
      <c r="AW1098" s="161">
        <v>0</v>
      </c>
      <c r="AX1098" s="161">
        <v>0</v>
      </c>
      <c r="AY1098" s="161">
        <v>0</v>
      </c>
      <c r="AZ1098" s="161">
        <v>0</v>
      </c>
      <c r="BA1098" s="161">
        <v>0</v>
      </c>
      <c r="BB1098" s="161">
        <v>0</v>
      </c>
      <c r="BC1098" s="161">
        <v>0</v>
      </c>
      <c r="BD1098" s="161">
        <v>0</v>
      </c>
      <c r="BE1098" s="161">
        <v>0</v>
      </c>
      <c r="BF1098" s="161">
        <v>0</v>
      </c>
      <c r="BG1098" s="161">
        <v>0</v>
      </c>
      <c r="BH1098" s="161">
        <v>0</v>
      </c>
      <c r="BI1098" s="161">
        <v>0</v>
      </c>
      <c r="BJ1098" s="161">
        <v>0</v>
      </c>
      <c r="BK1098" s="161">
        <v>0</v>
      </c>
      <c r="BL1098" s="161">
        <v>0</v>
      </c>
      <c r="BM1098" s="161">
        <v>0</v>
      </c>
      <c r="BN1098" s="161">
        <v>0</v>
      </c>
      <c r="BO1098" s="161">
        <v>0</v>
      </c>
      <c r="BP1098" s="161">
        <v>0</v>
      </c>
      <c r="BQ1098" s="161">
        <v>0</v>
      </c>
      <c r="BR1098" s="161">
        <v>0</v>
      </c>
      <c r="BS1098" s="161">
        <v>0</v>
      </c>
      <c r="BT1098" s="161">
        <v>0</v>
      </c>
      <c r="BU1098" s="161">
        <v>0</v>
      </c>
      <c r="BV1098" s="163">
        <f t="shared" si="52"/>
        <v>0</v>
      </c>
      <c r="BW1098" s="8" t="b">
        <f t="shared" si="53"/>
        <v>0</v>
      </c>
    </row>
    <row r="1099" spans="1:75">
      <c r="A1099" s="157" t="s">
        <v>8087</v>
      </c>
      <c r="B1099" s="158" t="s">
        <v>8088</v>
      </c>
      <c r="C1099" s="9" t="str">
        <f t="shared" si="51"/>
        <v>https://hh.ru/resume/f438f3ea0002d6ce0f0039ed1f52364f533278?query=%D0%A1%D0%BE%D1%86%D0%B8%D0%B0%D0%BB%D1%8C%D0%BD%D1%8B%D0%B9+%D1%80%D0%B0%D0%B1%D0%BE%D1%82%D0%BD%D0%B8%D0%BA&amp;searchRid=1712591942163a8b8d617edfa1c0fb94&amp;hhtmFrom=resume_search_result</v>
      </c>
      <c r="D1099" s="158" t="s">
        <v>43</v>
      </c>
      <c r="E1099" s="159">
        <v>39</v>
      </c>
      <c r="F1099" s="158" t="s">
        <v>133</v>
      </c>
      <c r="G1099" s="161">
        <v>9</v>
      </c>
      <c r="H1099" s="158" t="s">
        <v>8089</v>
      </c>
      <c r="I1099" s="158" t="s">
        <v>8090</v>
      </c>
      <c r="J1099" s="158" t="s">
        <v>8091</v>
      </c>
      <c r="K1099" s="158" t="s">
        <v>8092</v>
      </c>
      <c r="L1099" s="158" t="s">
        <v>2298</v>
      </c>
      <c r="M1099" s="158">
        <v>1</v>
      </c>
      <c r="N1099" s="158">
        <v>0</v>
      </c>
      <c r="O1099" s="158">
        <v>0</v>
      </c>
      <c r="P1099" s="158">
        <v>0</v>
      </c>
      <c r="Q1099" s="158">
        <v>0</v>
      </c>
      <c r="R1099" s="158" t="s">
        <v>3356</v>
      </c>
      <c r="S1099" s="158" t="s">
        <v>75</v>
      </c>
      <c r="T1099" s="161">
        <v>1</v>
      </c>
      <c r="U1099" s="162">
        <v>1</v>
      </c>
      <c r="V1099" s="162">
        <v>0</v>
      </c>
      <c r="W1099" s="161">
        <v>0</v>
      </c>
      <c r="X1099" s="161">
        <v>0</v>
      </c>
      <c r="Y1099" s="161">
        <v>0</v>
      </c>
      <c r="Z1099" s="161">
        <v>0</v>
      </c>
      <c r="AA1099" s="161">
        <v>0</v>
      </c>
      <c r="AB1099" s="161">
        <v>0</v>
      </c>
      <c r="AC1099" s="161">
        <v>1</v>
      </c>
      <c r="AD1099" s="161">
        <v>0</v>
      </c>
      <c r="AE1099" s="161">
        <v>0</v>
      </c>
      <c r="AF1099" s="161">
        <v>0</v>
      </c>
      <c r="AG1099" s="161">
        <v>0</v>
      </c>
      <c r="AH1099" s="161">
        <v>0</v>
      </c>
      <c r="AI1099" s="161">
        <v>0</v>
      </c>
      <c r="AJ1099" s="161">
        <v>0</v>
      </c>
      <c r="AK1099" s="161">
        <v>0</v>
      </c>
      <c r="AL1099" s="161">
        <v>0</v>
      </c>
      <c r="AM1099" s="161">
        <v>0</v>
      </c>
      <c r="AN1099" s="161">
        <v>0</v>
      </c>
      <c r="AO1099" s="161">
        <v>0</v>
      </c>
      <c r="AP1099" s="161">
        <v>0</v>
      </c>
      <c r="AQ1099" s="161">
        <v>0</v>
      </c>
      <c r="AR1099" s="161">
        <v>0</v>
      </c>
      <c r="AS1099" s="161">
        <v>0</v>
      </c>
      <c r="AT1099" s="161">
        <v>0</v>
      </c>
      <c r="AU1099" s="161">
        <v>0</v>
      </c>
      <c r="AV1099" s="161">
        <v>0</v>
      </c>
      <c r="AW1099" s="161">
        <v>1</v>
      </c>
      <c r="AX1099" s="161">
        <v>0</v>
      </c>
      <c r="AY1099" s="161">
        <v>0</v>
      </c>
      <c r="AZ1099" s="161">
        <v>0</v>
      </c>
      <c r="BA1099" s="161">
        <v>0</v>
      </c>
      <c r="BB1099" s="161">
        <v>0</v>
      </c>
      <c r="BC1099" s="161">
        <v>0</v>
      </c>
      <c r="BD1099" s="161">
        <v>0</v>
      </c>
      <c r="BE1099" s="161">
        <v>0</v>
      </c>
      <c r="BF1099" s="161">
        <v>0</v>
      </c>
      <c r="BG1099" s="161">
        <v>0</v>
      </c>
      <c r="BH1099" s="161">
        <v>0</v>
      </c>
      <c r="BI1099" s="161">
        <v>0</v>
      </c>
      <c r="BJ1099" s="161">
        <v>0</v>
      </c>
      <c r="BK1099" s="161">
        <v>0</v>
      </c>
      <c r="BL1099" s="161">
        <v>0</v>
      </c>
      <c r="BM1099" s="161">
        <v>0</v>
      </c>
      <c r="BN1099" s="161">
        <v>0</v>
      </c>
      <c r="BO1099" s="161">
        <v>0</v>
      </c>
      <c r="BP1099" s="161">
        <v>0</v>
      </c>
      <c r="BQ1099" s="161">
        <v>0</v>
      </c>
      <c r="BR1099" s="161">
        <v>0</v>
      </c>
      <c r="BS1099" s="161">
        <v>0</v>
      </c>
      <c r="BT1099" s="161">
        <v>0</v>
      </c>
      <c r="BU1099" s="161">
        <v>0</v>
      </c>
      <c r="BV1099" s="163">
        <f t="shared" si="52"/>
        <v>2</v>
      </c>
      <c r="BW1099" s="8" t="b">
        <f t="shared" si="53"/>
        <v>0</v>
      </c>
    </row>
    <row r="1100" spans="1:75">
      <c r="A1100" s="157" t="s">
        <v>8093</v>
      </c>
      <c r="B1100" s="158" t="s">
        <v>8094</v>
      </c>
      <c r="C1100" s="9" t="str">
        <f t="shared" si="51"/>
        <v>https://hh.ru/resume/0f5e9bbe0002d783d50039ed1f6354657a4c75?query=%D0%A1%D0%BE%D1%86%D0%B8%D0%B0%D0%BB%D1%8C%D0%BD%D1%8B%D0%B9+%D1%80%D0%B0%D0%B1%D0%BE%D1%82%D0%BD%D0%B8%D0%BA&amp;searchRid=1712591942163a8b8d617edfa1c0fb94&amp;hhtmFrom=resume_search_result</v>
      </c>
      <c r="D1100" s="158" t="s">
        <v>8095</v>
      </c>
      <c r="E1100" s="159">
        <v>38</v>
      </c>
      <c r="F1100" s="160">
        <v>25000</v>
      </c>
      <c r="G1100" s="161">
        <v>10</v>
      </c>
      <c r="H1100" s="158" t="s">
        <v>8096</v>
      </c>
      <c r="I1100" s="158" t="s">
        <v>4891</v>
      </c>
      <c r="J1100" s="158" t="s">
        <v>8097</v>
      </c>
      <c r="K1100" s="158" t="s">
        <v>8098</v>
      </c>
      <c r="L1100" s="158" t="s">
        <v>2298</v>
      </c>
      <c r="M1100" s="158">
        <v>1</v>
      </c>
      <c r="N1100" s="158">
        <v>1</v>
      </c>
      <c r="O1100" s="158">
        <v>1</v>
      </c>
      <c r="P1100" s="158">
        <v>0</v>
      </c>
      <c r="Q1100" s="158">
        <v>0</v>
      </c>
      <c r="R1100" s="158" t="s">
        <v>244</v>
      </c>
      <c r="S1100" s="158" t="s">
        <v>75</v>
      </c>
      <c r="T1100" s="161">
        <v>0</v>
      </c>
      <c r="U1100" s="162">
        <v>1</v>
      </c>
      <c r="V1100" s="162">
        <v>0</v>
      </c>
      <c r="W1100" s="161">
        <v>0</v>
      </c>
      <c r="X1100" s="161">
        <v>0</v>
      </c>
      <c r="Y1100" s="161">
        <v>0</v>
      </c>
      <c r="Z1100" s="161">
        <v>0</v>
      </c>
      <c r="AA1100" s="161">
        <v>0</v>
      </c>
      <c r="AB1100" s="161">
        <v>0</v>
      </c>
      <c r="AC1100" s="161">
        <v>0</v>
      </c>
      <c r="AD1100" s="161">
        <v>0</v>
      </c>
      <c r="AE1100" s="161">
        <v>1</v>
      </c>
      <c r="AF1100" s="161">
        <v>0</v>
      </c>
      <c r="AG1100" s="161">
        <v>0</v>
      </c>
      <c r="AH1100" s="161">
        <v>0</v>
      </c>
      <c r="AI1100" s="161">
        <v>0</v>
      </c>
      <c r="AJ1100" s="161">
        <v>0</v>
      </c>
      <c r="AK1100" s="161">
        <v>0</v>
      </c>
      <c r="AL1100" s="161">
        <v>1</v>
      </c>
      <c r="AM1100" s="161">
        <v>0</v>
      </c>
      <c r="AN1100" s="161">
        <v>0</v>
      </c>
      <c r="AO1100" s="161">
        <v>0</v>
      </c>
      <c r="AP1100" s="161">
        <v>0</v>
      </c>
      <c r="AQ1100" s="161">
        <v>0</v>
      </c>
      <c r="AR1100" s="161">
        <v>0</v>
      </c>
      <c r="AS1100" s="161">
        <v>0</v>
      </c>
      <c r="AT1100" s="161">
        <v>0</v>
      </c>
      <c r="AU1100" s="161">
        <v>0</v>
      </c>
      <c r="AV1100" s="161">
        <v>0</v>
      </c>
      <c r="AW1100" s="161">
        <v>0</v>
      </c>
      <c r="AX1100" s="161">
        <v>0</v>
      </c>
      <c r="AY1100" s="161">
        <v>0</v>
      </c>
      <c r="AZ1100" s="161">
        <v>0</v>
      </c>
      <c r="BA1100" s="161">
        <v>0</v>
      </c>
      <c r="BB1100" s="161">
        <v>0</v>
      </c>
      <c r="BC1100" s="161">
        <v>0</v>
      </c>
      <c r="BD1100" s="161">
        <v>0</v>
      </c>
      <c r="BE1100" s="161">
        <v>0</v>
      </c>
      <c r="BF1100" s="161">
        <v>0</v>
      </c>
      <c r="BG1100" s="161">
        <v>0</v>
      </c>
      <c r="BH1100" s="161">
        <v>0</v>
      </c>
      <c r="BI1100" s="161">
        <v>0</v>
      </c>
      <c r="BJ1100" s="161">
        <v>0</v>
      </c>
      <c r="BK1100" s="161">
        <v>0</v>
      </c>
      <c r="BL1100" s="161">
        <v>0</v>
      </c>
      <c r="BM1100" s="161">
        <v>0</v>
      </c>
      <c r="BN1100" s="161">
        <v>0</v>
      </c>
      <c r="BO1100" s="161">
        <v>0</v>
      </c>
      <c r="BP1100" s="161">
        <v>0</v>
      </c>
      <c r="BQ1100" s="161">
        <v>0</v>
      </c>
      <c r="BR1100" s="161">
        <v>0</v>
      </c>
      <c r="BS1100" s="161">
        <v>0</v>
      </c>
      <c r="BT1100" s="161">
        <v>0</v>
      </c>
      <c r="BU1100" s="161">
        <v>0</v>
      </c>
      <c r="BV1100" s="163">
        <f t="shared" si="52"/>
        <v>2</v>
      </c>
      <c r="BW1100" s="8" t="b">
        <f t="shared" si="53"/>
        <v>0</v>
      </c>
    </row>
    <row r="1101" spans="1:75">
      <c r="A1101" s="157" t="s">
        <v>8099</v>
      </c>
      <c r="B1101" s="158" t="s">
        <v>8100</v>
      </c>
      <c r="C1101" s="9" t="str">
        <f t="shared" si="51"/>
        <v>https://hh.ru/resume/06ef66a90002d96c030039ed1f526e38594b34?query=%D0%A1%D0%BE%D1%86%D0%B8%D0%B0%D0%BB%D1%8C%D0%BD%D1%8B%D0%B9+%D1%80%D0%B0%D0%B1%D0%BE%D1%82%D0%BD%D0%B8%D0%BA&amp;searchRid=1712591942163a8b8d617edfa1c0fb94&amp;hhtmFrom=resume_search_result</v>
      </c>
      <c r="D1101" s="158" t="s">
        <v>43</v>
      </c>
      <c r="E1101" s="159" t="s">
        <v>133</v>
      </c>
      <c r="F1101" s="160">
        <v>30000</v>
      </c>
      <c r="G1101" s="161">
        <v>20</v>
      </c>
      <c r="H1101" s="158" t="s">
        <v>8101</v>
      </c>
      <c r="I1101" s="158" t="s">
        <v>8102</v>
      </c>
      <c r="J1101" s="158" t="s">
        <v>8103</v>
      </c>
      <c r="K1101" s="158" t="s">
        <v>8104</v>
      </c>
      <c r="L1101" s="158" t="s">
        <v>2327</v>
      </c>
      <c r="M1101" s="158">
        <v>0</v>
      </c>
      <c r="N1101" s="158">
        <v>1</v>
      </c>
      <c r="O1101" s="158">
        <v>0</v>
      </c>
      <c r="P1101" s="158">
        <v>0</v>
      </c>
      <c r="Q1101" s="158">
        <v>0</v>
      </c>
      <c r="R1101" s="158" t="s">
        <v>547</v>
      </c>
      <c r="S1101" s="158" t="s">
        <v>50</v>
      </c>
      <c r="T1101" s="161">
        <v>0</v>
      </c>
      <c r="U1101" s="162">
        <v>1</v>
      </c>
      <c r="V1101" s="162">
        <v>0</v>
      </c>
      <c r="W1101" s="161">
        <v>0</v>
      </c>
      <c r="X1101" s="161">
        <v>0</v>
      </c>
      <c r="Y1101" s="161">
        <v>0</v>
      </c>
      <c r="Z1101" s="161">
        <v>0</v>
      </c>
      <c r="AA1101" s="161">
        <v>0</v>
      </c>
      <c r="AB1101" s="161">
        <v>0</v>
      </c>
      <c r="AC1101" s="161">
        <v>0</v>
      </c>
      <c r="AD1101" s="161">
        <v>0</v>
      </c>
      <c r="AE1101" s="161">
        <v>0</v>
      </c>
      <c r="AF1101" s="161">
        <v>0</v>
      </c>
      <c r="AG1101" s="161">
        <v>0</v>
      </c>
      <c r="AH1101" s="161">
        <v>0</v>
      </c>
      <c r="AI1101" s="161">
        <v>0</v>
      </c>
      <c r="AJ1101" s="161">
        <v>0</v>
      </c>
      <c r="AK1101" s="161">
        <v>0</v>
      </c>
      <c r="AL1101" s="161">
        <v>0</v>
      </c>
      <c r="AM1101" s="161">
        <v>0</v>
      </c>
      <c r="AN1101" s="161">
        <v>0</v>
      </c>
      <c r="AO1101" s="161">
        <v>0</v>
      </c>
      <c r="AP1101" s="161">
        <v>0</v>
      </c>
      <c r="AQ1101" s="161">
        <v>0</v>
      </c>
      <c r="AR1101" s="161">
        <v>0</v>
      </c>
      <c r="AS1101" s="161">
        <v>0</v>
      </c>
      <c r="AT1101" s="161">
        <v>0</v>
      </c>
      <c r="AU1101" s="161">
        <v>0</v>
      </c>
      <c r="AV1101" s="161">
        <v>0</v>
      </c>
      <c r="AW1101" s="161">
        <v>0</v>
      </c>
      <c r="AX1101" s="161">
        <v>0</v>
      </c>
      <c r="AY1101" s="161">
        <v>0</v>
      </c>
      <c r="AZ1101" s="161">
        <v>0</v>
      </c>
      <c r="BA1101" s="161">
        <v>0</v>
      </c>
      <c r="BB1101" s="161">
        <v>0</v>
      </c>
      <c r="BC1101" s="161">
        <v>0</v>
      </c>
      <c r="BD1101" s="161">
        <v>0</v>
      </c>
      <c r="BE1101" s="161">
        <v>0</v>
      </c>
      <c r="BF1101" s="161">
        <v>0</v>
      </c>
      <c r="BG1101" s="161">
        <v>0</v>
      </c>
      <c r="BH1101" s="161">
        <v>0</v>
      </c>
      <c r="BI1101" s="161">
        <v>0</v>
      </c>
      <c r="BJ1101" s="161">
        <v>0</v>
      </c>
      <c r="BK1101" s="161">
        <v>0</v>
      </c>
      <c r="BL1101" s="161">
        <v>0</v>
      </c>
      <c r="BM1101" s="161">
        <v>0</v>
      </c>
      <c r="BN1101" s="161">
        <v>0</v>
      </c>
      <c r="BO1101" s="161">
        <v>0</v>
      </c>
      <c r="BP1101" s="161">
        <v>0</v>
      </c>
      <c r="BQ1101" s="161">
        <v>0</v>
      </c>
      <c r="BR1101" s="161">
        <v>0</v>
      </c>
      <c r="BS1101" s="161">
        <v>0</v>
      </c>
      <c r="BT1101" s="161">
        <v>0</v>
      </c>
      <c r="BU1101" s="161">
        <v>0</v>
      </c>
      <c r="BV1101" s="163">
        <f t="shared" si="52"/>
        <v>0</v>
      </c>
      <c r="BW1101" s="8" t="b">
        <f t="shared" si="53"/>
        <v>0</v>
      </c>
    </row>
    <row r="1102" spans="1:75">
      <c r="A1102" s="157" t="s">
        <v>8105</v>
      </c>
      <c r="B1102" s="158" t="s">
        <v>8106</v>
      </c>
      <c r="C1102" s="9" t="str">
        <f t="shared" si="51"/>
        <v>https://hh.ru/resume/e81ebc530002ddfb7a0039ed1f637833355659?query=%D0%A1%D0%BE%D1%86%D0%B8%D0%B0%D0%BB%D1%8C%D0%BD%D1%8B%D0%B9+%D1%80%D0%B0%D0%B1%D0%BE%D1%82%D0%BD%D0%B8%D0%BA&amp;searchRid=1712591942163a8b8d617edfa1c0fb94&amp;hhtmFrom=resume_search_result</v>
      </c>
      <c r="D1102" s="158" t="s">
        <v>8107</v>
      </c>
      <c r="E1102" s="159">
        <v>65</v>
      </c>
      <c r="F1102" s="160">
        <v>25000</v>
      </c>
      <c r="G1102" s="161">
        <v>41</v>
      </c>
      <c r="H1102" s="158" t="s">
        <v>8108</v>
      </c>
      <c r="I1102" s="158" t="s">
        <v>8109</v>
      </c>
      <c r="J1102" s="158" t="s">
        <v>8110</v>
      </c>
      <c r="K1102" s="158" t="s">
        <v>8111</v>
      </c>
      <c r="L1102" s="158" t="s">
        <v>2298</v>
      </c>
      <c r="M1102" s="158">
        <v>1</v>
      </c>
      <c r="N1102" s="158">
        <v>0</v>
      </c>
      <c r="O1102" s="158">
        <v>1</v>
      </c>
      <c r="P1102" s="158">
        <v>0</v>
      </c>
      <c r="Q1102" s="158">
        <v>0</v>
      </c>
      <c r="R1102" s="158" t="s">
        <v>547</v>
      </c>
      <c r="S1102" s="158" t="s">
        <v>343</v>
      </c>
      <c r="T1102" s="161">
        <v>0</v>
      </c>
      <c r="U1102" s="162">
        <v>1</v>
      </c>
      <c r="V1102" s="162">
        <v>0</v>
      </c>
      <c r="W1102" s="161">
        <v>0</v>
      </c>
      <c r="X1102" s="161">
        <v>0</v>
      </c>
      <c r="Y1102" s="161">
        <v>0</v>
      </c>
      <c r="Z1102" s="161">
        <v>0</v>
      </c>
      <c r="AA1102" s="161">
        <v>0</v>
      </c>
      <c r="AB1102" s="161">
        <v>0</v>
      </c>
      <c r="AC1102" s="161">
        <v>0</v>
      </c>
      <c r="AD1102" s="161">
        <v>0</v>
      </c>
      <c r="AE1102" s="161">
        <v>0</v>
      </c>
      <c r="AF1102" s="161">
        <v>0</v>
      </c>
      <c r="AG1102" s="161">
        <v>0</v>
      </c>
      <c r="AH1102" s="161">
        <v>0</v>
      </c>
      <c r="AI1102" s="161">
        <v>0</v>
      </c>
      <c r="AJ1102" s="161">
        <v>0</v>
      </c>
      <c r="AK1102" s="161">
        <v>0</v>
      </c>
      <c r="AL1102" s="161">
        <v>0</v>
      </c>
      <c r="AM1102" s="161">
        <v>0</v>
      </c>
      <c r="AN1102" s="161">
        <v>0</v>
      </c>
      <c r="AO1102" s="161">
        <v>0</v>
      </c>
      <c r="AP1102" s="161">
        <v>0</v>
      </c>
      <c r="AQ1102" s="161">
        <v>0</v>
      </c>
      <c r="AR1102" s="161">
        <v>0</v>
      </c>
      <c r="AS1102" s="161">
        <v>0</v>
      </c>
      <c r="AT1102" s="161">
        <v>0</v>
      </c>
      <c r="AU1102" s="161">
        <v>0</v>
      </c>
      <c r="AV1102" s="161">
        <v>0</v>
      </c>
      <c r="AW1102" s="161">
        <v>0</v>
      </c>
      <c r="AX1102" s="161">
        <v>0</v>
      </c>
      <c r="AY1102" s="161">
        <v>0</v>
      </c>
      <c r="AZ1102" s="161">
        <v>0</v>
      </c>
      <c r="BA1102" s="161">
        <v>0</v>
      </c>
      <c r="BB1102" s="161">
        <v>0</v>
      </c>
      <c r="BC1102" s="161">
        <v>0</v>
      </c>
      <c r="BD1102" s="161">
        <v>0</v>
      </c>
      <c r="BE1102" s="161">
        <v>0</v>
      </c>
      <c r="BF1102" s="161">
        <v>0</v>
      </c>
      <c r="BG1102" s="161">
        <v>0</v>
      </c>
      <c r="BH1102" s="161">
        <v>0</v>
      </c>
      <c r="BI1102" s="161">
        <v>0</v>
      </c>
      <c r="BJ1102" s="161">
        <v>0</v>
      </c>
      <c r="BK1102" s="161">
        <v>0</v>
      </c>
      <c r="BL1102" s="161">
        <v>0</v>
      </c>
      <c r="BM1102" s="161">
        <v>0</v>
      </c>
      <c r="BN1102" s="161">
        <v>0</v>
      </c>
      <c r="BO1102" s="161">
        <v>0</v>
      </c>
      <c r="BP1102" s="161">
        <v>0</v>
      </c>
      <c r="BQ1102" s="161">
        <v>0</v>
      </c>
      <c r="BR1102" s="161">
        <v>0</v>
      </c>
      <c r="BS1102" s="161">
        <v>0</v>
      </c>
      <c r="BT1102" s="161">
        <v>0</v>
      </c>
      <c r="BU1102" s="161">
        <v>0</v>
      </c>
      <c r="BV1102" s="163">
        <f t="shared" si="52"/>
        <v>0</v>
      </c>
      <c r="BW1102" s="8" t="b">
        <f t="shared" si="53"/>
        <v>0</v>
      </c>
    </row>
    <row r="1103" spans="1:75">
      <c r="A1103" s="157" t="s">
        <v>8112</v>
      </c>
      <c r="B1103" s="158" t="s">
        <v>8113</v>
      </c>
      <c r="C1103" s="9" t="str">
        <f t="shared" si="51"/>
        <v>https://hh.ru/resume/799862980002e4c8b90039ed1f744f786a3968?query=%D0%A1%D0%BE%D1%86%D0%B8%D0%B0%D0%BB%D1%8C%D0%BD%D1%8B%D0%B9+%D1%80%D0%B0%D0%B1%D0%BE%D1%82%D0%BD%D0%B8%D0%BA&amp;searchRid=1712591942163a8b8d617edfa1c0fb94&amp;hhtmFrom=resume_search_result</v>
      </c>
      <c r="D1103" s="158" t="s">
        <v>43</v>
      </c>
      <c r="E1103" s="159">
        <v>35</v>
      </c>
      <c r="F1103" s="160">
        <v>25000</v>
      </c>
      <c r="G1103" s="161">
        <v>10</v>
      </c>
      <c r="H1103" s="158" t="s">
        <v>8114</v>
      </c>
      <c r="I1103" s="158" t="s">
        <v>8115</v>
      </c>
      <c r="J1103" s="158" t="s">
        <v>3004</v>
      </c>
      <c r="K1103" s="158" t="s">
        <v>8116</v>
      </c>
      <c r="L1103" s="158" t="s">
        <v>2298</v>
      </c>
      <c r="M1103" s="158">
        <v>1</v>
      </c>
      <c r="N1103" s="158">
        <v>0</v>
      </c>
      <c r="O1103" s="158">
        <v>0</v>
      </c>
      <c r="P1103" s="158">
        <v>0</v>
      </c>
      <c r="Q1103" s="158">
        <v>0</v>
      </c>
      <c r="R1103" s="158" t="s">
        <v>1602</v>
      </c>
      <c r="S1103" s="158" t="s">
        <v>343</v>
      </c>
      <c r="T1103" s="161">
        <v>0</v>
      </c>
      <c r="U1103" s="162">
        <v>1</v>
      </c>
      <c r="V1103" s="162">
        <v>0</v>
      </c>
      <c r="W1103" s="161">
        <v>0</v>
      </c>
      <c r="X1103" s="161">
        <v>0</v>
      </c>
      <c r="Y1103" s="161">
        <v>0</v>
      </c>
      <c r="Z1103" s="161">
        <v>0</v>
      </c>
      <c r="AA1103" s="161">
        <v>0</v>
      </c>
      <c r="AB1103" s="161">
        <v>0</v>
      </c>
      <c r="AC1103" s="161">
        <v>0</v>
      </c>
      <c r="AD1103" s="161">
        <v>0</v>
      </c>
      <c r="AE1103" s="161">
        <v>0</v>
      </c>
      <c r="AF1103" s="161">
        <v>0</v>
      </c>
      <c r="AG1103" s="161">
        <v>0</v>
      </c>
      <c r="AH1103" s="161">
        <v>0</v>
      </c>
      <c r="AI1103" s="161">
        <v>0</v>
      </c>
      <c r="AJ1103" s="161">
        <v>0</v>
      </c>
      <c r="AK1103" s="161">
        <v>0</v>
      </c>
      <c r="AL1103" s="161">
        <v>0</v>
      </c>
      <c r="AM1103" s="161">
        <v>0</v>
      </c>
      <c r="AN1103" s="161">
        <v>0</v>
      </c>
      <c r="AO1103" s="161">
        <v>0</v>
      </c>
      <c r="AP1103" s="161">
        <v>0</v>
      </c>
      <c r="AQ1103" s="161">
        <v>0</v>
      </c>
      <c r="AR1103" s="161">
        <v>0</v>
      </c>
      <c r="AS1103" s="161">
        <v>0</v>
      </c>
      <c r="AT1103" s="161">
        <v>0</v>
      </c>
      <c r="AU1103" s="161">
        <v>0</v>
      </c>
      <c r="AV1103" s="161">
        <v>0</v>
      </c>
      <c r="AW1103" s="161">
        <v>0</v>
      </c>
      <c r="AX1103" s="161">
        <v>0</v>
      </c>
      <c r="AY1103" s="161">
        <v>0</v>
      </c>
      <c r="AZ1103" s="161">
        <v>0</v>
      </c>
      <c r="BA1103" s="161">
        <v>0</v>
      </c>
      <c r="BB1103" s="161">
        <v>0</v>
      </c>
      <c r="BC1103" s="161">
        <v>0</v>
      </c>
      <c r="BD1103" s="161">
        <v>0</v>
      </c>
      <c r="BE1103" s="161">
        <v>0</v>
      </c>
      <c r="BF1103" s="161">
        <v>0</v>
      </c>
      <c r="BG1103" s="161">
        <v>0</v>
      </c>
      <c r="BH1103" s="161">
        <v>1</v>
      </c>
      <c r="BI1103" s="161">
        <v>0</v>
      </c>
      <c r="BJ1103" s="161">
        <v>0</v>
      </c>
      <c r="BK1103" s="161">
        <v>0</v>
      </c>
      <c r="BL1103" s="161">
        <v>0</v>
      </c>
      <c r="BM1103" s="161">
        <v>0</v>
      </c>
      <c r="BN1103" s="161">
        <v>0</v>
      </c>
      <c r="BO1103" s="161">
        <v>0</v>
      </c>
      <c r="BP1103" s="161">
        <v>0</v>
      </c>
      <c r="BQ1103" s="161">
        <v>0</v>
      </c>
      <c r="BR1103" s="161">
        <v>0</v>
      </c>
      <c r="BS1103" s="161">
        <v>0</v>
      </c>
      <c r="BT1103" s="161">
        <v>0</v>
      </c>
      <c r="BU1103" s="161">
        <v>0</v>
      </c>
      <c r="BV1103" s="163">
        <f t="shared" si="52"/>
        <v>1</v>
      </c>
      <c r="BW1103" s="8" t="b">
        <f t="shared" si="53"/>
        <v>0</v>
      </c>
    </row>
    <row r="1104" spans="1:75">
      <c r="A1104" s="157" t="s">
        <v>2488</v>
      </c>
      <c r="B1104" s="158" t="s">
        <v>8117</v>
      </c>
      <c r="C1104" s="9" t="str">
        <f t="shared" si="51"/>
        <v>https://hh.ru/resume/8d31c72d0002ee798c0039ed1f665030546569?query=%D0%A1%D0%BE%D1%86%D0%B8%D0%B0%D0%BB%D1%8C%D0%BD%D1%8B%D0%B9+%D1%80%D0%B0%D0%B1%D0%BE%D1%82%D0%BD%D0%B8%D0%BA&amp;searchRid=1712591942163a8b8d617edfa1c0fb94&amp;hhtmFrom=resume_search_result</v>
      </c>
      <c r="D1104" s="158" t="s">
        <v>43</v>
      </c>
      <c r="E1104" s="159">
        <v>64</v>
      </c>
      <c r="F1104" s="160">
        <v>25000</v>
      </c>
      <c r="G1104" s="161">
        <v>13</v>
      </c>
      <c r="H1104" s="158" t="s">
        <v>8118</v>
      </c>
      <c r="I1104" s="158" t="s">
        <v>2644</v>
      </c>
      <c r="J1104" s="158" t="s">
        <v>7551</v>
      </c>
      <c r="K1104" s="158" t="s">
        <v>8119</v>
      </c>
      <c r="L1104" s="158" t="s">
        <v>2298</v>
      </c>
      <c r="M1104" s="158">
        <v>1</v>
      </c>
      <c r="N1104" s="158">
        <v>0</v>
      </c>
      <c r="O1104" s="158">
        <v>1</v>
      </c>
      <c r="P1104" s="158">
        <v>0</v>
      </c>
      <c r="Q1104" s="158">
        <v>0</v>
      </c>
      <c r="R1104" s="158" t="s">
        <v>46</v>
      </c>
      <c r="S1104" s="158" t="s">
        <v>75</v>
      </c>
      <c r="T1104" s="161">
        <v>0</v>
      </c>
      <c r="U1104" s="162">
        <v>1</v>
      </c>
      <c r="V1104" s="162">
        <v>1</v>
      </c>
      <c r="W1104" s="161">
        <v>0</v>
      </c>
      <c r="X1104" s="161">
        <v>0</v>
      </c>
      <c r="Y1104" s="161">
        <v>0</v>
      </c>
      <c r="Z1104" s="161">
        <v>0</v>
      </c>
      <c r="AA1104" s="161">
        <v>0</v>
      </c>
      <c r="AB1104" s="161">
        <v>0</v>
      </c>
      <c r="AC1104" s="161">
        <v>0</v>
      </c>
      <c r="AD1104" s="161">
        <v>0</v>
      </c>
      <c r="AE1104" s="161">
        <v>1</v>
      </c>
      <c r="AF1104" s="161">
        <v>0</v>
      </c>
      <c r="AG1104" s="161">
        <v>1</v>
      </c>
      <c r="AH1104" s="161">
        <v>0</v>
      </c>
      <c r="AI1104" s="161">
        <v>0</v>
      </c>
      <c r="AJ1104" s="161">
        <v>0</v>
      </c>
      <c r="AK1104" s="161">
        <v>0</v>
      </c>
      <c r="AL1104" s="161">
        <v>0</v>
      </c>
      <c r="AM1104" s="161">
        <v>0</v>
      </c>
      <c r="AN1104" s="161">
        <v>0</v>
      </c>
      <c r="AO1104" s="161">
        <v>0</v>
      </c>
      <c r="AP1104" s="161">
        <v>0</v>
      </c>
      <c r="AQ1104" s="161">
        <v>0</v>
      </c>
      <c r="AR1104" s="161">
        <v>1</v>
      </c>
      <c r="AS1104" s="161">
        <v>0</v>
      </c>
      <c r="AT1104" s="161">
        <v>0</v>
      </c>
      <c r="AU1104" s="161">
        <v>0</v>
      </c>
      <c r="AV1104" s="161">
        <v>0</v>
      </c>
      <c r="AW1104" s="161">
        <v>0</v>
      </c>
      <c r="AX1104" s="161">
        <v>0</v>
      </c>
      <c r="AY1104" s="161">
        <v>0</v>
      </c>
      <c r="AZ1104" s="161">
        <v>0</v>
      </c>
      <c r="BA1104" s="161">
        <v>0</v>
      </c>
      <c r="BB1104" s="161">
        <v>0</v>
      </c>
      <c r="BC1104" s="161">
        <v>0</v>
      </c>
      <c r="BD1104" s="161">
        <v>0</v>
      </c>
      <c r="BE1104" s="161">
        <v>0</v>
      </c>
      <c r="BF1104" s="161">
        <v>0</v>
      </c>
      <c r="BG1104" s="161">
        <v>0</v>
      </c>
      <c r="BH1104" s="161">
        <v>0</v>
      </c>
      <c r="BI1104" s="161">
        <v>0</v>
      </c>
      <c r="BJ1104" s="161">
        <v>0</v>
      </c>
      <c r="BK1104" s="161">
        <v>0</v>
      </c>
      <c r="BL1104" s="161">
        <v>0</v>
      </c>
      <c r="BM1104" s="161">
        <v>0</v>
      </c>
      <c r="BN1104" s="161">
        <v>0</v>
      </c>
      <c r="BO1104" s="161">
        <v>0</v>
      </c>
      <c r="BP1104" s="161">
        <v>0</v>
      </c>
      <c r="BQ1104" s="161">
        <v>0</v>
      </c>
      <c r="BR1104" s="161">
        <v>0</v>
      </c>
      <c r="BS1104" s="161">
        <v>0</v>
      </c>
      <c r="BT1104" s="161">
        <v>1</v>
      </c>
      <c r="BU1104" s="161">
        <v>0</v>
      </c>
      <c r="BV1104" s="163">
        <f t="shared" si="52"/>
        <v>4</v>
      </c>
      <c r="BW1104" s="8" t="b">
        <f t="shared" si="53"/>
        <v>1</v>
      </c>
    </row>
    <row r="1105" spans="1:75">
      <c r="A1105" s="157" t="s">
        <v>2488</v>
      </c>
      <c r="B1105" s="158" t="s">
        <v>8120</v>
      </c>
      <c r="C1105" s="9" t="str">
        <f t="shared" si="51"/>
        <v>https://hh.ru/resume/33499d470002eeac770039ed1f727856337351?query=%D0%A1%D0%BE%D1%86%D0%B8%D0%B0%D0%BB%D1%8C%D0%BD%D1%8B%D0%B9+%D1%80%D0%B0%D0%B1%D0%BE%D1%82%D0%BD%D0%B8%D0%BA&amp;searchRid=1712591942163a8b8d617edfa1c0fb94&amp;hhtmFrom=resume_search_result</v>
      </c>
      <c r="D1105" s="158" t="s">
        <v>8121</v>
      </c>
      <c r="E1105" s="159">
        <v>28</v>
      </c>
      <c r="F1105" s="160">
        <v>15000</v>
      </c>
      <c r="G1105" s="161">
        <v>1</v>
      </c>
      <c r="H1105" s="158" t="s">
        <v>8122</v>
      </c>
      <c r="I1105" s="158" t="s">
        <v>8123</v>
      </c>
      <c r="J1105" s="158" t="s">
        <v>8124</v>
      </c>
      <c r="K1105" s="158" t="s">
        <v>8125</v>
      </c>
      <c r="L1105" s="158" t="s">
        <v>2327</v>
      </c>
      <c r="M1105" s="158">
        <v>1</v>
      </c>
      <c r="N1105" s="158">
        <v>1</v>
      </c>
      <c r="O1105" s="158">
        <v>0</v>
      </c>
      <c r="P1105" s="158">
        <v>0</v>
      </c>
      <c r="Q1105" s="158">
        <v>0</v>
      </c>
      <c r="R1105" s="158" t="s">
        <v>2460</v>
      </c>
      <c r="S1105" s="158" t="s">
        <v>75</v>
      </c>
      <c r="T1105" s="161">
        <v>0</v>
      </c>
      <c r="U1105" s="162">
        <v>1</v>
      </c>
      <c r="V1105" s="162">
        <v>0</v>
      </c>
      <c r="W1105" s="161">
        <v>0</v>
      </c>
      <c r="X1105" s="161">
        <v>0</v>
      </c>
      <c r="Y1105" s="161">
        <v>0</v>
      </c>
      <c r="Z1105" s="161">
        <v>0</v>
      </c>
      <c r="AA1105" s="161">
        <v>0</v>
      </c>
      <c r="AB1105" s="161">
        <v>1</v>
      </c>
      <c r="AC1105" s="161">
        <v>1</v>
      </c>
      <c r="AD1105" s="161">
        <v>1</v>
      </c>
      <c r="AE1105" s="161">
        <v>0</v>
      </c>
      <c r="AF1105" s="161">
        <v>0</v>
      </c>
      <c r="AG1105" s="161">
        <v>1</v>
      </c>
      <c r="AH1105" s="161">
        <v>0</v>
      </c>
      <c r="AI1105" s="161">
        <v>0</v>
      </c>
      <c r="AJ1105" s="161">
        <v>0</v>
      </c>
      <c r="AK1105" s="161">
        <v>0</v>
      </c>
      <c r="AL1105" s="161">
        <v>0</v>
      </c>
      <c r="AM1105" s="161">
        <v>0</v>
      </c>
      <c r="AN1105" s="161">
        <v>0</v>
      </c>
      <c r="AO1105" s="161">
        <v>0</v>
      </c>
      <c r="AP1105" s="161">
        <v>0</v>
      </c>
      <c r="AQ1105" s="161">
        <v>0</v>
      </c>
      <c r="AR1105" s="161">
        <v>0</v>
      </c>
      <c r="AS1105" s="161">
        <v>0</v>
      </c>
      <c r="AT1105" s="161">
        <v>0</v>
      </c>
      <c r="AU1105" s="161">
        <v>0</v>
      </c>
      <c r="AV1105" s="161">
        <v>0</v>
      </c>
      <c r="AW1105" s="161">
        <v>0</v>
      </c>
      <c r="AX1105" s="161">
        <v>0</v>
      </c>
      <c r="AY1105" s="161">
        <v>0</v>
      </c>
      <c r="AZ1105" s="161">
        <v>0</v>
      </c>
      <c r="BA1105" s="161">
        <v>0</v>
      </c>
      <c r="BB1105" s="161">
        <v>0</v>
      </c>
      <c r="BC1105" s="161">
        <v>0</v>
      </c>
      <c r="BD1105" s="161">
        <v>0</v>
      </c>
      <c r="BE1105" s="161">
        <v>0</v>
      </c>
      <c r="BF1105" s="161">
        <v>0</v>
      </c>
      <c r="BG1105" s="161">
        <v>0</v>
      </c>
      <c r="BH1105" s="161">
        <v>0</v>
      </c>
      <c r="BI1105" s="161">
        <v>0</v>
      </c>
      <c r="BJ1105" s="161">
        <v>0</v>
      </c>
      <c r="BK1105" s="161">
        <v>1</v>
      </c>
      <c r="BL1105" s="161">
        <v>0</v>
      </c>
      <c r="BM1105" s="161">
        <v>0</v>
      </c>
      <c r="BN1105" s="161">
        <v>0</v>
      </c>
      <c r="BO1105" s="161">
        <v>0</v>
      </c>
      <c r="BP1105" s="161">
        <v>0</v>
      </c>
      <c r="BQ1105" s="161">
        <v>0</v>
      </c>
      <c r="BR1105" s="161">
        <v>0</v>
      </c>
      <c r="BS1105" s="161">
        <v>0</v>
      </c>
      <c r="BT1105" s="161">
        <v>0</v>
      </c>
      <c r="BU1105" s="161">
        <v>0</v>
      </c>
      <c r="BV1105" s="163">
        <f t="shared" si="52"/>
        <v>5</v>
      </c>
      <c r="BW1105" s="8" t="b">
        <f t="shared" si="53"/>
        <v>0</v>
      </c>
    </row>
    <row r="1106" spans="1:75">
      <c r="A1106" s="157" t="s">
        <v>4042</v>
      </c>
      <c r="B1106" s="158" t="s">
        <v>8126</v>
      </c>
      <c r="C1106" s="9" t="str">
        <f t="shared" si="51"/>
        <v>https://hh.ru/resume/2cfe77360002f40c700039ed1f354758416242?query=%D0%A1%D0%BE%D1%86%D0%B8%D0%B0%D0%BB%D1%8C%D0%BD%D1%8B%D0%B9+%D1%80%D0%B0%D0%B1%D0%BE%D1%82%D0%BD%D0%B8%D0%BA&amp;searchRid=1712591942163a8b8d617edfa1c0fb94&amp;hhtmFrom=resume_search_result</v>
      </c>
      <c r="D1106" s="158" t="s">
        <v>43</v>
      </c>
      <c r="E1106" s="159">
        <v>48</v>
      </c>
      <c r="F1106" s="158"/>
      <c r="G1106" s="161">
        <v>13</v>
      </c>
      <c r="H1106" s="158" t="s">
        <v>8128</v>
      </c>
      <c r="I1106" s="158" t="s">
        <v>8129</v>
      </c>
      <c r="J1106" s="158" t="s">
        <v>8130</v>
      </c>
      <c r="K1106" s="158" t="s">
        <v>8131</v>
      </c>
      <c r="L1106" s="158" t="s">
        <v>2327</v>
      </c>
      <c r="M1106" s="158">
        <v>1</v>
      </c>
      <c r="N1106" s="158">
        <v>0</v>
      </c>
      <c r="O1106" s="158">
        <v>0</v>
      </c>
      <c r="P1106" s="158">
        <v>0</v>
      </c>
      <c r="Q1106" s="158">
        <v>0</v>
      </c>
      <c r="R1106" s="158" t="s">
        <v>53</v>
      </c>
      <c r="S1106" s="158" t="s">
        <v>50</v>
      </c>
      <c r="T1106" s="161">
        <v>0</v>
      </c>
      <c r="U1106" s="162">
        <v>1</v>
      </c>
      <c r="V1106" s="162">
        <v>0</v>
      </c>
      <c r="W1106" s="161">
        <v>0</v>
      </c>
      <c r="X1106" s="161">
        <v>0</v>
      </c>
      <c r="Y1106" s="161">
        <v>0</v>
      </c>
      <c r="Z1106" s="161">
        <v>0</v>
      </c>
      <c r="AA1106" s="161">
        <v>0</v>
      </c>
      <c r="AB1106" s="161">
        <v>0</v>
      </c>
      <c r="AC1106" s="161">
        <v>0</v>
      </c>
      <c r="AD1106" s="161">
        <v>1</v>
      </c>
      <c r="AE1106" s="161">
        <v>0</v>
      </c>
      <c r="AF1106" s="161">
        <v>0</v>
      </c>
      <c r="AG1106" s="161">
        <v>0</v>
      </c>
      <c r="AH1106" s="161">
        <v>0</v>
      </c>
      <c r="AI1106" s="161">
        <v>0</v>
      </c>
      <c r="AJ1106" s="161">
        <v>0</v>
      </c>
      <c r="AK1106" s="161">
        <v>0</v>
      </c>
      <c r="AL1106" s="161">
        <v>0</v>
      </c>
      <c r="AM1106" s="161">
        <v>0</v>
      </c>
      <c r="AN1106" s="161">
        <v>0</v>
      </c>
      <c r="AO1106" s="161">
        <v>0</v>
      </c>
      <c r="AP1106" s="161">
        <v>0</v>
      </c>
      <c r="AQ1106" s="161">
        <v>0</v>
      </c>
      <c r="AR1106" s="161">
        <v>0</v>
      </c>
      <c r="AS1106" s="161">
        <v>0</v>
      </c>
      <c r="AT1106" s="161">
        <v>0</v>
      </c>
      <c r="AU1106" s="161">
        <v>0</v>
      </c>
      <c r="AV1106" s="161">
        <v>0</v>
      </c>
      <c r="AW1106" s="161">
        <v>0</v>
      </c>
      <c r="AX1106" s="161">
        <v>0</v>
      </c>
      <c r="AY1106" s="161">
        <v>0</v>
      </c>
      <c r="AZ1106" s="161">
        <v>0</v>
      </c>
      <c r="BA1106" s="161">
        <v>0</v>
      </c>
      <c r="BB1106" s="161">
        <v>0</v>
      </c>
      <c r="BC1106" s="161">
        <v>0</v>
      </c>
      <c r="BD1106" s="161">
        <v>0</v>
      </c>
      <c r="BE1106" s="161">
        <v>0</v>
      </c>
      <c r="BF1106" s="161">
        <v>0</v>
      </c>
      <c r="BG1106" s="161">
        <v>0</v>
      </c>
      <c r="BH1106" s="161">
        <v>0</v>
      </c>
      <c r="BI1106" s="161">
        <v>0</v>
      </c>
      <c r="BJ1106" s="161">
        <v>0</v>
      </c>
      <c r="BK1106" s="161">
        <v>0</v>
      </c>
      <c r="BL1106" s="161">
        <v>0</v>
      </c>
      <c r="BM1106" s="161">
        <v>0</v>
      </c>
      <c r="BN1106" s="161">
        <v>0</v>
      </c>
      <c r="BO1106" s="161">
        <v>0</v>
      </c>
      <c r="BP1106" s="161">
        <v>0</v>
      </c>
      <c r="BQ1106" s="161">
        <v>0</v>
      </c>
      <c r="BR1106" s="161">
        <v>0</v>
      </c>
      <c r="BS1106" s="161">
        <v>0</v>
      </c>
      <c r="BT1106" s="161">
        <v>0</v>
      </c>
      <c r="BU1106" s="161">
        <v>0</v>
      </c>
      <c r="BV1106" s="163">
        <f t="shared" si="52"/>
        <v>1</v>
      </c>
      <c r="BW1106" s="8" t="b">
        <f t="shared" si="53"/>
        <v>0</v>
      </c>
    </row>
    <row r="1107" spans="1:75">
      <c r="A1107" s="157" t="s">
        <v>2786</v>
      </c>
      <c r="B1107" s="158" t="s">
        <v>8132</v>
      </c>
      <c r="C1107" s="9" t="str">
        <f t="shared" si="51"/>
        <v>https://hh.ru/resume/6ab7fc280002f70f270039ed1f367734623139?query=%D0%A1%D0%BE%D1%86%D0%B8%D0%B0%D0%BB%D1%8C%D0%BD%D1%8B%D0%B9+%D1%80%D0%B0%D0%B1%D0%BE%D1%82%D0%BD%D0%B8%D0%BA&amp;searchRid=1712591942163a8b8d617edfa1c0fb94&amp;hhtmFrom=resume_search_result</v>
      </c>
      <c r="D1107" s="158" t="s">
        <v>8133</v>
      </c>
      <c r="E1107" s="159">
        <v>44</v>
      </c>
      <c r="F1107" s="160">
        <v>15000</v>
      </c>
      <c r="G1107" s="161">
        <v>20</v>
      </c>
      <c r="H1107" s="158" t="s">
        <v>8134</v>
      </c>
      <c r="I1107" s="158" t="s">
        <v>8135</v>
      </c>
      <c r="J1107" s="158" t="s">
        <v>2717</v>
      </c>
      <c r="K1107" s="158" t="s">
        <v>8136</v>
      </c>
      <c r="L1107" s="158" t="s">
        <v>2298</v>
      </c>
      <c r="M1107" s="158">
        <v>0</v>
      </c>
      <c r="N1107" s="158">
        <v>1</v>
      </c>
      <c r="O1107" s="158">
        <v>1</v>
      </c>
      <c r="P1107" s="158">
        <v>0</v>
      </c>
      <c r="Q1107" s="158">
        <v>0</v>
      </c>
      <c r="R1107" s="158" t="s">
        <v>183</v>
      </c>
      <c r="S1107" s="158" t="s">
        <v>2299</v>
      </c>
      <c r="T1107" s="161">
        <v>1</v>
      </c>
      <c r="U1107" s="162">
        <v>1</v>
      </c>
      <c r="V1107" s="162">
        <v>0</v>
      </c>
      <c r="W1107" s="161">
        <v>0</v>
      </c>
      <c r="X1107" s="161">
        <v>0</v>
      </c>
      <c r="Y1107" s="161">
        <v>0</v>
      </c>
      <c r="Z1107" s="161">
        <v>0</v>
      </c>
      <c r="AA1107" s="161">
        <v>0</v>
      </c>
      <c r="AB1107" s="161">
        <v>0</v>
      </c>
      <c r="AC1107" s="161">
        <v>0</v>
      </c>
      <c r="AD1107" s="161">
        <v>1</v>
      </c>
      <c r="AE1107" s="161">
        <v>0</v>
      </c>
      <c r="AF1107" s="161">
        <v>1</v>
      </c>
      <c r="AG1107" s="161">
        <v>0</v>
      </c>
      <c r="AH1107" s="161">
        <v>1</v>
      </c>
      <c r="AI1107" s="161">
        <v>0</v>
      </c>
      <c r="AJ1107" s="161">
        <v>0</v>
      </c>
      <c r="AK1107" s="161">
        <v>0</v>
      </c>
      <c r="AL1107" s="161">
        <v>0</v>
      </c>
      <c r="AM1107" s="161">
        <v>1</v>
      </c>
      <c r="AN1107" s="161">
        <v>0</v>
      </c>
      <c r="AO1107" s="161">
        <v>0</v>
      </c>
      <c r="AP1107" s="161">
        <v>0</v>
      </c>
      <c r="AQ1107" s="161">
        <v>0</v>
      </c>
      <c r="AR1107" s="161">
        <v>0</v>
      </c>
      <c r="AS1107" s="161">
        <v>0</v>
      </c>
      <c r="AT1107" s="161">
        <v>0</v>
      </c>
      <c r="AU1107" s="161">
        <v>0</v>
      </c>
      <c r="AV1107" s="161">
        <v>0</v>
      </c>
      <c r="AW1107" s="161">
        <v>0</v>
      </c>
      <c r="AX1107" s="161">
        <v>0</v>
      </c>
      <c r="AY1107" s="161">
        <v>0</v>
      </c>
      <c r="AZ1107" s="161">
        <v>1</v>
      </c>
      <c r="BA1107" s="161">
        <v>0</v>
      </c>
      <c r="BB1107" s="161">
        <v>1</v>
      </c>
      <c r="BC1107" s="161">
        <v>0</v>
      </c>
      <c r="BD1107" s="161">
        <v>0</v>
      </c>
      <c r="BE1107" s="161">
        <v>0</v>
      </c>
      <c r="BF1107" s="161">
        <v>0</v>
      </c>
      <c r="BG1107" s="161">
        <v>0</v>
      </c>
      <c r="BH1107" s="161">
        <v>0</v>
      </c>
      <c r="BI1107" s="161">
        <v>0</v>
      </c>
      <c r="BJ1107" s="161">
        <v>0</v>
      </c>
      <c r="BK1107" s="161">
        <v>0</v>
      </c>
      <c r="BL1107" s="161">
        <v>0</v>
      </c>
      <c r="BM1107" s="161">
        <v>0</v>
      </c>
      <c r="BN1107" s="161">
        <v>0</v>
      </c>
      <c r="BO1107" s="161">
        <v>0</v>
      </c>
      <c r="BP1107" s="161">
        <v>0</v>
      </c>
      <c r="BQ1107" s="161">
        <v>0</v>
      </c>
      <c r="BR1107" s="161">
        <v>0</v>
      </c>
      <c r="BS1107" s="161">
        <v>0</v>
      </c>
      <c r="BT1107" s="161">
        <v>0</v>
      </c>
      <c r="BU1107" s="161">
        <v>0</v>
      </c>
      <c r="BV1107" s="163">
        <f t="shared" si="52"/>
        <v>6</v>
      </c>
      <c r="BW1107" s="8" t="b">
        <f t="shared" si="53"/>
        <v>0</v>
      </c>
    </row>
    <row r="1108" spans="1:75">
      <c r="A1108" s="157" t="s">
        <v>8137</v>
      </c>
      <c r="B1108" s="158" t="s">
        <v>8138</v>
      </c>
      <c r="C1108" s="9" t="str">
        <f t="shared" si="51"/>
        <v>https://hh.ru/resume/40a916e60002f7e3040039ed1f593472503371?query=%D0%A1%D0%BE%D1%86%D0%B8%D0%B0%D0%BB%D1%8C%D0%BD%D1%8B%D0%B9+%D1%80%D0%B0%D0%B1%D0%BE%D1%82%D0%BD%D0%B8%D0%BA&amp;searchRid=1712591942163a8b8d617edfa1c0fb94&amp;hhtmFrom=resume_search_result</v>
      </c>
      <c r="D1108" s="158" t="s">
        <v>43</v>
      </c>
      <c r="E1108" s="159">
        <v>38</v>
      </c>
      <c r="F1108" s="158" t="s">
        <v>133</v>
      </c>
      <c r="G1108" s="161">
        <v>11</v>
      </c>
      <c r="H1108" s="158" t="s">
        <v>8139</v>
      </c>
      <c r="I1108" s="158" t="s">
        <v>8102</v>
      </c>
      <c r="J1108" s="158" t="s">
        <v>3145</v>
      </c>
      <c r="K1108" s="158" t="s">
        <v>8140</v>
      </c>
      <c r="L1108" s="158" t="s">
        <v>2327</v>
      </c>
      <c r="M1108" s="158">
        <v>1</v>
      </c>
      <c r="N1108" s="158">
        <v>0</v>
      </c>
      <c r="O1108" s="158">
        <v>0</v>
      </c>
      <c r="P1108" s="158">
        <v>0</v>
      </c>
      <c r="Q1108" s="158">
        <v>0</v>
      </c>
      <c r="R1108" s="158" t="s">
        <v>53</v>
      </c>
      <c r="S1108" s="158" t="s">
        <v>343</v>
      </c>
      <c r="T1108" s="161">
        <v>1</v>
      </c>
      <c r="U1108" s="162">
        <v>1</v>
      </c>
      <c r="V1108" s="162">
        <v>0</v>
      </c>
      <c r="W1108" s="161">
        <v>0</v>
      </c>
      <c r="X1108" s="161">
        <v>0</v>
      </c>
      <c r="Y1108" s="161">
        <v>0</v>
      </c>
      <c r="Z1108" s="161">
        <v>0</v>
      </c>
      <c r="AA1108" s="161">
        <v>0</v>
      </c>
      <c r="AB1108" s="161">
        <v>1</v>
      </c>
      <c r="AC1108" s="161">
        <v>1</v>
      </c>
      <c r="AD1108" s="161">
        <v>0</v>
      </c>
      <c r="AE1108" s="161">
        <v>0</v>
      </c>
      <c r="AF1108" s="161">
        <v>0</v>
      </c>
      <c r="AG1108" s="161">
        <v>0</v>
      </c>
      <c r="AH1108" s="161">
        <v>0</v>
      </c>
      <c r="AI1108" s="161">
        <v>0</v>
      </c>
      <c r="AJ1108" s="161">
        <v>0</v>
      </c>
      <c r="AK1108" s="161">
        <v>0</v>
      </c>
      <c r="AL1108" s="161">
        <v>0</v>
      </c>
      <c r="AM1108" s="161">
        <v>0</v>
      </c>
      <c r="AN1108" s="161">
        <v>0</v>
      </c>
      <c r="AO1108" s="161">
        <v>0</v>
      </c>
      <c r="AP1108" s="161">
        <v>0</v>
      </c>
      <c r="AQ1108" s="161">
        <v>0</v>
      </c>
      <c r="AR1108" s="161">
        <v>0</v>
      </c>
      <c r="AS1108" s="161">
        <v>0</v>
      </c>
      <c r="AT1108" s="161">
        <v>1</v>
      </c>
      <c r="AU1108" s="161">
        <v>0</v>
      </c>
      <c r="AV1108" s="161">
        <v>0</v>
      </c>
      <c r="AW1108" s="161">
        <v>0</v>
      </c>
      <c r="AX1108" s="161">
        <v>0</v>
      </c>
      <c r="AY1108" s="161">
        <v>0</v>
      </c>
      <c r="AZ1108" s="161">
        <v>0</v>
      </c>
      <c r="BA1108" s="161">
        <v>0</v>
      </c>
      <c r="BB1108" s="161">
        <v>0</v>
      </c>
      <c r="BC1108" s="161">
        <v>0</v>
      </c>
      <c r="BD1108" s="161">
        <v>0</v>
      </c>
      <c r="BE1108" s="161">
        <v>0</v>
      </c>
      <c r="BF1108" s="161">
        <v>0</v>
      </c>
      <c r="BG1108" s="161">
        <v>0</v>
      </c>
      <c r="BH1108" s="161">
        <v>0</v>
      </c>
      <c r="BI1108" s="161">
        <v>0</v>
      </c>
      <c r="BJ1108" s="161">
        <v>0</v>
      </c>
      <c r="BK1108" s="161">
        <v>0</v>
      </c>
      <c r="BL1108" s="161">
        <v>0</v>
      </c>
      <c r="BM1108" s="161">
        <v>0</v>
      </c>
      <c r="BN1108" s="161">
        <v>0</v>
      </c>
      <c r="BO1108" s="161">
        <v>0</v>
      </c>
      <c r="BP1108" s="161">
        <v>0</v>
      </c>
      <c r="BQ1108" s="161">
        <v>0</v>
      </c>
      <c r="BR1108" s="161">
        <v>0</v>
      </c>
      <c r="BS1108" s="161">
        <v>0</v>
      </c>
      <c r="BT1108" s="161">
        <v>0</v>
      </c>
      <c r="BU1108" s="161">
        <v>0</v>
      </c>
      <c r="BV1108" s="163">
        <f t="shared" si="52"/>
        <v>3</v>
      </c>
      <c r="BW1108" s="8" t="b">
        <f t="shared" si="53"/>
        <v>0</v>
      </c>
    </row>
    <row r="1109" spans="1:75">
      <c r="A1109" s="157" t="s">
        <v>8141</v>
      </c>
      <c r="B1109" s="158" t="s">
        <v>8142</v>
      </c>
      <c r="C1109" s="9" t="str">
        <f t="shared" si="51"/>
        <v>https://hh.ru/resume/d1a46f690002f8eedd0039ed1f4d5755783769?query=%D0%A1%D0%BE%D1%86%D0%B8%D0%B0%D0%BB%D1%8C%D0%BD%D1%8B%D0%B9+%D1%80%D0%B0%D0%B1%D0%BE%D1%82%D0%BD%D0%B8%D0%BA&amp;searchRid=1712591942163a8b8d617edfa1c0fb94&amp;hhtmFrom=resume_search_result</v>
      </c>
      <c r="D1109" s="158" t="s">
        <v>43</v>
      </c>
      <c r="E1109" s="159">
        <v>30</v>
      </c>
      <c r="F1109" s="160">
        <v>30000</v>
      </c>
      <c r="G1109" s="161">
        <v>1</v>
      </c>
      <c r="H1109" s="158" t="s">
        <v>8143</v>
      </c>
      <c r="I1109" s="158" t="s">
        <v>8144</v>
      </c>
      <c r="J1109" s="158" t="s">
        <v>8145</v>
      </c>
      <c r="K1109" s="158" t="s">
        <v>8146</v>
      </c>
      <c r="L1109" s="158" t="s">
        <v>2298</v>
      </c>
      <c r="M1109" s="158">
        <v>1</v>
      </c>
      <c r="N1109" s="158">
        <v>0</v>
      </c>
      <c r="O1109" s="158">
        <v>0</v>
      </c>
      <c r="P1109" s="158">
        <v>0</v>
      </c>
      <c r="Q1109" s="158">
        <v>0</v>
      </c>
      <c r="R1109" s="158" t="s">
        <v>2067</v>
      </c>
      <c r="S1109" s="158" t="s">
        <v>343</v>
      </c>
      <c r="T1109" s="161">
        <v>1</v>
      </c>
      <c r="U1109" s="162">
        <v>1</v>
      </c>
      <c r="V1109" s="162">
        <v>0</v>
      </c>
      <c r="W1109" s="161">
        <v>0</v>
      </c>
      <c r="X1109" s="161">
        <v>0</v>
      </c>
      <c r="Y1109" s="161">
        <v>0</v>
      </c>
      <c r="Z1109" s="161">
        <v>0</v>
      </c>
      <c r="AA1109" s="161">
        <v>0</v>
      </c>
      <c r="AB1109" s="161">
        <v>0</v>
      </c>
      <c r="AC1109" s="161">
        <v>0</v>
      </c>
      <c r="AD1109" s="161">
        <v>0</v>
      </c>
      <c r="AE1109" s="161">
        <v>0</v>
      </c>
      <c r="AF1109" s="161">
        <v>0</v>
      </c>
      <c r="AG1109" s="161">
        <v>0</v>
      </c>
      <c r="AH1109" s="161">
        <v>0</v>
      </c>
      <c r="AI1109" s="161">
        <v>0</v>
      </c>
      <c r="AJ1109" s="161">
        <v>0</v>
      </c>
      <c r="AK1109" s="161">
        <v>0</v>
      </c>
      <c r="AL1109" s="161">
        <v>0</v>
      </c>
      <c r="AM1109" s="161">
        <v>0</v>
      </c>
      <c r="AN1109" s="161">
        <v>0</v>
      </c>
      <c r="AO1109" s="161">
        <v>0</v>
      </c>
      <c r="AP1109" s="161">
        <v>0</v>
      </c>
      <c r="AQ1109" s="161">
        <v>0</v>
      </c>
      <c r="AR1109" s="161">
        <v>0</v>
      </c>
      <c r="AS1109" s="161">
        <v>0</v>
      </c>
      <c r="AT1109" s="161">
        <v>0</v>
      </c>
      <c r="AU1109" s="161">
        <v>0</v>
      </c>
      <c r="AV1109" s="161">
        <v>0</v>
      </c>
      <c r="AW1109" s="161">
        <v>0</v>
      </c>
      <c r="AX1109" s="161">
        <v>0</v>
      </c>
      <c r="AY1109" s="161">
        <v>0</v>
      </c>
      <c r="AZ1109" s="161">
        <v>0</v>
      </c>
      <c r="BA1109" s="161">
        <v>0</v>
      </c>
      <c r="BB1109" s="161">
        <v>0</v>
      </c>
      <c r="BC1109" s="161">
        <v>0</v>
      </c>
      <c r="BD1109" s="161">
        <v>0</v>
      </c>
      <c r="BE1109" s="161">
        <v>0</v>
      </c>
      <c r="BF1109" s="161">
        <v>0</v>
      </c>
      <c r="BG1109" s="161">
        <v>0</v>
      </c>
      <c r="BH1109" s="161">
        <v>0</v>
      </c>
      <c r="BI1109" s="161">
        <v>0</v>
      </c>
      <c r="BJ1109" s="161">
        <v>0</v>
      </c>
      <c r="BK1109" s="161">
        <v>0</v>
      </c>
      <c r="BL1109" s="161">
        <v>0</v>
      </c>
      <c r="BM1109" s="161">
        <v>0</v>
      </c>
      <c r="BN1109" s="161">
        <v>0</v>
      </c>
      <c r="BO1109" s="161">
        <v>0</v>
      </c>
      <c r="BP1109" s="161">
        <v>0</v>
      </c>
      <c r="BQ1109" s="161">
        <v>0</v>
      </c>
      <c r="BR1109" s="161">
        <v>0</v>
      </c>
      <c r="BS1109" s="161">
        <v>0</v>
      </c>
      <c r="BT1109" s="161">
        <v>0</v>
      </c>
      <c r="BU1109" s="161">
        <v>0</v>
      </c>
      <c r="BV1109" s="163">
        <f t="shared" si="52"/>
        <v>0</v>
      </c>
      <c r="BW1109" s="8" t="b">
        <f t="shared" si="53"/>
        <v>0</v>
      </c>
    </row>
    <row r="1110" spans="1:75">
      <c r="A1110" s="157" t="s">
        <v>8147</v>
      </c>
      <c r="B1110" s="158" t="s">
        <v>8148</v>
      </c>
      <c r="C1110" s="9" t="str">
        <f t="shared" si="51"/>
        <v>https://hh.ru/resume/57a46d480002fa02490039ed1f797835316e33?query=%D0%A1%D0%BE%D1%86%D0%B8%D0%B0%D0%BB%D1%8C%D0%BD%D1%8B%D0%B9+%D1%80%D0%B0%D0%B1%D0%BE%D1%82%D0%BD%D0%B8%D0%BA&amp;searchRid=1712591942163a8b8d617edfa1c0fb94&amp;hhtmFrom=resume_search_result</v>
      </c>
      <c r="D1110" s="158" t="s">
        <v>43</v>
      </c>
      <c r="E1110" s="159">
        <v>61</v>
      </c>
      <c r="F1110" s="158" t="s">
        <v>133</v>
      </c>
      <c r="G1110" s="161">
        <v>42</v>
      </c>
      <c r="H1110" s="158" t="s">
        <v>8150</v>
      </c>
      <c r="I1110" s="158" t="s">
        <v>8151</v>
      </c>
      <c r="J1110" s="158" t="s">
        <v>3451</v>
      </c>
      <c r="K1110" s="158" t="s">
        <v>8152</v>
      </c>
      <c r="L1110" s="158" t="s">
        <v>2298</v>
      </c>
      <c r="M1110" s="158">
        <v>0</v>
      </c>
      <c r="N1110" s="158">
        <v>1</v>
      </c>
      <c r="O1110" s="158">
        <v>1</v>
      </c>
      <c r="P1110" s="158">
        <v>0</v>
      </c>
      <c r="Q1110" s="158">
        <v>0</v>
      </c>
      <c r="R1110" s="158" t="s">
        <v>434</v>
      </c>
      <c r="S1110" s="158" t="s">
        <v>50</v>
      </c>
      <c r="T1110" s="161">
        <v>0</v>
      </c>
      <c r="U1110" s="162">
        <v>1</v>
      </c>
      <c r="V1110" s="162">
        <v>0</v>
      </c>
      <c r="W1110" s="161">
        <v>0</v>
      </c>
      <c r="X1110" s="161">
        <v>0</v>
      </c>
      <c r="Y1110" s="161">
        <v>0</v>
      </c>
      <c r="Z1110" s="161">
        <v>0</v>
      </c>
      <c r="AA1110" s="161">
        <v>0</v>
      </c>
      <c r="AB1110" s="161">
        <v>0</v>
      </c>
      <c r="AC1110" s="161">
        <v>0</v>
      </c>
      <c r="AD1110" s="161">
        <v>0</v>
      </c>
      <c r="AE1110" s="161">
        <v>0</v>
      </c>
      <c r="AF1110" s="161">
        <v>0</v>
      </c>
      <c r="AG1110" s="161">
        <v>0</v>
      </c>
      <c r="AH1110" s="161">
        <v>0</v>
      </c>
      <c r="AI1110" s="161">
        <v>0</v>
      </c>
      <c r="AJ1110" s="161">
        <v>0</v>
      </c>
      <c r="AK1110" s="161">
        <v>0</v>
      </c>
      <c r="AL1110" s="161">
        <v>1</v>
      </c>
      <c r="AM1110" s="161">
        <v>0</v>
      </c>
      <c r="AN1110" s="161">
        <v>0</v>
      </c>
      <c r="AO1110" s="161">
        <v>0</v>
      </c>
      <c r="AP1110" s="161">
        <v>0</v>
      </c>
      <c r="AQ1110" s="161">
        <v>0</v>
      </c>
      <c r="AR1110" s="161">
        <v>0</v>
      </c>
      <c r="AS1110" s="161">
        <v>0</v>
      </c>
      <c r="AT1110" s="161">
        <v>0</v>
      </c>
      <c r="AU1110" s="161">
        <v>0</v>
      </c>
      <c r="AV1110" s="161">
        <v>0</v>
      </c>
      <c r="AW1110" s="161">
        <v>0</v>
      </c>
      <c r="AX1110" s="161">
        <v>0</v>
      </c>
      <c r="AY1110" s="161">
        <v>0</v>
      </c>
      <c r="AZ1110" s="161">
        <v>0</v>
      </c>
      <c r="BA1110" s="161">
        <v>0</v>
      </c>
      <c r="BB1110" s="161">
        <v>0</v>
      </c>
      <c r="BC1110" s="161">
        <v>0</v>
      </c>
      <c r="BD1110" s="161">
        <v>0</v>
      </c>
      <c r="BE1110" s="161">
        <v>0</v>
      </c>
      <c r="BF1110" s="161">
        <v>0</v>
      </c>
      <c r="BG1110" s="161">
        <v>0</v>
      </c>
      <c r="BH1110" s="161">
        <v>0</v>
      </c>
      <c r="BI1110" s="161">
        <v>0</v>
      </c>
      <c r="BJ1110" s="161">
        <v>0</v>
      </c>
      <c r="BK1110" s="161">
        <v>0</v>
      </c>
      <c r="BL1110" s="161">
        <v>0</v>
      </c>
      <c r="BM1110" s="161">
        <v>0</v>
      </c>
      <c r="BN1110" s="161">
        <v>0</v>
      </c>
      <c r="BO1110" s="161">
        <v>0</v>
      </c>
      <c r="BP1110" s="161">
        <v>0</v>
      </c>
      <c r="BQ1110" s="161">
        <v>0</v>
      </c>
      <c r="BR1110" s="161">
        <v>0</v>
      </c>
      <c r="BS1110" s="161">
        <v>0</v>
      </c>
      <c r="BT1110" s="161">
        <v>0</v>
      </c>
      <c r="BU1110" s="161">
        <v>0</v>
      </c>
      <c r="BV1110" s="163">
        <f t="shared" si="52"/>
        <v>1</v>
      </c>
      <c r="BW1110" s="8" t="b">
        <f t="shared" si="53"/>
        <v>0</v>
      </c>
    </row>
    <row r="1111" spans="1:75">
      <c r="A1111" s="157" t="s">
        <v>8153</v>
      </c>
      <c r="B1111" s="158" t="s">
        <v>8154</v>
      </c>
      <c r="C1111" s="9" t="str">
        <f t="shared" si="51"/>
        <v>https://hh.ru/resume/94a3402b0002ffc7ab0039ed1f776f31737556?query=%D0%A1%D0%BE%D1%86%D0%B8%D0%B0%D0%BB%D1%8C%D0%BD%D1%8B%D0%B9+%D1%80%D0%B0%D0%B1%D0%BE%D1%82%D0%BD%D0%B8%D0%BA&amp;searchRid=1712591942163a8b8d617edfa1c0fb94&amp;hhtmFrom=resume_search_result</v>
      </c>
      <c r="D1111" s="158" t="s">
        <v>8155</v>
      </c>
      <c r="E1111" s="159">
        <v>31</v>
      </c>
      <c r="F1111" s="160">
        <v>12000</v>
      </c>
      <c r="G1111" s="161">
        <v>1</v>
      </c>
      <c r="H1111" s="158" t="s">
        <v>8156</v>
      </c>
      <c r="I1111" s="158" t="s">
        <v>3110</v>
      </c>
      <c r="J1111" s="158" t="s">
        <v>8157</v>
      </c>
      <c r="K1111" s="158" t="s">
        <v>8158</v>
      </c>
      <c r="L1111" s="158" t="s">
        <v>2298</v>
      </c>
      <c r="M1111" s="158">
        <v>1</v>
      </c>
      <c r="N1111" s="158">
        <v>0</v>
      </c>
      <c r="O1111" s="158">
        <v>0</v>
      </c>
      <c r="P1111" s="158">
        <v>0</v>
      </c>
      <c r="Q1111" s="158">
        <v>0</v>
      </c>
      <c r="R1111" s="158" t="s">
        <v>1444</v>
      </c>
      <c r="S1111" s="158" t="s">
        <v>343</v>
      </c>
      <c r="T1111" s="161">
        <v>0</v>
      </c>
      <c r="U1111" s="162">
        <v>1</v>
      </c>
      <c r="V1111" s="162">
        <v>0</v>
      </c>
      <c r="W1111" s="161">
        <v>0</v>
      </c>
      <c r="X1111" s="161">
        <v>0</v>
      </c>
      <c r="Y1111" s="161">
        <v>0</v>
      </c>
      <c r="Z1111" s="161">
        <v>0</v>
      </c>
      <c r="AA1111" s="161">
        <v>0</v>
      </c>
      <c r="AB1111" s="161">
        <v>0</v>
      </c>
      <c r="AC1111" s="161">
        <v>0</v>
      </c>
      <c r="AD1111" s="161">
        <v>0</v>
      </c>
      <c r="AE1111" s="161">
        <v>0</v>
      </c>
      <c r="AF1111" s="161">
        <v>0</v>
      </c>
      <c r="AG1111" s="161">
        <v>0</v>
      </c>
      <c r="AH1111" s="161">
        <v>0</v>
      </c>
      <c r="AI1111" s="161">
        <v>0</v>
      </c>
      <c r="AJ1111" s="161">
        <v>0</v>
      </c>
      <c r="AK1111" s="161">
        <v>0</v>
      </c>
      <c r="AL1111" s="161">
        <v>0</v>
      </c>
      <c r="AM1111" s="161">
        <v>0</v>
      </c>
      <c r="AN1111" s="161">
        <v>0</v>
      </c>
      <c r="AO1111" s="161">
        <v>0</v>
      </c>
      <c r="AP1111" s="161">
        <v>0</v>
      </c>
      <c r="AQ1111" s="161">
        <v>0</v>
      </c>
      <c r="AR1111" s="161">
        <v>0</v>
      </c>
      <c r="AS1111" s="161">
        <v>0</v>
      </c>
      <c r="AT1111" s="161">
        <v>0</v>
      </c>
      <c r="AU1111" s="161">
        <v>0</v>
      </c>
      <c r="AV1111" s="161">
        <v>0</v>
      </c>
      <c r="AW1111" s="161">
        <v>0</v>
      </c>
      <c r="AX1111" s="161">
        <v>0</v>
      </c>
      <c r="AY1111" s="161">
        <v>0</v>
      </c>
      <c r="AZ1111" s="161">
        <v>0</v>
      </c>
      <c r="BA1111" s="161">
        <v>0</v>
      </c>
      <c r="BB1111" s="161">
        <v>0</v>
      </c>
      <c r="BC1111" s="161">
        <v>0</v>
      </c>
      <c r="BD1111" s="161">
        <v>0</v>
      </c>
      <c r="BE1111" s="161">
        <v>0</v>
      </c>
      <c r="BF1111" s="161">
        <v>0</v>
      </c>
      <c r="BG1111" s="161">
        <v>0</v>
      </c>
      <c r="BH1111" s="161">
        <v>0</v>
      </c>
      <c r="BI1111" s="161">
        <v>0</v>
      </c>
      <c r="BJ1111" s="161">
        <v>0</v>
      </c>
      <c r="BK1111" s="161">
        <v>0</v>
      </c>
      <c r="BL1111" s="161">
        <v>0</v>
      </c>
      <c r="BM1111" s="161">
        <v>0</v>
      </c>
      <c r="BN1111" s="161">
        <v>0</v>
      </c>
      <c r="BO1111" s="161">
        <v>0</v>
      </c>
      <c r="BP1111" s="161">
        <v>0</v>
      </c>
      <c r="BQ1111" s="161">
        <v>0</v>
      </c>
      <c r="BR1111" s="161">
        <v>0</v>
      </c>
      <c r="BS1111" s="161">
        <v>0</v>
      </c>
      <c r="BT1111" s="161">
        <v>0</v>
      </c>
      <c r="BU1111" s="161">
        <v>0</v>
      </c>
      <c r="BV1111" s="163">
        <f t="shared" si="52"/>
        <v>0</v>
      </c>
      <c r="BW1111" s="8" t="b">
        <f t="shared" si="53"/>
        <v>0</v>
      </c>
    </row>
    <row r="1112" spans="1:75">
      <c r="A1112" s="157" t="s">
        <v>7945</v>
      </c>
      <c r="B1112" s="158" t="s">
        <v>8159</v>
      </c>
      <c r="C1112" s="9" t="str">
        <f t="shared" si="51"/>
        <v>https://hh.ru/resume/245a7b7d00030299610039ed1f4d786a776f48?query=%D0%A1%D0%BE%D1%86%D0%B8%D0%B0%D0%BB%D1%8C%D0%BD%D1%8B%D0%B9+%D1%80%D0%B0%D0%B1%D0%BE%D1%82%D0%BD%D0%B8%D0%BA&amp;searchRid=1712591942163a8b8d617edfa1c0fb94&amp;hhtmFrom=resume_search_result</v>
      </c>
      <c r="D1112" s="158" t="s">
        <v>43</v>
      </c>
      <c r="E1112" s="159">
        <v>29</v>
      </c>
      <c r="F1112" s="160">
        <v>10000</v>
      </c>
      <c r="G1112" s="161" t="s">
        <v>133</v>
      </c>
      <c r="H1112" s="158" t="s">
        <v>133</v>
      </c>
      <c r="I1112" s="158" t="s">
        <v>133</v>
      </c>
      <c r="J1112" s="158" t="s">
        <v>133</v>
      </c>
      <c r="K1112" s="158" t="s">
        <v>8160</v>
      </c>
      <c r="L1112" s="158" t="s">
        <v>2298</v>
      </c>
      <c r="M1112" s="158">
        <v>1</v>
      </c>
      <c r="N1112" s="158">
        <v>0</v>
      </c>
      <c r="O1112" s="158">
        <v>0</v>
      </c>
      <c r="P1112" s="158">
        <v>0</v>
      </c>
      <c r="Q1112" s="158">
        <v>0</v>
      </c>
      <c r="R1112" s="158" t="s">
        <v>368</v>
      </c>
      <c r="S1112" s="158" t="s">
        <v>343</v>
      </c>
      <c r="T1112" s="161">
        <v>0</v>
      </c>
      <c r="U1112" s="162">
        <v>1</v>
      </c>
      <c r="V1112" s="162">
        <v>0</v>
      </c>
      <c r="W1112" s="161">
        <v>0</v>
      </c>
      <c r="X1112" s="161">
        <v>0</v>
      </c>
      <c r="Y1112" s="161">
        <v>0</v>
      </c>
      <c r="Z1112" s="161">
        <v>0</v>
      </c>
      <c r="AA1112" s="161">
        <v>0</v>
      </c>
      <c r="AB1112" s="161">
        <v>0</v>
      </c>
      <c r="AC1112" s="161">
        <v>0</v>
      </c>
      <c r="AD1112" s="161">
        <v>0</v>
      </c>
      <c r="AE1112" s="161">
        <v>0</v>
      </c>
      <c r="AF1112" s="161">
        <v>0</v>
      </c>
      <c r="AG1112" s="161">
        <v>0</v>
      </c>
      <c r="AH1112" s="161">
        <v>0</v>
      </c>
      <c r="AI1112" s="161">
        <v>0</v>
      </c>
      <c r="AJ1112" s="161">
        <v>0</v>
      </c>
      <c r="AK1112" s="161">
        <v>0</v>
      </c>
      <c r="AL1112" s="161">
        <v>0</v>
      </c>
      <c r="AM1112" s="161">
        <v>0</v>
      </c>
      <c r="AN1112" s="161">
        <v>0</v>
      </c>
      <c r="AO1112" s="161">
        <v>0</v>
      </c>
      <c r="AP1112" s="161">
        <v>0</v>
      </c>
      <c r="AQ1112" s="161">
        <v>0</v>
      </c>
      <c r="AR1112" s="161">
        <v>0</v>
      </c>
      <c r="AS1112" s="161">
        <v>0</v>
      </c>
      <c r="AT1112" s="161">
        <v>0</v>
      </c>
      <c r="AU1112" s="161">
        <v>0</v>
      </c>
      <c r="AV1112" s="161">
        <v>0</v>
      </c>
      <c r="AW1112" s="161">
        <v>0</v>
      </c>
      <c r="AX1112" s="161">
        <v>0</v>
      </c>
      <c r="AY1112" s="161">
        <v>0</v>
      </c>
      <c r="AZ1112" s="161">
        <v>0</v>
      </c>
      <c r="BA1112" s="161">
        <v>0</v>
      </c>
      <c r="BB1112" s="161">
        <v>0</v>
      </c>
      <c r="BC1112" s="161">
        <v>0</v>
      </c>
      <c r="BD1112" s="161">
        <v>0</v>
      </c>
      <c r="BE1112" s="161">
        <v>0</v>
      </c>
      <c r="BF1112" s="161">
        <v>0</v>
      </c>
      <c r="BG1112" s="161">
        <v>0</v>
      </c>
      <c r="BH1112" s="161">
        <v>0</v>
      </c>
      <c r="BI1112" s="161">
        <v>0</v>
      </c>
      <c r="BJ1112" s="161">
        <v>0</v>
      </c>
      <c r="BK1112" s="161">
        <v>0</v>
      </c>
      <c r="BL1112" s="161">
        <v>0</v>
      </c>
      <c r="BM1112" s="161">
        <v>0</v>
      </c>
      <c r="BN1112" s="161">
        <v>0</v>
      </c>
      <c r="BO1112" s="161">
        <v>0</v>
      </c>
      <c r="BP1112" s="161">
        <v>0</v>
      </c>
      <c r="BQ1112" s="161">
        <v>0</v>
      </c>
      <c r="BR1112" s="161">
        <v>0</v>
      </c>
      <c r="BS1112" s="161">
        <v>0</v>
      </c>
      <c r="BT1112" s="161">
        <v>0</v>
      </c>
      <c r="BU1112" s="161">
        <v>0</v>
      </c>
      <c r="BV1112" s="163">
        <f t="shared" si="52"/>
        <v>0</v>
      </c>
      <c r="BW1112" s="8" t="b">
        <f t="shared" si="53"/>
        <v>0</v>
      </c>
    </row>
    <row r="1113" spans="1:75">
      <c r="A1113" s="157" t="s">
        <v>8161</v>
      </c>
      <c r="B1113" s="158" t="s">
        <v>8162</v>
      </c>
      <c r="C1113" s="9" t="str">
        <f t="shared" si="51"/>
        <v>https://hh.ru/resume/0ff88dbb00030656a10039ed1f4f6443445451?query=%D0%A1%D0%BE%D1%86%D0%B8%D0%B0%D0%BB%D1%8C%D0%BD%D1%8B%D0%B9+%D1%80%D0%B0%D0%B1%D0%BE%D1%82%D0%BD%D0%B8%D0%BA&amp;searchRid=1712591942163a8b8d617edfa1c0fb94&amp;hhtmFrom=resume_search_result</v>
      </c>
      <c r="D1113" s="158" t="s">
        <v>43</v>
      </c>
      <c r="E1113" s="159">
        <v>43</v>
      </c>
      <c r="F1113" s="160">
        <v>15000</v>
      </c>
      <c r="G1113" s="161">
        <v>11</v>
      </c>
      <c r="H1113" s="158" t="s">
        <v>8163</v>
      </c>
      <c r="I1113" s="158" t="s">
        <v>8164</v>
      </c>
      <c r="J1113" s="158" t="s">
        <v>8165</v>
      </c>
      <c r="K1113" s="158" t="s">
        <v>8166</v>
      </c>
      <c r="L1113" s="158" t="s">
        <v>2298</v>
      </c>
      <c r="M1113" s="158">
        <v>1</v>
      </c>
      <c r="N1113" s="158">
        <v>0</v>
      </c>
      <c r="O1113" s="158">
        <v>0</v>
      </c>
      <c r="P1113" s="158">
        <v>0</v>
      </c>
      <c r="Q1113" s="158">
        <v>0</v>
      </c>
      <c r="R1113" s="158" t="s">
        <v>73</v>
      </c>
      <c r="S1113" s="158" t="s">
        <v>75</v>
      </c>
      <c r="T1113" s="161">
        <v>0</v>
      </c>
      <c r="U1113" s="162">
        <v>1</v>
      </c>
      <c r="V1113" s="162">
        <v>0</v>
      </c>
      <c r="W1113" s="161">
        <v>0</v>
      </c>
      <c r="X1113" s="161">
        <v>0</v>
      </c>
      <c r="Y1113" s="161">
        <v>0</v>
      </c>
      <c r="Z1113" s="161">
        <v>0</v>
      </c>
      <c r="AA1113" s="161">
        <v>0</v>
      </c>
      <c r="AB1113" s="161">
        <v>1</v>
      </c>
      <c r="AC1113" s="161">
        <v>0</v>
      </c>
      <c r="AD1113" s="161">
        <v>0</v>
      </c>
      <c r="AE1113" s="161">
        <v>0</v>
      </c>
      <c r="AF1113" s="161">
        <v>0</v>
      </c>
      <c r="AG1113" s="161">
        <v>0</v>
      </c>
      <c r="AH1113" s="161">
        <v>0</v>
      </c>
      <c r="AI1113" s="161">
        <v>0</v>
      </c>
      <c r="AJ1113" s="161">
        <v>0</v>
      </c>
      <c r="AK1113" s="161">
        <v>0</v>
      </c>
      <c r="AL1113" s="161">
        <v>0</v>
      </c>
      <c r="AM1113" s="161">
        <v>1</v>
      </c>
      <c r="AN1113" s="161">
        <v>0</v>
      </c>
      <c r="AO1113" s="161">
        <v>0</v>
      </c>
      <c r="AP1113" s="161">
        <v>0</v>
      </c>
      <c r="AQ1113" s="161">
        <v>0</v>
      </c>
      <c r="AR1113" s="161">
        <v>0</v>
      </c>
      <c r="AS1113" s="161">
        <v>0</v>
      </c>
      <c r="AT1113" s="161">
        <v>0</v>
      </c>
      <c r="AU1113" s="161">
        <v>0</v>
      </c>
      <c r="AV1113" s="161">
        <v>0</v>
      </c>
      <c r="AW1113" s="161">
        <v>0</v>
      </c>
      <c r="AX1113" s="161">
        <v>0</v>
      </c>
      <c r="AY1113" s="161">
        <v>0</v>
      </c>
      <c r="AZ1113" s="161">
        <v>0</v>
      </c>
      <c r="BA1113" s="161">
        <v>0</v>
      </c>
      <c r="BB1113" s="161">
        <v>1</v>
      </c>
      <c r="BC1113" s="161">
        <v>0</v>
      </c>
      <c r="BD1113" s="161">
        <v>0</v>
      </c>
      <c r="BE1113" s="161">
        <v>0</v>
      </c>
      <c r="BF1113" s="161">
        <v>0</v>
      </c>
      <c r="BG1113" s="161">
        <v>0</v>
      </c>
      <c r="BH1113" s="161">
        <v>1</v>
      </c>
      <c r="BI1113" s="161">
        <v>0</v>
      </c>
      <c r="BJ1113" s="161">
        <v>0</v>
      </c>
      <c r="BK1113" s="161">
        <v>0</v>
      </c>
      <c r="BL1113" s="161">
        <v>0</v>
      </c>
      <c r="BM1113" s="161">
        <v>0</v>
      </c>
      <c r="BN1113" s="161">
        <v>0</v>
      </c>
      <c r="BO1113" s="161">
        <v>0</v>
      </c>
      <c r="BP1113" s="161">
        <v>0</v>
      </c>
      <c r="BQ1113" s="161">
        <v>0</v>
      </c>
      <c r="BR1113" s="161">
        <v>0</v>
      </c>
      <c r="BS1113" s="161">
        <v>0</v>
      </c>
      <c r="BT1113" s="161">
        <v>0</v>
      </c>
      <c r="BU1113" s="161">
        <v>0</v>
      </c>
      <c r="BV1113" s="163">
        <f t="shared" si="52"/>
        <v>4</v>
      </c>
      <c r="BW1113" s="8" t="b">
        <f t="shared" si="53"/>
        <v>0</v>
      </c>
    </row>
    <row r="1114" spans="1:75">
      <c r="A1114" s="157" t="s">
        <v>3649</v>
      </c>
      <c r="B1114" s="158" t="s">
        <v>8167</v>
      </c>
      <c r="C1114" s="9" t="str">
        <f t="shared" si="51"/>
        <v>https://hh.ru/resume/b59c92d500030679410039ed1f7173354f6447?query=%D0%A1%D0%BE%D1%86%D0%B8%D0%B0%D0%BB%D1%8C%D0%BD%D1%8B%D0%B9+%D1%80%D0%B0%D0%B1%D0%BE%D1%82%D0%BD%D0%B8%D0%BA&amp;searchRid=1712591942163a8b8d617edfa1c0fb94&amp;hhtmFrom=resume_search_result</v>
      </c>
      <c r="D1114" s="158" t="s">
        <v>43</v>
      </c>
      <c r="E1114" s="159">
        <v>28</v>
      </c>
      <c r="F1114" s="160">
        <v>15000</v>
      </c>
      <c r="G1114" s="161">
        <v>1</v>
      </c>
      <c r="H1114" s="158" t="s">
        <v>8168</v>
      </c>
      <c r="I1114" s="158" t="s">
        <v>2638</v>
      </c>
      <c r="J1114" s="158" t="s">
        <v>8157</v>
      </c>
      <c r="K1114" s="158" t="s">
        <v>8169</v>
      </c>
      <c r="L1114" s="158" t="s">
        <v>2298</v>
      </c>
      <c r="M1114" s="158">
        <v>1</v>
      </c>
      <c r="N1114" s="158">
        <v>0</v>
      </c>
      <c r="O1114" s="158">
        <v>0</v>
      </c>
      <c r="P1114" s="158">
        <v>0</v>
      </c>
      <c r="Q1114" s="158">
        <v>0</v>
      </c>
      <c r="R1114" s="158" t="s">
        <v>494</v>
      </c>
      <c r="S1114" s="158" t="s">
        <v>75</v>
      </c>
      <c r="T1114" s="161">
        <v>1</v>
      </c>
      <c r="U1114" s="162">
        <v>1</v>
      </c>
      <c r="V1114" s="162">
        <v>1</v>
      </c>
      <c r="W1114" s="161">
        <v>0</v>
      </c>
      <c r="X1114" s="161">
        <v>0</v>
      </c>
      <c r="Y1114" s="161">
        <v>0</v>
      </c>
      <c r="Z1114" s="161">
        <v>0</v>
      </c>
      <c r="AA1114" s="161">
        <v>0</v>
      </c>
      <c r="AB1114" s="161">
        <v>1</v>
      </c>
      <c r="AC1114" s="161">
        <v>1</v>
      </c>
      <c r="AD1114" s="161">
        <v>0</v>
      </c>
      <c r="AE1114" s="161">
        <v>1</v>
      </c>
      <c r="AF1114" s="161">
        <v>0</v>
      </c>
      <c r="AG1114" s="161">
        <v>0</v>
      </c>
      <c r="AH1114" s="161">
        <v>1</v>
      </c>
      <c r="AI1114" s="161">
        <v>0</v>
      </c>
      <c r="AJ1114" s="161">
        <v>0</v>
      </c>
      <c r="AK1114" s="161">
        <v>1</v>
      </c>
      <c r="AL1114" s="161">
        <v>0</v>
      </c>
      <c r="AM1114" s="161">
        <v>0</v>
      </c>
      <c r="AN1114" s="161">
        <v>0</v>
      </c>
      <c r="AO1114" s="161">
        <v>0</v>
      </c>
      <c r="AP1114" s="161">
        <v>0</v>
      </c>
      <c r="AQ1114" s="161">
        <v>0</v>
      </c>
      <c r="AR1114" s="161">
        <v>0</v>
      </c>
      <c r="AS1114" s="161">
        <v>0</v>
      </c>
      <c r="AT1114" s="161">
        <v>1</v>
      </c>
      <c r="AU1114" s="161">
        <v>0</v>
      </c>
      <c r="AV1114" s="161">
        <v>0</v>
      </c>
      <c r="AW1114" s="161">
        <v>0</v>
      </c>
      <c r="AX1114" s="161">
        <v>0</v>
      </c>
      <c r="AY1114" s="161">
        <v>0</v>
      </c>
      <c r="AZ1114" s="161">
        <v>0</v>
      </c>
      <c r="BA1114" s="161">
        <v>0</v>
      </c>
      <c r="BB1114" s="161">
        <v>0</v>
      </c>
      <c r="BC1114" s="161">
        <v>0</v>
      </c>
      <c r="BD1114" s="161">
        <v>0</v>
      </c>
      <c r="BE1114" s="161">
        <v>0</v>
      </c>
      <c r="BF1114" s="161">
        <v>0</v>
      </c>
      <c r="BG1114" s="161">
        <v>0</v>
      </c>
      <c r="BH1114" s="161">
        <v>0</v>
      </c>
      <c r="BI1114" s="161">
        <v>1</v>
      </c>
      <c r="BJ1114" s="161">
        <v>0</v>
      </c>
      <c r="BK1114" s="161">
        <v>0</v>
      </c>
      <c r="BL1114" s="161">
        <v>0</v>
      </c>
      <c r="BM1114" s="161">
        <v>0</v>
      </c>
      <c r="BN1114" s="161">
        <v>0</v>
      </c>
      <c r="BO1114" s="161">
        <v>0</v>
      </c>
      <c r="BP1114" s="161">
        <v>0</v>
      </c>
      <c r="BQ1114" s="161">
        <v>1</v>
      </c>
      <c r="BR1114" s="161">
        <v>0</v>
      </c>
      <c r="BS1114" s="161">
        <v>0</v>
      </c>
      <c r="BT1114" s="161">
        <v>0</v>
      </c>
      <c r="BU1114" s="161">
        <v>0</v>
      </c>
      <c r="BV1114" s="163">
        <f t="shared" si="52"/>
        <v>8</v>
      </c>
      <c r="BW1114" s="8" t="b">
        <f t="shared" si="53"/>
        <v>0</v>
      </c>
    </row>
    <row r="1115" spans="1:75">
      <c r="A1115" s="157" t="s">
        <v>8170</v>
      </c>
      <c r="B1115" s="158" t="s">
        <v>8171</v>
      </c>
      <c r="C1115" s="9" t="str">
        <f t="shared" si="51"/>
        <v>https://hh.ru/resume/728354a00003068c060039ed1f62644874695a?query=%D0%A1%D0%BE%D1%86%D0%B8%D0%B0%D0%BB%D1%8C%D0%BD%D1%8B%D0%B9+%D1%80%D0%B0%D0%B1%D0%BE%D1%82%D0%BD%D0%B8%D0%BA&amp;searchRid=1712591942163a8b8d617edfa1c0fb94&amp;hhtmFrom=resume_search_result</v>
      </c>
      <c r="D1115" s="158" t="s">
        <v>43</v>
      </c>
      <c r="E1115" s="159">
        <v>55</v>
      </c>
      <c r="F1115" s="160">
        <v>30000</v>
      </c>
      <c r="G1115" s="161">
        <v>6</v>
      </c>
      <c r="H1115" s="158" t="s">
        <v>8172</v>
      </c>
      <c r="I1115" s="158" t="s">
        <v>2644</v>
      </c>
      <c r="J1115" s="158" t="s">
        <v>8173</v>
      </c>
      <c r="K1115" s="158" t="s">
        <v>8174</v>
      </c>
      <c r="L1115" s="158" t="s">
        <v>2298</v>
      </c>
      <c r="M1115" s="158">
        <v>1</v>
      </c>
      <c r="N1115" s="158">
        <v>0</v>
      </c>
      <c r="O1115" s="158">
        <v>0</v>
      </c>
      <c r="P1115" s="158">
        <v>0</v>
      </c>
      <c r="Q1115" s="158">
        <v>0</v>
      </c>
      <c r="R1115" s="158" t="s">
        <v>53</v>
      </c>
      <c r="S1115" s="158" t="s">
        <v>75</v>
      </c>
      <c r="T1115" s="161">
        <v>0</v>
      </c>
      <c r="U1115" s="162">
        <v>1</v>
      </c>
      <c r="V1115" s="162">
        <v>0</v>
      </c>
      <c r="W1115" s="161">
        <v>0</v>
      </c>
      <c r="X1115" s="161">
        <v>0</v>
      </c>
      <c r="Y1115" s="161">
        <v>0</v>
      </c>
      <c r="Z1115" s="161">
        <v>0</v>
      </c>
      <c r="AA1115" s="161">
        <v>0</v>
      </c>
      <c r="AB1115" s="161">
        <v>0</v>
      </c>
      <c r="AC1115" s="161">
        <v>0</v>
      </c>
      <c r="AD1115" s="161">
        <v>0</v>
      </c>
      <c r="AE1115" s="161">
        <v>0</v>
      </c>
      <c r="AF1115" s="161">
        <v>0</v>
      </c>
      <c r="AG1115" s="161">
        <v>1</v>
      </c>
      <c r="AH1115" s="161">
        <v>0</v>
      </c>
      <c r="AI1115" s="161">
        <v>0</v>
      </c>
      <c r="AJ1115" s="161">
        <v>0</v>
      </c>
      <c r="AK1115" s="161">
        <v>0</v>
      </c>
      <c r="AL1115" s="161">
        <v>0</v>
      </c>
      <c r="AM1115" s="161">
        <v>0</v>
      </c>
      <c r="AN1115" s="161">
        <v>0</v>
      </c>
      <c r="AO1115" s="161">
        <v>0</v>
      </c>
      <c r="AP1115" s="161">
        <v>0</v>
      </c>
      <c r="AQ1115" s="161">
        <v>0</v>
      </c>
      <c r="AR1115" s="161">
        <v>0</v>
      </c>
      <c r="AS1115" s="161">
        <v>0</v>
      </c>
      <c r="AT1115" s="161">
        <v>0</v>
      </c>
      <c r="AU1115" s="161">
        <v>0</v>
      </c>
      <c r="AV1115" s="161">
        <v>0</v>
      </c>
      <c r="AW1115" s="161">
        <v>0</v>
      </c>
      <c r="AX1115" s="161">
        <v>0</v>
      </c>
      <c r="AY1115" s="161">
        <v>0</v>
      </c>
      <c r="AZ1115" s="161">
        <v>0</v>
      </c>
      <c r="BA1115" s="161">
        <v>0</v>
      </c>
      <c r="BB1115" s="161">
        <v>0</v>
      </c>
      <c r="BC1115" s="161">
        <v>0</v>
      </c>
      <c r="BD1115" s="161">
        <v>0</v>
      </c>
      <c r="BE1115" s="161">
        <v>0</v>
      </c>
      <c r="BF1115" s="161">
        <v>0</v>
      </c>
      <c r="BG1115" s="161">
        <v>0</v>
      </c>
      <c r="BH1115" s="161">
        <v>0</v>
      </c>
      <c r="BI1115" s="161">
        <v>0</v>
      </c>
      <c r="BJ1115" s="161">
        <v>0</v>
      </c>
      <c r="BK1115" s="161">
        <v>0</v>
      </c>
      <c r="BL1115" s="161">
        <v>0</v>
      </c>
      <c r="BM1115" s="161">
        <v>0</v>
      </c>
      <c r="BN1115" s="161">
        <v>0</v>
      </c>
      <c r="BO1115" s="161">
        <v>0</v>
      </c>
      <c r="BP1115" s="161">
        <v>0</v>
      </c>
      <c r="BQ1115" s="161">
        <v>0</v>
      </c>
      <c r="BR1115" s="161">
        <v>0</v>
      </c>
      <c r="BS1115" s="161">
        <v>0</v>
      </c>
      <c r="BT1115" s="161">
        <v>0</v>
      </c>
      <c r="BU1115" s="161">
        <v>0</v>
      </c>
      <c r="BV1115" s="163">
        <f t="shared" si="52"/>
        <v>1</v>
      </c>
      <c r="BW1115" s="8" t="b">
        <f t="shared" si="53"/>
        <v>0</v>
      </c>
    </row>
    <row r="1116" spans="1:75">
      <c r="A1116" s="157" t="s">
        <v>8161</v>
      </c>
      <c r="B1116" s="158" t="s">
        <v>8175</v>
      </c>
      <c r="C1116" s="9" t="str">
        <f t="shared" si="51"/>
        <v>https://hh.ru/resume/801e13d100030755120039ed1f4739714a5543?query=%D0%A1%D0%BE%D1%86%D0%B8%D0%B0%D0%BB%D1%8C%D0%BD%D1%8B%D0%B9+%D1%80%D0%B0%D0%B1%D0%BE%D1%82%D0%BD%D0%B8%D0%BA&amp;searchRid=1712591942163a8b8d617edfa1c0fb94&amp;hhtmFrom=resume_search_result</v>
      </c>
      <c r="D1116" s="158" t="s">
        <v>8176</v>
      </c>
      <c r="E1116" s="159">
        <v>29</v>
      </c>
      <c r="F1116" s="158" t="s">
        <v>133</v>
      </c>
      <c r="G1116" s="161" t="s">
        <v>133</v>
      </c>
      <c r="H1116" s="158" t="s">
        <v>133</v>
      </c>
      <c r="I1116" s="158" t="s">
        <v>133</v>
      </c>
      <c r="J1116" s="158" t="s">
        <v>133</v>
      </c>
      <c r="K1116" s="158" t="s">
        <v>8177</v>
      </c>
      <c r="L1116" s="158" t="s">
        <v>2298</v>
      </c>
      <c r="M1116" s="158">
        <v>1</v>
      </c>
      <c r="N1116" s="158">
        <v>0</v>
      </c>
      <c r="O1116" s="158">
        <v>0</v>
      </c>
      <c r="P1116" s="158">
        <v>0</v>
      </c>
      <c r="Q1116" s="158">
        <v>0</v>
      </c>
      <c r="R1116" s="158" t="s">
        <v>547</v>
      </c>
      <c r="S1116" s="158" t="s">
        <v>2299</v>
      </c>
      <c r="T1116" s="161">
        <v>0</v>
      </c>
      <c r="U1116" s="162">
        <v>1</v>
      </c>
      <c r="V1116" s="162">
        <v>0</v>
      </c>
      <c r="W1116" s="161">
        <v>0</v>
      </c>
      <c r="X1116" s="161">
        <v>0</v>
      </c>
      <c r="Y1116" s="161">
        <v>0</v>
      </c>
      <c r="Z1116" s="161">
        <v>0</v>
      </c>
      <c r="AA1116" s="161">
        <v>0</v>
      </c>
      <c r="AB1116" s="161">
        <v>0</v>
      </c>
      <c r="AC1116" s="161">
        <v>0</v>
      </c>
      <c r="AD1116" s="161">
        <v>0</v>
      </c>
      <c r="AE1116" s="161">
        <v>0</v>
      </c>
      <c r="AF1116" s="161">
        <v>0</v>
      </c>
      <c r="AG1116" s="161">
        <v>0</v>
      </c>
      <c r="AH1116" s="161">
        <v>0</v>
      </c>
      <c r="AI1116" s="161">
        <v>0</v>
      </c>
      <c r="AJ1116" s="161">
        <v>0</v>
      </c>
      <c r="AK1116" s="161">
        <v>0</v>
      </c>
      <c r="AL1116" s="161">
        <v>0</v>
      </c>
      <c r="AM1116" s="161">
        <v>0</v>
      </c>
      <c r="AN1116" s="161">
        <v>0</v>
      </c>
      <c r="AO1116" s="161">
        <v>0</v>
      </c>
      <c r="AP1116" s="161">
        <v>0</v>
      </c>
      <c r="AQ1116" s="161">
        <v>0</v>
      </c>
      <c r="AR1116" s="161">
        <v>0</v>
      </c>
      <c r="AS1116" s="161">
        <v>0</v>
      </c>
      <c r="AT1116" s="161">
        <v>0</v>
      </c>
      <c r="AU1116" s="161">
        <v>0</v>
      </c>
      <c r="AV1116" s="161">
        <v>0</v>
      </c>
      <c r="AW1116" s="161">
        <v>0</v>
      </c>
      <c r="AX1116" s="161">
        <v>0</v>
      </c>
      <c r="AY1116" s="161">
        <v>0</v>
      </c>
      <c r="AZ1116" s="161">
        <v>0</v>
      </c>
      <c r="BA1116" s="161">
        <v>0</v>
      </c>
      <c r="BB1116" s="161">
        <v>0</v>
      </c>
      <c r="BC1116" s="161">
        <v>0</v>
      </c>
      <c r="BD1116" s="161">
        <v>0</v>
      </c>
      <c r="BE1116" s="161">
        <v>0</v>
      </c>
      <c r="BF1116" s="161">
        <v>0</v>
      </c>
      <c r="BG1116" s="161">
        <v>0</v>
      </c>
      <c r="BH1116" s="161">
        <v>0</v>
      </c>
      <c r="BI1116" s="161">
        <v>0</v>
      </c>
      <c r="BJ1116" s="161">
        <v>0</v>
      </c>
      <c r="BK1116" s="161">
        <v>0</v>
      </c>
      <c r="BL1116" s="161">
        <v>0</v>
      </c>
      <c r="BM1116" s="161">
        <v>0</v>
      </c>
      <c r="BN1116" s="161">
        <v>0</v>
      </c>
      <c r="BO1116" s="161">
        <v>0</v>
      </c>
      <c r="BP1116" s="161">
        <v>0</v>
      </c>
      <c r="BQ1116" s="161">
        <v>0</v>
      </c>
      <c r="BR1116" s="161">
        <v>0</v>
      </c>
      <c r="BS1116" s="161">
        <v>0</v>
      </c>
      <c r="BT1116" s="161">
        <v>0</v>
      </c>
      <c r="BU1116" s="161">
        <v>0</v>
      </c>
      <c r="BV1116" s="163">
        <f t="shared" si="52"/>
        <v>0</v>
      </c>
      <c r="BW1116" s="8" t="b">
        <f t="shared" si="53"/>
        <v>0</v>
      </c>
    </row>
    <row r="1117" spans="1:75">
      <c r="A1117" s="157" t="s">
        <v>8178</v>
      </c>
      <c r="B1117" s="158" t="s">
        <v>8179</v>
      </c>
      <c r="C1117" s="9" t="str">
        <f t="shared" si="51"/>
        <v>https://hh.ru/resume/b391aefc000309fbe10039ed1f4e4d41314272?query=%D0%A1%D0%BE%D1%86%D0%B8%D0%B0%D0%BB%D1%8C%D0%BD%D1%8B%D0%B9+%D1%80%D0%B0%D0%B1%D0%BE%D1%82%D0%BD%D0%B8%D0%BA&amp;searchRid=1712591942163a8b8d617edfa1c0fb94&amp;hhtmFrom=resume_search_result</v>
      </c>
      <c r="D1117" s="158" t="s">
        <v>8180</v>
      </c>
      <c r="E1117" s="159">
        <v>59</v>
      </c>
      <c r="F1117" s="160">
        <v>15000</v>
      </c>
      <c r="G1117" s="161">
        <v>8</v>
      </c>
      <c r="H1117" s="158" t="s">
        <v>8181</v>
      </c>
      <c r="I1117" s="158" t="s">
        <v>8182</v>
      </c>
      <c r="J1117" s="158" t="s">
        <v>8183</v>
      </c>
      <c r="K1117" s="158" t="s">
        <v>8184</v>
      </c>
      <c r="L1117" s="158" t="s">
        <v>2298</v>
      </c>
      <c r="M1117" s="158">
        <v>1</v>
      </c>
      <c r="N1117" s="158">
        <v>0</v>
      </c>
      <c r="O1117" s="158">
        <v>0</v>
      </c>
      <c r="P1117" s="158">
        <v>0</v>
      </c>
      <c r="Q1117" s="158">
        <v>0</v>
      </c>
      <c r="R1117" s="158" t="s">
        <v>547</v>
      </c>
      <c r="S1117" s="158" t="s">
        <v>343</v>
      </c>
      <c r="T1117" s="161">
        <v>0</v>
      </c>
      <c r="U1117" s="162">
        <v>1</v>
      </c>
      <c r="V1117" s="162">
        <v>0</v>
      </c>
      <c r="W1117" s="161">
        <v>0</v>
      </c>
      <c r="X1117" s="161">
        <v>0</v>
      </c>
      <c r="Y1117" s="161">
        <v>0</v>
      </c>
      <c r="Z1117" s="161">
        <v>0</v>
      </c>
      <c r="AA1117" s="161">
        <v>0</v>
      </c>
      <c r="AB1117" s="161">
        <v>1</v>
      </c>
      <c r="AC1117" s="161">
        <v>0</v>
      </c>
      <c r="AD1117" s="161">
        <v>0</v>
      </c>
      <c r="AE1117" s="161">
        <v>0</v>
      </c>
      <c r="AF1117" s="161">
        <v>1</v>
      </c>
      <c r="AG1117" s="161">
        <v>1</v>
      </c>
      <c r="AH1117" s="161">
        <v>0</v>
      </c>
      <c r="AI1117" s="161">
        <v>1</v>
      </c>
      <c r="AJ1117" s="161">
        <v>0</v>
      </c>
      <c r="AK1117" s="161">
        <v>1</v>
      </c>
      <c r="AL1117" s="161">
        <v>0</v>
      </c>
      <c r="AM1117" s="161">
        <v>0</v>
      </c>
      <c r="AN1117" s="161">
        <v>0</v>
      </c>
      <c r="AO1117" s="161">
        <v>0</v>
      </c>
      <c r="AP1117" s="161">
        <v>0</v>
      </c>
      <c r="AQ1117" s="161">
        <v>0</v>
      </c>
      <c r="AR1117" s="161">
        <v>0</v>
      </c>
      <c r="AS1117" s="161">
        <v>1</v>
      </c>
      <c r="AT1117" s="161">
        <v>0</v>
      </c>
      <c r="AU1117" s="161">
        <v>0</v>
      </c>
      <c r="AV1117" s="161">
        <v>0</v>
      </c>
      <c r="AW1117" s="161">
        <v>1</v>
      </c>
      <c r="AX1117" s="161">
        <v>0</v>
      </c>
      <c r="AY1117" s="161">
        <v>0</v>
      </c>
      <c r="AZ1117" s="161">
        <v>0</v>
      </c>
      <c r="BA1117" s="161">
        <v>0</v>
      </c>
      <c r="BB1117" s="161">
        <v>0</v>
      </c>
      <c r="BC1117" s="161">
        <v>0</v>
      </c>
      <c r="BD1117" s="161">
        <v>0</v>
      </c>
      <c r="BE1117" s="161">
        <v>0</v>
      </c>
      <c r="BF1117" s="161">
        <v>1</v>
      </c>
      <c r="BG1117" s="161">
        <v>1</v>
      </c>
      <c r="BH1117" s="161">
        <v>1</v>
      </c>
      <c r="BI1117" s="161">
        <v>0</v>
      </c>
      <c r="BJ1117" s="161">
        <v>0</v>
      </c>
      <c r="BK1117" s="161">
        <v>0</v>
      </c>
      <c r="BL1117" s="161">
        <v>0</v>
      </c>
      <c r="BM1117" s="161">
        <v>0</v>
      </c>
      <c r="BN1117" s="161">
        <v>0</v>
      </c>
      <c r="BO1117" s="161">
        <v>0</v>
      </c>
      <c r="BP1117" s="161">
        <v>0</v>
      </c>
      <c r="BQ1117" s="161">
        <v>0</v>
      </c>
      <c r="BR1117" s="161">
        <v>0</v>
      </c>
      <c r="BS1117" s="161">
        <v>0</v>
      </c>
      <c r="BT1117" s="161">
        <v>1</v>
      </c>
      <c r="BU1117" s="161">
        <v>0</v>
      </c>
      <c r="BV1117" s="163">
        <f t="shared" si="52"/>
        <v>11</v>
      </c>
      <c r="BW1117" s="8" t="b">
        <f t="shared" si="53"/>
        <v>0</v>
      </c>
    </row>
    <row r="1118" spans="1:75">
      <c r="A1118" s="157" t="s">
        <v>8185</v>
      </c>
      <c r="B1118" s="11" t="s">
        <v>8186</v>
      </c>
      <c r="C1118" s="9" t="str">
        <f t="shared" si="51"/>
        <v>https://hh.ru/resume/44c0ca8b00030d8ce30039ed1f594678364562?query=%D0%A1%D0%BE%D1%86%D0%B8%D0%B0%D0%BB%D1%8C%D0%BD%D1%8B%D0%B9+%D1%80%D0%B0%D0%B1%D0%BE%D1%82%D0%BD%D0%B8%D0%BA&amp;searchRid=1712591942163a8b8d617edfa1c0fb94&amp;hhtmFrom=resume_search_result</v>
      </c>
      <c r="D1118" s="158" t="s">
        <v>43</v>
      </c>
      <c r="E1118" s="159">
        <v>28</v>
      </c>
      <c r="F1118" s="160">
        <v>100000</v>
      </c>
      <c r="G1118" s="161">
        <v>7</v>
      </c>
      <c r="H1118" s="158" t="s">
        <v>8187</v>
      </c>
      <c r="I1118" s="158" t="s">
        <v>7860</v>
      </c>
      <c r="J1118" s="158" t="s">
        <v>2639</v>
      </c>
      <c r="K1118" s="158" t="s">
        <v>8188</v>
      </c>
      <c r="L1118" s="158" t="s">
        <v>2327</v>
      </c>
      <c r="M1118" s="158">
        <v>0</v>
      </c>
      <c r="N1118" s="158">
        <v>1</v>
      </c>
      <c r="O1118" s="158">
        <v>1</v>
      </c>
      <c r="P1118" s="158">
        <v>0</v>
      </c>
      <c r="Q1118" s="158">
        <v>0</v>
      </c>
      <c r="R1118" s="158" t="s">
        <v>448</v>
      </c>
      <c r="S1118" s="158" t="s">
        <v>75</v>
      </c>
      <c r="T1118" s="161">
        <v>0</v>
      </c>
      <c r="U1118" s="162">
        <v>1</v>
      </c>
      <c r="V1118" s="162">
        <v>0</v>
      </c>
      <c r="W1118" s="161">
        <v>0</v>
      </c>
      <c r="X1118" s="161">
        <v>0</v>
      </c>
      <c r="Y1118" s="161">
        <v>0</v>
      </c>
      <c r="Z1118" s="161">
        <v>0</v>
      </c>
      <c r="AA1118" s="161">
        <v>0</v>
      </c>
      <c r="AB1118" s="161">
        <v>0</v>
      </c>
      <c r="AC1118" s="161">
        <v>0</v>
      </c>
      <c r="AD1118" s="161">
        <v>0</v>
      </c>
      <c r="AE1118" s="161">
        <v>0</v>
      </c>
      <c r="AF1118" s="161">
        <v>0</v>
      </c>
      <c r="AG1118" s="161">
        <v>0</v>
      </c>
      <c r="AH1118" s="161">
        <v>0</v>
      </c>
      <c r="AI1118" s="161">
        <v>0</v>
      </c>
      <c r="AJ1118" s="161">
        <v>0</v>
      </c>
      <c r="AK1118" s="161">
        <v>0</v>
      </c>
      <c r="AL1118" s="161">
        <v>0</v>
      </c>
      <c r="AM1118" s="161">
        <v>0</v>
      </c>
      <c r="AN1118" s="161">
        <v>0</v>
      </c>
      <c r="AO1118" s="161">
        <v>0</v>
      </c>
      <c r="AP1118" s="161">
        <v>0</v>
      </c>
      <c r="AQ1118" s="161">
        <v>0</v>
      </c>
      <c r="AR1118" s="161">
        <v>0</v>
      </c>
      <c r="AS1118" s="161">
        <v>0</v>
      </c>
      <c r="AT1118" s="161">
        <v>0</v>
      </c>
      <c r="AU1118" s="161">
        <v>0</v>
      </c>
      <c r="AV1118" s="161">
        <v>0</v>
      </c>
      <c r="AW1118" s="161">
        <v>0</v>
      </c>
      <c r="AX1118" s="161">
        <v>0</v>
      </c>
      <c r="AY1118" s="161">
        <v>0</v>
      </c>
      <c r="AZ1118" s="161">
        <v>0</v>
      </c>
      <c r="BA1118" s="161">
        <v>0</v>
      </c>
      <c r="BB1118" s="161">
        <v>0</v>
      </c>
      <c r="BC1118" s="161">
        <v>0</v>
      </c>
      <c r="BD1118" s="161">
        <v>0</v>
      </c>
      <c r="BE1118" s="161">
        <v>0</v>
      </c>
      <c r="BF1118" s="161">
        <v>0</v>
      </c>
      <c r="BG1118" s="161">
        <v>0</v>
      </c>
      <c r="BH1118" s="161">
        <v>0</v>
      </c>
      <c r="BI1118" s="161">
        <v>0</v>
      </c>
      <c r="BJ1118" s="161">
        <v>0</v>
      </c>
      <c r="BK1118" s="161">
        <v>0</v>
      </c>
      <c r="BL1118" s="161">
        <v>0</v>
      </c>
      <c r="BM1118" s="161">
        <v>0</v>
      </c>
      <c r="BN1118" s="161">
        <v>0</v>
      </c>
      <c r="BO1118" s="161">
        <v>0</v>
      </c>
      <c r="BP1118" s="161">
        <v>0</v>
      </c>
      <c r="BQ1118" s="161">
        <v>0</v>
      </c>
      <c r="BR1118" s="161">
        <v>0</v>
      </c>
      <c r="BS1118" s="161">
        <v>0</v>
      </c>
      <c r="BT1118" s="161">
        <v>0</v>
      </c>
      <c r="BU1118" s="161">
        <v>0</v>
      </c>
      <c r="BV1118" s="163">
        <f t="shared" si="52"/>
        <v>0</v>
      </c>
      <c r="BW1118" s="8" t="b">
        <f t="shared" si="53"/>
        <v>0</v>
      </c>
    </row>
    <row r="1119" spans="1:75">
      <c r="A1119" s="157" t="s">
        <v>8189</v>
      </c>
      <c r="B1119" s="11" t="s">
        <v>8190</v>
      </c>
      <c r="C1119" s="9" t="str">
        <f t="shared" si="51"/>
        <v>https://hh.ru/resume/2fc442da00030f9a900039ed1f4e4b376b7131?query=%D0%A1%D0%BE%D1%86%D0%B8%D0%B0%D0%BB%D1%8C%D0%BD%D1%8B%D0%B9+%D1%80%D0%B0%D0%B1%D0%BE%D1%82%D0%BD%D0%B8%D0%BA&amp;searchRid=1712591942163a8b8d617edfa1c0fb94&amp;hhtmFrom=resume_search_result</v>
      </c>
      <c r="D1119" s="158" t="s">
        <v>8191</v>
      </c>
      <c r="E1119" s="159">
        <v>29</v>
      </c>
      <c r="F1119" s="158" t="s">
        <v>133</v>
      </c>
      <c r="G1119" s="161" t="s">
        <v>133</v>
      </c>
      <c r="H1119" s="158" t="s">
        <v>133</v>
      </c>
      <c r="I1119" s="158" t="s">
        <v>133</v>
      </c>
      <c r="J1119" s="158" t="s">
        <v>133</v>
      </c>
      <c r="K1119" s="158" t="s">
        <v>8192</v>
      </c>
      <c r="L1119" s="158" t="s">
        <v>2298</v>
      </c>
      <c r="M1119" s="158">
        <v>0</v>
      </c>
      <c r="N1119" s="158">
        <v>1</v>
      </c>
      <c r="O1119" s="158">
        <v>1</v>
      </c>
      <c r="P1119" s="158">
        <v>1</v>
      </c>
      <c r="Q1119" s="158">
        <v>0</v>
      </c>
      <c r="R1119" s="158" t="s">
        <v>448</v>
      </c>
      <c r="S1119" s="158" t="s">
        <v>75</v>
      </c>
      <c r="T1119" s="161">
        <v>0</v>
      </c>
      <c r="U1119" s="162">
        <v>1</v>
      </c>
      <c r="V1119" s="162">
        <v>0</v>
      </c>
      <c r="W1119" s="161">
        <v>0</v>
      </c>
      <c r="X1119" s="161">
        <v>0</v>
      </c>
      <c r="Y1119" s="161">
        <v>0</v>
      </c>
      <c r="Z1119" s="161">
        <v>0</v>
      </c>
      <c r="AA1119" s="161">
        <v>0</v>
      </c>
      <c r="AB1119" s="161">
        <v>0</v>
      </c>
      <c r="AC1119" s="161">
        <v>0</v>
      </c>
      <c r="AD1119" s="161">
        <v>0</v>
      </c>
      <c r="AE1119" s="161">
        <v>0</v>
      </c>
      <c r="AF1119" s="161">
        <v>0</v>
      </c>
      <c r="AG1119" s="161">
        <v>0</v>
      </c>
      <c r="AH1119" s="161">
        <v>0</v>
      </c>
      <c r="AI1119" s="161">
        <v>0</v>
      </c>
      <c r="AJ1119" s="161">
        <v>0</v>
      </c>
      <c r="AK1119" s="161">
        <v>0</v>
      </c>
      <c r="AL1119" s="161">
        <v>0</v>
      </c>
      <c r="AM1119" s="161">
        <v>0</v>
      </c>
      <c r="AN1119" s="161">
        <v>0</v>
      </c>
      <c r="AO1119" s="161">
        <v>0</v>
      </c>
      <c r="AP1119" s="161">
        <v>0</v>
      </c>
      <c r="AQ1119" s="161">
        <v>0</v>
      </c>
      <c r="AR1119" s="161">
        <v>0</v>
      </c>
      <c r="AS1119" s="161">
        <v>0</v>
      </c>
      <c r="AT1119" s="161">
        <v>0</v>
      </c>
      <c r="AU1119" s="161">
        <v>0</v>
      </c>
      <c r="AV1119" s="161">
        <v>0</v>
      </c>
      <c r="AW1119" s="161">
        <v>0</v>
      </c>
      <c r="AX1119" s="161">
        <v>0</v>
      </c>
      <c r="AY1119" s="161">
        <v>0</v>
      </c>
      <c r="AZ1119" s="161">
        <v>0</v>
      </c>
      <c r="BA1119" s="161">
        <v>0</v>
      </c>
      <c r="BB1119" s="161">
        <v>0</v>
      </c>
      <c r="BC1119" s="161">
        <v>0</v>
      </c>
      <c r="BD1119" s="161">
        <v>0</v>
      </c>
      <c r="BE1119" s="161">
        <v>0</v>
      </c>
      <c r="BF1119" s="161">
        <v>0</v>
      </c>
      <c r="BG1119" s="161">
        <v>0</v>
      </c>
      <c r="BH1119" s="161">
        <v>0</v>
      </c>
      <c r="BI1119" s="161">
        <v>0</v>
      </c>
      <c r="BJ1119" s="161">
        <v>0</v>
      </c>
      <c r="BK1119" s="161">
        <v>0</v>
      </c>
      <c r="BL1119" s="161">
        <v>0</v>
      </c>
      <c r="BM1119" s="161">
        <v>0</v>
      </c>
      <c r="BN1119" s="161">
        <v>0</v>
      </c>
      <c r="BO1119" s="161">
        <v>0</v>
      </c>
      <c r="BP1119" s="161">
        <v>0</v>
      </c>
      <c r="BQ1119" s="161">
        <v>0</v>
      </c>
      <c r="BR1119" s="161">
        <v>0</v>
      </c>
      <c r="BS1119" s="161">
        <v>0</v>
      </c>
      <c r="BT1119" s="161">
        <v>0</v>
      </c>
      <c r="BU1119" s="161">
        <v>0</v>
      </c>
      <c r="BV1119" s="163">
        <f t="shared" si="52"/>
        <v>0</v>
      </c>
      <c r="BW1119" s="8" t="b">
        <f t="shared" si="53"/>
        <v>0</v>
      </c>
    </row>
    <row r="1120" spans="1:75">
      <c r="A1120" s="157" t="s">
        <v>8193</v>
      </c>
      <c r="B1120" s="158" t="s">
        <v>8194</v>
      </c>
      <c r="C1120" s="9" t="str">
        <f t="shared" si="51"/>
        <v>https://hh.ru/resume/e3c7b8d8000313b3900039ed1f484677594849?query=%D0%A1%D0%BE%D1%86%D0%B8%D0%B0%D0%BB%D1%8C%D0%BD%D1%8B%D0%B9+%D1%80%D0%B0%D0%B1%D0%BE%D1%82%D0%BD%D0%B8%D0%BA&amp;searchRid=1712591942163a8b8d617edfa1c0fb94&amp;hhtmFrom=resume_search_result</v>
      </c>
      <c r="D1120" s="158" t="s">
        <v>43</v>
      </c>
      <c r="E1120" s="159">
        <v>34</v>
      </c>
      <c r="F1120" s="160">
        <v>30000</v>
      </c>
      <c r="G1120" s="161">
        <v>9</v>
      </c>
      <c r="H1120" s="158" t="s">
        <v>8195</v>
      </c>
      <c r="I1120" s="158" t="s">
        <v>8196</v>
      </c>
      <c r="J1120" s="158" t="s">
        <v>5124</v>
      </c>
      <c r="K1120" s="158" t="s">
        <v>8197</v>
      </c>
      <c r="L1120" s="158" t="s">
        <v>2298</v>
      </c>
      <c r="M1120" s="158">
        <v>0</v>
      </c>
      <c r="N1120" s="158">
        <v>1</v>
      </c>
      <c r="O1120" s="158">
        <v>0</v>
      </c>
      <c r="P1120" s="158">
        <v>0</v>
      </c>
      <c r="Q1120" s="158">
        <v>0</v>
      </c>
      <c r="R1120" s="158" t="s">
        <v>163</v>
      </c>
      <c r="S1120" s="158" t="s">
        <v>75</v>
      </c>
      <c r="T1120" s="161">
        <v>0</v>
      </c>
      <c r="U1120" s="162">
        <v>1</v>
      </c>
      <c r="V1120" s="162">
        <v>0</v>
      </c>
      <c r="W1120" s="161">
        <v>0</v>
      </c>
      <c r="X1120" s="161">
        <v>0</v>
      </c>
      <c r="Y1120" s="161">
        <v>0</v>
      </c>
      <c r="Z1120" s="161">
        <v>0</v>
      </c>
      <c r="AA1120" s="161">
        <v>0</v>
      </c>
      <c r="AB1120" s="161">
        <v>1</v>
      </c>
      <c r="AC1120" s="161">
        <v>0</v>
      </c>
      <c r="AD1120" s="161">
        <v>0</v>
      </c>
      <c r="AE1120" s="161">
        <v>0</v>
      </c>
      <c r="AF1120" s="161">
        <v>0</v>
      </c>
      <c r="AG1120" s="161">
        <v>0</v>
      </c>
      <c r="AH1120" s="161">
        <v>0</v>
      </c>
      <c r="AI1120" s="161">
        <v>0</v>
      </c>
      <c r="AJ1120" s="161">
        <v>0</v>
      </c>
      <c r="AK1120" s="161">
        <v>0</v>
      </c>
      <c r="AL1120" s="161">
        <v>0</v>
      </c>
      <c r="AM1120" s="161">
        <v>0</v>
      </c>
      <c r="AN1120" s="161">
        <v>0</v>
      </c>
      <c r="AO1120" s="161">
        <v>0</v>
      </c>
      <c r="AP1120" s="161">
        <v>0</v>
      </c>
      <c r="AQ1120" s="161">
        <v>0</v>
      </c>
      <c r="AR1120" s="161">
        <v>0</v>
      </c>
      <c r="AS1120" s="161">
        <v>0</v>
      </c>
      <c r="AT1120" s="161">
        <v>0</v>
      </c>
      <c r="AU1120" s="161">
        <v>0</v>
      </c>
      <c r="AV1120" s="161">
        <v>0</v>
      </c>
      <c r="AW1120" s="161">
        <v>0</v>
      </c>
      <c r="AX1120" s="161">
        <v>0</v>
      </c>
      <c r="AY1120" s="161">
        <v>0</v>
      </c>
      <c r="AZ1120" s="161">
        <v>0</v>
      </c>
      <c r="BA1120" s="161">
        <v>0</v>
      </c>
      <c r="BB1120" s="161">
        <v>0</v>
      </c>
      <c r="BC1120" s="161">
        <v>0</v>
      </c>
      <c r="BD1120" s="161">
        <v>0</v>
      </c>
      <c r="BE1120" s="161">
        <v>0</v>
      </c>
      <c r="BF1120" s="161">
        <v>0</v>
      </c>
      <c r="BG1120" s="161">
        <v>0</v>
      </c>
      <c r="BH1120" s="161">
        <v>0</v>
      </c>
      <c r="BI1120" s="161">
        <v>0</v>
      </c>
      <c r="BJ1120" s="161">
        <v>0</v>
      </c>
      <c r="BK1120" s="161">
        <v>0</v>
      </c>
      <c r="BL1120" s="161">
        <v>0</v>
      </c>
      <c r="BM1120" s="161">
        <v>0</v>
      </c>
      <c r="BN1120" s="161">
        <v>0</v>
      </c>
      <c r="BO1120" s="161">
        <v>0</v>
      </c>
      <c r="BP1120" s="161">
        <v>0</v>
      </c>
      <c r="BQ1120" s="161">
        <v>0</v>
      </c>
      <c r="BR1120" s="161">
        <v>0</v>
      </c>
      <c r="BS1120" s="161">
        <v>0</v>
      </c>
      <c r="BT1120" s="161">
        <v>0</v>
      </c>
      <c r="BU1120" s="161">
        <v>0</v>
      </c>
      <c r="BV1120" s="163">
        <f t="shared" si="52"/>
        <v>1</v>
      </c>
      <c r="BW1120" s="8" t="b">
        <f t="shared" si="53"/>
        <v>0</v>
      </c>
    </row>
    <row r="1121" spans="1:75">
      <c r="A1121" s="157" t="s">
        <v>8198</v>
      </c>
      <c r="B1121" s="158" t="s">
        <v>8199</v>
      </c>
      <c r="C1121" s="9" t="str">
        <f t="shared" si="51"/>
        <v>https://hh.ru/resume/c966677000031982350039ed1f3350745a3250?query=%D0%A1%D0%BE%D1%86%D0%B8%D0%B0%D0%BB%D1%8C%D0%BD%D1%8B%D0%B9+%D1%80%D0%B0%D0%B1%D0%BE%D1%82%D0%BD%D0%B8%D0%BA&amp;searchRid=1712591942163a8b8d617edfa1c0fb94&amp;hhtmFrom=resume_search_result</v>
      </c>
      <c r="D1121" s="158" t="s">
        <v>43</v>
      </c>
      <c r="E1121" s="159">
        <v>25</v>
      </c>
      <c r="F1121" s="158" t="s">
        <v>133</v>
      </c>
      <c r="G1121" s="161" t="s">
        <v>133</v>
      </c>
      <c r="H1121" s="158" t="s">
        <v>133</v>
      </c>
      <c r="I1121" s="158" t="s">
        <v>133</v>
      </c>
      <c r="J1121" s="158" t="s">
        <v>133</v>
      </c>
      <c r="K1121" s="158" t="s">
        <v>8200</v>
      </c>
      <c r="L1121" s="158" t="s">
        <v>2298</v>
      </c>
      <c r="M1121" s="158">
        <v>1</v>
      </c>
      <c r="N1121" s="158">
        <v>0</v>
      </c>
      <c r="O1121" s="158">
        <v>0</v>
      </c>
      <c r="P1121" s="158">
        <v>0</v>
      </c>
      <c r="Q1121" s="158">
        <v>0</v>
      </c>
      <c r="R1121" s="158" t="s">
        <v>53</v>
      </c>
      <c r="S1121" s="158" t="s">
        <v>50</v>
      </c>
      <c r="T1121" s="161">
        <v>0</v>
      </c>
      <c r="U1121" s="162">
        <v>1</v>
      </c>
      <c r="V1121" s="162">
        <v>0</v>
      </c>
      <c r="W1121" s="161">
        <v>0</v>
      </c>
      <c r="X1121" s="161">
        <v>0</v>
      </c>
      <c r="Y1121" s="161">
        <v>0</v>
      </c>
      <c r="Z1121" s="161">
        <v>0</v>
      </c>
      <c r="AA1121" s="161">
        <v>0</v>
      </c>
      <c r="AB1121" s="161">
        <v>0</v>
      </c>
      <c r="AC1121" s="161">
        <v>0</v>
      </c>
      <c r="AD1121" s="161">
        <v>0</v>
      </c>
      <c r="AE1121" s="161">
        <v>0</v>
      </c>
      <c r="AF1121" s="161">
        <v>0</v>
      </c>
      <c r="AG1121" s="161">
        <v>0</v>
      </c>
      <c r="AH1121" s="161">
        <v>0</v>
      </c>
      <c r="AI1121" s="161">
        <v>0</v>
      </c>
      <c r="AJ1121" s="161">
        <v>0</v>
      </c>
      <c r="AK1121" s="161">
        <v>0</v>
      </c>
      <c r="AL1121" s="161">
        <v>0</v>
      </c>
      <c r="AM1121" s="161">
        <v>0</v>
      </c>
      <c r="AN1121" s="161">
        <v>0</v>
      </c>
      <c r="AO1121" s="161">
        <v>0</v>
      </c>
      <c r="AP1121" s="161">
        <v>0</v>
      </c>
      <c r="AQ1121" s="161">
        <v>0</v>
      </c>
      <c r="AR1121" s="161">
        <v>0</v>
      </c>
      <c r="AS1121" s="161">
        <v>0</v>
      </c>
      <c r="AT1121" s="161">
        <v>0</v>
      </c>
      <c r="AU1121" s="161">
        <v>0</v>
      </c>
      <c r="AV1121" s="161">
        <v>0</v>
      </c>
      <c r="AW1121" s="161">
        <v>0</v>
      </c>
      <c r="AX1121" s="161">
        <v>0</v>
      </c>
      <c r="AY1121" s="161">
        <v>0</v>
      </c>
      <c r="AZ1121" s="161">
        <v>0</v>
      </c>
      <c r="BA1121" s="161">
        <v>0</v>
      </c>
      <c r="BB1121" s="161">
        <v>0</v>
      </c>
      <c r="BC1121" s="161">
        <v>0</v>
      </c>
      <c r="BD1121" s="161">
        <v>0</v>
      </c>
      <c r="BE1121" s="161">
        <v>0</v>
      </c>
      <c r="BF1121" s="161">
        <v>0</v>
      </c>
      <c r="BG1121" s="161">
        <v>0</v>
      </c>
      <c r="BH1121" s="161">
        <v>0</v>
      </c>
      <c r="BI1121" s="161">
        <v>0</v>
      </c>
      <c r="BJ1121" s="161">
        <v>0</v>
      </c>
      <c r="BK1121" s="161">
        <v>0</v>
      </c>
      <c r="BL1121" s="161">
        <v>0</v>
      </c>
      <c r="BM1121" s="161">
        <v>0</v>
      </c>
      <c r="BN1121" s="161">
        <v>0</v>
      </c>
      <c r="BO1121" s="161">
        <v>0</v>
      </c>
      <c r="BP1121" s="161">
        <v>0</v>
      </c>
      <c r="BQ1121" s="161">
        <v>0</v>
      </c>
      <c r="BR1121" s="161">
        <v>0</v>
      </c>
      <c r="BS1121" s="161">
        <v>0</v>
      </c>
      <c r="BT1121" s="161">
        <v>0</v>
      </c>
      <c r="BU1121" s="161">
        <v>0</v>
      </c>
      <c r="BV1121" s="163">
        <f t="shared" si="52"/>
        <v>0</v>
      </c>
      <c r="BW1121" s="8" t="b">
        <f t="shared" si="53"/>
        <v>0</v>
      </c>
    </row>
    <row r="1122" spans="1:75">
      <c r="A1122" s="157" t="s">
        <v>8201</v>
      </c>
      <c r="B1122" s="158" t="s">
        <v>8202</v>
      </c>
      <c r="C1122" s="9" t="str">
        <f t="shared" si="51"/>
        <v>https://hh.ru/resume/c23b3cb7000319bcf50039ed1f327765795432?query=%D0%A1%D0%BE%D1%86%D0%B8%D0%B0%D0%BB%D1%8C%D0%BD%D1%8B%D0%B9+%D1%80%D0%B0%D0%B1%D0%BE%D1%82%D0%BD%D0%B8%D0%BA&amp;searchRid=1712591942163a8b8d617edfa1c0fb94&amp;hhtmFrom=resume_search_result</v>
      </c>
      <c r="D1122" s="158" t="s">
        <v>43</v>
      </c>
      <c r="E1122" s="159">
        <v>30</v>
      </c>
      <c r="F1122" s="160">
        <v>40000</v>
      </c>
      <c r="G1122" s="161">
        <v>7</v>
      </c>
      <c r="H1122" s="158" t="s">
        <v>8203</v>
      </c>
      <c r="I1122" s="158" t="s">
        <v>8204</v>
      </c>
      <c r="J1122" s="158" t="s">
        <v>2922</v>
      </c>
      <c r="K1122" s="158" t="s">
        <v>8205</v>
      </c>
      <c r="L1122" s="158" t="s">
        <v>2327</v>
      </c>
      <c r="M1122" s="158">
        <v>0</v>
      </c>
      <c r="N1122" s="158">
        <v>0</v>
      </c>
      <c r="O1122" s="158">
        <v>1</v>
      </c>
      <c r="P1122" s="158">
        <v>1</v>
      </c>
      <c r="Q1122" s="158">
        <v>0</v>
      </c>
      <c r="R1122" s="158" t="s">
        <v>494</v>
      </c>
      <c r="S1122" s="158" t="s">
        <v>343</v>
      </c>
      <c r="T1122" s="161">
        <v>1</v>
      </c>
      <c r="U1122" s="162">
        <v>1</v>
      </c>
      <c r="V1122" s="162">
        <v>0</v>
      </c>
      <c r="W1122" s="161">
        <v>0</v>
      </c>
      <c r="X1122" s="161">
        <v>0</v>
      </c>
      <c r="Y1122" s="161">
        <v>0</v>
      </c>
      <c r="Z1122" s="161">
        <v>0</v>
      </c>
      <c r="AA1122" s="161">
        <v>0</v>
      </c>
      <c r="AB1122" s="161">
        <v>0</v>
      </c>
      <c r="AC1122" s="161">
        <v>0</v>
      </c>
      <c r="AD1122" s="161">
        <v>0</v>
      </c>
      <c r="AE1122" s="161">
        <v>0</v>
      </c>
      <c r="AF1122" s="161">
        <v>0</v>
      </c>
      <c r="AG1122" s="161">
        <v>0</v>
      </c>
      <c r="AH1122" s="161">
        <v>0</v>
      </c>
      <c r="AI1122" s="161">
        <v>0</v>
      </c>
      <c r="AJ1122" s="161">
        <v>0</v>
      </c>
      <c r="AK1122" s="161">
        <v>0</v>
      </c>
      <c r="AL1122" s="161">
        <v>0</v>
      </c>
      <c r="AM1122" s="161">
        <v>0</v>
      </c>
      <c r="AN1122" s="161">
        <v>0</v>
      </c>
      <c r="AO1122" s="161">
        <v>0</v>
      </c>
      <c r="AP1122" s="161">
        <v>0</v>
      </c>
      <c r="AQ1122" s="161">
        <v>0</v>
      </c>
      <c r="AR1122" s="161">
        <v>0</v>
      </c>
      <c r="AS1122" s="161">
        <v>0</v>
      </c>
      <c r="AT1122" s="161">
        <v>0</v>
      </c>
      <c r="AU1122" s="161">
        <v>0</v>
      </c>
      <c r="AV1122" s="161">
        <v>0</v>
      </c>
      <c r="AW1122" s="161">
        <v>0</v>
      </c>
      <c r="AX1122" s="161">
        <v>0</v>
      </c>
      <c r="AY1122" s="161">
        <v>0</v>
      </c>
      <c r="AZ1122" s="161">
        <v>0</v>
      </c>
      <c r="BA1122" s="161">
        <v>0</v>
      </c>
      <c r="BB1122" s="161">
        <v>0</v>
      </c>
      <c r="BC1122" s="161">
        <v>0</v>
      </c>
      <c r="BD1122" s="161">
        <v>0</v>
      </c>
      <c r="BE1122" s="161">
        <v>0</v>
      </c>
      <c r="BF1122" s="161">
        <v>0</v>
      </c>
      <c r="BG1122" s="161">
        <v>0</v>
      </c>
      <c r="BH1122" s="161">
        <v>0</v>
      </c>
      <c r="BI1122" s="161">
        <v>0</v>
      </c>
      <c r="BJ1122" s="161">
        <v>0</v>
      </c>
      <c r="BK1122" s="161">
        <v>0</v>
      </c>
      <c r="BL1122" s="161">
        <v>0</v>
      </c>
      <c r="BM1122" s="161">
        <v>0</v>
      </c>
      <c r="BN1122" s="161">
        <v>0</v>
      </c>
      <c r="BO1122" s="161">
        <v>0</v>
      </c>
      <c r="BP1122" s="161">
        <v>0</v>
      </c>
      <c r="BQ1122" s="161">
        <v>0</v>
      </c>
      <c r="BR1122" s="161">
        <v>0</v>
      </c>
      <c r="BS1122" s="161">
        <v>0</v>
      </c>
      <c r="BT1122" s="161">
        <v>0</v>
      </c>
      <c r="BU1122" s="161">
        <v>0</v>
      </c>
      <c r="BV1122" s="163">
        <f t="shared" si="52"/>
        <v>0</v>
      </c>
      <c r="BW1122" s="8" t="b">
        <f t="shared" si="53"/>
        <v>0</v>
      </c>
    </row>
    <row r="1123" spans="1:75">
      <c r="A1123" s="157" t="s">
        <v>8206</v>
      </c>
      <c r="B1123" s="158" t="s">
        <v>8207</v>
      </c>
      <c r="C1123" s="9" t="str">
        <f t="shared" si="51"/>
        <v>https://hh.ru/resume/2443218f00031fdbcf0039ed1f773433714c58?query=%D0%A1%D0%BE%D1%86%D0%B8%D0%B0%D0%BB%D1%8C%D0%BD%D1%8B%D0%B9+%D1%80%D0%B0%D0%B1%D0%BE%D1%82%D0%BD%D0%B8%D0%BA&amp;searchRid=1712591942163a8b8d617edfa1c0fb94&amp;hhtmFrom=resume_search_result</v>
      </c>
      <c r="D1123" s="158" t="s">
        <v>43</v>
      </c>
      <c r="E1123" s="159">
        <v>30</v>
      </c>
      <c r="F1123" s="160">
        <v>15000</v>
      </c>
      <c r="G1123" s="164">
        <f>2/12</f>
        <v>0.16666666666666666</v>
      </c>
      <c r="H1123" s="158" t="s">
        <v>8208</v>
      </c>
      <c r="I1123" s="158" t="s">
        <v>4143</v>
      </c>
      <c r="J1123" s="158" t="s">
        <v>8209</v>
      </c>
      <c r="K1123" s="158" t="s">
        <v>8210</v>
      </c>
      <c r="L1123" s="158" t="s">
        <v>2298</v>
      </c>
      <c r="M1123" s="158">
        <v>1</v>
      </c>
      <c r="N1123" s="158">
        <v>0</v>
      </c>
      <c r="O1123" s="158">
        <v>0</v>
      </c>
      <c r="P1123" s="158">
        <v>0</v>
      </c>
      <c r="Q1123" s="158">
        <v>0</v>
      </c>
      <c r="R1123" s="158" t="s">
        <v>434</v>
      </c>
      <c r="S1123" s="158" t="s">
        <v>75</v>
      </c>
      <c r="T1123" s="161">
        <v>0</v>
      </c>
      <c r="U1123" s="162">
        <v>1</v>
      </c>
      <c r="V1123" s="162">
        <v>1</v>
      </c>
      <c r="W1123" s="161">
        <v>0</v>
      </c>
      <c r="X1123" s="161">
        <v>0</v>
      </c>
      <c r="Y1123" s="161">
        <v>0</v>
      </c>
      <c r="Z1123" s="161">
        <v>0</v>
      </c>
      <c r="AA1123" s="161">
        <v>0</v>
      </c>
      <c r="AB1123" s="161">
        <v>1</v>
      </c>
      <c r="AC1123" s="161">
        <v>0</v>
      </c>
      <c r="AD1123" s="161">
        <v>1</v>
      </c>
      <c r="AE1123" s="161">
        <v>0</v>
      </c>
      <c r="AF1123" s="161">
        <v>0</v>
      </c>
      <c r="AG1123" s="161">
        <v>0</v>
      </c>
      <c r="AH1123" s="161">
        <v>0</v>
      </c>
      <c r="AI1123" s="161">
        <v>0</v>
      </c>
      <c r="AJ1123" s="161">
        <v>0</v>
      </c>
      <c r="AK1123" s="161">
        <v>0</v>
      </c>
      <c r="AL1123" s="161">
        <v>0</v>
      </c>
      <c r="AM1123" s="161">
        <v>0</v>
      </c>
      <c r="AN1123" s="161">
        <v>0</v>
      </c>
      <c r="AO1123" s="161">
        <v>1</v>
      </c>
      <c r="AP1123" s="161">
        <v>0</v>
      </c>
      <c r="AQ1123" s="161">
        <v>0</v>
      </c>
      <c r="AR1123" s="161">
        <v>0</v>
      </c>
      <c r="AS1123" s="161">
        <v>0</v>
      </c>
      <c r="AT1123" s="161">
        <v>0</v>
      </c>
      <c r="AU1123" s="161">
        <v>0</v>
      </c>
      <c r="AV1123" s="161">
        <v>0</v>
      </c>
      <c r="AW1123" s="161">
        <v>0</v>
      </c>
      <c r="AX1123" s="161">
        <v>0</v>
      </c>
      <c r="AY1123" s="161">
        <v>0</v>
      </c>
      <c r="AZ1123" s="161">
        <v>0</v>
      </c>
      <c r="BA1123" s="161">
        <v>1</v>
      </c>
      <c r="BB1123" s="161">
        <v>0</v>
      </c>
      <c r="BC1123" s="161">
        <v>0</v>
      </c>
      <c r="BD1123" s="161">
        <v>0</v>
      </c>
      <c r="BE1123" s="161">
        <v>0</v>
      </c>
      <c r="BF1123" s="161">
        <v>0</v>
      </c>
      <c r="BG1123" s="161">
        <v>0</v>
      </c>
      <c r="BH1123" s="161">
        <v>0</v>
      </c>
      <c r="BI1123" s="161">
        <v>0</v>
      </c>
      <c r="BJ1123" s="161">
        <v>0</v>
      </c>
      <c r="BK1123" s="161">
        <v>0</v>
      </c>
      <c r="BL1123" s="161">
        <v>0</v>
      </c>
      <c r="BM1123" s="161">
        <v>0</v>
      </c>
      <c r="BN1123" s="161">
        <v>0</v>
      </c>
      <c r="BO1123" s="161">
        <v>0</v>
      </c>
      <c r="BP1123" s="161">
        <v>0</v>
      </c>
      <c r="BQ1123" s="161">
        <v>0</v>
      </c>
      <c r="BR1123" s="161">
        <v>0</v>
      </c>
      <c r="BS1123" s="161">
        <v>0</v>
      </c>
      <c r="BT1123" s="161">
        <v>0</v>
      </c>
      <c r="BU1123" s="161">
        <v>0</v>
      </c>
      <c r="BV1123" s="163">
        <f t="shared" si="52"/>
        <v>4</v>
      </c>
      <c r="BW1123" s="8" t="b">
        <f t="shared" si="53"/>
        <v>0</v>
      </c>
    </row>
    <row r="1124" spans="1:75">
      <c r="A1124" s="157" t="s">
        <v>4374</v>
      </c>
      <c r="B1124" s="158" t="s">
        <v>8211</v>
      </c>
      <c r="C1124" s="9" t="str">
        <f t="shared" si="51"/>
        <v>https://hh.ru/resume/374c999100032d4f470039ed1f476739614642?query=%D0%A1%D0%BE%D1%86%D0%B8%D0%B0%D0%BB%D1%8C%D0%BD%D1%8B%D0%B9+%D1%80%D0%B0%D0%B1%D0%BE%D1%82%D0%BD%D0%B8%D0%BA&amp;searchRid=1712591942163a8b8d617edfa1c0fb94&amp;hhtmFrom=resume_search_result</v>
      </c>
      <c r="D1124" s="158" t="s">
        <v>43</v>
      </c>
      <c r="E1124" s="159">
        <v>37</v>
      </c>
      <c r="F1124" s="160">
        <v>30000</v>
      </c>
      <c r="G1124" s="161" t="s">
        <v>133</v>
      </c>
      <c r="H1124" s="158" t="s">
        <v>133</v>
      </c>
      <c r="I1124" s="158" t="s">
        <v>133</v>
      </c>
      <c r="J1124" s="158" t="s">
        <v>133</v>
      </c>
      <c r="K1124" s="158" t="s">
        <v>8212</v>
      </c>
      <c r="L1124" s="158" t="s">
        <v>2298</v>
      </c>
      <c r="M1124" s="158">
        <v>1</v>
      </c>
      <c r="N1124" s="158">
        <v>0</v>
      </c>
      <c r="O1124" s="158">
        <v>0</v>
      </c>
      <c r="P1124" s="158">
        <v>0</v>
      </c>
      <c r="Q1124" s="158">
        <v>0</v>
      </c>
      <c r="R1124" s="158" t="s">
        <v>53</v>
      </c>
      <c r="S1124" s="158" t="s">
        <v>50</v>
      </c>
      <c r="T1124" s="161">
        <v>0</v>
      </c>
      <c r="U1124" s="162">
        <v>0</v>
      </c>
      <c r="V1124" s="162">
        <v>0</v>
      </c>
      <c r="W1124" s="161">
        <v>0</v>
      </c>
      <c r="X1124" s="161">
        <v>0</v>
      </c>
      <c r="Y1124" s="161">
        <v>0</v>
      </c>
      <c r="Z1124" s="161">
        <v>0</v>
      </c>
      <c r="AA1124" s="161">
        <v>0</v>
      </c>
      <c r="AB1124" s="161">
        <v>0</v>
      </c>
      <c r="AC1124" s="161">
        <v>0</v>
      </c>
      <c r="AD1124" s="161">
        <v>0</v>
      </c>
      <c r="AE1124" s="161">
        <v>0</v>
      </c>
      <c r="AF1124" s="161">
        <v>0</v>
      </c>
      <c r="AG1124" s="161">
        <v>0</v>
      </c>
      <c r="AH1124" s="161">
        <v>0</v>
      </c>
      <c r="AI1124" s="161">
        <v>0</v>
      </c>
      <c r="AJ1124" s="161">
        <v>0</v>
      </c>
      <c r="AK1124" s="161">
        <v>0</v>
      </c>
      <c r="AL1124" s="161">
        <v>0</v>
      </c>
      <c r="AM1124" s="161">
        <v>0</v>
      </c>
      <c r="AN1124" s="161">
        <v>0</v>
      </c>
      <c r="AO1124" s="161">
        <v>0</v>
      </c>
      <c r="AP1124" s="161">
        <v>0</v>
      </c>
      <c r="AQ1124" s="161">
        <v>0</v>
      </c>
      <c r="AR1124" s="161">
        <v>0</v>
      </c>
      <c r="AS1124" s="161">
        <v>0</v>
      </c>
      <c r="AT1124" s="161">
        <v>0</v>
      </c>
      <c r="AU1124" s="161">
        <v>0</v>
      </c>
      <c r="AV1124" s="161">
        <v>0</v>
      </c>
      <c r="AW1124" s="161">
        <v>0</v>
      </c>
      <c r="AX1124" s="161">
        <v>0</v>
      </c>
      <c r="AY1124" s="161">
        <v>0</v>
      </c>
      <c r="AZ1124" s="161">
        <v>0</v>
      </c>
      <c r="BA1124" s="161">
        <v>0</v>
      </c>
      <c r="BB1124" s="161">
        <v>0</v>
      </c>
      <c r="BC1124" s="161">
        <v>0</v>
      </c>
      <c r="BD1124" s="161">
        <v>0</v>
      </c>
      <c r="BE1124" s="161">
        <v>0</v>
      </c>
      <c r="BF1124" s="161">
        <v>0</v>
      </c>
      <c r="BG1124" s="161">
        <v>0</v>
      </c>
      <c r="BH1124" s="161">
        <v>0</v>
      </c>
      <c r="BI1124" s="161">
        <v>0</v>
      </c>
      <c r="BJ1124" s="161">
        <v>0</v>
      </c>
      <c r="BK1124" s="161">
        <v>0</v>
      </c>
      <c r="BL1124" s="161">
        <v>0</v>
      </c>
      <c r="BM1124" s="161">
        <v>0</v>
      </c>
      <c r="BN1124" s="161">
        <v>0</v>
      </c>
      <c r="BO1124" s="161">
        <v>0</v>
      </c>
      <c r="BP1124" s="161">
        <v>0</v>
      </c>
      <c r="BQ1124" s="161">
        <v>0</v>
      </c>
      <c r="BR1124" s="161">
        <v>0</v>
      </c>
      <c r="BS1124" s="161">
        <v>0</v>
      </c>
      <c r="BT1124" s="161">
        <v>0</v>
      </c>
      <c r="BU1124" s="161">
        <v>0</v>
      </c>
      <c r="BV1124" s="163">
        <f t="shared" si="52"/>
        <v>0</v>
      </c>
      <c r="BW1124" s="8" t="b">
        <f t="shared" si="53"/>
        <v>0</v>
      </c>
    </row>
    <row r="1125" spans="1:75">
      <c r="A1125" s="157" t="s">
        <v>6627</v>
      </c>
      <c r="B1125" s="158" t="s">
        <v>8213</v>
      </c>
      <c r="C1125" s="9" t="str">
        <f t="shared" si="51"/>
        <v>https://hh.ru/resume/9192160500032d9d4b0039ed1f3058696b6134?query=%D0%A1%D0%BE%D1%86%D0%B8%D0%B0%D0%BB%D1%8C%D0%BD%D1%8B%D0%B9+%D1%80%D0%B0%D0%B1%D0%BE%D1%82%D0%BD%D0%B8%D0%BA&amp;searchRid=1712591942163a8b8d617edfa1c0fb94&amp;hhtmFrom=resume_search_result</v>
      </c>
      <c r="D1125" s="158" t="s">
        <v>8214</v>
      </c>
      <c r="E1125" s="159">
        <v>35</v>
      </c>
      <c r="F1125" s="160">
        <v>20000</v>
      </c>
      <c r="G1125" s="161">
        <v>12</v>
      </c>
      <c r="H1125" s="158" t="s">
        <v>8215</v>
      </c>
      <c r="I1125" s="158" t="s">
        <v>2850</v>
      </c>
      <c r="J1125" s="158" t="s">
        <v>3534</v>
      </c>
      <c r="K1125" s="158" t="s">
        <v>8216</v>
      </c>
      <c r="L1125" s="158" t="s">
        <v>2298</v>
      </c>
      <c r="M1125" s="158">
        <v>1</v>
      </c>
      <c r="N1125" s="158">
        <v>0</v>
      </c>
      <c r="O1125" s="158">
        <v>0</v>
      </c>
      <c r="P1125" s="158">
        <v>0</v>
      </c>
      <c r="Q1125" s="158">
        <v>0</v>
      </c>
      <c r="R1125" s="158" t="s">
        <v>316</v>
      </c>
      <c r="S1125" s="158" t="s">
        <v>343</v>
      </c>
      <c r="T1125" s="161">
        <v>0</v>
      </c>
      <c r="U1125" s="162">
        <v>1</v>
      </c>
      <c r="V1125" s="162">
        <v>0</v>
      </c>
      <c r="W1125" s="161">
        <v>0</v>
      </c>
      <c r="X1125" s="161">
        <v>0</v>
      </c>
      <c r="Y1125" s="161">
        <v>0</v>
      </c>
      <c r="Z1125" s="161">
        <v>0</v>
      </c>
      <c r="AA1125" s="161">
        <v>0</v>
      </c>
      <c r="AB1125" s="161">
        <v>0</v>
      </c>
      <c r="AC1125" s="161">
        <v>0</v>
      </c>
      <c r="AD1125" s="161">
        <v>0</v>
      </c>
      <c r="AE1125" s="161">
        <v>0</v>
      </c>
      <c r="AF1125" s="161">
        <v>0</v>
      </c>
      <c r="AG1125" s="161">
        <v>0</v>
      </c>
      <c r="AH1125" s="161">
        <v>0</v>
      </c>
      <c r="AI1125" s="161">
        <v>0</v>
      </c>
      <c r="AJ1125" s="161">
        <v>0</v>
      </c>
      <c r="AK1125" s="161">
        <v>0</v>
      </c>
      <c r="AL1125" s="161">
        <v>0</v>
      </c>
      <c r="AM1125" s="161">
        <v>0</v>
      </c>
      <c r="AN1125" s="161">
        <v>0</v>
      </c>
      <c r="AO1125" s="161">
        <v>0</v>
      </c>
      <c r="AP1125" s="161">
        <v>0</v>
      </c>
      <c r="AQ1125" s="161">
        <v>0</v>
      </c>
      <c r="AR1125" s="161">
        <v>0</v>
      </c>
      <c r="AS1125" s="161">
        <v>0</v>
      </c>
      <c r="AT1125" s="161">
        <v>1</v>
      </c>
      <c r="AU1125" s="161">
        <v>0</v>
      </c>
      <c r="AV1125" s="161">
        <v>0</v>
      </c>
      <c r="AW1125" s="161">
        <v>0</v>
      </c>
      <c r="AX1125" s="161">
        <v>0</v>
      </c>
      <c r="AY1125" s="161">
        <v>0</v>
      </c>
      <c r="AZ1125" s="161">
        <v>0</v>
      </c>
      <c r="BA1125" s="161">
        <v>0</v>
      </c>
      <c r="BB1125" s="161">
        <v>0</v>
      </c>
      <c r="BC1125" s="161">
        <v>0</v>
      </c>
      <c r="BD1125" s="161">
        <v>0</v>
      </c>
      <c r="BE1125" s="161">
        <v>0</v>
      </c>
      <c r="BF1125" s="161">
        <v>0</v>
      </c>
      <c r="BG1125" s="161">
        <v>0</v>
      </c>
      <c r="BH1125" s="161">
        <v>0</v>
      </c>
      <c r="BI1125" s="161">
        <v>0</v>
      </c>
      <c r="BJ1125" s="161">
        <v>0</v>
      </c>
      <c r="BK1125" s="161">
        <v>0</v>
      </c>
      <c r="BL1125" s="161">
        <v>1</v>
      </c>
      <c r="BM1125" s="161">
        <v>0</v>
      </c>
      <c r="BN1125" s="161">
        <v>0</v>
      </c>
      <c r="BO1125" s="161">
        <v>0</v>
      </c>
      <c r="BP1125" s="161">
        <v>0</v>
      </c>
      <c r="BQ1125" s="161">
        <v>0</v>
      </c>
      <c r="BR1125" s="161">
        <v>0</v>
      </c>
      <c r="BS1125" s="161">
        <v>0</v>
      </c>
      <c r="BT1125" s="161">
        <v>0</v>
      </c>
      <c r="BU1125" s="161">
        <v>1</v>
      </c>
      <c r="BV1125" s="163">
        <f t="shared" si="52"/>
        <v>3</v>
      </c>
      <c r="BW1125" s="8" t="b">
        <f t="shared" si="53"/>
        <v>0</v>
      </c>
    </row>
    <row r="1126" spans="1:75">
      <c r="A1126" s="157" t="s">
        <v>8217</v>
      </c>
      <c r="B1126" s="158" t="s">
        <v>8218</v>
      </c>
      <c r="C1126" s="9" t="str">
        <f t="shared" si="51"/>
        <v>https://hh.ru/resume/8febcfe000032f173c0039ed1f445771497850?query=%D0%A1%D0%BE%D1%86%D0%B8%D0%B0%D0%BB%D1%8C%D0%BD%D1%8B%D0%B9+%D1%80%D0%B0%D0%B1%D0%BE%D1%82%D0%BD%D0%B8%D0%BA&amp;searchRid=1712591942163a8b8d617edfa1c0fb94&amp;hhtmFrom=resume_search_result</v>
      </c>
      <c r="D1126" s="158" t="s">
        <v>43</v>
      </c>
      <c r="E1126" s="159">
        <v>48</v>
      </c>
      <c r="F1126" s="160">
        <v>25000</v>
      </c>
      <c r="G1126" s="161">
        <v>15</v>
      </c>
      <c r="H1126" s="158" t="s">
        <v>8219</v>
      </c>
      <c r="I1126" s="158" t="s">
        <v>3586</v>
      </c>
      <c r="J1126" s="158" t="s">
        <v>3398</v>
      </c>
      <c r="K1126" s="158" t="s">
        <v>8220</v>
      </c>
      <c r="L1126" s="158" t="s">
        <v>2298</v>
      </c>
      <c r="M1126" s="158">
        <v>1</v>
      </c>
      <c r="N1126" s="158">
        <v>0</v>
      </c>
      <c r="O1126" s="158">
        <v>0</v>
      </c>
      <c r="P1126" s="158">
        <v>0</v>
      </c>
      <c r="Q1126" s="158">
        <v>0</v>
      </c>
      <c r="R1126" s="158" t="s">
        <v>434</v>
      </c>
      <c r="S1126" s="158" t="s">
        <v>343</v>
      </c>
      <c r="T1126" s="161">
        <v>0</v>
      </c>
      <c r="U1126" s="162">
        <v>1</v>
      </c>
      <c r="V1126" s="162">
        <v>0</v>
      </c>
      <c r="W1126" s="161">
        <v>0</v>
      </c>
      <c r="X1126" s="161">
        <v>0</v>
      </c>
      <c r="Y1126" s="161">
        <v>0</v>
      </c>
      <c r="Z1126" s="161">
        <v>0</v>
      </c>
      <c r="AA1126" s="161">
        <v>0</v>
      </c>
      <c r="AB1126" s="161">
        <v>0</v>
      </c>
      <c r="AC1126" s="161">
        <v>0</v>
      </c>
      <c r="AD1126" s="161">
        <v>0</v>
      </c>
      <c r="AE1126" s="161">
        <v>0</v>
      </c>
      <c r="AF1126" s="161">
        <v>0</v>
      </c>
      <c r="AG1126" s="161">
        <v>0</v>
      </c>
      <c r="AH1126" s="161">
        <v>0</v>
      </c>
      <c r="AI1126" s="161">
        <v>0</v>
      </c>
      <c r="AJ1126" s="161">
        <v>0</v>
      </c>
      <c r="AK1126" s="161">
        <v>0</v>
      </c>
      <c r="AL1126" s="161">
        <v>0</v>
      </c>
      <c r="AM1126" s="161">
        <v>0</v>
      </c>
      <c r="AN1126" s="161">
        <v>0</v>
      </c>
      <c r="AO1126" s="161">
        <v>0</v>
      </c>
      <c r="AP1126" s="161">
        <v>0</v>
      </c>
      <c r="AQ1126" s="161">
        <v>0</v>
      </c>
      <c r="AR1126" s="161">
        <v>0</v>
      </c>
      <c r="AS1126" s="161">
        <v>0</v>
      </c>
      <c r="AT1126" s="161">
        <v>0</v>
      </c>
      <c r="AU1126" s="161">
        <v>0</v>
      </c>
      <c r="AV1126" s="161">
        <v>0</v>
      </c>
      <c r="AW1126" s="161">
        <v>0</v>
      </c>
      <c r="AX1126" s="161">
        <v>0</v>
      </c>
      <c r="AY1126" s="161">
        <v>0</v>
      </c>
      <c r="AZ1126" s="161">
        <v>0</v>
      </c>
      <c r="BA1126" s="161">
        <v>0</v>
      </c>
      <c r="BB1126" s="161">
        <v>0</v>
      </c>
      <c r="BC1126" s="161">
        <v>0</v>
      </c>
      <c r="BD1126" s="161">
        <v>0</v>
      </c>
      <c r="BE1126" s="161">
        <v>0</v>
      </c>
      <c r="BF1126" s="161">
        <v>0</v>
      </c>
      <c r="BG1126" s="161">
        <v>0</v>
      </c>
      <c r="BH1126" s="161">
        <v>0</v>
      </c>
      <c r="BI1126" s="161">
        <v>0</v>
      </c>
      <c r="BJ1126" s="161">
        <v>0</v>
      </c>
      <c r="BK1126" s="161">
        <v>0</v>
      </c>
      <c r="BL1126" s="161">
        <v>0</v>
      </c>
      <c r="BM1126" s="161">
        <v>0</v>
      </c>
      <c r="BN1126" s="161">
        <v>0</v>
      </c>
      <c r="BO1126" s="161">
        <v>0</v>
      </c>
      <c r="BP1126" s="161">
        <v>0</v>
      </c>
      <c r="BQ1126" s="161">
        <v>0</v>
      </c>
      <c r="BR1126" s="161">
        <v>0</v>
      </c>
      <c r="BS1126" s="161">
        <v>0</v>
      </c>
      <c r="BT1126" s="161">
        <v>0</v>
      </c>
      <c r="BU1126" s="161">
        <v>0</v>
      </c>
      <c r="BV1126" s="163">
        <f t="shared" si="52"/>
        <v>0</v>
      </c>
      <c r="BW1126" s="8" t="b">
        <f t="shared" si="53"/>
        <v>0</v>
      </c>
    </row>
    <row r="1127" spans="1:75">
      <c r="A1127" s="157" t="s">
        <v>7987</v>
      </c>
      <c r="B1127" s="158" t="s">
        <v>8221</v>
      </c>
      <c r="C1127" s="9" t="str">
        <f t="shared" si="51"/>
        <v>https://hh.ru/resume/495ce3510003343b390039ed1f55347034664f?query=%D0%A1%D0%BE%D1%86%D0%B8%D0%B0%D0%BB%D1%8C%D0%BD%D1%8B%D0%B9+%D1%80%D0%B0%D0%B1%D0%BE%D1%82%D0%BD%D0%B8%D0%BA&amp;searchRid=1712591942163a8b8d617edfa1c0fb94&amp;hhtmFrom=resume_search_result</v>
      </c>
      <c r="D1127" s="158" t="s">
        <v>8222</v>
      </c>
      <c r="E1127" s="159">
        <v>29</v>
      </c>
      <c r="F1127" s="158" t="s">
        <v>133</v>
      </c>
      <c r="G1127" s="161" t="s">
        <v>133</v>
      </c>
      <c r="H1127" s="158" t="s">
        <v>133</v>
      </c>
      <c r="I1127" s="158" t="s">
        <v>133</v>
      </c>
      <c r="J1127" s="158" t="s">
        <v>133</v>
      </c>
      <c r="K1127" s="158" t="s">
        <v>8223</v>
      </c>
      <c r="L1127" s="158" t="s">
        <v>2298</v>
      </c>
      <c r="M1127" s="158">
        <v>1</v>
      </c>
      <c r="N1127" s="158">
        <v>1</v>
      </c>
      <c r="O1127" s="158">
        <v>1</v>
      </c>
      <c r="P1127" s="158">
        <v>0</v>
      </c>
      <c r="Q1127" s="158">
        <v>0</v>
      </c>
      <c r="R1127" s="158" t="s">
        <v>1767</v>
      </c>
      <c r="S1127" s="158" t="s">
        <v>343</v>
      </c>
      <c r="T1127" s="161">
        <v>0</v>
      </c>
      <c r="U1127" s="162">
        <v>1</v>
      </c>
      <c r="V1127" s="162">
        <v>0</v>
      </c>
      <c r="W1127" s="161">
        <v>0</v>
      </c>
      <c r="X1127" s="161">
        <v>0</v>
      </c>
      <c r="Y1127" s="161">
        <v>0</v>
      </c>
      <c r="Z1127" s="161">
        <v>0</v>
      </c>
      <c r="AA1127" s="161">
        <v>0</v>
      </c>
      <c r="AB1127" s="161">
        <v>0</v>
      </c>
      <c r="AC1127" s="161">
        <v>0</v>
      </c>
      <c r="AD1127" s="161">
        <v>0</v>
      </c>
      <c r="AE1127" s="161">
        <v>0</v>
      </c>
      <c r="AF1127" s="161">
        <v>0</v>
      </c>
      <c r="AG1127" s="161">
        <v>0</v>
      </c>
      <c r="AH1127" s="161">
        <v>0</v>
      </c>
      <c r="AI1127" s="161">
        <v>0</v>
      </c>
      <c r="AJ1127" s="161">
        <v>0</v>
      </c>
      <c r="AK1127" s="161">
        <v>0</v>
      </c>
      <c r="AL1127" s="161">
        <v>0</v>
      </c>
      <c r="AM1127" s="161">
        <v>0</v>
      </c>
      <c r="AN1127" s="161">
        <v>0</v>
      </c>
      <c r="AO1127" s="161">
        <v>0</v>
      </c>
      <c r="AP1127" s="161">
        <v>0</v>
      </c>
      <c r="AQ1127" s="161">
        <v>0</v>
      </c>
      <c r="AR1127" s="161">
        <v>0</v>
      </c>
      <c r="AS1127" s="161">
        <v>0</v>
      </c>
      <c r="AT1127" s="161">
        <v>0</v>
      </c>
      <c r="AU1127" s="161">
        <v>0</v>
      </c>
      <c r="AV1127" s="161">
        <v>0</v>
      </c>
      <c r="AW1127" s="161">
        <v>0</v>
      </c>
      <c r="AX1127" s="161">
        <v>0</v>
      </c>
      <c r="AY1127" s="161">
        <v>0</v>
      </c>
      <c r="AZ1127" s="161">
        <v>0</v>
      </c>
      <c r="BA1127" s="161">
        <v>0</v>
      </c>
      <c r="BB1127" s="161">
        <v>0</v>
      </c>
      <c r="BC1127" s="161">
        <v>0</v>
      </c>
      <c r="BD1127" s="161">
        <v>0</v>
      </c>
      <c r="BE1127" s="161">
        <v>0</v>
      </c>
      <c r="BF1127" s="161">
        <v>0</v>
      </c>
      <c r="BG1127" s="161">
        <v>0</v>
      </c>
      <c r="BH1127" s="161">
        <v>0</v>
      </c>
      <c r="BI1127" s="161">
        <v>0</v>
      </c>
      <c r="BJ1127" s="161">
        <v>0</v>
      </c>
      <c r="BK1127" s="161">
        <v>0</v>
      </c>
      <c r="BL1127" s="161">
        <v>0</v>
      </c>
      <c r="BM1127" s="161">
        <v>0</v>
      </c>
      <c r="BN1127" s="161">
        <v>0</v>
      </c>
      <c r="BO1127" s="161">
        <v>0</v>
      </c>
      <c r="BP1127" s="161">
        <v>0</v>
      </c>
      <c r="BQ1127" s="161">
        <v>0</v>
      </c>
      <c r="BR1127" s="161">
        <v>0</v>
      </c>
      <c r="BS1127" s="161">
        <v>0</v>
      </c>
      <c r="BT1127" s="161">
        <v>0</v>
      </c>
      <c r="BU1127" s="161">
        <v>0</v>
      </c>
      <c r="BV1127" s="163">
        <f t="shared" si="52"/>
        <v>0</v>
      </c>
      <c r="BW1127" s="8" t="b">
        <f t="shared" si="53"/>
        <v>0</v>
      </c>
    </row>
    <row r="1128" spans="1:75">
      <c r="A1128" s="157" t="s">
        <v>8224</v>
      </c>
      <c r="B1128" s="158" t="s">
        <v>8225</v>
      </c>
      <c r="C1128" s="9" t="str">
        <f t="shared" si="51"/>
        <v>https://hh.ru/resume/b2f61ba000033492210039ed1f6e344b6d705a?query=%D0%A1%D0%BE%D1%86%D0%B8%D0%B0%D0%BB%D1%8C%D0%BD%D1%8B%D0%B9+%D1%80%D0%B0%D0%B1%D0%BE%D1%82%D0%BD%D0%B8%D0%BA&amp;searchRid=1712591942163a8b8d617edfa1c0fb94&amp;hhtmFrom=resume_search_result</v>
      </c>
      <c r="D1128" s="158" t="s">
        <v>43</v>
      </c>
      <c r="E1128" s="159">
        <v>34</v>
      </c>
      <c r="F1128" s="160">
        <v>60000</v>
      </c>
      <c r="G1128" s="161">
        <v>14</v>
      </c>
      <c r="H1128" s="158" t="s">
        <v>8226</v>
      </c>
      <c r="I1128" s="158" t="s">
        <v>8227</v>
      </c>
      <c r="J1128" s="158" t="s">
        <v>3859</v>
      </c>
      <c r="K1128" s="158" t="s">
        <v>8228</v>
      </c>
      <c r="L1128" s="158" t="s">
        <v>2298</v>
      </c>
      <c r="M1128" s="158">
        <v>1</v>
      </c>
      <c r="N1128" s="158">
        <v>0</v>
      </c>
      <c r="O1128" s="158">
        <v>0</v>
      </c>
      <c r="P1128" s="158">
        <v>0</v>
      </c>
      <c r="Q1128" s="158">
        <v>0</v>
      </c>
      <c r="R1128" s="158" t="s">
        <v>53</v>
      </c>
      <c r="S1128" s="158" t="s">
        <v>343</v>
      </c>
      <c r="T1128" s="161">
        <v>1</v>
      </c>
      <c r="U1128" s="162">
        <v>1</v>
      </c>
      <c r="V1128" s="162">
        <v>0</v>
      </c>
      <c r="W1128" s="161">
        <v>0</v>
      </c>
      <c r="X1128" s="161">
        <v>0</v>
      </c>
      <c r="Y1128" s="161">
        <v>0</v>
      </c>
      <c r="Z1128" s="161">
        <v>0</v>
      </c>
      <c r="AA1128" s="161">
        <v>0</v>
      </c>
      <c r="AB1128" s="161">
        <v>0</v>
      </c>
      <c r="AC1128" s="161">
        <v>0</v>
      </c>
      <c r="AD1128" s="161">
        <v>0</v>
      </c>
      <c r="AE1128" s="161">
        <v>0</v>
      </c>
      <c r="AF1128" s="161">
        <v>0</v>
      </c>
      <c r="AG1128" s="161">
        <v>0</v>
      </c>
      <c r="AH1128" s="161">
        <v>0</v>
      </c>
      <c r="AI1128" s="161">
        <v>0</v>
      </c>
      <c r="AJ1128" s="161">
        <v>0</v>
      </c>
      <c r="AK1128" s="161">
        <v>0</v>
      </c>
      <c r="AL1128" s="161">
        <v>0</v>
      </c>
      <c r="AM1128" s="161">
        <v>0</v>
      </c>
      <c r="AN1128" s="161">
        <v>0</v>
      </c>
      <c r="AO1128" s="161">
        <v>0</v>
      </c>
      <c r="AP1128" s="161">
        <v>0</v>
      </c>
      <c r="AQ1128" s="161">
        <v>0</v>
      </c>
      <c r="AR1128" s="161">
        <v>0</v>
      </c>
      <c r="AS1128" s="161">
        <v>0</v>
      </c>
      <c r="AT1128" s="161">
        <v>0</v>
      </c>
      <c r="AU1128" s="161">
        <v>0</v>
      </c>
      <c r="AV1128" s="161">
        <v>0</v>
      </c>
      <c r="AW1128" s="161">
        <v>0</v>
      </c>
      <c r="AX1128" s="161">
        <v>0</v>
      </c>
      <c r="AY1128" s="161">
        <v>0</v>
      </c>
      <c r="AZ1128" s="161">
        <v>0</v>
      </c>
      <c r="BA1128" s="161">
        <v>0</v>
      </c>
      <c r="BB1128" s="161">
        <v>0</v>
      </c>
      <c r="BC1128" s="161">
        <v>0</v>
      </c>
      <c r="BD1128" s="161">
        <v>0</v>
      </c>
      <c r="BE1128" s="161">
        <v>0</v>
      </c>
      <c r="BF1128" s="161">
        <v>0</v>
      </c>
      <c r="BG1128" s="161">
        <v>0</v>
      </c>
      <c r="BH1128" s="161">
        <v>0</v>
      </c>
      <c r="BI1128" s="161">
        <v>0</v>
      </c>
      <c r="BJ1128" s="161">
        <v>0</v>
      </c>
      <c r="BK1128" s="161">
        <v>0</v>
      </c>
      <c r="BL1128" s="161">
        <v>0</v>
      </c>
      <c r="BM1128" s="161">
        <v>0</v>
      </c>
      <c r="BN1128" s="161">
        <v>0</v>
      </c>
      <c r="BO1128" s="161">
        <v>0</v>
      </c>
      <c r="BP1128" s="161">
        <v>0</v>
      </c>
      <c r="BQ1128" s="161">
        <v>0</v>
      </c>
      <c r="BR1128" s="161">
        <v>0</v>
      </c>
      <c r="BS1128" s="161">
        <v>0</v>
      </c>
      <c r="BT1128" s="161">
        <v>0</v>
      </c>
      <c r="BU1128" s="161">
        <v>0</v>
      </c>
      <c r="BV1128" s="163">
        <f t="shared" si="52"/>
        <v>0</v>
      </c>
      <c r="BW1128" s="8" t="b">
        <f t="shared" si="53"/>
        <v>0</v>
      </c>
    </row>
    <row r="1129" spans="1:75">
      <c r="A1129" s="157" t="s">
        <v>8229</v>
      </c>
      <c r="B1129" s="158" t="s">
        <v>8230</v>
      </c>
      <c r="C1129" s="9" t="str">
        <f t="shared" si="51"/>
        <v>https://hh.ru/resume/56d775af000334fb300039ed1f4b59575a4e71?query=%D0%A1%D0%BE%D1%86%D0%B8%D0%B0%D0%BB%D1%8C%D0%BD%D1%8B%D0%B9+%D1%80%D0%B0%D0%B1%D0%BE%D1%82%D0%BD%D0%B8%D0%BA&amp;searchRid=171259194356894382be24681fbb0d67&amp;hhtmFrom=resume_search_result</v>
      </c>
      <c r="D1129" s="158" t="s">
        <v>43</v>
      </c>
      <c r="E1129" s="159">
        <v>54</v>
      </c>
      <c r="F1129" s="160">
        <v>25000</v>
      </c>
      <c r="G1129" s="161">
        <v>32</v>
      </c>
      <c r="H1129" s="158" t="s">
        <v>8231</v>
      </c>
      <c r="I1129" s="158" t="s">
        <v>2399</v>
      </c>
      <c r="J1129" s="158" t="s">
        <v>8232</v>
      </c>
      <c r="K1129" s="158" t="s">
        <v>8233</v>
      </c>
      <c r="L1129" s="158" t="s">
        <v>2298</v>
      </c>
      <c r="M1129" s="158">
        <v>1</v>
      </c>
      <c r="N1129" s="158">
        <v>0</v>
      </c>
      <c r="O1129" s="158">
        <v>0</v>
      </c>
      <c r="P1129" s="158">
        <v>0</v>
      </c>
      <c r="Q1129" s="158">
        <v>1</v>
      </c>
      <c r="R1129" s="158" t="s">
        <v>434</v>
      </c>
      <c r="S1129" s="158" t="s">
        <v>75</v>
      </c>
      <c r="T1129" s="161">
        <v>0</v>
      </c>
      <c r="U1129" s="162">
        <v>1</v>
      </c>
      <c r="V1129" s="162">
        <v>0</v>
      </c>
      <c r="W1129" s="161">
        <v>0</v>
      </c>
      <c r="X1129" s="161">
        <v>0</v>
      </c>
      <c r="Y1129" s="161">
        <v>0</v>
      </c>
      <c r="Z1129" s="161">
        <v>0</v>
      </c>
      <c r="AA1129" s="161">
        <v>0</v>
      </c>
      <c r="AB1129" s="161">
        <v>1</v>
      </c>
      <c r="AC1129" s="161">
        <v>0</v>
      </c>
      <c r="AD1129" s="161">
        <v>1</v>
      </c>
      <c r="AE1129" s="161">
        <v>1</v>
      </c>
      <c r="AF1129" s="161">
        <v>0</v>
      </c>
      <c r="AG1129" s="161">
        <v>1</v>
      </c>
      <c r="AH1129" s="161">
        <v>1</v>
      </c>
      <c r="AI1129" s="161">
        <v>0</v>
      </c>
      <c r="AJ1129" s="161">
        <v>1</v>
      </c>
      <c r="AK1129" s="161">
        <v>1</v>
      </c>
      <c r="AL1129" s="161">
        <v>0</v>
      </c>
      <c r="AM1129" s="161">
        <v>0</v>
      </c>
      <c r="AN1129" s="161">
        <v>0</v>
      </c>
      <c r="AO1129" s="161">
        <v>0</v>
      </c>
      <c r="AP1129" s="161">
        <v>0</v>
      </c>
      <c r="AQ1129" s="161">
        <v>0</v>
      </c>
      <c r="AR1129" s="161">
        <v>1</v>
      </c>
      <c r="AS1129" s="161">
        <v>0</v>
      </c>
      <c r="AT1129" s="161">
        <v>0</v>
      </c>
      <c r="AU1129" s="161">
        <v>0</v>
      </c>
      <c r="AV1129" s="161">
        <v>0</v>
      </c>
      <c r="AW1129" s="161">
        <v>0</v>
      </c>
      <c r="AX1129" s="161">
        <v>0</v>
      </c>
      <c r="AY1129" s="161">
        <v>0</v>
      </c>
      <c r="AZ1129" s="161">
        <v>0</v>
      </c>
      <c r="BA1129" s="161">
        <v>0</v>
      </c>
      <c r="BB1129" s="161">
        <v>0</v>
      </c>
      <c r="BC1129" s="161">
        <v>0</v>
      </c>
      <c r="BD1129" s="161">
        <v>0</v>
      </c>
      <c r="BE1129" s="161">
        <v>0</v>
      </c>
      <c r="BF1129" s="161">
        <v>0</v>
      </c>
      <c r="BG1129" s="161">
        <v>0</v>
      </c>
      <c r="BH1129" s="161">
        <v>0</v>
      </c>
      <c r="BI1129" s="161">
        <v>0</v>
      </c>
      <c r="BJ1129" s="161">
        <v>0</v>
      </c>
      <c r="BK1129" s="161">
        <v>0</v>
      </c>
      <c r="BL1129" s="161">
        <v>0</v>
      </c>
      <c r="BM1129" s="161">
        <v>0</v>
      </c>
      <c r="BN1129" s="161">
        <v>0</v>
      </c>
      <c r="BO1129" s="161">
        <v>0</v>
      </c>
      <c r="BP1129" s="161">
        <v>0</v>
      </c>
      <c r="BQ1129" s="161">
        <v>0</v>
      </c>
      <c r="BR1129" s="161">
        <v>0</v>
      </c>
      <c r="BS1129" s="161">
        <v>0</v>
      </c>
      <c r="BT1129" s="161">
        <v>0</v>
      </c>
      <c r="BU1129" s="161">
        <v>0</v>
      </c>
      <c r="BV1129" s="163">
        <f t="shared" si="52"/>
        <v>8</v>
      </c>
      <c r="BW1129" s="8" t="b">
        <f t="shared" si="53"/>
        <v>1</v>
      </c>
    </row>
    <row r="1130" spans="1:75">
      <c r="A1130" s="157" t="s">
        <v>8229</v>
      </c>
      <c r="B1130" s="158" t="s">
        <v>8234</v>
      </c>
      <c r="C1130" s="9" t="str">
        <f t="shared" si="51"/>
        <v>https://hh.ru/resume/c680bb14000335279f0039ed1f4a3871796372?query=%D0%A1%D0%BE%D1%86%D0%B8%D0%B0%D0%BB%D1%8C%D0%BD%D1%8B%D0%B9+%D1%80%D0%B0%D0%B1%D0%BE%D1%82%D0%BD%D0%B8%D0%BA&amp;searchRid=171259194356894382be24681fbb0d67&amp;hhtmFrom=resume_search_result</v>
      </c>
      <c r="D1130" s="158" t="s">
        <v>43</v>
      </c>
      <c r="E1130" s="159" t="s">
        <v>133</v>
      </c>
      <c r="F1130" s="158" t="s">
        <v>133</v>
      </c>
      <c r="G1130" s="161">
        <v>3</v>
      </c>
      <c r="H1130" s="158" t="s">
        <v>7136</v>
      </c>
      <c r="I1130" s="158" t="s">
        <v>43</v>
      </c>
      <c r="J1130" s="158" t="s">
        <v>8235</v>
      </c>
      <c r="K1130" s="158" t="s">
        <v>8236</v>
      </c>
      <c r="L1130" s="158" t="s">
        <v>2327</v>
      </c>
      <c r="M1130" s="158">
        <v>1</v>
      </c>
      <c r="N1130" s="158">
        <v>1</v>
      </c>
      <c r="O1130" s="158">
        <v>1</v>
      </c>
      <c r="P1130" s="158">
        <v>0</v>
      </c>
      <c r="Q1130" s="158">
        <v>0</v>
      </c>
      <c r="R1130" s="158" t="s">
        <v>5464</v>
      </c>
      <c r="S1130" s="158" t="s">
        <v>343</v>
      </c>
      <c r="T1130" s="161">
        <v>0</v>
      </c>
      <c r="U1130" s="162">
        <v>1</v>
      </c>
      <c r="V1130" s="162">
        <v>1</v>
      </c>
      <c r="W1130" s="161">
        <v>0</v>
      </c>
      <c r="X1130" s="161">
        <v>1</v>
      </c>
      <c r="Y1130" s="161">
        <v>0</v>
      </c>
      <c r="Z1130" s="161">
        <v>0</v>
      </c>
      <c r="AA1130" s="161">
        <v>1</v>
      </c>
      <c r="AB1130" s="161">
        <v>1</v>
      </c>
      <c r="AC1130" s="161">
        <v>0</v>
      </c>
      <c r="AD1130" s="161">
        <v>1</v>
      </c>
      <c r="AE1130" s="161">
        <v>0</v>
      </c>
      <c r="AF1130" s="161">
        <v>0</v>
      </c>
      <c r="AG1130" s="161">
        <v>1</v>
      </c>
      <c r="AH1130" s="161">
        <v>0</v>
      </c>
      <c r="AI1130" s="161">
        <v>0</v>
      </c>
      <c r="AJ1130" s="161">
        <v>1</v>
      </c>
      <c r="AK1130" s="161">
        <v>0</v>
      </c>
      <c r="AL1130" s="161">
        <v>0</v>
      </c>
      <c r="AM1130" s="161">
        <v>0</v>
      </c>
      <c r="AN1130" s="161">
        <v>0</v>
      </c>
      <c r="AO1130" s="161">
        <v>1</v>
      </c>
      <c r="AP1130" s="161">
        <v>0</v>
      </c>
      <c r="AQ1130" s="161">
        <v>0</v>
      </c>
      <c r="AR1130" s="161">
        <v>0</v>
      </c>
      <c r="AS1130" s="161">
        <v>0</v>
      </c>
      <c r="AT1130" s="161">
        <v>0</v>
      </c>
      <c r="AU1130" s="161">
        <v>0</v>
      </c>
      <c r="AV1130" s="161">
        <v>0</v>
      </c>
      <c r="AW1130" s="161">
        <v>0</v>
      </c>
      <c r="AX1130" s="161">
        <v>0</v>
      </c>
      <c r="AY1130" s="161">
        <v>0</v>
      </c>
      <c r="AZ1130" s="161">
        <v>0</v>
      </c>
      <c r="BA1130" s="161">
        <v>0</v>
      </c>
      <c r="BB1130" s="161">
        <v>0</v>
      </c>
      <c r="BC1130" s="161">
        <v>0</v>
      </c>
      <c r="BD1130" s="161">
        <v>0</v>
      </c>
      <c r="BE1130" s="161">
        <v>0</v>
      </c>
      <c r="BF1130" s="161">
        <v>0</v>
      </c>
      <c r="BG1130" s="161">
        <v>0</v>
      </c>
      <c r="BH1130" s="161">
        <v>0</v>
      </c>
      <c r="BI1130" s="161">
        <v>0</v>
      </c>
      <c r="BJ1130" s="161">
        <v>0</v>
      </c>
      <c r="BK1130" s="161">
        <v>1</v>
      </c>
      <c r="BL1130" s="161">
        <v>0</v>
      </c>
      <c r="BM1130" s="161">
        <v>0</v>
      </c>
      <c r="BN1130" s="161">
        <v>0</v>
      </c>
      <c r="BO1130" s="161">
        <v>0</v>
      </c>
      <c r="BP1130" s="161">
        <v>0</v>
      </c>
      <c r="BQ1130" s="161">
        <v>0</v>
      </c>
      <c r="BR1130" s="161">
        <v>0</v>
      </c>
      <c r="BS1130" s="161">
        <v>0</v>
      </c>
      <c r="BT1130" s="161">
        <v>0</v>
      </c>
      <c r="BU1130" s="161">
        <v>0</v>
      </c>
      <c r="BV1130" s="163">
        <f t="shared" si="52"/>
        <v>8</v>
      </c>
      <c r="BW1130" s="8" t="b">
        <f t="shared" si="53"/>
        <v>0</v>
      </c>
    </row>
    <row r="1131" spans="1:75">
      <c r="A1131" s="157" t="s">
        <v>8237</v>
      </c>
      <c r="B1131" s="158" t="s">
        <v>8238</v>
      </c>
      <c r="C1131" s="9" t="str">
        <f t="shared" si="51"/>
        <v>https://hh.ru/resume/f18b2096000337d3b20039ed1f774334304c37?query=%D0%A1%D0%BE%D1%86%D0%B8%D0%B0%D0%BB%D1%8C%D0%BD%D1%8B%D0%B9+%D1%80%D0%B0%D0%B1%D0%BE%D1%82%D0%BD%D0%B8%D0%BA&amp;searchRid=171259194356894382be24681fbb0d67&amp;hhtmFrom=resume_search_result</v>
      </c>
      <c r="D1131" s="158" t="s">
        <v>8239</v>
      </c>
      <c r="E1131" s="159">
        <v>57</v>
      </c>
      <c r="F1131" s="160">
        <v>40000</v>
      </c>
      <c r="G1131" s="161">
        <v>24</v>
      </c>
      <c r="H1131" s="158" t="s">
        <v>8240</v>
      </c>
      <c r="I1131" s="158" t="s">
        <v>8241</v>
      </c>
      <c r="J1131" s="158" t="s">
        <v>8242</v>
      </c>
      <c r="K1131" s="158" t="s">
        <v>8243</v>
      </c>
      <c r="L1131" s="158" t="s">
        <v>2298</v>
      </c>
      <c r="M1131" s="158">
        <v>1</v>
      </c>
      <c r="N1131" s="158">
        <v>1</v>
      </c>
      <c r="O1131" s="158">
        <v>1</v>
      </c>
      <c r="P1131" s="158">
        <v>0</v>
      </c>
      <c r="Q1131" s="158">
        <v>0</v>
      </c>
      <c r="R1131" s="158" t="s">
        <v>53</v>
      </c>
      <c r="S1131" s="158" t="s">
        <v>343</v>
      </c>
      <c r="T1131" s="161">
        <v>0</v>
      </c>
      <c r="U1131" s="162">
        <v>1</v>
      </c>
      <c r="V1131" s="162">
        <v>0</v>
      </c>
      <c r="W1131" s="161">
        <v>0</v>
      </c>
      <c r="X1131" s="161">
        <v>0</v>
      </c>
      <c r="Y1131" s="161">
        <v>0</v>
      </c>
      <c r="Z1131" s="161">
        <v>0</v>
      </c>
      <c r="AA1131" s="161">
        <v>0</v>
      </c>
      <c r="AB1131" s="161">
        <v>1</v>
      </c>
      <c r="AC1131" s="161">
        <v>0</v>
      </c>
      <c r="AD1131" s="161">
        <v>0</v>
      </c>
      <c r="AE1131" s="161">
        <v>1</v>
      </c>
      <c r="AF1131" s="161">
        <v>1</v>
      </c>
      <c r="AG1131" s="161">
        <v>0</v>
      </c>
      <c r="AH1131" s="161">
        <v>0</v>
      </c>
      <c r="AI1131" s="161">
        <v>0</v>
      </c>
      <c r="AJ1131" s="161">
        <v>0</v>
      </c>
      <c r="AK1131" s="161">
        <v>0</v>
      </c>
      <c r="AL1131" s="161">
        <v>0</v>
      </c>
      <c r="AM1131" s="161">
        <v>0</v>
      </c>
      <c r="AN1131" s="161">
        <v>0</v>
      </c>
      <c r="AO1131" s="161">
        <v>1</v>
      </c>
      <c r="AP1131" s="161">
        <v>0</v>
      </c>
      <c r="AQ1131" s="161">
        <v>0</v>
      </c>
      <c r="AR1131" s="161">
        <v>0</v>
      </c>
      <c r="AS1131" s="161">
        <v>0</v>
      </c>
      <c r="AT1131" s="161">
        <v>0</v>
      </c>
      <c r="AU1131" s="161">
        <v>0</v>
      </c>
      <c r="AV1131" s="161">
        <v>0</v>
      </c>
      <c r="AW1131" s="161">
        <v>0</v>
      </c>
      <c r="AX1131" s="161">
        <v>0</v>
      </c>
      <c r="AY1131" s="161">
        <v>0</v>
      </c>
      <c r="AZ1131" s="161">
        <v>0</v>
      </c>
      <c r="BA1131" s="161">
        <v>0</v>
      </c>
      <c r="BB1131" s="161">
        <v>0</v>
      </c>
      <c r="BC1131" s="161">
        <v>0</v>
      </c>
      <c r="BD1131" s="161">
        <v>0</v>
      </c>
      <c r="BE1131" s="161">
        <v>0</v>
      </c>
      <c r="BF1131" s="161">
        <v>0</v>
      </c>
      <c r="BG1131" s="161">
        <v>0</v>
      </c>
      <c r="BH1131" s="161">
        <v>0</v>
      </c>
      <c r="BI1131" s="161">
        <v>0</v>
      </c>
      <c r="BJ1131" s="161">
        <v>0</v>
      </c>
      <c r="BK1131" s="161">
        <v>0</v>
      </c>
      <c r="BL1131" s="161">
        <v>0</v>
      </c>
      <c r="BM1131" s="161">
        <v>0</v>
      </c>
      <c r="BN1131" s="161">
        <v>0</v>
      </c>
      <c r="BO1131" s="161">
        <v>0</v>
      </c>
      <c r="BP1131" s="161">
        <v>0</v>
      </c>
      <c r="BQ1131" s="161">
        <v>0</v>
      </c>
      <c r="BR1131" s="161">
        <v>0</v>
      </c>
      <c r="BS1131" s="161">
        <v>0</v>
      </c>
      <c r="BT1131" s="161">
        <v>0</v>
      </c>
      <c r="BU1131" s="161">
        <v>0</v>
      </c>
      <c r="BV1131" s="163">
        <f t="shared" si="52"/>
        <v>4</v>
      </c>
      <c r="BW1131" s="8" t="b">
        <f t="shared" si="53"/>
        <v>0</v>
      </c>
    </row>
    <row r="1132" spans="1:75">
      <c r="A1132" s="157" t="s">
        <v>5712</v>
      </c>
      <c r="B1132" s="158" t="s">
        <v>8244</v>
      </c>
      <c r="C1132" s="9" t="str">
        <f t="shared" si="51"/>
        <v>https://hh.ru/resume/3917065100033b754b0039ed1f503637743146?query=%D0%A1%D0%BE%D1%86%D0%B8%D0%B0%D0%BB%D1%8C%D0%BD%D1%8B%D0%B9+%D1%80%D0%B0%D0%B1%D0%BE%D1%82%D0%BD%D0%B8%D0%BA&amp;searchRid=171259194356894382be24681fbb0d67&amp;hhtmFrom=resume_search_result</v>
      </c>
      <c r="D1132" s="158" t="s">
        <v>43</v>
      </c>
      <c r="E1132" s="159">
        <v>29</v>
      </c>
      <c r="F1132" s="160">
        <v>20000</v>
      </c>
      <c r="G1132" s="161" t="s">
        <v>133</v>
      </c>
      <c r="H1132" s="158" t="s">
        <v>133</v>
      </c>
      <c r="I1132" s="158" t="s">
        <v>133</v>
      </c>
      <c r="J1132" s="158" t="s">
        <v>133</v>
      </c>
      <c r="K1132" s="158" t="s">
        <v>8245</v>
      </c>
      <c r="L1132" s="158" t="s">
        <v>2298</v>
      </c>
      <c r="M1132" s="158">
        <v>1</v>
      </c>
      <c r="N1132" s="158">
        <v>0</v>
      </c>
      <c r="O1132" s="158">
        <v>0</v>
      </c>
      <c r="P1132" s="158">
        <v>0</v>
      </c>
      <c r="Q1132" s="158">
        <v>0</v>
      </c>
      <c r="R1132" s="158" t="s">
        <v>634</v>
      </c>
      <c r="S1132" s="158" t="s">
        <v>343</v>
      </c>
      <c r="T1132" s="161">
        <v>0</v>
      </c>
      <c r="U1132" s="162">
        <v>1</v>
      </c>
      <c r="V1132" s="162">
        <v>0</v>
      </c>
      <c r="W1132" s="161">
        <v>0</v>
      </c>
      <c r="X1132" s="161">
        <v>0</v>
      </c>
      <c r="Y1132" s="161">
        <v>0</v>
      </c>
      <c r="Z1132" s="161">
        <v>0</v>
      </c>
      <c r="AA1132" s="161">
        <v>0</v>
      </c>
      <c r="AB1132" s="161">
        <v>1</v>
      </c>
      <c r="AC1132" s="161">
        <v>0</v>
      </c>
      <c r="AD1132" s="161">
        <v>0</v>
      </c>
      <c r="AE1132" s="161">
        <v>1</v>
      </c>
      <c r="AF1132" s="161">
        <v>0</v>
      </c>
      <c r="AG1132" s="161">
        <v>1</v>
      </c>
      <c r="AH1132" s="161">
        <v>0</v>
      </c>
      <c r="AI1132" s="161">
        <v>0</v>
      </c>
      <c r="AJ1132" s="161">
        <v>0</v>
      </c>
      <c r="AK1132" s="161">
        <v>0</v>
      </c>
      <c r="AL1132" s="161">
        <v>1</v>
      </c>
      <c r="AM1132" s="161">
        <v>0</v>
      </c>
      <c r="AN1132" s="161">
        <v>0</v>
      </c>
      <c r="AO1132" s="161">
        <v>1</v>
      </c>
      <c r="AP1132" s="161">
        <v>0</v>
      </c>
      <c r="AQ1132" s="161">
        <v>0</v>
      </c>
      <c r="AR1132" s="161">
        <v>0</v>
      </c>
      <c r="AS1132" s="161">
        <v>0</v>
      </c>
      <c r="AT1132" s="161">
        <v>0</v>
      </c>
      <c r="AU1132" s="161">
        <v>0</v>
      </c>
      <c r="AV1132" s="161">
        <v>0</v>
      </c>
      <c r="AW1132" s="161">
        <v>0</v>
      </c>
      <c r="AX1132" s="161">
        <v>0</v>
      </c>
      <c r="AY1132" s="161">
        <v>1</v>
      </c>
      <c r="AZ1132" s="161">
        <v>0</v>
      </c>
      <c r="BA1132" s="161">
        <v>0</v>
      </c>
      <c r="BB1132" s="161">
        <v>0</v>
      </c>
      <c r="BC1132" s="161">
        <v>0</v>
      </c>
      <c r="BD1132" s="161">
        <v>0</v>
      </c>
      <c r="BE1132" s="161">
        <v>0</v>
      </c>
      <c r="BF1132" s="161">
        <v>0</v>
      </c>
      <c r="BG1132" s="161">
        <v>0</v>
      </c>
      <c r="BH1132" s="161">
        <v>0</v>
      </c>
      <c r="BI1132" s="161">
        <v>1</v>
      </c>
      <c r="BJ1132" s="161">
        <v>0</v>
      </c>
      <c r="BK1132" s="161">
        <v>0</v>
      </c>
      <c r="BL1132" s="161">
        <v>0</v>
      </c>
      <c r="BM1132" s="161">
        <v>0</v>
      </c>
      <c r="BN1132" s="161">
        <v>0</v>
      </c>
      <c r="BO1132" s="161">
        <v>0</v>
      </c>
      <c r="BP1132" s="161">
        <v>0</v>
      </c>
      <c r="BQ1132" s="161">
        <v>0</v>
      </c>
      <c r="BR1132" s="161">
        <v>0</v>
      </c>
      <c r="BS1132" s="161">
        <v>0</v>
      </c>
      <c r="BT1132" s="161">
        <v>0</v>
      </c>
      <c r="BU1132" s="161">
        <v>0</v>
      </c>
      <c r="BV1132" s="163">
        <f t="shared" si="52"/>
        <v>7</v>
      </c>
      <c r="BW1132" s="8" t="b">
        <f t="shared" si="53"/>
        <v>0</v>
      </c>
    </row>
    <row r="1133" spans="1:75">
      <c r="A1133" s="157" t="s">
        <v>8246</v>
      </c>
      <c r="B1133" s="158" t="s">
        <v>8247</v>
      </c>
      <c r="C1133" s="9" t="str">
        <f t="shared" si="51"/>
        <v>https://hh.ru/resume/b2dd29bc00033ff4ef0039ed1f43626d746279?query=%D0%A1%D0%BE%D1%86%D0%B8%D0%B0%D0%BB%D1%8C%D0%BD%D1%8B%D0%B9+%D1%80%D0%B0%D0%B1%D0%BE%D1%82%D0%BD%D0%B8%D0%BA&amp;searchRid=171259194356894382be24681fbb0d67&amp;hhtmFrom=resume_search_result</v>
      </c>
      <c r="D1133" s="158" t="s">
        <v>8248</v>
      </c>
      <c r="E1133" s="159" t="s">
        <v>133</v>
      </c>
      <c r="F1133" s="158" t="s">
        <v>133</v>
      </c>
      <c r="G1133" s="161">
        <v>19</v>
      </c>
      <c r="H1133" s="158" t="s">
        <v>8249</v>
      </c>
      <c r="I1133" s="158" t="s">
        <v>2850</v>
      </c>
      <c r="J1133" s="158" t="s">
        <v>8250</v>
      </c>
      <c r="K1133" s="158" t="s">
        <v>8251</v>
      </c>
      <c r="L1133" s="158" t="s">
        <v>2298</v>
      </c>
      <c r="M1133" s="158">
        <v>1</v>
      </c>
      <c r="N1133" s="158">
        <v>1</v>
      </c>
      <c r="O1133" s="158">
        <v>0</v>
      </c>
      <c r="P1133" s="158">
        <v>0</v>
      </c>
      <c r="Q1133" s="158">
        <v>0</v>
      </c>
      <c r="R1133" s="158" t="s">
        <v>397</v>
      </c>
      <c r="S1133" s="158" t="s">
        <v>2299</v>
      </c>
      <c r="T1133" s="161">
        <v>0</v>
      </c>
      <c r="U1133" s="162">
        <v>1</v>
      </c>
      <c r="V1133" s="162">
        <v>0</v>
      </c>
      <c r="W1133" s="161">
        <v>0</v>
      </c>
      <c r="X1133" s="161">
        <v>0</v>
      </c>
      <c r="Y1133" s="161">
        <v>0</v>
      </c>
      <c r="Z1133" s="161">
        <v>0</v>
      </c>
      <c r="AA1133" s="161">
        <v>0</v>
      </c>
      <c r="AB1133" s="161">
        <v>1</v>
      </c>
      <c r="AC1133" s="161">
        <v>0</v>
      </c>
      <c r="AD1133" s="161">
        <v>0</v>
      </c>
      <c r="AE1133" s="161">
        <v>0</v>
      </c>
      <c r="AF1133" s="161">
        <v>0</v>
      </c>
      <c r="AG1133" s="161">
        <v>0</v>
      </c>
      <c r="AH1133" s="161">
        <v>0</v>
      </c>
      <c r="AI1133" s="161">
        <v>0</v>
      </c>
      <c r="AJ1133" s="161">
        <v>0</v>
      </c>
      <c r="AK1133" s="161">
        <v>0</v>
      </c>
      <c r="AL1133" s="161">
        <v>0</v>
      </c>
      <c r="AM1133" s="161">
        <v>0</v>
      </c>
      <c r="AN1133" s="161">
        <v>0</v>
      </c>
      <c r="AO1133" s="161">
        <v>0</v>
      </c>
      <c r="AP1133" s="161">
        <v>0</v>
      </c>
      <c r="AQ1133" s="161">
        <v>0</v>
      </c>
      <c r="AR1133" s="161">
        <v>0</v>
      </c>
      <c r="AS1133" s="161">
        <v>0</v>
      </c>
      <c r="AT1133" s="161">
        <v>0</v>
      </c>
      <c r="AU1133" s="161">
        <v>0</v>
      </c>
      <c r="AV1133" s="161">
        <v>0</v>
      </c>
      <c r="AW1133" s="161">
        <v>0</v>
      </c>
      <c r="AX1133" s="161">
        <v>0</v>
      </c>
      <c r="AY1133" s="161">
        <v>0</v>
      </c>
      <c r="AZ1133" s="161">
        <v>0</v>
      </c>
      <c r="BA1133" s="161">
        <v>0</v>
      </c>
      <c r="BB1133" s="161">
        <v>1</v>
      </c>
      <c r="BC1133" s="161">
        <v>0</v>
      </c>
      <c r="BD1133" s="161">
        <v>0</v>
      </c>
      <c r="BE1133" s="161">
        <v>0</v>
      </c>
      <c r="BF1133" s="161">
        <v>0</v>
      </c>
      <c r="BG1133" s="161">
        <v>0</v>
      </c>
      <c r="BH1133" s="161">
        <v>0</v>
      </c>
      <c r="BI1133" s="161">
        <v>0</v>
      </c>
      <c r="BJ1133" s="161">
        <v>0</v>
      </c>
      <c r="BK1133" s="161">
        <v>0</v>
      </c>
      <c r="BL1133" s="161">
        <v>0</v>
      </c>
      <c r="BM1133" s="161">
        <v>0</v>
      </c>
      <c r="BN1133" s="161">
        <v>0</v>
      </c>
      <c r="BO1133" s="161">
        <v>0</v>
      </c>
      <c r="BP1133" s="161">
        <v>0</v>
      </c>
      <c r="BQ1133" s="161">
        <v>0</v>
      </c>
      <c r="BR1133" s="161">
        <v>0</v>
      </c>
      <c r="BS1133" s="161">
        <v>0</v>
      </c>
      <c r="BT1133" s="161">
        <v>0</v>
      </c>
      <c r="BU1133" s="161">
        <v>0</v>
      </c>
      <c r="BV1133" s="163">
        <f t="shared" si="52"/>
        <v>2</v>
      </c>
      <c r="BW1133" s="8" t="b">
        <f t="shared" si="53"/>
        <v>0</v>
      </c>
    </row>
    <row r="1134" spans="1:75">
      <c r="A1134" s="157" t="s">
        <v>8252</v>
      </c>
      <c r="B1134" s="158" t="s">
        <v>8253</v>
      </c>
      <c r="C1134" s="9" t="str">
        <f t="shared" si="51"/>
        <v>https://hh.ru/resume/0a56670f0003448d3b0039ed1f324f674d4859?query=%D0%A1%D0%BE%D1%86%D0%B8%D0%B0%D0%BB%D1%8C%D0%BD%D1%8B%D0%B9+%D1%80%D0%B0%D0%B1%D0%BE%D1%82%D0%BD%D0%B8%D0%BA&amp;searchRid=171259194356894382be24681fbb0d67&amp;hhtmFrom=resume_search_result</v>
      </c>
      <c r="D1134" s="158" t="s">
        <v>43</v>
      </c>
      <c r="E1134" s="159">
        <v>36</v>
      </c>
      <c r="F1134" s="160">
        <v>25000</v>
      </c>
      <c r="G1134" s="161">
        <v>7</v>
      </c>
      <c r="H1134" s="158" t="s">
        <v>8254</v>
      </c>
      <c r="I1134" s="158" t="s">
        <v>8255</v>
      </c>
      <c r="J1134" s="158" t="s">
        <v>8256</v>
      </c>
      <c r="K1134" s="158" t="s">
        <v>8257</v>
      </c>
      <c r="L1134" s="158" t="s">
        <v>2298</v>
      </c>
      <c r="M1134" s="158">
        <v>1</v>
      </c>
      <c r="N1134" s="158">
        <v>0</v>
      </c>
      <c r="O1134" s="158">
        <v>0</v>
      </c>
      <c r="P1134" s="158">
        <v>0</v>
      </c>
      <c r="Q1134" s="158">
        <v>0</v>
      </c>
      <c r="R1134" s="158" t="s">
        <v>1026</v>
      </c>
      <c r="S1134" s="158" t="s">
        <v>343</v>
      </c>
      <c r="T1134" s="161">
        <v>1</v>
      </c>
      <c r="U1134" s="162">
        <v>1</v>
      </c>
      <c r="V1134" s="162">
        <v>0</v>
      </c>
      <c r="W1134" s="161">
        <v>0</v>
      </c>
      <c r="X1134" s="161">
        <v>0</v>
      </c>
      <c r="Y1134" s="161">
        <v>0</v>
      </c>
      <c r="Z1134" s="161">
        <v>0</v>
      </c>
      <c r="AA1134" s="161">
        <v>0</v>
      </c>
      <c r="AB1134" s="161">
        <v>1</v>
      </c>
      <c r="AC1134" s="161">
        <v>0</v>
      </c>
      <c r="AD1134" s="161">
        <v>0</v>
      </c>
      <c r="AE1134" s="161">
        <v>0</v>
      </c>
      <c r="AF1134" s="161">
        <v>0</v>
      </c>
      <c r="AG1134" s="161">
        <v>0</v>
      </c>
      <c r="AH1134" s="161">
        <v>0</v>
      </c>
      <c r="AI1134" s="161">
        <v>0</v>
      </c>
      <c r="AJ1134" s="161">
        <v>0</v>
      </c>
      <c r="AK1134" s="161">
        <v>0</v>
      </c>
      <c r="AL1134" s="161">
        <v>0</v>
      </c>
      <c r="AM1134" s="161">
        <v>1</v>
      </c>
      <c r="AN1134" s="161">
        <v>0</v>
      </c>
      <c r="AO1134" s="161">
        <v>0</v>
      </c>
      <c r="AP1134" s="161">
        <v>0</v>
      </c>
      <c r="AQ1134" s="161">
        <v>0</v>
      </c>
      <c r="AR1134" s="161">
        <v>0</v>
      </c>
      <c r="AS1134" s="161">
        <v>0</v>
      </c>
      <c r="AT1134" s="161">
        <v>0</v>
      </c>
      <c r="AU1134" s="161">
        <v>0</v>
      </c>
      <c r="AV1134" s="161">
        <v>0</v>
      </c>
      <c r="AW1134" s="161">
        <v>0</v>
      </c>
      <c r="AX1134" s="161">
        <v>0</v>
      </c>
      <c r="AY1134" s="161">
        <v>0</v>
      </c>
      <c r="AZ1134" s="161">
        <v>0</v>
      </c>
      <c r="BA1134" s="161">
        <v>0</v>
      </c>
      <c r="BB1134" s="161">
        <v>0</v>
      </c>
      <c r="BC1134" s="161">
        <v>0</v>
      </c>
      <c r="BD1134" s="161">
        <v>0</v>
      </c>
      <c r="BE1134" s="161">
        <v>0</v>
      </c>
      <c r="BF1134" s="161">
        <v>0</v>
      </c>
      <c r="BG1134" s="161">
        <v>0</v>
      </c>
      <c r="BH1134" s="161">
        <v>0</v>
      </c>
      <c r="BI1134" s="161">
        <v>0</v>
      </c>
      <c r="BJ1134" s="161">
        <v>0</v>
      </c>
      <c r="BK1134" s="161">
        <v>0</v>
      </c>
      <c r="BL1134" s="161">
        <v>0</v>
      </c>
      <c r="BM1134" s="161">
        <v>0</v>
      </c>
      <c r="BN1134" s="161">
        <v>0</v>
      </c>
      <c r="BO1134" s="161">
        <v>0</v>
      </c>
      <c r="BP1134" s="161">
        <v>0</v>
      </c>
      <c r="BQ1134" s="161">
        <v>0</v>
      </c>
      <c r="BR1134" s="161">
        <v>0</v>
      </c>
      <c r="BS1134" s="161">
        <v>0</v>
      </c>
      <c r="BT1134" s="161">
        <v>0</v>
      </c>
      <c r="BU1134" s="161">
        <v>0</v>
      </c>
      <c r="BV1134" s="163">
        <f t="shared" si="52"/>
        <v>2</v>
      </c>
      <c r="BW1134" s="8" t="b">
        <f t="shared" si="53"/>
        <v>0</v>
      </c>
    </row>
    <row r="1135" spans="1:75">
      <c r="A1135" s="157" t="s">
        <v>8258</v>
      </c>
      <c r="B1135" s="158" t="s">
        <v>8259</v>
      </c>
      <c r="C1135" s="9" t="str">
        <f t="shared" si="51"/>
        <v>https://hh.ru/resume/0d4b6cb10003458e410039ed1f7a596c4f6b6a?query=%D0%A1%D0%BE%D1%86%D0%B8%D0%B0%D0%BB%D1%8C%D0%BD%D1%8B%D0%B9+%D1%80%D0%B0%D0%B1%D0%BE%D1%82%D0%BD%D0%B8%D0%BA&amp;searchRid=171259194356894382be24681fbb0d67&amp;hhtmFrom=resume_search_result</v>
      </c>
      <c r="D1135" s="158" t="s">
        <v>6121</v>
      </c>
      <c r="E1135" s="159">
        <v>38</v>
      </c>
      <c r="F1135" s="160">
        <v>50000</v>
      </c>
      <c r="G1135" s="161">
        <v>16</v>
      </c>
      <c r="H1135" s="158" t="s">
        <v>8260</v>
      </c>
      <c r="I1135" s="158" t="s">
        <v>6471</v>
      </c>
      <c r="J1135" s="158" t="s">
        <v>3564</v>
      </c>
      <c r="K1135" s="158" t="s">
        <v>8261</v>
      </c>
      <c r="L1135" s="158" t="s">
        <v>2327</v>
      </c>
      <c r="M1135" s="158">
        <v>1</v>
      </c>
      <c r="N1135" s="158">
        <v>1</v>
      </c>
      <c r="O1135" s="158">
        <v>0</v>
      </c>
      <c r="P1135" s="158">
        <v>0</v>
      </c>
      <c r="Q1135" s="158">
        <v>0</v>
      </c>
      <c r="R1135" s="158" t="s">
        <v>53</v>
      </c>
      <c r="S1135" s="158" t="s">
        <v>50</v>
      </c>
      <c r="T1135" s="161">
        <v>0</v>
      </c>
      <c r="U1135" s="162">
        <v>1</v>
      </c>
      <c r="V1135" s="162">
        <v>0</v>
      </c>
      <c r="W1135" s="161">
        <v>0</v>
      </c>
      <c r="X1135" s="161">
        <v>0</v>
      </c>
      <c r="Y1135" s="161">
        <v>0</v>
      </c>
      <c r="Z1135" s="161">
        <v>0</v>
      </c>
      <c r="AA1135" s="161">
        <v>0</v>
      </c>
      <c r="AB1135" s="161">
        <v>1</v>
      </c>
      <c r="AC1135" s="161">
        <v>0</v>
      </c>
      <c r="AD1135" s="161">
        <v>0</v>
      </c>
      <c r="AE1135" s="161">
        <v>0</v>
      </c>
      <c r="AF1135" s="161">
        <v>0</v>
      </c>
      <c r="AG1135" s="161">
        <v>0</v>
      </c>
      <c r="AH1135" s="161">
        <v>0</v>
      </c>
      <c r="AI1135" s="161">
        <v>0</v>
      </c>
      <c r="AJ1135" s="161">
        <v>0</v>
      </c>
      <c r="AK1135" s="161">
        <v>0</v>
      </c>
      <c r="AL1135" s="161">
        <v>0</v>
      </c>
      <c r="AM1135" s="161">
        <v>0</v>
      </c>
      <c r="AN1135" s="161">
        <v>0</v>
      </c>
      <c r="AO1135" s="161">
        <v>0</v>
      </c>
      <c r="AP1135" s="161">
        <v>0</v>
      </c>
      <c r="AQ1135" s="161">
        <v>0</v>
      </c>
      <c r="AR1135" s="161">
        <v>0</v>
      </c>
      <c r="AS1135" s="161">
        <v>0</v>
      </c>
      <c r="AT1135" s="161">
        <v>0</v>
      </c>
      <c r="AU1135" s="161">
        <v>0</v>
      </c>
      <c r="AV1135" s="161">
        <v>0</v>
      </c>
      <c r="AW1135" s="161">
        <v>0</v>
      </c>
      <c r="AX1135" s="161">
        <v>0</v>
      </c>
      <c r="AY1135" s="161">
        <v>0</v>
      </c>
      <c r="AZ1135" s="161">
        <v>0</v>
      </c>
      <c r="BA1135" s="161">
        <v>0</v>
      </c>
      <c r="BB1135" s="161">
        <v>0</v>
      </c>
      <c r="BC1135" s="161">
        <v>0</v>
      </c>
      <c r="BD1135" s="161">
        <v>0</v>
      </c>
      <c r="BE1135" s="161">
        <v>0</v>
      </c>
      <c r="BF1135" s="161">
        <v>0</v>
      </c>
      <c r="BG1135" s="161">
        <v>0</v>
      </c>
      <c r="BH1135" s="161">
        <v>0</v>
      </c>
      <c r="BI1135" s="161">
        <v>0</v>
      </c>
      <c r="BJ1135" s="161">
        <v>0</v>
      </c>
      <c r="BK1135" s="161">
        <v>0</v>
      </c>
      <c r="BL1135" s="161">
        <v>0</v>
      </c>
      <c r="BM1135" s="161">
        <v>0</v>
      </c>
      <c r="BN1135" s="161">
        <v>0</v>
      </c>
      <c r="BO1135" s="161">
        <v>0</v>
      </c>
      <c r="BP1135" s="161">
        <v>0</v>
      </c>
      <c r="BQ1135" s="161">
        <v>0</v>
      </c>
      <c r="BR1135" s="161">
        <v>0</v>
      </c>
      <c r="BS1135" s="161">
        <v>0</v>
      </c>
      <c r="BT1135" s="161">
        <v>0</v>
      </c>
      <c r="BU1135" s="161">
        <v>0</v>
      </c>
      <c r="BV1135" s="163">
        <f t="shared" si="52"/>
        <v>1</v>
      </c>
      <c r="BW1135" s="8" t="b">
        <f t="shared" si="53"/>
        <v>0</v>
      </c>
    </row>
    <row r="1136" spans="1:75">
      <c r="A1136" s="157" t="s">
        <v>2517</v>
      </c>
      <c r="B1136" s="158" t="s">
        <v>8262</v>
      </c>
      <c r="C1136" s="9" t="str">
        <f t="shared" si="51"/>
        <v>https://hh.ru/resume/9489a086000346a3780039ed1f6d4d4c786233?query=%D0%A1%D0%BE%D1%86%D0%B8%D0%B0%D0%BB%D1%8C%D0%BD%D1%8B%D0%B9+%D1%80%D0%B0%D0%B1%D0%BE%D1%82%D0%BD%D0%B8%D0%BA&amp;searchRid=171259194356894382be24681fbb0d67&amp;hhtmFrom=resume_search_result</v>
      </c>
      <c r="D1136" s="158" t="s">
        <v>8263</v>
      </c>
      <c r="E1136" s="159">
        <v>37</v>
      </c>
      <c r="F1136" s="160">
        <v>15000</v>
      </c>
      <c r="G1136" s="161">
        <v>4</v>
      </c>
      <c r="H1136" s="158" t="s">
        <v>8264</v>
      </c>
      <c r="I1136" s="158" t="s">
        <v>8074</v>
      </c>
      <c r="J1136" s="158" t="s">
        <v>8265</v>
      </c>
      <c r="K1136" s="158" t="s">
        <v>8266</v>
      </c>
      <c r="L1136" s="158" t="s">
        <v>2298</v>
      </c>
      <c r="M1136" s="158">
        <v>1</v>
      </c>
      <c r="N1136" s="158">
        <v>0</v>
      </c>
      <c r="O1136" s="158">
        <v>0</v>
      </c>
      <c r="P1136" s="158">
        <v>0</v>
      </c>
      <c r="Q1136" s="158">
        <v>0</v>
      </c>
      <c r="R1136" s="158" t="s">
        <v>2824</v>
      </c>
      <c r="S1136" s="158" t="s">
        <v>343</v>
      </c>
      <c r="T1136" s="161">
        <v>0</v>
      </c>
      <c r="U1136" s="162">
        <v>1</v>
      </c>
      <c r="V1136" s="162">
        <v>0</v>
      </c>
      <c r="W1136" s="161">
        <v>0</v>
      </c>
      <c r="X1136" s="161">
        <v>0</v>
      </c>
      <c r="Y1136" s="161">
        <v>0</v>
      </c>
      <c r="Z1136" s="161">
        <v>0</v>
      </c>
      <c r="AA1136" s="161">
        <v>0</v>
      </c>
      <c r="AB1136" s="161">
        <v>1</v>
      </c>
      <c r="AC1136" s="161">
        <v>0</v>
      </c>
      <c r="AD1136" s="161">
        <v>1</v>
      </c>
      <c r="AE1136" s="161">
        <v>1</v>
      </c>
      <c r="AF1136" s="161">
        <v>1</v>
      </c>
      <c r="AG1136" s="161">
        <v>1</v>
      </c>
      <c r="AH1136" s="161">
        <v>0</v>
      </c>
      <c r="AI1136" s="161">
        <v>0</v>
      </c>
      <c r="AJ1136" s="161">
        <v>0</v>
      </c>
      <c r="AK1136" s="161">
        <v>0</v>
      </c>
      <c r="AL1136" s="161">
        <v>0</v>
      </c>
      <c r="AM1136" s="161">
        <v>0</v>
      </c>
      <c r="AN1136" s="161">
        <v>0</v>
      </c>
      <c r="AO1136" s="161">
        <v>0</v>
      </c>
      <c r="AP1136" s="161">
        <v>0</v>
      </c>
      <c r="AQ1136" s="161">
        <v>0</v>
      </c>
      <c r="AR1136" s="161">
        <v>0</v>
      </c>
      <c r="AS1136" s="161">
        <v>0</v>
      </c>
      <c r="AT1136" s="161">
        <v>0</v>
      </c>
      <c r="AU1136" s="161">
        <v>0</v>
      </c>
      <c r="AV1136" s="161">
        <v>0</v>
      </c>
      <c r="AW1136" s="161">
        <v>1</v>
      </c>
      <c r="AX1136" s="161">
        <v>0</v>
      </c>
      <c r="AY1136" s="161">
        <v>0</v>
      </c>
      <c r="AZ1136" s="161">
        <v>0</v>
      </c>
      <c r="BA1136" s="161">
        <v>0</v>
      </c>
      <c r="BB1136" s="161">
        <v>0</v>
      </c>
      <c r="BC1136" s="161">
        <v>0</v>
      </c>
      <c r="BD1136" s="161">
        <v>0</v>
      </c>
      <c r="BE1136" s="161">
        <v>0</v>
      </c>
      <c r="BF1136" s="161">
        <v>0</v>
      </c>
      <c r="BG1136" s="161">
        <v>0</v>
      </c>
      <c r="BH1136" s="161">
        <v>0</v>
      </c>
      <c r="BI1136" s="161">
        <v>0</v>
      </c>
      <c r="BJ1136" s="161">
        <v>0</v>
      </c>
      <c r="BK1136" s="161">
        <v>0</v>
      </c>
      <c r="BL1136" s="161">
        <v>0</v>
      </c>
      <c r="BM1136" s="161">
        <v>1</v>
      </c>
      <c r="BN1136" s="161">
        <v>0</v>
      </c>
      <c r="BO1136" s="161">
        <v>0</v>
      </c>
      <c r="BP1136" s="161">
        <v>0</v>
      </c>
      <c r="BQ1136" s="161">
        <v>0</v>
      </c>
      <c r="BR1136" s="161">
        <v>0</v>
      </c>
      <c r="BS1136" s="161">
        <v>0</v>
      </c>
      <c r="BT1136" s="161">
        <v>0</v>
      </c>
      <c r="BU1136" s="161">
        <v>0</v>
      </c>
      <c r="BV1136" s="163">
        <f t="shared" si="52"/>
        <v>7</v>
      </c>
      <c r="BW1136" s="8" t="b">
        <f t="shared" si="53"/>
        <v>0</v>
      </c>
    </row>
    <row r="1137" spans="1:75">
      <c r="A1137" s="157" t="s">
        <v>6297</v>
      </c>
      <c r="B1137" s="158" t="s">
        <v>8267</v>
      </c>
      <c r="C1137" s="9" t="str">
        <f t="shared" si="51"/>
        <v>https://hh.ru/resume/bb3de9e300034777fb0039ed1f6e5572676b70?query=%D0%A1%D0%BE%D1%86%D0%B8%D0%B0%D0%BB%D1%8C%D0%BD%D1%8B%D0%B9+%D1%80%D0%B0%D0%B1%D0%BE%D1%82%D0%BD%D0%B8%D0%BA&amp;searchRid=171259194356894382be24681fbb0d67&amp;hhtmFrom=resume_search_result</v>
      </c>
      <c r="D1137" s="158" t="s">
        <v>8268</v>
      </c>
      <c r="E1137" s="159">
        <v>30</v>
      </c>
      <c r="F1137" s="160">
        <v>25000</v>
      </c>
      <c r="G1137" s="164">
        <f>4/12</f>
        <v>0.33333333333333331</v>
      </c>
      <c r="H1137" s="158" t="s">
        <v>8269</v>
      </c>
      <c r="I1137" s="158" t="s">
        <v>2789</v>
      </c>
      <c r="J1137" s="158" t="s">
        <v>8270</v>
      </c>
      <c r="K1137" s="158" t="s">
        <v>8271</v>
      </c>
      <c r="L1137" s="158" t="s">
        <v>2298</v>
      </c>
      <c r="M1137" s="158">
        <v>1</v>
      </c>
      <c r="N1137" s="158">
        <v>1</v>
      </c>
      <c r="O1137" s="158">
        <v>0</v>
      </c>
      <c r="P1137" s="158">
        <v>0</v>
      </c>
      <c r="Q1137" s="158">
        <v>0</v>
      </c>
      <c r="R1137" s="158" t="s">
        <v>547</v>
      </c>
      <c r="S1137" s="158" t="s">
        <v>343</v>
      </c>
      <c r="T1137" s="161">
        <v>0</v>
      </c>
      <c r="U1137" s="162">
        <v>1</v>
      </c>
      <c r="V1137" s="162">
        <v>0</v>
      </c>
      <c r="W1137" s="161">
        <v>0</v>
      </c>
      <c r="X1137" s="161">
        <v>0</v>
      </c>
      <c r="Y1137" s="161">
        <v>0</v>
      </c>
      <c r="Z1137" s="161">
        <v>0</v>
      </c>
      <c r="AA1137" s="161">
        <v>0</v>
      </c>
      <c r="AB1137" s="161">
        <v>0</v>
      </c>
      <c r="AC1137" s="161">
        <v>0</v>
      </c>
      <c r="AD1137" s="161">
        <v>0</v>
      </c>
      <c r="AE1137" s="161">
        <v>0</v>
      </c>
      <c r="AF1137" s="161">
        <v>0</v>
      </c>
      <c r="AG1137" s="161">
        <v>0</v>
      </c>
      <c r="AH1137" s="161">
        <v>0</v>
      </c>
      <c r="AI1137" s="161">
        <v>0</v>
      </c>
      <c r="AJ1137" s="161">
        <v>0</v>
      </c>
      <c r="AK1137" s="161">
        <v>0</v>
      </c>
      <c r="AL1137" s="161">
        <v>0</v>
      </c>
      <c r="AM1137" s="161">
        <v>0</v>
      </c>
      <c r="AN1137" s="161">
        <v>0</v>
      </c>
      <c r="AO1137" s="161">
        <v>0</v>
      </c>
      <c r="AP1137" s="161">
        <v>0</v>
      </c>
      <c r="AQ1137" s="161">
        <v>0</v>
      </c>
      <c r="AR1137" s="161">
        <v>0</v>
      </c>
      <c r="AS1137" s="161">
        <v>0</v>
      </c>
      <c r="AT1137" s="161">
        <v>0</v>
      </c>
      <c r="AU1137" s="161">
        <v>0</v>
      </c>
      <c r="AV1137" s="161">
        <v>0</v>
      </c>
      <c r="AW1137" s="161">
        <v>0</v>
      </c>
      <c r="AX1137" s="161">
        <v>0</v>
      </c>
      <c r="AY1137" s="161">
        <v>0</v>
      </c>
      <c r="AZ1137" s="161">
        <v>0</v>
      </c>
      <c r="BA1137" s="161">
        <v>0</v>
      </c>
      <c r="BB1137" s="161">
        <v>0</v>
      </c>
      <c r="BC1137" s="161">
        <v>0</v>
      </c>
      <c r="BD1137" s="161">
        <v>0</v>
      </c>
      <c r="BE1137" s="161">
        <v>0</v>
      </c>
      <c r="BF1137" s="161">
        <v>0</v>
      </c>
      <c r="BG1137" s="161">
        <v>0</v>
      </c>
      <c r="BH1137" s="161">
        <v>0</v>
      </c>
      <c r="BI1137" s="161">
        <v>0</v>
      </c>
      <c r="BJ1137" s="161">
        <v>0</v>
      </c>
      <c r="BK1137" s="161">
        <v>0</v>
      </c>
      <c r="BL1137" s="161">
        <v>0</v>
      </c>
      <c r="BM1137" s="161">
        <v>0</v>
      </c>
      <c r="BN1137" s="161">
        <v>0</v>
      </c>
      <c r="BO1137" s="161">
        <v>0</v>
      </c>
      <c r="BP1137" s="161">
        <v>0</v>
      </c>
      <c r="BQ1137" s="161">
        <v>0</v>
      </c>
      <c r="BR1137" s="161">
        <v>0</v>
      </c>
      <c r="BS1137" s="161">
        <v>0</v>
      </c>
      <c r="BT1137" s="161">
        <v>0</v>
      </c>
      <c r="BU1137" s="161">
        <v>0</v>
      </c>
      <c r="BV1137" s="163">
        <f t="shared" si="52"/>
        <v>0</v>
      </c>
      <c r="BW1137" s="8" t="b">
        <f t="shared" si="53"/>
        <v>0</v>
      </c>
    </row>
    <row r="1138" spans="1:75">
      <c r="A1138" s="157" t="s">
        <v>8272</v>
      </c>
      <c r="B1138" s="158" t="s">
        <v>8273</v>
      </c>
      <c r="C1138" s="9" t="str">
        <f t="shared" si="51"/>
        <v>https://hh.ru/resume/f3c83f4b000348ae770039ed1f763346765743?query=%D0%A1%D0%BE%D1%86%D0%B8%D0%B0%D0%BB%D1%8C%D0%BD%D1%8B%D0%B9+%D1%80%D0%B0%D0%B1%D0%BE%D1%82%D0%BD%D0%B8%D0%BA&amp;searchRid=171259194356894382be24681fbb0d67&amp;hhtmFrom=resume_search_result</v>
      </c>
      <c r="D1138" s="158" t="s">
        <v>43</v>
      </c>
      <c r="E1138" s="159">
        <v>49</v>
      </c>
      <c r="F1138" s="160">
        <v>25000</v>
      </c>
      <c r="G1138" s="161">
        <v>18</v>
      </c>
      <c r="H1138" s="158" t="s">
        <v>8274</v>
      </c>
      <c r="I1138" s="158" t="s">
        <v>8275</v>
      </c>
      <c r="J1138" s="158" t="s">
        <v>7467</v>
      </c>
      <c r="K1138" s="158" t="s">
        <v>8276</v>
      </c>
      <c r="L1138" s="158" t="s">
        <v>2327</v>
      </c>
      <c r="M1138" s="158">
        <v>0</v>
      </c>
      <c r="N1138" s="158">
        <v>1</v>
      </c>
      <c r="O1138" s="158">
        <v>1</v>
      </c>
      <c r="P1138" s="158">
        <v>0</v>
      </c>
      <c r="Q1138" s="158">
        <v>0</v>
      </c>
      <c r="R1138" s="158" t="s">
        <v>46</v>
      </c>
      <c r="S1138" s="158" t="s">
        <v>343</v>
      </c>
      <c r="T1138" s="161">
        <v>0</v>
      </c>
      <c r="U1138" s="162">
        <v>1</v>
      </c>
      <c r="V1138" s="162">
        <v>0</v>
      </c>
      <c r="W1138" s="161">
        <v>0</v>
      </c>
      <c r="X1138" s="161">
        <v>0</v>
      </c>
      <c r="Y1138" s="161">
        <v>0</v>
      </c>
      <c r="Z1138" s="161">
        <v>0</v>
      </c>
      <c r="AA1138" s="161">
        <v>0</v>
      </c>
      <c r="AB1138" s="161">
        <v>1</v>
      </c>
      <c r="AC1138" s="161">
        <v>0</v>
      </c>
      <c r="AD1138" s="161">
        <v>0</v>
      </c>
      <c r="AE1138" s="161">
        <v>0</v>
      </c>
      <c r="AF1138" s="161">
        <v>0</v>
      </c>
      <c r="AG1138" s="161">
        <v>0</v>
      </c>
      <c r="AH1138" s="161">
        <v>0</v>
      </c>
      <c r="AI1138" s="161">
        <v>1</v>
      </c>
      <c r="AJ1138" s="161">
        <v>0</v>
      </c>
      <c r="AK1138" s="161">
        <v>0</v>
      </c>
      <c r="AL1138" s="161">
        <v>0</v>
      </c>
      <c r="AM1138" s="161">
        <v>0</v>
      </c>
      <c r="AN1138" s="161">
        <v>0</v>
      </c>
      <c r="AO1138" s="161">
        <v>0</v>
      </c>
      <c r="AP1138" s="161">
        <v>0</v>
      </c>
      <c r="AQ1138" s="161">
        <v>0</v>
      </c>
      <c r="AR1138" s="161">
        <v>0</v>
      </c>
      <c r="AS1138" s="161">
        <v>0</v>
      </c>
      <c r="AT1138" s="161">
        <v>0</v>
      </c>
      <c r="AU1138" s="161">
        <v>0</v>
      </c>
      <c r="AV1138" s="161">
        <v>0</v>
      </c>
      <c r="AW1138" s="161">
        <v>0</v>
      </c>
      <c r="AX1138" s="161">
        <v>0</v>
      </c>
      <c r="AY1138" s="161">
        <v>0</v>
      </c>
      <c r="AZ1138" s="161">
        <v>0</v>
      </c>
      <c r="BA1138" s="161">
        <v>0</v>
      </c>
      <c r="BB1138" s="161">
        <v>0</v>
      </c>
      <c r="BC1138" s="161">
        <v>0</v>
      </c>
      <c r="BD1138" s="161">
        <v>0</v>
      </c>
      <c r="BE1138" s="161">
        <v>0</v>
      </c>
      <c r="BF1138" s="161">
        <v>0</v>
      </c>
      <c r="BG1138" s="161">
        <v>0</v>
      </c>
      <c r="BH1138" s="161">
        <v>0</v>
      </c>
      <c r="BI1138" s="161">
        <v>0</v>
      </c>
      <c r="BJ1138" s="161">
        <v>0</v>
      </c>
      <c r="BK1138" s="161">
        <v>0</v>
      </c>
      <c r="BL1138" s="161">
        <v>0</v>
      </c>
      <c r="BM1138" s="161">
        <v>0</v>
      </c>
      <c r="BN1138" s="161">
        <v>0</v>
      </c>
      <c r="BO1138" s="161">
        <v>1</v>
      </c>
      <c r="BP1138" s="161">
        <v>0</v>
      </c>
      <c r="BQ1138" s="161">
        <v>0</v>
      </c>
      <c r="BR1138" s="161">
        <v>0</v>
      </c>
      <c r="BS1138" s="161">
        <v>0</v>
      </c>
      <c r="BT1138" s="161">
        <v>0</v>
      </c>
      <c r="BU1138" s="161">
        <v>0</v>
      </c>
      <c r="BV1138" s="163">
        <f t="shared" si="52"/>
        <v>3</v>
      </c>
      <c r="BW1138" s="8" t="b">
        <f t="shared" si="53"/>
        <v>0</v>
      </c>
    </row>
    <row r="1139" spans="1:75">
      <c r="A1139" s="157" t="s">
        <v>8277</v>
      </c>
      <c r="B1139" s="158" t="s">
        <v>8278</v>
      </c>
      <c r="C1139" s="9" t="str">
        <f t="shared" si="51"/>
        <v>https://hh.ru/resume/673c421100034a730e0039ed1f6d4652387444?query=%D0%A1%D0%BE%D1%86%D0%B8%D0%B0%D0%BB%D1%8C%D0%BD%D1%8B%D0%B9+%D1%80%D0%B0%D0%B1%D0%BE%D1%82%D0%BD%D0%B8%D0%BA&amp;searchRid=171259194356894382be24681fbb0d67&amp;hhtmFrom=resume_search_result</v>
      </c>
      <c r="D1139" s="158" t="s">
        <v>8279</v>
      </c>
      <c r="E1139" s="159">
        <v>29</v>
      </c>
      <c r="F1139" s="160">
        <v>20000</v>
      </c>
      <c r="G1139" s="161">
        <v>4</v>
      </c>
      <c r="H1139" s="158" t="s">
        <v>8280</v>
      </c>
      <c r="I1139" s="158" t="s">
        <v>6631</v>
      </c>
      <c r="J1139" s="158" t="s">
        <v>8281</v>
      </c>
      <c r="K1139" s="158" t="s">
        <v>8282</v>
      </c>
      <c r="L1139" s="158" t="s">
        <v>2298</v>
      </c>
      <c r="M1139" s="158">
        <v>1</v>
      </c>
      <c r="N1139" s="158">
        <v>1</v>
      </c>
      <c r="O1139" s="158">
        <v>0</v>
      </c>
      <c r="P1139" s="158">
        <v>0</v>
      </c>
      <c r="Q1139" s="158">
        <v>0</v>
      </c>
      <c r="R1139" s="158" t="s">
        <v>1767</v>
      </c>
      <c r="S1139" s="158" t="s">
        <v>343</v>
      </c>
      <c r="T1139" s="161">
        <v>1</v>
      </c>
      <c r="U1139" s="162">
        <v>1</v>
      </c>
      <c r="V1139" s="162">
        <v>0</v>
      </c>
      <c r="W1139" s="161">
        <v>0</v>
      </c>
      <c r="X1139" s="161">
        <v>0</v>
      </c>
      <c r="Y1139" s="161">
        <v>0</v>
      </c>
      <c r="Z1139" s="161">
        <v>0</v>
      </c>
      <c r="AA1139" s="161">
        <v>0</v>
      </c>
      <c r="AB1139" s="161">
        <v>0</v>
      </c>
      <c r="AC1139" s="161">
        <v>0</v>
      </c>
      <c r="AD1139" s="161">
        <v>0</v>
      </c>
      <c r="AE1139" s="161">
        <v>0</v>
      </c>
      <c r="AF1139" s="161">
        <v>0</v>
      </c>
      <c r="AG1139" s="161">
        <v>0</v>
      </c>
      <c r="AH1139" s="161">
        <v>0</v>
      </c>
      <c r="AI1139" s="161">
        <v>0</v>
      </c>
      <c r="AJ1139" s="161">
        <v>0</v>
      </c>
      <c r="AK1139" s="161">
        <v>0</v>
      </c>
      <c r="AL1139" s="161">
        <v>0</v>
      </c>
      <c r="AM1139" s="161">
        <v>0</v>
      </c>
      <c r="AN1139" s="161">
        <v>0</v>
      </c>
      <c r="AO1139" s="161">
        <v>0</v>
      </c>
      <c r="AP1139" s="161">
        <v>0</v>
      </c>
      <c r="AQ1139" s="161">
        <v>0</v>
      </c>
      <c r="AR1139" s="161">
        <v>0</v>
      </c>
      <c r="AS1139" s="161">
        <v>0</v>
      </c>
      <c r="AT1139" s="161">
        <v>0</v>
      </c>
      <c r="AU1139" s="161">
        <v>0</v>
      </c>
      <c r="AV1139" s="161">
        <v>0</v>
      </c>
      <c r="AW1139" s="161">
        <v>0</v>
      </c>
      <c r="AX1139" s="161">
        <v>0</v>
      </c>
      <c r="AY1139" s="161">
        <v>0</v>
      </c>
      <c r="AZ1139" s="161">
        <v>0</v>
      </c>
      <c r="BA1139" s="161">
        <v>0</v>
      </c>
      <c r="BB1139" s="161">
        <v>0</v>
      </c>
      <c r="BC1139" s="161">
        <v>0</v>
      </c>
      <c r="BD1139" s="161">
        <v>0</v>
      </c>
      <c r="BE1139" s="161">
        <v>0</v>
      </c>
      <c r="BF1139" s="161">
        <v>0</v>
      </c>
      <c r="BG1139" s="161">
        <v>0</v>
      </c>
      <c r="BH1139" s="161">
        <v>0</v>
      </c>
      <c r="BI1139" s="161">
        <v>0</v>
      </c>
      <c r="BJ1139" s="161">
        <v>0</v>
      </c>
      <c r="BK1139" s="161">
        <v>0</v>
      </c>
      <c r="BL1139" s="161">
        <v>0</v>
      </c>
      <c r="BM1139" s="161">
        <v>0</v>
      </c>
      <c r="BN1139" s="161">
        <v>0</v>
      </c>
      <c r="BO1139" s="161">
        <v>0</v>
      </c>
      <c r="BP1139" s="161">
        <v>0</v>
      </c>
      <c r="BQ1139" s="161">
        <v>0</v>
      </c>
      <c r="BR1139" s="161">
        <v>0</v>
      </c>
      <c r="BS1139" s="161">
        <v>0</v>
      </c>
      <c r="BT1139" s="161">
        <v>0</v>
      </c>
      <c r="BU1139" s="161">
        <v>0</v>
      </c>
      <c r="BV1139" s="163">
        <f t="shared" si="52"/>
        <v>0</v>
      </c>
      <c r="BW1139" s="8" t="b">
        <f t="shared" si="53"/>
        <v>0</v>
      </c>
    </row>
    <row r="1140" spans="1:75">
      <c r="A1140" s="157" t="s">
        <v>8283</v>
      </c>
      <c r="B1140" s="158" t="s">
        <v>8284</v>
      </c>
      <c r="C1140" s="9" t="str">
        <f t="shared" si="51"/>
        <v>https://hh.ru/resume/c2e061d500034dddd70039ed1f754e4b645335?query=%D0%A1%D0%BE%D1%86%D0%B8%D0%B0%D0%BB%D1%8C%D0%BD%D1%8B%D0%B9+%D1%80%D0%B0%D0%B1%D0%BE%D1%82%D0%BD%D0%B8%D0%BA&amp;searchRid=171259194356894382be24681fbb0d67&amp;hhtmFrom=resume_search_result</v>
      </c>
      <c r="D1140" s="158" t="s">
        <v>43</v>
      </c>
      <c r="E1140" s="159">
        <v>48</v>
      </c>
      <c r="F1140" s="160">
        <v>40000</v>
      </c>
      <c r="G1140" s="161">
        <v>16</v>
      </c>
      <c r="H1140" s="158" t="s">
        <v>2760</v>
      </c>
      <c r="I1140" s="158" t="s">
        <v>8285</v>
      </c>
      <c r="J1140" s="158" t="s">
        <v>8286</v>
      </c>
      <c r="K1140" s="158" t="s">
        <v>8287</v>
      </c>
      <c r="L1140" s="158" t="s">
        <v>2327</v>
      </c>
      <c r="M1140" s="158">
        <v>1</v>
      </c>
      <c r="N1140" s="158">
        <v>0</v>
      </c>
      <c r="O1140" s="158">
        <v>0</v>
      </c>
      <c r="P1140" s="158">
        <v>0</v>
      </c>
      <c r="Q1140" s="158">
        <v>0</v>
      </c>
      <c r="R1140" s="158" t="s">
        <v>53</v>
      </c>
      <c r="S1140" s="158" t="s">
        <v>343</v>
      </c>
      <c r="T1140" s="161">
        <v>0</v>
      </c>
      <c r="U1140" s="162">
        <v>1</v>
      </c>
      <c r="V1140" s="162">
        <v>0</v>
      </c>
      <c r="W1140" s="161">
        <v>0</v>
      </c>
      <c r="X1140" s="161">
        <v>0</v>
      </c>
      <c r="Y1140" s="161">
        <v>0</v>
      </c>
      <c r="Z1140" s="161">
        <v>0</v>
      </c>
      <c r="AA1140" s="161">
        <v>0</v>
      </c>
      <c r="AB1140" s="161">
        <v>0</v>
      </c>
      <c r="AC1140" s="161">
        <v>0</v>
      </c>
      <c r="AD1140" s="161">
        <v>0</v>
      </c>
      <c r="AE1140" s="161">
        <v>0</v>
      </c>
      <c r="AF1140" s="161">
        <v>0</v>
      </c>
      <c r="AG1140" s="161">
        <v>0</v>
      </c>
      <c r="AH1140" s="161">
        <v>0</v>
      </c>
      <c r="AI1140" s="161">
        <v>1</v>
      </c>
      <c r="AJ1140" s="161">
        <v>0</v>
      </c>
      <c r="AK1140" s="161">
        <v>0</v>
      </c>
      <c r="AL1140" s="161">
        <v>0</v>
      </c>
      <c r="AM1140" s="161">
        <v>0</v>
      </c>
      <c r="AN1140" s="161">
        <v>0</v>
      </c>
      <c r="AO1140" s="161">
        <v>0</v>
      </c>
      <c r="AP1140" s="161">
        <v>0</v>
      </c>
      <c r="AQ1140" s="161">
        <v>0</v>
      </c>
      <c r="AR1140" s="161">
        <v>0</v>
      </c>
      <c r="AS1140" s="161">
        <v>1</v>
      </c>
      <c r="AT1140" s="161">
        <v>0</v>
      </c>
      <c r="AU1140" s="161">
        <v>0</v>
      </c>
      <c r="AV1140" s="161">
        <v>0</v>
      </c>
      <c r="AW1140" s="161">
        <v>0</v>
      </c>
      <c r="AX1140" s="161">
        <v>0</v>
      </c>
      <c r="AY1140" s="161">
        <v>0</v>
      </c>
      <c r="AZ1140" s="161">
        <v>0</v>
      </c>
      <c r="BA1140" s="161">
        <v>0</v>
      </c>
      <c r="BB1140" s="161">
        <v>0</v>
      </c>
      <c r="BC1140" s="161">
        <v>0</v>
      </c>
      <c r="BD1140" s="161">
        <v>0</v>
      </c>
      <c r="BE1140" s="161">
        <v>0</v>
      </c>
      <c r="BF1140" s="161">
        <v>0</v>
      </c>
      <c r="BG1140" s="161">
        <v>0</v>
      </c>
      <c r="BH1140" s="161">
        <v>0</v>
      </c>
      <c r="BI1140" s="161">
        <v>0</v>
      </c>
      <c r="BJ1140" s="161">
        <v>0</v>
      </c>
      <c r="BK1140" s="161">
        <v>0</v>
      </c>
      <c r="BL1140" s="161">
        <v>0</v>
      </c>
      <c r="BM1140" s="161">
        <v>0</v>
      </c>
      <c r="BN1140" s="161">
        <v>0</v>
      </c>
      <c r="BO1140" s="161">
        <v>0</v>
      </c>
      <c r="BP1140" s="161">
        <v>0</v>
      </c>
      <c r="BQ1140" s="161">
        <v>0</v>
      </c>
      <c r="BR1140" s="161">
        <v>0</v>
      </c>
      <c r="BS1140" s="161">
        <v>0</v>
      </c>
      <c r="BT1140" s="161">
        <v>0</v>
      </c>
      <c r="BU1140" s="161">
        <v>0</v>
      </c>
      <c r="BV1140" s="163">
        <f t="shared" si="52"/>
        <v>2</v>
      </c>
      <c r="BW1140" s="8" t="b">
        <f t="shared" si="53"/>
        <v>0</v>
      </c>
    </row>
    <row r="1141" spans="1:75">
      <c r="A1141" s="157" t="s">
        <v>8288</v>
      </c>
      <c r="B1141" s="158" t="s">
        <v>8289</v>
      </c>
      <c r="C1141" s="9" t="str">
        <f t="shared" si="51"/>
        <v>https://hh.ru/resume/778fcef700035032af0039ed1f6f485955666d?query=%D0%A1%D0%BE%D1%86%D0%B8%D0%B0%D0%BB%D1%8C%D0%BD%D1%8B%D0%B9+%D1%80%D0%B0%D0%B1%D0%BE%D1%82%D0%BD%D0%B8%D0%BA&amp;searchRid=171259194356894382be24681fbb0d67&amp;hhtmFrom=resume_search_result</v>
      </c>
      <c r="D1141" s="158" t="s">
        <v>43</v>
      </c>
      <c r="E1141" s="159">
        <v>59</v>
      </c>
      <c r="F1141" s="160">
        <v>20000</v>
      </c>
      <c r="G1141" s="161">
        <v>12</v>
      </c>
      <c r="H1141" s="158" t="s">
        <v>8290</v>
      </c>
      <c r="I1141" s="158" t="s">
        <v>8291</v>
      </c>
      <c r="J1141" s="158" t="s">
        <v>8292</v>
      </c>
      <c r="K1141" s="158" t="s">
        <v>8293</v>
      </c>
      <c r="L1141" s="158" t="s">
        <v>2327</v>
      </c>
      <c r="M1141" s="158">
        <v>1</v>
      </c>
      <c r="N1141" s="158">
        <v>0</v>
      </c>
      <c r="O1141" s="158">
        <v>0</v>
      </c>
      <c r="P1141" s="158">
        <v>0</v>
      </c>
      <c r="Q1141" s="158">
        <v>0</v>
      </c>
      <c r="R1141" s="158" t="s">
        <v>1033</v>
      </c>
      <c r="S1141" s="158" t="s">
        <v>343</v>
      </c>
      <c r="T1141" s="161">
        <v>0</v>
      </c>
      <c r="U1141" s="162">
        <v>1</v>
      </c>
      <c r="V1141" s="162">
        <v>0</v>
      </c>
      <c r="W1141" s="161">
        <v>0</v>
      </c>
      <c r="X1141" s="161">
        <v>0</v>
      </c>
      <c r="Y1141" s="161">
        <v>0</v>
      </c>
      <c r="Z1141" s="161">
        <v>0</v>
      </c>
      <c r="AA1141" s="161">
        <v>0</v>
      </c>
      <c r="AB1141" s="161">
        <v>0</v>
      </c>
      <c r="AC1141" s="161">
        <v>0</v>
      </c>
      <c r="AD1141" s="161">
        <v>0</v>
      </c>
      <c r="AE1141" s="161">
        <v>0</v>
      </c>
      <c r="AF1141" s="161">
        <v>0</v>
      </c>
      <c r="AG1141" s="161">
        <v>0</v>
      </c>
      <c r="AH1141" s="161">
        <v>0</v>
      </c>
      <c r="AI1141" s="161">
        <v>0</v>
      </c>
      <c r="AJ1141" s="161">
        <v>0</v>
      </c>
      <c r="AK1141" s="161">
        <v>0</v>
      </c>
      <c r="AL1141" s="161">
        <v>0</v>
      </c>
      <c r="AM1141" s="161">
        <v>0</v>
      </c>
      <c r="AN1141" s="161">
        <v>0</v>
      </c>
      <c r="AO1141" s="161">
        <v>0</v>
      </c>
      <c r="AP1141" s="161">
        <v>1</v>
      </c>
      <c r="AQ1141" s="161">
        <v>0</v>
      </c>
      <c r="AR1141" s="161">
        <v>0</v>
      </c>
      <c r="AS1141" s="161">
        <v>0</v>
      </c>
      <c r="AT1141" s="161">
        <v>0</v>
      </c>
      <c r="AU1141" s="161">
        <v>0</v>
      </c>
      <c r="AV1141" s="161">
        <v>0</v>
      </c>
      <c r="AW1141" s="161">
        <v>0</v>
      </c>
      <c r="AX1141" s="161">
        <v>0</v>
      </c>
      <c r="AY1141" s="161">
        <v>0</v>
      </c>
      <c r="AZ1141" s="161">
        <v>0</v>
      </c>
      <c r="BA1141" s="161">
        <v>0</v>
      </c>
      <c r="BB1141" s="161">
        <v>0</v>
      </c>
      <c r="BC1141" s="161">
        <v>1</v>
      </c>
      <c r="BD1141" s="161">
        <v>0</v>
      </c>
      <c r="BE1141" s="161">
        <v>0</v>
      </c>
      <c r="BF1141" s="161">
        <v>0</v>
      </c>
      <c r="BG1141" s="161">
        <v>0</v>
      </c>
      <c r="BH1141" s="161">
        <v>0</v>
      </c>
      <c r="BI1141" s="161">
        <v>0</v>
      </c>
      <c r="BJ1141" s="161">
        <v>0</v>
      </c>
      <c r="BK1141" s="161">
        <v>0</v>
      </c>
      <c r="BL1141" s="161">
        <v>0</v>
      </c>
      <c r="BM1141" s="161">
        <v>0</v>
      </c>
      <c r="BN1141" s="161">
        <v>0</v>
      </c>
      <c r="BO1141" s="161">
        <v>0</v>
      </c>
      <c r="BP1141" s="161">
        <v>0</v>
      </c>
      <c r="BQ1141" s="161">
        <v>0</v>
      </c>
      <c r="BR1141" s="161">
        <v>0</v>
      </c>
      <c r="BS1141" s="161">
        <v>0</v>
      </c>
      <c r="BT1141" s="161">
        <v>0</v>
      </c>
      <c r="BU1141" s="161">
        <v>0</v>
      </c>
      <c r="BV1141" s="163">
        <f t="shared" si="52"/>
        <v>2</v>
      </c>
      <c r="BW1141" s="8" t="b">
        <f t="shared" si="53"/>
        <v>0</v>
      </c>
    </row>
    <row r="1142" spans="1:75">
      <c r="A1142" s="157" t="s">
        <v>8294</v>
      </c>
      <c r="B1142" s="158" t="s">
        <v>8295</v>
      </c>
      <c r="C1142" s="9" t="str">
        <f t="shared" si="51"/>
        <v>https://hh.ru/resume/936240ff00035050c30039ed1f6d677661546b?query=%D0%A1%D0%BE%D1%86%D0%B8%D0%B0%D0%BB%D1%8C%D0%BD%D1%8B%D0%B9+%D1%80%D0%B0%D0%B1%D0%BE%D1%82%D0%BD%D0%B8%D0%BA&amp;searchRid=171259194356894382be24681fbb0d67&amp;hhtmFrom=resume_search_result</v>
      </c>
      <c r="D1142" s="158" t="s">
        <v>43</v>
      </c>
      <c r="E1142" s="159">
        <v>48</v>
      </c>
      <c r="F1142" s="160">
        <v>25000</v>
      </c>
      <c r="G1142" s="161">
        <v>17</v>
      </c>
      <c r="H1142" s="158" t="s">
        <v>8296</v>
      </c>
      <c r="I1142" s="158" t="s">
        <v>8297</v>
      </c>
      <c r="J1142" s="158" t="s">
        <v>5443</v>
      </c>
      <c r="K1142" s="158" t="s">
        <v>8298</v>
      </c>
      <c r="L1142" s="158" t="s">
        <v>2298</v>
      </c>
      <c r="M1142" s="158">
        <v>1</v>
      </c>
      <c r="N1142" s="158">
        <v>0</v>
      </c>
      <c r="O1142" s="158">
        <v>0</v>
      </c>
      <c r="P1142" s="158">
        <v>0</v>
      </c>
      <c r="Q1142" s="158">
        <v>0</v>
      </c>
      <c r="R1142" s="158" t="s">
        <v>368</v>
      </c>
      <c r="S1142" s="158" t="s">
        <v>343</v>
      </c>
      <c r="T1142" s="161">
        <v>0</v>
      </c>
      <c r="U1142" s="162">
        <v>1</v>
      </c>
      <c r="V1142" s="162">
        <v>0</v>
      </c>
      <c r="W1142" s="161">
        <v>0</v>
      </c>
      <c r="X1142" s="161">
        <v>0</v>
      </c>
      <c r="Y1142" s="161">
        <v>0</v>
      </c>
      <c r="Z1142" s="161">
        <v>0</v>
      </c>
      <c r="AA1142" s="161">
        <v>0</v>
      </c>
      <c r="AB1142" s="161">
        <v>1</v>
      </c>
      <c r="AC1142" s="161">
        <v>0</v>
      </c>
      <c r="AD1142" s="161">
        <v>1</v>
      </c>
      <c r="AE1142" s="161">
        <v>0</v>
      </c>
      <c r="AF1142" s="161">
        <v>0</v>
      </c>
      <c r="AG1142" s="161">
        <v>0</v>
      </c>
      <c r="AH1142" s="161">
        <v>0</v>
      </c>
      <c r="AI1142" s="161">
        <v>0</v>
      </c>
      <c r="AJ1142" s="161">
        <v>1</v>
      </c>
      <c r="AK1142" s="161">
        <v>0</v>
      </c>
      <c r="AL1142" s="161">
        <v>0</v>
      </c>
      <c r="AM1142" s="161">
        <v>0</v>
      </c>
      <c r="AN1142" s="161">
        <v>0</v>
      </c>
      <c r="AO1142" s="161">
        <v>0</v>
      </c>
      <c r="AP1142" s="161">
        <v>0</v>
      </c>
      <c r="AQ1142" s="161">
        <v>0</v>
      </c>
      <c r="AR1142" s="161">
        <v>0</v>
      </c>
      <c r="AS1142" s="161">
        <v>0</v>
      </c>
      <c r="AT1142" s="161">
        <v>0</v>
      </c>
      <c r="AU1142" s="161">
        <v>0</v>
      </c>
      <c r="AV1142" s="161">
        <v>0</v>
      </c>
      <c r="AW1142" s="161">
        <v>0</v>
      </c>
      <c r="AX1142" s="161">
        <v>0</v>
      </c>
      <c r="AY1142" s="161">
        <v>0</v>
      </c>
      <c r="AZ1142" s="161">
        <v>0</v>
      </c>
      <c r="BA1142" s="161">
        <v>0</v>
      </c>
      <c r="BB1142" s="161">
        <v>0</v>
      </c>
      <c r="BC1142" s="161">
        <v>0</v>
      </c>
      <c r="BD1142" s="161">
        <v>0</v>
      </c>
      <c r="BE1142" s="161">
        <v>0</v>
      </c>
      <c r="BF1142" s="161">
        <v>0</v>
      </c>
      <c r="BG1142" s="161">
        <v>0</v>
      </c>
      <c r="BH1142" s="161">
        <v>0</v>
      </c>
      <c r="BI1142" s="161">
        <v>0</v>
      </c>
      <c r="BJ1142" s="161">
        <v>0</v>
      </c>
      <c r="BK1142" s="161">
        <v>0</v>
      </c>
      <c r="BL1142" s="161">
        <v>0</v>
      </c>
      <c r="BM1142" s="161">
        <v>0</v>
      </c>
      <c r="BN1142" s="161">
        <v>0</v>
      </c>
      <c r="BO1142" s="161">
        <v>0</v>
      </c>
      <c r="BP1142" s="161">
        <v>0</v>
      </c>
      <c r="BQ1142" s="161">
        <v>0</v>
      </c>
      <c r="BR1142" s="161">
        <v>0</v>
      </c>
      <c r="BS1142" s="161">
        <v>0</v>
      </c>
      <c r="BT1142" s="161">
        <v>0</v>
      </c>
      <c r="BU1142" s="161">
        <v>0</v>
      </c>
      <c r="BV1142" s="163">
        <f t="shared" si="52"/>
        <v>3</v>
      </c>
      <c r="BW1142" s="8" t="b">
        <f t="shared" si="53"/>
        <v>0</v>
      </c>
    </row>
    <row r="1143" spans="1:75">
      <c r="A1143" s="157" t="s">
        <v>5422</v>
      </c>
      <c r="B1143" s="158" t="s">
        <v>8299</v>
      </c>
      <c r="C1143" s="9" t="str">
        <f t="shared" si="51"/>
        <v>https://hh.ru/resume/ef2f9995000354b0f40039ed1f6f6d59394d68?query=%D0%A1%D0%BE%D1%86%D0%B8%D0%B0%D0%BB%D1%8C%D0%BD%D1%8B%D0%B9+%D1%80%D0%B0%D0%B1%D0%BE%D1%82%D0%BD%D0%B8%D0%BA&amp;searchRid=171259194356894382be24681fbb0d67&amp;hhtmFrom=resume_search_result</v>
      </c>
      <c r="D1143" s="158" t="s">
        <v>43</v>
      </c>
      <c r="E1143" s="159">
        <v>53</v>
      </c>
      <c r="F1143" s="160">
        <v>15000</v>
      </c>
      <c r="G1143" s="161">
        <v>13</v>
      </c>
      <c r="H1143" s="158" t="s">
        <v>8300</v>
      </c>
      <c r="I1143" s="158" t="s">
        <v>8301</v>
      </c>
      <c r="J1143" s="158" t="s">
        <v>8302</v>
      </c>
      <c r="K1143" s="158" t="s">
        <v>8303</v>
      </c>
      <c r="L1143" s="158" t="s">
        <v>2298</v>
      </c>
      <c r="M1143" s="158">
        <v>0</v>
      </c>
      <c r="N1143" s="158">
        <v>0</v>
      </c>
      <c r="O1143" s="158">
        <v>1</v>
      </c>
      <c r="P1143" s="158">
        <v>0</v>
      </c>
      <c r="Q1143" s="158">
        <v>0</v>
      </c>
      <c r="R1143" s="158" t="s">
        <v>368</v>
      </c>
      <c r="S1143" s="158" t="s">
        <v>50</v>
      </c>
      <c r="T1143" s="161">
        <v>0</v>
      </c>
      <c r="U1143" s="162">
        <v>1</v>
      </c>
      <c r="V1143" s="162">
        <v>0</v>
      </c>
      <c r="W1143" s="161">
        <v>0</v>
      </c>
      <c r="X1143" s="161">
        <v>0</v>
      </c>
      <c r="Y1143" s="161">
        <v>0</v>
      </c>
      <c r="Z1143" s="161">
        <v>0</v>
      </c>
      <c r="AA1143" s="161">
        <v>0</v>
      </c>
      <c r="AB1143" s="161">
        <v>0</v>
      </c>
      <c r="AC1143" s="161">
        <v>0</v>
      </c>
      <c r="AD1143" s="161">
        <v>0</v>
      </c>
      <c r="AE1143" s="161">
        <v>0</v>
      </c>
      <c r="AF1143" s="161">
        <v>0</v>
      </c>
      <c r="AG1143" s="161">
        <v>0</v>
      </c>
      <c r="AH1143" s="161">
        <v>0</v>
      </c>
      <c r="AI1143" s="161">
        <v>0</v>
      </c>
      <c r="AJ1143" s="161">
        <v>0</v>
      </c>
      <c r="AK1143" s="161">
        <v>0</v>
      </c>
      <c r="AL1143" s="161">
        <v>0</v>
      </c>
      <c r="AM1143" s="161">
        <v>0</v>
      </c>
      <c r="AN1143" s="161">
        <v>0</v>
      </c>
      <c r="AO1143" s="161">
        <v>0</v>
      </c>
      <c r="AP1143" s="161">
        <v>0</v>
      </c>
      <c r="AQ1143" s="161">
        <v>0</v>
      </c>
      <c r="AR1143" s="161">
        <v>0</v>
      </c>
      <c r="AS1143" s="161">
        <v>0</v>
      </c>
      <c r="AT1143" s="161">
        <v>0</v>
      </c>
      <c r="AU1143" s="161">
        <v>0</v>
      </c>
      <c r="AV1143" s="161">
        <v>0</v>
      </c>
      <c r="AW1143" s="161">
        <v>0</v>
      </c>
      <c r="AX1143" s="161">
        <v>0</v>
      </c>
      <c r="AY1143" s="161">
        <v>0</v>
      </c>
      <c r="AZ1143" s="161">
        <v>0</v>
      </c>
      <c r="BA1143" s="161">
        <v>0</v>
      </c>
      <c r="BB1143" s="161">
        <v>0</v>
      </c>
      <c r="BC1143" s="161">
        <v>0</v>
      </c>
      <c r="BD1143" s="161">
        <v>0</v>
      </c>
      <c r="BE1143" s="161">
        <v>0</v>
      </c>
      <c r="BF1143" s="161">
        <v>0</v>
      </c>
      <c r="BG1143" s="161">
        <v>0</v>
      </c>
      <c r="BH1143" s="161">
        <v>0</v>
      </c>
      <c r="BI1143" s="161">
        <v>0</v>
      </c>
      <c r="BJ1143" s="161">
        <v>0</v>
      </c>
      <c r="BK1143" s="161">
        <v>0</v>
      </c>
      <c r="BL1143" s="161">
        <v>0</v>
      </c>
      <c r="BM1143" s="161">
        <v>0</v>
      </c>
      <c r="BN1143" s="161">
        <v>0</v>
      </c>
      <c r="BO1143" s="161">
        <v>0</v>
      </c>
      <c r="BP1143" s="161">
        <v>0</v>
      </c>
      <c r="BQ1143" s="161">
        <v>0</v>
      </c>
      <c r="BR1143" s="161">
        <v>0</v>
      </c>
      <c r="BS1143" s="161">
        <v>0</v>
      </c>
      <c r="BT1143" s="161">
        <v>0</v>
      </c>
      <c r="BU1143" s="161">
        <v>0</v>
      </c>
      <c r="BV1143" s="163">
        <f t="shared" si="52"/>
        <v>0</v>
      </c>
      <c r="BW1143" s="8" t="b">
        <f t="shared" si="53"/>
        <v>0</v>
      </c>
    </row>
    <row r="1144" spans="1:75">
      <c r="A1144" s="157" t="s">
        <v>3350</v>
      </c>
      <c r="B1144" s="158" t="s">
        <v>8304</v>
      </c>
      <c r="C1144" s="9" t="str">
        <f t="shared" si="51"/>
        <v>https://hh.ru/resume/156dad81000354db2c0039ed1f595a4f594e4f?query=%D0%A1%D0%BE%D1%86%D0%B8%D0%B0%D0%BB%D1%8C%D0%BD%D1%8B%D0%B9+%D1%80%D0%B0%D0%B1%D0%BE%D1%82%D0%BD%D0%B8%D0%BA&amp;searchRid=171259194356894382be24681fbb0d67&amp;hhtmFrom=resume_search_result</v>
      </c>
      <c r="D1144" s="158" t="s">
        <v>43</v>
      </c>
      <c r="E1144" s="159">
        <v>47</v>
      </c>
      <c r="F1144" s="160">
        <v>30000</v>
      </c>
      <c r="G1144" s="161">
        <v>17</v>
      </c>
      <c r="H1144" s="158" t="s">
        <v>8305</v>
      </c>
      <c r="I1144" s="158" t="s">
        <v>3429</v>
      </c>
      <c r="J1144" s="158" t="s">
        <v>8306</v>
      </c>
      <c r="K1144" s="158" t="s">
        <v>8307</v>
      </c>
      <c r="L1144" s="158" t="s">
        <v>2298</v>
      </c>
      <c r="M1144" s="158">
        <v>0</v>
      </c>
      <c r="N1144" s="158">
        <v>0</v>
      </c>
      <c r="O1144" s="158">
        <v>1</v>
      </c>
      <c r="P1144" s="158">
        <v>0</v>
      </c>
      <c r="Q1144" s="158">
        <v>0</v>
      </c>
      <c r="R1144" s="158" t="s">
        <v>2067</v>
      </c>
      <c r="S1144" s="158" t="s">
        <v>75</v>
      </c>
      <c r="T1144" s="161">
        <v>0</v>
      </c>
      <c r="U1144" s="162">
        <v>1</v>
      </c>
      <c r="V1144" s="162">
        <v>0</v>
      </c>
      <c r="W1144" s="161">
        <v>0</v>
      </c>
      <c r="X1144" s="161">
        <v>0</v>
      </c>
      <c r="Y1144" s="161">
        <v>0</v>
      </c>
      <c r="Z1144" s="161">
        <v>0</v>
      </c>
      <c r="AA1144" s="161">
        <v>0</v>
      </c>
      <c r="AB1144" s="161">
        <v>0</v>
      </c>
      <c r="AC1144" s="161">
        <v>0</v>
      </c>
      <c r="AD1144" s="161">
        <v>0</v>
      </c>
      <c r="AE1144" s="161">
        <v>0</v>
      </c>
      <c r="AF1144" s="161">
        <v>0</v>
      </c>
      <c r="AG1144" s="161">
        <v>0</v>
      </c>
      <c r="AH1144" s="161">
        <v>0</v>
      </c>
      <c r="AI1144" s="161">
        <v>0</v>
      </c>
      <c r="AJ1144" s="161">
        <v>0</v>
      </c>
      <c r="AK1144" s="161">
        <v>0</v>
      </c>
      <c r="AL1144" s="161">
        <v>0</v>
      </c>
      <c r="AM1144" s="161">
        <v>0</v>
      </c>
      <c r="AN1144" s="161">
        <v>0</v>
      </c>
      <c r="AO1144" s="161">
        <v>0</v>
      </c>
      <c r="AP1144" s="161">
        <v>0</v>
      </c>
      <c r="AQ1144" s="161">
        <v>0</v>
      </c>
      <c r="AR1144" s="161">
        <v>0</v>
      </c>
      <c r="AS1144" s="161">
        <v>0</v>
      </c>
      <c r="AT1144" s="161">
        <v>0</v>
      </c>
      <c r="AU1144" s="161">
        <v>0</v>
      </c>
      <c r="AV1144" s="161">
        <v>0</v>
      </c>
      <c r="AW1144" s="161">
        <v>0</v>
      </c>
      <c r="AX1144" s="161">
        <v>0</v>
      </c>
      <c r="AY1144" s="161">
        <v>0</v>
      </c>
      <c r="AZ1144" s="161">
        <v>0</v>
      </c>
      <c r="BA1144" s="161">
        <v>0</v>
      </c>
      <c r="BB1144" s="161">
        <v>0</v>
      </c>
      <c r="BC1144" s="161">
        <v>0</v>
      </c>
      <c r="BD1144" s="161">
        <v>0</v>
      </c>
      <c r="BE1144" s="161">
        <v>0</v>
      </c>
      <c r="BF1144" s="161">
        <v>0</v>
      </c>
      <c r="BG1144" s="161">
        <v>0</v>
      </c>
      <c r="BH1144" s="161">
        <v>0</v>
      </c>
      <c r="BI1144" s="161">
        <v>0</v>
      </c>
      <c r="BJ1144" s="161">
        <v>0</v>
      </c>
      <c r="BK1144" s="161">
        <v>0</v>
      </c>
      <c r="BL1144" s="161">
        <v>0</v>
      </c>
      <c r="BM1144" s="161">
        <v>0</v>
      </c>
      <c r="BN1144" s="161">
        <v>0</v>
      </c>
      <c r="BO1144" s="161">
        <v>0</v>
      </c>
      <c r="BP1144" s="161">
        <v>0</v>
      </c>
      <c r="BQ1144" s="161">
        <v>0</v>
      </c>
      <c r="BR1144" s="161">
        <v>0</v>
      </c>
      <c r="BS1144" s="161">
        <v>0</v>
      </c>
      <c r="BT1144" s="161">
        <v>0</v>
      </c>
      <c r="BU1144" s="161">
        <v>0</v>
      </c>
      <c r="BV1144" s="163">
        <f t="shared" si="52"/>
        <v>0</v>
      </c>
      <c r="BW1144" s="8" t="b">
        <f t="shared" si="53"/>
        <v>0</v>
      </c>
    </row>
    <row r="1145" spans="1:75">
      <c r="A1145" s="157" t="s">
        <v>8308</v>
      </c>
      <c r="B1145" s="158" t="s">
        <v>8309</v>
      </c>
      <c r="C1145" s="9" t="str">
        <f t="shared" si="51"/>
        <v>https://hh.ru/resume/9e055f14000357d3c20039ed1f6262515a6276?query=%D0%A1%D0%BE%D1%86%D0%B8%D0%B0%D0%BB%D1%8C%D0%BD%D1%8B%D0%B9+%D1%80%D0%B0%D0%B1%D0%BE%D1%82%D0%BD%D0%B8%D0%BA&amp;searchRid=171259194356894382be24681fbb0d67&amp;hhtmFrom=resume_search_result</v>
      </c>
      <c r="D1145" s="158" t="s">
        <v>3836</v>
      </c>
      <c r="E1145" s="159">
        <v>40</v>
      </c>
      <c r="F1145" s="158" t="s">
        <v>133</v>
      </c>
      <c r="G1145" s="161">
        <v>22</v>
      </c>
      <c r="H1145" s="158" t="s">
        <v>8310</v>
      </c>
      <c r="I1145" s="158" t="s">
        <v>8311</v>
      </c>
      <c r="J1145" s="158" t="s">
        <v>8312</v>
      </c>
      <c r="K1145" s="158" t="s">
        <v>8313</v>
      </c>
      <c r="L1145" s="158" t="s">
        <v>2327</v>
      </c>
      <c r="M1145" s="158">
        <v>1</v>
      </c>
      <c r="N1145" s="158">
        <v>1</v>
      </c>
      <c r="O1145" s="158">
        <v>1</v>
      </c>
      <c r="P1145" s="158">
        <v>1</v>
      </c>
      <c r="Q1145" s="158">
        <v>1</v>
      </c>
      <c r="R1145" s="158" t="s">
        <v>46</v>
      </c>
      <c r="S1145" s="158" t="s">
        <v>75</v>
      </c>
      <c r="T1145" s="161">
        <v>0</v>
      </c>
      <c r="U1145" s="162">
        <v>1</v>
      </c>
      <c r="V1145" s="162">
        <v>0</v>
      </c>
      <c r="W1145" s="161">
        <v>0</v>
      </c>
      <c r="X1145" s="161">
        <v>0</v>
      </c>
      <c r="Y1145" s="161">
        <v>0</v>
      </c>
      <c r="Z1145" s="161">
        <v>0</v>
      </c>
      <c r="AA1145" s="161">
        <v>0</v>
      </c>
      <c r="AB1145" s="161">
        <v>0</v>
      </c>
      <c r="AC1145" s="161">
        <v>0</v>
      </c>
      <c r="AD1145" s="161">
        <v>0</v>
      </c>
      <c r="AE1145" s="161">
        <v>0</v>
      </c>
      <c r="AF1145" s="161">
        <v>0</v>
      </c>
      <c r="AG1145" s="161">
        <v>0</v>
      </c>
      <c r="AH1145" s="161">
        <v>0</v>
      </c>
      <c r="AI1145" s="161">
        <v>0</v>
      </c>
      <c r="AJ1145" s="161">
        <v>0</v>
      </c>
      <c r="AK1145" s="161">
        <v>0</v>
      </c>
      <c r="AL1145" s="161">
        <v>0</v>
      </c>
      <c r="AM1145" s="161">
        <v>0</v>
      </c>
      <c r="AN1145" s="161">
        <v>0</v>
      </c>
      <c r="AO1145" s="161">
        <v>0</v>
      </c>
      <c r="AP1145" s="161">
        <v>0</v>
      </c>
      <c r="AQ1145" s="161">
        <v>0</v>
      </c>
      <c r="AR1145" s="161">
        <v>0</v>
      </c>
      <c r="AS1145" s="161">
        <v>0</v>
      </c>
      <c r="AT1145" s="161">
        <v>0</v>
      </c>
      <c r="AU1145" s="161">
        <v>0</v>
      </c>
      <c r="AV1145" s="161">
        <v>0</v>
      </c>
      <c r="AW1145" s="161">
        <v>0</v>
      </c>
      <c r="AX1145" s="161">
        <v>0</v>
      </c>
      <c r="AY1145" s="161">
        <v>0</v>
      </c>
      <c r="AZ1145" s="161">
        <v>0</v>
      </c>
      <c r="BA1145" s="161">
        <v>0</v>
      </c>
      <c r="BB1145" s="161">
        <v>0</v>
      </c>
      <c r="BC1145" s="161">
        <v>0</v>
      </c>
      <c r="BD1145" s="161">
        <v>0</v>
      </c>
      <c r="BE1145" s="161">
        <v>0</v>
      </c>
      <c r="BF1145" s="161">
        <v>0</v>
      </c>
      <c r="BG1145" s="161">
        <v>0</v>
      </c>
      <c r="BH1145" s="161">
        <v>0</v>
      </c>
      <c r="BI1145" s="161">
        <v>0</v>
      </c>
      <c r="BJ1145" s="161">
        <v>0</v>
      </c>
      <c r="BK1145" s="161">
        <v>0</v>
      </c>
      <c r="BL1145" s="161">
        <v>0</v>
      </c>
      <c r="BM1145" s="161">
        <v>0</v>
      </c>
      <c r="BN1145" s="161">
        <v>0</v>
      </c>
      <c r="BO1145" s="161">
        <v>0</v>
      </c>
      <c r="BP1145" s="161">
        <v>0</v>
      </c>
      <c r="BQ1145" s="161">
        <v>0</v>
      </c>
      <c r="BR1145" s="161">
        <v>0</v>
      </c>
      <c r="BS1145" s="161">
        <v>0</v>
      </c>
      <c r="BT1145" s="161">
        <v>0</v>
      </c>
      <c r="BU1145" s="161">
        <v>0</v>
      </c>
      <c r="BV1145" s="163">
        <f t="shared" si="52"/>
        <v>0</v>
      </c>
      <c r="BW1145" s="8" t="b">
        <f t="shared" si="53"/>
        <v>0</v>
      </c>
    </row>
    <row r="1146" spans="1:75">
      <c r="A1146" s="157" t="s">
        <v>3092</v>
      </c>
      <c r="B1146" s="158" t="s">
        <v>8314</v>
      </c>
      <c r="C1146" s="9" t="str">
        <f t="shared" si="51"/>
        <v>https://hh.ru/resume/4d24504e00035a59350039ed1f386577686758?query=%D0%A1%D0%BE%D1%86%D0%B8%D0%B0%D0%BB%D1%8C%D0%BD%D1%8B%D0%B9+%D1%80%D0%B0%D0%B1%D0%BE%D1%82%D0%BD%D0%B8%D0%BA&amp;searchRid=171259194356894382be24681fbb0d67&amp;hhtmFrom=resume_search_result</v>
      </c>
      <c r="D1146" s="158" t="s">
        <v>43</v>
      </c>
      <c r="E1146" s="159">
        <v>61</v>
      </c>
      <c r="F1146" s="160">
        <v>40000</v>
      </c>
      <c r="G1146" s="161">
        <v>13</v>
      </c>
      <c r="H1146" s="158" t="s">
        <v>8315</v>
      </c>
      <c r="I1146" s="158" t="s">
        <v>8316</v>
      </c>
      <c r="J1146" s="158" t="s">
        <v>8317</v>
      </c>
      <c r="K1146" s="158" t="s">
        <v>8318</v>
      </c>
      <c r="L1146" s="158" t="s">
        <v>2298</v>
      </c>
      <c r="M1146" s="158">
        <v>1</v>
      </c>
      <c r="N1146" s="158">
        <v>0</v>
      </c>
      <c r="O1146" s="158">
        <v>0</v>
      </c>
      <c r="P1146" s="158">
        <v>0</v>
      </c>
      <c r="Q1146" s="158">
        <v>0</v>
      </c>
      <c r="R1146" s="158" t="s">
        <v>53</v>
      </c>
      <c r="S1146" s="158" t="s">
        <v>343</v>
      </c>
      <c r="T1146" s="161">
        <v>0</v>
      </c>
      <c r="U1146" s="162">
        <v>1</v>
      </c>
      <c r="V1146" s="162">
        <v>1</v>
      </c>
      <c r="W1146" s="161">
        <v>0</v>
      </c>
      <c r="X1146" s="161">
        <v>0</v>
      </c>
      <c r="Y1146" s="161">
        <v>0</v>
      </c>
      <c r="Z1146" s="161">
        <v>0</v>
      </c>
      <c r="AA1146" s="161">
        <v>0</v>
      </c>
      <c r="AB1146" s="161">
        <v>0</v>
      </c>
      <c r="AC1146" s="161">
        <v>0</v>
      </c>
      <c r="AD1146" s="161">
        <v>0</v>
      </c>
      <c r="AE1146" s="161">
        <v>0</v>
      </c>
      <c r="AF1146" s="161">
        <v>0</v>
      </c>
      <c r="AG1146" s="161">
        <v>0</v>
      </c>
      <c r="AH1146" s="161">
        <v>0</v>
      </c>
      <c r="AI1146" s="161">
        <v>0</v>
      </c>
      <c r="AJ1146" s="161">
        <v>0</v>
      </c>
      <c r="AK1146" s="161">
        <v>0</v>
      </c>
      <c r="AL1146" s="161">
        <v>0</v>
      </c>
      <c r="AM1146" s="161">
        <v>0</v>
      </c>
      <c r="AN1146" s="161">
        <v>0</v>
      </c>
      <c r="AO1146" s="161">
        <v>0</v>
      </c>
      <c r="AP1146" s="161">
        <v>0</v>
      </c>
      <c r="AQ1146" s="161">
        <v>0</v>
      </c>
      <c r="AR1146" s="161">
        <v>0</v>
      </c>
      <c r="AS1146" s="161">
        <v>0</v>
      </c>
      <c r="AT1146" s="161">
        <v>0</v>
      </c>
      <c r="AU1146" s="161">
        <v>0</v>
      </c>
      <c r="AV1146" s="161">
        <v>0</v>
      </c>
      <c r="AW1146" s="161">
        <v>0</v>
      </c>
      <c r="AX1146" s="161">
        <v>0</v>
      </c>
      <c r="AY1146" s="161">
        <v>0</v>
      </c>
      <c r="AZ1146" s="161">
        <v>0</v>
      </c>
      <c r="BA1146" s="161">
        <v>0</v>
      </c>
      <c r="BB1146" s="161">
        <v>0</v>
      </c>
      <c r="BC1146" s="161">
        <v>0</v>
      </c>
      <c r="BD1146" s="161">
        <v>0</v>
      </c>
      <c r="BE1146" s="161">
        <v>0</v>
      </c>
      <c r="BF1146" s="161">
        <v>0</v>
      </c>
      <c r="BG1146" s="161">
        <v>0</v>
      </c>
      <c r="BH1146" s="161">
        <v>0</v>
      </c>
      <c r="BI1146" s="161">
        <v>0</v>
      </c>
      <c r="BJ1146" s="161">
        <v>0</v>
      </c>
      <c r="BK1146" s="161">
        <v>0</v>
      </c>
      <c r="BL1146" s="161">
        <v>0</v>
      </c>
      <c r="BM1146" s="161">
        <v>0</v>
      </c>
      <c r="BN1146" s="161">
        <v>0</v>
      </c>
      <c r="BO1146" s="161">
        <v>0</v>
      </c>
      <c r="BP1146" s="161">
        <v>0</v>
      </c>
      <c r="BQ1146" s="161">
        <v>0</v>
      </c>
      <c r="BR1146" s="161">
        <v>0</v>
      </c>
      <c r="BS1146" s="161">
        <v>0</v>
      </c>
      <c r="BT1146" s="161">
        <v>0</v>
      </c>
      <c r="BU1146" s="161">
        <v>0</v>
      </c>
      <c r="BV1146" s="163">
        <f t="shared" si="52"/>
        <v>0</v>
      </c>
      <c r="BW1146" s="8" t="b">
        <f t="shared" si="53"/>
        <v>0</v>
      </c>
    </row>
    <row r="1147" spans="1:75">
      <c r="A1147" s="157" t="s">
        <v>8319</v>
      </c>
      <c r="B1147" s="158" t="s">
        <v>8320</v>
      </c>
      <c r="C1147" s="9" t="str">
        <f t="shared" si="51"/>
        <v>https://hh.ru/resume/3f946a7500035d465a0039ed1f7a6474736559?query=%D0%A1%D0%BE%D1%86%D0%B8%D0%B0%D0%BB%D1%8C%D0%BD%D1%8B%D0%B9+%D1%80%D0%B0%D0%B1%D0%BE%D1%82%D0%BD%D0%B8%D0%BA&amp;searchRid=171259194356894382be24681fbb0d67&amp;hhtmFrom=resume_search_result</v>
      </c>
      <c r="D1147" s="158" t="s">
        <v>43</v>
      </c>
      <c r="E1147" s="159">
        <v>70</v>
      </c>
      <c r="F1147" s="160">
        <v>25000</v>
      </c>
      <c r="G1147" s="161">
        <v>39</v>
      </c>
      <c r="H1147" s="158" t="s">
        <v>8321</v>
      </c>
      <c r="I1147" s="158" t="s">
        <v>8322</v>
      </c>
      <c r="J1147" s="158" t="s">
        <v>8323</v>
      </c>
      <c r="K1147" s="158" t="s">
        <v>8324</v>
      </c>
      <c r="L1147" s="158" t="s">
        <v>2298</v>
      </c>
      <c r="M1147" s="158">
        <v>0</v>
      </c>
      <c r="N1147" s="158">
        <v>0</v>
      </c>
      <c r="O1147" s="158">
        <v>1</v>
      </c>
      <c r="P1147" s="158">
        <v>0</v>
      </c>
      <c r="Q1147" s="158">
        <v>0</v>
      </c>
      <c r="R1147" s="158" t="s">
        <v>2067</v>
      </c>
      <c r="S1147" s="158" t="s">
        <v>343</v>
      </c>
      <c r="T1147" s="161">
        <v>0</v>
      </c>
      <c r="U1147" s="162">
        <v>1</v>
      </c>
      <c r="V1147" s="162">
        <v>0</v>
      </c>
      <c r="W1147" s="161">
        <v>0</v>
      </c>
      <c r="X1147" s="161">
        <v>0</v>
      </c>
      <c r="Y1147" s="161">
        <v>0</v>
      </c>
      <c r="Z1147" s="161">
        <v>0</v>
      </c>
      <c r="AA1147" s="161">
        <v>0</v>
      </c>
      <c r="AB1147" s="161">
        <v>0</v>
      </c>
      <c r="AC1147" s="161">
        <v>0</v>
      </c>
      <c r="AD1147" s="161">
        <v>0</v>
      </c>
      <c r="AE1147" s="161">
        <v>0</v>
      </c>
      <c r="AF1147" s="161">
        <v>0</v>
      </c>
      <c r="AG1147" s="161">
        <v>0</v>
      </c>
      <c r="AH1147" s="161">
        <v>0</v>
      </c>
      <c r="AI1147" s="161">
        <v>0</v>
      </c>
      <c r="AJ1147" s="161">
        <v>0</v>
      </c>
      <c r="AK1147" s="161">
        <v>0</v>
      </c>
      <c r="AL1147" s="161">
        <v>0</v>
      </c>
      <c r="AM1147" s="161">
        <v>0</v>
      </c>
      <c r="AN1147" s="161">
        <v>0</v>
      </c>
      <c r="AO1147" s="161">
        <v>0</v>
      </c>
      <c r="AP1147" s="161">
        <v>0</v>
      </c>
      <c r="AQ1147" s="161">
        <v>0</v>
      </c>
      <c r="AR1147" s="161">
        <v>0</v>
      </c>
      <c r="AS1147" s="161">
        <v>0</v>
      </c>
      <c r="AT1147" s="161">
        <v>0</v>
      </c>
      <c r="AU1147" s="161">
        <v>0</v>
      </c>
      <c r="AV1147" s="161">
        <v>0</v>
      </c>
      <c r="AW1147" s="161">
        <v>0</v>
      </c>
      <c r="AX1147" s="161">
        <v>0</v>
      </c>
      <c r="AY1147" s="161">
        <v>0</v>
      </c>
      <c r="AZ1147" s="161">
        <v>0</v>
      </c>
      <c r="BA1147" s="161">
        <v>0</v>
      </c>
      <c r="BB1147" s="161">
        <v>0</v>
      </c>
      <c r="BC1147" s="161">
        <v>0</v>
      </c>
      <c r="BD1147" s="161">
        <v>0</v>
      </c>
      <c r="BE1147" s="161">
        <v>0</v>
      </c>
      <c r="BF1147" s="161">
        <v>0</v>
      </c>
      <c r="BG1147" s="161">
        <v>0</v>
      </c>
      <c r="BH1147" s="161">
        <v>0</v>
      </c>
      <c r="BI1147" s="161">
        <v>0</v>
      </c>
      <c r="BJ1147" s="161">
        <v>0</v>
      </c>
      <c r="BK1147" s="161">
        <v>0</v>
      </c>
      <c r="BL1147" s="161">
        <v>0</v>
      </c>
      <c r="BM1147" s="161">
        <v>0</v>
      </c>
      <c r="BN1147" s="161">
        <v>0</v>
      </c>
      <c r="BO1147" s="161">
        <v>0</v>
      </c>
      <c r="BP1147" s="161">
        <v>0</v>
      </c>
      <c r="BQ1147" s="161">
        <v>0</v>
      </c>
      <c r="BR1147" s="161">
        <v>0</v>
      </c>
      <c r="BS1147" s="161">
        <v>0</v>
      </c>
      <c r="BT1147" s="161">
        <v>0</v>
      </c>
      <c r="BU1147" s="161">
        <v>0</v>
      </c>
      <c r="BV1147" s="163">
        <f t="shared" si="52"/>
        <v>0</v>
      </c>
      <c r="BW1147" s="8" t="b">
        <f t="shared" si="53"/>
        <v>0</v>
      </c>
    </row>
    <row r="1148" spans="1:75">
      <c r="A1148" s="157" t="s">
        <v>8325</v>
      </c>
      <c r="B1148" s="158" t="s">
        <v>8326</v>
      </c>
      <c r="C1148" s="9" t="str">
        <f t="shared" si="51"/>
        <v>https://hh.ru/resume/da15734a00035e503e0039ed1f64796b515847?query=%D0%A1%D0%BE%D1%86%D0%B8%D0%B0%D0%BB%D1%8C%D0%BD%D1%8B%D0%B9+%D1%80%D0%B0%D0%B1%D0%BE%D1%82%D0%BD%D0%B8%D0%BA&amp;searchRid=171259194356894382be24681fbb0d67&amp;hhtmFrom=resume_search_result</v>
      </c>
      <c r="D1148" s="158" t="s">
        <v>43</v>
      </c>
      <c r="E1148" s="159">
        <v>45</v>
      </c>
      <c r="F1148" s="160">
        <v>35000</v>
      </c>
      <c r="G1148" s="161">
        <v>2</v>
      </c>
      <c r="H1148" s="158" t="s">
        <v>8327</v>
      </c>
      <c r="I1148" s="158" t="s">
        <v>8328</v>
      </c>
      <c r="J1148" s="158" t="s">
        <v>8329</v>
      </c>
      <c r="K1148" s="158" t="s">
        <v>8330</v>
      </c>
      <c r="L1148" s="158" t="s">
        <v>2298</v>
      </c>
      <c r="M1148" s="158">
        <v>1</v>
      </c>
      <c r="N1148" s="158">
        <v>0</v>
      </c>
      <c r="O1148" s="158">
        <v>0</v>
      </c>
      <c r="P1148" s="158">
        <v>0</v>
      </c>
      <c r="Q1148" s="158">
        <v>0</v>
      </c>
      <c r="R1148" s="158" t="s">
        <v>53</v>
      </c>
      <c r="S1148" s="158" t="s">
        <v>343</v>
      </c>
      <c r="T1148" s="161">
        <v>1</v>
      </c>
      <c r="U1148" s="162">
        <v>1</v>
      </c>
      <c r="V1148" s="162">
        <v>0</v>
      </c>
      <c r="W1148" s="161">
        <v>0</v>
      </c>
      <c r="X1148" s="161">
        <v>0</v>
      </c>
      <c r="Y1148" s="161">
        <v>0</v>
      </c>
      <c r="Z1148" s="161">
        <v>0</v>
      </c>
      <c r="AA1148" s="161">
        <v>0</v>
      </c>
      <c r="AB1148" s="161">
        <v>1</v>
      </c>
      <c r="AC1148" s="161">
        <v>1</v>
      </c>
      <c r="AD1148" s="161">
        <v>1</v>
      </c>
      <c r="AE1148" s="161">
        <v>1</v>
      </c>
      <c r="AF1148" s="161">
        <v>1</v>
      </c>
      <c r="AG1148" s="161">
        <v>1</v>
      </c>
      <c r="AH1148" s="161">
        <v>1</v>
      </c>
      <c r="AI1148" s="161">
        <v>1</v>
      </c>
      <c r="AJ1148" s="161">
        <v>1</v>
      </c>
      <c r="AK1148" s="161">
        <v>1</v>
      </c>
      <c r="AL1148" s="161">
        <v>0</v>
      </c>
      <c r="AM1148" s="161">
        <v>1</v>
      </c>
      <c r="AN1148" s="161">
        <v>1</v>
      </c>
      <c r="AO1148" s="161">
        <v>1</v>
      </c>
      <c r="AP1148" s="161">
        <v>1</v>
      </c>
      <c r="AQ1148" s="161">
        <v>0</v>
      </c>
      <c r="AR1148" s="161">
        <v>0</v>
      </c>
      <c r="AS1148" s="161">
        <v>0</v>
      </c>
      <c r="AT1148" s="161">
        <v>0</v>
      </c>
      <c r="AU1148" s="161">
        <v>0</v>
      </c>
      <c r="AV1148" s="161">
        <v>0</v>
      </c>
      <c r="AW1148" s="161">
        <v>1</v>
      </c>
      <c r="AX1148" s="161">
        <v>0</v>
      </c>
      <c r="AY1148" s="161">
        <v>1</v>
      </c>
      <c r="AZ1148" s="161">
        <v>0</v>
      </c>
      <c r="BA1148" s="161">
        <v>1</v>
      </c>
      <c r="BB1148" s="161">
        <v>0</v>
      </c>
      <c r="BC1148" s="161">
        <v>1</v>
      </c>
      <c r="BD1148" s="161">
        <v>0</v>
      </c>
      <c r="BE1148" s="161">
        <v>0</v>
      </c>
      <c r="BF1148" s="161">
        <v>1</v>
      </c>
      <c r="BG1148" s="161">
        <v>1</v>
      </c>
      <c r="BH1148" s="161">
        <v>0</v>
      </c>
      <c r="BI1148" s="161">
        <v>1</v>
      </c>
      <c r="BJ1148" s="161">
        <v>0</v>
      </c>
      <c r="BK1148" s="161">
        <v>0</v>
      </c>
      <c r="BL1148" s="161">
        <v>0</v>
      </c>
      <c r="BM1148" s="161">
        <v>0</v>
      </c>
      <c r="BN1148" s="161">
        <v>0</v>
      </c>
      <c r="BO1148" s="161">
        <v>0</v>
      </c>
      <c r="BP1148" s="161">
        <v>0</v>
      </c>
      <c r="BQ1148" s="161">
        <v>0</v>
      </c>
      <c r="BR1148" s="161">
        <v>1</v>
      </c>
      <c r="BS1148" s="161">
        <v>0</v>
      </c>
      <c r="BT1148" s="161">
        <v>0</v>
      </c>
      <c r="BU1148" s="161">
        <v>0</v>
      </c>
      <c r="BV1148" s="163">
        <f t="shared" si="52"/>
        <v>22</v>
      </c>
      <c r="BW1148" s="8" t="b">
        <f t="shared" si="53"/>
        <v>0</v>
      </c>
    </row>
    <row r="1149" spans="1:75">
      <c r="A1149" s="157" t="s">
        <v>8331</v>
      </c>
      <c r="B1149" s="158" t="s">
        <v>8332</v>
      </c>
      <c r="C1149" s="9" t="str">
        <f t="shared" si="51"/>
        <v>https://hh.ru/resume/e104825500035fce0c0039ed1f686964653943?query=%D0%A1%D0%BE%D1%86%D0%B8%D0%B0%D0%BB%D1%8C%D0%BD%D1%8B%D0%B9+%D1%80%D0%B0%D0%B1%D0%BE%D1%82%D0%BD%D0%B8%D0%BA&amp;searchRid=171259194356894382be24681fbb0d67&amp;hhtmFrom=resume_search_result</v>
      </c>
      <c r="D1149" s="158" t="s">
        <v>43</v>
      </c>
      <c r="E1149" s="159">
        <v>41</v>
      </c>
      <c r="F1149" s="160">
        <v>15000</v>
      </c>
      <c r="G1149" s="161">
        <v>5</v>
      </c>
      <c r="H1149" s="158" t="s">
        <v>8333</v>
      </c>
      <c r="I1149" s="158" t="s">
        <v>8334</v>
      </c>
      <c r="J1149" s="158" t="s">
        <v>8335</v>
      </c>
      <c r="K1149" s="158" t="s">
        <v>8336</v>
      </c>
      <c r="L1149" s="158" t="s">
        <v>2298</v>
      </c>
      <c r="M1149" s="158">
        <v>1</v>
      </c>
      <c r="N1149" s="158">
        <v>0</v>
      </c>
      <c r="O1149" s="158">
        <v>0</v>
      </c>
      <c r="P1149" s="158">
        <v>0</v>
      </c>
      <c r="Q1149" s="158">
        <v>0</v>
      </c>
      <c r="R1149" s="158" t="s">
        <v>4287</v>
      </c>
      <c r="S1149" s="158" t="s">
        <v>343</v>
      </c>
      <c r="T1149" s="161">
        <v>0</v>
      </c>
      <c r="U1149" s="162">
        <v>1</v>
      </c>
      <c r="V1149" s="162">
        <v>0</v>
      </c>
      <c r="W1149" s="161">
        <v>0</v>
      </c>
      <c r="X1149" s="161">
        <v>0</v>
      </c>
      <c r="Y1149" s="161">
        <v>0</v>
      </c>
      <c r="Z1149" s="161">
        <v>0</v>
      </c>
      <c r="AA1149" s="161">
        <v>0</v>
      </c>
      <c r="AB1149" s="161">
        <v>1</v>
      </c>
      <c r="AC1149" s="161">
        <v>0</v>
      </c>
      <c r="AD1149" s="161">
        <v>0</v>
      </c>
      <c r="AE1149" s="161">
        <v>0</v>
      </c>
      <c r="AF1149" s="161">
        <v>0</v>
      </c>
      <c r="AG1149" s="161">
        <v>0</v>
      </c>
      <c r="AH1149" s="161">
        <v>0</v>
      </c>
      <c r="AI1149" s="161">
        <v>1</v>
      </c>
      <c r="AJ1149" s="161">
        <v>0</v>
      </c>
      <c r="AK1149" s="161">
        <v>0</v>
      </c>
      <c r="AL1149" s="161">
        <v>0</v>
      </c>
      <c r="AM1149" s="161">
        <v>0</v>
      </c>
      <c r="AN1149" s="161">
        <v>0</v>
      </c>
      <c r="AO1149" s="161">
        <v>0</v>
      </c>
      <c r="AP1149" s="161">
        <v>0</v>
      </c>
      <c r="AQ1149" s="161">
        <v>0</v>
      </c>
      <c r="AR1149" s="161">
        <v>0</v>
      </c>
      <c r="AS1149" s="161">
        <v>0</v>
      </c>
      <c r="AT1149" s="161">
        <v>0</v>
      </c>
      <c r="AU1149" s="161">
        <v>0</v>
      </c>
      <c r="AV1149" s="161">
        <v>0</v>
      </c>
      <c r="AW1149" s="161">
        <v>0</v>
      </c>
      <c r="AX1149" s="161">
        <v>1</v>
      </c>
      <c r="AY1149" s="161">
        <v>0</v>
      </c>
      <c r="AZ1149" s="161">
        <v>1</v>
      </c>
      <c r="BA1149" s="161">
        <v>0</v>
      </c>
      <c r="BB1149" s="161">
        <v>0</v>
      </c>
      <c r="BC1149" s="161">
        <v>0</v>
      </c>
      <c r="BD1149" s="161">
        <v>0</v>
      </c>
      <c r="BE1149" s="161">
        <v>1</v>
      </c>
      <c r="BF1149" s="161">
        <v>0</v>
      </c>
      <c r="BG1149" s="161">
        <v>0</v>
      </c>
      <c r="BH1149" s="161">
        <v>0</v>
      </c>
      <c r="BI1149" s="161">
        <v>0</v>
      </c>
      <c r="BJ1149" s="161">
        <v>0</v>
      </c>
      <c r="BK1149" s="161">
        <v>0</v>
      </c>
      <c r="BL1149" s="161">
        <v>0</v>
      </c>
      <c r="BM1149" s="161">
        <v>0</v>
      </c>
      <c r="BN1149" s="161">
        <v>0</v>
      </c>
      <c r="BO1149" s="161">
        <v>0</v>
      </c>
      <c r="BP1149" s="161">
        <v>0</v>
      </c>
      <c r="BQ1149" s="161">
        <v>0</v>
      </c>
      <c r="BR1149" s="161">
        <v>0</v>
      </c>
      <c r="BS1149" s="161">
        <v>0</v>
      </c>
      <c r="BT1149" s="161">
        <v>0</v>
      </c>
      <c r="BU1149" s="161">
        <v>0</v>
      </c>
      <c r="BV1149" s="163">
        <f t="shared" si="52"/>
        <v>5</v>
      </c>
      <c r="BW1149" s="8" t="b">
        <f t="shared" si="53"/>
        <v>0</v>
      </c>
    </row>
    <row r="1150" spans="1:75">
      <c r="A1150" s="157" t="s">
        <v>8337</v>
      </c>
      <c r="B1150" s="158" t="s">
        <v>8338</v>
      </c>
      <c r="C1150" s="9" t="str">
        <f t="shared" si="51"/>
        <v>https://hh.ru/resume/ba7a7d2000035fd0ea0039ed1f634449305474?query=%D0%A1%D0%BE%D1%86%D0%B8%D0%B0%D0%BB%D1%8C%D0%BD%D1%8B%D0%B9+%D1%80%D0%B0%D0%B1%D0%BE%D1%82%D0%BD%D0%B8%D0%BA&amp;searchRid=171259194356894382be24681fbb0d67&amp;hhtmFrom=resume_search_result</v>
      </c>
      <c r="D1150" s="158" t="s">
        <v>43</v>
      </c>
      <c r="E1150" s="159">
        <v>59</v>
      </c>
      <c r="F1150" s="160">
        <v>30000</v>
      </c>
      <c r="G1150" s="161">
        <v>11</v>
      </c>
      <c r="H1150" s="158" t="s">
        <v>8339</v>
      </c>
      <c r="I1150" s="158" t="s">
        <v>8340</v>
      </c>
      <c r="J1150" s="158" t="s">
        <v>7010</v>
      </c>
      <c r="K1150" s="158" t="s">
        <v>8341</v>
      </c>
      <c r="L1150" s="158" t="s">
        <v>2298</v>
      </c>
      <c r="M1150" s="158">
        <v>1</v>
      </c>
      <c r="N1150" s="158">
        <v>0</v>
      </c>
      <c r="O1150" s="158">
        <v>0</v>
      </c>
      <c r="P1150" s="158">
        <v>0</v>
      </c>
      <c r="Q1150" s="158">
        <v>0</v>
      </c>
      <c r="R1150" s="158" t="s">
        <v>2824</v>
      </c>
      <c r="S1150" s="158" t="s">
        <v>343</v>
      </c>
      <c r="T1150" s="161">
        <v>0</v>
      </c>
      <c r="U1150" s="162">
        <v>1</v>
      </c>
      <c r="V1150" s="162">
        <v>0</v>
      </c>
      <c r="W1150" s="161">
        <v>0</v>
      </c>
      <c r="X1150" s="161">
        <v>0</v>
      </c>
      <c r="Y1150" s="161">
        <v>0</v>
      </c>
      <c r="Z1150" s="161">
        <v>0</v>
      </c>
      <c r="AA1150" s="161">
        <v>0</v>
      </c>
      <c r="AB1150" s="161">
        <v>0</v>
      </c>
      <c r="AC1150" s="161">
        <v>0</v>
      </c>
      <c r="AD1150" s="161">
        <v>0</v>
      </c>
      <c r="AE1150" s="161">
        <v>0</v>
      </c>
      <c r="AF1150" s="161">
        <v>0</v>
      </c>
      <c r="AG1150" s="161">
        <v>0</v>
      </c>
      <c r="AH1150" s="161">
        <v>0</v>
      </c>
      <c r="AI1150" s="161">
        <v>0</v>
      </c>
      <c r="AJ1150" s="161">
        <v>0</v>
      </c>
      <c r="AK1150" s="161">
        <v>0</v>
      </c>
      <c r="AL1150" s="161">
        <v>0</v>
      </c>
      <c r="AM1150" s="161">
        <v>0</v>
      </c>
      <c r="AN1150" s="161">
        <v>0</v>
      </c>
      <c r="AO1150" s="161">
        <v>0</v>
      </c>
      <c r="AP1150" s="161">
        <v>0</v>
      </c>
      <c r="AQ1150" s="161">
        <v>0</v>
      </c>
      <c r="AR1150" s="161">
        <v>0</v>
      </c>
      <c r="AS1150" s="161">
        <v>0</v>
      </c>
      <c r="AT1150" s="161">
        <v>0</v>
      </c>
      <c r="AU1150" s="161">
        <v>0</v>
      </c>
      <c r="AV1150" s="161">
        <v>0</v>
      </c>
      <c r="AW1150" s="161">
        <v>1</v>
      </c>
      <c r="AX1150" s="161">
        <v>0</v>
      </c>
      <c r="AY1150" s="161">
        <v>0</v>
      </c>
      <c r="AZ1150" s="161">
        <v>0</v>
      </c>
      <c r="BA1150" s="161">
        <v>0</v>
      </c>
      <c r="BB1150" s="161">
        <v>0</v>
      </c>
      <c r="BC1150" s="161">
        <v>0</v>
      </c>
      <c r="BD1150" s="161">
        <v>0</v>
      </c>
      <c r="BE1150" s="161">
        <v>0</v>
      </c>
      <c r="BF1150" s="161">
        <v>0</v>
      </c>
      <c r="BG1150" s="161">
        <v>0</v>
      </c>
      <c r="BH1150" s="161">
        <v>0</v>
      </c>
      <c r="BI1150" s="161">
        <v>0</v>
      </c>
      <c r="BJ1150" s="161">
        <v>0</v>
      </c>
      <c r="BK1150" s="161">
        <v>0</v>
      </c>
      <c r="BL1150" s="161">
        <v>0</v>
      </c>
      <c r="BM1150" s="161">
        <v>0</v>
      </c>
      <c r="BN1150" s="161">
        <v>0</v>
      </c>
      <c r="BO1150" s="161">
        <v>0</v>
      </c>
      <c r="BP1150" s="161">
        <v>0</v>
      </c>
      <c r="BQ1150" s="161">
        <v>0</v>
      </c>
      <c r="BR1150" s="161">
        <v>0</v>
      </c>
      <c r="BS1150" s="161">
        <v>0</v>
      </c>
      <c r="BT1150" s="161">
        <v>0</v>
      </c>
      <c r="BU1150" s="161">
        <v>0</v>
      </c>
      <c r="BV1150" s="163">
        <f t="shared" si="52"/>
        <v>1</v>
      </c>
      <c r="BW1150" s="8" t="b">
        <f t="shared" si="53"/>
        <v>0</v>
      </c>
    </row>
    <row r="1151" spans="1:75">
      <c r="A1151" s="157" t="s">
        <v>8342</v>
      </c>
      <c r="B1151" s="158" t="s">
        <v>8343</v>
      </c>
      <c r="C1151" s="9" t="str">
        <f t="shared" si="51"/>
        <v>https://hh.ru/resume/0706b53b00036095d70039ed1f64674a466267?query=%D0%A1%D0%BE%D1%86%D0%B8%D0%B0%D0%BB%D1%8C%D0%BD%D1%8B%D0%B9+%D1%80%D0%B0%D0%B1%D0%BE%D1%82%D0%BD%D0%B8%D0%BA&amp;searchRid=171259194356894382be24681fbb0d67&amp;hhtmFrom=resume_search_result</v>
      </c>
      <c r="D1151" s="158" t="s">
        <v>43</v>
      </c>
      <c r="E1151" s="159">
        <v>53</v>
      </c>
      <c r="F1151" s="158" t="s">
        <v>133</v>
      </c>
      <c r="G1151" s="161">
        <v>19</v>
      </c>
      <c r="H1151" s="158" t="s">
        <v>8344</v>
      </c>
      <c r="I1151" s="158" t="s">
        <v>3586</v>
      </c>
      <c r="J1151" s="158" t="s">
        <v>8345</v>
      </c>
      <c r="K1151" s="158" t="s">
        <v>8346</v>
      </c>
      <c r="L1151" s="158" t="s">
        <v>2298</v>
      </c>
      <c r="M1151" s="158">
        <v>1</v>
      </c>
      <c r="N1151" s="158">
        <v>0</v>
      </c>
      <c r="O1151" s="158">
        <v>0</v>
      </c>
      <c r="P1151" s="158">
        <v>0</v>
      </c>
      <c r="Q1151" s="158">
        <v>0</v>
      </c>
      <c r="R1151" s="158" t="s">
        <v>53</v>
      </c>
      <c r="S1151" s="158" t="s">
        <v>75</v>
      </c>
      <c r="T1151" s="161">
        <v>0</v>
      </c>
      <c r="U1151" s="162">
        <v>1</v>
      </c>
      <c r="V1151" s="162">
        <v>0</v>
      </c>
      <c r="W1151" s="161">
        <v>0</v>
      </c>
      <c r="X1151" s="161">
        <v>0</v>
      </c>
      <c r="Y1151" s="161">
        <v>0</v>
      </c>
      <c r="Z1151" s="161">
        <v>0</v>
      </c>
      <c r="AA1151" s="161">
        <v>0</v>
      </c>
      <c r="AB1151" s="161">
        <v>1</v>
      </c>
      <c r="AC1151" s="161">
        <v>0</v>
      </c>
      <c r="AD1151" s="161">
        <v>1</v>
      </c>
      <c r="AE1151" s="161">
        <v>1</v>
      </c>
      <c r="AF1151" s="161">
        <v>1</v>
      </c>
      <c r="AG1151" s="161">
        <v>1</v>
      </c>
      <c r="AH1151" s="161">
        <v>0</v>
      </c>
      <c r="AI1151" s="161">
        <v>0</v>
      </c>
      <c r="AJ1151" s="161">
        <v>0</v>
      </c>
      <c r="AK1151" s="161">
        <v>0</v>
      </c>
      <c r="AL1151" s="161">
        <v>1</v>
      </c>
      <c r="AM1151" s="161">
        <v>0</v>
      </c>
      <c r="AN1151" s="161">
        <v>1</v>
      </c>
      <c r="AO1151" s="161">
        <v>0</v>
      </c>
      <c r="AP1151" s="161">
        <v>1</v>
      </c>
      <c r="AQ1151" s="161">
        <v>1</v>
      </c>
      <c r="AR1151" s="161">
        <v>0</v>
      </c>
      <c r="AS1151" s="161">
        <v>0</v>
      </c>
      <c r="AT1151" s="161">
        <v>0</v>
      </c>
      <c r="AU1151" s="161">
        <v>0</v>
      </c>
      <c r="AV1151" s="161">
        <v>1</v>
      </c>
      <c r="AW1151" s="161">
        <v>0</v>
      </c>
      <c r="AX1151" s="161">
        <v>0</v>
      </c>
      <c r="AY1151" s="161">
        <v>0</v>
      </c>
      <c r="AZ1151" s="161">
        <v>0</v>
      </c>
      <c r="BA1151" s="161">
        <v>0</v>
      </c>
      <c r="BB1151" s="161">
        <v>0</v>
      </c>
      <c r="BC1151" s="161">
        <v>0</v>
      </c>
      <c r="BD1151" s="161">
        <v>0</v>
      </c>
      <c r="BE1151" s="161">
        <v>0</v>
      </c>
      <c r="BF1151" s="161">
        <v>0</v>
      </c>
      <c r="BG1151" s="161">
        <v>0</v>
      </c>
      <c r="BH1151" s="161">
        <v>0</v>
      </c>
      <c r="BI1151" s="161">
        <v>0</v>
      </c>
      <c r="BJ1151" s="161">
        <v>0</v>
      </c>
      <c r="BK1151" s="161">
        <v>0</v>
      </c>
      <c r="BL1151" s="161">
        <v>0</v>
      </c>
      <c r="BM1151" s="161">
        <v>0</v>
      </c>
      <c r="BN1151" s="161">
        <v>0</v>
      </c>
      <c r="BO1151" s="161">
        <v>0</v>
      </c>
      <c r="BP1151" s="161">
        <v>0</v>
      </c>
      <c r="BQ1151" s="161">
        <v>0</v>
      </c>
      <c r="BR1151" s="161">
        <v>0</v>
      </c>
      <c r="BS1151" s="161">
        <v>0</v>
      </c>
      <c r="BT1151" s="161">
        <v>0</v>
      </c>
      <c r="BU1151" s="161">
        <v>0</v>
      </c>
      <c r="BV1151" s="163">
        <f t="shared" si="52"/>
        <v>10</v>
      </c>
      <c r="BW1151" s="8" t="b">
        <f t="shared" si="53"/>
        <v>0</v>
      </c>
    </row>
    <row r="1152" spans="1:75">
      <c r="A1152" s="157" t="s">
        <v>8347</v>
      </c>
      <c r="B1152" s="158" t="s">
        <v>8348</v>
      </c>
      <c r="C1152" s="9" t="str">
        <f t="shared" si="51"/>
        <v>https://hh.ru/resume/355e3aee0003615b740039ed1f5259785a764a?query=%D0%A1%D0%BE%D1%86%D0%B8%D0%B0%D0%BB%D1%8C%D0%BD%D1%8B%D0%B9+%D1%80%D0%B0%D0%B1%D0%BE%D1%82%D0%BD%D0%B8%D0%BA&amp;searchRid=171259194356894382be24681fbb0d67&amp;hhtmFrom=resume_search_result</v>
      </c>
      <c r="D1152" s="158" t="s">
        <v>43</v>
      </c>
      <c r="E1152" s="159">
        <v>57</v>
      </c>
      <c r="F1152" s="160">
        <v>20000</v>
      </c>
      <c r="G1152" s="161">
        <v>15</v>
      </c>
      <c r="H1152" s="158" t="s">
        <v>8349</v>
      </c>
      <c r="I1152" s="158" t="s">
        <v>2850</v>
      </c>
      <c r="J1152" s="158" t="s">
        <v>8350</v>
      </c>
      <c r="K1152" s="158" t="s">
        <v>8351</v>
      </c>
      <c r="L1152" s="158" t="s">
        <v>2298</v>
      </c>
      <c r="M1152" s="158">
        <v>1</v>
      </c>
      <c r="N1152" s="158">
        <v>0</v>
      </c>
      <c r="O1152" s="158">
        <v>0</v>
      </c>
      <c r="P1152" s="158">
        <v>0</v>
      </c>
      <c r="Q1152" s="158">
        <v>0</v>
      </c>
      <c r="R1152" s="158" t="s">
        <v>547</v>
      </c>
      <c r="S1152" s="158" t="s">
        <v>75</v>
      </c>
      <c r="T1152" s="161">
        <v>0</v>
      </c>
      <c r="U1152" s="162">
        <v>1</v>
      </c>
      <c r="V1152" s="162">
        <v>1</v>
      </c>
      <c r="W1152" s="161">
        <v>0</v>
      </c>
      <c r="X1152" s="161">
        <v>0</v>
      </c>
      <c r="Y1152" s="161">
        <v>0</v>
      </c>
      <c r="Z1152" s="161">
        <v>0</v>
      </c>
      <c r="AA1152" s="161">
        <v>0</v>
      </c>
      <c r="AB1152" s="161">
        <v>1</v>
      </c>
      <c r="AC1152" s="161">
        <v>0</v>
      </c>
      <c r="AD1152" s="161">
        <v>0</v>
      </c>
      <c r="AE1152" s="161">
        <v>1</v>
      </c>
      <c r="AF1152" s="161">
        <v>0</v>
      </c>
      <c r="AG1152" s="161">
        <v>0</v>
      </c>
      <c r="AH1152" s="161">
        <v>0</v>
      </c>
      <c r="AI1152" s="161">
        <v>0</v>
      </c>
      <c r="AJ1152" s="161">
        <v>0</v>
      </c>
      <c r="AK1152" s="161">
        <v>0</v>
      </c>
      <c r="AL1152" s="161">
        <v>0</v>
      </c>
      <c r="AM1152" s="161">
        <v>0</v>
      </c>
      <c r="AN1152" s="161">
        <v>0</v>
      </c>
      <c r="AO1152" s="161">
        <v>0</v>
      </c>
      <c r="AP1152" s="161">
        <v>1</v>
      </c>
      <c r="AQ1152" s="161">
        <v>0</v>
      </c>
      <c r="AR1152" s="161">
        <v>0</v>
      </c>
      <c r="AS1152" s="161">
        <v>0</v>
      </c>
      <c r="AT1152" s="161">
        <v>0</v>
      </c>
      <c r="AU1152" s="161">
        <v>0</v>
      </c>
      <c r="AV1152" s="161">
        <v>0</v>
      </c>
      <c r="AW1152" s="161">
        <v>0</v>
      </c>
      <c r="AX1152" s="161">
        <v>0</v>
      </c>
      <c r="AY1152" s="161">
        <v>0</v>
      </c>
      <c r="AZ1152" s="161">
        <v>0</v>
      </c>
      <c r="BA1152" s="161">
        <v>0</v>
      </c>
      <c r="BB1152" s="161">
        <v>0</v>
      </c>
      <c r="BC1152" s="161">
        <v>0</v>
      </c>
      <c r="BD1152" s="161">
        <v>0</v>
      </c>
      <c r="BE1152" s="161">
        <v>0</v>
      </c>
      <c r="BF1152" s="161">
        <v>0</v>
      </c>
      <c r="BG1152" s="161">
        <v>1</v>
      </c>
      <c r="BH1152" s="161">
        <v>0</v>
      </c>
      <c r="BI1152" s="161">
        <v>0</v>
      </c>
      <c r="BJ1152" s="161">
        <v>0</v>
      </c>
      <c r="BK1152" s="161">
        <v>0</v>
      </c>
      <c r="BL1152" s="161">
        <v>0</v>
      </c>
      <c r="BM1152" s="161">
        <v>1</v>
      </c>
      <c r="BN1152" s="161">
        <v>0</v>
      </c>
      <c r="BO1152" s="161">
        <v>0</v>
      </c>
      <c r="BP1152" s="161">
        <v>0</v>
      </c>
      <c r="BQ1152" s="161">
        <v>0</v>
      </c>
      <c r="BR1152" s="161">
        <v>0</v>
      </c>
      <c r="BS1152" s="161">
        <v>0</v>
      </c>
      <c r="BT1152" s="161">
        <v>0</v>
      </c>
      <c r="BU1152" s="161">
        <v>0</v>
      </c>
      <c r="BV1152" s="163">
        <f t="shared" si="52"/>
        <v>5</v>
      </c>
      <c r="BW1152" s="8" t="b">
        <f t="shared" si="53"/>
        <v>0</v>
      </c>
    </row>
    <row r="1153" spans="1:75">
      <c r="A1153" s="157" t="s">
        <v>4808</v>
      </c>
      <c r="B1153" s="158" t="s">
        <v>8352</v>
      </c>
      <c r="C1153" s="9" t="str">
        <f t="shared" si="51"/>
        <v>https://hh.ru/resume/b8278c5300036178830039ed1f733746307a6b?query=%D0%A1%D0%BE%D1%86%D0%B8%D0%B0%D0%BB%D1%8C%D0%BD%D1%8B%D0%B9+%D1%80%D0%B0%D0%B1%D0%BE%D1%82%D0%BD%D0%B8%D0%BA&amp;searchRid=171259194356894382be24681fbb0d67&amp;hhtmFrom=resume_search_result</v>
      </c>
      <c r="D1153" s="158" t="s">
        <v>43</v>
      </c>
      <c r="E1153" s="159">
        <v>64</v>
      </c>
      <c r="F1153" s="160">
        <v>25000</v>
      </c>
      <c r="G1153" s="161">
        <v>29</v>
      </c>
      <c r="H1153" s="158" t="s">
        <v>8353</v>
      </c>
      <c r="I1153" s="158" t="s">
        <v>8354</v>
      </c>
      <c r="J1153" s="158" t="s">
        <v>4706</v>
      </c>
      <c r="K1153" s="158" t="s">
        <v>8355</v>
      </c>
      <c r="L1153" s="158" t="s">
        <v>2327</v>
      </c>
      <c r="M1153" s="158">
        <v>1</v>
      </c>
      <c r="N1153" s="158">
        <v>1</v>
      </c>
      <c r="O1153" s="158">
        <v>1</v>
      </c>
      <c r="P1153" s="158">
        <v>0</v>
      </c>
      <c r="Q1153" s="158">
        <v>0</v>
      </c>
      <c r="R1153" s="158" t="s">
        <v>53</v>
      </c>
      <c r="S1153" s="158" t="s">
        <v>343</v>
      </c>
      <c r="T1153" s="161">
        <v>0</v>
      </c>
      <c r="U1153" s="162">
        <v>1</v>
      </c>
      <c r="V1153" s="162">
        <v>0</v>
      </c>
      <c r="W1153" s="161">
        <v>0</v>
      </c>
      <c r="X1153" s="161">
        <v>0</v>
      </c>
      <c r="Y1153" s="161">
        <v>0</v>
      </c>
      <c r="Z1153" s="161">
        <v>0</v>
      </c>
      <c r="AA1153" s="161">
        <v>0</v>
      </c>
      <c r="AB1153" s="161">
        <v>1</v>
      </c>
      <c r="AC1153" s="161">
        <v>1</v>
      </c>
      <c r="AD1153" s="161">
        <v>0</v>
      </c>
      <c r="AE1153" s="161">
        <v>0</v>
      </c>
      <c r="AF1153" s="161">
        <v>1</v>
      </c>
      <c r="AG1153" s="161">
        <v>0</v>
      </c>
      <c r="AH1153" s="161">
        <v>1</v>
      </c>
      <c r="AI1153" s="161">
        <v>0</v>
      </c>
      <c r="AJ1153" s="161">
        <v>0</v>
      </c>
      <c r="AK1153" s="161">
        <v>0</v>
      </c>
      <c r="AL1153" s="161">
        <v>0</v>
      </c>
      <c r="AM1153" s="161">
        <v>0</v>
      </c>
      <c r="AN1153" s="161">
        <v>0</v>
      </c>
      <c r="AO1153" s="161">
        <v>0</v>
      </c>
      <c r="AP1153" s="161">
        <v>0</v>
      </c>
      <c r="AQ1153" s="161">
        <v>0</v>
      </c>
      <c r="AR1153" s="161">
        <v>0</v>
      </c>
      <c r="AS1153" s="161">
        <v>0</v>
      </c>
      <c r="AT1153" s="161">
        <v>0</v>
      </c>
      <c r="AU1153" s="161">
        <v>0</v>
      </c>
      <c r="AV1153" s="161">
        <v>0</v>
      </c>
      <c r="AW1153" s="161">
        <v>0</v>
      </c>
      <c r="AX1153" s="161">
        <v>0</v>
      </c>
      <c r="AY1153" s="161">
        <v>0</v>
      </c>
      <c r="AZ1153" s="161">
        <v>0</v>
      </c>
      <c r="BA1153" s="161">
        <v>0</v>
      </c>
      <c r="BB1153" s="161">
        <v>0</v>
      </c>
      <c r="BC1153" s="161">
        <v>0</v>
      </c>
      <c r="BD1153" s="161">
        <v>0</v>
      </c>
      <c r="BE1153" s="161">
        <v>0</v>
      </c>
      <c r="BF1153" s="161">
        <v>0</v>
      </c>
      <c r="BG1153" s="161">
        <v>0</v>
      </c>
      <c r="BH1153" s="161">
        <v>0</v>
      </c>
      <c r="BI1153" s="161">
        <v>0</v>
      </c>
      <c r="BJ1153" s="161">
        <v>0</v>
      </c>
      <c r="BK1153" s="161">
        <v>0</v>
      </c>
      <c r="BL1153" s="161">
        <v>1</v>
      </c>
      <c r="BM1153" s="161">
        <v>0</v>
      </c>
      <c r="BN1153" s="161">
        <v>0</v>
      </c>
      <c r="BO1153" s="161">
        <v>0</v>
      </c>
      <c r="BP1153" s="161">
        <v>0</v>
      </c>
      <c r="BQ1153" s="161">
        <v>0</v>
      </c>
      <c r="BR1153" s="161">
        <v>0</v>
      </c>
      <c r="BS1153" s="161">
        <v>0</v>
      </c>
      <c r="BT1153" s="161">
        <v>0</v>
      </c>
      <c r="BU1153" s="161">
        <v>0</v>
      </c>
      <c r="BV1153" s="163">
        <f t="shared" si="52"/>
        <v>5</v>
      </c>
      <c r="BW1153" s="8" t="b">
        <f t="shared" si="53"/>
        <v>0</v>
      </c>
    </row>
    <row r="1154" spans="1:75">
      <c r="A1154" s="157" t="s">
        <v>3147</v>
      </c>
      <c r="B1154" s="158" t="s">
        <v>8356</v>
      </c>
      <c r="C1154" s="9" t="str">
        <f t="shared" ref="C1154:C1217" si="54">HYPERLINK(B1154)</f>
        <v>https://hh.ru/resume/6b4d1991000361df860039ed1f554469697a50?query=%D0%A1%D0%BE%D1%86%D0%B8%D0%B0%D0%BB%D1%8C%D0%BD%D1%8B%D0%B9+%D1%80%D0%B0%D0%B1%D0%BE%D1%82%D0%BD%D0%B8%D0%BA&amp;searchRid=171259194356894382be24681fbb0d67&amp;hhtmFrom=resume_search_result</v>
      </c>
      <c r="D1154" s="158" t="s">
        <v>8357</v>
      </c>
      <c r="E1154" s="159" t="s">
        <v>133</v>
      </c>
      <c r="F1154" s="158" t="s">
        <v>133</v>
      </c>
      <c r="G1154" s="161">
        <v>8</v>
      </c>
      <c r="H1154" s="158" t="s">
        <v>8358</v>
      </c>
      <c r="I1154" s="158" t="s">
        <v>2933</v>
      </c>
      <c r="J1154" s="158" t="s">
        <v>8359</v>
      </c>
      <c r="K1154" s="158" t="s">
        <v>8360</v>
      </c>
      <c r="L1154" s="158" t="s">
        <v>2298</v>
      </c>
      <c r="M1154" s="158">
        <v>1</v>
      </c>
      <c r="N1154" s="158">
        <v>1</v>
      </c>
      <c r="O1154" s="158">
        <v>1</v>
      </c>
      <c r="P1154" s="158">
        <v>1</v>
      </c>
      <c r="Q1154" s="158">
        <v>0</v>
      </c>
      <c r="R1154" s="158" t="s">
        <v>53</v>
      </c>
      <c r="S1154" s="158" t="s">
        <v>343</v>
      </c>
      <c r="T1154" s="161">
        <v>1</v>
      </c>
      <c r="U1154" s="162">
        <v>1</v>
      </c>
      <c r="V1154" s="162">
        <v>0</v>
      </c>
      <c r="W1154" s="161">
        <v>0</v>
      </c>
      <c r="X1154" s="161">
        <v>0</v>
      </c>
      <c r="Y1154" s="161">
        <v>0</v>
      </c>
      <c r="Z1154" s="161">
        <v>0</v>
      </c>
      <c r="AA1154" s="161">
        <v>0</v>
      </c>
      <c r="AB1154" s="161">
        <v>0</v>
      </c>
      <c r="AC1154" s="161">
        <v>0</v>
      </c>
      <c r="AD1154" s="161">
        <v>0</v>
      </c>
      <c r="AE1154" s="161">
        <v>0</v>
      </c>
      <c r="AF1154" s="161">
        <v>0</v>
      </c>
      <c r="AG1154" s="161">
        <v>0</v>
      </c>
      <c r="AH1154" s="161">
        <v>0</v>
      </c>
      <c r="AI1154" s="161">
        <v>0</v>
      </c>
      <c r="AJ1154" s="161">
        <v>0</v>
      </c>
      <c r="AK1154" s="161">
        <v>0</v>
      </c>
      <c r="AL1154" s="161">
        <v>0</v>
      </c>
      <c r="AM1154" s="161">
        <v>0</v>
      </c>
      <c r="AN1154" s="161">
        <v>0</v>
      </c>
      <c r="AO1154" s="161">
        <v>0</v>
      </c>
      <c r="AP1154" s="161">
        <v>0</v>
      </c>
      <c r="AQ1154" s="161">
        <v>0</v>
      </c>
      <c r="AR1154" s="161">
        <v>0</v>
      </c>
      <c r="AS1154" s="161">
        <v>0</v>
      </c>
      <c r="AT1154" s="161">
        <v>0</v>
      </c>
      <c r="AU1154" s="161">
        <v>0</v>
      </c>
      <c r="AV1154" s="161">
        <v>0</v>
      </c>
      <c r="AW1154" s="161">
        <v>0</v>
      </c>
      <c r="AX1154" s="161">
        <v>0</v>
      </c>
      <c r="AY1154" s="161">
        <v>0</v>
      </c>
      <c r="AZ1154" s="161">
        <v>0</v>
      </c>
      <c r="BA1154" s="161">
        <v>0</v>
      </c>
      <c r="BB1154" s="161">
        <v>0</v>
      </c>
      <c r="BC1154" s="161">
        <v>0</v>
      </c>
      <c r="BD1154" s="161">
        <v>0</v>
      </c>
      <c r="BE1154" s="161">
        <v>0</v>
      </c>
      <c r="BF1154" s="161">
        <v>0</v>
      </c>
      <c r="BG1154" s="161">
        <v>0</v>
      </c>
      <c r="BH1154" s="161">
        <v>0</v>
      </c>
      <c r="BI1154" s="161">
        <v>0</v>
      </c>
      <c r="BJ1154" s="161">
        <v>0</v>
      </c>
      <c r="BK1154" s="161">
        <v>0</v>
      </c>
      <c r="BL1154" s="161">
        <v>0</v>
      </c>
      <c r="BM1154" s="161">
        <v>0</v>
      </c>
      <c r="BN1154" s="161">
        <v>0</v>
      </c>
      <c r="BO1154" s="161">
        <v>0</v>
      </c>
      <c r="BP1154" s="161">
        <v>0</v>
      </c>
      <c r="BQ1154" s="161">
        <v>0</v>
      </c>
      <c r="BR1154" s="161">
        <v>0</v>
      </c>
      <c r="BS1154" s="161">
        <v>0</v>
      </c>
      <c r="BT1154" s="161">
        <v>0</v>
      </c>
      <c r="BU1154" s="161">
        <v>0</v>
      </c>
      <c r="BV1154" s="163">
        <f t="shared" si="52"/>
        <v>0</v>
      </c>
      <c r="BW1154" s="8" t="b">
        <f t="shared" si="53"/>
        <v>0</v>
      </c>
    </row>
    <row r="1155" spans="1:75">
      <c r="A1155" s="157" t="s">
        <v>8325</v>
      </c>
      <c r="B1155" s="158" t="s">
        <v>8361</v>
      </c>
      <c r="C1155" s="9" t="str">
        <f t="shared" si="54"/>
        <v>https://hh.ru/resume/2936282e00036256f60039ed1f477063706563?query=%D0%A1%D0%BE%D1%86%D0%B8%D0%B0%D0%BB%D1%8C%D0%BD%D1%8B%D0%B9+%D1%80%D0%B0%D0%B1%D0%BE%D1%82%D0%BD%D0%B8%D0%BA&amp;searchRid=171259194356894382be24681fbb0d67&amp;hhtmFrom=resume_search_result</v>
      </c>
      <c r="D1155" s="158" t="s">
        <v>43</v>
      </c>
      <c r="E1155" s="159">
        <v>56</v>
      </c>
      <c r="F1155" s="158" t="s">
        <v>133</v>
      </c>
      <c r="G1155" s="161">
        <v>12</v>
      </c>
      <c r="H1155" s="158" t="s">
        <v>8362</v>
      </c>
      <c r="I1155" s="158" t="s">
        <v>8363</v>
      </c>
      <c r="J1155" s="158" t="s">
        <v>8364</v>
      </c>
      <c r="K1155" s="158" t="s">
        <v>8365</v>
      </c>
      <c r="L1155" s="158" t="s">
        <v>2298</v>
      </c>
      <c r="M1155" s="158">
        <v>1</v>
      </c>
      <c r="N1155" s="158">
        <v>1</v>
      </c>
      <c r="O1155" s="158">
        <v>1</v>
      </c>
      <c r="P1155" s="158">
        <v>0</v>
      </c>
      <c r="Q1155" s="158">
        <v>0</v>
      </c>
      <c r="R1155" s="158" t="s">
        <v>53</v>
      </c>
      <c r="S1155" s="158" t="s">
        <v>343</v>
      </c>
      <c r="T1155" s="161">
        <v>0</v>
      </c>
      <c r="U1155" s="162">
        <v>1</v>
      </c>
      <c r="V1155" s="162">
        <v>0</v>
      </c>
      <c r="W1155" s="161">
        <v>0</v>
      </c>
      <c r="X1155" s="161">
        <v>0</v>
      </c>
      <c r="Y1155" s="161">
        <v>0</v>
      </c>
      <c r="Z1155" s="161">
        <v>0</v>
      </c>
      <c r="AA1155" s="161">
        <v>0</v>
      </c>
      <c r="AB1155" s="161">
        <v>1</v>
      </c>
      <c r="AC1155" s="161">
        <v>0</v>
      </c>
      <c r="AD1155" s="161">
        <v>0</v>
      </c>
      <c r="AE1155" s="161">
        <v>0</v>
      </c>
      <c r="AF1155" s="161">
        <v>0</v>
      </c>
      <c r="AG1155" s="161">
        <v>0</v>
      </c>
      <c r="AH1155" s="161">
        <v>0</v>
      </c>
      <c r="AI1155" s="161">
        <v>0</v>
      </c>
      <c r="AJ1155" s="161">
        <v>0</v>
      </c>
      <c r="AK1155" s="161">
        <v>0</v>
      </c>
      <c r="AL1155" s="161">
        <v>0</v>
      </c>
      <c r="AM1155" s="161">
        <v>0</v>
      </c>
      <c r="AN1155" s="161">
        <v>0</v>
      </c>
      <c r="AO1155" s="161">
        <v>0</v>
      </c>
      <c r="AP1155" s="161">
        <v>0</v>
      </c>
      <c r="AQ1155" s="161">
        <v>0</v>
      </c>
      <c r="AR1155" s="161">
        <v>0</v>
      </c>
      <c r="AS1155" s="161">
        <v>0</v>
      </c>
      <c r="AT1155" s="161">
        <v>0</v>
      </c>
      <c r="AU1155" s="161">
        <v>0</v>
      </c>
      <c r="AV1155" s="161">
        <v>0</v>
      </c>
      <c r="AW1155" s="161">
        <v>0</v>
      </c>
      <c r="AX1155" s="161">
        <v>0</v>
      </c>
      <c r="AY1155" s="161">
        <v>0</v>
      </c>
      <c r="AZ1155" s="161">
        <v>0</v>
      </c>
      <c r="BA1155" s="161">
        <v>0</v>
      </c>
      <c r="BB1155" s="161">
        <v>0</v>
      </c>
      <c r="BC1155" s="161">
        <v>0</v>
      </c>
      <c r="BD1155" s="161">
        <v>0</v>
      </c>
      <c r="BE1155" s="161">
        <v>0</v>
      </c>
      <c r="BF1155" s="161">
        <v>0</v>
      </c>
      <c r="BG1155" s="161">
        <v>0</v>
      </c>
      <c r="BH1155" s="161">
        <v>1</v>
      </c>
      <c r="BI1155" s="161">
        <v>0</v>
      </c>
      <c r="BJ1155" s="161">
        <v>0</v>
      </c>
      <c r="BK1155" s="161">
        <v>0</v>
      </c>
      <c r="BL1155" s="161">
        <v>0</v>
      </c>
      <c r="BM1155" s="161">
        <v>0</v>
      </c>
      <c r="BN1155" s="161">
        <v>0</v>
      </c>
      <c r="BO1155" s="161">
        <v>0</v>
      </c>
      <c r="BP1155" s="161">
        <v>0</v>
      </c>
      <c r="BQ1155" s="161">
        <v>0</v>
      </c>
      <c r="BR1155" s="161">
        <v>0</v>
      </c>
      <c r="BS1155" s="161">
        <v>0</v>
      </c>
      <c r="BT1155" s="161">
        <v>0</v>
      </c>
      <c r="BU1155" s="161">
        <v>0</v>
      </c>
      <c r="BV1155" s="163">
        <f t="shared" ref="BV1155:BV1218" si="55">SUM(W1155:BU1155)</f>
        <v>2</v>
      </c>
      <c r="BW1155" s="8" t="b">
        <f t="shared" ref="BW1155:BW1218" si="56">AND(AR1155=1,AE1155=1)</f>
        <v>0</v>
      </c>
    </row>
    <row r="1156" spans="1:75">
      <c r="A1156" s="157" t="s">
        <v>3728</v>
      </c>
      <c r="B1156" s="158" t="s">
        <v>8366</v>
      </c>
      <c r="C1156" s="9" t="str">
        <f t="shared" si="54"/>
        <v>https://hh.ru/resume/2069a21a00036319be0039ed1f30684a754b4b?query=%D0%A1%D0%BE%D1%86%D0%B8%D0%B0%D0%BB%D1%8C%D0%BD%D1%8B%D0%B9+%D1%80%D0%B0%D0%B1%D0%BE%D1%82%D0%BD%D0%B8%D0%BA&amp;searchRid=171259194356894382be24681fbb0d67&amp;hhtmFrom=resume_search_result</v>
      </c>
      <c r="D1156" s="158" t="s">
        <v>8367</v>
      </c>
      <c r="E1156" s="159">
        <v>55</v>
      </c>
      <c r="F1156" s="160">
        <v>27000</v>
      </c>
      <c r="G1156" s="161">
        <v>25</v>
      </c>
      <c r="H1156" s="158" t="s">
        <v>8368</v>
      </c>
      <c r="I1156" s="158" t="s">
        <v>8369</v>
      </c>
      <c r="J1156" s="158" t="s">
        <v>8370</v>
      </c>
      <c r="K1156" s="158" t="s">
        <v>8371</v>
      </c>
      <c r="L1156" s="158" t="s">
        <v>2298</v>
      </c>
      <c r="M1156" s="158">
        <v>1</v>
      </c>
      <c r="N1156" s="158">
        <v>0</v>
      </c>
      <c r="O1156" s="158">
        <v>0</v>
      </c>
      <c r="P1156" s="158">
        <v>0</v>
      </c>
      <c r="Q1156" s="158">
        <v>0</v>
      </c>
      <c r="R1156" s="158" t="s">
        <v>53</v>
      </c>
      <c r="S1156" s="158" t="s">
        <v>75</v>
      </c>
      <c r="T1156" s="161">
        <v>0</v>
      </c>
      <c r="U1156" s="162">
        <v>1</v>
      </c>
      <c r="V1156" s="162">
        <v>0</v>
      </c>
      <c r="W1156" s="161">
        <v>0</v>
      </c>
      <c r="X1156" s="161">
        <v>0</v>
      </c>
      <c r="Y1156" s="161">
        <v>0</v>
      </c>
      <c r="Z1156" s="161">
        <v>1</v>
      </c>
      <c r="AA1156" s="161">
        <v>1</v>
      </c>
      <c r="AB1156" s="161">
        <v>0</v>
      </c>
      <c r="AC1156" s="161">
        <v>0</v>
      </c>
      <c r="AD1156" s="161">
        <v>0</v>
      </c>
      <c r="AE1156" s="161">
        <v>0</v>
      </c>
      <c r="AF1156" s="161">
        <v>0</v>
      </c>
      <c r="AG1156" s="161">
        <v>0</v>
      </c>
      <c r="AH1156" s="161">
        <v>0</v>
      </c>
      <c r="AI1156" s="161">
        <v>0</v>
      </c>
      <c r="AJ1156" s="161">
        <v>0</v>
      </c>
      <c r="AK1156" s="161">
        <v>0</v>
      </c>
      <c r="AL1156" s="161">
        <v>0</v>
      </c>
      <c r="AM1156" s="161">
        <v>0</v>
      </c>
      <c r="AN1156" s="161">
        <v>0</v>
      </c>
      <c r="AO1156" s="161">
        <v>0</v>
      </c>
      <c r="AP1156" s="161">
        <v>0</v>
      </c>
      <c r="AQ1156" s="161">
        <v>0</v>
      </c>
      <c r="AR1156" s="161">
        <v>0</v>
      </c>
      <c r="AS1156" s="161">
        <v>0</v>
      </c>
      <c r="AT1156" s="161">
        <v>0</v>
      </c>
      <c r="AU1156" s="161">
        <v>0</v>
      </c>
      <c r="AV1156" s="161">
        <v>0</v>
      </c>
      <c r="AW1156" s="161">
        <v>0</v>
      </c>
      <c r="AX1156" s="161">
        <v>0</v>
      </c>
      <c r="AY1156" s="161">
        <v>0</v>
      </c>
      <c r="AZ1156" s="161">
        <v>0</v>
      </c>
      <c r="BA1156" s="161">
        <v>0</v>
      </c>
      <c r="BB1156" s="161">
        <v>0</v>
      </c>
      <c r="BC1156" s="161">
        <v>0</v>
      </c>
      <c r="BD1156" s="161">
        <v>0</v>
      </c>
      <c r="BE1156" s="161">
        <v>0</v>
      </c>
      <c r="BF1156" s="161">
        <v>0</v>
      </c>
      <c r="BG1156" s="161">
        <v>0</v>
      </c>
      <c r="BH1156" s="161">
        <v>0</v>
      </c>
      <c r="BI1156" s="161">
        <v>0</v>
      </c>
      <c r="BJ1156" s="161">
        <v>0</v>
      </c>
      <c r="BK1156" s="161">
        <v>0</v>
      </c>
      <c r="BL1156" s="161">
        <v>0</v>
      </c>
      <c r="BM1156" s="161">
        <v>0</v>
      </c>
      <c r="BN1156" s="161">
        <v>0</v>
      </c>
      <c r="BO1156" s="161">
        <v>0</v>
      </c>
      <c r="BP1156" s="161">
        <v>0</v>
      </c>
      <c r="BQ1156" s="161">
        <v>0</v>
      </c>
      <c r="BR1156" s="161">
        <v>0</v>
      </c>
      <c r="BS1156" s="161">
        <v>0</v>
      </c>
      <c r="BT1156" s="161">
        <v>0</v>
      </c>
      <c r="BU1156" s="161">
        <v>0</v>
      </c>
      <c r="BV1156" s="163">
        <f t="shared" si="55"/>
        <v>2</v>
      </c>
      <c r="BW1156" s="8" t="b">
        <f t="shared" si="56"/>
        <v>0</v>
      </c>
    </row>
    <row r="1157" spans="1:75">
      <c r="A1157" s="157" t="s">
        <v>8372</v>
      </c>
      <c r="B1157" s="158" t="s">
        <v>8373</v>
      </c>
      <c r="C1157" s="9" t="str">
        <f t="shared" si="54"/>
        <v>https://hh.ru/resume/be650ce500036334cb0039ed1f5246334f7833?query=%D0%A1%D0%BE%D1%86%D0%B8%D0%B0%D0%BB%D1%8C%D0%BD%D1%8B%D0%B9+%D1%80%D0%B0%D0%B1%D0%BE%D1%82%D0%BD%D0%B8%D0%BA&amp;searchRid=171259194356894382be24681fbb0d67&amp;hhtmFrom=resume_search_result</v>
      </c>
      <c r="D1157" s="158" t="s">
        <v>43</v>
      </c>
      <c r="E1157" s="159">
        <v>47</v>
      </c>
      <c r="F1157" s="160">
        <v>35000</v>
      </c>
      <c r="G1157" s="161">
        <v>12</v>
      </c>
      <c r="H1157" s="158" t="s">
        <v>8374</v>
      </c>
      <c r="I1157" s="158" t="s">
        <v>2650</v>
      </c>
      <c r="J1157" s="158" t="s">
        <v>8375</v>
      </c>
      <c r="K1157" s="158" t="s">
        <v>8376</v>
      </c>
      <c r="L1157" s="158" t="s">
        <v>2298</v>
      </c>
      <c r="M1157" s="158">
        <v>1</v>
      </c>
      <c r="N1157" s="158">
        <v>1</v>
      </c>
      <c r="O1157" s="158">
        <v>0</v>
      </c>
      <c r="P1157" s="158">
        <v>0</v>
      </c>
      <c r="Q1157" s="158">
        <v>0</v>
      </c>
      <c r="R1157" s="158" t="s">
        <v>53</v>
      </c>
      <c r="S1157" s="158" t="s">
        <v>2299</v>
      </c>
      <c r="T1157" s="161">
        <v>1</v>
      </c>
      <c r="U1157" s="162">
        <v>1</v>
      </c>
      <c r="V1157" s="162">
        <v>1</v>
      </c>
      <c r="W1157" s="161">
        <v>0</v>
      </c>
      <c r="X1157" s="161">
        <v>0</v>
      </c>
      <c r="Y1157" s="161">
        <v>0</v>
      </c>
      <c r="Z1157" s="161">
        <v>0</v>
      </c>
      <c r="AA1157" s="161">
        <v>0</v>
      </c>
      <c r="AB1157" s="161">
        <v>1</v>
      </c>
      <c r="AC1157" s="161">
        <v>0</v>
      </c>
      <c r="AD1157" s="161">
        <v>0</v>
      </c>
      <c r="AE1157" s="161">
        <v>1</v>
      </c>
      <c r="AF1157" s="161">
        <v>0</v>
      </c>
      <c r="AG1157" s="161">
        <v>0</v>
      </c>
      <c r="AH1157" s="161">
        <v>0</v>
      </c>
      <c r="AI1157" s="161">
        <v>0</v>
      </c>
      <c r="AJ1157" s="161">
        <v>0</v>
      </c>
      <c r="AK1157" s="161">
        <v>0</v>
      </c>
      <c r="AL1157" s="161">
        <v>0</v>
      </c>
      <c r="AM1157" s="161">
        <v>0</v>
      </c>
      <c r="AN1157" s="161">
        <v>0</v>
      </c>
      <c r="AO1157" s="161">
        <v>1</v>
      </c>
      <c r="AP1157" s="161">
        <v>0</v>
      </c>
      <c r="AQ1157" s="161">
        <v>0</v>
      </c>
      <c r="AR1157" s="161">
        <v>0</v>
      </c>
      <c r="AS1157" s="161">
        <v>0</v>
      </c>
      <c r="AT1157" s="161">
        <v>0</v>
      </c>
      <c r="AU1157" s="161">
        <v>0</v>
      </c>
      <c r="AV1157" s="161">
        <v>0</v>
      </c>
      <c r="AW1157" s="161">
        <v>0</v>
      </c>
      <c r="AX1157" s="161">
        <v>0</v>
      </c>
      <c r="AY1157" s="161">
        <v>0</v>
      </c>
      <c r="AZ1157" s="161">
        <v>0</v>
      </c>
      <c r="BA1157" s="161">
        <v>0</v>
      </c>
      <c r="BB1157" s="161">
        <v>0</v>
      </c>
      <c r="BC1157" s="161">
        <v>0</v>
      </c>
      <c r="BD1157" s="161">
        <v>0</v>
      </c>
      <c r="BE1157" s="161">
        <v>0</v>
      </c>
      <c r="BF1157" s="161">
        <v>0</v>
      </c>
      <c r="BG1157" s="161">
        <v>0</v>
      </c>
      <c r="BH1157" s="161">
        <v>0</v>
      </c>
      <c r="BI1157" s="161">
        <v>0</v>
      </c>
      <c r="BJ1157" s="161">
        <v>0</v>
      </c>
      <c r="BK1157" s="161">
        <v>0</v>
      </c>
      <c r="BL1157" s="161">
        <v>0</v>
      </c>
      <c r="BM1157" s="161">
        <v>0</v>
      </c>
      <c r="BN1157" s="161">
        <v>0</v>
      </c>
      <c r="BO1157" s="161">
        <v>0</v>
      </c>
      <c r="BP1157" s="161">
        <v>0</v>
      </c>
      <c r="BQ1157" s="161">
        <v>0</v>
      </c>
      <c r="BR1157" s="161">
        <v>0</v>
      </c>
      <c r="BS1157" s="161">
        <v>0</v>
      </c>
      <c r="BT1157" s="161">
        <v>0</v>
      </c>
      <c r="BU1157" s="161">
        <v>0</v>
      </c>
      <c r="BV1157" s="163">
        <f t="shared" si="55"/>
        <v>3</v>
      </c>
      <c r="BW1157" s="8" t="b">
        <f t="shared" si="56"/>
        <v>0</v>
      </c>
    </row>
    <row r="1158" spans="1:75">
      <c r="A1158" s="157" t="s">
        <v>8377</v>
      </c>
      <c r="B1158" s="158" t="s">
        <v>8378</v>
      </c>
      <c r="C1158" s="9" t="str">
        <f t="shared" si="54"/>
        <v>https://hh.ru/resume/7e723fd200036335d70039ed1f4a4976434853?query=%D0%A1%D0%BE%D1%86%D0%B8%D0%B0%D0%BB%D1%8C%D0%BD%D1%8B%D0%B9+%D1%80%D0%B0%D0%B1%D0%BE%D1%82%D0%BD%D0%B8%D0%BA&amp;searchRid=171259194356894382be24681fbb0d67&amp;hhtmFrom=resume_search_result</v>
      </c>
      <c r="D1158" s="158" t="s">
        <v>43</v>
      </c>
      <c r="E1158" s="159">
        <v>51</v>
      </c>
      <c r="F1158" s="160">
        <v>30000</v>
      </c>
      <c r="G1158" s="161">
        <v>11</v>
      </c>
      <c r="H1158" s="158" t="s">
        <v>8379</v>
      </c>
      <c r="I1158" s="158" t="s">
        <v>6315</v>
      </c>
      <c r="J1158" s="158" t="s">
        <v>8380</v>
      </c>
      <c r="K1158" s="158" t="s">
        <v>8381</v>
      </c>
      <c r="L1158" s="158" t="s">
        <v>2298</v>
      </c>
      <c r="M1158" s="158">
        <v>1</v>
      </c>
      <c r="N1158" s="158">
        <v>0</v>
      </c>
      <c r="O1158" s="158">
        <v>0</v>
      </c>
      <c r="P1158" s="158">
        <v>0</v>
      </c>
      <c r="Q1158" s="158">
        <v>0</v>
      </c>
      <c r="R1158" s="158" t="s">
        <v>46</v>
      </c>
      <c r="S1158" s="158" t="s">
        <v>75</v>
      </c>
      <c r="T1158" s="161">
        <v>0</v>
      </c>
      <c r="U1158" s="162">
        <v>1</v>
      </c>
      <c r="V1158" s="162">
        <v>0</v>
      </c>
      <c r="W1158" s="161">
        <v>0</v>
      </c>
      <c r="X1158" s="161">
        <v>0</v>
      </c>
      <c r="Y1158" s="161">
        <v>0</v>
      </c>
      <c r="Z1158" s="161">
        <v>0</v>
      </c>
      <c r="AA1158" s="161">
        <v>0</v>
      </c>
      <c r="AB1158" s="161">
        <v>1</v>
      </c>
      <c r="AC1158" s="161">
        <v>0</v>
      </c>
      <c r="AD1158" s="161">
        <v>0</v>
      </c>
      <c r="AE1158" s="161">
        <v>0</v>
      </c>
      <c r="AF1158" s="161">
        <v>0</v>
      </c>
      <c r="AG1158" s="161">
        <v>0</v>
      </c>
      <c r="AH1158" s="161">
        <v>0</v>
      </c>
      <c r="AI1158" s="161">
        <v>0</v>
      </c>
      <c r="AJ1158" s="161">
        <v>0</v>
      </c>
      <c r="AK1158" s="161">
        <v>0</v>
      </c>
      <c r="AL1158" s="161">
        <v>0</v>
      </c>
      <c r="AM1158" s="161">
        <v>0</v>
      </c>
      <c r="AN1158" s="161">
        <v>0</v>
      </c>
      <c r="AO1158" s="161">
        <v>0</v>
      </c>
      <c r="AP1158" s="161">
        <v>0</v>
      </c>
      <c r="AQ1158" s="161">
        <v>0</v>
      </c>
      <c r="AR1158" s="161">
        <v>0</v>
      </c>
      <c r="AS1158" s="161">
        <v>0</v>
      </c>
      <c r="AT1158" s="161">
        <v>0</v>
      </c>
      <c r="AU1158" s="161">
        <v>0</v>
      </c>
      <c r="AV1158" s="161">
        <v>0</v>
      </c>
      <c r="AW1158" s="161">
        <v>0</v>
      </c>
      <c r="AX1158" s="161">
        <v>0</v>
      </c>
      <c r="AY1158" s="161">
        <v>1</v>
      </c>
      <c r="AZ1158" s="161">
        <v>0</v>
      </c>
      <c r="BA1158" s="161">
        <v>0</v>
      </c>
      <c r="BB1158" s="161">
        <v>0</v>
      </c>
      <c r="BC1158" s="161">
        <v>0</v>
      </c>
      <c r="BD1158" s="161">
        <v>0</v>
      </c>
      <c r="BE1158" s="161">
        <v>0</v>
      </c>
      <c r="BF1158" s="161">
        <v>0</v>
      </c>
      <c r="BG1158" s="161">
        <v>0</v>
      </c>
      <c r="BH1158" s="161">
        <v>0</v>
      </c>
      <c r="BI1158" s="161">
        <v>0</v>
      </c>
      <c r="BJ1158" s="161">
        <v>0</v>
      </c>
      <c r="BK1158" s="161">
        <v>0</v>
      </c>
      <c r="BL1158" s="161">
        <v>0</v>
      </c>
      <c r="BM1158" s="161">
        <v>0</v>
      </c>
      <c r="BN1158" s="161">
        <v>0</v>
      </c>
      <c r="BO1158" s="161">
        <v>0</v>
      </c>
      <c r="BP1158" s="161">
        <v>0</v>
      </c>
      <c r="BQ1158" s="161">
        <v>1</v>
      </c>
      <c r="BR1158" s="161">
        <v>0</v>
      </c>
      <c r="BS1158" s="161">
        <v>0</v>
      </c>
      <c r="BT1158" s="161">
        <v>0</v>
      </c>
      <c r="BU1158" s="161">
        <v>0</v>
      </c>
      <c r="BV1158" s="163">
        <f t="shared" si="55"/>
        <v>3</v>
      </c>
      <c r="BW1158" s="8" t="b">
        <f t="shared" si="56"/>
        <v>0</v>
      </c>
    </row>
    <row r="1159" spans="1:75">
      <c r="A1159" s="157" t="s">
        <v>8382</v>
      </c>
      <c r="B1159" s="158" t="s">
        <v>8383</v>
      </c>
      <c r="C1159" s="9" t="str">
        <f t="shared" si="54"/>
        <v>https://hh.ru/resume/df94499a00036530130039ed1f6f6a44665668?query=%D0%A1%D0%BE%D1%86%D0%B8%D0%B0%D0%BB%D1%8C%D0%BD%D1%8B%D0%B9+%D1%80%D0%B0%D0%B1%D0%BE%D1%82%D0%BD%D0%B8%D0%BA&amp;searchRid=171259194356894382be24681fbb0d67&amp;hhtmFrom=resume_search_result</v>
      </c>
      <c r="D1159" s="158" t="s">
        <v>8384</v>
      </c>
      <c r="E1159" s="159">
        <v>68</v>
      </c>
      <c r="F1159" s="160">
        <v>37000</v>
      </c>
      <c r="G1159" s="161">
        <v>3</v>
      </c>
      <c r="H1159" s="158" t="s">
        <v>8385</v>
      </c>
      <c r="I1159" s="158" t="s">
        <v>8386</v>
      </c>
      <c r="J1159" s="158" t="s">
        <v>8387</v>
      </c>
      <c r="K1159" s="158" t="s">
        <v>8388</v>
      </c>
      <c r="L1159" s="158" t="s">
        <v>2327</v>
      </c>
      <c r="M1159" s="158">
        <v>1</v>
      </c>
      <c r="N1159" s="158">
        <v>0</v>
      </c>
      <c r="O1159" s="158">
        <v>0</v>
      </c>
      <c r="P1159" s="158">
        <v>0</v>
      </c>
      <c r="Q1159" s="158">
        <v>0</v>
      </c>
      <c r="R1159" s="158" t="s">
        <v>46</v>
      </c>
      <c r="S1159" s="158" t="s">
        <v>343</v>
      </c>
      <c r="T1159" s="161">
        <v>0</v>
      </c>
      <c r="U1159" s="162">
        <v>1</v>
      </c>
      <c r="V1159" s="162">
        <v>0</v>
      </c>
      <c r="W1159" s="161">
        <v>0</v>
      </c>
      <c r="X1159" s="161">
        <v>0</v>
      </c>
      <c r="Y1159" s="161">
        <v>0</v>
      </c>
      <c r="Z1159" s="161">
        <v>0</v>
      </c>
      <c r="AA1159" s="161">
        <v>0</v>
      </c>
      <c r="AB1159" s="161">
        <v>0</v>
      </c>
      <c r="AC1159" s="161">
        <v>0</v>
      </c>
      <c r="AD1159" s="161">
        <v>0</v>
      </c>
      <c r="AE1159" s="161">
        <v>0</v>
      </c>
      <c r="AF1159" s="161">
        <v>0</v>
      </c>
      <c r="AG1159" s="161">
        <v>0</v>
      </c>
      <c r="AH1159" s="161">
        <v>0</v>
      </c>
      <c r="AI1159" s="161">
        <v>0</v>
      </c>
      <c r="AJ1159" s="161">
        <v>0</v>
      </c>
      <c r="AK1159" s="161">
        <v>0</v>
      </c>
      <c r="AL1159" s="161">
        <v>0</v>
      </c>
      <c r="AM1159" s="161">
        <v>0</v>
      </c>
      <c r="AN1159" s="161">
        <v>0</v>
      </c>
      <c r="AO1159" s="161">
        <v>0</v>
      </c>
      <c r="AP1159" s="161">
        <v>0</v>
      </c>
      <c r="AQ1159" s="161">
        <v>0</v>
      </c>
      <c r="AR1159" s="161">
        <v>0</v>
      </c>
      <c r="AS1159" s="161">
        <v>0</v>
      </c>
      <c r="AT1159" s="161">
        <v>0</v>
      </c>
      <c r="AU1159" s="161">
        <v>0</v>
      </c>
      <c r="AV1159" s="161">
        <v>0</v>
      </c>
      <c r="AW1159" s="161">
        <v>0</v>
      </c>
      <c r="AX1159" s="161">
        <v>0</v>
      </c>
      <c r="AY1159" s="161">
        <v>0</v>
      </c>
      <c r="AZ1159" s="161">
        <v>0</v>
      </c>
      <c r="BA1159" s="161">
        <v>0</v>
      </c>
      <c r="BB1159" s="161">
        <v>0</v>
      </c>
      <c r="BC1159" s="161">
        <v>0</v>
      </c>
      <c r="BD1159" s="161">
        <v>0</v>
      </c>
      <c r="BE1159" s="161">
        <v>0</v>
      </c>
      <c r="BF1159" s="161">
        <v>0</v>
      </c>
      <c r="BG1159" s="161">
        <v>0</v>
      </c>
      <c r="BH1159" s="161">
        <v>0</v>
      </c>
      <c r="BI1159" s="161">
        <v>0</v>
      </c>
      <c r="BJ1159" s="161">
        <v>0</v>
      </c>
      <c r="BK1159" s="161">
        <v>0</v>
      </c>
      <c r="BL1159" s="161">
        <v>0</v>
      </c>
      <c r="BM1159" s="161">
        <v>0</v>
      </c>
      <c r="BN1159" s="161">
        <v>0</v>
      </c>
      <c r="BO1159" s="161">
        <v>0</v>
      </c>
      <c r="BP1159" s="161">
        <v>0</v>
      </c>
      <c r="BQ1159" s="161">
        <v>0</v>
      </c>
      <c r="BR1159" s="161">
        <v>0</v>
      </c>
      <c r="BS1159" s="161">
        <v>0</v>
      </c>
      <c r="BT1159" s="161">
        <v>0</v>
      </c>
      <c r="BU1159" s="161">
        <v>0</v>
      </c>
      <c r="BV1159" s="163">
        <f t="shared" si="55"/>
        <v>0</v>
      </c>
      <c r="BW1159" s="8" t="b">
        <f t="shared" si="56"/>
        <v>0</v>
      </c>
    </row>
    <row r="1160" spans="1:75">
      <c r="A1160" s="157" t="s">
        <v>2517</v>
      </c>
      <c r="B1160" s="158" t="s">
        <v>8389</v>
      </c>
      <c r="C1160" s="9" t="str">
        <f t="shared" si="54"/>
        <v>https://hh.ru/resume/543c473500036d149f0039ed1f4652694b6d51?query=%D0%A1%D0%BE%D1%86%D0%B8%D0%B0%D0%BB%D1%8C%D0%BD%D1%8B%D0%B9+%D1%80%D0%B0%D0%B1%D0%BE%D1%82%D0%BD%D0%B8%D0%BA&amp;searchRid=171259194356894382be24681fbb0d67&amp;hhtmFrom=resume_search_result</v>
      </c>
      <c r="D1160" s="158" t="s">
        <v>8390</v>
      </c>
      <c r="E1160" s="159">
        <v>42</v>
      </c>
      <c r="F1160" s="160">
        <v>20000</v>
      </c>
      <c r="G1160" s="161">
        <v>12</v>
      </c>
      <c r="H1160" s="158" t="s">
        <v>8391</v>
      </c>
      <c r="I1160" s="158" t="s">
        <v>8392</v>
      </c>
      <c r="J1160" s="158" t="s">
        <v>8393</v>
      </c>
      <c r="K1160" s="158" t="s">
        <v>8394</v>
      </c>
      <c r="L1160" s="158" t="s">
        <v>2298</v>
      </c>
      <c r="M1160" s="158">
        <v>0</v>
      </c>
      <c r="N1160" s="158">
        <v>0</v>
      </c>
      <c r="O1160" s="158">
        <v>1</v>
      </c>
      <c r="P1160" s="158">
        <v>1</v>
      </c>
      <c r="Q1160" s="158">
        <v>0</v>
      </c>
      <c r="R1160" s="158" t="s">
        <v>3006</v>
      </c>
      <c r="S1160" s="158" t="s">
        <v>343</v>
      </c>
      <c r="T1160" s="161">
        <v>0</v>
      </c>
      <c r="U1160" s="162">
        <v>1</v>
      </c>
      <c r="V1160" s="162">
        <v>0</v>
      </c>
      <c r="W1160" s="161">
        <v>0</v>
      </c>
      <c r="X1160" s="161">
        <v>0</v>
      </c>
      <c r="Y1160" s="161">
        <v>0</v>
      </c>
      <c r="Z1160" s="161">
        <v>0</v>
      </c>
      <c r="AA1160" s="161">
        <v>0</v>
      </c>
      <c r="AB1160" s="161">
        <v>1</v>
      </c>
      <c r="AC1160" s="161">
        <v>0</v>
      </c>
      <c r="AD1160" s="161">
        <v>1</v>
      </c>
      <c r="AE1160" s="161">
        <v>1</v>
      </c>
      <c r="AF1160" s="161">
        <v>0</v>
      </c>
      <c r="AG1160" s="161">
        <v>1</v>
      </c>
      <c r="AH1160" s="161">
        <v>0</v>
      </c>
      <c r="AI1160" s="161">
        <v>0</v>
      </c>
      <c r="AJ1160" s="161">
        <v>0</v>
      </c>
      <c r="AK1160" s="161">
        <v>0</v>
      </c>
      <c r="AL1160" s="161">
        <v>0</v>
      </c>
      <c r="AM1160" s="161">
        <v>0</v>
      </c>
      <c r="AN1160" s="161">
        <v>1</v>
      </c>
      <c r="AO1160" s="161">
        <v>0</v>
      </c>
      <c r="AP1160" s="161">
        <v>1</v>
      </c>
      <c r="AQ1160" s="161">
        <v>0</v>
      </c>
      <c r="AR1160" s="161">
        <v>1</v>
      </c>
      <c r="AS1160" s="161">
        <v>0</v>
      </c>
      <c r="AT1160" s="161">
        <v>0</v>
      </c>
      <c r="AU1160" s="161">
        <v>1</v>
      </c>
      <c r="AV1160" s="161">
        <v>0</v>
      </c>
      <c r="AW1160" s="161">
        <v>0</v>
      </c>
      <c r="AX1160" s="161">
        <v>0</v>
      </c>
      <c r="AY1160" s="161">
        <v>0</v>
      </c>
      <c r="AZ1160" s="161">
        <v>0</v>
      </c>
      <c r="BA1160" s="161">
        <v>1</v>
      </c>
      <c r="BB1160" s="161">
        <v>0</v>
      </c>
      <c r="BC1160" s="161">
        <v>0</v>
      </c>
      <c r="BD1160" s="161">
        <v>0</v>
      </c>
      <c r="BE1160" s="161">
        <v>0</v>
      </c>
      <c r="BF1160" s="161">
        <v>0</v>
      </c>
      <c r="BG1160" s="161">
        <v>0</v>
      </c>
      <c r="BH1160" s="161">
        <v>0</v>
      </c>
      <c r="BI1160" s="161">
        <v>0</v>
      </c>
      <c r="BJ1160" s="161">
        <v>0</v>
      </c>
      <c r="BK1160" s="161">
        <v>0</v>
      </c>
      <c r="BL1160" s="161">
        <v>0</v>
      </c>
      <c r="BM1160" s="161">
        <v>0</v>
      </c>
      <c r="BN1160" s="161">
        <v>0</v>
      </c>
      <c r="BO1160" s="161">
        <v>0</v>
      </c>
      <c r="BP1160" s="161">
        <v>0</v>
      </c>
      <c r="BQ1160" s="161">
        <v>0</v>
      </c>
      <c r="BR1160" s="161">
        <v>0</v>
      </c>
      <c r="BS1160" s="161">
        <v>0</v>
      </c>
      <c r="BT1160" s="161">
        <v>0</v>
      </c>
      <c r="BU1160" s="161">
        <v>0</v>
      </c>
      <c r="BV1160" s="163">
        <f t="shared" si="55"/>
        <v>9</v>
      </c>
      <c r="BW1160" s="8" t="b">
        <f t="shared" si="56"/>
        <v>1</v>
      </c>
    </row>
    <row r="1161" spans="1:75">
      <c r="A1161" s="157" t="s">
        <v>8395</v>
      </c>
      <c r="B1161" s="158" t="s">
        <v>8396</v>
      </c>
      <c r="C1161" s="9" t="str">
        <f t="shared" si="54"/>
        <v>https://hh.ru/resume/9cf75bf800036f04d40039ed1f5a356c514e58?query=%D0%A1%D0%BE%D1%86%D0%B8%D0%B0%D0%BB%D1%8C%D0%BD%D1%8B%D0%B9+%D1%80%D0%B0%D0%B1%D0%BE%D1%82%D0%BD%D0%B8%D0%BA&amp;searchRid=171259194356894382be24681fbb0d67&amp;hhtmFrom=resume_search_result</v>
      </c>
      <c r="D1161" s="158" t="s">
        <v>43</v>
      </c>
      <c r="E1161" s="159">
        <v>33</v>
      </c>
      <c r="F1161" s="158" t="s">
        <v>133</v>
      </c>
      <c r="G1161" s="161">
        <v>1</v>
      </c>
      <c r="H1161" s="158" t="s">
        <v>8397</v>
      </c>
      <c r="I1161" s="158" t="s">
        <v>7026</v>
      </c>
      <c r="J1161" s="158" t="s">
        <v>4466</v>
      </c>
      <c r="K1161" s="158" t="s">
        <v>8398</v>
      </c>
      <c r="L1161" s="158" t="s">
        <v>2298</v>
      </c>
      <c r="M1161" s="158">
        <v>1</v>
      </c>
      <c r="N1161" s="158">
        <v>1</v>
      </c>
      <c r="O1161" s="158">
        <v>1</v>
      </c>
      <c r="P1161" s="158">
        <v>0</v>
      </c>
      <c r="Q1161" s="158">
        <v>0</v>
      </c>
      <c r="R1161" s="158" t="s">
        <v>452</v>
      </c>
      <c r="S1161" s="158" t="s">
        <v>343</v>
      </c>
      <c r="T1161" s="161">
        <v>1</v>
      </c>
      <c r="U1161" s="162">
        <v>1</v>
      </c>
      <c r="V1161" s="162">
        <v>0</v>
      </c>
      <c r="W1161" s="161">
        <v>0</v>
      </c>
      <c r="X1161" s="161">
        <v>0</v>
      </c>
      <c r="Y1161" s="161">
        <v>0</v>
      </c>
      <c r="Z1161" s="161">
        <v>0</v>
      </c>
      <c r="AA1161" s="161">
        <v>0</v>
      </c>
      <c r="AB1161" s="161">
        <v>0</v>
      </c>
      <c r="AC1161" s="161">
        <v>0</v>
      </c>
      <c r="AD1161" s="161">
        <v>0</v>
      </c>
      <c r="AE1161" s="161">
        <v>0</v>
      </c>
      <c r="AF1161" s="161">
        <v>0</v>
      </c>
      <c r="AG1161" s="161">
        <v>0</v>
      </c>
      <c r="AH1161" s="161">
        <v>0</v>
      </c>
      <c r="AI1161" s="161">
        <v>0</v>
      </c>
      <c r="AJ1161" s="161">
        <v>0</v>
      </c>
      <c r="AK1161" s="161">
        <v>0</v>
      </c>
      <c r="AL1161" s="161">
        <v>0</v>
      </c>
      <c r="AM1161" s="161">
        <v>0</v>
      </c>
      <c r="AN1161" s="161">
        <v>0</v>
      </c>
      <c r="AO1161" s="161">
        <v>0</v>
      </c>
      <c r="AP1161" s="161">
        <v>0</v>
      </c>
      <c r="AQ1161" s="161">
        <v>0</v>
      </c>
      <c r="AR1161" s="161">
        <v>0</v>
      </c>
      <c r="AS1161" s="161">
        <v>0</v>
      </c>
      <c r="AT1161" s="161">
        <v>0</v>
      </c>
      <c r="AU1161" s="161">
        <v>0</v>
      </c>
      <c r="AV1161" s="161">
        <v>0</v>
      </c>
      <c r="AW1161" s="161">
        <v>0</v>
      </c>
      <c r="AX1161" s="161">
        <v>0</v>
      </c>
      <c r="AY1161" s="161">
        <v>0</v>
      </c>
      <c r="AZ1161" s="161">
        <v>0</v>
      </c>
      <c r="BA1161" s="161">
        <v>0</v>
      </c>
      <c r="BB1161" s="161">
        <v>0</v>
      </c>
      <c r="BC1161" s="161">
        <v>0</v>
      </c>
      <c r="BD1161" s="161">
        <v>0</v>
      </c>
      <c r="BE1161" s="161">
        <v>0</v>
      </c>
      <c r="BF1161" s="161">
        <v>0</v>
      </c>
      <c r="BG1161" s="161">
        <v>0</v>
      </c>
      <c r="BH1161" s="161">
        <v>0</v>
      </c>
      <c r="BI1161" s="161">
        <v>0</v>
      </c>
      <c r="BJ1161" s="161">
        <v>0</v>
      </c>
      <c r="BK1161" s="161">
        <v>0</v>
      </c>
      <c r="BL1161" s="161">
        <v>0</v>
      </c>
      <c r="BM1161" s="161">
        <v>0</v>
      </c>
      <c r="BN1161" s="161">
        <v>0</v>
      </c>
      <c r="BO1161" s="161">
        <v>0</v>
      </c>
      <c r="BP1161" s="161">
        <v>0</v>
      </c>
      <c r="BQ1161" s="161">
        <v>0</v>
      </c>
      <c r="BR1161" s="161">
        <v>0</v>
      </c>
      <c r="BS1161" s="161">
        <v>0</v>
      </c>
      <c r="BT1161" s="161">
        <v>0</v>
      </c>
      <c r="BU1161" s="161">
        <v>0</v>
      </c>
      <c r="BV1161" s="163">
        <f t="shared" si="55"/>
        <v>0</v>
      </c>
      <c r="BW1161" s="8" t="b">
        <f t="shared" si="56"/>
        <v>0</v>
      </c>
    </row>
    <row r="1162" spans="1:75">
      <c r="A1162" s="157" t="s">
        <v>5019</v>
      </c>
      <c r="B1162" s="158" t="s">
        <v>8399</v>
      </c>
      <c r="C1162" s="9" t="str">
        <f t="shared" si="54"/>
        <v>https://hh.ru/resume/f442d8500003729adf0039ed1f5667714e4a58?query=%D0%A1%D0%BE%D1%86%D0%B8%D0%B0%D0%BB%D1%8C%D0%BD%D1%8B%D0%B9+%D1%80%D0%B0%D0%B1%D0%BE%D1%82%D0%BD%D0%B8%D0%BA&amp;searchRid=171259194356894382be24681fbb0d67&amp;hhtmFrom=resume_search_result</v>
      </c>
      <c r="D1162" s="158" t="s">
        <v>43</v>
      </c>
      <c r="E1162" s="159">
        <v>50</v>
      </c>
      <c r="F1162" s="160">
        <v>40000</v>
      </c>
      <c r="G1162" s="161">
        <v>7</v>
      </c>
      <c r="H1162" s="158" t="s">
        <v>8400</v>
      </c>
      <c r="I1162" s="158" t="s">
        <v>2650</v>
      </c>
      <c r="J1162" s="158" t="s">
        <v>8401</v>
      </c>
      <c r="K1162" s="158" t="s">
        <v>8402</v>
      </c>
      <c r="L1162" s="158" t="s">
        <v>2298</v>
      </c>
      <c r="M1162" s="158">
        <v>1</v>
      </c>
      <c r="N1162" s="158">
        <v>1</v>
      </c>
      <c r="O1162" s="158">
        <v>0</v>
      </c>
      <c r="P1162" s="158">
        <v>0</v>
      </c>
      <c r="Q1162" s="158">
        <v>0</v>
      </c>
      <c r="R1162" s="158" t="s">
        <v>53</v>
      </c>
      <c r="S1162" s="158" t="s">
        <v>343</v>
      </c>
      <c r="T1162" s="161">
        <v>0</v>
      </c>
      <c r="U1162" s="162">
        <v>1</v>
      </c>
      <c r="V1162" s="162">
        <v>0</v>
      </c>
      <c r="W1162" s="161">
        <v>0</v>
      </c>
      <c r="X1162" s="161">
        <v>0</v>
      </c>
      <c r="Y1162" s="161">
        <v>0</v>
      </c>
      <c r="Z1162" s="161">
        <v>0</v>
      </c>
      <c r="AA1162" s="161">
        <v>0</v>
      </c>
      <c r="AB1162" s="161">
        <v>0</v>
      </c>
      <c r="AC1162" s="161">
        <v>1</v>
      </c>
      <c r="AD1162" s="161">
        <v>1</v>
      </c>
      <c r="AE1162" s="161">
        <v>1</v>
      </c>
      <c r="AF1162" s="161">
        <v>0</v>
      </c>
      <c r="AG1162" s="161">
        <v>0</v>
      </c>
      <c r="AH1162" s="161">
        <v>0</v>
      </c>
      <c r="AI1162" s="161">
        <v>0</v>
      </c>
      <c r="AJ1162" s="161">
        <v>0</v>
      </c>
      <c r="AK1162" s="161">
        <v>0</v>
      </c>
      <c r="AL1162" s="161">
        <v>0</v>
      </c>
      <c r="AM1162" s="161">
        <v>0</v>
      </c>
      <c r="AN1162" s="161">
        <v>0</v>
      </c>
      <c r="AO1162" s="161">
        <v>0</v>
      </c>
      <c r="AP1162" s="161">
        <v>0</v>
      </c>
      <c r="AQ1162" s="161">
        <v>0</v>
      </c>
      <c r="AR1162" s="161">
        <v>0</v>
      </c>
      <c r="AS1162" s="161">
        <v>0</v>
      </c>
      <c r="AT1162" s="161">
        <v>0</v>
      </c>
      <c r="AU1162" s="161">
        <v>0</v>
      </c>
      <c r="AV1162" s="161">
        <v>0</v>
      </c>
      <c r="AW1162" s="161">
        <v>0</v>
      </c>
      <c r="AX1162" s="161">
        <v>0</v>
      </c>
      <c r="AY1162" s="161">
        <v>0</v>
      </c>
      <c r="AZ1162" s="161">
        <v>0</v>
      </c>
      <c r="BA1162" s="161">
        <v>0</v>
      </c>
      <c r="BB1162" s="161">
        <v>0</v>
      </c>
      <c r="BC1162" s="161">
        <v>0</v>
      </c>
      <c r="BD1162" s="161">
        <v>0</v>
      </c>
      <c r="BE1162" s="161">
        <v>0</v>
      </c>
      <c r="BF1162" s="161">
        <v>0</v>
      </c>
      <c r="BG1162" s="161">
        <v>0</v>
      </c>
      <c r="BH1162" s="161">
        <v>0</v>
      </c>
      <c r="BI1162" s="161">
        <v>0</v>
      </c>
      <c r="BJ1162" s="161">
        <v>0</v>
      </c>
      <c r="BK1162" s="161">
        <v>0</v>
      </c>
      <c r="BL1162" s="161">
        <v>0</v>
      </c>
      <c r="BM1162" s="161">
        <v>0</v>
      </c>
      <c r="BN1162" s="161">
        <v>0</v>
      </c>
      <c r="BO1162" s="161">
        <v>0</v>
      </c>
      <c r="BP1162" s="161">
        <v>0</v>
      </c>
      <c r="BQ1162" s="161">
        <v>0</v>
      </c>
      <c r="BR1162" s="161">
        <v>0</v>
      </c>
      <c r="BS1162" s="161">
        <v>0</v>
      </c>
      <c r="BT1162" s="161">
        <v>0</v>
      </c>
      <c r="BU1162" s="161">
        <v>0</v>
      </c>
      <c r="BV1162" s="163">
        <f t="shared" si="55"/>
        <v>3</v>
      </c>
      <c r="BW1162" s="8" t="b">
        <f t="shared" si="56"/>
        <v>0</v>
      </c>
    </row>
    <row r="1163" spans="1:75">
      <c r="A1163" s="157" t="s">
        <v>8403</v>
      </c>
      <c r="B1163" s="158" t="s">
        <v>8404</v>
      </c>
      <c r="C1163" s="9" t="str">
        <f t="shared" si="54"/>
        <v>https://hh.ru/resume/d72beec0000375dae40039ed1f38334a556a6b?query=%D0%A1%D0%BE%D1%86%D0%B8%D0%B0%D0%BB%D1%8C%D0%BD%D1%8B%D0%B9+%D1%80%D0%B0%D0%B1%D0%BE%D1%82%D0%BD%D0%B8%D0%BA&amp;searchRid=171259194356894382be24681fbb0d67&amp;hhtmFrom=resume_search_result</v>
      </c>
      <c r="D1163" s="158" t="s">
        <v>43</v>
      </c>
      <c r="E1163" s="159">
        <v>51</v>
      </c>
      <c r="F1163" s="158" t="s">
        <v>133</v>
      </c>
      <c r="G1163" s="161">
        <v>15</v>
      </c>
      <c r="H1163" s="158" t="s">
        <v>8405</v>
      </c>
      <c r="I1163" s="158" t="s">
        <v>43</v>
      </c>
      <c r="J1163" s="158" t="s">
        <v>6394</v>
      </c>
      <c r="K1163" s="158" t="s">
        <v>8406</v>
      </c>
      <c r="L1163" s="158" t="s">
        <v>2298</v>
      </c>
      <c r="M1163" s="158">
        <v>1</v>
      </c>
      <c r="N1163" s="158">
        <v>0</v>
      </c>
      <c r="O1163" s="158">
        <v>0</v>
      </c>
      <c r="P1163" s="158">
        <v>0</v>
      </c>
      <c r="Q1163" s="158">
        <v>0</v>
      </c>
      <c r="R1163" s="158" t="s">
        <v>53</v>
      </c>
      <c r="S1163" s="158" t="s">
        <v>343</v>
      </c>
      <c r="T1163" s="161">
        <v>0</v>
      </c>
      <c r="U1163" s="162">
        <v>1</v>
      </c>
      <c r="V1163" s="162">
        <v>1</v>
      </c>
      <c r="W1163" s="161">
        <v>0</v>
      </c>
      <c r="X1163" s="161">
        <v>0</v>
      </c>
      <c r="Y1163" s="161">
        <v>0</v>
      </c>
      <c r="Z1163" s="161">
        <v>0</v>
      </c>
      <c r="AA1163" s="161">
        <v>0</v>
      </c>
      <c r="AB1163" s="161">
        <v>1</v>
      </c>
      <c r="AC1163" s="161">
        <v>0</v>
      </c>
      <c r="AD1163" s="161">
        <v>0</v>
      </c>
      <c r="AE1163" s="161">
        <v>0</v>
      </c>
      <c r="AF1163" s="161">
        <v>0</v>
      </c>
      <c r="AG1163" s="161">
        <v>0</v>
      </c>
      <c r="AH1163" s="161">
        <v>0</v>
      </c>
      <c r="AI1163" s="161">
        <v>0</v>
      </c>
      <c r="AJ1163" s="161">
        <v>0</v>
      </c>
      <c r="AK1163" s="161">
        <v>0</v>
      </c>
      <c r="AL1163" s="161">
        <v>0</v>
      </c>
      <c r="AM1163" s="161">
        <v>0</v>
      </c>
      <c r="AN1163" s="161">
        <v>0</v>
      </c>
      <c r="AO1163" s="161">
        <v>0</v>
      </c>
      <c r="AP1163" s="161">
        <v>0</v>
      </c>
      <c r="AQ1163" s="161">
        <v>0</v>
      </c>
      <c r="AR1163" s="161">
        <v>0</v>
      </c>
      <c r="AS1163" s="161">
        <v>0</v>
      </c>
      <c r="AT1163" s="161">
        <v>0</v>
      </c>
      <c r="AU1163" s="161">
        <v>0</v>
      </c>
      <c r="AV1163" s="161">
        <v>0</v>
      </c>
      <c r="AW1163" s="161">
        <v>0</v>
      </c>
      <c r="AX1163" s="161">
        <v>0</v>
      </c>
      <c r="AY1163" s="161">
        <v>0</v>
      </c>
      <c r="AZ1163" s="161">
        <v>0</v>
      </c>
      <c r="BA1163" s="161">
        <v>0</v>
      </c>
      <c r="BB1163" s="161">
        <v>0</v>
      </c>
      <c r="BC1163" s="161">
        <v>0</v>
      </c>
      <c r="BD1163" s="161">
        <v>0</v>
      </c>
      <c r="BE1163" s="161">
        <v>0</v>
      </c>
      <c r="BF1163" s="161">
        <v>0</v>
      </c>
      <c r="BG1163" s="161">
        <v>0</v>
      </c>
      <c r="BH1163" s="161">
        <v>0</v>
      </c>
      <c r="BI1163" s="161">
        <v>0</v>
      </c>
      <c r="BJ1163" s="161">
        <v>0</v>
      </c>
      <c r="BK1163" s="161">
        <v>0</v>
      </c>
      <c r="BL1163" s="161">
        <v>0</v>
      </c>
      <c r="BM1163" s="161">
        <v>0</v>
      </c>
      <c r="BN1163" s="161">
        <v>0</v>
      </c>
      <c r="BO1163" s="161">
        <v>0</v>
      </c>
      <c r="BP1163" s="161">
        <v>0</v>
      </c>
      <c r="BQ1163" s="161">
        <v>0</v>
      </c>
      <c r="BR1163" s="161">
        <v>0</v>
      </c>
      <c r="BS1163" s="161">
        <v>1</v>
      </c>
      <c r="BT1163" s="161">
        <v>0</v>
      </c>
      <c r="BU1163" s="161">
        <v>0</v>
      </c>
      <c r="BV1163" s="163">
        <f t="shared" si="55"/>
        <v>2</v>
      </c>
      <c r="BW1163" s="8" t="b">
        <f t="shared" si="56"/>
        <v>0</v>
      </c>
    </row>
    <row r="1164" spans="1:75">
      <c r="A1164" s="157" t="s">
        <v>5465</v>
      </c>
      <c r="B1164" s="158" t="s">
        <v>8407</v>
      </c>
      <c r="C1164" s="9" t="str">
        <f t="shared" si="54"/>
        <v>https://hh.ru/resume/edc4b3580003765ca50039ed1f633565525a52?query=%D0%A1%D0%BE%D1%86%D0%B8%D0%B0%D0%BB%D1%8C%D0%BD%D1%8B%D0%B9+%D1%80%D0%B0%D0%B1%D0%BE%D1%82%D0%BD%D0%B8%D0%BA&amp;searchRid=171259194356894382be24681fbb0d67&amp;hhtmFrom=resume_search_result</v>
      </c>
      <c r="D1164" s="158" t="s">
        <v>8408</v>
      </c>
      <c r="E1164" s="159">
        <v>59</v>
      </c>
      <c r="F1164" s="158" t="s">
        <v>133</v>
      </c>
      <c r="G1164" s="161">
        <v>11</v>
      </c>
      <c r="H1164" s="158" t="s">
        <v>8409</v>
      </c>
      <c r="I1164" s="158" t="s">
        <v>8410</v>
      </c>
      <c r="J1164" s="158" t="s">
        <v>8411</v>
      </c>
      <c r="K1164" s="158" t="s">
        <v>8412</v>
      </c>
      <c r="L1164" s="158" t="s">
        <v>2298</v>
      </c>
      <c r="M1164" s="158">
        <v>1</v>
      </c>
      <c r="N1164" s="158">
        <v>0</v>
      </c>
      <c r="O1164" s="158">
        <v>0</v>
      </c>
      <c r="P1164" s="158">
        <v>0</v>
      </c>
      <c r="Q1164" s="158">
        <v>0</v>
      </c>
      <c r="R1164" s="158" t="s">
        <v>494</v>
      </c>
      <c r="S1164" s="158" t="s">
        <v>343</v>
      </c>
      <c r="T1164" s="161">
        <v>0</v>
      </c>
      <c r="U1164" s="162">
        <v>1</v>
      </c>
      <c r="V1164" s="162">
        <v>0</v>
      </c>
      <c r="W1164" s="161">
        <v>0</v>
      </c>
      <c r="X1164" s="161">
        <v>0</v>
      </c>
      <c r="Y1164" s="161">
        <v>0</v>
      </c>
      <c r="Z1164" s="161">
        <v>0</v>
      </c>
      <c r="AA1164" s="161">
        <v>0</v>
      </c>
      <c r="AB1164" s="161">
        <v>0</v>
      </c>
      <c r="AC1164" s="161">
        <v>0</v>
      </c>
      <c r="AD1164" s="161">
        <v>0</v>
      </c>
      <c r="AE1164" s="161">
        <v>0</v>
      </c>
      <c r="AF1164" s="161">
        <v>0</v>
      </c>
      <c r="AG1164" s="161">
        <v>0</v>
      </c>
      <c r="AH1164" s="161">
        <v>0</v>
      </c>
      <c r="AI1164" s="161">
        <v>0</v>
      </c>
      <c r="AJ1164" s="161">
        <v>0</v>
      </c>
      <c r="AK1164" s="161">
        <v>0</v>
      </c>
      <c r="AL1164" s="161">
        <v>0</v>
      </c>
      <c r="AM1164" s="161">
        <v>0</v>
      </c>
      <c r="AN1164" s="161">
        <v>0</v>
      </c>
      <c r="AO1164" s="161">
        <v>0</v>
      </c>
      <c r="AP1164" s="161">
        <v>0</v>
      </c>
      <c r="AQ1164" s="161">
        <v>1</v>
      </c>
      <c r="AR1164" s="161">
        <v>0</v>
      </c>
      <c r="AS1164" s="161">
        <v>0</v>
      </c>
      <c r="AT1164" s="161">
        <v>0</v>
      </c>
      <c r="AU1164" s="161">
        <v>0</v>
      </c>
      <c r="AV1164" s="161">
        <v>1</v>
      </c>
      <c r="AW1164" s="161">
        <v>0</v>
      </c>
      <c r="AX1164" s="161">
        <v>0</v>
      </c>
      <c r="AY1164" s="161">
        <v>0</v>
      </c>
      <c r="AZ1164" s="161">
        <v>0</v>
      </c>
      <c r="BA1164" s="161">
        <v>0</v>
      </c>
      <c r="BB1164" s="161">
        <v>0</v>
      </c>
      <c r="BC1164" s="161">
        <v>0</v>
      </c>
      <c r="BD1164" s="161">
        <v>0</v>
      </c>
      <c r="BE1164" s="161">
        <v>0</v>
      </c>
      <c r="BF1164" s="161">
        <v>0</v>
      </c>
      <c r="BG1164" s="161">
        <v>0</v>
      </c>
      <c r="BH1164" s="161">
        <v>0</v>
      </c>
      <c r="BI1164" s="161">
        <v>0</v>
      </c>
      <c r="BJ1164" s="161">
        <v>0</v>
      </c>
      <c r="BK1164" s="161">
        <v>0</v>
      </c>
      <c r="BL1164" s="161">
        <v>0</v>
      </c>
      <c r="BM1164" s="161">
        <v>0</v>
      </c>
      <c r="BN1164" s="161">
        <v>0</v>
      </c>
      <c r="BO1164" s="161">
        <v>0</v>
      </c>
      <c r="BP1164" s="161">
        <v>0</v>
      </c>
      <c r="BQ1164" s="161">
        <v>0</v>
      </c>
      <c r="BR1164" s="161">
        <v>0</v>
      </c>
      <c r="BS1164" s="161">
        <v>0</v>
      </c>
      <c r="BT1164" s="161">
        <v>0</v>
      </c>
      <c r="BU1164" s="161">
        <v>0</v>
      </c>
      <c r="BV1164" s="163">
        <f t="shared" si="55"/>
        <v>2</v>
      </c>
      <c r="BW1164" s="8" t="b">
        <f t="shared" si="56"/>
        <v>0</v>
      </c>
    </row>
    <row r="1165" spans="1:75">
      <c r="A1165" s="157" t="s">
        <v>8413</v>
      </c>
      <c r="B1165" s="158" t="s">
        <v>8414</v>
      </c>
      <c r="C1165" s="9" t="str">
        <f t="shared" si="54"/>
        <v>https://hh.ru/resume/f5dfc024000376add80039ed1f74546d6d4c66?query=%D0%A1%D0%BE%D1%86%D0%B8%D0%B0%D0%BB%D1%8C%D0%BD%D1%8B%D0%B9+%D1%80%D0%B0%D0%B1%D0%BE%D1%82%D0%BD%D0%B8%D0%BA&amp;searchRid=171259194356894382be24681fbb0d67&amp;hhtmFrom=resume_search_result</v>
      </c>
      <c r="D1165" s="158" t="s">
        <v>43</v>
      </c>
      <c r="E1165" s="159">
        <v>27</v>
      </c>
      <c r="F1165" s="158" t="s">
        <v>133</v>
      </c>
      <c r="G1165" s="161">
        <v>8</v>
      </c>
      <c r="H1165" s="158" t="s">
        <v>8415</v>
      </c>
      <c r="I1165" s="158" t="s">
        <v>2638</v>
      </c>
      <c r="J1165" s="158" t="s">
        <v>4587</v>
      </c>
      <c r="K1165" s="158" t="s">
        <v>8416</v>
      </c>
      <c r="L1165" s="158" t="s">
        <v>2298</v>
      </c>
      <c r="M1165" s="158">
        <v>1</v>
      </c>
      <c r="N1165" s="158">
        <v>0</v>
      </c>
      <c r="O1165" s="158">
        <v>0</v>
      </c>
      <c r="P1165" s="158">
        <v>0</v>
      </c>
      <c r="Q1165" s="158">
        <v>0</v>
      </c>
      <c r="R1165" s="158" t="s">
        <v>53</v>
      </c>
      <c r="S1165" s="158" t="s">
        <v>75</v>
      </c>
      <c r="T1165" s="161">
        <v>1</v>
      </c>
      <c r="U1165" s="162">
        <v>1</v>
      </c>
      <c r="V1165" s="162">
        <v>0</v>
      </c>
      <c r="W1165" s="161">
        <v>0</v>
      </c>
      <c r="X1165" s="161">
        <v>1</v>
      </c>
      <c r="Y1165" s="161">
        <v>1</v>
      </c>
      <c r="Z1165" s="161">
        <v>0</v>
      </c>
      <c r="AA1165" s="161">
        <v>1</v>
      </c>
      <c r="AB1165" s="161">
        <v>0</v>
      </c>
      <c r="AC1165" s="161">
        <v>0</v>
      </c>
      <c r="AD1165" s="161">
        <v>0</v>
      </c>
      <c r="AE1165" s="161">
        <v>0</v>
      </c>
      <c r="AF1165" s="161">
        <v>0</v>
      </c>
      <c r="AG1165" s="161">
        <v>0</v>
      </c>
      <c r="AH1165" s="161">
        <v>0</v>
      </c>
      <c r="AI1165" s="161">
        <v>0</v>
      </c>
      <c r="AJ1165" s="161">
        <v>0</v>
      </c>
      <c r="AK1165" s="161">
        <v>0</v>
      </c>
      <c r="AL1165" s="161">
        <v>0</v>
      </c>
      <c r="AM1165" s="161">
        <v>0</v>
      </c>
      <c r="AN1165" s="161">
        <v>0</v>
      </c>
      <c r="AO1165" s="161">
        <v>0</v>
      </c>
      <c r="AP1165" s="161">
        <v>0</v>
      </c>
      <c r="AQ1165" s="161">
        <v>0</v>
      </c>
      <c r="AR1165" s="161">
        <v>0</v>
      </c>
      <c r="AS1165" s="161">
        <v>0</v>
      </c>
      <c r="AT1165" s="161">
        <v>0</v>
      </c>
      <c r="AU1165" s="161">
        <v>0</v>
      </c>
      <c r="AV1165" s="161">
        <v>0</v>
      </c>
      <c r="AW1165" s="161">
        <v>0</v>
      </c>
      <c r="AX1165" s="161">
        <v>0</v>
      </c>
      <c r="AY1165" s="161">
        <v>0</v>
      </c>
      <c r="AZ1165" s="161">
        <v>0</v>
      </c>
      <c r="BA1165" s="161">
        <v>0</v>
      </c>
      <c r="BB1165" s="161">
        <v>0</v>
      </c>
      <c r="BC1165" s="161">
        <v>0</v>
      </c>
      <c r="BD1165" s="161">
        <v>0</v>
      </c>
      <c r="BE1165" s="161">
        <v>0</v>
      </c>
      <c r="BF1165" s="161">
        <v>0</v>
      </c>
      <c r="BG1165" s="161">
        <v>0</v>
      </c>
      <c r="BH1165" s="161">
        <v>0</v>
      </c>
      <c r="BI1165" s="161">
        <v>0</v>
      </c>
      <c r="BJ1165" s="161">
        <v>0</v>
      </c>
      <c r="BK1165" s="161">
        <v>0</v>
      </c>
      <c r="BL1165" s="161">
        <v>0</v>
      </c>
      <c r="BM1165" s="161">
        <v>0</v>
      </c>
      <c r="BN1165" s="161">
        <v>0</v>
      </c>
      <c r="BO1165" s="161">
        <v>0</v>
      </c>
      <c r="BP1165" s="161">
        <v>0</v>
      </c>
      <c r="BQ1165" s="161">
        <v>0</v>
      </c>
      <c r="BR1165" s="161">
        <v>0</v>
      </c>
      <c r="BS1165" s="161">
        <v>0</v>
      </c>
      <c r="BT1165" s="161">
        <v>0</v>
      </c>
      <c r="BU1165" s="161">
        <v>0</v>
      </c>
      <c r="BV1165" s="163">
        <f t="shared" si="55"/>
        <v>3</v>
      </c>
      <c r="BW1165" s="8" t="b">
        <f t="shared" si="56"/>
        <v>0</v>
      </c>
    </row>
    <row r="1166" spans="1:75">
      <c r="A1166" s="157" t="s">
        <v>8417</v>
      </c>
      <c r="B1166" s="158" t="s">
        <v>8418</v>
      </c>
      <c r="C1166" s="9" t="str">
        <f t="shared" si="54"/>
        <v>https://hh.ru/resume/4aa4d5c500037718220039ed1f78526856694f?query=%D0%A1%D0%BE%D1%86%D0%B8%D0%B0%D0%BB%D1%8C%D0%BD%D1%8B%D0%B9+%D1%80%D0%B0%D0%B1%D0%BE%D1%82%D0%BD%D0%B8%D0%BA&amp;searchRid=171259194356894382be24681fbb0d67&amp;hhtmFrom=resume_search_result</v>
      </c>
      <c r="D1166" s="158" t="s">
        <v>43</v>
      </c>
      <c r="E1166" s="159">
        <v>60</v>
      </c>
      <c r="F1166" s="160">
        <v>40000</v>
      </c>
      <c r="G1166" s="161">
        <v>39</v>
      </c>
      <c r="H1166" s="158" t="s">
        <v>8419</v>
      </c>
      <c r="I1166" s="158" t="s">
        <v>8255</v>
      </c>
      <c r="J1166" s="158" t="s">
        <v>8420</v>
      </c>
      <c r="K1166" s="158" t="s">
        <v>8421</v>
      </c>
      <c r="L1166" s="158" t="s">
        <v>2298</v>
      </c>
      <c r="M1166" s="158">
        <v>1</v>
      </c>
      <c r="N1166" s="158">
        <v>1</v>
      </c>
      <c r="O1166" s="158">
        <v>1</v>
      </c>
      <c r="P1166" s="158">
        <v>0</v>
      </c>
      <c r="Q1166" s="158">
        <v>0</v>
      </c>
      <c r="R1166" s="158" t="s">
        <v>53</v>
      </c>
      <c r="S1166" s="158" t="s">
        <v>343</v>
      </c>
      <c r="T1166" s="161">
        <v>0</v>
      </c>
      <c r="U1166" s="162">
        <v>1</v>
      </c>
      <c r="V1166" s="162">
        <v>0</v>
      </c>
      <c r="W1166" s="161">
        <v>0</v>
      </c>
      <c r="X1166" s="161">
        <v>0</v>
      </c>
      <c r="Y1166" s="161">
        <v>0</v>
      </c>
      <c r="Z1166" s="161">
        <v>0</v>
      </c>
      <c r="AA1166" s="161">
        <v>0</v>
      </c>
      <c r="AB1166" s="161">
        <v>0</v>
      </c>
      <c r="AC1166" s="161">
        <v>0</v>
      </c>
      <c r="AD1166" s="161">
        <v>0</v>
      </c>
      <c r="AE1166" s="161">
        <v>0</v>
      </c>
      <c r="AF1166" s="161">
        <v>0</v>
      </c>
      <c r="AG1166" s="161">
        <v>0</v>
      </c>
      <c r="AH1166" s="161">
        <v>0</v>
      </c>
      <c r="AI1166" s="161">
        <v>0</v>
      </c>
      <c r="AJ1166" s="161">
        <v>0</v>
      </c>
      <c r="AK1166" s="161">
        <v>0</v>
      </c>
      <c r="AL1166" s="161">
        <v>0</v>
      </c>
      <c r="AM1166" s="161">
        <v>0</v>
      </c>
      <c r="AN1166" s="161">
        <v>0</v>
      </c>
      <c r="AO1166" s="161">
        <v>0</v>
      </c>
      <c r="AP1166" s="161">
        <v>0</v>
      </c>
      <c r="AQ1166" s="161">
        <v>0</v>
      </c>
      <c r="AR1166" s="161">
        <v>0</v>
      </c>
      <c r="AS1166" s="161">
        <v>0</v>
      </c>
      <c r="AT1166" s="161">
        <v>0</v>
      </c>
      <c r="AU1166" s="161">
        <v>0</v>
      </c>
      <c r="AV1166" s="161">
        <v>0</v>
      </c>
      <c r="AW1166" s="161">
        <v>0</v>
      </c>
      <c r="AX1166" s="161">
        <v>0</v>
      </c>
      <c r="AY1166" s="161">
        <v>0</v>
      </c>
      <c r="AZ1166" s="161">
        <v>0</v>
      </c>
      <c r="BA1166" s="161">
        <v>0</v>
      </c>
      <c r="BB1166" s="161">
        <v>0</v>
      </c>
      <c r="BC1166" s="161">
        <v>0</v>
      </c>
      <c r="BD1166" s="161">
        <v>0</v>
      </c>
      <c r="BE1166" s="161">
        <v>0</v>
      </c>
      <c r="BF1166" s="161">
        <v>0</v>
      </c>
      <c r="BG1166" s="161">
        <v>0</v>
      </c>
      <c r="BH1166" s="161">
        <v>0</v>
      </c>
      <c r="BI1166" s="161">
        <v>0</v>
      </c>
      <c r="BJ1166" s="161">
        <v>0</v>
      </c>
      <c r="BK1166" s="161">
        <v>0</v>
      </c>
      <c r="BL1166" s="161">
        <v>0</v>
      </c>
      <c r="BM1166" s="161">
        <v>0</v>
      </c>
      <c r="BN1166" s="161">
        <v>0</v>
      </c>
      <c r="BO1166" s="161">
        <v>0</v>
      </c>
      <c r="BP1166" s="161">
        <v>0</v>
      </c>
      <c r="BQ1166" s="161">
        <v>0</v>
      </c>
      <c r="BR1166" s="161">
        <v>0</v>
      </c>
      <c r="BS1166" s="161">
        <v>0</v>
      </c>
      <c r="BT1166" s="161">
        <v>0</v>
      </c>
      <c r="BU1166" s="161">
        <v>0</v>
      </c>
      <c r="BV1166" s="163">
        <f t="shared" si="55"/>
        <v>0</v>
      </c>
      <c r="BW1166" s="8" t="b">
        <f t="shared" si="56"/>
        <v>0</v>
      </c>
    </row>
    <row r="1167" spans="1:75">
      <c r="A1167" s="157" t="s">
        <v>8422</v>
      </c>
      <c r="B1167" s="158" t="s">
        <v>8423</v>
      </c>
      <c r="C1167" s="9" t="str">
        <f t="shared" si="54"/>
        <v>https://hh.ru/resume/a1d2e2c6000378369b0039ed1f645339784953?query=%D0%A1%D0%BE%D1%86%D0%B8%D0%B0%D0%BB%D1%8C%D0%BD%D1%8B%D0%B9+%D1%80%D0%B0%D0%B1%D0%BE%D1%82%D0%BD%D0%B8%D0%BA&amp;searchRid=171259194356894382be24681fbb0d67&amp;hhtmFrom=resume_search_result</v>
      </c>
      <c r="D1167" s="158" t="s">
        <v>43</v>
      </c>
      <c r="E1167" s="159">
        <v>60</v>
      </c>
      <c r="F1167" s="160">
        <v>37000</v>
      </c>
      <c r="G1167" s="161">
        <v>39</v>
      </c>
      <c r="H1167" s="158" t="s">
        <v>8424</v>
      </c>
      <c r="I1167" s="158" t="s">
        <v>2650</v>
      </c>
      <c r="J1167" s="158" t="s">
        <v>8425</v>
      </c>
      <c r="K1167" s="158" t="s">
        <v>8426</v>
      </c>
      <c r="L1167" s="158" t="s">
        <v>2298</v>
      </c>
      <c r="M1167" s="158">
        <v>1</v>
      </c>
      <c r="N1167" s="158">
        <v>0</v>
      </c>
      <c r="O1167" s="158">
        <v>0</v>
      </c>
      <c r="P1167" s="158">
        <v>0</v>
      </c>
      <c r="Q1167" s="158">
        <v>0</v>
      </c>
      <c r="R1167" s="158" t="s">
        <v>53</v>
      </c>
      <c r="S1167" s="158" t="s">
        <v>75</v>
      </c>
      <c r="T1167" s="161">
        <v>0</v>
      </c>
      <c r="U1167" s="162">
        <v>1</v>
      </c>
      <c r="V1167" s="162">
        <v>0</v>
      </c>
      <c r="W1167" s="161">
        <v>0</v>
      </c>
      <c r="X1167" s="161">
        <v>0</v>
      </c>
      <c r="Y1167" s="161">
        <v>0</v>
      </c>
      <c r="Z1167" s="161">
        <v>0</v>
      </c>
      <c r="AA1167" s="161">
        <v>0</v>
      </c>
      <c r="AB1167" s="161">
        <v>1</v>
      </c>
      <c r="AC1167" s="161">
        <v>0</v>
      </c>
      <c r="AD1167" s="161">
        <v>1</v>
      </c>
      <c r="AE1167" s="161">
        <v>0</v>
      </c>
      <c r="AF1167" s="161">
        <v>0</v>
      </c>
      <c r="AG1167" s="161">
        <v>0</v>
      </c>
      <c r="AH1167" s="161">
        <v>1</v>
      </c>
      <c r="AI1167" s="161">
        <v>0</v>
      </c>
      <c r="AJ1167" s="161">
        <v>0</v>
      </c>
      <c r="AK1167" s="161">
        <v>0</v>
      </c>
      <c r="AL1167" s="161">
        <v>0</v>
      </c>
      <c r="AM1167" s="161">
        <v>0</v>
      </c>
      <c r="AN1167" s="161">
        <v>0</v>
      </c>
      <c r="AO1167" s="161">
        <v>0</v>
      </c>
      <c r="AP1167" s="161">
        <v>0</v>
      </c>
      <c r="AQ1167" s="161">
        <v>0</v>
      </c>
      <c r="AR1167" s="161">
        <v>0</v>
      </c>
      <c r="AS1167" s="161">
        <v>0</v>
      </c>
      <c r="AT1167" s="161">
        <v>0</v>
      </c>
      <c r="AU1167" s="161">
        <v>0</v>
      </c>
      <c r="AV1167" s="161">
        <v>0</v>
      </c>
      <c r="AW1167" s="161">
        <v>0</v>
      </c>
      <c r="AX1167" s="161">
        <v>0</v>
      </c>
      <c r="AY1167" s="161">
        <v>1</v>
      </c>
      <c r="AZ1167" s="161">
        <v>1</v>
      </c>
      <c r="BA1167" s="161">
        <v>0</v>
      </c>
      <c r="BB1167" s="161">
        <v>0</v>
      </c>
      <c r="BC1167" s="161">
        <v>0</v>
      </c>
      <c r="BD1167" s="161">
        <v>0</v>
      </c>
      <c r="BE1167" s="161">
        <v>1</v>
      </c>
      <c r="BF1167" s="161">
        <v>0</v>
      </c>
      <c r="BG1167" s="161">
        <v>0</v>
      </c>
      <c r="BH1167" s="161">
        <v>0</v>
      </c>
      <c r="BI1167" s="161">
        <v>0</v>
      </c>
      <c r="BJ1167" s="161">
        <v>0</v>
      </c>
      <c r="BK1167" s="161">
        <v>0</v>
      </c>
      <c r="BL1167" s="161">
        <v>0</v>
      </c>
      <c r="BM1167" s="161">
        <v>0</v>
      </c>
      <c r="BN1167" s="161">
        <v>0</v>
      </c>
      <c r="BO1167" s="161">
        <v>0</v>
      </c>
      <c r="BP1167" s="161">
        <v>0</v>
      </c>
      <c r="BQ1167" s="161">
        <v>1</v>
      </c>
      <c r="BR1167" s="161">
        <v>0</v>
      </c>
      <c r="BS1167" s="161">
        <v>0</v>
      </c>
      <c r="BT1167" s="161">
        <v>0</v>
      </c>
      <c r="BU1167" s="161">
        <v>0</v>
      </c>
      <c r="BV1167" s="163">
        <f t="shared" si="55"/>
        <v>7</v>
      </c>
      <c r="BW1167" s="8" t="b">
        <f t="shared" si="56"/>
        <v>0</v>
      </c>
    </row>
    <row r="1168" spans="1:75">
      <c r="A1168" s="157" t="s">
        <v>8427</v>
      </c>
      <c r="B1168" s="158" t="s">
        <v>8428</v>
      </c>
      <c r="C1168" s="9" t="str">
        <f t="shared" si="54"/>
        <v>https://hh.ru/resume/73fe297c00037b81360039ed1f576f676c545a?query=%D0%A1%D0%BE%D1%86%D0%B8%D0%B0%D0%BB%D1%8C%D0%BD%D1%8B%D0%B9+%D1%80%D0%B0%D0%B1%D0%BE%D1%82%D0%BD%D0%B8%D0%BA&amp;searchRid=171259194356894382be24681fbb0d67&amp;hhtmFrom=resume_search_result</v>
      </c>
      <c r="D1168" s="158" t="s">
        <v>43</v>
      </c>
      <c r="E1168" s="159">
        <v>56</v>
      </c>
      <c r="F1168" s="160">
        <v>37000</v>
      </c>
      <c r="G1168" s="161">
        <v>6</v>
      </c>
      <c r="H1168" s="158" t="s">
        <v>8429</v>
      </c>
      <c r="I1168" s="158" t="s">
        <v>2644</v>
      </c>
      <c r="J1168" s="158" t="s">
        <v>8430</v>
      </c>
      <c r="K1168" s="158" t="s">
        <v>8431</v>
      </c>
      <c r="L1168" s="158" t="s">
        <v>2298</v>
      </c>
      <c r="M1168" s="158">
        <v>1</v>
      </c>
      <c r="N1168" s="158">
        <v>1</v>
      </c>
      <c r="O1168" s="158">
        <v>0</v>
      </c>
      <c r="P1168" s="158">
        <v>0</v>
      </c>
      <c r="Q1168" s="158">
        <v>0</v>
      </c>
      <c r="R1168" s="158" t="s">
        <v>53</v>
      </c>
      <c r="S1168" s="158" t="s">
        <v>75</v>
      </c>
      <c r="T1168" s="161">
        <v>0</v>
      </c>
      <c r="U1168" s="162">
        <v>1</v>
      </c>
      <c r="V1168" s="162">
        <v>0</v>
      </c>
      <c r="W1168" s="161">
        <v>0</v>
      </c>
      <c r="X1168" s="161">
        <v>0</v>
      </c>
      <c r="Y1168" s="161">
        <v>0</v>
      </c>
      <c r="Z1168" s="161">
        <v>0</v>
      </c>
      <c r="AA1168" s="161">
        <v>0</v>
      </c>
      <c r="AB1168" s="161">
        <v>1</v>
      </c>
      <c r="AC1168" s="161">
        <v>0</v>
      </c>
      <c r="AD1168" s="161">
        <v>1</v>
      </c>
      <c r="AE1168" s="161">
        <v>1</v>
      </c>
      <c r="AF1168" s="161">
        <v>1</v>
      </c>
      <c r="AG1168" s="161">
        <v>1</v>
      </c>
      <c r="AH1168" s="161">
        <v>0</v>
      </c>
      <c r="AI1168" s="161">
        <v>0</v>
      </c>
      <c r="AJ1168" s="161">
        <v>0</v>
      </c>
      <c r="AK1168" s="161">
        <v>0</v>
      </c>
      <c r="AL1168" s="161">
        <v>1</v>
      </c>
      <c r="AM1168" s="161">
        <v>0</v>
      </c>
      <c r="AN1168" s="161">
        <v>0</v>
      </c>
      <c r="AO1168" s="161">
        <v>0</v>
      </c>
      <c r="AP1168" s="161">
        <v>0</v>
      </c>
      <c r="AQ1168" s="161">
        <v>0</v>
      </c>
      <c r="AR1168" s="161">
        <v>1</v>
      </c>
      <c r="AS1168" s="161">
        <v>0</v>
      </c>
      <c r="AT1168" s="161">
        <v>0</v>
      </c>
      <c r="AU1168" s="161">
        <v>0</v>
      </c>
      <c r="AV1168" s="161">
        <v>0</v>
      </c>
      <c r="AW1168" s="161">
        <v>0</v>
      </c>
      <c r="AX1168" s="161">
        <v>0</v>
      </c>
      <c r="AY1168" s="161">
        <v>0</v>
      </c>
      <c r="AZ1168" s="161">
        <v>0</v>
      </c>
      <c r="BA1168" s="161">
        <v>0</v>
      </c>
      <c r="BB1168" s="161">
        <v>0</v>
      </c>
      <c r="BC1168" s="161">
        <v>0</v>
      </c>
      <c r="BD1168" s="161">
        <v>0</v>
      </c>
      <c r="BE1168" s="161">
        <v>0</v>
      </c>
      <c r="BF1168" s="161">
        <v>0</v>
      </c>
      <c r="BG1168" s="161">
        <v>0</v>
      </c>
      <c r="BH1168" s="161">
        <v>0</v>
      </c>
      <c r="BI1168" s="161">
        <v>0</v>
      </c>
      <c r="BJ1168" s="161">
        <v>0</v>
      </c>
      <c r="BK1168" s="161">
        <v>0</v>
      </c>
      <c r="BL1168" s="161">
        <v>0</v>
      </c>
      <c r="BM1168" s="161">
        <v>0</v>
      </c>
      <c r="BN1168" s="161">
        <v>0</v>
      </c>
      <c r="BO1168" s="161">
        <v>0</v>
      </c>
      <c r="BP1168" s="161">
        <v>0</v>
      </c>
      <c r="BQ1168" s="161">
        <v>0</v>
      </c>
      <c r="BR1168" s="161">
        <v>0</v>
      </c>
      <c r="BS1168" s="161">
        <v>0</v>
      </c>
      <c r="BT1168" s="161">
        <v>0</v>
      </c>
      <c r="BU1168" s="161">
        <v>0</v>
      </c>
      <c r="BV1168" s="163">
        <f t="shared" si="55"/>
        <v>7</v>
      </c>
      <c r="BW1168" s="8" t="b">
        <f t="shared" si="56"/>
        <v>1</v>
      </c>
    </row>
    <row r="1169" spans="1:75">
      <c r="A1169" s="157" t="s">
        <v>8432</v>
      </c>
      <c r="B1169" s="158" t="s">
        <v>8433</v>
      </c>
      <c r="C1169" s="9" t="str">
        <f t="shared" si="54"/>
        <v>https://hh.ru/resume/6e7bc2fc00037bbd270039ed1f5a446d32484d?query=%D0%A1%D0%BE%D1%86%D0%B8%D0%B0%D0%BB%D1%8C%D0%BD%D1%8B%D0%B9+%D1%80%D0%B0%D0%B1%D0%BE%D1%82%D0%BD%D0%B8%D0%BA&amp;searchRid=171259194356894382be24681fbb0d67&amp;hhtmFrom=resume_search_result</v>
      </c>
      <c r="D1169" s="158" t="s">
        <v>7877</v>
      </c>
      <c r="E1169" s="159">
        <v>43</v>
      </c>
      <c r="F1169" s="160">
        <v>37000</v>
      </c>
      <c r="G1169" s="161">
        <v>5</v>
      </c>
      <c r="H1169" s="158" t="s">
        <v>8434</v>
      </c>
      <c r="I1169" s="158" t="s">
        <v>8435</v>
      </c>
      <c r="J1169" s="158" t="s">
        <v>8436</v>
      </c>
      <c r="K1169" s="158" t="s">
        <v>8437</v>
      </c>
      <c r="L1169" s="158" t="s">
        <v>2298</v>
      </c>
      <c r="M1169" s="158">
        <v>0</v>
      </c>
      <c r="N1169" s="158">
        <v>1</v>
      </c>
      <c r="O1169" s="158">
        <v>0</v>
      </c>
      <c r="P1169" s="158">
        <v>0</v>
      </c>
      <c r="Q1169" s="158">
        <v>0</v>
      </c>
      <c r="R1169" s="158" t="s">
        <v>53</v>
      </c>
      <c r="S1169" s="158" t="s">
        <v>343</v>
      </c>
      <c r="T1169" s="161">
        <v>0</v>
      </c>
      <c r="U1169" s="162">
        <v>1</v>
      </c>
      <c r="V1169" s="162">
        <v>0</v>
      </c>
      <c r="W1169" s="161">
        <v>0</v>
      </c>
      <c r="X1169" s="161">
        <v>0</v>
      </c>
      <c r="Y1169" s="161">
        <v>0</v>
      </c>
      <c r="Z1169" s="161">
        <v>0</v>
      </c>
      <c r="AA1169" s="161">
        <v>0</v>
      </c>
      <c r="AB1169" s="161">
        <v>0</v>
      </c>
      <c r="AC1169" s="161">
        <v>0</v>
      </c>
      <c r="AD1169" s="161">
        <v>1</v>
      </c>
      <c r="AE1169" s="161">
        <v>0</v>
      </c>
      <c r="AF1169" s="161">
        <v>0</v>
      </c>
      <c r="AG1169" s="161">
        <v>0</v>
      </c>
      <c r="AH1169" s="161">
        <v>0</v>
      </c>
      <c r="AI1169" s="161">
        <v>0</v>
      </c>
      <c r="AJ1169" s="161">
        <v>0</v>
      </c>
      <c r="AK1169" s="161">
        <v>0</v>
      </c>
      <c r="AL1169" s="161">
        <v>0</v>
      </c>
      <c r="AM1169" s="161">
        <v>0</v>
      </c>
      <c r="AN1169" s="161">
        <v>0</v>
      </c>
      <c r="AO1169" s="161">
        <v>0</v>
      </c>
      <c r="AP1169" s="161">
        <v>0</v>
      </c>
      <c r="AQ1169" s="161">
        <v>0</v>
      </c>
      <c r="AR1169" s="161">
        <v>0</v>
      </c>
      <c r="AS1169" s="161">
        <v>0</v>
      </c>
      <c r="AT1169" s="161">
        <v>0</v>
      </c>
      <c r="AU1169" s="161">
        <v>0</v>
      </c>
      <c r="AV1169" s="161">
        <v>0</v>
      </c>
      <c r="AW1169" s="161">
        <v>0</v>
      </c>
      <c r="AX1169" s="161">
        <v>0</v>
      </c>
      <c r="AY1169" s="161">
        <v>0</v>
      </c>
      <c r="AZ1169" s="161">
        <v>0</v>
      </c>
      <c r="BA1169" s="161">
        <v>0</v>
      </c>
      <c r="BB1169" s="161">
        <v>1</v>
      </c>
      <c r="BC1169" s="161">
        <v>0</v>
      </c>
      <c r="BD1169" s="161">
        <v>0</v>
      </c>
      <c r="BE1169" s="161">
        <v>0</v>
      </c>
      <c r="BF1169" s="161">
        <v>0</v>
      </c>
      <c r="BG1169" s="161">
        <v>0</v>
      </c>
      <c r="BH1169" s="161">
        <v>0</v>
      </c>
      <c r="BI1169" s="161">
        <v>0</v>
      </c>
      <c r="BJ1169" s="161">
        <v>0</v>
      </c>
      <c r="BK1169" s="161">
        <v>0</v>
      </c>
      <c r="BL1169" s="161">
        <v>0</v>
      </c>
      <c r="BM1169" s="161">
        <v>0</v>
      </c>
      <c r="BN1169" s="161">
        <v>0</v>
      </c>
      <c r="BO1169" s="161">
        <v>1</v>
      </c>
      <c r="BP1169" s="161">
        <v>0</v>
      </c>
      <c r="BQ1169" s="161">
        <v>0</v>
      </c>
      <c r="BR1169" s="161">
        <v>0</v>
      </c>
      <c r="BS1169" s="161">
        <v>1</v>
      </c>
      <c r="BT1169" s="161">
        <v>0</v>
      </c>
      <c r="BU1169" s="161">
        <v>0</v>
      </c>
      <c r="BV1169" s="163">
        <f t="shared" si="55"/>
        <v>4</v>
      </c>
      <c r="BW1169" s="8" t="b">
        <f t="shared" si="56"/>
        <v>0</v>
      </c>
    </row>
    <row r="1170" spans="1:75">
      <c r="A1170" s="157" t="s">
        <v>8438</v>
      </c>
      <c r="B1170" s="158" t="s">
        <v>8439</v>
      </c>
      <c r="C1170" s="9" t="str">
        <f t="shared" si="54"/>
        <v>https://hh.ru/resume/db5efefc00038550db0039ed1f5051674a3143?query=%D0%A1%D0%BE%D1%86%D0%B8%D0%B0%D0%BB%D1%8C%D0%BD%D1%8B%D0%B9+%D1%80%D0%B0%D0%B1%D0%BE%D1%82%D0%BD%D0%B8%D0%BA&amp;searchRid=171259194356894382be24681fbb0d67&amp;hhtmFrom=resume_search_result</v>
      </c>
      <c r="D1170" s="158" t="s">
        <v>43</v>
      </c>
      <c r="E1170" s="159">
        <v>52</v>
      </c>
      <c r="F1170" s="160">
        <v>40000</v>
      </c>
      <c r="G1170" s="161">
        <v>14</v>
      </c>
      <c r="H1170" s="158" t="s">
        <v>8440</v>
      </c>
      <c r="I1170" s="158" t="s">
        <v>8441</v>
      </c>
      <c r="J1170" s="158" t="s">
        <v>8442</v>
      </c>
      <c r="K1170" s="158" t="s">
        <v>8443</v>
      </c>
      <c r="L1170" s="158" t="s">
        <v>2327</v>
      </c>
      <c r="M1170" s="158">
        <v>1</v>
      </c>
      <c r="N1170" s="158">
        <v>1</v>
      </c>
      <c r="O1170" s="158">
        <v>0</v>
      </c>
      <c r="P1170" s="158">
        <v>0</v>
      </c>
      <c r="Q1170" s="158">
        <v>0</v>
      </c>
      <c r="R1170" s="158" t="s">
        <v>53</v>
      </c>
      <c r="S1170" s="158" t="s">
        <v>75</v>
      </c>
      <c r="T1170" s="161">
        <v>0</v>
      </c>
      <c r="U1170" s="162">
        <v>1</v>
      </c>
      <c r="V1170" s="162">
        <v>0</v>
      </c>
      <c r="W1170" s="161">
        <v>0</v>
      </c>
      <c r="X1170" s="161">
        <v>0</v>
      </c>
      <c r="Y1170" s="161">
        <v>0</v>
      </c>
      <c r="Z1170" s="161">
        <v>0</v>
      </c>
      <c r="AA1170" s="161">
        <v>0</v>
      </c>
      <c r="AB1170" s="161">
        <v>0</v>
      </c>
      <c r="AC1170" s="161">
        <v>0</v>
      </c>
      <c r="AD1170" s="161">
        <v>1</v>
      </c>
      <c r="AE1170" s="161">
        <v>0</v>
      </c>
      <c r="AF1170" s="161">
        <v>1</v>
      </c>
      <c r="AG1170" s="161">
        <v>0</v>
      </c>
      <c r="AH1170" s="161">
        <v>0</v>
      </c>
      <c r="AI1170" s="161">
        <v>1</v>
      </c>
      <c r="AJ1170" s="161">
        <v>0</v>
      </c>
      <c r="AK1170" s="161">
        <v>0</v>
      </c>
      <c r="AL1170" s="161">
        <v>0</v>
      </c>
      <c r="AM1170" s="161">
        <v>0</v>
      </c>
      <c r="AN1170" s="161">
        <v>0</v>
      </c>
      <c r="AO1170" s="161">
        <v>0</v>
      </c>
      <c r="AP1170" s="161">
        <v>0</v>
      </c>
      <c r="AQ1170" s="161">
        <v>0</v>
      </c>
      <c r="AR1170" s="161">
        <v>0</v>
      </c>
      <c r="AS1170" s="161">
        <v>1</v>
      </c>
      <c r="AT1170" s="161">
        <v>0</v>
      </c>
      <c r="AU1170" s="161">
        <v>0</v>
      </c>
      <c r="AV1170" s="161">
        <v>0</v>
      </c>
      <c r="AW1170" s="161">
        <v>0</v>
      </c>
      <c r="AX1170" s="161">
        <v>0</v>
      </c>
      <c r="AY1170" s="161">
        <v>0</v>
      </c>
      <c r="AZ1170" s="161">
        <v>0</v>
      </c>
      <c r="BA1170" s="161">
        <v>0</v>
      </c>
      <c r="BB1170" s="161">
        <v>0</v>
      </c>
      <c r="BC1170" s="161">
        <v>0</v>
      </c>
      <c r="BD1170" s="161">
        <v>0</v>
      </c>
      <c r="BE1170" s="161">
        <v>0</v>
      </c>
      <c r="BF1170" s="161">
        <v>0</v>
      </c>
      <c r="BG1170" s="161">
        <v>0</v>
      </c>
      <c r="BH1170" s="161">
        <v>0</v>
      </c>
      <c r="BI1170" s="161">
        <v>0</v>
      </c>
      <c r="BJ1170" s="161">
        <v>0</v>
      </c>
      <c r="BK1170" s="161">
        <v>0</v>
      </c>
      <c r="BL1170" s="161">
        <v>0</v>
      </c>
      <c r="BM1170" s="161">
        <v>0</v>
      </c>
      <c r="BN1170" s="161">
        <v>0</v>
      </c>
      <c r="BO1170" s="161">
        <v>0</v>
      </c>
      <c r="BP1170" s="161">
        <v>0</v>
      </c>
      <c r="BQ1170" s="161">
        <v>0</v>
      </c>
      <c r="BR1170" s="161">
        <v>0</v>
      </c>
      <c r="BS1170" s="161">
        <v>0</v>
      </c>
      <c r="BT1170" s="161">
        <v>0</v>
      </c>
      <c r="BU1170" s="161">
        <v>0</v>
      </c>
      <c r="BV1170" s="163">
        <f t="shared" si="55"/>
        <v>4</v>
      </c>
      <c r="BW1170" s="8" t="b">
        <f t="shared" si="56"/>
        <v>0</v>
      </c>
    </row>
    <row r="1171" spans="1:75">
      <c r="A1171" s="157" t="s">
        <v>8444</v>
      </c>
      <c r="B1171" s="158" t="s">
        <v>8445</v>
      </c>
      <c r="C1171" s="9" t="str">
        <f t="shared" si="54"/>
        <v>https://hh.ru/resume/6826823a0003898d310039ed1f576f4f614748?query=%D0%A1%D0%BE%D1%86%D0%B8%D0%B0%D0%BB%D1%8C%D0%BD%D1%8B%D0%B9+%D1%80%D0%B0%D0%B1%D0%BE%D1%82%D0%BD%D0%B8%D0%BA&amp;searchRid=17125919449121d5f54d3b437e07d688&amp;hhtmFrom=resume_search_result</v>
      </c>
      <c r="D1171" s="158" t="s">
        <v>43</v>
      </c>
      <c r="E1171" s="159">
        <v>44</v>
      </c>
      <c r="F1171" s="158"/>
      <c r="G1171" s="161">
        <v>12</v>
      </c>
      <c r="H1171" s="158" t="s">
        <v>8446</v>
      </c>
      <c r="I1171" s="158" t="s">
        <v>8447</v>
      </c>
      <c r="J1171" s="158" t="s">
        <v>2724</v>
      </c>
      <c r="K1171" s="158" t="s">
        <v>8448</v>
      </c>
      <c r="L1171" s="158" t="s">
        <v>2298</v>
      </c>
      <c r="M1171" s="158">
        <v>1</v>
      </c>
      <c r="N1171" s="158">
        <v>0</v>
      </c>
      <c r="O1171" s="158">
        <v>0</v>
      </c>
      <c r="P1171" s="158">
        <v>0</v>
      </c>
      <c r="Q1171" s="158">
        <v>0</v>
      </c>
      <c r="R1171" s="158" t="s">
        <v>2067</v>
      </c>
      <c r="S1171" s="158" t="s">
        <v>75</v>
      </c>
      <c r="T1171" s="161">
        <v>0</v>
      </c>
      <c r="U1171" s="162">
        <v>1</v>
      </c>
      <c r="V1171" s="162">
        <v>0</v>
      </c>
      <c r="W1171" s="161">
        <v>0</v>
      </c>
      <c r="X1171" s="161">
        <v>0</v>
      </c>
      <c r="Y1171" s="161">
        <v>0</v>
      </c>
      <c r="Z1171" s="161">
        <v>0</v>
      </c>
      <c r="AA1171" s="161">
        <v>0</v>
      </c>
      <c r="AB1171" s="161">
        <v>0</v>
      </c>
      <c r="AC1171" s="161">
        <v>0</v>
      </c>
      <c r="AD1171" s="161">
        <v>1</v>
      </c>
      <c r="AE1171" s="161">
        <v>0</v>
      </c>
      <c r="AF1171" s="161">
        <v>0</v>
      </c>
      <c r="AG1171" s="161">
        <v>0</v>
      </c>
      <c r="AH1171" s="161">
        <v>0</v>
      </c>
      <c r="AI1171" s="161">
        <v>0</v>
      </c>
      <c r="AJ1171" s="161">
        <v>0</v>
      </c>
      <c r="AK1171" s="161">
        <v>0</v>
      </c>
      <c r="AL1171" s="161">
        <v>0</v>
      </c>
      <c r="AM1171" s="161">
        <v>0</v>
      </c>
      <c r="AN1171" s="161">
        <v>0</v>
      </c>
      <c r="AO1171" s="161">
        <v>0</v>
      </c>
      <c r="AP1171" s="161">
        <v>0</v>
      </c>
      <c r="AQ1171" s="161">
        <v>0</v>
      </c>
      <c r="AR1171" s="161">
        <v>0</v>
      </c>
      <c r="AS1171" s="161">
        <v>0</v>
      </c>
      <c r="AT1171" s="161">
        <v>0</v>
      </c>
      <c r="AU1171" s="161">
        <v>0</v>
      </c>
      <c r="AV1171" s="161">
        <v>0</v>
      </c>
      <c r="AW1171" s="161">
        <v>0</v>
      </c>
      <c r="AX1171" s="161">
        <v>0</v>
      </c>
      <c r="AY1171" s="161">
        <v>1</v>
      </c>
      <c r="AZ1171" s="161">
        <v>0</v>
      </c>
      <c r="BA1171" s="161">
        <v>0</v>
      </c>
      <c r="BB1171" s="161">
        <v>0</v>
      </c>
      <c r="BC1171" s="161">
        <v>0</v>
      </c>
      <c r="BD1171" s="161">
        <v>0</v>
      </c>
      <c r="BE1171" s="161">
        <v>0</v>
      </c>
      <c r="BF1171" s="161">
        <v>0</v>
      </c>
      <c r="BG1171" s="161">
        <v>0</v>
      </c>
      <c r="BH1171" s="161">
        <v>0</v>
      </c>
      <c r="BI1171" s="161">
        <v>0</v>
      </c>
      <c r="BJ1171" s="161">
        <v>0</v>
      </c>
      <c r="BK1171" s="161">
        <v>0</v>
      </c>
      <c r="BL1171" s="161">
        <v>0</v>
      </c>
      <c r="BM1171" s="161">
        <v>0</v>
      </c>
      <c r="BN1171" s="161">
        <v>0</v>
      </c>
      <c r="BO1171" s="161">
        <v>0</v>
      </c>
      <c r="BP1171" s="161">
        <v>0</v>
      </c>
      <c r="BQ1171" s="161">
        <v>1</v>
      </c>
      <c r="BR1171" s="161">
        <v>0</v>
      </c>
      <c r="BS1171" s="161">
        <v>0</v>
      </c>
      <c r="BT1171" s="161">
        <v>0</v>
      </c>
      <c r="BU1171" s="161">
        <v>0</v>
      </c>
      <c r="BV1171" s="163">
        <f t="shared" si="55"/>
        <v>3</v>
      </c>
      <c r="BW1171" s="8" t="b">
        <f t="shared" si="56"/>
        <v>0</v>
      </c>
    </row>
    <row r="1172" spans="1:75">
      <c r="A1172" s="157" t="s">
        <v>8449</v>
      </c>
      <c r="B1172" s="158" t="s">
        <v>8450</v>
      </c>
      <c r="C1172" s="9" t="str">
        <f t="shared" si="54"/>
        <v>https://hh.ru/resume/898fd64600038a0ec90039ed1f7a3130793869?query=%D0%A1%D0%BE%D1%86%D0%B8%D0%B0%D0%BB%D1%8C%D0%BD%D1%8B%D0%B9+%D1%80%D0%B0%D0%B1%D0%BE%D1%82%D0%BD%D0%B8%D0%BA&amp;searchRid=17125919449121d5f54d3b437e07d688&amp;hhtmFrom=resume_search_result</v>
      </c>
      <c r="D1172" s="158" t="s">
        <v>8451</v>
      </c>
      <c r="E1172" s="159">
        <v>55</v>
      </c>
      <c r="F1172" s="160">
        <v>37000</v>
      </c>
      <c r="G1172" s="161">
        <v>17</v>
      </c>
      <c r="H1172" s="158" t="s">
        <v>8452</v>
      </c>
      <c r="I1172" s="158" t="s">
        <v>2338</v>
      </c>
      <c r="J1172" s="158" t="s">
        <v>2928</v>
      </c>
      <c r="K1172" s="158" t="s">
        <v>8453</v>
      </c>
      <c r="L1172" s="158" t="s">
        <v>2298</v>
      </c>
      <c r="M1172" s="158">
        <v>1</v>
      </c>
      <c r="N1172" s="158">
        <v>0</v>
      </c>
      <c r="O1172" s="158">
        <v>0</v>
      </c>
      <c r="P1172" s="158">
        <v>0</v>
      </c>
      <c r="Q1172" s="158">
        <v>0</v>
      </c>
      <c r="R1172" s="158" t="s">
        <v>53</v>
      </c>
      <c r="S1172" s="158" t="s">
        <v>50</v>
      </c>
      <c r="T1172" s="161">
        <v>0</v>
      </c>
      <c r="U1172" s="162">
        <v>1</v>
      </c>
      <c r="V1172" s="162">
        <v>1</v>
      </c>
      <c r="W1172" s="161">
        <v>0</v>
      </c>
      <c r="X1172" s="161">
        <v>0</v>
      </c>
      <c r="Y1172" s="161">
        <v>0</v>
      </c>
      <c r="Z1172" s="161">
        <v>0</v>
      </c>
      <c r="AA1172" s="161">
        <v>0</v>
      </c>
      <c r="AB1172" s="161">
        <v>0</v>
      </c>
      <c r="AC1172" s="161">
        <v>0</v>
      </c>
      <c r="AD1172" s="161">
        <v>1</v>
      </c>
      <c r="AE1172" s="161">
        <v>0</v>
      </c>
      <c r="AF1172" s="161">
        <v>0</v>
      </c>
      <c r="AG1172" s="161">
        <v>0</v>
      </c>
      <c r="AH1172" s="161">
        <v>0</v>
      </c>
      <c r="AI1172" s="161">
        <v>0</v>
      </c>
      <c r="AJ1172" s="161">
        <v>0</v>
      </c>
      <c r="AK1172" s="161">
        <v>0</v>
      </c>
      <c r="AL1172" s="161">
        <v>0</v>
      </c>
      <c r="AM1172" s="161">
        <v>0</v>
      </c>
      <c r="AN1172" s="161">
        <v>0</v>
      </c>
      <c r="AO1172" s="161">
        <v>0</v>
      </c>
      <c r="AP1172" s="161">
        <v>0</v>
      </c>
      <c r="AQ1172" s="161">
        <v>0</v>
      </c>
      <c r="AR1172" s="161">
        <v>0</v>
      </c>
      <c r="AS1172" s="161">
        <v>0</v>
      </c>
      <c r="AT1172" s="161">
        <v>0</v>
      </c>
      <c r="AU1172" s="161">
        <v>0</v>
      </c>
      <c r="AV1172" s="161">
        <v>0</v>
      </c>
      <c r="AW1172" s="161">
        <v>0</v>
      </c>
      <c r="AX1172" s="161">
        <v>0</v>
      </c>
      <c r="AY1172" s="161">
        <v>0</v>
      </c>
      <c r="AZ1172" s="161">
        <v>0</v>
      </c>
      <c r="BA1172" s="161">
        <v>0</v>
      </c>
      <c r="BB1172" s="161">
        <v>0</v>
      </c>
      <c r="BC1172" s="161">
        <v>0</v>
      </c>
      <c r="BD1172" s="161">
        <v>0</v>
      </c>
      <c r="BE1172" s="161">
        <v>0</v>
      </c>
      <c r="BF1172" s="161">
        <v>0</v>
      </c>
      <c r="BG1172" s="161">
        <v>0</v>
      </c>
      <c r="BH1172" s="161">
        <v>0</v>
      </c>
      <c r="BI1172" s="161">
        <v>0</v>
      </c>
      <c r="BJ1172" s="161">
        <v>0</v>
      </c>
      <c r="BK1172" s="161">
        <v>0</v>
      </c>
      <c r="BL1172" s="161">
        <v>0</v>
      </c>
      <c r="BM1172" s="161">
        <v>0</v>
      </c>
      <c r="BN1172" s="161">
        <v>0</v>
      </c>
      <c r="BO1172" s="161">
        <v>0</v>
      </c>
      <c r="BP1172" s="161">
        <v>0</v>
      </c>
      <c r="BQ1172" s="161">
        <v>0</v>
      </c>
      <c r="BR1172" s="161">
        <v>0</v>
      </c>
      <c r="BS1172" s="161">
        <v>1</v>
      </c>
      <c r="BT1172" s="161">
        <v>1</v>
      </c>
      <c r="BU1172" s="161">
        <v>0</v>
      </c>
      <c r="BV1172" s="163">
        <f t="shared" si="55"/>
        <v>3</v>
      </c>
      <c r="BW1172" s="8" t="b">
        <f t="shared" si="56"/>
        <v>0</v>
      </c>
    </row>
    <row r="1173" spans="1:75">
      <c r="A1173" s="157" t="s">
        <v>3743</v>
      </c>
      <c r="B1173" s="158" t="s">
        <v>8454</v>
      </c>
      <c r="C1173" s="9" t="str">
        <f t="shared" si="54"/>
        <v>https://hh.ru/resume/2db5a32d00038b6fab0039ed1f634b6346594f?query=%D0%A1%D0%BE%D1%86%D0%B8%D0%B0%D0%BB%D1%8C%D0%BD%D1%8B%D0%B9+%D1%80%D0%B0%D0%B1%D0%BE%D1%82%D0%BD%D0%B8%D0%BA&amp;searchRid=17125919449121d5f54d3b437e07d688&amp;hhtmFrom=resume_search_result</v>
      </c>
      <c r="D1173" s="158" t="s">
        <v>43</v>
      </c>
      <c r="E1173" s="159">
        <v>55</v>
      </c>
      <c r="F1173" s="160">
        <v>37000</v>
      </c>
      <c r="G1173" s="161">
        <v>10</v>
      </c>
      <c r="H1173" s="158" t="s">
        <v>8455</v>
      </c>
      <c r="I1173" s="158" t="s">
        <v>8456</v>
      </c>
      <c r="J1173" s="158" t="s">
        <v>8457</v>
      </c>
      <c r="K1173" s="158" t="s">
        <v>8458</v>
      </c>
      <c r="L1173" s="158" t="s">
        <v>2298</v>
      </c>
      <c r="M1173" s="158">
        <v>1</v>
      </c>
      <c r="N1173" s="158">
        <v>1</v>
      </c>
      <c r="O1173" s="158">
        <v>1</v>
      </c>
      <c r="P1173" s="158">
        <v>0</v>
      </c>
      <c r="Q1173" s="158">
        <v>0</v>
      </c>
      <c r="R1173" s="158" t="s">
        <v>46</v>
      </c>
      <c r="S1173" s="158" t="s">
        <v>75</v>
      </c>
      <c r="T1173" s="161">
        <v>0</v>
      </c>
      <c r="U1173" s="162">
        <v>1</v>
      </c>
      <c r="V1173" s="162">
        <v>0</v>
      </c>
      <c r="W1173" s="161">
        <v>0</v>
      </c>
      <c r="X1173" s="161">
        <v>0</v>
      </c>
      <c r="Y1173" s="161">
        <v>0</v>
      </c>
      <c r="Z1173" s="161">
        <v>0</v>
      </c>
      <c r="AA1173" s="161">
        <v>0</v>
      </c>
      <c r="AB1173" s="161">
        <v>0</v>
      </c>
      <c r="AC1173" s="161">
        <v>0</v>
      </c>
      <c r="AD1173" s="161">
        <v>1</v>
      </c>
      <c r="AE1173" s="161">
        <v>0</v>
      </c>
      <c r="AF1173" s="161">
        <v>1</v>
      </c>
      <c r="AG1173" s="161">
        <v>1</v>
      </c>
      <c r="AH1173" s="161">
        <v>1</v>
      </c>
      <c r="AI1173" s="161">
        <v>0</v>
      </c>
      <c r="AJ1173" s="161">
        <v>0</v>
      </c>
      <c r="AK1173" s="161">
        <v>0</v>
      </c>
      <c r="AL1173" s="161">
        <v>0</v>
      </c>
      <c r="AM1173" s="161">
        <v>0</v>
      </c>
      <c r="AN1173" s="161">
        <v>0</v>
      </c>
      <c r="AO1173" s="161">
        <v>0</v>
      </c>
      <c r="AP1173" s="161">
        <v>0</v>
      </c>
      <c r="AQ1173" s="161">
        <v>0</v>
      </c>
      <c r="AR1173" s="161">
        <v>1</v>
      </c>
      <c r="AS1173" s="161">
        <v>0</v>
      </c>
      <c r="AT1173" s="161">
        <v>0</v>
      </c>
      <c r="AU1173" s="161">
        <v>0</v>
      </c>
      <c r="AV1173" s="161">
        <v>0</v>
      </c>
      <c r="AW1173" s="161">
        <v>1</v>
      </c>
      <c r="AX1173" s="161">
        <v>0</v>
      </c>
      <c r="AY1173" s="161">
        <v>0</v>
      </c>
      <c r="AZ1173" s="161">
        <v>0</v>
      </c>
      <c r="BA1173" s="161">
        <v>0</v>
      </c>
      <c r="BB1173" s="161">
        <v>0</v>
      </c>
      <c r="BC1173" s="161">
        <v>0</v>
      </c>
      <c r="BD1173" s="161">
        <v>0</v>
      </c>
      <c r="BE1173" s="161">
        <v>0</v>
      </c>
      <c r="BF1173" s="161">
        <v>0</v>
      </c>
      <c r="BG1173" s="161">
        <v>0</v>
      </c>
      <c r="BH1173" s="161">
        <v>0</v>
      </c>
      <c r="BI1173" s="161">
        <v>0</v>
      </c>
      <c r="BJ1173" s="161">
        <v>0</v>
      </c>
      <c r="BK1173" s="161">
        <v>0</v>
      </c>
      <c r="BL1173" s="161">
        <v>0</v>
      </c>
      <c r="BM1173" s="161">
        <v>0</v>
      </c>
      <c r="BN1173" s="161">
        <v>0</v>
      </c>
      <c r="BO1173" s="161">
        <v>0</v>
      </c>
      <c r="BP1173" s="161">
        <v>0</v>
      </c>
      <c r="BQ1173" s="161">
        <v>0</v>
      </c>
      <c r="BR1173" s="161">
        <v>0</v>
      </c>
      <c r="BS1173" s="161">
        <v>0</v>
      </c>
      <c r="BT1173" s="161">
        <v>0</v>
      </c>
      <c r="BU1173" s="161">
        <v>0</v>
      </c>
      <c r="BV1173" s="163">
        <f t="shared" si="55"/>
        <v>6</v>
      </c>
      <c r="BW1173" s="8" t="b">
        <f t="shared" si="56"/>
        <v>0</v>
      </c>
    </row>
    <row r="1174" spans="1:75">
      <c r="A1174" s="157" t="s">
        <v>8459</v>
      </c>
      <c r="B1174" s="158" t="s">
        <v>8460</v>
      </c>
      <c r="C1174" s="9" t="str">
        <f t="shared" si="54"/>
        <v>https://hh.ru/resume/ef51635700038b86aa0039ed1f646251567850?query=%D0%A1%D0%BE%D1%86%D0%B8%D0%B0%D0%BB%D1%8C%D0%BD%D1%8B%D0%B9+%D1%80%D0%B0%D0%B1%D0%BE%D1%82%D0%BD%D0%B8%D0%BA&amp;searchRid=17125919449121d5f54d3b437e07d688&amp;hhtmFrom=resume_search_result</v>
      </c>
      <c r="D1174" s="158" t="s">
        <v>43</v>
      </c>
      <c r="E1174" s="159">
        <v>28</v>
      </c>
      <c r="F1174" s="160">
        <v>12000</v>
      </c>
      <c r="G1174" s="161" t="s">
        <v>133</v>
      </c>
      <c r="H1174" s="158" t="s">
        <v>133</v>
      </c>
      <c r="I1174" s="158" t="s">
        <v>133</v>
      </c>
      <c r="J1174" s="158" t="s">
        <v>133</v>
      </c>
      <c r="K1174" s="158" t="s">
        <v>8461</v>
      </c>
      <c r="L1174" s="158" t="s">
        <v>2298</v>
      </c>
      <c r="M1174" s="158">
        <v>1</v>
      </c>
      <c r="N1174" s="158">
        <v>0</v>
      </c>
      <c r="O1174" s="158">
        <v>0</v>
      </c>
      <c r="P1174" s="158">
        <v>0</v>
      </c>
      <c r="Q1174" s="158">
        <v>0</v>
      </c>
      <c r="R1174" s="158" t="s">
        <v>588</v>
      </c>
      <c r="S1174" s="158" t="s">
        <v>75</v>
      </c>
      <c r="T1174" s="161">
        <v>0</v>
      </c>
      <c r="U1174" s="162">
        <v>1</v>
      </c>
      <c r="V1174" s="162">
        <v>0</v>
      </c>
      <c r="W1174" s="161">
        <v>0</v>
      </c>
      <c r="X1174" s="161">
        <v>0</v>
      </c>
      <c r="Y1174" s="161">
        <v>0</v>
      </c>
      <c r="Z1174" s="161">
        <v>0</v>
      </c>
      <c r="AA1174" s="161">
        <v>0</v>
      </c>
      <c r="AB1174" s="161">
        <v>0</v>
      </c>
      <c r="AC1174" s="161">
        <v>0</v>
      </c>
      <c r="AD1174" s="161">
        <v>0</v>
      </c>
      <c r="AE1174" s="161">
        <v>0</v>
      </c>
      <c r="AF1174" s="161">
        <v>0</v>
      </c>
      <c r="AG1174" s="161">
        <v>0</v>
      </c>
      <c r="AH1174" s="161">
        <v>0</v>
      </c>
      <c r="AI1174" s="161">
        <v>0</v>
      </c>
      <c r="AJ1174" s="161">
        <v>0</v>
      </c>
      <c r="AK1174" s="161">
        <v>0</v>
      </c>
      <c r="AL1174" s="161">
        <v>0</v>
      </c>
      <c r="AM1174" s="161">
        <v>0</v>
      </c>
      <c r="AN1174" s="161">
        <v>0</v>
      </c>
      <c r="AO1174" s="161">
        <v>0</v>
      </c>
      <c r="AP1174" s="161">
        <v>0</v>
      </c>
      <c r="AQ1174" s="161">
        <v>0</v>
      </c>
      <c r="AR1174" s="161">
        <v>0</v>
      </c>
      <c r="AS1174" s="161">
        <v>0</v>
      </c>
      <c r="AT1174" s="161">
        <v>0</v>
      </c>
      <c r="AU1174" s="161">
        <v>0</v>
      </c>
      <c r="AV1174" s="161">
        <v>0</v>
      </c>
      <c r="AW1174" s="161">
        <v>0</v>
      </c>
      <c r="AX1174" s="161">
        <v>0</v>
      </c>
      <c r="AY1174" s="161">
        <v>0</v>
      </c>
      <c r="AZ1174" s="161">
        <v>0</v>
      </c>
      <c r="BA1174" s="161">
        <v>0</v>
      </c>
      <c r="BB1174" s="161">
        <v>0</v>
      </c>
      <c r="BC1174" s="161">
        <v>0</v>
      </c>
      <c r="BD1174" s="161">
        <v>0</v>
      </c>
      <c r="BE1174" s="161">
        <v>0</v>
      </c>
      <c r="BF1174" s="161">
        <v>0</v>
      </c>
      <c r="BG1174" s="161">
        <v>0</v>
      </c>
      <c r="BH1174" s="161">
        <v>0</v>
      </c>
      <c r="BI1174" s="161">
        <v>0</v>
      </c>
      <c r="BJ1174" s="161">
        <v>0</v>
      </c>
      <c r="BK1174" s="161">
        <v>0</v>
      </c>
      <c r="BL1174" s="161">
        <v>0</v>
      </c>
      <c r="BM1174" s="161">
        <v>0</v>
      </c>
      <c r="BN1174" s="161">
        <v>0</v>
      </c>
      <c r="BO1174" s="161">
        <v>0</v>
      </c>
      <c r="BP1174" s="161">
        <v>0</v>
      </c>
      <c r="BQ1174" s="161">
        <v>0</v>
      </c>
      <c r="BR1174" s="161">
        <v>0</v>
      </c>
      <c r="BS1174" s="161">
        <v>0</v>
      </c>
      <c r="BT1174" s="161">
        <v>0</v>
      </c>
      <c r="BU1174" s="161">
        <v>0</v>
      </c>
      <c r="BV1174" s="163">
        <f t="shared" si="55"/>
        <v>0</v>
      </c>
      <c r="BW1174" s="8" t="b">
        <f t="shared" si="56"/>
        <v>0</v>
      </c>
    </row>
    <row r="1175" spans="1:75">
      <c r="A1175" s="157" t="s">
        <v>8462</v>
      </c>
      <c r="B1175" s="158" t="s">
        <v>8463</v>
      </c>
      <c r="C1175" s="9" t="str">
        <f t="shared" si="54"/>
        <v>https://hh.ru/resume/a9b2924800038ce3b60039ed1f686d714f3133?query=%D0%A1%D0%BE%D1%86%D0%B8%D0%B0%D0%BB%D1%8C%D0%BD%D1%8B%D0%B9+%D1%80%D0%B0%D0%B1%D0%BE%D1%82%D0%BD%D0%B8%D0%BA&amp;searchRid=17125919449121d5f54d3b437e07d688&amp;hhtmFrom=resume_search_result</v>
      </c>
      <c r="D1175" s="158" t="s">
        <v>8464</v>
      </c>
      <c r="E1175" s="159">
        <v>51</v>
      </c>
      <c r="F1175" s="158" t="s">
        <v>133</v>
      </c>
      <c r="G1175" s="161">
        <v>20</v>
      </c>
      <c r="H1175" s="158" t="s">
        <v>8465</v>
      </c>
      <c r="I1175" s="158" t="s">
        <v>8466</v>
      </c>
      <c r="J1175" s="158" t="s">
        <v>8467</v>
      </c>
      <c r="K1175" s="158" t="s">
        <v>8468</v>
      </c>
      <c r="L1175" s="158" t="s">
        <v>2298</v>
      </c>
      <c r="M1175" s="158">
        <v>0</v>
      </c>
      <c r="N1175" s="158">
        <v>0</v>
      </c>
      <c r="O1175" s="158">
        <v>1</v>
      </c>
      <c r="P1175" s="158">
        <v>0</v>
      </c>
      <c r="Q1175" s="158">
        <v>0</v>
      </c>
      <c r="R1175" s="158" t="s">
        <v>73</v>
      </c>
      <c r="S1175" s="158" t="s">
        <v>75</v>
      </c>
      <c r="T1175" s="161">
        <v>0</v>
      </c>
      <c r="U1175" s="162">
        <v>1</v>
      </c>
      <c r="V1175" s="162">
        <v>0</v>
      </c>
      <c r="W1175" s="161">
        <v>0</v>
      </c>
      <c r="X1175" s="161">
        <v>0</v>
      </c>
      <c r="Y1175" s="161">
        <v>0</v>
      </c>
      <c r="Z1175" s="161">
        <v>0</v>
      </c>
      <c r="AA1175" s="161">
        <v>0</v>
      </c>
      <c r="AB1175" s="161">
        <v>1</v>
      </c>
      <c r="AC1175" s="161">
        <v>1</v>
      </c>
      <c r="AD1175" s="161">
        <v>0</v>
      </c>
      <c r="AE1175" s="161">
        <v>0</v>
      </c>
      <c r="AF1175" s="161">
        <v>0</v>
      </c>
      <c r="AG1175" s="161">
        <v>0</v>
      </c>
      <c r="AH1175" s="161">
        <v>0</v>
      </c>
      <c r="AI1175" s="161">
        <v>0</v>
      </c>
      <c r="AJ1175" s="161">
        <v>0</v>
      </c>
      <c r="AK1175" s="161">
        <v>0</v>
      </c>
      <c r="AL1175" s="161">
        <v>0</v>
      </c>
      <c r="AM1175" s="161">
        <v>0</v>
      </c>
      <c r="AN1175" s="161">
        <v>0</v>
      </c>
      <c r="AO1175" s="161">
        <v>0</v>
      </c>
      <c r="AP1175" s="161">
        <v>0</v>
      </c>
      <c r="AQ1175" s="161">
        <v>0</v>
      </c>
      <c r="AR1175" s="161">
        <v>0</v>
      </c>
      <c r="AS1175" s="161">
        <v>0</v>
      </c>
      <c r="AT1175" s="161">
        <v>0</v>
      </c>
      <c r="AU1175" s="161">
        <v>0</v>
      </c>
      <c r="AV1175" s="161">
        <v>0</v>
      </c>
      <c r="AW1175" s="161">
        <v>0</v>
      </c>
      <c r="AX1175" s="161">
        <v>0</v>
      </c>
      <c r="AY1175" s="161">
        <v>0</v>
      </c>
      <c r="AZ1175" s="161">
        <v>0</v>
      </c>
      <c r="BA1175" s="161">
        <v>0</v>
      </c>
      <c r="BB1175" s="161">
        <v>0</v>
      </c>
      <c r="BC1175" s="161">
        <v>0</v>
      </c>
      <c r="BD1175" s="161">
        <v>0</v>
      </c>
      <c r="BE1175" s="161">
        <v>0</v>
      </c>
      <c r="BF1175" s="161">
        <v>0</v>
      </c>
      <c r="BG1175" s="161">
        <v>0</v>
      </c>
      <c r="BH1175" s="161">
        <v>0</v>
      </c>
      <c r="BI1175" s="161">
        <v>0</v>
      </c>
      <c r="BJ1175" s="161">
        <v>0</v>
      </c>
      <c r="BK1175" s="161">
        <v>0</v>
      </c>
      <c r="BL1175" s="161">
        <v>0</v>
      </c>
      <c r="BM1175" s="161">
        <v>0</v>
      </c>
      <c r="BN1175" s="161">
        <v>0</v>
      </c>
      <c r="BO1175" s="161">
        <v>0</v>
      </c>
      <c r="BP1175" s="161">
        <v>0</v>
      </c>
      <c r="BQ1175" s="161">
        <v>0</v>
      </c>
      <c r="BR1175" s="161">
        <v>0</v>
      </c>
      <c r="BS1175" s="161">
        <v>0</v>
      </c>
      <c r="BT1175" s="161">
        <v>0</v>
      </c>
      <c r="BU1175" s="161">
        <v>0</v>
      </c>
      <c r="BV1175" s="163">
        <f t="shared" si="55"/>
        <v>2</v>
      </c>
      <c r="BW1175" s="8" t="b">
        <f t="shared" si="56"/>
        <v>0</v>
      </c>
    </row>
    <row r="1176" spans="1:75">
      <c r="A1176" s="157" t="s">
        <v>4420</v>
      </c>
      <c r="B1176" s="158" t="s">
        <v>8469</v>
      </c>
      <c r="C1176" s="9" t="str">
        <f t="shared" si="54"/>
        <v>https://hh.ru/resume/f2388dee00039008d50039ed1f794d43363678?query=%D0%A1%D0%BE%D1%86%D0%B8%D0%B0%D0%BB%D1%8C%D0%BD%D1%8B%D0%B9+%D1%80%D0%B0%D0%B1%D0%BE%D1%82%D0%BD%D0%B8%D0%BA&amp;searchRid=17125919449121d5f54d3b437e07d688&amp;hhtmFrom=resume_search_result</v>
      </c>
      <c r="D1176" s="158" t="s">
        <v>8470</v>
      </c>
      <c r="E1176" s="159">
        <v>29</v>
      </c>
      <c r="F1176" s="160">
        <v>25000</v>
      </c>
      <c r="G1176" s="161">
        <v>5</v>
      </c>
      <c r="H1176" s="158" t="s">
        <v>8471</v>
      </c>
      <c r="I1176" s="158" t="s">
        <v>8472</v>
      </c>
      <c r="J1176" s="158" t="s">
        <v>8473</v>
      </c>
      <c r="K1176" s="158" t="s">
        <v>8474</v>
      </c>
      <c r="L1176" s="158" t="s">
        <v>2298</v>
      </c>
      <c r="M1176" s="158">
        <v>1</v>
      </c>
      <c r="N1176" s="158">
        <v>0</v>
      </c>
      <c r="O1176" s="158">
        <v>0</v>
      </c>
      <c r="P1176" s="158">
        <v>0</v>
      </c>
      <c r="Q1176" s="158">
        <v>0</v>
      </c>
      <c r="R1176" s="158" t="s">
        <v>99</v>
      </c>
      <c r="S1176" s="158" t="s">
        <v>343</v>
      </c>
      <c r="T1176" s="161">
        <v>1</v>
      </c>
      <c r="U1176" s="162">
        <v>1</v>
      </c>
      <c r="V1176" s="162">
        <v>0</v>
      </c>
      <c r="W1176" s="161">
        <v>0</v>
      </c>
      <c r="X1176" s="161">
        <v>0</v>
      </c>
      <c r="Y1176" s="161">
        <v>0</v>
      </c>
      <c r="Z1176" s="161">
        <v>0</v>
      </c>
      <c r="AA1176" s="161">
        <v>0</v>
      </c>
      <c r="AB1176" s="161">
        <v>0</v>
      </c>
      <c r="AC1176" s="161">
        <v>0</v>
      </c>
      <c r="AD1176" s="161">
        <v>0</v>
      </c>
      <c r="AE1176" s="161">
        <v>0</v>
      </c>
      <c r="AF1176" s="161">
        <v>0</v>
      </c>
      <c r="AG1176" s="161">
        <v>0</v>
      </c>
      <c r="AH1176" s="161">
        <v>0</v>
      </c>
      <c r="AI1176" s="161">
        <v>0</v>
      </c>
      <c r="AJ1176" s="161">
        <v>0</v>
      </c>
      <c r="AK1176" s="161">
        <v>0</v>
      </c>
      <c r="AL1176" s="161">
        <v>0</v>
      </c>
      <c r="AM1176" s="161">
        <v>0</v>
      </c>
      <c r="AN1176" s="161">
        <v>0</v>
      </c>
      <c r="AO1176" s="161">
        <v>0</v>
      </c>
      <c r="AP1176" s="161">
        <v>0</v>
      </c>
      <c r="AQ1176" s="161">
        <v>0</v>
      </c>
      <c r="AR1176" s="161">
        <v>0</v>
      </c>
      <c r="AS1176" s="161">
        <v>0</v>
      </c>
      <c r="AT1176" s="161">
        <v>0</v>
      </c>
      <c r="AU1176" s="161">
        <v>0</v>
      </c>
      <c r="AV1176" s="161">
        <v>0</v>
      </c>
      <c r="AW1176" s="161">
        <v>0</v>
      </c>
      <c r="AX1176" s="161">
        <v>0</v>
      </c>
      <c r="AY1176" s="161">
        <v>0</v>
      </c>
      <c r="AZ1176" s="161">
        <v>0</v>
      </c>
      <c r="BA1176" s="161">
        <v>0</v>
      </c>
      <c r="BB1176" s="161">
        <v>0</v>
      </c>
      <c r="BC1176" s="161">
        <v>0</v>
      </c>
      <c r="BD1176" s="161">
        <v>0</v>
      </c>
      <c r="BE1176" s="161">
        <v>0</v>
      </c>
      <c r="BF1176" s="161">
        <v>0</v>
      </c>
      <c r="BG1176" s="161">
        <v>0</v>
      </c>
      <c r="BH1176" s="161">
        <v>0</v>
      </c>
      <c r="BI1176" s="161">
        <v>0</v>
      </c>
      <c r="BJ1176" s="161">
        <v>0</v>
      </c>
      <c r="BK1176" s="161">
        <v>0</v>
      </c>
      <c r="BL1176" s="161">
        <v>0</v>
      </c>
      <c r="BM1176" s="161">
        <v>0</v>
      </c>
      <c r="BN1176" s="161">
        <v>0</v>
      </c>
      <c r="BO1176" s="161">
        <v>0</v>
      </c>
      <c r="BP1176" s="161">
        <v>0</v>
      </c>
      <c r="BQ1176" s="161">
        <v>0</v>
      </c>
      <c r="BR1176" s="161">
        <v>0</v>
      </c>
      <c r="BS1176" s="161">
        <v>0</v>
      </c>
      <c r="BT1176" s="161">
        <v>0</v>
      </c>
      <c r="BU1176" s="161">
        <v>0</v>
      </c>
      <c r="BV1176" s="163">
        <f t="shared" si="55"/>
        <v>0</v>
      </c>
      <c r="BW1176" s="8" t="b">
        <f t="shared" si="56"/>
        <v>0</v>
      </c>
    </row>
    <row r="1177" spans="1:75">
      <c r="A1177" s="157" t="s">
        <v>3113</v>
      </c>
      <c r="B1177" s="158" t="s">
        <v>8475</v>
      </c>
      <c r="C1177" s="9" t="str">
        <f t="shared" si="54"/>
        <v>https://hh.ru/resume/b0c87fe5000391d1a70039ed1f3031626d3548?query=%D0%A1%D0%BE%D1%86%D0%B8%D0%B0%D0%BB%D1%8C%D0%BD%D1%8B%D0%B9+%D1%80%D0%B0%D0%B1%D0%BE%D1%82%D0%BD%D0%B8%D0%BA&amp;searchRid=17125919449121d5f54d3b437e07d688&amp;hhtmFrom=resume_search_result</v>
      </c>
      <c r="D1177" s="158" t="s">
        <v>8476</v>
      </c>
      <c r="E1177" s="159">
        <v>38</v>
      </c>
      <c r="F1177" s="160">
        <v>20000</v>
      </c>
      <c r="G1177" s="161">
        <v>5</v>
      </c>
      <c r="H1177" s="158" t="s">
        <v>8477</v>
      </c>
      <c r="I1177" s="158" t="s">
        <v>8478</v>
      </c>
      <c r="J1177" s="158" t="s">
        <v>8479</v>
      </c>
      <c r="K1177" s="158" t="s">
        <v>8480</v>
      </c>
      <c r="L1177" s="158" t="s">
        <v>2298</v>
      </c>
      <c r="M1177" s="158">
        <v>1</v>
      </c>
      <c r="N1177" s="158">
        <v>0</v>
      </c>
      <c r="O1177" s="158">
        <v>0</v>
      </c>
      <c r="P1177" s="158">
        <v>0</v>
      </c>
      <c r="Q1177" s="158">
        <v>0</v>
      </c>
      <c r="R1177" s="158" t="s">
        <v>53</v>
      </c>
      <c r="S1177" s="158" t="s">
        <v>75</v>
      </c>
      <c r="T1177" s="161">
        <v>0</v>
      </c>
      <c r="U1177" s="162">
        <v>1</v>
      </c>
      <c r="V1177" s="162">
        <v>0</v>
      </c>
      <c r="W1177" s="161">
        <v>0</v>
      </c>
      <c r="X1177" s="161">
        <v>0</v>
      </c>
      <c r="Y1177" s="161">
        <v>0</v>
      </c>
      <c r="Z1177" s="161">
        <v>0</v>
      </c>
      <c r="AA1177" s="161">
        <v>0</v>
      </c>
      <c r="AB1177" s="161">
        <v>1</v>
      </c>
      <c r="AC1177" s="161">
        <v>0</v>
      </c>
      <c r="AD1177" s="161">
        <v>1</v>
      </c>
      <c r="AE1177" s="161">
        <v>0</v>
      </c>
      <c r="AF1177" s="161">
        <v>0</v>
      </c>
      <c r="AG1177" s="161">
        <v>0</v>
      </c>
      <c r="AH1177" s="161">
        <v>0</v>
      </c>
      <c r="AI1177" s="161">
        <v>0</v>
      </c>
      <c r="AJ1177" s="161">
        <v>0</v>
      </c>
      <c r="AK1177" s="161">
        <v>0</v>
      </c>
      <c r="AL1177" s="161">
        <v>0</v>
      </c>
      <c r="AM1177" s="161">
        <v>1</v>
      </c>
      <c r="AN1177" s="161">
        <v>0</v>
      </c>
      <c r="AO1177" s="161">
        <v>0</v>
      </c>
      <c r="AP1177" s="161">
        <v>0</v>
      </c>
      <c r="AQ1177" s="161">
        <v>0</v>
      </c>
      <c r="AR1177" s="161">
        <v>0</v>
      </c>
      <c r="AS1177" s="161">
        <v>0</v>
      </c>
      <c r="AT1177" s="161">
        <v>0</v>
      </c>
      <c r="AU1177" s="161">
        <v>0</v>
      </c>
      <c r="AV1177" s="161">
        <v>0</v>
      </c>
      <c r="AW1177" s="161">
        <v>0</v>
      </c>
      <c r="AX1177" s="161">
        <v>0</v>
      </c>
      <c r="AY1177" s="161">
        <v>0</v>
      </c>
      <c r="AZ1177" s="161">
        <v>0</v>
      </c>
      <c r="BA1177" s="161">
        <v>0</v>
      </c>
      <c r="BB1177" s="161">
        <v>0</v>
      </c>
      <c r="BC1177" s="161">
        <v>0</v>
      </c>
      <c r="BD1177" s="161">
        <v>0</v>
      </c>
      <c r="BE1177" s="161">
        <v>0</v>
      </c>
      <c r="BF1177" s="161">
        <v>0</v>
      </c>
      <c r="BG1177" s="161">
        <v>0</v>
      </c>
      <c r="BH1177" s="161">
        <v>0</v>
      </c>
      <c r="BI1177" s="161">
        <v>0</v>
      </c>
      <c r="BJ1177" s="161">
        <v>0</v>
      </c>
      <c r="BK1177" s="161">
        <v>1</v>
      </c>
      <c r="BL1177" s="161">
        <v>0</v>
      </c>
      <c r="BM1177" s="161">
        <v>0</v>
      </c>
      <c r="BN1177" s="161">
        <v>0</v>
      </c>
      <c r="BO1177" s="161">
        <v>0</v>
      </c>
      <c r="BP1177" s="161">
        <v>0</v>
      </c>
      <c r="BQ1177" s="161">
        <v>0</v>
      </c>
      <c r="BR1177" s="161">
        <v>0</v>
      </c>
      <c r="BS1177" s="161">
        <v>0</v>
      </c>
      <c r="BT1177" s="161">
        <v>0</v>
      </c>
      <c r="BU1177" s="161">
        <v>0</v>
      </c>
      <c r="BV1177" s="163">
        <f t="shared" si="55"/>
        <v>4</v>
      </c>
      <c r="BW1177" s="8" t="b">
        <f t="shared" si="56"/>
        <v>0</v>
      </c>
    </row>
    <row r="1178" spans="1:75">
      <c r="A1178" s="157" t="s">
        <v>8481</v>
      </c>
      <c r="B1178" s="158" t="s">
        <v>8482</v>
      </c>
      <c r="C1178" s="9" t="str">
        <f t="shared" si="54"/>
        <v>https://hh.ru/resume/ae3f6e47000393c4400039ed1f316856334249?query=%D0%A1%D0%BE%D1%86%D0%B8%D0%B0%D0%BB%D1%8C%D0%BD%D1%8B%D0%B9+%D1%80%D0%B0%D0%B1%D0%BE%D1%82%D0%BD%D0%B8%D0%BA&amp;searchRid=17125919449121d5f54d3b437e07d688&amp;hhtmFrom=resume_search_result</v>
      </c>
      <c r="D1178" s="158" t="s">
        <v>8483</v>
      </c>
      <c r="E1178" s="159">
        <v>30</v>
      </c>
      <c r="F1178" s="160">
        <v>80000</v>
      </c>
      <c r="G1178" s="161">
        <v>5</v>
      </c>
      <c r="H1178" s="158" t="s">
        <v>8484</v>
      </c>
      <c r="I1178" s="158" t="s">
        <v>8485</v>
      </c>
      <c r="J1178" s="158" t="s">
        <v>8486</v>
      </c>
      <c r="K1178" s="158" t="s">
        <v>8487</v>
      </c>
      <c r="L1178" s="158" t="s">
        <v>2298</v>
      </c>
      <c r="M1178" s="158">
        <v>1</v>
      </c>
      <c r="N1178" s="158">
        <v>1</v>
      </c>
      <c r="O1178" s="158">
        <v>1</v>
      </c>
      <c r="P1178" s="158">
        <v>1</v>
      </c>
      <c r="Q1178" s="158">
        <v>0</v>
      </c>
      <c r="R1178" s="158" t="s">
        <v>547</v>
      </c>
      <c r="S1178" s="158" t="s">
        <v>343</v>
      </c>
      <c r="T1178" s="161">
        <v>0</v>
      </c>
      <c r="U1178" s="162">
        <v>1</v>
      </c>
      <c r="V1178" s="162">
        <v>0</v>
      </c>
      <c r="W1178" s="161">
        <v>1</v>
      </c>
      <c r="X1178" s="161">
        <v>1</v>
      </c>
      <c r="Y1178" s="161">
        <v>0</v>
      </c>
      <c r="Z1178" s="161">
        <v>0</v>
      </c>
      <c r="AA1178" s="161">
        <v>1</v>
      </c>
      <c r="AB1178" s="161">
        <v>0</v>
      </c>
      <c r="AC1178" s="161">
        <v>0</v>
      </c>
      <c r="AD1178" s="161">
        <v>0</v>
      </c>
      <c r="AE1178" s="161">
        <v>0</v>
      </c>
      <c r="AF1178" s="161">
        <v>1</v>
      </c>
      <c r="AG1178" s="161">
        <v>0</v>
      </c>
      <c r="AH1178" s="161">
        <v>1</v>
      </c>
      <c r="AI1178" s="161">
        <v>1</v>
      </c>
      <c r="AJ1178" s="161">
        <v>0</v>
      </c>
      <c r="AK1178" s="161">
        <v>0</v>
      </c>
      <c r="AL1178" s="161">
        <v>0</v>
      </c>
      <c r="AM1178" s="161">
        <v>0</v>
      </c>
      <c r="AN1178" s="161">
        <v>0</v>
      </c>
      <c r="AO1178" s="161">
        <v>0</v>
      </c>
      <c r="AP1178" s="161">
        <v>0</v>
      </c>
      <c r="AQ1178" s="161">
        <v>0</v>
      </c>
      <c r="AR1178" s="161">
        <v>0</v>
      </c>
      <c r="AS1178" s="161">
        <v>0</v>
      </c>
      <c r="AT1178" s="161">
        <v>0</v>
      </c>
      <c r="AU1178" s="161">
        <v>0</v>
      </c>
      <c r="AV1178" s="161">
        <v>0</v>
      </c>
      <c r="AW1178" s="161">
        <v>0</v>
      </c>
      <c r="AX1178" s="161">
        <v>0</v>
      </c>
      <c r="AY1178" s="161">
        <v>0</v>
      </c>
      <c r="AZ1178" s="161">
        <v>0</v>
      </c>
      <c r="BA1178" s="161">
        <v>0</v>
      </c>
      <c r="BB1178" s="161">
        <v>0</v>
      </c>
      <c r="BC1178" s="161">
        <v>0</v>
      </c>
      <c r="BD1178" s="161">
        <v>0</v>
      </c>
      <c r="BE1178" s="161">
        <v>0</v>
      </c>
      <c r="BF1178" s="161">
        <v>1</v>
      </c>
      <c r="BG1178" s="161">
        <v>0</v>
      </c>
      <c r="BH1178" s="161">
        <v>0</v>
      </c>
      <c r="BI1178" s="161">
        <v>0</v>
      </c>
      <c r="BJ1178" s="161">
        <v>0</v>
      </c>
      <c r="BK1178" s="161">
        <v>1</v>
      </c>
      <c r="BL1178" s="161">
        <v>1</v>
      </c>
      <c r="BM1178" s="161">
        <v>0</v>
      </c>
      <c r="BN1178" s="161">
        <v>1</v>
      </c>
      <c r="BO1178" s="161">
        <v>0</v>
      </c>
      <c r="BP1178" s="161">
        <v>0</v>
      </c>
      <c r="BQ1178" s="161">
        <v>0</v>
      </c>
      <c r="BR1178" s="161">
        <v>0</v>
      </c>
      <c r="BS1178" s="161">
        <v>0</v>
      </c>
      <c r="BT1178" s="161">
        <v>0</v>
      </c>
      <c r="BU1178" s="161">
        <v>0</v>
      </c>
      <c r="BV1178" s="163">
        <f t="shared" si="55"/>
        <v>10</v>
      </c>
      <c r="BW1178" s="8" t="b">
        <f t="shared" si="56"/>
        <v>0</v>
      </c>
    </row>
    <row r="1179" spans="1:75">
      <c r="A1179" s="157" t="s">
        <v>8488</v>
      </c>
      <c r="B1179" s="158" t="s">
        <v>8489</v>
      </c>
      <c r="C1179" s="9" t="str">
        <f t="shared" si="54"/>
        <v>https://hh.ru/resume/d8689eb70003965a400039ed1f47546f465577?query=%D0%A1%D0%BE%D1%86%D0%B8%D0%B0%D0%BB%D1%8C%D0%BD%D1%8B%D0%B9+%D1%80%D0%B0%D0%B1%D0%BE%D1%82%D0%BD%D0%B8%D0%BA&amp;searchRid=17125919449121d5f54d3b437e07d688&amp;hhtmFrom=resume_search_result</v>
      </c>
      <c r="D1179" s="158" t="s">
        <v>43</v>
      </c>
      <c r="E1179" s="159">
        <v>56</v>
      </c>
      <c r="F1179" s="160">
        <v>35000</v>
      </c>
      <c r="G1179" s="161">
        <v>6</v>
      </c>
      <c r="H1179" s="158" t="s">
        <v>8490</v>
      </c>
      <c r="I1179" s="158" t="s">
        <v>2644</v>
      </c>
      <c r="J1179" s="158" t="s">
        <v>2922</v>
      </c>
      <c r="K1179" s="158" t="s">
        <v>8491</v>
      </c>
      <c r="L1179" s="158" t="s">
        <v>2298</v>
      </c>
      <c r="M1179" s="158">
        <v>1</v>
      </c>
      <c r="N1179" s="158">
        <v>0</v>
      </c>
      <c r="O1179" s="158">
        <v>0</v>
      </c>
      <c r="P1179" s="158">
        <v>0</v>
      </c>
      <c r="Q1179" s="158">
        <v>0</v>
      </c>
      <c r="R1179" s="158" t="s">
        <v>53</v>
      </c>
      <c r="S1179" s="158" t="s">
        <v>75</v>
      </c>
      <c r="T1179" s="161">
        <v>0</v>
      </c>
      <c r="U1179" s="162">
        <v>1</v>
      </c>
      <c r="V1179" s="162">
        <v>0</v>
      </c>
      <c r="W1179" s="161">
        <v>0</v>
      </c>
      <c r="X1179" s="161">
        <v>0</v>
      </c>
      <c r="Y1179" s="161">
        <v>0</v>
      </c>
      <c r="Z1179" s="161">
        <v>0</v>
      </c>
      <c r="AA1179" s="161">
        <v>0</v>
      </c>
      <c r="AB1179" s="161">
        <v>0</v>
      </c>
      <c r="AC1179" s="161">
        <v>0</v>
      </c>
      <c r="AD1179" s="161">
        <v>0</v>
      </c>
      <c r="AE1179" s="161">
        <v>0</v>
      </c>
      <c r="AF1179" s="161">
        <v>0</v>
      </c>
      <c r="AG1179" s="161">
        <v>0</v>
      </c>
      <c r="AH1179" s="161">
        <v>0</v>
      </c>
      <c r="AI1179" s="161">
        <v>0</v>
      </c>
      <c r="AJ1179" s="161">
        <v>0</v>
      </c>
      <c r="AK1179" s="161">
        <v>0</v>
      </c>
      <c r="AL1179" s="161">
        <v>0</v>
      </c>
      <c r="AM1179" s="161">
        <v>0</v>
      </c>
      <c r="AN1179" s="161">
        <v>0</v>
      </c>
      <c r="AO1179" s="161">
        <v>0</v>
      </c>
      <c r="AP1179" s="161">
        <v>0</v>
      </c>
      <c r="AQ1179" s="161">
        <v>0</v>
      </c>
      <c r="AR1179" s="161">
        <v>0</v>
      </c>
      <c r="AS1179" s="161">
        <v>0</v>
      </c>
      <c r="AT1179" s="161">
        <v>0</v>
      </c>
      <c r="AU1179" s="161">
        <v>0</v>
      </c>
      <c r="AV1179" s="161">
        <v>0</v>
      </c>
      <c r="AW1179" s="161">
        <v>0</v>
      </c>
      <c r="AX1179" s="161">
        <v>0</v>
      </c>
      <c r="AY1179" s="161">
        <v>0</v>
      </c>
      <c r="AZ1179" s="161">
        <v>0</v>
      </c>
      <c r="BA1179" s="161">
        <v>0</v>
      </c>
      <c r="BB1179" s="161">
        <v>0</v>
      </c>
      <c r="BC1179" s="161">
        <v>0</v>
      </c>
      <c r="BD1179" s="161">
        <v>0</v>
      </c>
      <c r="BE1179" s="161">
        <v>0</v>
      </c>
      <c r="BF1179" s="161">
        <v>0</v>
      </c>
      <c r="BG1179" s="161">
        <v>0</v>
      </c>
      <c r="BH1179" s="161">
        <v>0</v>
      </c>
      <c r="BI1179" s="161">
        <v>0</v>
      </c>
      <c r="BJ1179" s="161">
        <v>0</v>
      </c>
      <c r="BK1179" s="161">
        <v>0</v>
      </c>
      <c r="BL1179" s="161">
        <v>0</v>
      </c>
      <c r="BM1179" s="161">
        <v>0</v>
      </c>
      <c r="BN1179" s="161">
        <v>0</v>
      </c>
      <c r="BO1179" s="161">
        <v>0</v>
      </c>
      <c r="BP1179" s="161">
        <v>0</v>
      </c>
      <c r="BQ1179" s="161">
        <v>0</v>
      </c>
      <c r="BR1179" s="161">
        <v>0</v>
      </c>
      <c r="BS1179" s="161">
        <v>0</v>
      </c>
      <c r="BT1179" s="161">
        <v>0</v>
      </c>
      <c r="BU1179" s="161">
        <v>0</v>
      </c>
      <c r="BV1179" s="163">
        <f t="shared" si="55"/>
        <v>0</v>
      </c>
      <c r="BW1179" s="8" t="b">
        <f t="shared" si="56"/>
        <v>0</v>
      </c>
    </row>
    <row r="1180" spans="1:75">
      <c r="A1180" s="157" t="s">
        <v>8492</v>
      </c>
      <c r="B1180" s="158" t="s">
        <v>8493</v>
      </c>
      <c r="C1180" s="9" t="str">
        <f t="shared" si="54"/>
        <v>https://hh.ru/resume/e588fe6e000396d04f0039ed1f385669597071?query=%D0%A1%D0%BE%D1%86%D0%B8%D0%B0%D0%BB%D1%8C%D0%BD%D1%8B%D0%B9+%D1%80%D0%B0%D0%B1%D0%BE%D1%82%D0%BD%D0%B8%D0%BA&amp;searchRid=17125919449121d5f54d3b437e07d688&amp;hhtmFrom=resume_search_result</v>
      </c>
      <c r="D1180" s="158" t="s">
        <v>43</v>
      </c>
      <c r="E1180" s="159">
        <v>55</v>
      </c>
      <c r="F1180" s="158" t="s">
        <v>133</v>
      </c>
      <c r="G1180" s="161">
        <v>16</v>
      </c>
      <c r="H1180" s="158" t="s">
        <v>8494</v>
      </c>
      <c r="I1180" s="158" t="s">
        <v>3569</v>
      </c>
      <c r="J1180" s="158" t="s">
        <v>5443</v>
      </c>
      <c r="K1180" s="158" t="s">
        <v>8495</v>
      </c>
      <c r="L1180" s="158" t="s">
        <v>2298</v>
      </c>
      <c r="M1180" s="158">
        <v>1</v>
      </c>
      <c r="N1180" s="158">
        <v>0</v>
      </c>
      <c r="O1180" s="158">
        <v>0</v>
      </c>
      <c r="P1180" s="158">
        <v>0</v>
      </c>
      <c r="Q1180" s="158">
        <v>0</v>
      </c>
      <c r="R1180" s="158" t="s">
        <v>4287</v>
      </c>
      <c r="S1180" s="158" t="s">
        <v>343</v>
      </c>
      <c r="T1180" s="161">
        <v>0</v>
      </c>
      <c r="U1180" s="162">
        <v>1</v>
      </c>
      <c r="V1180" s="162">
        <v>0</v>
      </c>
      <c r="W1180" s="161">
        <v>0</v>
      </c>
      <c r="X1180" s="161">
        <v>0</v>
      </c>
      <c r="Y1180" s="161">
        <v>0</v>
      </c>
      <c r="Z1180" s="161">
        <v>0</v>
      </c>
      <c r="AA1180" s="161">
        <v>0</v>
      </c>
      <c r="AB1180" s="161">
        <v>0</v>
      </c>
      <c r="AC1180" s="161">
        <v>0</v>
      </c>
      <c r="AD1180" s="161">
        <v>0</v>
      </c>
      <c r="AE1180" s="161">
        <v>1</v>
      </c>
      <c r="AF1180" s="161">
        <v>0</v>
      </c>
      <c r="AG1180" s="161">
        <v>0</v>
      </c>
      <c r="AH1180" s="161">
        <v>0</v>
      </c>
      <c r="AI1180" s="161">
        <v>0</v>
      </c>
      <c r="AJ1180" s="161">
        <v>0</v>
      </c>
      <c r="AK1180" s="161">
        <v>0</v>
      </c>
      <c r="AL1180" s="161">
        <v>0</v>
      </c>
      <c r="AM1180" s="161">
        <v>0</v>
      </c>
      <c r="AN1180" s="161">
        <v>1</v>
      </c>
      <c r="AO1180" s="161">
        <v>0</v>
      </c>
      <c r="AP1180" s="161">
        <v>0</v>
      </c>
      <c r="AQ1180" s="161">
        <v>0</v>
      </c>
      <c r="AR1180" s="161">
        <v>0</v>
      </c>
      <c r="AS1180" s="161">
        <v>0</v>
      </c>
      <c r="AT1180" s="161">
        <v>1</v>
      </c>
      <c r="AU1180" s="161">
        <v>0</v>
      </c>
      <c r="AV1180" s="161">
        <v>0</v>
      </c>
      <c r="AW1180" s="161">
        <v>1</v>
      </c>
      <c r="AX1180" s="161">
        <v>0</v>
      </c>
      <c r="AY1180" s="161">
        <v>0</v>
      </c>
      <c r="AZ1180" s="161">
        <v>0</v>
      </c>
      <c r="BA1180" s="161">
        <v>0</v>
      </c>
      <c r="BB1180" s="161">
        <v>0</v>
      </c>
      <c r="BC1180" s="161">
        <v>0</v>
      </c>
      <c r="BD1180" s="161">
        <v>0</v>
      </c>
      <c r="BE1180" s="161">
        <v>0</v>
      </c>
      <c r="BF1180" s="161">
        <v>0</v>
      </c>
      <c r="BG1180" s="161">
        <v>0</v>
      </c>
      <c r="BH1180" s="161">
        <v>0</v>
      </c>
      <c r="BI1180" s="161">
        <v>0</v>
      </c>
      <c r="BJ1180" s="161">
        <v>0</v>
      </c>
      <c r="BK1180" s="161">
        <v>0</v>
      </c>
      <c r="BL1180" s="161">
        <v>0</v>
      </c>
      <c r="BM1180" s="161">
        <v>0</v>
      </c>
      <c r="BN1180" s="161">
        <v>0</v>
      </c>
      <c r="BO1180" s="161">
        <v>0</v>
      </c>
      <c r="BP1180" s="161">
        <v>0</v>
      </c>
      <c r="BQ1180" s="161">
        <v>0</v>
      </c>
      <c r="BR1180" s="161">
        <v>0</v>
      </c>
      <c r="BS1180" s="161">
        <v>0</v>
      </c>
      <c r="BT1180" s="161">
        <v>0</v>
      </c>
      <c r="BU1180" s="161">
        <v>0</v>
      </c>
      <c r="BV1180" s="163">
        <f t="shared" si="55"/>
        <v>4</v>
      </c>
      <c r="BW1180" s="8" t="b">
        <f t="shared" si="56"/>
        <v>0</v>
      </c>
    </row>
    <row r="1181" spans="1:75">
      <c r="A1181" s="157" t="s">
        <v>8496</v>
      </c>
      <c r="B1181" s="158" t="s">
        <v>8497</v>
      </c>
      <c r="C1181" s="9" t="str">
        <f t="shared" si="54"/>
        <v>https://hh.ru/resume/22a33d9400039834190039ed1f366d48517245?query=%D0%A1%D0%BE%D1%86%D0%B8%D0%B0%D0%BB%D1%8C%D0%BD%D1%8B%D0%B9+%D1%80%D0%B0%D0%B1%D0%BE%D1%82%D0%BD%D0%B8%D0%BA&amp;searchRid=17125919449121d5f54d3b437e07d688&amp;hhtmFrom=resume_search_result</v>
      </c>
      <c r="D1181" s="158" t="s">
        <v>43</v>
      </c>
      <c r="E1181" s="159">
        <v>26</v>
      </c>
      <c r="F1181" s="160">
        <v>30000</v>
      </c>
      <c r="G1181" s="161" t="s">
        <v>133</v>
      </c>
      <c r="H1181" s="158" t="s">
        <v>133</v>
      </c>
      <c r="I1181" s="158" t="s">
        <v>133</v>
      </c>
      <c r="J1181" s="158" t="s">
        <v>133</v>
      </c>
      <c r="K1181" s="158" t="s">
        <v>8498</v>
      </c>
      <c r="L1181" s="158" t="s">
        <v>2298</v>
      </c>
      <c r="M1181" s="158">
        <v>1</v>
      </c>
      <c r="N1181" s="158">
        <v>0</v>
      </c>
      <c r="O1181" s="158">
        <v>0</v>
      </c>
      <c r="P1181" s="158">
        <v>0</v>
      </c>
      <c r="Q1181" s="158">
        <v>0</v>
      </c>
      <c r="R1181" s="158" t="s">
        <v>53</v>
      </c>
      <c r="S1181" s="158" t="s">
        <v>2299</v>
      </c>
      <c r="T1181" s="161">
        <v>1</v>
      </c>
      <c r="U1181" s="162">
        <v>1</v>
      </c>
      <c r="V1181" s="162">
        <v>0</v>
      </c>
      <c r="W1181" s="161">
        <v>0</v>
      </c>
      <c r="X1181" s="161">
        <v>0</v>
      </c>
      <c r="Y1181" s="161">
        <v>0</v>
      </c>
      <c r="Z1181" s="161">
        <v>0</v>
      </c>
      <c r="AA1181" s="161">
        <v>0</v>
      </c>
      <c r="AB1181" s="161">
        <v>1</v>
      </c>
      <c r="AC1181" s="161">
        <v>0</v>
      </c>
      <c r="AD1181" s="161">
        <v>0</v>
      </c>
      <c r="AE1181" s="161">
        <v>1</v>
      </c>
      <c r="AF1181" s="161">
        <v>0</v>
      </c>
      <c r="AG1181" s="161">
        <v>0</v>
      </c>
      <c r="AH1181" s="161">
        <v>0</v>
      </c>
      <c r="AI1181" s="161">
        <v>0</v>
      </c>
      <c r="AJ1181" s="161">
        <v>1</v>
      </c>
      <c r="AK1181" s="161">
        <v>0</v>
      </c>
      <c r="AL1181" s="161">
        <v>0</v>
      </c>
      <c r="AM1181" s="161">
        <v>1</v>
      </c>
      <c r="AN1181" s="161">
        <v>0</v>
      </c>
      <c r="AO1181" s="161">
        <v>0</v>
      </c>
      <c r="AP1181" s="161">
        <v>0</v>
      </c>
      <c r="AQ1181" s="161">
        <v>0</v>
      </c>
      <c r="AR1181" s="161">
        <v>1</v>
      </c>
      <c r="AS1181" s="161">
        <v>0</v>
      </c>
      <c r="AT1181" s="161">
        <v>0</v>
      </c>
      <c r="AU1181" s="161">
        <v>0</v>
      </c>
      <c r="AV1181" s="161">
        <v>0</v>
      </c>
      <c r="AW1181" s="161">
        <v>0</v>
      </c>
      <c r="AX1181" s="161">
        <v>0</v>
      </c>
      <c r="AY1181" s="161">
        <v>0</v>
      </c>
      <c r="AZ1181" s="161">
        <v>0</v>
      </c>
      <c r="BA1181" s="161">
        <v>1</v>
      </c>
      <c r="BB1181" s="161">
        <v>0</v>
      </c>
      <c r="BC1181" s="161">
        <v>0</v>
      </c>
      <c r="BD1181" s="161">
        <v>0</v>
      </c>
      <c r="BE1181" s="161">
        <v>0</v>
      </c>
      <c r="BF1181" s="161">
        <v>0</v>
      </c>
      <c r="BG1181" s="161">
        <v>0</v>
      </c>
      <c r="BH1181" s="161">
        <v>0</v>
      </c>
      <c r="BI1181" s="161">
        <v>0</v>
      </c>
      <c r="BJ1181" s="161">
        <v>0</v>
      </c>
      <c r="BK1181" s="161">
        <v>0</v>
      </c>
      <c r="BL1181" s="161">
        <v>0</v>
      </c>
      <c r="BM1181" s="161">
        <v>0</v>
      </c>
      <c r="BN1181" s="161">
        <v>0</v>
      </c>
      <c r="BO1181" s="161">
        <v>0</v>
      </c>
      <c r="BP1181" s="161">
        <v>0</v>
      </c>
      <c r="BQ1181" s="161">
        <v>0</v>
      </c>
      <c r="BR1181" s="161">
        <v>0</v>
      </c>
      <c r="BS1181" s="161">
        <v>0</v>
      </c>
      <c r="BT1181" s="161">
        <v>0</v>
      </c>
      <c r="BU1181" s="161">
        <v>0</v>
      </c>
      <c r="BV1181" s="163">
        <f t="shared" si="55"/>
        <v>6</v>
      </c>
      <c r="BW1181" s="8" t="b">
        <f t="shared" si="56"/>
        <v>1</v>
      </c>
    </row>
    <row r="1182" spans="1:75">
      <c r="A1182" s="157" t="s">
        <v>3113</v>
      </c>
      <c r="B1182" s="158" t="s">
        <v>8499</v>
      </c>
      <c r="C1182" s="9" t="str">
        <f t="shared" si="54"/>
        <v>https://hh.ru/resume/0c5b748b0003999c840039ed1f6f6d6e727a69?query=%D0%A1%D0%BE%D1%86%D0%B8%D0%B0%D0%BB%D1%8C%D0%BD%D1%8B%D0%B9+%D1%80%D0%B0%D0%B1%D0%BE%D1%82%D0%BD%D0%B8%D0%BA&amp;searchRid=17125919449121d5f54d3b437e07d688&amp;hhtmFrom=resume_search_result</v>
      </c>
      <c r="D1182" s="158" t="s">
        <v>43</v>
      </c>
      <c r="E1182" s="159">
        <v>33</v>
      </c>
      <c r="F1182" s="160">
        <v>30000</v>
      </c>
      <c r="G1182" s="161">
        <v>8</v>
      </c>
      <c r="H1182" s="158" t="s">
        <v>8500</v>
      </c>
      <c r="I1182" s="158" t="s">
        <v>2638</v>
      </c>
      <c r="J1182" s="158" t="s">
        <v>3286</v>
      </c>
      <c r="K1182" s="158" t="s">
        <v>8501</v>
      </c>
      <c r="L1182" s="158" t="s">
        <v>2298</v>
      </c>
      <c r="M1182" s="158">
        <v>1</v>
      </c>
      <c r="N1182" s="158">
        <v>0</v>
      </c>
      <c r="O1182" s="158">
        <v>0</v>
      </c>
      <c r="P1182" s="158">
        <v>0</v>
      </c>
      <c r="Q1182" s="158">
        <v>0</v>
      </c>
      <c r="R1182" s="158" t="s">
        <v>53</v>
      </c>
      <c r="S1182" s="158" t="s">
        <v>2299</v>
      </c>
      <c r="T1182" s="161">
        <v>0</v>
      </c>
      <c r="U1182" s="162">
        <v>1</v>
      </c>
      <c r="V1182" s="162">
        <v>0</v>
      </c>
      <c r="W1182" s="161">
        <v>0</v>
      </c>
      <c r="X1182" s="161">
        <v>0</v>
      </c>
      <c r="Y1182" s="161">
        <v>0</v>
      </c>
      <c r="Z1182" s="161">
        <v>0</v>
      </c>
      <c r="AA1182" s="161">
        <v>0</v>
      </c>
      <c r="AB1182" s="161">
        <v>0</v>
      </c>
      <c r="AC1182" s="161">
        <v>0</v>
      </c>
      <c r="AD1182" s="161">
        <v>1</v>
      </c>
      <c r="AE1182" s="161">
        <v>1</v>
      </c>
      <c r="AF1182" s="161">
        <v>0</v>
      </c>
      <c r="AG1182" s="161">
        <v>0</v>
      </c>
      <c r="AH1182" s="161">
        <v>0</v>
      </c>
      <c r="AI1182" s="161">
        <v>0</v>
      </c>
      <c r="AJ1182" s="161">
        <v>0</v>
      </c>
      <c r="AK1182" s="161">
        <v>0</v>
      </c>
      <c r="AL1182" s="161">
        <v>0</v>
      </c>
      <c r="AM1182" s="161">
        <v>0</v>
      </c>
      <c r="AN1182" s="161">
        <v>0</v>
      </c>
      <c r="AO1182" s="161">
        <v>0</v>
      </c>
      <c r="AP1182" s="161">
        <v>0</v>
      </c>
      <c r="AQ1182" s="161">
        <v>0</v>
      </c>
      <c r="AR1182" s="161">
        <v>0</v>
      </c>
      <c r="AS1182" s="161">
        <v>0</v>
      </c>
      <c r="AT1182" s="161">
        <v>0</v>
      </c>
      <c r="AU1182" s="161">
        <v>0</v>
      </c>
      <c r="AV1182" s="161">
        <v>0</v>
      </c>
      <c r="AW1182" s="161">
        <v>0</v>
      </c>
      <c r="AX1182" s="161">
        <v>0</v>
      </c>
      <c r="AY1182" s="161">
        <v>0</v>
      </c>
      <c r="AZ1182" s="161">
        <v>0</v>
      </c>
      <c r="BA1182" s="161">
        <v>0</v>
      </c>
      <c r="BB1182" s="161">
        <v>0</v>
      </c>
      <c r="BC1182" s="161">
        <v>0</v>
      </c>
      <c r="BD1182" s="161">
        <v>0</v>
      </c>
      <c r="BE1182" s="161">
        <v>1</v>
      </c>
      <c r="BF1182" s="161">
        <v>0</v>
      </c>
      <c r="BG1182" s="161">
        <v>0</v>
      </c>
      <c r="BH1182" s="161">
        <v>0</v>
      </c>
      <c r="BI1182" s="161">
        <v>0</v>
      </c>
      <c r="BJ1182" s="161">
        <v>0</v>
      </c>
      <c r="BK1182" s="161">
        <v>0</v>
      </c>
      <c r="BL1182" s="161">
        <v>0</v>
      </c>
      <c r="BM1182" s="161">
        <v>0</v>
      </c>
      <c r="BN1182" s="161">
        <v>0</v>
      </c>
      <c r="BO1182" s="161">
        <v>0</v>
      </c>
      <c r="BP1182" s="161">
        <v>0</v>
      </c>
      <c r="BQ1182" s="161">
        <v>0</v>
      </c>
      <c r="BR1182" s="161">
        <v>0</v>
      </c>
      <c r="BS1182" s="161">
        <v>0</v>
      </c>
      <c r="BT1182" s="161">
        <v>0</v>
      </c>
      <c r="BU1182" s="161">
        <v>0</v>
      </c>
      <c r="BV1182" s="163">
        <f t="shared" si="55"/>
        <v>3</v>
      </c>
      <c r="BW1182" s="8" t="b">
        <f t="shared" si="56"/>
        <v>0</v>
      </c>
    </row>
    <row r="1183" spans="1:75">
      <c r="A1183" s="157" t="s">
        <v>8502</v>
      </c>
      <c r="B1183" s="158" t="s">
        <v>8503</v>
      </c>
      <c r="C1183" s="9" t="str">
        <f t="shared" si="54"/>
        <v>https://hh.ru/resume/480c62ee00039ae99c0039ed1f447367317468?query=%D0%A1%D0%BE%D1%86%D0%B8%D0%B0%D0%BB%D1%8C%D0%BD%D1%8B%D0%B9+%D1%80%D0%B0%D0%B1%D0%BE%D1%82%D0%BD%D0%B8%D0%BA&amp;searchRid=17125919449121d5f54d3b437e07d688&amp;hhtmFrom=resume_search_result</v>
      </c>
      <c r="D1183" s="158" t="s">
        <v>43</v>
      </c>
      <c r="E1183" s="159">
        <v>34</v>
      </c>
      <c r="F1183" s="160">
        <v>33000</v>
      </c>
      <c r="G1183" s="161">
        <v>1</v>
      </c>
      <c r="H1183" s="158" t="s">
        <v>8504</v>
      </c>
      <c r="I1183" s="158" t="s">
        <v>8505</v>
      </c>
      <c r="J1183" s="158" t="s">
        <v>8506</v>
      </c>
      <c r="K1183" s="158" t="s">
        <v>8507</v>
      </c>
      <c r="L1183" s="158" t="s">
        <v>2298</v>
      </c>
      <c r="M1183" s="158">
        <v>1</v>
      </c>
      <c r="N1183" s="158">
        <v>0</v>
      </c>
      <c r="O1183" s="158">
        <v>0</v>
      </c>
      <c r="P1183" s="158">
        <v>0</v>
      </c>
      <c r="Q1183" s="158">
        <v>0</v>
      </c>
      <c r="R1183" s="158" t="s">
        <v>53</v>
      </c>
      <c r="S1183" s="158" t="s">
        <v>343</v>
      </c>
      <c r="T1183" s="161">
        <v>0</v>
      </c>
      <c r="U1183" s="162">
        <v>1</v>
      </c>
      <c r="V1183" s="162">
        <v>0</v>
      </c>
      <c r="W1183" s="161">
        <v>0</v>
      </c>
      <c r="X1183" s="161">
        <v>0</v>
      </c>
      <c r="Y1183" s="161">
        <v>0</v>
      </c>
      <c r="Z1183" s="161">
        <v>0</v>
      </c>
      <c r="AA1183" s="161">
        <v>0</v>
      </c>
      <c r="AB1183" s="161">
        <v>0</v>
      </c>
      <c r="AC1183" s="161">
        <v>0</v>
      </c>
      <c r="AD1183" s="161">
        <v>0</v>
      </c>
      <c r="AE1183" s="161">
        <v>0</v>
      </c>
      <c r="AF1183" s="161">
        <v>0</v>
      </c>
      <c r="AG1183" s="161">
        <v>0</v>
      </c>
      <c r="AH1183" s="161">
        <v>0</v>
      </c>
      <c r="AI1183" s="161">
        <v>0</v>
      </c>
      <c r="AJ1183" s="161">
        <v>0</v>
      </c>
      <c r="AK1183" s="161">
        <v>0</v>
      </c>
      <c r="AL1183" s="161">
        <v>0</v>
      </c>
      <c r="AM1183" s="161">
        <v>0</v>
      </c>
      <c r="AN1183" s="161">
        <v>0</v>
      </c>
      <c r="AO1183" s="161">
        <v>0</v>
      </c>
      <c r="AP1183" s="161">
        <v>0</v>
      </c>
      <c r="AQ1183" s="161">
        <v>0</v>
      </c>
      <c r="AR1183" s="161">
        <v>0</v>
      </c>
      <c r="AS1183" s="161">
        <v>0</v>
      </c>
      <c r="AT1183" s="161">
        <v>0</v>
      </c>
      <c r="AU1183" s="161">
        <v>0</v>
      </c>
      <c r="AV1183" s="161">
        <v>0</v>
      </c>
      <c r="AW1183" s="161">
        <v>0</v>
      </c>
      <c r="AX1183" s="161">
        <v>0</v>
      </c>
      <c r="AY1183" s="161">
        <v>0</v>
      </c>
      <c r="AZ1183" s="161">
        <v>0</v>
      </c>
      <c r="BA1183" s="161">
        <v>0</v>
      </c>
      <c r="BB1183" s="161">
        <v>0</v>
      </c>
      <c r="BC1183" s="161">
        <v>0</v>
      </c>
      <c r="BD1183" s="161">
        <v>0</v>
      </c>
      <c r="BE1183" s="161">
        <v>0</v>
      </c>
      <c r="BF1183" s="161">
        <v>0</v>
      </c>
      <c r="BG1183" s="161">
        <v>0</v>
      </c>
      <c r="BH1183" s="161">
        <v>0</v>
      </c>
      <c r="BI1183" s="161">
        <v>0</v>
      </c>
      <c r="BJ1183" s="161">
        <v>0</v>
      </c>
      <c r="BK1183" s="161">
        <v>0</v>
      </c>
      <c r="BL1183" s="161">
        <v>0</v>
      </c>
      <c r="BM1183" s="161">
        <v>0</v>
      </c>
      <c r="BN1183" s="161">
        <v>0</v>
      </c>
      <c r="BO1183" s="161">
        <v>0</v>
      </c>
      <c r="BP1183" s="161">
        <v>0</v>
      </c>
      <c r="BQ1183" s="161">
        <v>0</v>
      </c>
      <c r="BR1183" s="161">
        <v>0</v>
      </c>
      <c r="BS1183" s="161">
        <v>0</v>
      </c>
      <c r="BT1183" s="161">
        <v>0</v>
      </c>
      <c r="BU1183" s="161">
        <v>0</v>
      </c>
      <c r="BV1183" s="163">
        <f t="shared" si="55"/>
        <v>0</v>
      </c>
      <c r="BW1183" s="8" t="b">
        <f t="shared" si="56"/>
        <v>0</v>
      </c>
    </row>
    <row r="1184" spans="1:75">
      <c r="A1184" s="157" t="s">
        <v>8508</v>
      </c>
      <c r="B1184" s="158" t="s">
        <v>8509</v>
      </c>
      <c r="C1184" s="9" t="str">
        <f t="shared" si="54"/>
        <v>https://hh.ru/resume/2450b12500039c5a910039ed1f345161795241?query=%D0%A1%D0%BE%D1%86%D0%B8%D0%B0%D0%BB%D1%8C%D0%BD%D1%8B%D0%B9+%D1%80%D0%B0%D0%B1%D0%BE%D1%82%D0%BD%D0%B8%D0%BA&amp;searchRid=17125919449121d5f54d3b437e07d688&amp;hhtmFrom=resume_search_result</v>
      </c>
      <c r="D1184" s="158" t="s">
        <v>43</v>
      </c>
      <c r="E1184" s="159">
        <v>58</v>
      </c>
      <c r="F1184" s="160">
        <v>18000</v>
      </c>
      <c r="G1184" s="161">
        <v>11</v>
      </c>
      <c r="H1184" s="158" t="s">
        <v>8510</v>
      </c>
      <c r="I1184" s="158" t="s">
        <v>8511</v>
      </c>
      <c r="J1184" s="158" t="s">
        <v>8512</v>
      </c>
      <c r="K1184" s="158" t="s">
        <v>8513</v>
      </c>
      <c r="L1184" s="158" t="s">
        <v>2298</v>
      </c>
      <c r="M1184" s="158">
        <v>1</v>
      </c>
      <c r="N1184" s="158">
        <v>0</v>
      </c>
      <c r="O1184" s="158">
        <v>0</v>
      </c>
      <c r="P1184" s="158">
        <v>0</v>
      </c>
      <c r="Q1184" s="158">
        <v>0</v>
      </c>
      <c r="R1184" s="158" t="s">
        <v>588</v>
      </c>
      <c r="S1184" s="158" t="s">
        <v>75</v>
      </c>
      <c r="T1184" s="161">
        <v>0</v>
      </c>
      <c r="U1184" s="162">
        <v>1</v>
      </c>
      <c r="V1184" s="162">
        <v>0</v>
      </c>
      <c r="W1184" s="161">
        <v>0</v>
      </c>
      <c r="X1184" s="161">
        <v>0</v>
      </c>
      <c r="Y1184" s="161">
        <v>0</v>
      </c>
      <c r="Z1184" s="161">
        <v>0</v>
      </c>
      <c r="AA1184" s="161">
        <v>0</v>
      </c>
      <c r="AB1184" s="161">
        <v>0</v>
      </c>
      <c r="AC1184" s="161">
        <v>0</v>
      </c>
      <c r="AD1184" s="161">
        <v>0</v>
      </c>
      <c r="AE1184" s="161">
        <v>0</v>
      </c>
      <c r="AF1184" s="161">
        <v>0</v>
      </c>
      <c r="AG1184" s="161">
        <v>0</v>
      </c>
      <c r="AH1184" s="161">
        <v>0</v>
      </c>
      <c r="AI1184" s="161">
        <v>0</v>
      </c>
      <c r="AJ1184" s="161">
        <v>0</v>
      </c>
      <c r="AK1184" s="161">
        <v>0</v>
      </c>
      <c r="AL1184" s="161">
        <v>0</v>
      </c>
      <c r="AM1184" s="161">
        <v>0</v>
      </c>
      <c r="AN1184" s="161">
        <v>0</v>
      </c>
      <c r="AO1184" s="161">
        <v>0</v>
      </c>
      <c r="AP1184" s="161">
        <v>0</v>
      </c>
      <c r="AQ1184" s="161">
        <v>0</v>
      </c>
      <c r="AR1184" s="161">
        <v>0</v>
      </c>
      <c r="AS1184" s="161">
        <v>0</v>
      </c>
      <c r="AT1184" s="161">
        <v>0</v>
      </c>
      <c r="AU1184" s="161">
        <v>0</v>
      </c>
      <c r="AV1184" s="161">
        <v>0</v>
      </c>
      <c r="AW1184" s="161">
        <v>0</v>
      </c>
      <c r="AX1184" s="161">
        <v>0</v>
      </c>
      <c r="AY1184" s="161">
        <v>0</v>
      </c>
      <c r="AZ1184" s="161">
        <v>0</v>
      </c>
      <c r="BA1184" s="161">
        <v>0</v>
      </c>
      <c r="BB1184" s="161">
        <v>0</v>
      </c>
      <c r="BC1184" s="161">
        <v>0</v>
      </c>
      <c r="BD1184" s="161">
        <v>0</v>
      </c>
      <c r="BE1184" s="161">
        <v>0</v>
      </c>
      <c r="BF1184" s="161">
        <v>0</v>
      </c>
      <c r="BG1184" s="161">
        <v>0</v>
      </c>
      <c r="BH1184" s="161">
        <v>0</v>
      </c>
      <c r="BI1184" s="161">
        <v>0</v>
      </c>
      <c r="BJ1184" s="161">
        <v>0</v>
      </c>
      <c r="BK1184" s="161">
        <v>0</v>
      </c>
      <c r="BL1184" s="161">
        <v>0</v>
      </c>
      <c r="BM1184" s="161">
        <v>0</v>
      </c>
      <c r="BN1184" s="161">
        <v>0</v>
      </c>
      <c r="BO1184" s="161">
        <v>0</v>
      </c>
      <c r="BP1184" s="161">
        <v>0</v>
      </c>
      <c r="BQ1184" s="161">
        <v>0</v>
      </c>
      <c r="BR1184" s="161">
        <v>0</v>
      </c>
      <c r="BS1184" s="161">
        <v>0</v>
      </c>
      <c r="BT1184" s="161">
        <v>0</v>
      </c>
      <c r="BU1184" s="161">
        <v>0</v>
      </c>
      <c r="BV1184" s="163">
        <f t="shared" si="55"/>
        <v>0</v>
      </c>
      <c r="BW1184" s="8" t="b">
        <f t="shared" si="56"/>
        <v>0</v>
      </c>
    </row>
    <row r="1185" spans="1:75">
      <c r="A1185" s="157" t="s">
        <v>6036</v>
      </c>
      <c r="B1185" s="158" t="s">
        <v>8514</v>
      </c>
      <c r="C1185" s="9" t="str">
        <f t="shared" si="54"/>
        <v>https://hh.ru/resume/d40061f200039d14860039ed1f68736a724936?query=%D0%A1%D0%BE%D1%86%D0%B8%D0%B0%D0%BB%D1%8C%D0%BD%D1%8B%D0%B9+%D1%80%D0%B0%D0%B1%D0%BE%D1%82%D0%BD%D0%B8%D0%BA&amp;searchRid=17125919449121d5f54d3b437e07d688&amp;hhtmFrom=resume_search_result</v>
      </c>
      <c r="D1185" s="158" t="s">
        <v>43</v>
      </c>
      <c r="E1185" s="159">
        <v>33</v>
      </c>
      <c r="F1185" s="160">
        <v>15000</v>
      </c>
      <c r="G1185" s="161">
        <v>6</v>
      </c>
      <c r="H1185" s="158" t="s">
        <v>8515</v>
      </c>
      <c r="I1185" s="158" t="s">
        <v>3736</v>
      </c>
      <c r="J1185" s="158" t="s">
        <v>8516</v>
      </c>
      <c r="K1185" s="158" t="s">
        <v>8517</v>
      </c>
      <c r="L1185" s="158" t="s">
        <v>2298</v>
      </c>
      <c r="M1185" s="158">
        <v>1</v>
      </c>
      <c r="N1185" s="158">
        <v>1</v>
      </c>
      <c r="O1185" s="158">
        <v>1</v>
      </c>
      <c r="P1185" s="158">
        <v>0</v>
      </c>
      <c r="Q1185" s="158">
        <v>0</v>
      </c>
      <c r="R1185" s="158" t="s">
        <v>73</v>
      </c>
      <c r="S1185" s="158" t="s">
        <v>50</v>
      </c>
      <c r="T1185" s="161">
        <v>0</v>
      </c>
      <c r="U1185" s="162">
        <v>1</v>
      </c>
      <c r="V1185" s="162">
        <v>1</v>
      </c>
      <c r="W1185" s="161">
        <v>0</v>
      </c>
      <c r="X1185" s="161">
        <v>0</v>
      </c>
      <c r="Y1185" s="161">
        <v>0</v>
      </c>
      <c r="Z1185" s="161">
        <v>0</v>
      </c>
      <c r="AA1185" s="161">
        <v>0</v>
      </c>
      <c r="AB1185" s="161">
        <v>0</v>
      </c>
      <c r="AC1185" s="161">
        <v>0</v>
      </c>
      <c r="AD1185" s="161">
        <v>0</v>
      </c>
      <c r="AE1185" s="161">
        <v>0</v>
      </c>
      <c r="AF1185" s="161">
        <v>0</v>
      </c>
      <c r="AG1185" s="161">
        <v>0</v>
      </c>
      <c r="AH1185" s="161">
        <v>0</v>
      </c>
      <c r="AI1185" s="161">
        <v>0</v>
      </c>
      <c r="AJ1185" s="161">
        <v>0</v>
      </c>
      <c r="AK1185" s="161">
        <v>0</v>
      </c>
      <c r="AL1185" s="161">
        <v>0</v>
      </c>
      <c r="AM1185" s="161">
        <v>0</v>
      </c>
      <c r="AN1185" s="161">
        <v>0</v>
      </c>
      <c r="AO1185" s="161">
        <v>0</v>
      </c>
      <c r="AP1185" s="161">
        <v>0</v>
      </c>
      <c r="AQ1185" s="161">
        <v>0</v>
      </c>
      <c r="AR1185" s="161">
        <v>0</v>
      </c>
      <c r="AS1185" s="161">
        <v>0</v>
      </c>
      <c r="AT1185" s="161">
        <v>0</v>
      </c>
      <c r="AU1185" s="161">
        <v>0</v>
      </c>
      <c r="AV1185" s="161">
        <v>0</v>
      </c>
      <c r="AW1185" s="161">
        <v>0</v>
      </c>
      <c r="AX1185" s="161">
        <v>0</v>
      </c>
      <c r="AY1185" s="161">
        <v>0</v>
      </c>
      <c r="AZ1185" s="161">
        <v>0</v>
      </c>
      <c r="BA1185" s="161">
        <v>0</v>
      </c>
      <c r="BB1185" s="161">
        <v>0</v>
      </c>
      <c r="BC1185" s="161">
        <v>0</v>
      </c>
      <c r="BD1185" s="161">
        <v>0</v>
      </c>
      <c r="BE1185" s="161">
        <v>0</v>
      </c>
      <c r="BF1185" s="161">
        <v>0</v>
      </c>
      <c r="BG1185" s="161">
        <v>0</v>
      </c>
      <c r="BH1185" s="161">
        <v>0</v>
      </c>
      <c r="BI1185" s="161">
        <v>0</v>
      </c>
      <c r="BJ1185" s="161">
        <v>0</v>
      </c>
      <c r="BK1185" s="161">
        <v>0</v>
      </c>
      <c r="BL1185" s="161">
        <v>0</v>
      </c>
      <c r="BM1185" s="161">
        <v>0</v>
      </c>
      <c r="BN1185" s="161">
        <v>0</v>
      </c>
      <c r="BO1185" s="161">
        <v>0</v>
      </c>
      <c r="BP1185" s="161">
        <v>0</v>
      </c>
      <c r="BQ1185" s="161">
        <v>0</v>
      </c>
      <c r="BR1185" s="161">
        <v>0</v>
      </c>
      <c r="BS1185" s="161">
        <v>0</v>
      </c>
      <c r="BT1185" s="161">
        <v>0</v>
      </c>
      <c r="BU1185" s="161">
        <v>0</v>
      </c>
      <c r="BV1185" s="163">
        <f t="shared" si="55"/>
        <v>0</v>
      </c>
      <c r="BW1185" s="8" t="b">
        <f t="shared" si="56"/>
        <v>0</v>
      </c>
    </row>
    <row r="1186" spans="1:75">
      <c r="A1186" s="157" t="s">
        <v>8518</v>
      </c>
      <c r="B1186" s="158" t="s">
        <v>8519</v>
      </c>
      <c r="C1186" s="9" t="str">
        <f t="shared" si="54"/>
        <v>https://hh.ru/resume/9d17626500039ef8220039ed1f4e797359346a?query=%D0%A1%D0%BE%D1%86%D0%B8%D0%B0%D0%BB%D1%8C%D0%BD%D1%8B%D0%B9+%D1%80%D0%B0%D0%B1%D0%BE%D1%82%D0%BD%D0%B8%D0%BA&amp;searchRid=17125919449121d5f54d3b437e07d688&amp;hhtmFrom=resume_search_result</v>
      </c>
      <c r="D1186" s="158" t="s">
        <v>2338</v>
      </c>
      <c r="E1186" s="159">
        <v>47</v>
      </c>
      <c r="F1186" s="160">
        <v>10000</v>
      </c>
      <c r="G1186" s="161">
        <v>21</v>
      </c>
      <c r="H1186" s="158" t="s">
        <v>8520</v>
      </c>
      <c r="I1186" s="158" t="s">
        <v>8521</v>
      </c>
      <c r="J1186" s="158" t="s">
        <v>8522</v>
      </c>
      <c r="K1186" s="158" t="s">
        <v>8523</v>
      </c>
      <c r="L1186" s="158" t="s">
        <v>2298</v>
      </c>
      <c r="M1186" s="158">
        <v>1</v>
      </c>
      <c r="N1186" s="158">
        <v>0</v>
      </c>
      <c r="O1186" s="158">
        <v>0</v>
      </c>
      <c r="P1186" s="158">
        <v>0</v>
      </c>
      <c r="Q1186" s="158">
        <v>0</v>
      </c>
      <c r="R1186" s="158" t="s">
        <v>1444</v>
      </c>
      <c r="S1186" s="158" t="s">
        <v>75</v>
      </c>
      <c r="T1186" s="161">
        <v>0</v>
      </c>
      <c r="U1186" s="162">
        <v>1</v>
      </c>
      <c r="V1186" s="162">
        <v>0</v>
      </c>
      <c r="W1186" s="161">
        <v>0</v>
      </c>
      <c r="X1186" s="161">
        <v>0</v>
      </c>
      <c r="Y1186" s="161">
        <v>0</v>
      </c>
      <c r="Z1186" s="161">
        <v>0</v>
      </c>
      <c r="AA1186" s="161">
        <v>0</v>
      </c>
      <c r="AB1186" s="161">
        <v>0</v>
      </c>
      <c r="AC1186" s="161">
        <v>0</v>
      </c>
      <c r="AD1186" s="161">
        <v>0</v>
      </c>
      <c r="AE1186" s="161">
        <v>0</v>
      </c>
      <c r="AF1186" s="161">
        <v>0</v>
      </c>
      <c r="AG1186" s="161">
        <v>0</v>
      </c>
      <c r="AH1186" s="161">
        <v>0</v>
      </c>
      <c r="AI1186" s="161">
        <v>0</v>
      </c>
      <c r="AJ1186" s="161">
        <v>0</v>
      </c>
      <c r="AK1186" s="161">
        <v>0</v>
      </c>
      <c r="AL1186" s="161">
        <v>0</v>
      </c>
      <c r="AM1186" s="161">
        <v>0</v>
      </c>
      <c r="AN1186" s="161">
        <v>0</v>
      </c>
      <c r="AO1186" s="161">
        <v>0</v>
      </c>
      <c r="AP1186" s="161">
        <v>0</v>
      </c>
      <c r="AQ1186" s="161">
        <v>0</v>
      </c>
      <c r="AR1186" s="161">
        <v>0</v>
      </c>
      <c r="AS1186" s="161">
        <v>0</v>
      </c>
      <c r="AT1186" s="161">
        <v>0</v>
      </c>
      <c r="AU1186" s="161">
        <v>0</v>
      </c>
      <c r="AV1186" s="161">
        <v>0</v>
      </c>
      <c r="AW1186" s="161">
        <v>0</v>
      </c>
      <c r="AX1186" s="161">
        <v>0</v>
      </c>
      <c r="AY1186" s="161">
        <v>0</v>
      </c>
      <c r="AZ1186" s="161">
        <v>0</v>
      </c>
      <c r="BA1186" s="161">
        <v>0</v>
      </c>
      <c r="BB1186" s="161">
        <v>0</v>
      </c>
      <c r="BC1186" s="161">
        <v>0</v>
      </c>
      <c r="BD1186" s="161">
        <v>0</v>
      </c>
      <c r="BE1186" s="161">
        <v>0</v>
      </c>
      <c r="BF1186" s="161">
        <v>0</v>
      </c>
      <c r="BG1186" s="161">
        <v>0</v>
      </c>
      <c r="BH1186" s="161">
        <v>0</v>
      </c>
      <c r="BI1186" s="161">
        <v>0</v>
      </c>
      <c r="BJ1186" s="161">
        <v>0</v>
      </c>
      <c r="BK1186" s="161">
        <v>0</v>
      </c>
      <c r="BL1186" s="161">
        <v>0</v>
      </c>
      <c r="BM1186" s="161">
        <v>0</v>
      </c>
      <c r="BN1186" s="161">
        <v>0</v>
      </c>
      <c r="BO1186" s="161">
        <v>0</v>
      </c>
      <c r="BP1186" s="161">
        <v>0</v>
      </c>
      <c r="BQ1186" s="161">
        <v>0</v>
      </c>
      <c r="BR1186" s="161">
        <v>0</v>
      </c>
      <c r="BS1186" s="161">
        <v>0</v>
      </c>
      <c r="BT1186" s="161">
        <v>0</v>
      </c>
      <c r="BU1186" s="161">
        <v>0</v>
      </c>
      <c r="BV1186" s="163">
        <f t="shared" si="55"/>
        <v>0</v>
      </c>
      <c r="BW1186" s="8" t="b">
        <f t="shared" si="56"/>
        <v>0</v>
      </c>
    </row>
    <row r="1187" spans="1:75">
      <c r="A1187" s="157" t="s">
        <v>8518</v>
      </c>
      <c r="B1187" s="158" t="s">
        <v>8524</v>
      </c>
      <c r="C1187" s="9" t="str">
        <f t="shared" si="54"/>
        <v>https://hh.ru/resume/970527e400039f09190039ed1f5863697a5437?query=%D0%A1%D0%BE%D1%86%D0%B8%D0%B0%D0%BB%D1%8C%D0%BD%D1%8B%D0%B9+%D1%80%D0%B0%D0%B1%D0%BE%D1%82%D0%BD%D0%B8%D0%BA&amp;searchRid=17125919449121d5f54d3b437e07d688&amp;hhtmFrom=resume_search_result</v>
      </c>
      <c r="D1187" s="158" t="s">
        <v>43</v>
      </c>
      <c r="E1187" s="159">
        <v>56</v>
      </c>
      <c r="F1187" s="160">
        <v>42000</v>
      </c>
      <c r="G1187" s="161">
        <v>8</v>
      </c>
      <c r="H1187" s="158" t="s">
        <v>8085</v>
      </c>
      <c r="I1187" s="158" t="s">
        <v>43</v>
      </c>
      <c r="J1187" s="158" t="s">
        <v>8526</v>
      </c>
      <c r="K1187" s="158" t="s">
        <v>8527</v>
      </c>
      <c r="L1187" s="158" t="s">
        <v>2298</v>
      </c>
      <c r="M1187" s="158">
        <v>1</v>
      </c>
      <c r="N1187" s="158">
        <v>0</v>
      </c>
      <c r="O1187" s="158">
        <v>0</v>
      </c>
      <c r="P1187" s="158">
        <v>0</v>
      </c>
      <c r="Q1187" s="158">
        <v>0</v>
      </c>
      <c r="R1187" s="158" t="s">
        <v>53</v>
      </c>
      <c r="S1187" s="158" t="s">
        <v>343</v>
      </c>
      <c r="T1187" s="161">
        <v>1</v>
      </c>
      <c r="U1187" s="162">
        <v>1</v>
      </c>
      <c r="V1187" s="162">
        <v>1</v>
      </c>
      <c r="W1187" s="161">
        <v>0</v>
      </c>
      <c r="X1187" s="161">
        <v>0</v>
      </c>
      <c r="Y1187" s="161">
        <v>0</v>
      </c>
      <c r="Z1187" s="161">
        <v>0</v>
      </c>
      <c r="AA1187" s="161">
        <v>0</v>
      </c>
      <c r="AB1187" s="161">
        <v>0</v>
      </c>
      <c r="AC1187" s="161">
        <v>0</v>
      </c>
      <c r="AD1187" s="161">
        <v>0</v>
      </c>
      <c r="AE1187" s="161">
        <v>0</v>
      </c>
      <c r="AF1187" s="161">
        <v>0</v>
      </c>
      <c r="AG1187" s="161">
        <v>0</v>
      </c>
      <c r="AH1187" s="161">
        <v>0</v>
      </c>
      <c r="AI1187" s="161">
        <v>0</v>
      </c>
      <c r="AJ1187" s="161">
        <v>0</v>
      </c>
      <c r="AK1187" s="161">
        <v>0</v>
      </c>
      <c r="AL1187" s="161">
        <v>0</v>
      </c>
      <c r="AM1187" s="161">
        <v>0</v>
      </c>
      <c r="AN1187" s="161">
        <v>0</v>
      </c>
      <c r="AO1187" s="161">
        <v>0</v>
      </c>
      <c r="AP1187" s="161">
        <v>0</v>
      </c>
      <c r="AQ1187" s="161">
        <v>0</v>
      </c>
      <c r="AR1187" s="161">
        <v>0</v>
      </c>
      <c r="AS1187" s="161">
        <v>0</v>
      </c>
      <c r="AT1187" s="161">
        <v>0</v>
      </c>
      <c r="AU1187" s="161">
        <v>0</v>
      </c>
      <c r="AV1187" s="161">
        <v>0</v>
      </c>
      <c r="AW1187" s="161">
        <v>0</v>
      </c>
      <c r="AX1187" s="161">
        <v>0</v>
      </c>
      <c r="AY1187" s="161">
        <v>0</v>
      </c>
      <c r="AZ1187" s="161">
        <v>0</v>
      </c>
      <c r="BA1187" s="161">
        <v>0</v>
      </c>
      <c r="BB1187" s="161">
        <v>0</v>
      </c>
      <c r="BC1187" s="161">
        <v>0</v>
      </c>
      <c r="BD1187" s="161">
        <v>0</v>
      </c>
      <c r="BE1187" s="161">
        <v>0</v>
      </c>
      <c r="BF1187" s="161">
        <v>0</v>
      </c>
      <c r="BG1187" s="161">
        <v>0</v>
      </c>
      <c r="BH1187" s="161">
        <v>0</v>
      </c>
      <c r="BI1187" s="161">
        <v>0</v>
      </c>
      <c r="BJ1187" s="161">
        <v>0</v>
      </c>
      <c r="BK1187" s="161">
        <v>0</v>
      </c>
      <c r="BL1187" s="161">
        <v>0</v>
      </c>
      <c r="BM1187" s="161">
        <v>0</v>
      </c>
      <c r="BN1187" s="161">
        <v>0</v>
      </c>
      <c r="BO1187" s="161">
        <v>0</v>
      </c>
      <c r="BP1187" s="161">
        <v>0</v>
      </c>
      <c r="BQ1187" s="161">
        <v>0</v>
      </c>
      <c r="BR1187" s="161">
        <v>0</v>
      </c>
      <c r="BS1187" s="161">
        <v>0</v>
      </c>
      <c r="BT1187" s="161">
        <v>0</v>
      </c>
      <c r="BU1187" s="161">
        <v>0</v>
      </c>
      <c r="BV1187" s="163">
        <f t="shared" si="55"/>
        <v>0</v>
      </c>
      <c r="BW1187" s="8" t="b">
        <f t="shared" si="56"/>
        <v>0</v>
      </c>
    </row>
    <row r="1188" spans="1:75">
      <c r="A1188" s="157" t="s">
        <v>8528</v>
      </c>
      <c r="B1188" s="158" t="s">
        <v>8529</v>
      </c>
      <c r="C1188" s="9" t="str">
        <f t="shared" si="54"/>
        <v>https://hh.ru/resume/bfbf6d0f00039f3c4f0039ed1f4c5337365050?query=%D0%A1%D0%BE%D1%86%D0%B8%D0%B0%D0%BB%D1%8C%D0%BD%D1%8B%D0%B9+%D1%80%D0%B0%D0%B1%D0%BE%D1%82%D0%BD%D0%B8%D0%BA&amp;searchRid=17125919449121d5f54d3b437e07d688&amp;hhtmFrom=resume_search_result</v>
      </c>
      <c r="D1188" s="158" t="s">
        <v>8530</v>
      </c>
      <c r="E1188" s="159">
        <v>41</v>
      </c>
      <c r="F1188" s="158" t="s">
        <v>133</v>
      </c>
      <c r="G1188" s="161">
        <v>3</v>
      </c>
      <c r="H1188" s="158" t="s">
        <v>8531</v>
      </c>
      <c r="I1188" s="158" t="s">
        <v>8532</v>
      </c>
      <c r="J1188" s="158" t="s">
        <v>8533</v>
      </c>
      <c r="K1188" s="158" t="s">
        <v>8534</v>
      </c>
      <c r="L1188" s="158" t="s">
        <v>2298</v>
      </c>
      <c r="M1188" s="158">
        <v>1</v>
      </c>
      <c r="N1188" s="158">
        <v>0</v>
      </c>
      <c r="O1188" s="158">
        <v>0</v>
      </c>
      <c r="P1188" s="158">
        <v>0</v>
      </c>
      <c r="Q1188" s="158">
        <v>0</v>
      </c>
      <c r="R1188" s="158" t="s">
        <v>46</v>
      </c>
      <c r="S1188" s="158" t="s">
        <v>343</v>
      </c>
      <c r="T1188" s="161">
        <v>0</v>
      </c>
      <c r="U1188" s="162">
        <v>1</v>
      </c>
      <c r="V1188" s="162">
        <v>0</v>
      </c>
      <c r="W1188" s="161">
        <v>0</v>
      </c>
      <c r="X1188" s="161">
        <v>0</v>
      </c>
      <c r="Y1188" s="161">
        <v>0</v>
      </c>
      <c r="Z1188" s="161">
        <v>0</v>
      </c>
      <c r="AA1188" s="161">
        <v>0</v>
      </c>
      <c r="AB1188" s="161">
        <v>0</v>
      </c>
      <c r="AC1188" s="161">
        <v>0</v>
      </c>
      <c r="AD1188" s="161">
        <v>0</v>
      </c>
      <c r="AE1188" s="161">
        <v>0</v>
      </c>
      <c r="AF1188" s="161">
        <v>0</v>
      </c>
      <c r="AG1188" s="161">
        <v>0</v>
      </c>
      <c r="AH1188" s="161">
        <v>0</v>
      </c>
      <c r="AI1188" s="161">
        <v>0</v>
      </c>
      <c r="AJ1188" s="161">
        <v>0</v>
      </c>
      <c r="AK1188" s="161">
        <v>0</v>
      </c>
      <c r="AL1188" s="161">
        <v>0</v>
      </c>
      <c r="AM1188" s="161">
        <v>0</v>
      </c>
      <c r="AN1188" s="161">
        <v>0</v>
      </c>
      <c r="AO1188" s="161">
        <v>0</v>
      </c>
      <c r="AP1188" s="161">
        <v>0</v>
      </c>
      <c r="AQ1188" s="161">
        <v>0</v>
      </c>
      <c r="AR1188" s="161">
        <v>0</v>
      </c>
      <c r="AS1188" s="161">
        <v>0</v>
      </c>
      <c r="AT1188" s="161">
        <v>0</v>
      </c>
      <c r="AU1188" s="161">
        <v>0</v>
      </c>
      <c r="AV1188" s="161">
        <v>0</v>
      </c>
      <c r="AW1188" s="161">
        <v>0</v>
      </c>
      <c r="AX1188" s="161">
        <v>0</v>
      </c>
      <c r="AY1188" s="161">
        <v>0</v>
      </c>
      <c r="AZ1188" s="161">
        <v>0</v>
      </c>
      <c r="BA1188" s="161">
        <v>0</v>
      </c>
      <c r="BB1188" s="161">
        <v>0</v>
      </c>
      <c r="BC1188" s="161">
        <v>0</v>
      </c>
      <c r="BD1188" s="161">
        <v>0</v>
      </c>
      <c r="BE1188" s="161">
        <v>0</v>
      </c>
      <c r="BF1188" s="161">
        <v>0</v>
      </c>
      <c r="BG1188" s="161">
        <v>0</v>
      </c>
      <c r="BH1188" s="161">
        <v>0</v>
      </c>
      <c r="BI1188" s="161">
        <v>0</v>
      </c>
      <c r="BJ1188" s="161">
        <v>0</v>
      </c>
      <c r="BK1188" s="161">
        <v>0</v>
      </c>
      <c r="BL1188" s="161">
        <v>0</v>
      </c>
      <c r="BM1188" s="161">
        <v>0</v>
      </c>
      <c r="BN1188" s="161">
        <v>0</v>
      </c>
      <c r="BO1188" s="161">
        <v>0</v>
      </c>
      <c r="BP1188" s="161">
        <v>0</v>
      </c>
      <c r="BQ1188" s="161">
        <v>0</v>
      </c>
      <c r="BR1188" s="161">
        <v>0</v>
      </c>
      <c r="BS1188" s="161">
        <v>0</v>
      </c>
      <c r="BT1188" s="161">
        <v>0</v>
      </c>
      <c r="BU1188" s="161">
        <v>0</v>
      </c>
      <c r="BV1188" s="163">
        <f t="shared" si="55"/>
        <v>0</v>
      </c>
      <c r="BW1188" s="8" t="b">
        <f t="shared" si="56"/>
        <v>0</v>
      </c>
    </row>
    <row r="1189" spans="1:75">
      <c r="A1189" s="157" t="s">
        <v>8535</v>
      </c>
      <c r="B1189" s="158" t="s">
        <v>8536</v>
      </c>
      <c r="C1189" s="9" t="str">
        <f t="shared" si="54"/>
        <v>https://hh.ru/resume/a7a1f2f400039f78b20039ed1f517a74737378?query=%D0%A1%D0%BE%D1%86%D0%B8%D0%B0%D0%BB%D1%8C%D0%BD%D1%8B%D0%B9+%D1%80%D0%B0%D0%B1%D0%BE%D1%82%D0%BD%D0%B8%D0%BA&amp;searchRid=17125919449121d5f54d3b437e07d688&amp;hhtmFrom=resume_search_result</v>
      </c>
      <c r="D1189" s="158" t="s">
        <v>43</v>
      </c>
      <c r="E1189" s="159">
        <v>33</v>
      </c>
      <c r="F1189" s="160">
        <v>20000</v>
      </c>
      <c r="G1189" s="161">
        <v>12</v>
      </c>
      <c r="H1189" s="158" t="s">
        <v>8537</v>
      </c>
      <c r="I1189" s="158" t="s">
        <v>8538</v>
      </c>
      <c r="J1189" s="158" t="s">
        <v>2940</v>
      </c>
      <c r="K1189" s="158" t="s">
        <v>8539</v>
      </c>
      <c r="L1189" s="158" t="s">
        <v>2298</v>
      </c>
      <c r="M1189" s="158">
        <v>1</v>
      </c>
      <c r="N1189" s="158">
        <v>0</v>
      </c>
      <c r="O1189" s="158">
        <v>0</v>
      </c>
      <c r="P1189" s="158">
        <v>0</v>
      </c>
      <c r="Q1189" s="158">
        <v>0</v>
      </c>
      <c r="R1189" s="158" t="s">
        <v>547</v>
      </c>
      <c r="S1189" s="158" t="s">
        <v>343</v>
      </c>
      <c r="T1189" s="161">
        <v>1</v>
      </c>
      <c r="U1189" s="162">
        <v>1</v>
      </c>
      <c r="V1189" s="162">
        <v>0</v>
      </c>
      <c r="W1189" s="161">
        <v>0</v>
      </c>
      <c r="X1189" s="161">
        <v>0</v>
      </c>
      <c r="Y1189" s="161">
        <v>0</v>
      </c>
      <c r="Z1189" s="161">
        <v>0</v>
      </c>
      <c r="AA1189" s="161">
        <v>0</v>
      </c>
      <c r="AB1189" s="161">
        <v>1</v>
      </c>
      <c r="AC1189" s="161">
        <v>0</v>
      </c>
      <c r="AD1189" s="161">
        <v>1</v>
      </c>
      <c r="AE1189" s="161">
        <v>0</v>
      </c>
      <c r="AF1189" s="161">
        <v>1</v>
      </c>
      <c r="AG1189" s="161">
        <v>0</v>
      </c>
      <c r="AH1189" s="161">
        <v>0</v>
      </c>
      <c r="AI1189" s="161">
        <v>0</v>
      </c>
      <c r="AJ1189" s="161">
        <v>0</v>
      </c>
      <c r="AK1189" s="161">
        <v>0</v>
      </c>
      <c r="AL1189" s="161">
        <v>0</v>
      </c>
      <c r="AM1189" s="161">
        <v>0</v>
      </c>
      <c r="AN1189" s="161">
        <v>0</v>
      </c>
      <c r="AO1189" s="161">
        <v>0</v>
      </c>
      <c r="AP1189" s="161">
        <v>0</v>
      </c>
      <c r="AQ1189" s="161">
        <v>0</v>
      </c>
      <c r="AR1189" s="161">
        <v>0</v>
      </c>
      <c r="AS1189" s="161">
        <v>0</v>
      </c>
      <c r="AT1189" s="161">
        <v>0</v>
      </c>
      <c r="AU1189" s="161">
        <v>0</v>
      </c>
      <c r="AV1189" s="161">
        <v>0</v>
      </c>
      <c r="AW1189" s="161">
        <v>0</v>
      </c>
      <c r="AX1189" s="161">
        <v>0</v>
      </c>
      <c r="AY1189" s="161">
        <v>0</v>
      </c>
      <c r="AZ1189" s="161">
        <v>0</v>
      </c>
      <c r="BA1189" s="161">
        <v>0</v>
      </c>
      <c r="BB1189" s="161">
        <v>0</v>
      </c>
      <c r="BC1189" s="161">
        <v>0</v>
      </c>
      <c r="BD1189" s="161">
        <v>0</v>
      </c>
      <c r="BE1189" s="161">
        <v>0</v>
      </c>
      <c r="BF1189" s="161">
        <v>0</v>
      </c>
      <c r="BG1189" s="161">
        <v>0</v>
      </c>
      <c r="BH1189" s="161">
        <v>0</v>
      </c>
      <c r="BI1189" s="161">
        <v>0</v>
      </c>
      <c r="BJ1189" s="161">
        <v>0</v>
      </c>
      <c r="BK1189" s="161">
        <v>0</v>
      </c>
      <c r="BL1189" s="161">
        <v>0</v>
      </c>
      <c r="BM1189" s="161">
        <v>0</v>
      </c>
      <c r="BN1189" s="161">
        <v>0</v>
      </c>
      <c r="BO1189" s="161">
        <v>0</v>
      </c>
      <c r="BP1189" s="161">
        <v>0</v>
      </c>
      <c r="BQ1189" s="161">
        <v>0</v>
      </c>
      <c r="BR1189" s="161">
        <v>0</v>
      </c>
      <c r="BS1189" s="161">
        <v>0</v>
      </c>
      <c r="BT1189" s="161">
        <v>0</v>
      </c>
      <c r="BU1189" s="161">
        <v>0</v>
      </c>
      <c r="BV1189" s="163">
        <f t="shared" si="55"/>
        <v>3</v>
      </c>
      <c r="BW1189" s="8" t="b">
        <f t="shared" si="56"/>
        <v>0</v>
      </c>
    </row>
    <row r="1190" spans="1:75">
      <c r="A1190" s="157" t="s">
        <v>8540</v>
      </c>
      <c r="B1190" s="158" t="s">
        <v>8541</v>
      </c>
      <c r="C1190" s="9" t="str">
        <f t="shared" si="54"/>
        <v>https://hh.ru/resume/695a4d7200039fa8a30039ed1f4255394f7050?query=%D0%A1%D0%BE%D1%86%D0%B8%D0%B0%D0%BB%D1%8C%D0%BD%D1%8B%D0%B9+%D1%80%D0%B0%D0%B1%D0%BE%D1%82%D0%BD%D0%B8%D0%BA&amp;searchRid=17125919449121d5f54d3b437e07d688&amp;hhtmFrom=resume_search_result</v>
      </c>
      <c r="D1190" s="158" t="s">
        <v>43</v>
      </c>
      <c r="E1190" s="159">
        <v>45</v>
      </c>
      <c r="F1190" s="160">
        <v>40000</v>
      </c>
      <c r="G1190" s="161">
        <v>9</v>
      </c>
      <c r="H1190" s="158" t="s">
        <v>8542</v>
      </c>
      <c r="I1190" s="158" t="s">
        <v>8543</v>
      </c>
      <c r="J1190" s="158" t="s">
        <v>8544</v>
      </c>
      <c r="K1190" s="158" t="s">
        <v>8545</v>
      </c>
      <c r="L1190" s="158" t="s">
        <v>2298</v>
      </c>
      <c r="M1190" s="158">
        <v>1</v>
      </c>
      <c r="N1190" s="158">
        <v>1</v>
      </c>
      <c r="O1190" s="158">
        <v>0</v>
      </c>
      <c r="P1190" s="158">
        <v>0</v>
      </c>
      <c r="Q1190" s="158">
        <v>0</v>
      </c>
      <c r="R1190" s="158" t="s">
        <v>53</v>
      </c>
      <c r="S1190" s="158" t="s">
        <v>75</v>
      </c>
      <c r="T1190" s="161">
        <v>0</v>
      </c>
      <c r="U1190" s="162">
        <v>1</v>
      </c>
      <c r="V1190" s="162">
        <v>0</v>
      </c>
      <c r="W1190" s="161">
        <v>0</v>
      </c>
      <c r="X1190" s="161">
        <v>0</v>
      </c>
      <c r="Y1190" s="161">
        <v>0</v>
      </c>
      <c r="Z1190" s="161">
        <v>0</v>
      </c>
      <c r="AA1190" s="161">
        <v>0</v>
      </c>
      <c r="AB1190" s="161">
        <v>0</v>
      </c>
      <c r="AC1190" s="161">
        <v>0</v>
      </c>
      <c r="AD1190" s="161">
        <v>0</v>
      </c>
      <c r="AE1190" s="161">
        <v>1</v>
      </c>
      <c r="AF1190" s="161">
        <v>0</v>
      </c>
      <c r="AG1190" s="161">
        <v>0</v>
      </c>
      <c r="AH1190" s="161">
        <v>0</v>
      </c>
      <c r="AI1190" s="161">
        <v>0</v>
      </c>
      <c r="AJ1190" s="161">
        <v>0</v>
      </c>
      <c r="AK1190" s="161">
        <v>0</v>
      </c>
      <c r="AL1190" s="161">
        <v>0</v>
      </c>
      <c r="AM1190" s="161">
        <v>0</v>
      </c>
      <c r="AN1190" s="161">
        <v>0</v>
      </c>
      <c r="AO1190" s="161">
        <v>0</v>
      </c>
      <c r="AP1190" s="161">
        <v>0</v>
      </c>
      <c r="AQ1190" s="161">
        <v>0</v>
      </c>
      <c r="AR1190" s="161">
        <v>0</v>
      </c>
      <c r="AS1190" s="161">
        <v>0</v>
      </c>
      <c r="AT1190" s="161">
        <v>0</v>
      </c>
      <c r="AU1190" s="161">
        <v>0</v>
      </c>
      <c r="AV1190" s="161">
        <v>0</v>
      </c>
      <c r="AW1190" s="161">
        <v>0</v>
      </c>
      <c r="AX1190" s="161">
        <v>0</v>
      </c>
      <c r="AY1190" s="161">
        <v>0</v>
      </c>
      <c r="AZ1190" s="161">
        <v>1</v>
      </c>
      <c r="BA1190" s="161">
        <v>0</v>
      </c>
      <c r="BB1190" s="161">
        <v>0</v>
      </c>
      <c r="BC1190" s="161">
        <v>0</v>
      </c>
      <c r="BD1190" s="161">
        <v>0</v>
      </c>
      <c r="BE1190" s="161">
        <v>0</v>
      </c>
      <c r="BF1190" s="161">
        <v>0</v>
      </c>
      <c r="BG1190" s="161">
        <v>0</v>
      </c>
      <c r="BH1190" s="161">
        <v>0</v>
      </c>
      <c r="BI1190" s="161">
        <v>0</v>
      </c>
      <c r="BJ1190" s="161">
        <v>0</v>
      </c>
      <c r="BK1190" s="161">
        <v>0</v>
      </c>
      <c r="BL1190" s="161">
        <v>0</v>
      </c>
      <c r="BM1190" s="161">
        <v>0</v>
      </c>
      <c r="BN1190" s="161">
        <v>1</v>
      </c>
      <c r="BO1190" s="161">
        <v>0</v>
      </c>
      <c r="BP1190" s="161">
        <v>0</v>
      </c>
      <c r="BQ1190" s="161">
        <v>0</v>
      </c>
      <c r="BR1190" s="161">
        <v>0</v>
      </c>
      <c r="BS1190" s="161">
        <v>0</v>
      </c>
      <c r="BT1190" s="161">
        <v>0</v>
      </c>
      <c r="BU1190" s="161">
        <v>0</v>
      </c>
      <c r="BV1190" s="163">
        <f t="shared" si="55"/>
        <v>3</v>
      </c>
      <c r="BW1190" s="8" t="b">
        <f t="shared" si="56"/>
        <v>0</v>
      </c>
    </row>
    <row r="1191" spans="1:75">
      <c r="A1191" s="157" t="s">
        <v>8546</v>
      </c>
      <c r="B1191" s="158" t="s">
        <v>8547</v>
      </c>
      <c r="C1191" s="9" t="str">
        <f t="shared" si="54"/>
        <v>https://hh.ru/resume/260d679c0003a9053a0039ed1f435766304c58?query=%D0%A1%D0%BE%D1%86%D0%B8%D0%B0%D0%BB%D1%8C%D0%BD%D1%8B%D0%B9+%D1%80%D0%B0%D0%B1%D0%BE%D1%82%D0%BD%D0%B8%D0%BA&amp;searchRid=17125919449121d5f54d3b437e07d688&amp;hhtmFrom=resume_search_result</v>
      </c>
      <c r="D1191" s="158" t="s">
        <v>43</v>
      </c>
      <c r="E1191" s="159">
        <v>29</v>
      </c>
      <c r="F1191" s="160">
        <v>25000</v>
      </c>
      <c r="G1191" s="161" t="s">
        <v>133</v>
      </c>
      <c r="H1191" s="158" t="s">
        <v>133</v>
      </c>
      <c r="I1191" s="158" t="s">
        <v>133</v>
      </c>
      <c r="J1191" s="158" t="s">
        <v>133</v>
      </c>
      <c r="K1191" s="158" t="s">
        <v>8548</v>
      </c>
      <c r="L1191" s="158" t="s">
        <v>2327</v>
      </c>
      <c r="M1191" s="158">
        <v>1</v>
      </c>
      <c r="N1191" s="158">
        <v>0</v>
      </c>
      <c r="O1191" s="158">
        <v>0</v>
      </c>
      <c r="P1191" s="158">
        <v>0</v>
      </c>
      <c r="Q1191" s="158">
        <v>0</v>
      </c>
      <c r="R1191" s="158" t="s">
        <v>2460</v>
      </c>
      <c r="S1191" s="158" t="s">
        <v>75</v>
      </c>
      <c r="T1191" s="161">
        <v>0</v>
      </c>
      <c r="U1191" s="162">
        <v>1</v>
      </c>
      <c r="V1191" s="162">
        <v>0</v>
      </c>
      <c r="W1191" s="161">
        <v>0</v>
      </c>
      <c r="X1191" s="161">
        <v>0</v>
      </c>
      <c r="Y1191" s="161">
        <v>0</v>
      </c>
      <c r="Z1191" s="161">
        <v>0</v>
      </c>
      <c r="AA1191" s="161">
        <v>0</v>
      </c>
      <c r="AB1191" s="161">
        <v>0</v>
      </c>
      <c r="AC1191" s="161">
        <v>0</v>
      </c>
      <c r="AD1191" s="161">
        <v>0</v>
      </c>
      <c r="AE1191" s="161">
        <v>0</v>
      </c>
      <c r="AF1191" s="161">
        <v>0</v>
      </c>
      <c r="AG1191" s="161">
        <v>0</v>
      </c>
      <c r="AH1191" s="161">
        <v>0</v>
      </c>
      <c r="AI1191" s="161">
        <v>0</v>
      </c>
      <c r="AJ1191" s="161">
        <v>0</v>
      </c>
      <c r="AK1191" s="161">
        <v>0</v>
      </c>
      <c r="AL1191" s="161">
        <v>0</v>
      </c>
      <c r="AM1191" s="161">
        <v>0</v>
      </c>
      <c r="AN1191" s="161">
        <v>0</v>
      </c>
      <c r="AO1191" s="161">
        <v>0</v>
      </c>
      <c r="AP1191" s="161">
        <v>0</v>
      </c>
      <c r="AQ1191" s="161">
        <v>0</v>
      </c>
      <c r="AR1191" s="161">
        <v>0</v>
      </c>
      <c r="AS1191" s="161">
        <v>0</v>
      </c>
      <c r="AT1191" s="161">
        <v>0</v>
      </c>
      <c r="AU1191" s="161">
        <v>0</v>
      </c>
      <c r="AV1191" s="161">
        <v>0</v>
      </c>
      <c r="AW1191" s="161">
        <v>0</v>
      </c>
      <c r="AX1191" s="161">
        <v>0</v>
      </c>
      <c r="AY1191" s="161">
        <v>0</v>
      </c>
      <c r="AZ1191" s="161">
        <v>1</v>
      </c>
      <c r="BA1191" s="161">
        <v>0</v>
      </c>
      <c r="BB1191" s="161">
        <v>0</v>
      </c>
      <c r="BC1191" s="161">
        <v>0</v>
      </c>
      <c r="BD1191" s="161">
        <v>0</v>
      </c>
      <c r="BE1191" s="161">
        <v>0</v>
      </c>
      <c r="BF1191" s="161">
        <v>0</v>
      </c>
      <c r="BG1191" s="161">
        <v>0</v>
      </c>
      <c r="BH1191" s="161">
        <v>0</v>
      </c>
      <c r="BI1191" s="161">
        <v>0</v>
      </c>
      <c r="BJ1191" s="161">
        <v>0</v>
      </c>
      <c r="BK1191" s="161">
        <v>0</v>
      </c>
      <c r="BL1191" s="161">
        <v>0</v>
      </c>
      <c r="BM1191" s="161">
        <v>0</v>
      </c>
      <c r="BN1191" s="161">
        <v>1</v>
      </c>
      <c r="BO1191" s="161">
        <v>0</v>
      </c>
      <c r="BP1191" s="161">
        <v>0</v>
      </c>
      <c r="BQ1191" s="161">
        <v>0</v>
      </c>
      <c r="BR1191" s="161">
        <v>1</v>
      </c>
      <c r="BS1191" s="161">
        <v>0</v>
      </c>
      <c r="BT1191" s="161">
        <v>0</v>
      </c>
      <c r="BU1191" s="161">
        <v>0</v>
      </c>
      <c r="BV1191" s="163">
        <f t="shared" si="55"/>
        <v>3</v>
      </c>
      <c r="BW1191" s="8" t="b">
        <f t="shared" si="56"/>
        <v>0</v>
      </c>
    </row>
    <row r="1192" spans="1:75">
      <c r="A1192" s="157" t="s">
        <v>8549</v>
      </c>
      <c r="B1192" s="158" t="s">
        <v>8550</v>
      </c>
      <c r="C1192" s="9" t="str">
        <f t="shared" si="54"/>
        <v>https://hh.ru/resume/3d649d9f0003a9d9b10039ed1f544764586869?query=%D0%A1%D0%BE%D1%86%D0%B8%D0%B0%D0%BB%D1%8C%D0%BD%D1%8B%D0%B9+%D1%80%D0%B0%D0%B1%D0%BE%D1%82%D0%BD%D0%B8%D0%BA&amp;searchRid=17125919449121d5f54d3b437e07d688&amp;hhtmFrom=resume_search_result</v>
      </c>
      <c r="D1192" s="158" t="s">
        <v>2338</v>
      </c>
      <c r="E1192" s="159">
        <v>31</v>
      </c>
      <c r="F1192" s="160">
        <v>15000</v>
      </c>
      <c r="G1192" s="161">
        <v>1</v>
      </c>
      <c r="H1192" s="158" t="s">
        <v>8551</v>
      </c>
      <c r="I1192" s="158" t="s">
        <v>2638</v>
      </c>
      <c r="J1192" s="158" t="s">
        <v>8552</v>
      </c>
      <c r="K1192" s="158" t="s">
        <v>8553</v>
      </c>
      <c r="L1192" s="158" t="s">
        <v>2298</v>
      </c>
      <c r="M1192" s="158">
        <v>1</v>
      </c>
      <c r="N1192" s="158">
        <v>0</v>
      </c>
      <c r="O1192" s="158">
        <v>0</v>
      </c>
      <c r="P1192" s="158">
        <v>0</v>
      </c>
      <c r="Q1192" s="158">
        <v>0</v>
      </c>
      <c r="R1192" s="158" t="s">
        <v>452</v>
      </c>
      <c r="S1192" s="158" t="s">
        <v>343</v>
      </c>
      <c r="T1192" s="161">
        <v>1</v>
      </c>
      <c r="U1192" s="162">
        <v>1</v>
      </c>
      <c r="V1192" s="162">
        <v>0</v>
      </c>
      <c r="W1192" s="161">
        <v>0</v>
      </c>
      <c r="X1192" s="161">
        <v>0</v>
      </c>
      <c r="Y1192" s="161">
        <v>0</v>
      </c>
      <c r="Z1192" s="161">
        <v>0</v>
      </c>
      <c r="AA1192" s="161">
        <v>0</v>
      </c>
      <c r="AB1192" s="161">
        <v>1</v>
      </c>
      <c r="AC1192" s="161">
        <v>0</v>
      </c>
      <c r="AD1192" s="161">
        <v>1</v>
      </c>
      <c r="AE1192" s="161">
        <v>1</v>
      </c>
      <c r="AF1192" s="161">
        <v>0</v>
      </c>
      <c r="AG1192" s="161">
        <v>0</v>
      </c>
      <c r="AH1192" s="161">
        <v>0</v>
      </c>
      <c r="AI1192" s="161">
        <v>0</v>
      </c>
      <c r="AJ1192" s="161">
        <v>0</v>
      </c>
      <c r="AK1192" s="161">
        <v>0</v>
      </c>
      <c r="AL1192" s="161">
        <v>0</v>
      </c>
      <c r="AM1192" s="161">
        <v>0</v>
      </c>
      <c r="AN1192" s="161">
        <v>0</v>
      </c>
      <c r="AO1192" s="161">
        <v>0</v>
      </c>
      <c r="AP1192" s="161">
        <v>0</v>
      </c>
      <c r="AQ1192" s="161">
        <v>0</v>
      </c>
      <c r="AR1192" s="161">
        <v>0</v>
      </c>
      <c r="AS1192" s="161">
        <v>0</v>
      </c>
      <c r="AT1192" s="161">
        <v>0</v>
      </c>
      <c r="AU1192" s="161">
        <v>0</v>
      </c>
      <c r="AV1192" s="161">
        <v>0</v>
      </c>
      <c r="AW1192" s="161">
        <v>0</v>
      </c>
      <c r="AX1192" s="161">
        <v>0</v>
      </c>
      <c r="AY1192" s="161">
        <v>0</v>
      </c>
      <c r="AZ1192" s="161">
        <v>0</v>
      </c>
      <c r="BA1192" s="161">
        <v>0</v>
      </c>
      <c r="BB1192" s="161">
        <v>0</v>
      </c>
      <c r="BC1192" s="161">
        <v>0</v>
      </c>
      <c r="BD1192" s="161">
        <v>0</v>
      </c>
      <c r="BE1192" s="161">
        <v>0</v>
      </c>
      <c r="BF1192" s="161">
        <v>0</v>
      </c>
      <c r="BG1192" s="161">
        <v>0</v>
      </c>
      <c r="BH1192" s="161">
        <v>0</v>
      </c>
      <c r="BI1192" s="161">
        <v>0</v>
      </c>
      <c r="BJ1192" s="161">
        <v>0</v>
      </c>
      <c r="BK1192" s="161">
        <v>0</v>
      </c>
      <c r="BL1192" s="161">
        <v>0</v>
      </c>
      <c r="BM1192" s="161">
        <v>0</v>
      </c>
      <c r="BN1192" s="161">
        <v>0</v>
      </c>
      <c r="BO1192" s="161">
        <v>0</v>
      </c>
      <c r="BP1192" s="161">
        <v>0</v>
      </c>
      <c r="BQ1192" s="161">
        <v>0</v>
      </c>
      <c r="BR1192" s="161">
        <v>0</v>
      </c>
      <c r="BS1192" s="161">
        <v>0</v>
      </c>
      <c r="BT1192" s="161">
        <v>0</v>
      </c>
      <c r="BU1192" s="161">
        <v>0</v>
      </c>
      <c r="BV1192" s="163">
        <f t="shared" si="55"/>
        <v>3</v>
      </c>
      <c r="BW1192" s="8" t="b">
        <f t="shared" si="56"/>
        <v>0</v>
      </c>
    </row>
    <row r="1193" spans="1:75">
      <c r="A1193" s="157" t="s">
        <v>3413</v>
      </c>
      <c r="B1193" s="158" t="s">
        <v>8554</v>
      </c>
      <c r="C1193" s="9" t="str">
        <f t="shared" si="54"/>
        <v>https://hh.ru/resume/beb402a20003abd98a0039ed1f5235454c6767?query=%D0%A1%D0%BE%D1%86%D0%B8%D0%B0%D0%BB%D1%8C%D0%BD%D1%8B%D0%B9+%D1%80%D0%B0%D0%B1%D0%BE%D1%82%D0%BD%D0%B8%D0%BA&amp;searchRid=17125919449121d5f54d3b437e07d688&amp;hhtmFrom=resume_search_result</v>
      </c>
      <c r="D1193" s="158" t="s">
        <v>43</v>
      </c>
      <c r="E1193" s="159">
        <v>63</v>
      </c>
      <c r="F1193" s="158" t="s">
        <v>133</v>
      </c>
      <c r="G1193" s="161">
        <v>28</v>
      </c>
      <c r="H1193" s="158" t="s">
        <v>8555</v>
      </c>
      <c r="I1193" s="158" t="s">
        <v>8556</v>
      </c>
      <c r="J1193" s="158" t="s">
        <v>8557</v>
      </c>
      <c r="K1193" s="158" t="s">
        <v>8558</v>
      </c>
      <c r="L1193" s="158" t="s">
        <v>2298</v>
      </c>
      <c r="M1193" s="158">
        <v>1</v>
      </c>
      <c r="N1193" s="158">
        <v>1</v>
      </c>
      <c r="O1193" s="158">
        <v>1</v>
      </c>
      <c r="P1193" s="158">
        <v>0</v>
      </c>
      <c r="Q1193" s="158">
        <v>0</v>
      </c>
      <c r="R1193" s="158" t="s">
        <v>46</v>
      </c>
      <c r="S1193" s="158" t="s">
        <v>2299</v>
      </c>
      <c r="T1193" s="161">
        <v>0</v>
      </c>
      <c r="U1193" s="162">
        <v>1</v>
      </c>
      <c r="V1193" s="162">
        <v>0</v>
      </c>
      <c r="W1193" s="161">
        <v>0</v>
      </c>
      <c r="X1193" s="161">
        <v>0</v>
      </c>
      <c r="Y1193" s="161">
        <v>0</v>
      </c>
      <c r="Z1193" s="161">
        <v>0</v>
      </c>
      <c r="AA1193" s="161">
        <v>0</v>
      </c>
      <c r="AB1193" s="161">
        <v>1</v>
      </c>
      <c r="AC1193" s="161">
        <v>0</v>
      </c>
      <c r="AD1193" s="161">
        <v>0</v>
      </c>
      <c r="AE1193" s="161">
        <v>1</v>
      </c>
      <c r="AF1193" s="161">
        <v>0</v>
      </c>
      <c r="AG1193" s="161">
        <v>0</v>
      </c>
      <c r="AH1193" s="161">
        <v>0</v>
      </c>
      <c r="AI1193" s="161">
        <v>0</v>
      </c>
      <c r="AJ1193" s="161">
        <v>0</v>
      </c>
      <c r="AK1193" s="161">
        <v>0</v>
      </c>
      <c r="AL1193" s="161">
        <v>0</v>
      </c>
      <c r="AM1193" s="161">
        <v>0</v>
      </c>
      <c r="AN1193" s="161">
        <v>0</v>
      </c>
      <c r="AO1193" s="161">
        <v>1</v>
      </c>
      <c r="AP1193" s="161">
        <v>0</v>
      </c>
      <c r="AQ1193" s="161">
        <v>0</v>
      </c>
      <c r="AR1193" s="161">
        <v>1</v>
      </c>
      <c r="AS1193" s="161">
        <v>0</v>
      </c>
      <c r="AT1193" s="161">
        <v>0</v>
      </c>
      <c r="AU1193" s="161">
        <v>0</v>
      </c>
      <c r="AV1193" s="161">
        <v>0</v>
      </c>
      <c r="AW1193" s="161">
        <v>0</v>
      </c>
      <c r="AX1193" s="161">
        <v>0</v>
      </c>
      <c r="AY1193" s="161">
        <v>0</v>
      </c>
      <c r="AZ1193" s="161">
        <v>0</v>
      </c>
      <c r="BA1193" s="161">
        <v>0</v>
      </c>
      <c r="BB1193" s="161">
        <v>0</v>
      </c>
      <c r="BC1193" s="161">
        <v>0</v>
      </c>
      <c r="BD1193" s="161">
        <v>0</v>
      </c>
      <c r="BE1193" s="161">
        <v>0</v>
      </c>
      <c r="BF1193" s="161">
        <v>0</v>
      </c>
      <c r="BG1193" s="161">
        <v>0</v>
      </c>
      <c r="BH1193" s="161">
        <v>0</v>
      </c>
      <c r="BI1193" s="161">
        <v>0</v>
      </c>
      <c r="BJ1193" s="161">
        <v>0</v>
      </c>
      <c r="BK1193" s="161">
        <v>0</v>
      </c>
      <c r="BL1193" s="161">
        <v>0</v>
      </c>
      <c r="BM1193" s="161">
        <v>0</v>
      </c>
      <c r="BN1193" s="161">
        <v>0</v>
      </c>
      <c r="BO1193" s="161">
        <v>0</v>
      </c>
      <c r="BP1193" s="161">
        <v>0</v>
      </c>
      <c r="BQ1193" s="161">
        <v>0</v>
      </c>
      <c r="BR1193" s="161">
        <v>0</v>
      </c>
      <c r="BS1193" s="161">
        <v>0</v>
      </c>
      <c r="BT1193" s="161">
        <v>0</v>
      </c>
      <c r="BU1193" s="161">
        <v>0</v>
      </c>
      <c r="BV1193" s="163">
        <f t="shared" si="55"/>
        <v>4</v>
      </c>
      <c r="BW1193" s="8" t="b">
        <f t="shared" si="56"/>
        <v>1</v>
      </c>
    </row>
    <row r="1194" spans="1:75">
      <c r="A1194" s="157" t="s">
        <v>3382</v>
      </c>
      <c r="B1194" s="158" t="s">
        <v>8559</v>
      </c>
      <c r="C1194" s="9" t="str">
        <f t="shared" si="54"/>
        <v>https://hh.ru/resume/cbc3cd510003adfb6c0039ed1f5062696f4972?query=%D0%A1%D0%BE%D1%86%D0%B8%D0%B0%D0%BB%D1%8C%D0%BD%D1%8B%D0%B9+%D1%80%D0%B0%D0%B1%D0%BE%D1%82%D0%BD%D0%B8%D0%BA&amp;searchRid=17125919449121d5f54d3b437e07d688&amp;hhtmFrom=resume_search_result</v>
      </c>
      <c r="D1194" s="158" t="s">
        <v>43</v>
      </c>
      <c r="E1194" s="159">
        <v>49</v>
      </c>
      <c r="F1194" s="160">
        <v>35000</v>
      </c>
      <c r="G1194" s="161">
        <v>9</v>
      </c>
      <c r="H1194" s="158" t="s">
        <v>8560</v>
      </c>
      <c r="I1194" s="158" t="s">
        <v>8561</v>
      </c>
      <c r="J1194" s="158" t="s">
        <v>8562</v>
      </c>
      <c r="K1194" s="158" t="s">
        <v>8563</v>
      </c>
      <c r="L1194" s="158" t="s">
        <v>2298</v>
      </c>
      <c r="M1194" s="158">
        <v>1</v>
      </c>
      <c r="N1194" s="158">
        <v>0</v>
      </c>
      <c r="O1194" s="158">
        <v>0</v>
      </c>
      <c r="P1194" s="158">
        <v>0</v>
      </c>
      <c r="Q1194" s="158">
        <v>0</v>
      </c>
      <c r="R1194" s="158" t="s">
        <v>53</v>
      </c>
      <c r="S1194" s="158" t="s">
        <v>343</v>
      </c>
      <c r="T1194" s="161">
        <v>0</v>
      </c>
      <c r="U1194" s="162">
        <v>1</v>
      </c>
      <c r="V1194" s="162">
        <v>0</v>
      </c>
      <c r="W1194" s="161">
        <v>0</v>
      </c>
      <c r="X1194" s="161">
        <v>0</v>
      </c>
      <c r="Y1194" s="161">
        <v>0</v>
      </c>
      <c r="Z1194" s="161">
        <v>0</v>
      </c>
      <c r="AA1194" s="161">
        <v>0</v>
      </c>
      <c r="AB1194" s="161">
        <v>0</v>
      </c>
      <c r="AC1194" s="161">
        <v>0</v>
      </c>
      <c r="AD1194" s="161">
        <v>0</v>
      </c>
      <c r="AE1194" s="161">
        <v>0</v>
      </c>
      <c r="AF1194" s="161">
        <v>0</v>
      </c>
      <c r="AG1194" s="161">
        <v>0</v>
      </c>
      <c r="AH1194" s="161">
        <v>0</v>
      </c>
      <c r="AI1194" s="161">
        <v>0</v>
      </c>
      <c r="AJ1194" s="161">
        <v>0</v>
      </c>
      <c r="AK1194" s="161">
        <v>0</v>
      </c>
      <c r="AL1194" s="161">
        <v>0</v>
      </c>
      <c r="AM1194" s="161">
        <v>0</v>
      </c>
      <c r="AN1194" s="161">
        <v>0</v>
      </c>
      <c r="AO1194" s="161">
        <v>0</v>
      </c>
      <c r="AP1194" s="161">
        <v>0</v>
      </c>
      <c r="AQ1194" s="161">
        <v>0</v>
      </c>
      <c r="AR1194" s="161">
        <v>0</v>
      </c>
      <c r="AS1194" s="161">
        <v>0</v>
      </c>
      <c r="AT1194" s="161">
        <v>0</v>
      </c>
      <c r="AU1194" s="161">
        <v>0</v>
      </c>
      <c r="AV1194" s="161">
        <v>0</v>
      </c>
      <c r="AW1194" s="161">
        <v>0</v>
      </c>
      <c r="AX1194" s="161">
        <v>0</v>
      </c>
      <c r="AY1194" s="161">
        <v>0</v>
      </c>
      <c r="AZ1194" s="161">
        <v>0</v>
      </c>
      <c r="BA1194" s="161">
        <v>0</v>
      </c>
      <c r="BB1194" s="161">
        <v>0</v>
      </c>
      <c r="BC1194" s="161">
        <v>0</v>
      </c>
      <c r="BD1194" s="161">
        <v>0</v>
      </c>
      <c r="BE1194" s="161">
        <v>0</v>
      </c>
      <c r="BF1194" s="161">
        <v>0</v>
      </c>
      <c r="BG1194" s="161">
        <v>0</v>
      </c>
      <c r="BH1194" s="161">
        <v>0</v>
      </c>
      <c r="BI1194" s="161">
        <v>0</v>
      </c>
      <c r="BJ1194" s="161">
        <v>0</v>
      </c>
      <c r="BK1194" s="161">
        <v>0</v>
      </c>
      <c r="BL1194" s="161">
        <v>0</v>
      </c>
      <c r="BM1194" s="161">
        <v>0</v>
      </c>
      <c r="BN1194" s="161">
        <v>0</v>
      </c>
      <c r="BO1194" s="161">
        <v>0</v>
      </c>
      <c r="BP1194" s="161">
        <v>0</v>
      </c>
      <c r="BQ1194" s="161">
        <v>0</v>
      </c>
      <c r="BR1194" s="161">
        <v>0</v>
      </c>
      <c r="BS1194" s="161">
        <v>0</v>
      </c>
      <c r="BT1194" s="161">
        <v>0</v>
      </c>
      <c r="BU1194" s="161">
        <v>0</v>
      </c>
      <c r="BV1194" s="163">
        <f t="shared" si="55"/>
        <v>0</v>
      </c>
      <c r="BW1194" s="8" t="b">
        <f t="shared" si="56"/>
        <v>0</v>
      </c>
    </row>
    <row r="1195" spans="1:75">
      <c r="A1195" s="157" t="s">
        <v>8564</v>
      </c>
      <c r="B1195" s="158" t="s">
        <v>8565</v>
      </c>
      <c r="C1195" s="9" t="str">
        <f t="shared" si="54"/>
        <v>https://hh.ru/resume/0dd667ad0003ae1e5e0039ed1f6e564b586751?query=%D0%A1%D0%BE%D1%86%D0%B8%D0%B0%D0%BB%D1%8C%D0%BD%D1%8B%D0%B9+%D1%80%D0%B0%D0%B1%D0%BE%D1%82%D0%BD%D0%B8%D0%BA&amp;searchRid=17125919449121d5f54d3b437e07d688&amp;hhtmFrom=resume_search_result</v>
      </c>
      <c r="D1195" s="158" t="s">
        <v>43</v>
      </c>
      <c r="E1195" s="159">
        <v>29</v>
      </c>
      <c r="F1195" s="160">
        <v>15000</v>
      </c>
      <c r="G1195" s="161">
        <v>7</v>
      </c>
      <c r="H1195" s="158" t="s">
        <v>8566</v>
      </c>
      <c r="I1195" s="158" t="s">
        <v>8567</v>
      </c>
      <c r="J1195" s="158" t="s">
        <v>6089</v>
      </c>
      <c r="K1195" s="158" t="s">
        <v>8568</v>
      </c>
      <c r="L1195" s="158" t="s">
        <v>2298</v>
      </c>
      <c r="M1195" s="158">
        <v>1</v>
      </c>
      <c r="N1195" s="158">
        <v>0</v>
      </c>
      <c r="O1195" s="158">
        <v>0</v>
      </c>
      <c r="P1195" s="158">
        <v>0</v>
      </c>
      <c r="Q1195" s="158">
        <v>0</v>
      </c>
      <c r="R1195" s="158" t="s">
        <v>244</v>
      </c>
      <c r="S1195" s="158" t="s">
        <v>2299</v>
      </c>
      <c r="T1195" s="161">
        <v>1</v>
      </c>
      <c r="U1195" s="162">
        <v>1</v>
      </c>
      <c r="V1195" s="162">
        <v>0</v>
      </c>
      <c r="W1195" s="161">
        <v>0</v>
      </c>
      <c r="X1195" s="161">
        <v>0</v>
      </c>
      <c r="Y1195" s="161">
        <v>0</v>
      </c>
      <c r="Z1195" s="161">
        <v>0</v>
      </c>
      <c r="AA1195" s="161">
        <v>0</v>
      </c>
      <c r="AB1195" s="161">
        <v>0</v>
      </c>
      <c r="AC1195" s="161">
        <v>0</v>
      </c>
      <c r="AD1195" s="161">
        <v>0</v>
      </c>
      <c r="AE1195" s="161">
        <v>0</v>
      </c>
      <c r="AF1195" s="161">
        <v>0</v>
      </c>
      <c r="AG1195" s="161">
        <v>0</v>
      </c>
      <c r="AH1195" s="161">
        <v>0</v>
      </c>
      <c r="AI1195" s="161">
        <v>0</v>
      </c>
      <c r="AJ1195" s="161">
        <v>0</v>
      </c>
      <c r="AK1195" s="161">
        <v>0</v>
      </c>
      <c r="AL1195" s="161">
        <v>0</v>
      </c>
      <c r="AM1195" s="161">
        <v>0</v>
      </c>
      <c r="AN1195" s="161">
        <v>0</v>
      </c>
      <c r="AO1195" s="161">
        <v>0</v>
      </c>
      <c r="AP1195" s="161">
        <v>0</v>
      </c>
      <c r="AQ1195" s="161">
        <v>0</v>
      </c>
      <c r="AR1195" s="161">
        <v>0</v>
      </c>
      <c r="AS1195" s="161">
        <v>0</v>
      </c>
      <c r="AT1195" s="161">
        <v>0</v>
      </c>
      <c r="AU1195" s="161">
        <v>0</v>
      </c>
      <c r="AV1195" s="161">
        <v>0</v>
      </c>
      <c r="AW1195" s="161">
        <v>0</v>
      </c>
      <c r="AX1195" s="161">
        <v>0</v>
      </c>
      <c r="AY1195" s="161">
        <v>0</v>
      </c>
      <c r="AZ1195" s="161">
        <v>0</v>
      </c>
      <c r="BA1195" s="161">
        <v>0</v>
      </c>
      <c r="BB1195" s="161">
        <v>0</v>
      </c>
      <c r="BC1195" s="161">
        <v>0</v>
      </c>
      <c r="BD1195" s="161">
        <v>0</v>
      </c>
      <c r="BE1195" s="161">
        <v>0</v>
      </c>
      <c r="BF1195" s="161">
        <v>0</v>
      </c>
      <c r="BG1195" s="161">
        <v>0</v>
      </c>
      <c r="BH1195" s="161">
        <v>0</v>
      </c>
      <c r="BI1195" s="161">
        <v>0</v>
      </c>
      <c r="BJ1195" s="161">
        <v>0</v>
      </c>
      <c r="BK1195" s="161">
        <v>0</v>
      </c>
      <c r="BL1195" s="161">
        <v>0</v>
      </c>
      <c r="BM1195" s="161">
        <v>0</v>
      </c>
      <c r="BN1195" s="161">
        <v>0</v>
      </c>
      <c r="BO1195" s="161">
        <v>0</v>
      </c>
      <c r="BP1195" s="161">
        <v>0</v>
      </c>
      <c r="BQ1195" s="161">
        <v>0</v>
      </c>
      <c r="BR1195" s="161">
        <v>0</v>
      </c>
      <c r="BS1195" s="161">
        <v>0</v>
      </c>
      <c r="BT1195" s="161">
        <v>0</v>
      </c>
      <c r="BU1195" s="161">
        <v>0</v>
      </c>
      <c r="BV1195" s="163">
        <f t="shared" si="55"/>
        <v>0</v>
      </c>
      <c r="BW1195" s="8" t="b">
        <f t="shared" si="56"/>
        <v>0</v>
      </c>
    </row>
    <row r="1196" spans="1:75">
      <c r="A1196" s="157" t="s">
        <v>8569</v>
      </c>
      <c r="B1196" s="158" t="s">
        <v>8570</v>
      </c>
      <c r="C1196" s="9" t="str">
        <f t="shared" si="54"/>
        <v>https://hh.ru/resume/deeb81780003ae2c870039ed1f37496165634e?query=%D0%A1%D0%BE%D1%86%D0%B8%D0%B0%D0%BB%D1%8C%D0%BD%D1%8B%D0%B9+%D1%80%D0%B0%D0%B1%D0%BE%D1%82%D0%BD%D0%B8%D0%BA&amp;searchRid=17125919449121d5f54d3b437e07d688&amp;hhtmFrom=resume_search_result</v>
      </c>
      <c r="D1196" s="158" t="s">
        <v>6121</v>
      </c>
      <c r="E1196" s="159">
        <v>40</v>
      </c>
      <c r="F1196" s="158" t="s">
        <v>133</v>
      </c>
      <c r="G1196" s="161">
        <v>2</v>
      </c>
      <c r="H1196" s="158" t="s">
        <v>8571</v>
      </c>
      <c r="I1196" s="158" t="s">
        <v>2850</v>
      </c>
      <c r="J1196" s="158" t="s">
        <v>8572</v>
      </c>
      <c r="K1196" s="158" t="s">
        <v>8573</v>
      </c>
      <c r="L1196" s="158" t="s">
        <v>2298</v>
      </c>
      <c r="M1196" s="158">
        <v>1</v>
      </c>
      <c r="N1196" s="158">
        <v>1</v>
      </c>
      <c r="O1196" s="158">
        <v>0</v>
      </c>
      <c r="P1196" s="158">
        <v>0</v>
      </c>
      <c r="Q1196" s="158">
        <v>0</v>
      </c>
      <c r="R1196" s="158" t="s">
        <v>53</v>
      </c>
      <c r="S1196" s="158" t="s">
        <v>343</v>
      </c>
      <c r="T1196" s="161">
        <v>0</v>
      </c>
      <c r="U1196" s="162">
        <v>1</v>
      </c>
      <c r="V1196" s="162">
        <v>0</v>
      </c>
      <c r="W1196" s="161">
        <v>0</v>
      </c>
      <c r="X1196" s="161">
        <v>0</v>
      </c>
      <c r="Y1196" s="161">
        <v>0</v>
      </c>
      <c r="Z1196" s="161">
        <v>0</v>
      </c>
      <c r="AA1196" s="161">
        <v>0</v>
      </c>
      <c r="AB1196" s="161">
        <v>0</v>
      </c>
      <c r="AC1196" s="161">
        <v>0</v>
      </c>
      <c r="AD1196" s="161">
        <v>0</v>
      </c>
      <c r="AE1196" s="161">
        <v>0</v>
      </c>
      <c r="AF1196" s="161">
        <v>0</v>
      </c>
      <c r="AG1196" s="161">
        <v>0</v>
      </c>
      <c r="AH1196" s="161">
        <v>0</v>
      </c>
      <c r="AI1196" s="161">
        <v>0</v>
      </c>
      <c r="AJ1196" s="161">
        <v>0</v>
      </c>
      <c r="AK1196" s="161">
        <v>0</v>
      </c>
      <c r="AL1196" s="161">
        <v>0</v>
      </c>
      <c r="AM1196" s="161">
        <v>0</v>
      </c>
      <c r="AN1196" s="161">
        <v>0</v>
      </c>
      <c r="AO1196" s="161">
        <v>0</v>
      </c>
      <c r="AP1196" s="161">
        <v>0</v>
      </c>
      <c r="AQ1196" s="161">
        <v>0</v>
      </c>
      <c r="AR1196" s="161">
        <v>0</v>
      </c>
      <c r="AS1196" s="161">
        <v>0</v>
      </c>
      <c r="AT1196" s="161">
        <v>0</v>
      </c>
      <c r="AU1196" s="161">
        <v>0</v>
      </c>
      <c r="AV1196" s="161">
        <v>0</v>
      </c>
      <c r="AW1196" s="161">
        <v>0</v>
      </c>
      <c r="AX1196" s="161">
        <v>0</v>
      </c>
      <c r="AY1196" s="161">
        <v>0</v>
      </c>
      <c r="AZ1196" s="161">
        <v>0</v>
      </c>
      <c r="BA1196" s="161">
        <v>0</v>
      </c>
      <c r="BB1196" s="161">
        <v>0</v>
      </c>
      <c r="BC1196" s="161">
        <v>0</v>
      </c>
      <c r="BD1196" s="161">
        <v>0</v>
      </c>
      <c r="BE1196" s="161">
        <v>0</v>
      </c>
      <c r="BF1196" s="161">
        <v>0</v>
      </c>
      <c r="BG1196" s="161">
        <v>0</v>
      </c>
      <c r="BH1196" s="161">
        <v>0</v>
      </c>
      <c r="BI1196" s="161">
        <v>0</v>
      </c>
      <c r="BJ1196" s="161">
        <v>0</v>
      </c>
      <c r="BK1196" s="161">
        <v>0</v>
      </c>
      <c r="BL1196" s="161">
        <v>0</v>
      </c>
      <c r="BM1196" s="161">
        <v>0</v>
      </c>
      <c r="BN1196" s="161">
        <v>0</v>
      </c>
      <c r="BO1196" s="161">
        <v>0</v>
      </c>
      <c r="BP1196" s="161">
        <v>0</v>
      </c>
      <c r="BQ1196" s="161">
        <v>0</v>
      </c>
      <c r="BR1196" s="161">
        <v>0</v>
      </c>
      <c r="BS1196" s="161">
        <v>0</v>
      </c>
      <c r="BT1196" s="161">
        <v>0</v>
      </c>
      <c r="BU1196" s="161">
        <v>0</v>
      </c>
      <c r="BV1196" s="163">
        <f t="shared" si="55"/>
        <v>0</v>
      </c>
      <c r="BW1196" s="8" t="b">
        <f t="shared" si="56"/>
        <v>0</v>
      </c>
    </row>
    <row r="1197" spans="1:75">
      <c r="A1197" s="157" t="s">
        <v>8574</v>
      </c>
      <c r="B1197" s="158" t="s">
        <v>8575</v>
      </c>
      <c r="C1197" s="9" t="str">
        <f t="shared" si="54"/>
        <v>https://hh.ru/resume/fc8c37450003af1ef20039ed1f4232454b7738?query=%D0%A1%D0%BE%D1%86%D0%B8%D0%B0%D0%BB%D1%8C%D0%BD%D1%8B%D0%B9+%D1%80%D0%B0%D0%B1%D0%BE%D1%82%D0%BD%D0%B8%D0%BA&amp;searchRid=17125919449121d5f54d3b437e07d688&amp;hhtmFrom=resume_search_result</v>
      </c>
      <c r="D1197" s="158" t="s">
        <v>43</v>
      </c>
      <c r="E1197" s="159">
        <v>56</v>
      </c>
      <c r="F1197" s="160">
        <v>40000</v>
      </c>
      <c r="G1197" s="161">
        <v>8</v>
      </c>
      <c r="H1197" s="158" t="s">
        <v>8576</v>
      </c>
      <c r="I1197" s="158" t="s">
        <v>8577</v>
      </c>
      <c r="J1197" s="158" t="s">
        <v>8578</v>
      </c>
      <c r="K1197" s="158" t="s">
        <v>8579</v>
      </c>
      <c r="L1197" s="158" t="s">
        <v>2298</v>
      </c>
      <c r="M1197" s="158">
        <v>1</v>
      </c>
      <c r="N1197" s="158">
        <v>1</v>
      </c>
      <c r="O1197" s="158">
        <v>1</v>
      </c>
      <c r="P1197" s="158">
        <v>0</v>
      </c>
      <c r="Q1197" s="158">
        <v>0</v>
      </c>
      <c r="R1197" s="158" t="s">
        <v>46</v>
      </c>
      <c r="S1197" s="158" t="s">
        <v>343</v>
      </c>
      <c r="T1197" s="161">
        <v>1</v>
      </c>
      <c r="U1197" s="162">
        <v>1</v>
      </c>
      <c r="V1197" s="162">
        <v>1</v>
      </c>
      <c r="W1197" s="161">
        <v>0</v>
      </c>
      <c r="X1197" s="161">
        <v>0</v>
      </c>
      <c r="Y1197" s="161">
        <v>1</v>
      </c>
      <c r="Z1197" s="161">
        <v>0</v>
      </c>
      <c r="AA1197" s="161">
        <v>1</v>
      </c>
      <c r="AB1197" s="161">
        <v>1</v>
      </c>
      <c r="AC1197" s="161">
        <v>0</v>
      </c>
      <c r="AD1197" s="161">
        <v>1</v>
      </c>
      <c r="AE1197" s="161">
        <v>0</v>
      </c>
      <c r="AF1197" s="161">
        <v>1</v>
      </c>
      <c r="AG1197" s="161">
        <v>1</v>
      </c>
      <c r="AH1197" s="161">
        <v>1</v>
      </c>
      <c r="AI1197" s="161">
        <v>1</v>
      </c>
      <c r="AJ1197" s="161">
        <v>1</v>
      </c>
      <c r="AK1197" s="161">
        <v>0</v>
      </c>
      <c r="AL1197" s="161">
        <v>0</v>
      </c>
      <c r="AM1197" s="161">
        <v>0</v>
      </c>
      <c r="AN1197" s="161">
        <v>0</v>
      </c>
      <c r="AO1197" s="161">
        <v>0</v>
      </c>
      <c r="AP1197" s="161">
        <v>0</v>
      </c>
      <c r="AQ1197" s="161">
        <v>0</v>
      </c>
      <c r="AR1197" s="161">
        <v>0</v>
      </c>
      <c r="AS1197" s="161">
        <v>1</v>
      </c>
      <c r="AT1197" s="161">
        <v>0</v>
      </c>
      <c r="AU1197" s="161">
        <v>0</v>
      </c>
      <c r="AV1197" s="161">
        <v>1</v>
      </c>
      <c r="AW1197" s="161">
        <v>0</v>
      </c>
      <c r="AX1197" s="161">
        <v>0</v>
      </c>
      <c r="AY1197" s="161">
        <v>0</v>
      </c>
      <c r="AZ1197" s="161">
        <v>0</v>
      </c>
      <c r="BA1197" s="161">
        <v>0</v>
      </c>
      <c r="BB1197" s="161">
        <v>0</v>
      </c>
      <c r="BC1197" s="161">
        <v>0</v>
      </c>
      <c r="BD1197" s="161">
        <v>1</v>
      </c>
      <c r="BE1197" s="161">
        <v>0</v>
      </c>
      <c r="BF1197" s="161">
        <v>1</v>
      </c>
      <c r="BG1197" s="161">
        <v>0</v>
      </c>
      <c r="BH1197" s="161">
        <v>0</v>
      </c>
      <c r="BI1197" s="161">
        <v>0</v>
      </c>
      <c r="BJ1197" s="161">
        <v>1</v>
      </c>
      <c r="BK1197" s="161">
        <v>0</v>
      </c>
      <c r="BL1197" s="161">
        <v>0</v>
      </c>
      <c r="BM1197" s="161">
        <v>0</v>
      </c>
      <c r="BN1197" s="161">
        <v>0</v>
      </c>
      <c r="BO1197" s="161">
        <v>0</v>
      </c>
      <c r="BP1197" s="161">
        <v>0</v>
      </c>
      <c r="BQ1197" s="161">
        <v>0</v>
      </c>
      <c r="BR1197" s="161">
        <v>1</v>
      </c>
      <c r="BS1197" s="161">
        <v>0</v>
      </c>
      <c r="BT1197" s="161">
        <v>0</v>
      </c>
      <c r="BU1197" s="161">
        <v>0</v>
      </c>
      <c r="BV1197" s="163">
        <f t="shared" si="55"/>
        <v>15</v>
      </c>
      <c r="BW1197" s="8" t="b">
        <f t="shared" si="56"/>
        <v>0</v>
      </c>
    </row>
    <row r="1198" spans="1:75">
      <c r="A1198" s="157" t="s">
        <v>6543</v>
      </c>
      <c r="B1198" s="158" t="s">
        <v>8580</v>
      </c>
      <c r="C1198" s="9" t="str">
        <f t="shared" si="54"/>
        <v>https://hh.ru/resume/24ef9a4e0003b2e6220039ed1f4e6c7039446d?query=%D0%A1%D0%BE%D1%86%D0%B8%D0%B0%D0%BB%D1%8C%D0%BD%D1%8B%D0%B9+%D1%80%D0%B0%D0%B1%D0%BE%D1%82%D0%BD%D0%B8%D0%BA&amp;searchRid=17125919449121d5f54d3b437e07d688&amp;hhtmFrom=resume_search_result</v>
      </c>
      <c r="D1198" s="158" t="s">
        <v>8581</v>
      </c>
      <c r="E1198" s="159">
        <v>54</v>
      </c>
      <c r="F1198" s="160">
        <v>30000</v>
      </c>
      <c r="G1198" s="161">
        <v>18</v>
      </c>
      <c r="H1198" s="158" t="s">
        <v>8582</v>
      </c>
      <c r="I1198" s="158" t="s">
        <v>8583</v>
      </c>
      <c r="J1198" s="158" t="s">
        <v>4366</v>
      </c>
      <c r="K1198" s="158" t="s">
        <v>8584</v>
      </c>
      <c r="L1198" s="158" t="s">
        <v>2298</v>
      </c>
      <c r="M1198" s="158">
        <v>1</v>
      </c>
      <c r="N1198" s="158">
        <v>0</v>
      </c>
      <c r="O1198" s="158">
        <v>1</v>
      </c>
      <c r="P1198" s="158">
        <v>0</v>
      </c>
      <c r="Q1198" s="158">
        <v>0</v>
      </c>
      <c r="R1198" s="158" t="s">
        <v>547</v>
      </c>
      <c r="S1198" s="158" t="s">
        <v>343</v>
      </c>
      <c r="T1198" s="161">
        <v>0</v>
      </c>
      <c r="U1198" s="162">
        <v>1</v>
      </c>
      <c r="V1198" s="162">
        <v>0</v>
      </c>
      <c r="W1198" s="161">
        <v>0</v>
      </c>
      <c r="X1198" s="161">
        <v>0</v>
      </c>
      <c r="Y1198" s="161">
        <v>0</v>
      </c>
      <c r="Z1198" s="161">
        <v>0</v>
      </c>
      <c r="AA1198" s="161">
        <v>0</v>
      </c>
      <c r="AB1198" s="161">
        <v>1</v>
      </c>
      <c r="AC1198" s="161">
        <v>1</v>
      </c>
      <c r="AD1198" s="161">
        <v>0</v>
      </c>
      <c r="AE1198" s="161">
        <v>0</v>
      </c>
      <c r="AF1198" s="161">
        <v>0</v>
      </c>
      <c r="AG1198" s="161">
        <v>1</v>
      </c>
      <c r="AH1198" s="161">
        <v>0</v>
      </c>
      <c r="AI1198" s="161">
        <v>0</v>
      </c>
      <c r="AJ1198" s="161">
        <v>1</v>
      </c>
      <c r="AK1198" s="161">
        <v>1</v>
      </c>
      <c r="AL1198" s="161">
        <v>0</v>
      </c>
      <c r="AM1198" s="161">
        <v>1</v>
      </c>
      <c r="AN1198" s="161">
        <v>0</v>
      </c>
      <c r="AO1198" s="161">
        <v>0</v>
      </c>
      <c r="AP1198" s="161">
        <v>1</v>
      </c>
      <c r="AQ1198" s="161">
        <v>0</v>
      </c>
      <c r="AR1198" s="161">
        <v>1</v>
      </c>
      <c r="AS1198" s="161">
        <v>0</v>
      </c>
      <c r="AT1198" s="161">
        <v>1</v>
      </c>
      <c r="AU1198" s="161">
        <v>0</v>
      </c>
      <c r="AV1198" s="161">
        <v>0</v>
      </c>
      <c r="AW1198" s="161">
        <v>0</v>
      </c>
      <c r="AX1198" s="161">
        <v>1</v>
      </c>
      <c r="AY1198" s="161">
        <v>0</v>
      </c>
      <c r="AZ1198" s="161">
        <v>1</v>
      </c>
      <c r="BA1198" s="161">
        <v>0</v>
      </c>
      <c r="BB1198" s="161">
        <v>0</v>
      </c>
      <c r="BC1198" s="161">
        <v>1</v>
      </c>
      <c r="BD1198" s="161">
        <v>0</v>
      </c>
      <c r="BE1198" s="161">
        <v>0</v>
      </c>
      <c r="BF1198" s="161">
        <v>0</v>
      </c>
      <c r="BG1198" s="161">
        <v>0</v>
      </c>
      <c r="BH1198" s="161">
        <v>0</v>
      </c>
      <c r="BI1198" s="161">
        <v>0</v>
      </c>
      <c r="BJ1198" s="161">
        <v>0</v>
      </c>
      <c r="BK1198" s="161">
        <v>0</v>
      </c>
      <c r="BL1198" s="161">
        <v>0</v>
      </c>
      <c r="BM1198" s="161">
        <v>0</v>
      </c>
      <c r="BN1198" s="161">
        <v>0</v>
      </c>
      <c r="BO1198" s="161">
        <v>0</v>
      </c>
      <c r="BP1198" s="161">
        <v>0</v>
      </c>
      <c r="BQ1198" s="161">
        <v>0</v>
      </c>
      <c r="BR1198" s="161">
        <v>1</v>
      </c>
      <c r="BS1198" s="161">
        <v>0</v>
      </c>
      <c r="BT1198" s="161">
        <v>1</v>
      </c>
      <c r="BU1198" s="161">
        <v>0</v>
      </c>
      <c r="BV1198" s="163">
        <f t="shared" si="55"/>
        <v>14</v>
      </c>
      <c r="BW1198" s="8" t="b">
        <f t="shared" si="56"/>
        <v>0</v>
      </c>
    </row>
    <row r="1199" spans="1:75">
      <c r="A1199" s="157" t="s">
        <v>6543</v>
      </c>
      <c r="B1199" s="158" t="s">
        <v>8585</v>
      </c>
      <c r="C1199" s="9" t="str">
        <f t="shared" si="54"/>
        <v>https://hh.ru/resume/9d0578b50003b338320039ed1f7972554c7163?query=%D0%A1%D0%BE%D1%86%D0%B8%D0%B0%D0%BB%D1%8C%D0%BD%D1%8B%D0%B9+%D1%80%D0%B0%D0%B1%D0%BE%D1%82%D0%BD%D0%B8%D0%BA&amp;searchRid=17125919449121d5f54d3b437e07d688&amp;hhtmFrom=resume_search_result</v>
      </c>
      <c r="D1199" s="158" t="s">
        <v>6121</v>
      </c>
      <c r="E1199" s="159">
        <v>42</v>
      </c>
      <c r="F1199" s="158" t="s">
        <v>133</v>
      </c>
      <c r="G1199" s="161">
        <v>19</v>
      </c>
      <c r="H1199" s="158" t="s">
        <v>8586</v>
      </c>
      <c r="I1199" s="158" t="s">
        <v>43</v>
      </c>
      <c r="J1199" s="158" t="s">
        <v>4437</v>
      </c>
      <c r="K1199" s="158" t="s">
        <v>8587</v>
      </c>
      <c r="L1199" s="158" t="s">
        <v>2327</v>
      </c>
      <c r="M1199" s="158">
        <v>0</v>
      </c>
      <c r="N1199" s="158">
        <v>1</v>
      </c>
      <c r="O1199" s="158">
        <v>0</v>
      </c>
      <c r="P1199" s="158">
        <v>0</v>
      </c>
      <c r="Q1199" s="158">
        <v>0</v>
      </c>
      <c r="R1199" s="158" t="s">
        <v>53</v>
      </c>
      <c r="S1199" s="158" t="s">
        <v>343</v>
      </c>
      <c r="T1199" s="161">
        <v>1</v>
      </c>
      <c r="U1199" s="162">
        <v>1</v>
      </c>
      <c r="V1199" s="162">
        <v>1</v>
      </c>
      <c r="W1199" s="161">
        <v>0</v>
      </c>
      <c r="X1199" s="161">
        <v>0</v>
      </c>
      <c r="Y1199" s="161">
        <v>0</v>
      </c>
      <c r="Z1199" s="161">
        <v>0</v>
      </c>
      <c r="AA1199" s="161">
        <v>0</v>
      </c>
      <c r="AB1199" s="161">
        <v>1</v>
      </c>
      <c r="AC1199" s="161">
        <v>0</v>
      </c>
      <c r="AD1199" s="161">
        <v>1</v>
      </c>
      <c r="AE1199" s="161">
        <v>0</v>
      </c>
      <c r="AF1199" s="161">
        <v>0</v>
      </c>
      <c r="AG1199" s="161">
        <v>0</v>
      </c>
      <c r="AH1199" s="161">
        <v>0</v>
      </c>
      <c r="AI1199" s="161">
        <v>0</v>
      </c>
      <c r="AJ1199" s="161">
        <v>0</v>
      </c>
      <c r="AK1199" s="161">
        <v>0</v>
      </c>
      <c r="AL1199" s="161">
        <v>0</v>
      </c>
      <c r="AM1199" s="161">
        <v>0</v>
      </c>
      <c r="AN1199" s="161">
        <v>0</v>
      </c>
      <c r="AO1199" s="161">
        <v>0</v>
      </c>
      <c r="AP1199" s="161">
        <v>0</v>
      </c>
      <c r="AQ1199" s="161">
        <v>0</v>
      </c>
      <c r="AR1199" s="161">
        <v>0</v>
      </c>
      <c r="AS1199" s="161">
        <v>0</v>
      </c>
      <c r="AT1199" s="161">
        <v>0</v>
      </c>
      <c r="AU1199" s="161">
        <v>0</v>
      </c>
      <c r="AV1199" s="161">
        <v>0</v>
      </c>
      <c r="AW1199" s="161">
        <v>0</v>
      </c>
      <c r="AX1199" s="161">
        <v>0</v>
      </c>
      <c r="AY1199" s="161">
        <v>0</v>
      </c>
      <c r="AZ1199" s="161">
        <v>0</v>
      </c>
      <c r="BA1199" s="161">
        <v>0</v>
      </c>
      <c r="BB1199" s="161">
        <v>0</v>
      </c>
      <c r="BC1199" s="161">
        <v>0</v>
      </c>
      <c r="BD1199" s="161">
        <v>0</v>
      </c>
      <c r="BE1199" s="161">
        <v>0</v>
      </c>
      <c r="BF1199" s="161">
        <v>0</v>
      </c>
      <c r="BG1199" s="161">
        <v>0</v>
      </c>
      <c r="BH1199" s="161">
        <v>0</v>
      </c>
      <c r="BI1199" s="161">
        <v>0</v>
      </c>
      <c r="BJ1199" s="161">
        <v>0</v>
      </c>
      <c r="BK1199" s="161">
        <v>0</v>
      </c>
      <c r="BL1199" s="161">
        <v>0</v>
      </c>
      <c r="BM1199" s="161">
        <v>0</v>
      </c>
      <c r="BN1199" s="161">
        <v>0</v>
      </c>
      <c r="BO1199" s="161">
        <v>1</v>
      </c>
      <c r="BP1199" s="161">
        <v>0</v>
      </c>
      <c r="BQ1199" s="161">
        <v>0</v>
      </c>
      <c r="BR1199" s="161">
        <v>0</v>
      </c>
      <c r="BS1199" s="161">
        <v>0</v>
      </c>
      <c r="BT1199" s="161">
        <v>0</v>
      </c>
      <c r="BU1199" s="161">
        <v>0</v>
      </c>
      <c r="BV1199" s="163">
        <f t="shared" si="55"/>
        <v>3</v>
      </c>
      <c r="BW1199" s="8" t="b">
        <f t="shared" si="56"/>
        <v>0</v>
      </c>
    </row>
    <row r="1200" spans="1:75">
      <c r="A1200" s="157" t="s">
        <v>6543</v>
      </c>
      <c r="B1200" s="158" t="s">
        <v>8588</v>
      </c>
      <c r="C1200" s="9" t="str">
        <f t="shared" si="54"/>
        <v>https://hh.ru/resume/7bc678d00003b38aa50039ed1f644e6e6d4377?query=%D0%A1%D0%BE%D1%86%D0%B8%D0%B0%D0%BB%D1%8C%D0%BD%D1%8B%D0%B9+%D1%80%D0%B0%D0%B1%D0%BE%D1%82%D0%BD%D0%B8%D0%BA&amp;searchRid=17125919449121d5f54d3b437e07d688&amp;hhtmFrom=resume_search_result</v>
      </c>
      <c r="D1200" s="158" t="s">
        <v>8589</v>
      </c>
      <c r="E1200" s="159">
        <v>40</v>
      </c>
      <c r="F1200" s="160">
        <v>40000</v>
      </c>
      <c r="G1200" s="161">
        <v>17</v>
      </c>
      <c r="H1200" s="158" t="s">
        <v>8590</v>
      </c>
      <c r="I1200" s="158" t="s">
        <v>8591</v>
      </c>
      <c r="J1200" s="158" t="s">
        <v>8592</v>
      </c>
      <c r="K1200" s="158" t="s">
        <v>8593</v>
      </c>
      <c r="L1200" s="158" t="s">
        <v>2298</v>
      </c>
      <c r="M1200" s="158">
        <v>1</v>
      </c>
      <c r="N1200" s="158">
        <v>0</v>
      </c>
      <c r="O1200" s="158">
        <v>0</v>
      </c>
      <c r="P1200" s="158">
        <v>0</v>
      </c>
      <c r="Q1200" s="158">
        <v>0</v>
      </c>
      <c r="R1200" s="158" t="s">
        <v>53</v>
      </c>
      <c r="S1200" s="158" t="s">
        <v>343</v>
      </c>
      <c r="T1200" s="161">
        <v>1</v>
      </c>
      <c r="U1200" s="162">
        <v>1</v>
      </c>
      <c r="V1200" s="162">
        <v>0</v>
      </c>
      <c r="W1200" s="161">
        <v>0</v>
      </c>
      <c r="X1200" s="161">
        <v>0</v>
      </c>
      <c r="Y1200" s="161">
        <v>0</v>
      </c>
      <c r="Z1200" s="161">
        <v>0</v>
      </c>
      <c r="AA1200" s="161">
        <v>0</v>
      </c>
      <c r="AB1200" s="161">
        <v>0</v>
      </c>
      <c r="AC1200" s="161">
        <v>0</v>
      </c>
      <c r="AD1200" s="161">
        <v>1</v>
      </c>
      <c r="AE1200" s="161">
        <v>0</v>
      </c>
      <c r="AF1200" s="161">
        <v>0</v>
      </c>
      <c r="AG1200" s="161">
        <v>0</v>
      </c>
      <c r="AH1200" s="161">
        <v>0</v>
      </c>
      <c r="AI1200" s="161">
        <v>0</v>
      </c>
      <c r="AJ1200" s="161">
        <v>0</v>
      </c>
      <c r="AK1200" s="161">
        <v>0</v>
      </c>
      <c r="AL1200" s="161">
        <v>0</v>
      </c>
      <c r="AM1200" s="161">
        <v>0</v>
      </c>
      <c r="AN1200" s="161">
        <v>0</v>
      </c>
      <c r="AO1200" s="161">
        <v>0</v>
      </c>
      <c r="AP1200" s="161">
        <v>0</v>
      </c>
      <c r="AQ1200" s="161">
        <v>0</v>
      </c>
      <c r="AR1200" s="161">
        <v>0</v>
      </c>
      <c r="AS1200" s="161">
        <v>0</v>
      </c>
      <c r="AT1200" s="161">
        <v>0</v>
      </c>
      <c r="AU1200" s="161">
        <v>0</v>
      </c>
      <c r="AV1200" s="161">
        <v>0</v>
      </c>
      <c r="AW1200" s="161">
        <v>0</v>
      </c>
      <c r="AX1200" s="161">
        <v>0</v>
      </c>
      <c r="AY1200" s="161">
        <v>0</v>
      </c>
      <c r="AZ1200" s="161">
        <v>0</v>
      </c>
      <c r="BA1200" s="161">
        <v>0</v>
      </c>
      <c r="BB1200" s="161">
        <v>0</v>
      </c>
      <c r="BC1200" s="161">
        <v>0</v>
      </c>
      <c r="BD1200" s="161">
        <v>0</v>
      </c>
      <c r="BE1200" s="161">
        <v>0</v>
      </c>
      <c r="BF1200" s="161">
        <v>0</v>
      </c>
      <c r="BG1200" s="161">
        <v>0</v>
      </c>
      <c r="BH1200" s="161">
        <v>0</v>
      </c>
      <c r="BI1200" s="161">
        <v>0</v>
      </c>
      <c r="BJ1200" s="161">
        <v>0</v>
      </c>
      <c r="BK1200" s="161">
        <v>0</v>
      </c>
      <c r="BL1200" s="161">
        <v>0</v>
      </c>
      <c r="BM1200" s="161">
        <v>0</v>
      </c>
      <c r="BN1200" s="161">
        <v>0</v>
      </c>
      <c r="BO1200" s="161">
        <v>0</v>
      </c>
      <c r="BP1200" s="161">
        <v>0</v>
      </c>
      <c r="BQ1200" s="161">
        <v>0</v>
      </c>
      <c r="BR1200" s="161">
        <v>0</v>
      </c>
      <c r="BS1200" s="161">
        <v>0</v>
      </c>
      <c r="BT1200" s="161">
        <v>0</v>
      </c>
      <c r="BU1200" s="161">
        <v>0</v>
      </c>
      <c r="BV1200" s="163">
        <f t="shared" si="55"/>
        <v>1</v>
      </c>
      <c r="BW1200" s="8" t="b">
        <f t="shared" si="56"/>
        <v>0</v>
      </c>
    </row>
    <row r="1201" spans="1:75">
      <c r="A1201" s="157" t="s">
        <v>8594</v>
      </c>
      <c r="B1201" s="158" t="s">
        <v>8595</v>
      </c>
      <c r="C1201" s="9" t="str">
        <f t="shared" si="54"/>
        <v>https://hh.ru/resume/d161fbdd0003b804270039ed1f305846617071?query=%D0%A1%D0%BE%D1%86%D0%B8%D0%B0%D0%BB%D1%8C%D0%BD%D1%8B%D0%B9+%D1%80%D0%B0%D0%B1%D0%BE%D1%82%D0%BD%D0%B8%D0%BA&amp;searchRid=17125919449121d5f54d3b437e07d688&amp;hhtmFrom=resume_search_result</v>
      </c>
      <c r="D1201" s="158" t="s">
        <v>43</v>
      </c>
      <c r="E1201" s="159">
        <v>54</v>
      </c>
      <c r="F1201" s="158" t="s">
        <v>133</v>
      </c>
      <c r="G1201" s="161">
        <v>9</v>
      </c>
      <c r="H1201" s="158" t="s">
        <v>8596</v>
      </c>
      <c r="I1201" s="158" t="s">
        <v>43</v>
      </c>
      <c r="J1201" s="158" t="s">
        <v>8597</v>
      </c>
      <c r="K1201" s="158" t="s">
        <v>8598</v>
      </c>
      <c r="L1201" s="158" t="s">
        <v>2298</v>
      </c>
      <c r="M1201" s="158">
        <v>1</v>
      </c>
      <c r="N1201" s="158">
        <v>0</v>
      </c>
      <c r="O1201" s="158">
        <v>0</v>
      </c>
      <c r="P1201" s="158">
        <v>0</v>
      </c>
      <c r="Q1201" s="158">
        <v>0</v>
      </c>
      <c r="R1201" s="158" t="s">
        <v>53</v>
      </c>
      <c r="S1201" s="158" t="s">
        <v>75</v>
      </c>
      <c r="T1201" s="161">
        <v>0</v>
      </c>
      <c r="U1201" s="162">
        <v>1</v>
      </c>
      <c r="V1201" s="162">
        <v>1</v>
      </c>
      <c r="W1201" s="161">
        <v>0</v>
      </c>
      <c r="X1201" s="161">
        <v>0</v>
      </c>
      <c r="Y1201" s="161">
        <v>0</v>
      </c>
      <c r="Z1201" s="161">
        <v>0</v>
      </c>
      <c r="AA1201" s="161">
        <v>0</v>
      </c>
      <c r="AB1201" s="161">
        <v>0</v>
      </c>
      <c r="AC1201" s="161">
        <v>0</v>
      </c>
      <c r="AD1201" s="161">
        <v>0</v>
      </c>
      <c r="AE1201" s="161">
        <v>0</v>
      </c>
      <c r="AF1201" s="161">
        <v>0</v>
      </c>
      <c r="AG1201" s="161">
        <v>0</v>
      </c>
      <c r="AH1201" s="161">
        <v>0</v>
      </c>
      <c r="AI1201" s="161">
        <v>0</v>
      </c>
      <c r="AJ1201" s="161">
        <v>0</v>
      </c>
      <c r="AK1201" s="161">
        <v>0</v>
      </c>
      <c r="AL1201" s="161">
        <v>0</v>
      </c>
      <c r="AM1201" s="161">
        <v>0</v>
      </c>
      <c r="AN1201" s="161">
        <v>0</v>
      </c>
      <c r="AO1201" s="161">
        <v>0</v>
      </c>
      <c r="AP1201" s="161">
        <v>0</v>
      </c>
      <c r="AQ1201" s="161">
        <v>0</v>
      </c>
      <c r="AR1201" s="161">
        <v>0</v>
      </c>
      <c r="AS1201" s="161">
        <v>0</v>
      </c>
      <c r="AT1201" s="161">
        <v>0</v>
      </c>
      <c r="AU1201" s="161">
        <v>0</v>
      </c>
      <c r="AV1201" s="161">
        <v>0</v>
      </c>
      <c r="AW1201" s="161">
        <v>0</v>
      </c>
      <c r="AX1201" s="161">
        <v>0</v>
      </c>
      <c r="AY1201" s="161">
        <v>0</v>
      </c>
      <c r="AZ1201" s="161">
        <v>0</v>
      </c>
      <c r="BA1201" s="161">
        <v>0</v>
      </c>
      <c r="BB1201" s="161">
        <v>0</v>
      </c>
      <c r="BC1201" s="161">
        <v>0</v>
      </c>
      <c r="BD1201" s="161">
        <v>0</v>
      </c>
      <c r="BE1201" s="161">
        <v>0</v>
      </c>
      <c r="BF1201" s="161">
        <v>0</v>
      </c>
      <c r="BG1201" s="161">
        <v>0</v>
      </c>
      <c r="BH1201" s="161">
        <v>0</v>
      </c>
      <c r="BI1201" s="161">
        <v>0</v>
      </c>
      <c r="BJ1201" s="161">
        <v>0</v>
      </c>
      <c r="BK1201" s="161">
        <v>0</v>
      </c>
      <c r="BL1201" s="161">
        <v>0</v>
      </c>
      <c r="BM1201" s="161">
        <v>0</v>
      </c>
      <c r="BN1201" s="161">
        <v>0</v>
      </c>
      <c r="BO1201" s="161">
        <v>0</v>
      </c>
      <c r="BP1201" s="161">
        <v>0</v>
      </c>
      <c r="BQ1201" s="161">
        <v>0</v>
      </c>
      <c r="BR1201" s="161">
        <v>0</v>
      </c>
      <c r="BS1201" s="161">
        <v>0</v>
      </c>
      <c r="BT1201" s="161">
        <v>0</v>
      </c>
      <c r="BU1201" s="161">
        <v>0</v>
      </c>
      <c r="BV1201" s="163">
        <f t="shared" si="55"/>
        <v>0</v>
      </c>
      <c r="BW1201" s="8" t="b">
        <f t="shared" si="56"/>
        <v>0</v>
      </c>
    </row>
    <row r="1202" spans="1:75">
      <c r="A1202" s="157" t="s">
        <v>8599</v>
      </c>
      <c r="B1202" s="158" t="s">
        <v>8600</v>
      </c>
      <c r="C1202" s="9" t="str">
        <f t="shared" si="54"/>
        <v>https://hh.ru/resume/4d6fd15d0003ba4d1a0039ed1f317163534a6c?query=%D0%A1%D0%BE%D1%86%D0%B8%D0%B0%D0%BB%D1%8C%D0%BD%D1%8B%D0%B9+%D1%80%D0%B0%D0%B1%D0%BE%D1%82%D0%BD%D0%B8%D0%BA&amp;searchRid=17125919449121d5f54d3b437e07d688&amp;hhtmFrom=resume_search_result</v>
      </c>
      <c r="D1202" s="158" t="s">
        <v>6121</v>
      </c>
      <c r="E1202" s="159">
        <v>49</v>
      </c>
      <c r="F1202" s="160">
        <v>40000</v>
      </c>
      <c r="G1202" s="161">
        <v>22</v>
      </c>
      <c r="H1202" s="158" t="s">
        <v>8601</v>
      </c>
      <c r="I1202" s="158" t="s">
        <v>2850</v>
      </c>
      <c r="J1202" s="158" t="s">
        <v>3269</v>
      </c>
      <c r="K1202" s="158" t="s">
        <v>8602</v>
      </c>
      <c r="L1202" s="158" t="s">
        <v>2298</v>
      </c>
      <c r="M1202" s="158">
        <v>1</v>
      </c>
      <c r="N1202" s="158">
        <v>0</v>
      </c>
      <c r="O1202" s="158">
        <v>0</v>
      </c>
      <c r="P1202" s="158">
        <v>0</v>
      </c>
      <c r="Q1202" s="158">
        <v>0</v>
      </c>
      <c r="R1202" s="158" t="s">
        <v>46</v>
      </c>
      <c r="S1202" s="158" t="s">
        <v>343</v>
      </c>
      <c r="T1202" s="161">
        <v>0</v>
      </c>
      <c r="U1202" s="162">
        <v>1</v>
      </c>
      <c r="V1202" s="162">
        <v>0</v>
      </c>
      <c r="W1202" s="161">
        <v>0</v>
      </c>
      <c r="X1202" s="161">
        <v>0</v>
      </c>
      <c r="Y1202" s="161">
        <v>0</v>
      </c>
      <c r="Z1202" s="161">
        <v>0</v>
      </c>
      <c r="AA1202" s="161">
        <v>0</v>
      </c>
      <c r="AB1202" s="161">
        <v>1</v>
      </c>
      <c r="AC1202" s="161">
        <v>0</v>
      </c>
      <c r="AD1202" s="161">
        <v>0</v>
      </c>
      <c r="AE1202" s="161">
        <v>1</v>
      </c>
      <c r="AF1202" s="161">
        <v>1</v>
      </c>
      <c r="AG1202" s="161">
        <v>1</v>
      </c>
      <c r="AH1202" s="161">
        <v>0</v>
      </c>
      <c r="AI1202" s="161">
        <v>0</v>
      </c>
      <c r="AJ1202" s="161">
        <v>1</v>
      </c>
      <c r="AK1202" s="161">
        <v>0</v>
      </c>
      <c r="AL1202" s="161">
        <v>0</v>
      </c>
      <c r="AM1202" s="161">
        <v>1</v>
      </c>
      <c r="AN1202" s="161">
        <v>0</v>
      </c>
      <c r="AO1202" s="161">
        <v>1</v>
      </c>
      <c r="AP1202" s="161">
        <v>0</v>
      </c>
      <c r="AQ1202" s="161">
        <v>0</v>
      </c>
      <c r="AR1202" s="161">
        <v>0</v>
      </c>
      <c r="AS1202" s="161">
        <v>0</v>
      </c>
      <c r="AT1202" s="161">
        <v>0</v>
      </c>
      <c r="AU1202" s="161">
        <v>0</v>
      </c>
      <c r="AV1202" s="161">
        <v>0</v>
      </c>
      <c r="AW1202" s="161">
        <v>0</v>
      </c>
      <c r="AX1202" s="161">
        <v>0</v>
      </c>
      <c r="AY1202" s="161">
        <v>0</v>
      </c>
      <c r="AZ1202" s="161">
        <v>0</v>
      </c>
      <c r="BA1202" s="161">
        <v>0</v>
      </c>
      <c r="BB1202" s="161">
        <v>1</v>
      </c>
      <c r="BC1202" s="161">
        <v>0</v>
      </c>
      <c r="BD1202" s="161">
        <v>0</v>
      </c>
      <c r="BE1202" s="161">
        <v>0</v>
      </c>
      <c r="BF1202" s="161">
        <v>0</v>
      </c>
      <c r="BG1202" s="161">
        <v>0</v>
      </c>
      <c r="BH1202" s="161">
        <v>0</v>
      </c>
      <c r="BI1202" s="161">
        <v>0</v>
      </c>
      <c r="BJ1202" s="161">
        <v>0</v>
      </c>
      <c r="BK1202" s="161">
        <v>0</v>
      </c>
      <c r="BL1202" s="161">
        <v>0</v>
      </c>
      <c r="BM1202" s="161">
        <v>0</v>
      </c>
      <c r="BN1202" s="161">
        <v>0</v>
      </c>
      <c r="BO1202" s="161">
        <v>0</v>
      </c>
      <c r="BP1202" s="161">
        <v>0</v>
      </c>
      <c r="BQ1202" s="161">
        <v>0</v>
      </c>
      <c r="BR1202" s="161">
        <v>0</v>
      </c>
      <c r="BS1202" s="161">
        <v>0</v>
      </c>
      <c r="BT1202" s="161">
        <v>0</v>
      </c>
      <c r="BU1202" s="161">
        <v>0</v>
      </c>
      <c r="BV1202" s="163">
        <f t="shared" si="55"/>
        <v>8</v>
      </c>
      <c r="BW1202" s="8" t="b">
        <f t="shared" si="56"/>
        <v>0</v>
      </c>
    </row>
    <row r="1203" spans="1:75">
      <c r="A1203" s="157" t="s">
        <v>8603</v>
      </c>
      <c r="B1203" s="158" t="s">
        <v>8604</v>
      </c>
      <c r="C1203" s="9" t="str">
        <f t="shared" si="54"/>
        <v>https://hh.ru/resume/8643f4e40003c4011e0039ed1f575338783568?query=%D0%A1%D0%BE%D1%86%D0%B8%D0%B0%D0%BB%D1%8C%D0%BD%D1%8B%D0%B9+%D1%80%D0%B0%D0%B1%D0%BE%D1%82%D0%BD%D0%B8%D0%BA&amp;searchRid=17125919449121d5f54d3b437e07d688&amp;hhtmFrom=resume_search_result</v>
      </c>
      <c r="D1203" s="158" t="s">
        <v>43</v>
      </c>
      <c r="E1203" s="159">
        <v>59</v>
      </c>
      <c r="F1203" s="158" t="s">
        <v>133</v>
      </c>
      <c r="G1203" s="161">
        <v>18</v>
      </c>
      <c r="H1203" s="158" t="s">
        <v>8605</v>
      </c>
      <c r="I1203" s="158" t="s">
        <v>8606</v>
      </c>
      <c r="J1203" s="158" t="s">
        <v>8607</v>
      </c>
      <c r="K1203" s="158" t="s">
        <v>8608</v>
      </c>
      <c r="L1203" s="158" t="s">
        <v>2298</v>
      </c>
      <c r="M1203" s="158">
        <v>1</v>
      </c>
      <c r="N1203" s="158">
        <v>0</v>
      </c>
      <c r="O1203" s="158">
        <v>0</v>
      </c>
      <c r="P1203" s="158">
        <v>0</v>
      </c>
      <c r="Q1203" s="158">
        <v>0</v>
      </c>
      <c r="R1203" s="158" t="s">
        <v>358</v>
      </c>
      <c r="S1203" s="158" t="s">
        <v>343</v>
      </c>
      <c r="T1203" s="161">
        <v>1</v>
      </c>
      <c r="U1203" s="162">
        <v>0</v>
      </c>
      <c r="V1203" s="162">
        <v>0</v>
      </c>
      <c r="W1203" s="161">
        <v>0</v>
      </c>
      <c r="X1203" s="161">
        <v>0</v>
      </c>
      <c r="Y1203" s="161">
        <v>0</v>
      </c>
      <c r="Z1203" s="161">
        <v>0</v>
      </c>
      <c r="AA1203" s="161">
        <v>0</v>
      </c>
      <c r="AB1203" s="161">
        <v>0</v>
      </c>
      <c r="AC1203" s="161">
        <v>0</v>
      </c>
      <c r="AD1203" s="161">
        <v>0</v>
      </c>
      <c r="AE1203" s="161">
        <v>0</v>
      </c>
      <c r="AF1203" s="161">
        <v>0</v>
      </c>
      <c r="AG1203" s="161">
        <v>0</v>
      </c>
      <c r="AH1203" s="161">
        <v>0</v>
      </c>
      <c r="AI1203" s="161">
        <v>0</v>
      </c>
      <c r="AJ1203" s="161">
        <v>0</v>
      </c>
      <c r="AK1203" s="161">
        <v>0</v>
      </c>
      <c r="AL1203" s="161">
        <v>0</v>
      </c>
      <c r="AM1203" s="161">
        <v>0</v>
      </c>
      <c r="AN1203" s="161">
        <v>0</v>
      </c>
      <c r="AO1203" s="161">
        <v>0</v>
      </c>
      <c r="AP1203" s="161">
        <v>0</v>
      </c>
      <c r="AQ1203" s="161">
        <v>0</v>
      </c>
      <c r="AR1203" s="161">
        <v>0</v>
      </c>
      <c r="AS1203" s="161">
        <v>0</v>
      </c>
      <c r="AT1203" s="161">
        <v>0</v>
      </c>
      <c r="AU1203" s="161">
        <v>0</v>
      </c>
      <c r="AV1203" s="161">
        <v>0</v>
      </c>
      <c r="AW1203" s="161">
        <v>0</v>
      </c>
      <c r="AX1203" s="161">
        <v>0</v>
      </c>
      <c r="AY1203" s="161">
        <v>0</v>
      </c>
      <c r="AZ1203" s="161">
        <v>0</v>
      </c>
      <c r="BA1203" s="161">
        <v>0</v>
      </c>
      <c r="BB1203" s="161">
        <v>0</v>
      </c>
      <c r="BC1203" s="161">
        <v>0</v>
      </c>
      <c r="BD1203" s="161">
        <v>0</v>
      </c>
      <c r="BE1203" s="161">
        <v>0</v>
      </c>
      <c r="BF1203" s="161">
        <v>0</v>
      </c>
      <c r="BG1203" s="161">
        <v>0</v>
      </c>
      <c r="BH1203" s="161">
        <v>0</v>
      </c>
      <c r="BI1203" s="161">
        <v>0</v>
      </c>
      <c r="BJ1203" s="161">
        <v>0</v>
      </c>
      <c r="BK1203" s="161">
        <v>0</v>
      </c>
      <c r="BL1203" s="161">
        <v>0</v>
      </c>
      <c r="BM1203" s="161">
        <v>0</v>
      </c>
      <c r="BN1203" s="161">
        <v>0</v>
      </c>
      <c r="BO1203" s="161">
        <v>0</v>
      </c>
      <c r="BP1203" s="161">
        <v>0</v>
      </c>
      <c r="BQ1203" s="161">
        <v>0</v>
      </c>
      <c r="BR1203" s="161">
        <v>0</v>
      </c>
      <c r="BS1203" s="161">
        <v>0</v>
      </c>
      <c r="BT1203" s="161">
        <v>0</v>
      </c>
      <c r="BU1203" s="161">
        <v>0</v>
      </c>
      <c r="BV1203" s="163">
        <f t="shared" si="55"/>
        <v>0</v>
      </c>
      <c r="BW1203" s="8" t="b">
        <f t="shared" si="56"/>
        <v>0</v>
      </c>
    </row>
    <row r="1204" spans="1:75">
      <c r="A1204" s="157" t="s">
        <v>7502</v>
      </c>
      <c r="B1204" s="158" t="s">
        <v>8609</v>
      </c>
      <c r="C1204" s="9" t="str">
        <f t="shared" si="54"/>
        <v>https://hh.ru/resume/fa566b0f0003c613bb0039ed1f537a346e4351?query=%D0%A1%D0%BE%D1%86%D0%B8%D0%B0%D0%BB%D1%8C%D0%BD%D1%8B%D0%B9+%D1%80%D0%B0%D0%B1%D0%BE%D1%82%D0%BD%D0%B8%D0%BA&amp;searchRid=17125919449121d5f54d3b437e07d688&amp;hhtmFrom=resume_search_result</v>
      </c>
      <c r="D1204" s="158" t="s">
        <v>6121</v>
      </c>
      <c r="E1204" s="159">
        <v>52</v>
      </c>
      <c r="F1204" s="160">
        <v>45000</v>
      </c>
      <c r="G1204" s="161">
        <v>21</v>
      </c>
      <c r="H1204" s="158" t="s">
        <v>8610</v>
      </c>
      <c r="I1204" s="158" t="s">
        <v>8611</v>
      </c>
      <c r="J1204" s="158" t="s">
        <v>8612</v>
      </c>
      <c r="K1204" s="158" t="s">
        <v>8613</v>
      </c>
      <c r="L1204" s="158" t="s">
        <v>2298</v>
      </c>
      <c r="M1204" s="158">
        <v>1</v>
      </c>
      <c r="N1204" s="158">
        <v>0</v>
      </c>
      <c r="O1204" s="158">
        <v>0</v>
      </c>
      <c r="P1204" s="158">
        <v>0</v>
      </c>
      <c r="Q1204" s="158">
        <v>0</v>
      </c>
      <c r="R1204" s="158" t="s">
        <v>53</v>
      </c>
      <c r="S1204" s="158" t="s">
        <v>343</v>
      </c>
      <c r="T1204" s="161">
        <v>0</v>
      </c>
      <c r="U1204" s="162">
        <v>1</v>
      </c>
      <c r="V1204" s="162">
        <v>0</v>
      </c>
      <c r="W1204" s="161">
        <v>0</v>
      </c>
      <c r="X1204" s="161">
        <v>0</v>
      </c>
      <c r="Y1204" s="161">
        <v>0</v>
      </c>
      <c r="Z1204" s="161">
        <v>0</v>
      </c>
      <c r="AA1204" s="161">
        <v>0</v>
      </c>
      <c r="AB1204" s="161">
        <v>1</v>
      </c>
      <c r="AC1204" s="161">
        <v>1</v>
      </c>
      <c r="AD1204" s="161">
        <v>1</v>
      </c>
      <c r="AE1204" s="161">
        <v>0</v>
      </c>
      <c r="AF1204" s="161">
        <v>1</v>
      </c>
      <c r="AG1204" s="161">
        <v>0</v>
      </c>
      <c r="AH1204" s="161">
        <v>1</v>
      </c>
      <c r="AI1204" s="161">
        <v>1</v>
      </c>
      <c r="AJ1204" s="161">
        <v>0</v>
      </c>
      <c r="AK1204" s="161">
        <v>0</v>
      </c>
      <c r="AL1204" s="161">
        <v>0</v>
      </c>
      <c r="AM1204" s="161">
        <v>0</v>
      </c>
      <c r="AN1204" s="161">
        <v>0</v>
      </c>
      <c r="AO1204" s="161">
        <v>0</v>
      </c>
      <c r="AP1204" s="161">
        <v>0</v>
      </c>
      <c r="AQ1204" s="161">
        <v>0</v>
      </c>
      <c r="AR1204" s="161">
        <v>0</v>
      </c>
      <c r="AS1204" s="161">
        <v>1</v>
      </c>
      <c r="AT1204" s="161">
        <v>0</v>
      </c>
      <c r="AU1204" s="161">
        <v>0</v>
      </c>
      <c r="AV1204" s="161">
        <v>0</v>
      </c>
      <c r="AW1204" s="161">
        <v>0</v>
      </c>
      <c r="AX1204" s="161">
        <v>0</v>
      </c>
      <c r="AY1204" s="161">
        <v>0</v>
      </c>
      <c r="AZ1204" s="161">
        <v>0</v>
      </c>
      <c r="BA1204" s="161">
        <v>0</v>
      </c>
      <c r="BB1204" s="161">
        <v>0</v>
      </c>
      <c r="BC1204" s="161">
        <v>0</v>
      </c>
      <c r="BD1204" s="161">
        <v>0</v>
      </c>
      <c r="BE1204" s="161">
        <v>0</v>
      </c>
      <c r="BF1204" s="161">
        <v>0</v>
      </c>
      <c r="BG1204" s="161">
        <v>0</v>
      </c>
      <c r="BH1204" s="161">
        <v>0</v>
      </c>
      <c r="BI1204" s="161">
        <v>0</v>
      </c>
      <c r="BJ1204" s="161">
        <v>0</v>
      </c>
      <c r="BK1204" s="161">
        <v>0</v>
      </c>
      <c r="BL1204" s="161">
        <v>0</v>
      </c>
      <c r="BM1204" s="161">
        <v>0</v>
      </c>
      <c r="BN1204" s="161">
        <v>0</v>
      </c>
      <c r="BO1204" s="161">
        <v>0</v>
      </c>
      <c r="BP1204" s="161">
        <v>0</v>
      </c>
      <c r="BQ1204" s="161">
        <v>0</v>
      </c>
      <c r="BR1204" s="161">
        <v>0</v>
      </c>
      <c r="BS1204" s="161">
        <v>0</v>
      </c>
      <c r="BT1204" s="161">
        <v>0</v>
      </c>
      <c r="BU1204" s="161">
        <v>0</v>
      </c>
      <c r="BV1204" s="163">
        <f t="shared" si="55"/>
        <v>7</v>
      </c>
      <c r="BW1204" s="8" t="b">
        <f t="shared" si="56"/>
        <v>0</v>
      </c>
    </row>
    <row r="1205" spans="1:75">
      <c r="A1205" s="157" t="s">
        <v>6689</v>
      </c>
      <c r="B1205" s="158" t="s">
        <v>8614</v>
      </c>
      <c r="C1205" s="9" t="str">
        <f t="shared" si="54"/>
        <v>https://hh.ru/resume/600e4bc40003c7eaab0039ed1f374d744b696c?query=%D0%A1%D0%BE%D1%86%D0%B8%D0%B0%D0%BB%D1%8C%D0%BD%D1%8B%D0%B9+%D1%80%D0%B0%D0%B1%D0%BE%D1%82%D0%BD%D0%B8%D0%BA&amp;searchRid=17125919449121d5f54d3b437e07d688&amp;hhtmFrom=resume_search_result</v>
      </c>
      <c r="D1205" s="158" t="s">
        <v>6121</v>
      </c>
      <c r="E1205" s="159">
        <v>49</v>
      </c>
      <c r="F1205" s="160">
        <v>50000</v>
      </c>
      <c r="G1205" s="161">
        <v>30</v>
      </c>
      <c r="H1205" s="158" t="s">
        <v>8615</v>
      </c>
      <c r="I1205" s="158" t="s">
        <v>8616</v>
      </c>
      <c r="J1205" s="158" t="s">
        <v>8617</v>
      </c>
      <c r="K1205" s="158" t="s">
        <v>8618</v>
      </c>
      <c r="L1205" s="158" t="s">
        <v>2298</v>
      </c>
      <c r="M1205" s="158">
        <v>1</v>
      </c>
      <c r="N1205" s="158">
        <v>0</v>
      </c>
      <c r="O1205" s="158">
        <v>0</v>
      </c>
      <c r="P1205" s="158">
        <v>0</v>
      </c>
      <c r="Q1205" s="158">
        <v>0</v>
      </c>
      <c r="R1205" s="158" t="s">
        <v>53</v>
      </c>
      <c r="S1205" s="158" t="s">
        <v>343</v>
      </c>
      <c r="T1205" s="161">
        <v>0</v>
      </c>
      <c r="U1205" s="162">
        <v>1</v>
      </c>
      <c r="V1205" s="162">
        <v>0</v>
      </c>
      <c r="W1205" s="161">
        <v>0</v>
      </c>
      <c r="X1205" s="161">
        <v>0</v>
      </c>
      <c r="Y1205" s="161">
        <v>0</v>
      </c>
      <c r="Z1205" s="161">
        <v>0</v>
      </c>
      <c r="AA1205" s="161">
        <v>0</v>
      </c>
      <c r="AB1205" s="161">
        <v>0</v>
      </c>
      <c r="AC1205" s="161">
        <v>0</v>
      </c>
      <c r="AD1205" s="161">
        <v>0</v>
      </c>
      <c r="AE1205" s="161">
        <v>0</v>
      </c>
      <c r="AF1205" s="161">
        <v>0</v>
      </c>
      <c r="AG1205" s="161">
        <v>0</v>
      </c>
      <c r="AH1205" s="161">
        <v>0</v>
      </c>
      <c r="AI1205" s="161">
        <v>0</v>
      </c>
      <c r="AJ1205" s="161">
        <v>0</v>
      </c>
      <c r="AK1205" s="161">
        <v>0</v>
      </c>
      <c r="AL1205" s="161">
        <v>0</v>
      </c>
      <c r="AM1205" s="161">
        <v>0</v>
      </c>
      <c r="AN1205" s="161">
        <v>0</v>
      </c>
      <c r="AO1205" s="161">
        <v>0</v>
      </c>
      <c r="AP1205" s="161">
        <v>0</v>
      </c>
      <c r="AQ1205" s="161">
        <v>0</v>
      </c>
      <c r="AR1205" s="161">
        <v>0</v>
      </c>
      <c r="AS1205" s="161">
        <v>0</v>
      </c>
      <c r="AT1205" s="161">
        <v>0</v>
      </c>
      <c r="AU1205" s="161">
        <v>0</v>
      </c>
      <c r="AV1205" s="161">
        <v>0</v>
      </c>
      <c r="AW1205" s="161">
        <v>0</v>
      </c>
      <c r="AX1205" s="161">
        <v>0</v>
      </c>
      <c r="AY1205" s="161">
        <v>0</v>
      </c>
      <c r="AZ1205" s="161">
        <v>0</v>
      </c>
      <c r="BA1205" s="161">
        <v>0</v>
      </c>
      <c r="BB1205" s="161">
        <v>0</v>
      </c>
      <c r="BC1205" s="161">
        <v>0</v>
      </c>
      <c r="BD1205" s="161">
        <v>0</v>
      </c>
      <c r="BE1205" s="161">
        <v>0</v>
      </c>
      <c r="BF1205" s="161">
        <v>0</v>
      </c>
      <c r="BG1205" s="161">
        <v>0</v>
      </c>
      <c r="BH1205" s="161">
        <v>0</v>
      </c>
      <c r="BI1205" s="161">
        <v>0</v>
      </c>
      <c r="BJ1205" s="161">
        <v>0</v>
      </c>
      <c r="BK1205" s="161">
        <v>0</v>
      </c>
      <c r="BL1205" s="161">
        <v>0</v>
      </c>
      <c r="BM1205" s="161">
        <v>0</v>
      </c>
      <c r="BN1205" s="161">
        <v>0</v>
      </c>
      <c r="BO1205" s="161">
        <v>0</v>
      </c>
      <c r="BP1205" s="161">
        <v>0</v>
      </c>
      <c r="BQ1205" s="161">
        <v>0</v>
      </c>
      <c r="BR1205" s="161">
        <v>0</v>
      </c>
      <c r="BS1205" s="161">
        <v>0</v>
      </c>
      <c r="BT1205" s="161">
        <v>0</v>
      </c>
      <c r="BU1205" s="161">
        <v>0</v>
      </c>
      <c r="BV1205" s="163">
        <f t="shared" si="55"/>
        <v>0</v>
      </c>
      <c r="BW1205" s="8" t="b">
        <f t="shared" si="56"/>
        <v>0</v>
      </c>
    </row>
    <row r="1206" spans="1:75">
      <c r="A1206" s="157" t="s">
        <v>8619</v>
      </c>
      <c r="B1206" s="158" t="s">
        <v>8620</v>
      </c>
      <c r="C1206" s="9" t="str">
        <f t="shared" si="54"/>
        <v>https://hh.ru/resume/dbb726e80003c86abb0039ed1f73653437474d?query=%D0%A1%D0%BE%D1%86%D0%B8%D0%B0%D0%BB%D1%8C%D0%BD%D1%8B%D0%B9+%D1%80%D0%B0%D0%B1%D0%BE%D1%82%D0%BD%D0%B8%D0%BA&amp;searchRid=17125919449121d5f54d3b437e07d688&amp;hhtmFrom=resume_search_result</v>
      </c>
      <c r="D1206" s="158" t="s">
        <v>8621</v>
      </c>
      <c r="E1206" s="159">
        <v>30</v>
      </c>
      <c r="F1206" s="160">
        <v>15000</v>
      </c>
      <c r="G1206" s="161">
        <v>4</v>
      </c>
      <c r="H1206" s="158" t="s">
        <v>6685</v>
      </c>
      <c r="I1206" s="158" t="s">
        <v>8622</v>
      </c>
      <c r="J1206" s="158" t="s">
        <v>8623</v>
      </c>
      <c r="K1206" s="158" t="s">
        <v>8624</v>
      </c>
      <c r="L1206" s="158" t="s">
        <v>2298</v>
      </c>
      <c r="M1206" s="158">
        <v>1</v>
      </c>
      <c r="N1206" s="158">
        <v>0</v>
      </c>
      <c r="O1206" s="158">
        <v>0</v>
      </c>
      <c r="P1206" s="158">
        <v>0</v>
      </c>
      <c r="Q1206" s="158">
        <v>0</v>
      </c>
      <c r="R1206" s="158" t="s">
        <v>4287</v>
      </c>
      <c r="S1206" s="158" t="s">
        <v>2299</v>
      </c>
      <c r="T1206" s="161">
        <v>0</v>
      </c>
      <c r="U1206" s="162">
        <v>1</v>
      </c>
      <c r="V1206" s="162">
        <v>0</v>
      </c>
      <c r="W1206" s="161">
        <v>0</v>
      </c>
      <c r="X1206" s="161">
        <v>0</v>
      </c>
      <c r="Y1206" s="161">
        <v>0</v>
      </c>
      <c r="Z1206" s="161">
        <v>0</v>
      </c>
      <c r="AA1206" s="161">
        <v>0</v>
      </c>
      <c r="AB1206" s="161">
        <v>1</v>
      </c>
      <c r="AC1206" s="161">
        <v>0</v>
      </c>
      <c r="AD1206" s="161">
        <v>1</v>
      </c>
      <c r="AE1206" s="161">
        <v>1</v>
      </c>
      <c r="AF1206" s="161">
        <v>0</v>
      </c>
      <c r="AG1206" s="161">
        <v>1</v>
      </c>
      <c r="AH1206" s="161">
        <v>0</v>
      </c>
      <c r="AI1206" s="161">
        <v>0</v>
      </c>
      <c r="AJ1206" s="161">
        <v>0</v>
      </c>
      <c r="AK1206" s="161">
        <v>0</v>
      </c>
      <c r="AL1206" s="161">
        <v>0</v>
      </c>
      <c r="AM1206" s="161">
        <v>0</v>
      </c>
      <c r="AN1206" s="161">
        <v>0</v>
      </c>
      <c r="AO1206" s="161">
        <v>1</v>
      </c>
      <c r="AP1206" s="161">
        <v>0</v>
      </c>
      <c r="AQ1206" s="161">
        <v>0</v>
      </c>
      <c r="AR1206" s="161">
        <v>0</v>
      </c>
      <c r="AS1206" s="161">
        <v>0</v>
      </c>
      <c r="AT1206" s="161">
        <v>0</v>
      </c>
      <c r="AU1206" s="161">
        <v>0</v>
      </c>
      <c r="AV1206" s="161">
        <v>0</v>
      </c>
      <c r="AW1206" s="161">
        <v>0</v>
      </c>
      <c r="AX1206" s="161">
        <v>0</v>
      </c>
      <c r="AY1206" s="161">
        <v>0</v>
      </c>
      <c r="AZ1206" s="161">
        <v>0</v>
      </c>
      <c r="BA1206" s="161">
        <v>0</v>
      </c>
      <c r="BB1206" s="161">
        <v>0</v>
      </c>
      <c r="BC1206" s="161">
        <v>0</v>
      </c>
      <c r="BD1206" s="161">
        <v>0</v>
      </c>
      <c r="BE1206" s="161">
        <v>0</v>
      </c>
      <c r="BF1206" s="161">
        <v>0</v>
      </c>
      <c r="BG1206" s="161">
        <v>0</v>
      </c>
      <c r="BH1206" s="161">
        <v>0</v>
      </c>
      <c r="BI1206" s="161">
        <v>0</v>
      </c>
      <c r="BJ1206" s="161">
        <v>0</v>
      </c>
      <c r="BK1206" s="161">
        <v>0</v>
      </c>
      <c r="BL1206" s="161">
        <v>0</v>
      </c>
      <c r="BM1206" s="161">
        <v>0</v>
      </c>
      <c r="BN1206" s="161">
        <v>0</v>
      </c>
      <c r="BO1206" s="161">
        <v>0</v>
      </c>
      <c r="BP1206" s="161">
        <v>0</v>
      </c>
      <c r="BQ1206" s="161">
        <v>0</v>
      </c>
      <c r="BR1206" s="161">
        <v>0</v>
      </c>
      <c r="BS1206" s="161">
        <v>0</v>
      </c>
      <c r="BT1206" s="161">
        <v>0</v>
      </c>
      <c r="BU1206" s="161">
        <v>0</v>
      </c>
      <c r="BV1206" s="163">
        <f t="shared" si="55"/>
        <v>5</v>
      </c>
      <c r="BW1206" s="8" t="b">
        <f t="shared" si="56"/>
        <v>0</v>
      </c>
    </row>
    <row r="1207" spans="1:75">
      <c r="A1207" s="157" t="s">
        <v>8077</v>
      </c>
      <c r="B1207" s="158" t="s">
        <v>8625</v>
      </c>
      <c r="C1207" s="9" t="str">
        <f t="shared" si="54"/>
        <v>https://hh.ru/resume/a42a17bc0003cb57740039ed1f395a65426261?query=%D0%A1%D0%BE%D1%86%D0%B8%D0%B0%D0%BB%D1%8C%D0%BD%D1%8B%D0%B9+%D1%80%D0%B0%D0%B1%D0%BE%D1%82%D0%BD%D0%B8%D0%BA&amp;searchRid=171259194631301d8f1d611d07380e1f&amp;hhtmFrom=resume_search_result</v>
      </c>
      <c r="D1207" s="158" t="s">
        <v>8626</v>
      </c>
      <c r="E1207" s="159">
        <v>44</v>
      </c>
      <c r="F1207" s="160">
        <v>30000</v>
      </c>
      <c r="G1207" s="161">
        <v>14</v>
      </c>
      <c r="H1207" s="158" t="s">
        <v>8627</v>
      </c>
      <c r="I1207" s="158" t="s">
        <v>8628</v>
      </c>
      <c r="J1207" s="158" t="s">
        <v>8629</v>
      </c>
      <c r="K1207" s="158" t="s">
        <v>8630</v>
      </c>
      <c r="L1207" s="158" t="s">
        <v>2298</v>
      </c>
      <c r="M1207" s="158">
        <v>1</v>
      </c>
      <c r="N1207" s="158">
        <v>0</v>
      </c>
      <c r="O1207" s="158">
        <v>0</v>
      </c>
      <c r="P1207" s="158">
        <v>0</v>
      </c>
      <c r="Q1207" s="158">
        <v>0</v>
      </c>
      <c r="R1207" s="158" t="s">
        <v>2067</v>
      </c>
      <c r="S1207" s="158" t="s">
        <v>343</v>
      </c>
      <c r="T1207" s="161">
        <v>0</v>
      </c>
      <c r="U1207" s="162">
        <v>1</v>
      </c>
      <c r="V1207" s="162">
        <v>0</v>
      </c>
      <c r="W1207" s="161">
        <v>0</v>
      </c>
      <c r="X1207" s="161">
        <v>0</v>
      </c>
      <c r="Y1207" s="161">
        <v>0</v>
      </c>
      <c r="Z1207" s="161">
        <v>0</v>
      </c>
      <c r="AA1207" s="161">
        <v>0</v>
      </c>
      <c r="AB1207" s="161">
        <v>0</v>
      </c>
      <c r="AC1207" s="161">
        <v>0</v>
      </c>
      <c r="AD1207" s="161">
        <v>0</v>
      </c>
      <c r="AE1207" s="161">
        <v>0</v>
      </c>
      <c r="AF1207" s="161">
        <v>1</v>
      </c>
      <c r="AG1207" s="161">
        <v>1</v>
      </c>
      <c r="AH1207" s="161">
        <v>0</v>
      </c>
      <c r="AI1207" s="161">
        <v>0</v>
      </c>
      <c r="AJ1207" s="161">
        <v>0</v>
      </c>
      <c r="AK1207" s="161">
        <v>0</v>
      </c>
      <c r="AL1207" s="161">
        <v>0</v>
      </c>
      <c r="AM1207" s="161">
        <v>0</v>
      </c>
      <c r="AN1207" s="161">
        <v>0</v>
      </c>
      <c r="AO1207" s="161">
        <v>0</v>
      </c>
      <c r="AP1207" s="161">
        <v>0</v>
      </c>
      <c r="AQ1207" s="161">
        <v>0</v>
      </c>
      <c r="AR1207" s="161">
        <v>0</v>
      </c>
      <c r="AS1207" s="161">
        <v>0</v>
      </c>
      <c r="AT1207" s="161">
        <v>0</v>
      </c>
      <c r="AU1207" s="161">
        <v>0</v>
      </c>
      <c r="AV1207" s="161">
        <v>0</v>
      </c>
      <c r="AW1207" s="161">
        <v>0</v>
      </c>
      <c r="AX1207" s="161">
        <v>0</v>
      </c>
      <c r="AY1207" s="161">
        <v>0</v>
      </c>
      <c r="AZ1207" s="161">
        <v>0</v>
      </c>
      <c r="BA1207" s="161">
        <v>0</v>
      </c>
      <c r="BB1207" s="161">
        <v>0</v>
      </c>
      <c r="BC1207" s="161">
        <v>0</v>
      </c>
      <c r="BD1207" s="161">
        <v>0</v>
      </c>
      <c r="BE1207" s="161">
        <v>0</v>
      </c>
      <c r="BF1207" s="161">
        <v>0</v>
      </c>
      <c r="BG1207" s="161">
        <v>0</v>
      </c>
      <c r="BH1207" s="161">
        <v>0</v>
      </c>
      <c r="BI1207" s="161">
        <v>0</v>
      </c>
      <c r="BJ1207" s="161">
        <v>0</v>
      </c>
      <c r="BK1207" s="161">
        <v>0</v>
      </c>
      <c r="BL1207" s="161">
        <v>0</v>
      </c>
      <c r="BM1207" s="161">
        <v>0</v>
      </c>
      <c r="BN1207" s="161">
        <v>0</v>
      </c>
      <c r="BO1207" s="161">
        <v>0</v>
      </c>
      <c r="BP1207" s="161">
        <v>0</v>
      </c>
      <c r="BQ1207" s="161">
        <v>0</v>
      </c>
      <c r="BR1207" s="161">
        <v>0</v>
      </c>
      <c r="BS1207" s="161">
        <v>0</v>
      </c>
      <c r="BT1207" s="161">
        <v>0</v>
      </c>
      <c r="BU1207" s="161">
        <v>0</v>
      </c>
      <c r="BV1207" s="163">
        <f t="shared" si="55"/>
        <v>2</v>
      </c>
      <c r="BW1207" s="8" t="b">
        <f t="shared" si="56"/>
        <v>0</v>
      </c>
    </row>
    <row r="1208" spans="1:75">
      <c r="A1208" s="157" t="s">
        <v>8631</v>
      </c>
      <c r="B1208" s="158" t="s">
        <v>8632</v>
      </c>
      <c r="C1208" s="9" t="str">
        <f t="shared" si="54"/>
        <v>https://hh.ru/resume/8c9065910003cb60590039ed1f7a786a416e39?query=%D0%A1%D0%BE%D1%86%D0%B8%D0%B0%D0%BB%D1%8C%D0%BD%D1%8B%D0%B9+%D1%80%D0%B0%D0%B1%D0%BE%D1%82%D0%BD%D0%B8%D0%BA&amp;searchRid=171259194631301d8f1d611d07380e1f&amp;hhtmFrom=resume_search_result</v>
      </c>
      <c r="D1208" s="158" t="s">
        <v>2338</v>
      </c>
      <c r="E1208" s="159">
        <v>56</v>
      </c>
      <c r="F1208" s="160">
        <v>25000</v>
      </c>
      <c r="G1208" s="161">
        <v>6</v>
      </c>
      <c r="H1208" s="158" t="s">
        <v>8633</v>
      </c>
      <c r="I1208" s="158" t="s">
        <v>2338</v>
      </c>
      <c r="J1208" s="158" t="s">
        <v>8634</v>
      </c>
      <c r="K1208" s="158" t="s">
        <v>8635</v>
      </c>
      <c r="L1208" s="158" t="s">
        <v>2298</v>
      </c>
      <c r="M1208" s="158">
        <v>0</v>
      </c>
      <c r="N1208" s="158">
        <v>1</v>
      </c>
      <c r="O1208" s="158">
        <v>0</v>
      </c>
      <c r="P1208" s="158">
        <v>0</v>
      </c>
      <c r="Q1208" s="158">
        <v>0</v>
      </c>
      <c r="R1208" s="158" t="s">
        <v>53</v>
      </c>
      <c r="S1208" s="158" t="s">
        <v>343</v>
      </c>
      <c r="T1208" s="161">
        <v>0</v>
      </c>
      <c r="U1208" s="162">
        <v>1</v>
      </c>
      <c r="V1208" s="162">
        <v>1</v>
      </c>
      <c r="W1208" s="161">
        <v>0</v>
      </c>
      <c r="X1208" s="161">
        <v>0</v>
      </c>
      <c r="Y1208" s="161">
        <v>0</v>
      </c>
      <c r="Z1208" s="161">
        <v>0</v>
      </c>
      <c r="AA1208" s="161">
        <v>0</v>
      </c>
      <c r="AB1208" s="161">
        <v>0</v>
      </c>
      <c r="AC1208" s="161">
        <v>0</v>
      </c>
      <c r="AD1208" s="161">
        <v>0</v>
      </c>
      <c r="AE1208" s="161">
        <v>0</v>
      </c>
      <c r="AF1208" s="161">
        <v>0</v>
      </c>
      <c r="AG1208" s="161">
        <v>0</v>
      </c>
      <c r="AH1208" s="161">
        <v>0</v>
      </c>
      <c r="AI1208" s="161">
        <v>0</v>
      </c>
      <c r="AJ1208" s="161">
        <v>0</v>
      </c>
      <c r="AK1208" s="161">
        <v>0</v>
      </c>
      <c r="AL1208" s="161">
        <v>0</v>
      </c>
      <c r="AM1208" s="161">
        <v>0</v>
      </c>
      <c r="AN1208" s="161">
        <v>0</v>
      </c>
      <c r="AO1208" s="161">
        <v>0</v>
      </c>
      <c r="AP1208" s="161">
        <v>0</v>
      </c>
      <c r="AQ1208" s="161">
        <v>0</v>
      </c>
      <c r="AR1208" s="161">
        <v>0</v>
      </c>
      <c r="AS1208" s="161">
        <v>0</v>
      </c>
      <c r="AT1208" s="161">
        <v>0</v>
      </c>
      <c r="AU1208" s="161">
        <v>0</v>
      </c>
      <c r="AV1208" s="161">
        <v>0</v>
      </c>
      <c r="AW1208" s="161">
        <v>0</v>
      </c>
      <c r="AX1208" s="161">
        <v>0</v>
      </c>
      <c r="AY1208" s="161">
        <v>0</v>
      </c>
      <c r="AZ1208" s="161">
        <v>0</v>
      </c>
      <c r="BA1208" s="161">
        <v>0</v>
      </c>
      <c r="BB1208" s="161">
        <v>0</v>
      </c>
      <c r="BC1208" s="161">
        <v>0</v>
      </c>
      <c r="BD1208" s="161">
        <v>0</v>
      </c>
      <c r="BE1208" s="161">
        <v>0</v>
      </c>
      <c r="BF1208" s="161">
        <v>0</v>
      </c>
      <c r="BG1208" s="161">
        <v>0</v>
      </c>
      <c r="BH1208" s="161">
        <v>0</v>
      </c>
      <c r="BI1208" s="161">
        <v>0</v>
      </c>
      <c r="BJ1208" s="161">
        <v>0</v>
      </c>
      <c r="BK1208" s="161">
        <v>0</v>
      </c>
      <c r="BL1208" s="161">
        <v>0</v>
      </c>
      <c r="BM1208" s="161">
        <v>0</v>
      </c>
      <c r="BN1208" s="161">
        <v>0</v>
      </c>
      <c r="BO1208" s="161">
        <v>0</v>
      </c>
      <c r="BP1208" s="161">
        <v>0</v>
      </c>
      <c r="BQ1208" s="161">
        <v>0</v>
      </c>
      <c r="BR1208" s="161">
        <v>0</v>
      </c>
      <c r="BS1208" s="161">
        <v>0</v>
      </c>
      <c r="BT1208" s="161">
        <v>0</v>
      </c>
      <c r="BU1208" s="161">
        <v>0</v>
      </c>
      <c r="BV1208" s="163">
        <f t="shared" si="55"/>
        <v>0</v>
      </c>
      <c r="BW1208" s="8" t="b">
        <f t="shared" si="56"/>
        <v>0</v>
      </c>
    </row>
    <row r="1209" spans="1:75">
      <c r="A1209" s="157" t="s">
        <v>6263</v>
      </c>
      <c r="B1209" s="158" t="s">
        <v>8636</v>
      </c>
      <c r="C1209" s="9" t="str">
        <f t="shared" si="54"/>
        <v>https://hh.ru/resume/89bca8ae0003cce9cb0039ed1f765949575959?query=%D0%A1%D0%BE%D1%86%D0%B8%D0%B0%D0%BB%D1%8C%D0%BD%D1%8B%D0%B9+%D1%80%D0%B0%D0%B1%D0%BE%D1%82%D0%BD%D0%B8%D0%BA&amp;searchRid=171259194631301d8f1d611d07380e1f&amp;hhtmFrom=resume_search_result</v>
      </c>
      <c r="D1209" s="158" t="s">
        <v>43</v>
      </c>
      <c r="E1209" s="159">
        <v>30</v>
      </c>
      <c r="F1209" s="160">
        <v>15000</v>
      </c>
      <c r="G1209" s="161" t="s">
        <v>133</v>
      </c>
      <c r="H1209" s="158" t="s">
        <v>133</v>
      </c>
      <c r="I1209" s="158" t="s">
        <v>133</v>
      </c>
      <c r="J1209" s="158" t="s">
        <v>133</v>
      </c>
      <c r="K1209" s="158" t="s">
        <v>8637</v>
      </c>
      <c r="L1209" s="158" t="s">
        <v>2298</v>
      </c>
      <c r="M1209" s="158">
        <v>1</v>
      </c>
      <c r="N1209" s="158">
        <v>0</v>
      </c>
      <c r="O1209" s="158">
        <v>0</v>
      </c>
      <c r="P1209" s="158">
        <v>0</v>
      </c>
      <c r="Q1209" s="158">
        <v>0</v>
      </c>
      <c r="R1209" s="158" t="s">
        <v>2824</v>
      </c>
      <c r="S1209" s="158" t="s">
        <v>50</v>
      </c>
      <c r="T1209" s="161">
        <v>0</v>
      </c>
      <c r="U1209" s="162">
        <v>1</v>
      </c>
      <c r="V1209" s="162">
        <v>0</v>
      </c>
      <c r="W1209" s="161">
        <v>0</v>
      </c>
      <c r="X1209" s="161">
        <v>0</v>
      </c>
      <c r="Y1209" s="161">
        <v>0</v>
      </c>
      <c r="Z1209" s="161">
        <v>0</v>
      </c>
      <c r="AA1209" s="161">
        <v>0</v>
      </c>
      <c r="AB1209" s="161">
        <v>0</v>
      </c>
      <c r="AC1209" s="161">
        <v>0</v>
      </c>
      <c r="AD1209" s="161">
        <v>0</v>
      </c>
      <c r="AE1209" s="161">
        <v>0</v>
      </c>
      <c r="AF1209" s="161">
        <v>0</v>
      </c>
      <c r="AG1209" s="161">
        <v>0</v>
      </c>
      <c r="AH1209" s="161">
        <v>0</v>
      </c>
      <c r="AI1209" s="161">
        <v>0</v>
      </c>
      <c r="AJ1209" s="161">
        <v>0</v>
      </c>
      <c r="AK1209" s="161">
        <v>0</v>
      </c>
      <c r="AL1209" s="161">
        <v>0</v>
      </c>
      <c r="AM1209" s="161">
        <v>0</v>
      </c>
      <c r="AN1209" s="161">
        <v>0</v>
      </c>
      <c r="AO1209" s="161">
        <v>0</v>
      </c>
      <c r="AP1209" s="161">
        <v>0</v>
      </c>
      <c r="AQ1209" s="161">
        <v>0</v>
      </c>
      <c r="AR1209" s="161">
        <v>0</v>
      </c>
      <c r="AS1209" s="161">
        <v>0</v>
      </c>
      <c r="AT1209" s="161">
        <v>0</v>
      </c>
      <c r="AU1209" s="161">
        <v>0</v>
      </c>
      <c r="AV1209" s="161">
        <v>0</v>
      </c>
      <c r="AW1209" s="161">
        <v>0</v>
      </c>
      <c r="AX1209" s="161">
        <v>0</v>
      </c>
      <c r="AY1209" s="161">
        <v>0</v>
      </c>
      <c r="AZ1209" s="161">
        <v>0</v>
      </c>
      <c r="BA1209" s="161">
        <v>0</v>
      </c>
      <c r="BB1209" s="161">
        <v>0</v>
      </c>
      <c r="BC1209" s="161">
        <v>0</v>
      </c>
      <c r="BD1209" s="161">
        <v>0</v>
      </c>
      <c r="BE1209" s="161">
        <v>0</v>
      </c>
      <c r="BF1209" s="161">
        <v>0</v>
      </c>
      <c r="BG1209" s="161">
        <v>0</v>
      </c>
      <c r="BH1209" s="161">
        <v>0</v>
      </c>
      <c r="BI1209" s="161">
        <v>0</v>
      </c>
      <c r="BJ1209" s="161">
        <v>0</v>
      </c>
      <c r="BK1209" s="161">
        <v>0</v>
      </c>
      <c r="BL1209" s="161">
        <v>0</v>
      </c>
      <c r="BM1209" s="161">
        <v>0</v>
      </c>
      <c r="BN1209" s="161">
        <v>0</v>
      </c>
      <c r="BO1209" s="161">
        <v>0</v>
      </c>
      <c r="BP1209" s="161">
        <v>0</v>
      </c>
      <c r="BQ1209" s="161">
        <v>0</v>
      </c>
      <c r="BR1209" s="161">
        <v>0</v>
      </c>
      <c r="BS1209" s="161">
        <v>0</v>
      </c>
      <c r="BT1209" s="161">
        <v>0</v>
      </c>
      <c r="BU1209" s="161">
        <v>0</v>
      </c>
      <c r="BV1209" s="163">
        <f t="shared" si="55"/>
        <v>0</v>
      </c>
      <c r="BW1209" s="8" t="b">
        <f t="shared" si="56"/>
        <v>0</v>
      </c>
    </row>
    <row r="1210" spans="1:75">
      <c r="A1210" s="157" t="s">
        <v>8638</v>
      </c>
      <c r="B1210" s="158" t="s">
        <v>8639</v>
      </c>
      <c r="C1210" s="9" t="str">
        <f t="shared" si="54"/>
        <v>https://hh.ru/resume/5a9594010003d3e4450039ed1f455358576f43?query=%D0%A1%D0%BE%D1%86%D0%B8%D0%B0%D0%BB%D1%8C%D0%BD%D1%8B%D0%B9+%D1%80%D0%B0%D0%B1%D0%BE%D1%82%D0%BD%D0%B8%D0%BA&amp;searchRid=171259194631301d8f1d611d07380e1f&amp;hhtmFrom=resume_search_result</v>
      </c>
      <c r="D1210" s="158" t="s">
        <v>43</v>
      </c>
      <c r="E1210" s="159">
        <v>37</v>
      </c>
      <c r="F1210" s="158" t="s">
        <v>133</v>
      </c>
      <c r="G1210" s="161">
        <v>9</v>
      </c>
      <c r="H1210" s="158" t="s">
        <v>2513</v>
      </c>
      <c r="I1210" s="158" t="s">
        <v>8640</v>
      </c>
      <c r="J1210" s="158" t="s">
        <v>8641</v>
      </c>
      <c r="K1210" s="158" t="s">
        <v>8642</v>
      </c>
      <c r="L1210" s="158" t="s">
        <v>2298</v>
      </c>
      <c r="M1210" s="158">
        <v>1</v>
      </c>
      <c r="N1210" s="158">
        <v>1</v>
      </c>
      <c r="O1210" s="158">
        <v>0</v>
      </c>
      <c r="P1210" s="158">
        <v>0</v>
      </c>
      <c r="Q1210" s="158">
        <v>0</v>
      </c>
      <c r="R1210" s="158" t="s">
        <v>703</v>
      </c>
      <c r="S1210" s="158" t="s">
        <v>75</v>
      </c>
      <c r="T1210" s="161">
        <v>0</v>
      </c>
      <c r="U1210" s="162">
        <v>1</v>
      </c>
      <c r="V1210" s="162">
        <v>0</v>
      </c>
      <c r="W1210" s="161">
        <v>0</v>
      </c>
      <c r="X1210" s="161">
        <v>0</v>
      </c>
      <c r="Y1210" s="161">
        <v>0</v>
      </c>
      <c r="Z1210" s="161">
        <v>0</v>
      </c>
      <c r="AA1210" s="161">
        <v>0</v>
      </c>
      <c r="AB1210" s="161">
        <v>1</v>
      </c>
      <c r="AC1210" s="161">
        <v>0</v>
      </c>
      <c r="AD1210" s="161">
        <v>1</v>
      </c>
      <c r="AE1210" s="161">
        <v>1</v>
      </c>
      <c r="AF1210" s="161">
        <v>0</v>
      </c>
      <c r="AG1210" s="161">
        <v>0</v>
      </c>
      <c r="AH1210" s="161">
        <v>0</v>
      </c>
      <c r="AI1210" s="161">
        <v>0</v>
      </c>
      <c r="AJ1210" s="161">
        <v>0</v>
      </c>
      <c r="AK1210" s="161">
        <v>0</v>
      </c>
      <c r="AL1210" s="161">
        <v>0</v>
      </c>
      <c r="AM1210" s="161">
        <v>0</v>
      </c>
      <c r="AN1210" s="161">
        <v>0</v>
      </c>
      <c r="AO1210" s="161">
        <v>0</v>
      </c>
      <c r="AP1210" s="161">
        <v>0</v>
      </c>
      <c r="AQ1210" s="161">
        <v>0</v>
      </c>
      <c r="AR1210" s="161">
        <v>0</v>
      </c>
      <c r="AS1210" s="161">
        <v>0</v>
      </c>
      <c r="AT1210" s="161">
        <v>0</v>
      </c>
      <c r="AU1210" s="161">
        <v>0</v>
      </c>
      <c r="AV1210" s="161">
        <v>0</v>
      </c>
      <c r="AW1210" s="161">
        <v>0</v>
      </c>
      <c r="AX1210" s="161">
        <v>0</v>
      </c>
      <c r="AY1210" s="161">
        <v>0</v>
      </c>
      <c r="AZ1210" s="161">
        <v>0</v>
      </c>
      <c r="BA1210" s="161">
        <v>0</v>
      </c>
      <c r="BB1210" s="161">
        <v>0</v>
      </c>
      <c r="BC1210" s="161">
        <v>0</v>
      </c>
      <c r="BD1210" s="161">
        <v>0</v>
      </c>
      <c r="BE1210" s="161">
        <v>1</v>
      </c>
      <c r="BF1210" s="161">
        <v>0</v>
      </c>
      <c r="BG1210" s="161">
        <v>0</v>
      </c>
      <c r="BH1210" s="161">
        <v>0</v>
      </c>
      <c r="BI1210" s="161">
        <v>0</v>
      </c>
      <c r="BJ1210" s="161">
        <v>0</v>
      </c>
      <c r="BK1210" s="161">
        <v>0</v>
      </c>
      <c r="BL1210" s="161">
        <v>0</v>
      </c>
      <c r="BM1210" s="161">
        <v>0</v>
      </c>
      <c r="BN1210" s="161">
        <v>0</v>
      </c>
      <c r="BO1210" s="161">
        <v>0</v>
      </c>
      <c r="BP1210" s="161">
        <v>0</v>
      </c>
      <c r="BQ1210" s="161">
        <v>1</v>
      </c>
      <c r="BR1210" s="161">
        <v>0</v>
      </c>
      <c r="BS1210" s="161">
        <v>0</v>
      </c>
      <c r="BT1210" s="161">
        <v>0</v>
      </c>
      <c r="BU1210" s="161">
        <v>0</v>
      </c>
      <c r="BV1210" s="163">
        <f t="shared" si="55"/>
        <v>5</v>
      </c>
      <c r="BW1210" s="8" t="b">
        <f t="shared" si="56"/>
        <v>0</v>
      </c>
    </row>
    <row r="1211" spans="1:75">
      <c r="A1211" s="157" t="s">
        <v>8643</v>
      </c>
      <c r="B1211" s="158" t="s">
        <v>8644</v>
      </c>
      <c r="C1211" s="9" t="str">
        <f t="shared" si="54"/>
        <v>https://hh.ru/resume/8a60c1150003d7b2ea0039ed1f49525033764d?query=%D0%A1%D0%BE%D1%86%D0%B8%D0%B0%D0%BB%D1%8C%D0%BD%D1%8B%D0%B9+%D1%80%D0%B0%D0%B1%D0%BE%D1%82%D0%BD%D0%B8%D0%BA&amp;searchRid=171259194631301d8f1d611d07380e1f&amp;hhtmFrom=resume_search_result</v>
      </c>
      <c r="D1211" s="158" t="s">
        <v>8645</v>
      </c>
      <c r="E1211" s="159">
        <v>26</v>
      </c>
      <c r="F1211" s="158" t="s">
        <v>133</v>
      </c>
      <c r="G1211" s="161" t="s">
        <v>133</v>
      </c>
      <c r="H1211" s="158" t="s">
        <v>133</v>
      </c>
      <c r="I1211" s="158" t="s">
        <v>133</v>
      </c>
      <c r="J1211" s="158" t="s">
        <v>133</v>
      </c>
      <c r="K1211" s="158" t="s">
        <v>8646</v>
      </c>
      <c r="L1211" s="158" t="s">
        <v>2298</v>
      </c>
      <c r="M1211" s="158">
        <v>1</v>
      </c>
      <c r="N1211" s="158">
        <v>0</v>
      </c>
      <c r="O1211" s="158">
        <v>0</v>
      </c>
      <c r="P1211" s="158">
        <v>0</v>
      </c>
      <c r="Q1211" s="158">
        <v>0</v>
      </c>
      <c r="R1211" s="158" t="s">
        <v>547</v>
      </c>
      <c r="S1211" s="158" t="s">
        <v>75</v>
      </c>
      <c r="T1211" s="161">
        <v>0</v>
      </c>
      <c r="U1211" s="162">
        <v>1</v>
      </c>
      <c r="V1211" s="162">
        <v>0</v>
      </c>
      <c r="W1211" s="161">
        <v>0</v>
      </c>
      <c r="X1211" s="161">
        <v>0</v>
      </c>
      <c r="Y1211" s="161">
        <v>1</v>
      </c>
      <c r="Z1211" s="161">
        <v>0</v>
      </c>
      <c r="AA1211" s="161">
        <v>1</v>
      </c>
      <c r="AB1211" s="161">
        <v>1</v>
      </c>
      <c r="AC1211" s="161">
        <v>0</v>
      </c>
      <c r="AD1211" s="161">
        <v>1</v>
      </c>
      <c r="AE1211" s="161">
        <v>1</v>
      </c>
      <c r="AF1211" s="161">
        <v>0</v>
      </c>
      <c r="AG1211" s="161">
        <v>1</v>
      </c>
      <c r="AH1211" s="161">
        <v>1</v>
      </c>
      <c r="AI1211" s="161">
        <v>0</v>
      </c>
      <c r="AJ1211" s="161">
        <v>0</v>
      </c>
      <c r="AK1211" s="161">
        <v>1</v>
      </c>
      <c r="AL1211" s="161">
        <v>0</v>
      </c>
      <c r="AM1211" s="161">
        <v>0</v>
      </c>
      <c r="AN1211" s="161">
        <v>0</v>
      </c>
      <c r="AO1211" s="161">
        <v>1</v>
      </c>
      <c r="AP1211" s="161">
        <v>1</v>
      </c>
      <c r="AQ1211" s="161">
        <v>0</v>
      </c>
      <c r="AR1211" s="161">
        <v>0</v>
      </c>
      <c r="AS1211" s="161">
        <v>0</v>
      </c>
      <c r="AT1211" s="161">
        <v>0</v>
      </c>
      <c r="AU1211" s="161">
        <v>0</v>
      </c>
      <c r="AV1211" s="161">
        <v>1</v>
      </c>
      <c r="AW1211" s="161">
        <v>0</v>
      </c>
      <c r="AX1211" s="161">
        <v>0</v>
      </c>
      <c r="AY1211" s="161">
        <v>0</v>
      </c>
      <c r="AZ1211" s="161">
        <v>0</v>
      </c>
      <c r="BA1211" s="161">
        <v>1</v>
      </c>
      <c r="BB1211" s="161">
        <v>0</v>
      </c>
      <c r="BC1211" s="161">
        <v>1</v>
      </c>
      <c r="BD1211" s="161">
        <v>0</v>
      </c>
      <c r="BE1211" s="161">
        <v>0</v>
      </c>
      <c r="BF1211" s="161">
        <v>0</v>
      </c>
      <c r="BG1211" s="161">
        <v>0</v>
      </c>
      <c r="BH1211" s="161">
        <v>0</v>
      </c>
      <c r="BI1211" s="161">
        <v>0</v>
      </c>
      <c r="BJ1211" s="161">
        <v>1</v>
      </c>
      <c r="BK1211" s="161">
        <v>0</v>
      </c>
      <c r="BL1211" s="161">
        <v>0</v>
      </c>
      <c r="BM1211" s="161">
        <v>0</v>
      </c>
      <c r="BN1211" s="161">
        <v>0</v>
      </c>
      <c r="BO1211" s="161">
        <v>1</v>
      </c>
      <c r="BP1211" s="161">
        <v>0</v>
      </c>
      <c r="BQ1211" s="161">
        <v>0</v>
      </c>
      <c r="BR1211" s="161">
        <v>1</v>
      </c>
      <c r="BS1211" s="161">
        <v>0</v>
      </c>
      <c r="BT1211" s="161">
        <v>0</v>
      </c>
      <c r="BU1211" s="161">
        <v>0</v>
      </c>
      <c r="BV1211" s="163">
        <f t="shared" si="55"/>
        <v>16</v>
      </c>
      <c r="BW1211" s="8" t="b">
        <f t="shared" si="56"/>
        <v>0</v>
      </c>
    </row>
    <row r="1212" spans="1:75">
      <c r="A1212" s="157" t="s">
        <v>8342</v>
      </c>
      <c r="B1212" s="158" t="s">
        <v>8647</v>
      </c>
      <c r="C1212" s="9" t="str">
        <f t="shared" si="54"/>
        <v>https://hh.ru/resume/5784ab260003d912f10039ed1f516e6665776a?query=%D0%A1%D0%BE%D1%86%D0%B8%D0%B0%D0%BB%D1%8C%D0%BD%D1%8B%D0%B9+%D1%80%D0%B0%D0%B1%D0%BE%D1%82%D0%BD%D0%B8%D0%BA&amp;searchRid=171259194631301d8f1d611d07380e1f&amp;hhtmFrom=resume_search_result</v>
      </c>
      <c r="D1212" s="158" t="s">
        <v>43</v>
      </c>
      <c r="E1212" s="159">
        <v>42</v>
      </c>
      <c r="F1212" s="160">
        <v>15000</v>
      </c>
      <c r="G1212" s="161">
        <v>6</v>
      </c>
      <c r="H1212" s="158" t="s">
        <v>8648</v>
      </c>
      <c r="I1212" s="158" t="s">
        <v>8649</v>
      </c>
      <c r="J1212" s="158" t="s">
        <v>8650</v>
      </c>
      <c r="K1212" s="158" t="s">
        <v>8651</v>
      </c>
      <c r="L1212" s="158" t="s">
        <v>2298</v>
      </c>
      <c r="M1212" s="158">
        <v>1</v>
      </c>
      <c r="N1212" s="158">
        <v>0</v>
      </c>
      <c r="O1212" s="158">
        <v>0</v>
      </c>
      <c r="P1212" s="158">
        <v>0</v>
      </c>
      <c r="Q1212" s="158">
        <v>0</v>
      </c>
      <c r="R1212" s="158" t="s">
        <v>547</v>
      </c>
      <c r="S1212" s="158" t="s">
        <v>50</v>
      </c>
      <c r="T1212" s="161">
        <v>0</v>
      </c>
      <c r="U1212" s="162">
        <v>1</v>
      </c>
      <c r="V1212" s="162">
        <v>1</v>
      </c>
      <c r="W1212" s="161">
        <v>0</v>
      </c>
      <c r="X1212" s="161">
        <v>0</v>
      </c>
      <c r="Y1212" s="161">
        <v>0</v>
      </c>
      <c r="Z1212" s="161">
        <v>0</v>
      </c>
      <c r="AA1212" s="161">
        <v>0</v>
      </c>
      <c r="AB1212" s="161">
        <v>0</v>
      </c>
      <c r="AC1212" s="161">
        <v>0</v>
      </c>
      <c r="AD1212" s="161">
        <v>0</v>
      </c>
      <c r="AE1212" s="161">
        <v>0</v>
      </c>
      <c r="AF1212" s="161">
        <v>0</v>
      </c>
      <c r="AG1212" s="161">
        <v>0</v>
      </c>
      <c r="AH1212" s="161">
        <v>0</v>
      </c>
      <c r="AI1212" s="161">
        <v>0</v>
      </c>
      <c r="AJ1212" s="161">
        <v>0</v>
      </c>
      <c r="AK1212" s="161">
        <v>0</v>
      </c>
      <c r="AL1212" s="161">
        <v>0</v>
      </c>
      <c r="AM1212" s="161">
        <v>0</v>
      </c>
      <c r="AN1212" s="161">
        <v>0</v>
      </c>
      <c r="AO1212" s="161">
        <v>0</v>
      </c>
      <c r="AP1212" s="161">
        <v>0</v>
      </c>
      <c r="AQ1212" s="161">
        <v>0</v>
      </c>
      <c r="AR1212" s="161">
        <v>0</v>
      </c>
      <c r="AS1212" s="161">
        <v>0</v>
      </c>
      <c r="AT1212" s="161">
        <v>0</v>
      </c>
      <c r="AU1212" s="161">
        <v>0</v>
      </c>
      <c r="AV1212" s="161">
        <v>0</v>
      </c>
      <c r="AW1212" s="161">
        <v>0</v>
      </c>
      <c r="AX1212" s="161">
        <v>0</v>
      </c>
      <c r="AY1212" s="161">
        <v>0</v>
      </c>
      <c r="AZ1212" s="161">
        <v>0</v>
      </c>
      <c r="BA1212" s="161">
        <v>0</v>
      </c>
      <c r="BB1212" s="161">
        <v>0</v>
      </c>
      <c r="BC1212" s="161">
        <v>0</v>
      </c>
      <c r="BD1212" s="161">
        <v>0</v>
      </c>
      <c r="BE1212" s="161">
        <v>0</v>
      </c>
      <c r="BF1212" s="161">
        <v>0</v>
      </c>
      <c r="BG1212" s="161">
        <v>0</v>
      </c>
      <c r="BH1212" s="161">
        <v>0</v>
      </c>
      <c r="BI1212" s="161">
        <v>0</v>
      </c>
      <c r="BJ1212" s="161">
        <v>0</v>
      </c>
      <c r="BK1212" s="161">
        <v>0</v>
      </c>
      <c r="BL1212" s="161">
        <v>0</v>
      </c>
      <c r="BM1212" s="161">
        <v>0</v>
      </c>
      <c r="BN1212" s="161">
        <v>0</v>
      </c>
      <c r="BO1212" s="161">
        <v>0</v>
      </c>
      <c r="BP1212" s="161">
        <v>0</v>
      </c>
      <c r="BQ1212" s="161">
        <v>0</v>
      </c>
      <c r="BR1212" s="161">
        <v>0</v>
      </c>
      <c r="BS1212" s="161">
        <v>0</v>
      </c>
      <c r="BT1212" s="161">
        <v>0</v>
      </c>
      <c r="BU1212" s="161">
        <v>0</v>
      </c>
      <c r="BV1212" s="163">
        <f t="shared" si="55"/>
        <v>0</v>
      </c>
      <c r="BW1212" s="8" t="b">
        <f t="shared" si="56"/>
        <v>0</v>
      </c>
    </row>
    <row r="1213" spans="1:75">
      <c r="A1213" s="157" t="s">
        <v>3418</v>
      </c>
      <c r="B1213" s="158" t="s">
        <v>8652</v>
      </c>
      <c r="C1213" s="9" t="str">
        <f t="shared" si="54"/>
        <v>https://hh.ru/resume/4fb7ec210003db47cc0039ed1f487269546579?query=%D0%A1%D0%BE%D1%86%D0%B8%D0%B0%D0%BB%D1%8C%D0%BD%D1%8B%D0%B9+%D1%80%D0%B0%D0%B1%D0%BE%D1%82%D0%BD%D0%B8%D0%BA&amp;searchRid=171259194631301d8f1d611d07380e1f&amp;hhtmFrom=resume_search_result</v>
      </c>
      <c r="D1213" s="158" t="s">
        <v>43</v>
      </c>
      <c r="E1213" s="159">
        <v>28</v>
      </c>
      <c r="F1213" s="160">
        <v>20000</v>
      </c>
      <c r="G1213" s="161">
        <v>2</v>
      </c>
      <c r="H1213" s="158" t="s">
        <v>8653</v>
      </c>
      <c r="I1213" s="158" t="s">
        <v>8654</v>
      </c>
      <c r="J1213" s="158" t="s">
        <v>8655</v>
      </c>
      <c r="K1213" s="158" t="s">
        <v>8656</v>
      </c>
      <c r="L1213" s="158" t="s">
        <v>2298</v>
      </c>
      <c r="M1213" s="158">
        <v>1</v>
      </c>
      <c r="N1213" s="158">
        <v>0</v>
      </c>
      <c r="O1213" s="158">
        <v>0</v>
      </c>
      <c r="P1213" s="158">
        <v>0</v>
      </c>
      <c r="Q1213" s="158">
        <v>0</v>
      </c>
      <c r="R1213" s="158" t="s">
        <v>244</v>
      </c>
      <c r="S1213" s="158" t="s">
        <v>343</v>
      </c>
      <c r="T1213" s="161">
        <v>0</v>
      </c>
      <c r="U1213" s="162">
        <v>1</v>
      </c>
      <c r="V1213" s="162">
        <v>0</v>
      </c>
      <c r="W1213" s="161">
        <v>0</v>
      </c>
      <c r="X1213" s="161">
        <v>0</v>
      </c>
      <c r="Y1213" s="161">
        <v>0</v>
      </c>
      <c r="Z1213" s="161">
        <v>0</v>
      </c>
      <c r="AA1213" s="161">
        <v>0</v>
      </c>
      <c r="AB1213" s="161">
        <v>1</v>
      </c>
      <c r="AC1213" s="161">
        <v>0</v>
      </c>
      <c r="AD1213" s="161">
        <v>1</v>
      </c>
      <c r="AE1213" s="161">
        <v>1</v>
      </c>
      <c r="AF1213" s="161">
        <v>0</v>
      </c>
      <c r="AG1213" s="161">
        <v>1</v>
      </c>
      <c r="AH1213" s="161">
        <v>0</v>
      </c>
      <c r="AI1213" s="161">
        <v>0</v>
      </c>
      <c r="AJ1213" s="161">
        <v>0</v>
      </c>
      <c r="AK1213" s="161">
        <v>0</v>
      </c>
      <c r="AL1213" s="161">
        <v>0</v>
      </c>
      <c r="AM1213" s="161">
        <v>0</v>
      </c>
      <c r="AN1213" s="161">
        <v>0</v>
      </c>
      <c r="AO1213" s="161">
        <v>0</v>
      </c>
      <c r="AP1213" s="161">
        <v>0</v>
      </c>
      <c r="AQ1213" s="161">
        <v>0</v>
      </c>
      <c r="AR1213" s="161">
        <v>1</v>
      </c>
      <c r="AS1213" s="161">
        <v>0</v>
      </c>
      <c r="AT1213" s="161">
        <v>0</v>
      </c>
      <c r="AU1213" s="161">
        <v>0</v>
      </c>
      <c r="AV1213" s="161">
        <v>1</v>
      </c>
      <c r="AW1213" s="161">
        <v>0</v>
      </c>
      <c r="AX1213" s="161">
        <v>0</v>
      </c>
      <c r="AY1213" s="161">
        <v>0</v>
      </c>
      <c r="AZ1213" s="161">
        <v>0</v>
      </c>
      <c r="BA1213" s="161">
        <v>0</v>
      </c>
      <c r="BB1213" s="161">
        <v>0</v>
      </c>
      <c r="BC1213" s="161">
        <v>0</v>
      </c>
      <c r="BD1213" s="161">
        <v>0</v>
      </c>
      <c r="BE1213" s="161">
        <v>0</v>
      </c>
      <c r="BF1213" s="161">
        <v>0</v>
      </c>
      <c r="BG1213" s="161">
        <v>0</v>
      </c>
      <c r="BH1213" s="161">
        <v>0</v>
      </c>
      <c r="BI1213" s="161">
        <v>0</v>
      </c>
      <c r="BJ1213" s="161">
        <v>0</v>
      </c>
      <c r="BK1213" s="161">
        <v>0</v>
      </c>
      <c r="BL1213" s="161">
        <v>0</v>
      </c>
      <c r="BM1213" s="161">
        <v>0</v>
      </c>
      <c r="BN1213" s="161">
        <v>0</v>
      </c>
      <c r="BO1213" s="161">
        <v>0</v>
      </c>
      <c r="BP1213" s="161">
        <v>0</v>
      </c>
      <c r="BQ1213" s="161">
        <v>0</v>
      </c>
      <c r="BR1213" s="161">
        <v>0</v>
      </c>
      <c r="BS1213" s="161">
        <v>0</v>
      </c>
      <c r="BT1213" s="161">
        <v>0</v>
      </c>
      <c r="BU1213" s="161">
        <v>0</v>
      </c>
      <c r="BV1213" s="163">
        <f t="shared" si="55"/>
        <v>6</v>
      </c>
      <c r="BW1213" s="8" t="b">
        <f t="shared" si="56"/>
        <v>1</v>
      </c>
    </row>
    <row r="1214" spans="1:75">
      <c r="A1214" s="157" t="s">
        <v>8657</v>
      </c>
      <c r="B1214" s="158" t="s">
        <v>8658</v>
      </c>
      <c r="C1214" s="9" t="str">
        <f t="shared" si="54"/>
        <v>https://hh.ru/resume/c76a75e70003de8db00039ed1f3675624f6c41?query=%D0%A1%D0%BE%D1%86%D0%B8%D0%B0%D0%BB%D1%8C%D0%BD%D1%8B%D0%B9+%D1%80%D0%B0%D0%B1%D0%BE%D1%82%D0%BD%D0%B8%D0%BA&amp;searchRid=171259194631301d8f1d611d07380e1f&amp;hhtmFrom=resume_search_result</v>
      </c>
      <c r="D1214" s="158" t="s">
        <v>43</v>
      </c>
      <c r="E1214" s="159">
        <v>48</v>
      </c>
      <c r="F1214" s="160">
        <v>25000</v>
      </c>
      <c r="G1214" s="161">
        <v>12</v>
      </c>
      <c r="H1214" s="158" t="s">
        <v>8659</v>
      </c>
      <c r="I1214" s="158" t="s">
        <v>2850</v>
      </c>
      <c r="J1214" s="158" t="s">
        <v>8660</v>
      </c>
      <c r="K1214" s="158" t="s">
        <v>8661</v>
      </c>
      <c r="L1214" s="158" t="s">
        <v>2298</v>
      </c>
      <c r="M1214" s="158">
        <v>1</v>
      </c>
      <c r="N1214" s="158">
        <v>0</v>
      </c>
      <c r="O1214" s="158">
        <v>0</v>
      </c>
      <c r="P1214" s="158">
        <v>0</v>
      </c>
      <c r="Q1214" s="158">
        <v>0</v>
      </c>
      <c r="R1214" s="158" t="s">
        <v>434</v>
      </c>
      <c r="S1214" s="158" t="s">
        <v>75</v>
      </c>
      <c r="T1214" s="161">
        <v>0</v>
      </c>
      <c r="U1214" s="162">
        <v>1</v>
      </c>
      <c r="V1214" s="162">
        <v>0</v>
      </c>
      <c r="W1214" s="161">
        <v>0</v>
      </c>
      <c r="X1214" s="161">
        <v>0</v>
      </c>
      <c r="Y1214" s="161">
        <v>0</v>
      </c>
      <c r="Z1214" s="161">
        <v>0</v>
      </c>
      <c r="AA1214" s="161">
        <v>0</v>
      </c>
      <c r="AB1214" s="161">
        <v>1</v>
      </c>
      <c r="AC1214" s="161">
        <v>0</v>
      </c>
      <c r="AD1214" s="161">
        <v>1</v>
      </c>
      <c r="AE1214" s="161">
        <v>1</v>
      </c>
      <c r="AF1214" s="161">
        <v>0</v>
      </c>
      <c r="AG1214" s="161">
        <v>1</v>
      </c>
      <c r="AH1214" s="161">
        <v>0</v>
      </c>
      <c r="AI1214" s="161">
        <v>0</v>
      </c>
      <c r="AJ1214" s="161">
        <v>0</v>
      </c>
      <c r="AK1214" s="161">
        <v>0</v>
      </c>
      <c r="AL1214" s="161">
        <v>0</v>
      </c>
      <c r="AM1214" s="161">
        <v>1</v>
      </c>
      <c r="AN1214" s="161">
        <v>0</v>
      </c>
      <c r="AO1214" s="161">
        <v>0</v>
      </c>
      <c r="AP1214" s="161">
        <v>0</v>
      </c>
      <c r="AQ1214" s="161">
        <v>0</v>
      </c>
      <c r="AR1214" s="161">
        <v>0</v>
      </c>
      <c r="AS1214" s="161">
        <v>0</v>
      </c>
      <c r="AT1214" s="161">
        <v>0</v>
      </c>
      <c r="AU1214" s="161">
        <v>0</v>
      </c>
      <c r="AV1214" s="161">
        <v>0</v>
      </c>
      <c r="AW1214" s="161">
        <v>0</v>
      </c>
      <c r="AX1214" s="161">
        <v>0</v>
      </c>
      <c r="AY1214" s="161">
        <v>0</v>
      </c>
      <c r="AZ1214" s="161">
        <v>0</v>
      </c>
      <c r="BA1214" s="161">
        <v>0</v>
      </c>
      <c r="BB1214" s="161">
        <v>1</v>
      </c>
      <c r="BC1214" s="161">
        <v>0</v>
      </c>
      <c r="BD1214" s="161">
        <v>0</v>
      </c>
      <c r="BE1214" s="161">
        <v>0</v>
      </c>
      <c r="BF1214" s="161">
        <v>0</v>
      </c>
      <c r="BG1214" s="161">
        <v>0</v>
      </c>
      <c r="BH1214" s="161">
        <v>0</v>
      </c>
      <c r="BI1214" s="161">
        <v>0</v>
      </c>
      <c r="BJ1214" s="161">
        <v>0</v>
      </c>
      <c r="BK1214" s="161">
        <v>0</v>
      </c>
      <c r="BL1214" s="161">
        <v>0</v>
      </c>
      <c r="BM1214" s="161">
        <v>0</v>
      </c>
      <c r="BN1214" s="161">
        <v>0</v>
      </c>
      <c r="BO1214" s="161">
        <v>0</v>
      </c>
      <c r="BP1214" s="161">
        <v>0</v>
      </c>
      <c r="BQ1214" s="161">
        <v>0</v>
      </c>
      <c r="BR1214" s="161">
        <v>0</v>
      </c>
      <c r="BS1214" s="161">
        <v>0</v>
      </c>
      <c r="BT1214" s="161">
        <v>0</v>
      </c>
      <c r="BU1214" s="161">
        <v>0</v>
      </c>
      <c r="BV1214" s="163">
        <f t="shared" si="55"/>
        <v>6</v>
      </c>
      <c r="BW1214" s="8" t="b">
        <f t="shared" si="56"/>
        <v>0</v>
      </c>
    </row>
    <row r="1215" spans="1:75">
      <c r="A1215" s="157" t="s">
        <v>4169</v>
      </c>
      <c r="B1215" s="158" t="s">
        <v>8662</v>
      </c>
      <c r="C1215" s="9" t="str">
        <f t="shared" si="54"/>
        <v>https://hh.ru/resume/f56ef67d0003e5a2880039ed1f33306a414761?query=%D0%A1%D0%BE%D1%86%D0%B8%D0%B0%D0%BB%D1%8C%D0%BD%D1%8B%D0%B9+%D1%80%D0%B0%D0%B1%D0%BE%D1%82%D0%BD%D0%B8%D0%BA&amp;searchRid=171259194631301d8f1d611d07380e1f&amp;hhtmFrom=resume_search_result</v>
      </c>
      <c r="D1215" s="158" t="s">
        <v>43</v>
      </c>
      <c r="E1215" s="159">
        <v>50</v>
      </c>
      <c r="F1215" s="160">
        <v>30000</v>
      </c>
      <c r="G1215" s="161">
        <v>13</v>
      </c>
      <c r="H1215" s="158" t="s">
        <v>8663</v>
      </c>
      <c r="I1215" s="158" t="s">
        <v>43</v>
      </c>
      <c r="J1215" s="158" t="s">
        <v>5193</v>
      </c>
      <c r="K1215" s="158" t="s">
        <v>8664</v>
      </c>
      <c r="L1215" s="158" t="s">
        <v>2298</v>
      </c>
      <c r="M1215" s="158">
        <v>1</v>
      </c>
      <c r="N1215" s="158">
        <v>0</v>
      </c>
      <c r="O1215" s="158">
        <v>0</v>
      </c>
      <c r="P1215" s="158">
        <v>0</v>
      </c>
      <c r="Q1215" s="158">
        <v>0</v>
      </c>
      <c r="R1215" s="158" t="s">
        <v>53</v>
      </c>
      <c r="S1215" s="158" t="s">
        <v>343</v>
      </c>
      <c r="T1215" s="161">
        <v>1</v>
      </c>
      <c r="U1215" s="162">
        <v>1</v>
      </c>
      <c r="V1215" s="162">
        <v>1</v>
      </c>
      <c r="W1215" s="161">
        <v>0</v>
      </c>
      <c r="X1215" s="161">
        <v>0</v>
      </c>
      <c r="Y1215" s="161">
        <v>0</v>
      </c>
      <c r="Z1215" s="161">
        <v>0</v>
      </c>
      <c r="AA1215" s="161">
        <v>0</v>
      </c>
      <c r="AB1215" s="161">
        <v>1</v>
      </c>
      <c r="AC1215" s="161">
        <v>0</v>
      </c>
      <c r="AD1215" s="161">
        <v>0</v>
      </c>
      <c r="AE1215" s="161">
        <v>1</v>
      </c>
      <c r="AF1215" s="161">
        <v>1</v>
      </c>
      <c r="AG1215" s="161">
        <v>0</v>
      </c>
      <c r="AH1215" s="161">
        <v>1</v>
      </c>
      <c r="AI1215" s="161">
        <v>0</v>
      </c>
      <c r="AJ1215" s="161">
        <v>0</v>
      </c>
      <c r="AK1215" s="161">
        <v>0</v>
      </c>
      <c r="AL1215" s="161">
        <v>0</v>
      </c>
      <c r="AM1215" s="161">
        <v>0</v>
      </c>
      <c r="AN1215" s="161">
        <v>0</v>
      </c>
      <c r="AO1215" s="161">
        <v>0</v>
      </c>
      <c r="AP1215" s="161">
        <v>0</v>
      </c>
      <c r="AQ1215" s="161">
        <v>0</v>
      </c>
      <c r="AR1215" s="161">
        <v>0</v>
      </c>
      <c r="AS1215" s="161">
        <v>0</v>
      </c>
      <c r="AT1215" s="161">
        <v>0</v>
      </c>
      <c r="AU1215" s="161">
        <v>0</v>
      </c>
      <c r="AV1215" s="161">
        <v>0</v>
      </c>
      <c r="AW1215" s="161">
        <v>0</v>
      </c>
      <c r="AX1215" s="161">
        <v>0</v>
      </c>
      <c r="AY1215" s="161">
        <v>0</v>
      </c>
      <c r="AZ1215" s="161">
        <v>0</v>
      </c>
      <c r="BA1215" s="161">
        <v>0</v>
      </c>
      <c r="BB1215" s="161">
        <v>0</v>
      </c>
      <c r="BC1215" s="161">
        <v>0</v>
      </c>
      <c r="BD1215" s="161">
        <v>0</v>
      </c>
      <c r="BE1215" s="161">
        <v>0</v>
      </c>
      <c r="BF1215" s="161">
        <v>0</v>
      </c>
      <c r="BG1215" s="161">
        <v>0</v>
      </c>
      <c r="BH1215" s="161">
        <v>0</v>
      </c>
      <c r="BI1215" s="161">
        <v>0</v>
      </c>
      <c r="BJ1215" s="161">
        <v>0</v>
      </c>
      <c r="BK1215" s="161">
        <v>0</v>
      </c>
      <c r="BL1215" s="161">
        <v>0</v>
      </c>
      <c r="BM1215" s="161">
        <v>0</v>
      </c>
      <c r="BN1215" s="161">
        <v>0</v>
      </c>
      <c r="BO1215" s="161">
        <v>0</v>
      </c>
      <c r="BP1215" s="161">
        <v>0</v>
      </c>
      <c r="BQ1215" s="161">
        <v>0</v>
      </c>
      <c r="BR1215" s="161">
        <v>0</v>
      </c>
      <c r="BS1215" s="161">
        <v>0</v>
      </c>
      <c r="BT1215" s="161">
        <v>0</v>
      </c>
      <c r="BU1215" s="161">
        <v>0</v>
      </c>
      <c r="BV1215" s="163">
        <f t="shared" si="55"/>
        <v>4</v>
      </c>
      <c r="BW1215" s="8" t="b">
        <f t="shared" si="56"/>
        <v>0</v>
      </c>
    </row>
    <row r="1216" spans="1:75">
      <c r="A1216" s="157" t="s">
        <v>6136</v>
      </c>
      <c r="B1216" s="158" t="s">
        <v>8665</v>
      </c>
      <c r="C1216" s="9" t="str">
        <f t="shared" si="54"/>
        <v>https://hh.ru/resume/6b4554620003e6e95e0039ed1f41483033464f?query=%D0%A1%D0%BE%D1%86%D0%B8%D0%B0%D0%BB%D1%8C%D0%BD%D1%8B%D0%B9+%D1%80%D0%B0%D0%B1%D0%BE%D1%82%D0%BD%D0%B8%D0%BA&amp;searchRid=171259194631301d8f1d611d07380e1f&amp;hhtmFrom=resume_search_result</v>
      </c>
      <c r="D1216" s="158" t="s">
        <v>8666</v>
      </c>
      <c r="E1216" s="159">
        <v>27</v>
      </c>
      <c r="F1216" s="158" t="s">
        <v>133</v>
      </c>
      <c r="G1216" s="161" t="s">
        <v>133</v>
      </c>
      <c r="H1216" s="158" t="s">
        <v>133</v>
      </c>
      <c r="I1216" s="158" t="s">
        <v>133</v>
      </c>
      <c r="J1216" s="158" t="s">
        <v>133</v>
      </c>
      <c r="K1216" s="158" t="s">
        <v>8667</v>
      </c>
      <c r="L1216" s="158" t="s">
        <v>2298</v>
      </c>
      <c r="M1216" s="158">
        <v>1</v>
      </c>
      <c r="N1216" s="158">
        <v>0</v>
      </c>
      <c r="O1216" s="158">
        <v>0</v>
      </c>
      <c r="P1216" s="158">
        <v>0</v>
      </c>
      <c r="Q1216" s="158">
        <v>0</v>
      </c>
      <c r="R1216" s="158" t="s">
        <v>2460</v>
      </c>
      <c r="S1216" s="158" t="s">
        <v>75</v>
      </c>
      <c r="T1216" s="161">
        <v>0</v>
      </c>
      <c r="U1216" s="162">
        <v>1</v>
      </c>
      <c r="V1216" s="162">
        <v>0</v>
      </c>
      <c r="W1216" s="161">
        <v>0</v>
      </c>
      <c r="X1216" s="161">
        <v>0</v>
      </c>
      <c r="Y1216" s="161">
        <v>0</v>
      </c>
      <c r="Z1216" s="161">
        <v>0</v>
      </c>
      <c r="AA1216" s="161">
        <v>0</v>
      </c>
      <c r="AB1216" s="161">
        <v>0</v>
      </c>
      <c r="AC1216" s="161">
        <v>0</v>
      </c>
      <c r="AD1216" s="161">
        <v>0</v>
      </c>
      <c r="AE1216" s="161">
        <v>0</v>
      </c>
      <c r="AF1216" s="161">
        <v>0</v>
      </c>
      <c r="AG1216" s="161">
        <v>0</v>
      </c>
      <c r="AH1216" s="161">
        <v>0</v>
      </c>
      <c r="AI1216" s="161">
        <v>0</v>
      </c>
      <c r="AJ1216" s="161">
        <v>0</v>
      </c>
      <c r="AK1216" s="161">
        <v>0</v>
      </c>
      <c r="AL1216" s="161">
        <v>0</v>
      </c>
      <c r="AM1216" s="161">
        <v>0</v>
      </c>
      <c r="AN1216" s="161">
        <v>0</v>
      </c>
      <c r="AO1216" s="161">
        <v>0</v>
      </c>
      <c r="AP1216" s="161">
        <v>0</v>
      </c>
      <c r="AQ1216" s="161">
        <v>0</v>
      </c>
      <c r="AR1216" s="161">
        <v>0</v>
      </c>
      <c r="AS1216" s="161">
        <v>0</v>
      </c>
      <c r="AT1216" s="161">
        <v>0</v>
      </c>
      <c r="AU1216" s="161">
        <v>0</v>
      </c>
      <c r="AV1216" s="161">
        <v>0</v>
      </c>
      <c r="AW1216" s="161">
        <v>0</v>
      </c>
      <c r="AX1216" s="161">
        <v>0</v>
      </c>
      <c r="AY1216" s="161">
        <v>0</v>
      </c>
      <c r="AZ1216" s="161">
        <v>0</v>
      </c>
      <c r="BA1216" s="161">
        <v>0</v>
      </c>
      <c r="BB1216" s="161">
        <v>0</v>
      </c>
      <c r="BC1216" s="161">
        <v>0</v>
      </c>
      <c r="BD1216" s="161">
        <v>0</v>
      </c>
      <c r="BE1216" s="161">
        <v>0</v>
      </c>
      <c r="BF1216" s="161">
        <v>0</v>
      </c>
      <c r="BG1216" s="161">
        <v>0</v>
      </c>
      <c r="BH1216" s="161">
        <v>0</v>
      </c>
      <c r="BI1216" s="161">
        <v>0</v>
      </c>
      <c r="BJ1216" s="161">
        <v>0</v>
      </c>
      <c r="BK1216" s="161">
        <v>0</v>
      </c>
      <c r="BL1216" s="161">
        <v>0</v>
      </c>
      <c r="BM1216" s="161">
        <v>0</v>
      </c>
      <c r="BN1216" s="161">
        <v>0</v>
      </c>
      <c r="BO1216" s="161">
        <v>0</v>
      </c>
      <c r="BP1216" s="161">
        <v>0</v>
      </c>
      <c r="BQ1216" s="161">
        <v>0</v>
      </c>
      <c r="BR1216" s="161">
        <v>0</v>
      </c>
      <c r="BS1216" s="161">
        <v>0</v>
      </c>
      <c r="BT1216" s="161">
        <v>0</v>
      </c>
      <c r="BU1216" s="161">
        <v>0</v>
      </c>
      <c r="BV1216" s="163">
        <f t="shared" si="55"/>
        <v>0</v>
      </c>
      <c r="BW1216" s="8" t="b">
        <f t="shared" si="56"/>
        <v>0</v>
      </c>
    </row>
    <row r="1217" spans="1:75">
      <c r="A1217" s="157" t="s">
        <v>5540</v>
      </c>
      <c r="B1217" s="158" t="s">
        <v>8668</v>
      </c>
      <c r="C1217" s="9" t="str">
        <f t="shared" si="54"/>
        <v>https://hh.ru/resume/8b7bd3880003e70cf70039ed1f304d43436e6b?query=%D0%A1%D0%BE%D1%86%D0%B8%D0%B0%D0%BB%D1%8C%D0%BD%D1%8B%D0%B9+%D1%80%D0%B0%D0%B1%D0%BE%D1%82%D0%BD%D0%B8%D0%BA&amp;searchRid=171259194631301d8f1d611d07380e1f&amp;hhtmFrom=resume_search_result</v>
      </c>
      <c r="D1217" s="158" t="s">
        <v>43</v>
      </c>
      <c r="E1217" s="159">
        <v>57</v>
      </c>
      <c r="F1217" s="160">
        <v>45000</v>
      </c>
      <c r="G1217" s="161">
        <v>7</v>
      </c>
      <c r="H1217" s="158" t="s">
        <v>8669</v>
      </c>
      <c r="I1217" s="158" t="s">
        <v>8670</v>
      </c>
      <c r="J1217" s="158" t="s">
        <v>8671</v>
      </c>
      <c r="K1217" s="158" t="s">
        <v>8672</v>
      </c>
      <c r="L1217" s="158" t="s">
        <v>2298</v>
      </c>
      <c r="M1217" s="158">
        <v>1</v>
      </c>
      <c r="N1217" s="158">
        <v>0</v>
      </c>
      <c r="O1217" s="158">
        <v>0</v>
      </c>
      <c r="P1217" s="158">
        <v>0</v>
      </c>
      <c r="Q1217" s="158">
        <v>0</v>
      </c>
      <c r="R1217" s="158" t="s">
        <v>53</v>
      </c>
      <c r="S1217" s="158" t="s">
        <v>343</v>
      </c>
      <c r="T1217" s="161">
        <v>0</v>
      </c>
      <c r="U1217" s="162">
        <v>1</v>
      </c>
      <c r="V1217" s="162">
        <v>0</v>
      </c>
      <c r="W1217" s="161">
        <v>0</v>
      </c>
      <c r="X1217" s="161">
        <v>0</v>
      </c>
      <c r="Y1217" s="161">
        <v>0</v>
      </c>
      <c r="Z1217" s="161">
        <v>0</v>
      </c>
      <c r="AA1217" s="161">
        <v>0</v>
      </c>
      <c r="AB1217" s="161">
        <v>1</v>
      </c>
      <c r="AC1217" s="161">
        <v>0</v>
      </c>
      <c r="AD1217" s="161">
        <v>0</v>
      </c>
      <c r="AE1217" s="161">
        <v>0</v>
      </c>
      <c r="AF1217" s="161">
        <v>1</v>
      </c>
      <c r="AG1217" s="161">
        <v>0</v>
      </c>
      <c r="AH1217" s="161">
        <v>0</v>
      </c>
      <c r="AI1217" s="161">
        <v>0</v>
      </c>
      <c r="AJ1217" s="161">
        <v>0</v>
      </c>
      <c r="AK1217" s="161">
        <v>0</v>
      </c>
      <c r="AL1217" s="161">
        <v>0</v>
      </c>
      <c r="AM1217" s="161">
        <v>0</v>
      </c>
      <c r="AN1217" s="161">
        <v>0</v>
      </c>
      <c r="AO1217" s="161">
        <v>0</v>
      </c>
      <c r="AP1217" s="161">
        <v>0</v>
      </c>
      <c r="AQ1217" s="161">
        <v>0</v>
      </c>
      <c r="AR1217" s="161">
        <v>0</v>
      </c>
      <c r="AS1217" s="161">
        <v>0</v>
      </c>
      <c r="AT1217" s="161">
        <v>0</v>
      </c>
      <c r="AU1217" s="161">
        <v>0</v>
      </c>
      <c r="AV1217" s="161">
        <v>0</v>
      </c>
      <c r="AW1217" s="161">
        <v>0</v>
      </c>
      <c r="AX1217" s="161">
        <v>0</v>
      </c>
      <c r="AY1217" s="161">
        <v>0</v>
      </c>
      <c r="AZ1217" s="161">
        <v>0</v>
      </c>
      <c r="BA1217" s="161">
        <v>0</v>
      </c>
      <c r="BB1217" s="161">
        <v>0</v>
      </c>
      <c r="BC1217" s="161">
        <v>0</v>
      </c>
      <c r="BD1217" s="161">
        <v>0</v>
      </c>
      <c r="BE1217" s="161">
        <v>0</v>
      </c>
      <c r="BF1217" s="161">
        <v>0</v>
      </c>
      <c r="BG1217" s="161">
        <v>0</v>
      </c>
      <c r="BH1217" s="161">
        <v>0</v>
      </c>
      <c r="BI1217" s="161">
        <v>0</v>
      </c>
      <c r="BJ1217" s="161">
        <v>0</v>
      </c>
      <c r="BK1217" s="161">
        <v>0</v>
      </c>
      <c r="BL1217" s="161">
        <v>0</v>
      </c>
      <c r="BM1217" s="161">
        <v>0</v>
      </c>
      <c r="BN1217" s="161">
        <v>0</v>
      </c>
      <c r="BO1217" s="161">
        <v>0</v>
      </c>
      <c r="BP1217" s="161">
        <v>0</v>
      </c>
      <c r="BQ1217" s="161">
        <v>0</v>
      </c>
      <c r="BR1217" s="161">
        <v>0</v>
      </c>
      <c r="BS1217" s="161">
        <v>0</v>
      </c>
      <c r="BT1217" s="161">
        <v>0</v>
      </c>
      <c r="BU1217" s="161">
        <v>0</v>
      </c>
      <c r="BV1217" s="163">
        <f t="shared" si="55"/>
        <v>2</v>
      </c>
      <c r="BW1217" s="8" t="b">
        <f t="shared" si="56"/>
        <v>0</v>
      </c>
    </row>
    <row r="1218" spans="1:75">
      <c r="A1218" s="157" t="s">
        <v>8673</v>
      </c>
      <c r="B1218" s="158" t="s">
        <v>8674</v>
      </c>
      <c r="C1218" s="9" t="str">
        <f t="shared" ref="C1218:C1281" si="57">HYPERLINK(B1218)</f>
        <v>https://hh.ru/resume/28523cda0003ea6c610039ed1f736f48694e34?query=%D0%A1%D0%BE%D1%86%D0%B8%D0%B0%D0%BB%D1%8C%D0%BD%D1%8B%D0%B9+%D1%80%D0%B0%D0%B1%D0%BE%D1%82%D0%BD%D0%B8%D0%BA&amp;searchRid=171259194631301d8f1d611d07380e1f&amp;hhtmFrom=resume_search_result</v>
      </c>
      <c r="D1218" s="158" t="s">
        <v>8675</v>
      </c>
      <c r="E1218" s="159">
        <v>51</v>
      </c>
      <c r="F1218" s="160">
        <v>20000</v>
      </c>
      <c r="G1218" s="161">
        <v>24</v>
      </c>
      <c r="H1218" s="158" t="s">
        <v>8676</v>
      </c>
      <c r="I1218" s="158" t="s">
        <v>8677</v>
      </c>
      <c r="J1218" s="158" t="s">
        <v>8678</v>
      </c>
      <c r="K1218" s="158" t="s">
        <v>8679</v>
      </c>
      <c r="L1218" s="158" t="s">
        <v>2298</v>
      </c>
      <c r="M1218" s="158">
        <v>0</v>
      </c>
      <c r="N1218" s="158">
        <v>0</v>
      </c>
      <c r="O1218" s="158">
        <v>1</v>
      </c>
      <c r="P1218" s="158">
        <v>0</v>
      </c>
      <c r="Q1218" s="158">
        <v>0</v>
      </c>
      <c r="R1218" s="158" t="s">
        <v>2067</v>
      </c>
      <c r="S1218" s="158" t="s">
        <v>75</v>
      </c>
      <c r="T1218" s="161">
        <v>0</v>
      </c>
      <c r="U1218" s="162">
        <v>1</v>
      </c>
      <c r="V1218" s="162">
        <v>0</v>
      </c>
      <c r="W1218" s="161">
        <v>0</v>
      </c>
      <c r="X1218" s="161">
        <v>0</v>
      </c>
      <c r="Y1218" s="161">
        <v>0</v>
      </c>
      <c r="Z1218" s="161">
        <v>0</v>
      </c>
      <c r="AA1218" s="161">
        <v>0</v>
      </c>
      <c r="AB1218" s="161">
        <v>1</v>
      </c>
      <c r="AC1218" s="161">
        <v>0</v>
      </c>
      <c r="AD1218" s="161">
        <v>1</v>
      </c>
      <c r="AE1218" s="161">
        <v>1</v>
      </c>
      <c r="AF1218" s="161">
        <v>1</v>
      </c>
      <c r="AG1218" s="161">
        <v>0</v>
      </c>
      <c r="AH1218" s="161">
        <v>0</v>
      </c>
      <c r="AI1218" s="161">
        <v>1</v>
      </c>
      <c r="AJ1218" s="161">
        <v>1</v>
      </c>
      <c r="AK1218" s="161">
        <v>0</v>
      </c>
      <c r="AL1218" s="161">
        <v>0</v>
      </c>
      <c r="AM1218" s="161">
        <v>1</v>
      </c>
      <c r="AN1218" s="161">
        <v>0</v>
      </c>
      <c r="AO1218" s="161">
        <v>0</v>
      </c>
      <c r="AP1218" s="161">
        <v>0</v>
      </c>
      <c r="AQ1218" s="161">
        <v>1</v>
      </c>
      <c r="AR1218" s="161">
        <v>0</v>
      </c>
      <c r="AS1218" s="161">
        <v>1</v>
      </c>
      <c r="AT1218" s="161">
        <v>0</v>
      </c>
      <c r="AU1218" s="161">
        <v>0</v>
      </c>
      <c r="AV1218" s="161">
        <v>0</v>
      </c>
      <c r="AW1218" s="161">
        <v>1</v>
      </c>
      <c r="AX1218" s="161">
        <v>0</v>
      </c>
      <c r="AY1218" s="161">
        <v>0</v>
      </c>
      <c r="AZ1218" s="161">
        <v>0</v>
      </c>
      <c r="BA1218" s="161">
        <v>0</v>
      </c>
      <c r="BB1218" s="161">
        <v>0</v>
      </c>
      <c r="BC1218" s="161">
        <v>0</v>
      </c>
      <c r="BD1218" s="161">
        <v>0</v>
      </c>
      <c r="BE1218" s="161">
        <v>0</v>
      </c>
      <c r="BF1218" s="161">
        <v>0</v>
      </c>
      <c r="BG1218" s="161">
        <v>0</v>
      </c>
      <c r="BH1218" s="161">
        <v>0</v>
      </c>
      <c r="BI1218" s="161">
        <v>0</v>
      </c>
      <c r="BJ1218" s="161">
        <v>1</v>
      </c>
      <c r="BK1218" s="161">
        <v>0</v>
      </c>
      <c r="BL1218" s="161">
        <v>0</v>
      </c>
      <c r="BM1218" s="161">
        <v>0</v>
      </c>
      <c r="BN1218" s="161">
        <v>0</v>
      </c>
      <c r="BO1218" s="161">
        <v>0</v>
      </c>
      <c r="BP1218" s="161">
        <v>0</v>
      </c>
      <c r="BQ1218" s="161">
        <v>0</v>
      </c>
      <c r="BR1218" s="161">
        <v>0</v>
      </c>
      <c r="BS1218" s="161">
        <v>0</v>
      </c>
      <c r="BT1218" s="161">
        <v>0</v>
      </c>
      <c r="BU1218" s="161">
        <v>1</v>
      </c>
      <c r="BV1218" s="163">
        <f t="shared" si="55"/>
        <v>12</v>
      </c>
      <c r="BW1218" s="8" t="b">
        <f t="shared" si="56"/>
        <v>0</v>
      </c>
    </row>
    <row r="1219" spans="1:75">
      <c r="A1219" s="157" t="s">
        <v>8680</v>
      </c>
      <c r="B1219" s="158" t="s">
        <v>8681</v>
      </c>
      <c r="C1219" s="9" t="str">
        <f t="shared" si="57"/>
        <v>https://hh.ru/resume/af4d8ac10003ec8d740039ed1f695062666646?query=%D0%A1%D0%BE%D1%86%D0%B8%D0%B0%D0%BB%D1%8C%D0%BD%D1%8B%D0%B9+%D1%80%D0%B0%D0%B1%D0%BE%D1%82%D0%BD%D0%B8%D0%BA&amp;searchRid=171259194631301d8f1d611d07380e1f&amp;hhtmFrom=resume_search_result</v>
      </c>
      <c r="D1219" s="158" t="s">
        <v>43</v>
      </c>
      <c r="E1219" s="159">
        <v>49</v>
      </c>
      <c r="F1219" s="160">
        <v>35000</v>
      </c>
      <c r="G1219" s="161">
        <v>21</v>
      </c>
      <c r="H1219" s="158" t="s">
        <v>8682</v>
      </c>
      <c r="I1219" s="158" t="s">
        <v>1279</v>
      </c>
      <c r="J1219" s="158" t="s">
        <v>8683</v>
      </c>
      <c r="K1219" s="158" t="s">
        <v>8684</v>
      </c>
      <c r="L1219" s="158" t="s">
        <v>2298</v>
      </c>
      <c r="M1219" s="158">
        <v>1</v>
      </c>
      <c r="N1219" s="158">
        <v>1</v>
      </c>
      <c r="O1219" s="158">
        <v>0</v>
      </c>
      <c r="P1219" s="158">
        <v>0</v>
      </c>
      <c r="Q1219" s="158">
        <v>0</v>
      </c>
      <c r="R1219" s="158" t="s">
        <v>2067</v>
      </c>
      <c r="S1219" s="158" t="s">
        <v>75</v>
      </c>
      <c r="T1219" s="161">
        <v>0</v>
      </c>
      <c r="U1219" s="162">
        <v>1</v>
      </c>
      <c r="V1219" s="162">
        <v>0</v>
      </c>
      <c r="W1219" s="161">
        <v>0</v>
      </c>
      <c r="X1219" s="161">
        <v>0</v>
      </c>
      <c r="Y1219" s="161">
        <v>0</v>
      </c>
      <c r="Z1219" s="161">
        <v>0</v>
      </c>
      <c r="AA1219" s="161">
        <v>0</v>
      </c>
      <c r="AB1219" s="161">
        <v>0</v>
      </c>
      <c r="AC1219" s="161">
        <v>0</v>
      </c>
      <c r="AD1219" s="161">
        <v>1</v>
      </c>
      <c r="AE1219" s="161">
        <v>0</v>
      </c>
      <c r="AF1219" s="161">
        <v>0</v>
      </c>
      <c r="AG1219" s="161">
        <v>0</v>
      </c>
      <c r="AH1219" s="161">
        <v>1</v>
      </c>
      <c r="AI1219" s="161">
        <v>0</v>
      </c>
      <c r="AJ1219" s="161">
        <v>0</v>
      </c>
      <c r="AK1219" s="161">
        <v>0</v>
      </c>
      <c r="AL1219" s="161">
        <v>0</v>
      </c>
      <c r="AM1219" s="161">
        <v>0</v>
      </c>
      <c r="AN1219" s="161">
        <v>0</v>
      </c>
      <c r="AO1219" s="161">
        <v>0</v>
      </c>
      <c r="AP1219" s="161">
        <v>0</v>
      </c>
      <c r="AQ1219" s="161">
        <v>0</v>
      </c>
      <c r="AR1219" s="161">
        <v>0</v>
      </c>
      <c r="AS1219" s="161">
        <v>0</v>
      </c>
      <c r="AT1219" s="161">
        <v>0</v>
      </c>
      <c r="AU1219" s="161">
        <v>0</v>
      </c>
      <c r="AV1219" s="161">
        <v>0</v>
      </c>
      <c r="AW1219" s="161">
        <v>0</v>
      </c>
      <c r="AX1219" s="161">
        <v>1</v>
      </c>
      <c r="AY1219" s="161">
        <v>0</v>
      </c>
      <c r="AZ1219" s="161">
        <v>0</v>
      </c>
      <c r="BA1219" s="161">
        <v>0</v>
      </c>
      <c r="BB1219" s="161">
        <v>0</v>
      </c>
      <c r="BC1219" s="161">
        <v>0</v>
      </c>
      <c r="BD1219" s="161">
        <v>0</v>
      </c>
      <c r="BE1219" s="161">
        <v>0</v>
      </c>
      <c r="BF1219" s="161">
        <v>0</v>
      </c>
      <c r="BG1219" s="161">
        <v>0</v>
      </c>
      <c r="BH1219" s="161">
        <v>0</v>
      </c>
      <c r="BI1219" s="161">
        <v>0</v>
      </c>
      <c r="BJ1219" s="161">
        <v>0</v>
      </c>
      <c r="BK1219" s="161">
        <v>0</v>
      </c>
      <c r="BL1219" s="161">
        <v>0</v>
      </c>
      <c r="BM1219" s="161">
        <v>0</v>
      </c>
      <c r="BN1219" s="161">
        <v>0</v>
      </c>
      <c r="BO1219" s="161">
        <v>0</v>
      </c>
      <c r="BP1219" s="161">
        <v>0</v>
      </c>
      <c r="BQ1219" s="161">
        <v>0</v>
      </c>
      <c r="BR1219" s="161">
        <v>0</v>
      </c>
      <c r="BS1219" s="161">
        <v>0</v>
      </c>
      <c r="BT1219" s="161">
        <v>0</v>
      </c>
      <c r="BU1219" s="161">
        <v>0</v>
      </c>
      <c r="BV1219" s="163">
        <f t="shared" ref="BV1219:BV1282" si="58">SUM(W1219:BU1219)</f>
        <v>3</v>
      </c>
      <c r="BW1219" s="8" t="b">
        <f t="shared" ref="BW1219:BW1282" si="59">AND(AR1219=1,AE1219=1)</f>
        <v>0</v>
      </c>
    </row>
    <row r="1220" spans="1:75">
      <c r="A1220" s="157" t="s">
        <v>3152</v>
      </c>
      <c r="B1220" s="158" t="s">
        <v>8685</v>
      </c>
      <c r="C1220" s="9" t="str">
        <f t="shared" si="57"/>
        <v>https://hh.ru/resume/7e37a7470003edd4120039ed1f6c6c4179796e?query=%D0%A1%D0%BE%D1%86%D0%B8%D0%B0%D0%BB%D1%8C%D0%BD%D1%8B%D0%B9+%D1%80%D0%B0%D0%B1%D0%BE%D1%82%D0%BD%D0%B8%D0%BA&amp;searchRid=171259194631301d8f1d611d07380e1f&amp;hhtmFrom=resume_search_result</v>
      </c>
      <c r="D1220" s="158" t="s">
        <v>43</v>
      </c>
      <c r="E1220" s="159">
        <v>28</v>
      </c>
      <c r="F1220" s="160">
        <v>20000</v>
      </c>
      <c r="G1220" s="161" t="s">
        <v>133</v>
      </c>
      <c r="H1220" s="158" t="s">
        <v>133</v>
      </c>
      <c r="I1220" s="158" t="s">
        <v>133</v>
      </c>
      <c r="J1220" s="158" t="s">
        <v>133</v>
      </c>
      <c r="K1220" s="158" t="s">
        <v>8686</v>
      </c>
      <c r="L1220" s="158" t="s">
        <v>2298</v>
      </c>
      <c r="M1220" s="158">
        <v>1</v>
      </c>
      <c r="N1220" s="158">
        <v>0</v>
      </c>
      <c r="O1220" s="158">
        <v>0</v>
      </c>
      <c r="P1220" s="158">
        <v>0</v>
      </c>
      <c r="Q1220" s="158">
        <v>0</v>
      </c>
      <c r="R1220" s="158" t="s">
        <v>46</v>
      </c>
      <c r="S1220" s="158" t="s">
        <v>343</v>
      </c>
      <c r="T1220" s="161">
        <v>0</v>
      </c>
      <c r="U1220" s="162">
        <v>1</v>
      </c>
      <c r="V1220" s="162">
        <v>0</v>
      </c>
      <c r="W1220" s="161">
        <v>0</v>
      </c>
      <c r="X1220" s="161">
        <v>0</v>
      </c>
      <c r="Y1220" s="161">
        <v>0</v>
      </c>
      <c r="Z1220" s="161">
        <v>0</v>
      </c>
      <c r="AA1220" s="161">
        <v>0</v>
      </c>
      <c r="AB1220" s="161">
        <v>0</v>
      </c>
      <c r="AC1220" s="161">
        <v>0</v>
      </c>
      <c r="AD1220" s="161">
        <v>0</v>
      </c>
      <c r="AE1220" s="161">
        <v>0</v>
      </c>
      <c r="AF1220" s="161">
        <v>0</v>
      </c>
      <c r="AG1220" s="161">
        <v>0</v>
      </c>
      <c r="AH1220" s="161">
        <v>0</v>
      </c>
      <c r="AI1220" s="161">
        <v>0</v>
      </c>
      <c r="AJ1220" s="161">
        <v>0</v>
      </c>
      <c r="AK1220" s="161">
        <v>0</v>
      </c>
      <c r="AL1220" s="161">
        <v>0</v>
      </c>
      <c r="AM1220" s="161">
        <v>0</v>
      </c>
      <c r="AN1220" s="161">
        <v>0</v>
      </c>
      <c r="AO1220" s="161">
        <v>0</v>
      </c>
      <c r="AP1220" s="161">
        <v>0</v>
      </c>
      <c r="AQ1220" s="161">
        <v>0</v>
      </c>
      <c r="AR1220" s="161">
        <v>0</v>
      </c>
      <c r="AS1220" s="161">
        <v>0</v>
      </c>
      <c r="AT1220" s="161">
        <v>0</v>
      </c>
      <c r="AU1220" s="161">
        <v>0</v>
      </c>
      <c r="AV1220" s="161">
        <v>0</v>
      </c>
      <c r="AW1220" s="161">
        <v>0</v>
      </c>
      <c r="AX1220" s="161">
        <v>0</v>
      </c>
      <c r="AY1220" s="161">
        <v>0</v>
      </c>
      <c r="AZ1220" s="161">
        <v>0</v>
      </c>
      <c r="BA1220" s="161">
        <v>0</v>
      </c>
      <c r="BB1220" s="161">
        <v>0</v>
      </c>
      <c r="BC1220" s="161">
        <v>0</v>
      </c>
      <c r="BD1220" s="161">
        <v>0</v>
      </c>
      <c r="BE1220" s="161">
        <v>0</v>
      </c>
      <c r="BF1220" s="161">
        <v>0</v>
      </c>
      <c r="BG1220" s="161">
        <v>0</v>
      </c>
      <c r="BH1220" s="161">
        <v>0</v>
      </c>
      <c r="BI1220" s="161">
        <v>0</v>
      </c>
      <c r="BJ1220" s="161">
        <v>0</v>
      </c>
      <c r="BK1220" s="161">
        <v>0</v>
      </c>
      <c r="BL1220" s="161">
        <v>0</v>
      </c>
      <c r="BM1220" s="161">
        <v>0</v>
      </c>
      <c r="BN1220" s="161">
        <v>0</v>
      </c>
      <c r="BO1220" s="161">
        <v>0</v>
      </c>
      <c r="BP1220" s="161">
        <v>0</v>
      </c>
      <c r="BQ1220" s="161">
        <v>0</v>
      </c>
      <c r="BR1220" s="161">
        <v>0</v>
      </c>
      <c r="BS1220" s="161">
        <v>0</v>
      </c>
      <c r="BT1220" s="161">
        <v>0</v>
      </c>
      <c r="BU1220" s="161">
        <v>0</v>
      </c>
      <c r="BV1220" s="163">
        <f t="shared" si="58"/>
        <v>0</v>
      </c>
      <c r="BW1220" s="8" t="b">
        <f t="shared" si="59"/>
        <v>0</v>
      </c>
    </row>
    <row r="1221" spans="1:75">
      <c r="A1221" s="157" t="s">
        <v>8687</v>
      </c>
      <c r="B1221" s="158" t="s">
        <v>8688</v>
      </c>
      <c r="C1221" s="9" t="str">
        <f t="shared" si="57"/>
        <v>https://hh.ru/resume/d1529f900003ee51590039ed1f65614d364c4b?query=%D0%A1%D0%BE%D1%86%D0%B8%D0%B0%D0%BB%D1%8C%D0%BD%D1%8B%D0%B9+%D1%80%D0%B0%D0%B1%D0%BE%D1%82%D0%BD%D0%B8%D0%BA&amp;searchRid=171259194631301d8f1d611d07380e1f&amp;hhtmFrom=resume_search_result</v>
      </c>
      <c r="D1221" s="158" t="s">
        <v>8689</v>
      </c>
      <c r="E1221" s="159">
        <v>26</v>
      </c>
      <c r="F1221" s="158" t="s">
        <v>133</v>
      </c>
      <c r="G1221" s="161" t="s">
        <v>133</v>
      </c>
      <c r="H1221" s="158" t="s">
        <v>133</v>
      </c>
      <c r="I1221" s="158" t="s">
        <v>133</v>
      </c>
      <c r="J1221" s="158" t="s">
        <v>133</v>
      </c>
      <c r="K1221" s="158" t="s">
        <v>8690</v>
      </c>
      <c r="L1221" s="158" t="s">
        <v>2298</v>
      </c>
      <c r="M1221" s="158">
        <v>1</v>
      </c>
      <c r="N1221" s="158">
        <v>0</v>
      </c>
      <c r="O1221" s="158">
        <v>0</v>
      </c>
      <c r="P1221" s="158">
        <v>0</v>
      </c>
      <c r="Q1221" s="158">
        <v>0</v>
      </c>
      <c r="R1221" s="158" t="s">
        <v>4287</v>
      </c>
      <c r="S1221" s="158" t="s">
        <v>75</v>
      </c>
      <c r="T1221" s="161">
        <v>0</v>
      </c>
      <c r="U1221" s="162">
        <v>1</v>
      </c>
      <c r="V1221" s="162">
        <v>0</v>
      </c>
      <c r="W1221" s="161">
        <v>0</v>
      </c>
      <c r="X1221" s="161">
        <v>0</v>
      </c>
      <c r="Y1221" s="161">
        <v>0</v>
      </c>
      <c r="Z1221" s="161">
        <v>0</v>
      </c>
      <c r="AA1221" s="161">
        <v>0</v>
      </c>
      <c r="AB1221" s="161">
        <v>0</v>
      </c>
      <c r="AC1221" s="161">
        <v>0</v>
      </c>
      <c r="AD1221" s="161">
        <v>0</v>
      </c>
      <c r="AE1221" s="161">
        <v>0</v>
      </c>
      <c r="AF1221" s="161">
        <v>0</v>
      </c>
      <c r="AG1221" s="161">
        <v>0</v>
      </c>
      <c r="AH1221" s="161">
        <v>0</v>
      </c>
      <c r="AI1221" s="161">
        <v>0</v>
      </c>
      <c r="AJ1221" s="161">
        <v>0</v>
      </c>
      <c r="AK1221" s="161">
        <v>0</v>
      </c>
      <c r="AL1221" s="161">
        <v>0</v>
      </c>
      <c r="AM1221" s="161">
        <v>0</v>
      </c>
      <c r="AN1221" s="161">
        <v>0</v>
      </c>
      <c r="AO1221" s="161">
        <v>0</v>
      </c>
      <c r="AP1221" s="161">
        <v>0</v>
      </c>
      <c r="AQ1221" s="161">
        <v>0</v>
      </c>
      <c r="AR1221" s="161">
        <v>0</v>
      </c>
      <c r="AS1221" s="161">
        <v>0</v>
      </c>
      <c r="AT1221" s="161">
        <v>0</v>
      </c>
      <c r="AU1221" s="161">
        <v>0</v>
      </c>
      <c r="AV1221" s="161">
        <v>0</v>
      </c>
      <c r="AW1221" s="161">
        <v>0</v>
      </c>
      <c r="AX1221" s="161">
        <v>0</v>
      </c>
      <c r="AY1221" s="161">
        <v>0</v>
      </c>
      <c r="AZ1221" s="161">
        <v>0</v>
      </c>
      <c r="BA1221" s="161">
        <v>0</v>
      </c>
      <c r="BB1221" s="161">
        <v>0</v>
      </c>
      <c r="BC1221" s="161">
        <v>0</v>
      </c>
      <c r="BD1221" s="161">
        <v>0</v>
      </c>
      <c r="BE1221" s="161">
        <v>0</v>
      </c>
      <c r="BF1221" s="161">
        <v>0</v>
      </c>
      <c r="BG1221" s="161">
        <v>0</v>
      </c>
      <c r="BH1221" s="161">
        <v>0</v>
      </c>
      <c r="BI1221" s="161">
        <v>0</v>
      </c>
      <c r="BJ1221" s="161">
        <v>0</v>
      </c>
      <c r="BK1221" s="161">
        <v>0</v>
      </c>
      <c r="BL1221" s="161">
        <v>0</v>
      </c>
      <c r="BM1221" s="161">
        <v>0</v>
      </c>
      <c r="BN1221" s="161">
        <v>0</v>
      </c>
      <c r="BO1221" s="161">
        <v>0</v>
      </c>
      <c r="BP1221" s="161">
        <v>0</v>
      </c>
      <c r="BQ1221" s="161">
        <v>0</v>
      </c>
      <c r="BR1221" s="161">
        <v>0</v>
      </c>
      <c r="BS1221" s="161">
        <v>0</v>
      </c>
      <c r="BT1221" s="161">
        <v>0</v>
      </c>
      <c r="BU1221" s="161">
        <v>0</v>
      </c>
      <c r="BV1221" s="163">
        <f t="shared" si="58"/>
        <v>0</v>
      </c>
      <c r="BW1221" s="8" t="b">
        <f t="shared" si="59"/>
        <v>0</v>
      </c>
    </row>
    <row r="1222" spans="1:75">
      <c r="A1222" s="157" t="s">
        <v>6231</v>
      </c>
      <c r="B1222" s="158" t="s">
        <v>8691</v>
      </c>
      <c r="C1222" s="9" t="str">
        <f t="shared" si="57"/>
        <v>https://hh.ru/resume/badb628f0003f03f200039ed1f566e67515568?query=%D0%A1%D0%BE%D1%86%D0%B8%D0%B0%D0%BB%D1%8C%D0%BD%D1%8B%D0%B9+%D1%80%D0%B0%D0%B1%D0%BE%D1%82%D0%BD%D0%B8%D0%BA&amp;searchRid=171259194631301d8f1d611d07380e1f&amp;hhtmFrom=resume_search_result</v>
      </c>
      <c r="D1222" s="158" t="s">
        <v>8692</v>
      </c>
      <c r="E1222" s="159">
        <v>29</v>
      </c>
      <c r="F1222" s="160">
        <v>35000</v>
      </c>
      <c r="G1222" s="161">
        <v>7</v>
      </c>
      <c r="H1222" s="158" t="s">
        <v>8693</v>
      </c>
      <c r="I1222" s="158" t="s">
        <v>6998</v>
      </c>
      <c r="J1222" s="158" t="s">
        <v>5600</v>
      </c>
      <c r="K1222" s="158" t="s">
        <v>8694</v>
      </c>
      <c r="L1222" s="158" t="s">
        <v>2327</v>
      </c>
      <c r="M1222" s="158">
        <v>1</v>
      </c>
      <c r="N1222" s="158">
        <v>1</v>
      </c>
      <c r="O1222" s="158">
        <v>1</v>
      </c>
      <c r="P1222" s="158">
        <v>0</v>
      </c>
      <c r="Q1222" s="158">
        <v>0</v>
      </c>
      <c r="R1222" s="158" t="s">
        <v>2067</v>
      </c>
      <c r="S1222" s="158" t="s">
        <v>343</v>
      </c>
      <c r="T1222" s="161">
        <v>1</v>
      </c>
      <c r="U1222" s="162">
        <v>1</v>
      </c>
      <c r="V1222" s="162">
        <v>0</v>
      </c>
      <c r="W1222" s="161">
        <v>0</v>
      </c>
      <c r="X1222" s="161">
        <v>0</v>
      </c>
      <c r="Y1222" s="161">
        <v>0</v>
      </c>
      <c r="Z1222" s="161">
        <v>0</v>
      </c>
      <c r="AA1222" s="161">
        <v>0</v>
      </c>
      <c r="AB1222" s="161">
        <v>1</v>
      </c>
      <c r="AC1222" s="161">
        <v>0</v>
      </c>
      <c r="AD1222" s="161">
        <v>1</v>
      </c>
      <c r="AE1222" s="161">
        <v>1</v>
      </c>
      <c r="AF1222" s="161">
        <v>0</v>
      </c>
      <c r="AG1222" s="161">
        <v>1</v>
      </c>
      <c r="AH1222" s="161">
        <v>1</v>
      </c>
      <c r="AI1222" s="161">
        <v>0</v>
      </c>
      <c r="AJ1222" s="161">
        <v>0</v>
      </c>
      <c r="AK1222" s="161">
        <v>1</v>
      </c>
      <c r="AL1222" s="161">
        <v>0</v>
      </c>
      <c r="AM1222" s="161">
        <v>1</v>
      </c>
      <c r="AN1222" s="161">
        <v>1</v>
      </c>
      <c r="AO1222" s="161">
        <v>0</v>
      </c>
      <c r="AP1222" s="161">
        <v>1</v>
      </c>
      <c r="AQ1222" s="161">
        <v>0</v>
      </c>
      <c r="AR1222" s="161">
        <v>0</v>
      </c>
      <c r="AS1222" s="161">
        <v>0</v>
      </c>
      <c r="AT1222" s="161">
        <v>0</v>
      </c>
      <c r="AU1222" s="161">
        <v>1</v>
      </c>
      <c r="AV1222" s="161">
        <v>0</v>
      </c>
      <c r="AW1222" s="161">
        <v>0</v>
      </c>
      <c r="AX1222" s="161">
        <v>1</v>
      </c>
      <c r="AY1222" s="161">
        <v>0</v>
      </c>
      <c r="AZ1222" s="161">
        <v>1</v>
      </c>
      <c r="BA1222" s="161">
        <v>0</v>
      </c>
      <c r="BB1222" s="161">
        <v>0</v>
      </c>
      <c r="BC1222" s="161">
        <v>1</v>
      </c>
      <c r="BD1222" s="161">
        <v>0</v>
      </c>
      <c r="BE1222" s="161">
        <v>0</v>
      </c>
      <c r="BF1222" s="161">
        <v>0</v>
      </c>
      <c r="BG1222" s="161">
        <v>0</v>
      </c>
      <c r="BH1222" s="161">
        <v>1</v>
      </c>
      <c r="BI1222" s="161">
        <v>0</v>
      </c>
      <c r="BJ1222" s="161">
        <v>1</v>
      </c>
      <c r="BK1222" s="161">
        <v>0</v>
      </c>
      <c r="BL1222" s="161">
        <v>0</v>
      </c>
      <c r="BM1222" s="161">
        <v>0</v>
      </c>
      <c r="BN1222" s="161">
        <v>0</v>
      </c>
      <c r="BO1222" s="161">
        <v>0</v>
      </c>
      <c r="BP1222" s="161">
        <v>0</v>
      </c>
      <c r="BQ1222" s="161">
        <v>0</v>
      </c>
      <c r="BR1222" s="161">
        <v>1</v>
      </c>
      <c r="BS1222" s="161">
        <v>0</v>
      </c>
      <c r="BT1222" s="161">
        <v>1</v>
      </c>
      <c r="BU1222" s="161">
        <v>0</v>
      </c>
      <c r="BV1222" s="163">
        <f t="shared" si="58"/>
        <v>17</v>
      </c>
      <c r="BW1222" s="8" t="b">
        <f t="shared" si="59"/>
        <v>0</v>
      </c>
    </row>
    <row r="1223" spans="1:75">
      <c r="A1223" s="157" t="s">
        <v>8695</v>
      </c>
      <c r="B1223" s="158" t="s">
        <v>8696</v>
      </c>
      <c r="C1223" s="9" t="str">
        <f t="shared" si="57"/>
        <v>https://hh.ru/resume/33b728990003f0485b0039ed1f463773483743?query=%D0%A1%D0%BE%D1%86%D0%B8%D0%B0%D0%BB%D1%8C%D0%BD%D1%8B%D0%B9+%D1%80%D0%B0%D0%B1%D0%BE%D1%82%D0%BD%D0%B8%D0%BA&amp;searchRid=171259194631301d8f1d611d07380e1f&amp;hhtmFrom=resume_search_result</v>
      </c>
      <c r="D1223" s="158" t="s">
        <v>8697</v>
      </c>
      <c r="E1223" s="159">
        <v>51</v>
      </c>
      <c r="F1223" s="160">
        <v>25000</v>
      </c>
      <c r="G1223" s="161">
        <v>20</v>
      </c>
      <c r="H1223" s="158" t="s">
        <v>8698</v>
      </c>
      <c r="I1223" s="158" t="s">
        <v>8699</v>
      </c>
      <c r="J1223" s="158" t="s">
        <v>8700</v>
      </c>
      <c r="K1223" s="158" t="s">
        <v>8701</v>
      </c>
      <c r="L1223" s="158" t="s">
        <v>2298</v>
      </c>
      <c r="M1223" s="158">
        <v>1</v>
      </c>
      <c r="N1223" s="158">
        <v>0</v>
      </c>
      <c r="O1223" s="158">
        <v>0</v>
      </c>
      <c r="P1223" s="158">
        <v>0</v>
      </c>
      <c r="Q1223" s="158">
        <v>0</v>
      </c>
      <c r="R1223" s="158" t="s">
        <v>327</v>
      </c>
      <c r="S1223" s="158" t="s">
        <v>343</v>
      </c>
      <c r="T1223" s="161">
        <v>0</v>
      </c>
      <c r="U1223" s="162">
        <v>1</v>
      </c>
      <c r="V1223" s="162">
        <v>0</v>
      </c>
      <c r="W1223" s="161">
        <v>0</v>
      </c>
      <c r="X1223" s="161">
        <v>0</v>
      </c>
      <c r="Y1223" s="161">
        <v>1</v>
      </c>
      <c r="Z1223" s="161">
        <v>0</v>
      </c>
      <c r="AA1223" s="161">
        <v>1</v>
      </c>
      <c r="AB1223" s="161">
        <v>1</v>
      </c>
      <c r="AC1223" s="161">
        <v>0</v>
      </c>
      <c r="AD1223" s="161">
        <v>1</v>
      </c>
      <c r="AE1223" s="161">
        <v>1</v>
      </c>
      <c r="AF1223" s="161">
        <v>1</v>
      </c>
      <c r="AG1223" s="161">
        <v>0</v>
      </c>
      <c r="AH1223" s="161">
        <v>1</v>
      </c>
      <c r="AI1223" s="161">
        <v>0</v>
      </c>
      <c r="AJ1223" s="161">
        <v>1</v>
      </c>
      <c r="AK1223" s="161">
        <v>0</v>
      </c>
      <c r="AL1223" s="161">
        <v>1</v>
      </c>
      <c r="AM1223" s="161">
        <v>0</v>
      </c>
      <c r="AN1223" s="161">
        <v>0</v>
      </c>
      <c r="AO1223" s="161">
        <v>0</v>
      </c>
      <c r="AP1223" s="161">
        <v>0</v>
      </c>
      <c r="AQ1223" s="161">
        <v>0</v>
      </c>
      <c r="AR1223" s="161">
        <v>0</v>
      </c>
      <c r="AS1223" s="161">
        <v>0</v>
      </c>
      <c r="AT1223" s="161">
        <v>1</v>
      </c>
      <c r="AU1223" s="161">
        <v>1</v>
      </c>
      <c r="AV1223" s="161">
        <v>1</v>
      </c>
      <c r="AW1223" s="161">
        <v>0</v>
      </c>
      <c r="AX1223" s="161">
        <v>0</v>
      </c>
      <c r="AY1223" s="161">
        <v>0</v>
      </c>
      <c r="AZ1223" s="161">
        <v>0</v>
      </c>
      <c r="BA1223" s="161">
        <v>0</v>
      </c>
      <c r="BB1223" s="161">
        <v>1</v>
      </c>
      <c r="BC1223" s="161">
        <v>0</v>
      </c>
      <c r="BD1223" s="161">
        <v>1</v>
      </c>
      <c r="BE1223" s="161">
        <v>0</v>
      </c>
      <c r="BF1223" s="161">
        <v>0</v>
      </c>
      <c r="BG1223" s="161">
        <v>0</v>
      </c>
      <c r="BH1223" s="161">
        <v>0</v>
      </c>
      <c r="BI1223" s="161">
        <v>0</v>
      </c>
      <c r="BJ1223" s="161">
        <v>1</v>
      </c>
      <c r="BK1223" s="161">
        <v>0</v>
      </c>
      <c r="BL1223" s="161">
        <v>1</v>
      </c>
      <c r="BM1223" s="161">
        <v>1</v>
      </c>
      <c r="BN1223" s="161">
        <v>0</v>
      </c>
      <c r="BO1223" s="161">
        <v>0</v>
      </c>
      <c r="BP1223" s="161">
        <v>0</v>
      </c>
      <c r="BQ1223" s="161">
        <v>0</v>
      </c>
      <c r="BR1223" s="161">
        <v>0</v>
      </c>
      <c r="BS1223" s="161">
        <v>0</v>
      </c>
      <c r="BT1223" s="161">
        <v>0</v>
      </c>
      <c r="BU1223" s="161">
        <v>0</v>
      </c>
      <c r="BV1223" s="163">
        <f t="shared" si="58"/>
        <v>17</v>
      </c>
      <c r="BW1223" s="8" t="b">
        <f t="shared" si="59"/>
        <v>0</v>
      </c>
    </row>
    <row r="1224" spans="1:75">
      <c r="A1224" s="157" t="s">
        <v>8702</v>
      </c>
      <c r="B1224" s="158" t="s">
        <v>8703</v>
      </c>
      <c r="C1224" s="9" t="str">
        <f t="shared" si="57"/>
        <v>https://hh.ru/resume/39e2ac5e0003f309ad0039ed1f324f56743731?query=%D0%A1%D0%BE%D1%86%D0%B8%D0%B0%D0%BB%D1%8C%D0%BD%D1%8B%D0%B9+%D1%80%D0%B0%D0%B1%D0%BE%D1%82%D0%BD%D0%B8%D0%BA&amp;searchRid=171259194631301d8f1d611d07380e1f&amp;hhtmFrom=resume_search_result</v>
      </c>
      <c r="D1224" s="158" t="s">
        <v>43</v>
      </c>
      <c r="E1224" s="159">
        <v>52</v>
      </c>
      <c r="F1224" s="160">
        <v>20000</v>
      </c>
      <c r="G1224" s="161">
        <v>16</v>
      </c>
      <c r="H1224" s="158" t="s">
        <v>8704</v>
      </c>
      <c r="I1224" s="158" t="s">
        <v>8705</v>
      </c>
      <c r="J1224" s="158" t="s">
        <v>8706</v>
      </c>
      <c r="K1224" s="158" t="s">
        <v>8707</v>
      </c>
      <c r="L1224" s="158" t="s">
        <v>2298</v>
      </c>
      <c r="M1224" s="158">
        <v>1</v>
      </c>
      <c r="N1224" s="158">
        <v>1</v>
      </c>
      <c r="O1224" s="158">
        <v>0</v>
      </c>
      <c r="P1224" s="158">
        <v>0</v>
      </c>
      <c r="Q1224" s="158">
        <v>0</v>
      </c>
      <c r="R1224" s="158" t="s">
        <v>5464</v>
      </c>
      <c r="S1224" s="158" t="s">
        <v>75</v>
      </c>
      <c r="T1224" s="161">
        <v>0</v>
      </c>
      <c r="U1224" s="162">
        <v>1</v>
      </c>
      <c r="V1224" s="162">
        <v>0</v>
      </c>
      <c r="W1224" s="161">
        <v>0</v>
      </c>
      <c r="X1224" s="161">
        <v>0</v>
      </c>
      <c r="Y1224" s="161">
        <v>0</v>
      </c>
      <c r="Z1224" s="161">
        <v>0</v>
      </c>
      <c r="AA1224" s="161">
        <v>0</v>
      </c>
      <c r="AB1224" s="161">
        <v>0</v>
      </c>
      <c r="AC1224" s="161">
        <v>0</v>
      </c>
      <c r="AD1224" s="161">
        <v>0</v>
      </c>
      <c r="AE1224" s="161">
        <v>0</v>
      </c>
      <c r="AF1224" s="161">
        <v>0</v>
      </c>
      <c r="AG1224" s="161">
        <v>0</v>
      </c>
      <c r="AH1224" s="161">
        <v>0</v>
      </c>
      <c r="AI1224" s="161">
        <v>0</v>
      </c>
      <c r="AJ1224" s="161">
        <v>0</v>
      </c>
      <c r="AK1224" s="161">
        <v>0</v>
      </c>
      <c r="AL1224" s="161">
        <v>0</v>
      </c>
      <c r="AM1224" s="161">
        <v>0</v>
      </c>
      <c r="AN1224" s="161">
        <v>0</v>
      </c>
      <c r="AO1224" s="161">
        <v>0</v>
      </c>
      <c r="AP1224" s="161">
        <v>0</v>
      </c>
      <c r="AQ1224" s="161">
        <v>0</v>
      </c>
      <c r="AR1224" s="161">
        <v>0</v>
      </c>
      <c r="AS1224" s="161">
        <v>0</v>
      </c>
      <c r="AT1224" s="161">
        <v>0</v>
      </c>
      <c r="AU1224" s="161">
        <v>0</v>
      </c>
      <c r="AV1224" s="161">
        <v>0</v>
      </c>
      <c r="AW1224" s="161">
        <v>0</v>
      </c>
      <c r="AX1224" s="161">
        <v>0</v>
      </c>
      <c r="AY1224" s="161">
        <v>0</v>
      </c>
      <c r="AZ1224" s="161">
        <v>0</v>
      </c>
      <c r="BA1224" s="161">
        <v>0</v>
      </c>
      <c r="BB1224" s="161">
        <v>0</v>
      </c>
      <c r="BC1224" s="161">
        <v>0</v>
      </c>
      <c r="BD1224" s="161">
        <v>0</v>
      </c>
      <c r="BE1224" s="161">
        <v>0</v>
      </c>
      <c r="BF1224" s="161">
        <v>0</v>
      </c>
      <c r="BG1224" s="161">
        <v>0</v>
      </c>
      <c r="BH1224" s="161">
        <v>0</v>
      </c>
      <c r="BI1224" s="161">
        <v>0</v>
      </c>
      <c r="BJ1224" s="161">
        <v>0</v>
      </c>
      <c r="BK1224" s="161">
        <v>0</v>
      </c>
      <c r="BL1224" s="161">
        <v>0</v>
      </c>
      <c r="BM1224" s="161">
        <v>0</v>
      </c>
      <c r="BN1224" s="161">
        <v>0</v>
      </c>
      <c r="BO1224" s="161">
        <v>0</v>
      </c>
      <c r="BP1224" s="161">
        <v>0</v>
      </c>
      <c r="BQ1224" s="161">
        <v>0</v>
      </c>
      <c r="BR1224" s="161">
        <v>0</v>
      </c>
      <c r="BS1224" s="161">
        <v>0</v>
      </c>
      <c r="BT1224" s="161">
        <v>0</v>
      </c>
      <c r="BU1224" s="161">
        <v>0</v>
      </c>
      <c r="BV1224" s="163">
        <f t="shared" si="58"/>
        <v>0</v>
      </c>
      <c r="BW1224" s="8" t="b">
        <f t="shared" si="59"/>
        <v>0</v>
      </c>
    </row>
    <row r="1225" spans="1:75">
      <c r="A1225" s="157" t="s">
        <v>8708</v>
      </c>
      <c r="B1225" s="158" t="s">
        <v>8709</v>
      </c>
      <c r="C1225" s="9" t="str">
        <f t="shared" si="57"/>
        <v>https://hh.ru/resume/97b1e6660003f868e40039ed1f766669305651?query=%D0%A1%D0%BE%D1%86%D0%B8%D0%B0%D0%BB%D1%8C%D0%BD%D1%8B%D0%B9+%D1%80%D0%B0%D0%B1%D0%BE%D1%82%D0%BD%D0%B8%D0%BA&amp;searchRid=171259194631301d8f1d611d07380e1f&amp;hhtmFrom=resume_search_result</v>
      </c>
      <c r="D1225" s="158" t="s">
        <v>43</v>
      </c>
      <c r="E1225" s="159">
        <v>35</v>
      </c>
      <c r="F1225" s="160">
        <v>25000</v>
      </c>
      <c r="G1225" s="161">
        <v>11</v>
      </c>
      <c r="H1225" s="158" t="s">
        <v>2949</v>
      </c>
      <c r="I1225" s="158" t="s">
        <v>2850</v>
      </c>
      <c r="J1225" s="158" t="s">
        <v>8710</v>
      </c>
      <c r="K1225" s="158" t="s">
        <v>8711</v>
      </c>
      <c r="L1225" s="158" t="s">
        <v>2298</v>
      </c>
      <c r="M1225" s="158">
        <v>1</v>
      </c>
      <c r="N1225" s="158">
        <v>0</v>
      </c>
      <c r="O1225" s="158">
        <v>0</v>
      </c>
      <c r="P1225" s="158">
        <v>0</v>
      </c>
      <c r="Q1225" s="158">
        <v>0</v>
      </c>
      <c r="R1225" s="158" t="s">
        <v>547</v>
      </c>
      <c r="S1225" s="158" t="s">
        <v>343</v>
      </c>
      <c r="T1225" s="161">
        <v>0</v>
      </c>
      <c r="U1225" s="162">
        <v>1</v>
      </c>
      <c r="V1225" s="162">
        <v>0</v>
      </c>
      <c r="W1225" s="161">
        <v>0</v>
      </c>
      <c r="X1225" s="161">
        <v>0</v>
      </c>
      <c r="Y1225" s="161">
        <v>0</v>
      </c>
      <c r="Z1225" s="161">
        <v>0</v>
      </c>
      <c r="AA1225" s="161">
        <v>0</v>
      </c>
      <c r="AB1225" s="161">
        <v>0</v>
      </c>
      <c r="AC1225" s="161">
        <v>0</v>
      </c>
      <c r="AD1225" s="161">
        <v>0</v>
      </c>
      <c r="AE1225" s="161">
        <v>0</v>
      </c>
      <c r="AF1225" s="161">
        <v>0</v>
      </c>
      <c r="AG1225" s="161">
        <v>0</v>
      </c>
      <c r="AH1225" s="161">
        <v>0</v>
      </c>
      <c r="AI1225" s="161">
        <v>0</v>
      </c>
      <c r="AJ1225" s="161">
        <v>0</v>
      </c>
      <c r="AK1225" s="161">
        <v>0</v>
      </c>
      <c r="AL1225" s="161">
        <v>0</v>
      </c>
      <c r="AM1225" s="161">
        <v>0</v>
      </c>
      <c r="AN1225" s="161">
        <v>0</v>
      </c>
      <c r="AO1225" s="161">
        <v>0</v>
      </c>
      <c r="AP1225" s="161">
        <v>0</v>
      </c>
      <c r="AQ1225" s="161">
        <v>0</v>
      </c>
      <c r="AR1225" s="161">
        <v>0</v>
      </c>
      <c r="AS1225" s="161">
        <v>0</v>
      </c>
      <c r="AT1225" s="161">
        <v>0</v>
      </c>
      <c r="AU1225" s="161">
        <v>0</v>
      </c>
      <c r="AV1225" s="161">
        <v>0</v>
      </c>
      <c r="AW1225" s="161">
        <v>0</v>
      </c>
      <c r="AX1225" s="161">
        <v>0</v>
      </c>
      <c r="AY1225" s="161">
        <v>0</v>
      </c>
      <c r="AZ1225" s="161">
        <v>0</v>
      </c>
      <c r="BA1225" s="161">
        <v>0</v>
      </c>
      <c r="BB1225" s="161">
        <v>0</v>
      </c>
      <c r="BC1225" s="161">
        <v>0</v>
      </c>
      <c r="BD1225" s="161">
        <v>0</v>
      </c>
      <c r="BE1225" s="161">
        <v>0</v>
      </c>
      <c r="BF1225" s="161">
        <v>0</v>
      </c>
      <c r="BG1225" s="161">
        <v>0</v>
      </c>
      <c r="BH1225" s="161">
        <v>0</v>
      </c>
      <c r="BI1225" s="161">
        <v>0</v>
      </c>
      <c r="BJ1225" s="161">
        <v>0</v>
      </c>
      <c r="BK1225" s="161">
        <v>0</v>
      </c>
      <c r="BL1225" s="161">
        <v>0</v>
      </c>
      <c r="BM1225" s="161">
        <v>0</v>
      </c>
      <c r="BN1225" s="161">
        <v>0</v>
      </c>
      <c r="BO1225" s="161">
        <v>0</v>
      </c>
      <c r="BP1225" s="161">
        <v>0</v>
      </c>
      <c r="BQ1225" s="161">
        <v>0</v>
      </c>
      <c r="BR1225" s="161">
        <v>0</v>
      </c>
      <c r="BS1225" s="161">
        <v>0</v>
      </c>
      <c r="BT1225" s="161">
        <v>0</v>
      </c>
      <c r="BU1225" s="161">
        <v>0</v>
      </c>
      <c r="BV1225" s="163">
        <f t="shared" si="58"/>
        <v>0</v>
      </c>
      <c r="BW1225" s="8" t="b">
        <f t="shared" si="59"/>
        <v>0</v>
      </c>
    </row>
    <row r="1226" spans="1:75">
      <c r="A1226" s="157" t="s">
        <v>5120</v>
      </c>
      <c r="B1226" s="158" t="s">
        <v>8712</v>
      </c>
      <c r="C1226" s="9" t="str">
        <f t="shared" si="57"/>
        <v>https://hh.ru/resume/3b9c47e80003f94d580039ed1f56485161434c?query=%D0%A1%D0%BE%D1%86%D0%B8%D0%B0%D0%BB%D1%8C%D0%BD%D1%8B%D0%B9+%D1%80%D0%B0%D0%B1%D0%BE%D1%82%D0%BD%D0%B8%D0%BA&amp;searchRid=171259194631301d8f1d611d07380e1f&amp;hhtmFrom=resume_search_result</v>
      </c>
      <c r="D1226" s="158" t="s">
        <v>6121</v>
      </c>
      <c r="E1226" s="159">
        <v>48</v>
      </c>
      <c r="F1226" s="160">
        <v>45000</v>
      </c>
      <c r="G1226" s="161">
        <v>16</v>
      </c>
      <c r="H1226" s="158" t="s">
        <v>8713</v>
      </c>
      <c r="I1226" s="158" t="s">
        <v>8714</v>
      </c>
      <c r="J1226" s="158" t="s">
        <v>8715</v>
      </c>
      <c r="K1226" s="158" t="s">
        <v>8716</v>
      </c>
      <c r="L1226" s="158" t="s">
        <v>2298</v>
      </c>
      <c r="M1226" s="158">
        <v>1</v>
      </c>
      <c r="N1226" s="158">
        <v>0</v>
      </c>
      <c r="O1226" s="158">
        <v>0</v>
      </c>
      <c r="P1226" s="158">
        <v>0</v>
      </c>
      <c r="Q1226" s="158">
        <v>0</v>
      </c>
      <c r="R1226" s="158" t="s">
        <v>53</v>
      </c>
      <c r="S1226" s="158" t="s">
        <v>343</v>
      </c>
      <c r="T1226" s="161">
        <v>0</v>
      </c>
      <c r="U1226" s="162">
        <v>1</v>
      </c>
      <c r="V1226" s="162">
        <v>0</v>
      </c>
      <c r="W1226" s="161">
        <v>0</v>
      </c>
      <c r="X1226" s="161">
        <v>0</v>
      </c>
      <c r="Y1226" s="161">
        <v>0</v>
      </c>
      <c r="Z1226" s="161">
        <v>0</v>
      </c>
      <c r="AA1226" s="161">
        <v>0</v>
      </c>
      <c r="AB1226" s="161">
        <v>0</v>
      </c>
      <c r="AC1226" s="161">
        <v>0</v>
      </c>
      <c r="AD1226" s="161">
        <v>0</v>
      </c>
      <c r="AE1226" s="161">
        <v>0</v>
      </c>
      <c r="AF1226" s="161">
        <v>0</v>
      </c>
      <c r="AG1226" s="161">
        <v>0</v>
      </c>
      <c r="AH1226" s="161">
        <v>0</v>
      </c>
      <c r="AI1226" s="161">
        <v>0</v>
      </c>
      <c r="AJ1226" s="161">
        <v>0</v>
      </c>
      <c r="AK1226" s="161">
        <v>0</v>
      </c>
      <c r="AL1226" s="161">
        <v>0</v>
      </c>
      <c r="AM1226" s="161">
        <v>0</v>
      </c>
      <c r="AN1226" s="161">
        <v>0</v>
      </c>
      <c r="AO1226" s="161">
        <v>0</v>
      </c>
      <c r="AP1226" s="161">
        <v>0</v>
      </c>
      <c r="AQ1226" s="161">
        <v>0</v>
      </c>
      <c r="AR1226" s="161">
        <v>0</v>
      </c>
      <c r="AS1226" s="161">
        <v>0</v>
      </c>
      <c r="AT1226" s="161">
        <v>0</v>
      </c>
      <c r="AU1226" s="161">
        <v>0</v>
      </c>
      <c r="AV1226" s="161">
        <v>0</v>
      </c>
      <c r="AW1226" s="161">
        <v>0</v>
      </c>
      <c r="AX1226" s="161">
        <v>0</v>
      </c>
      <c r="AY1226" s="161">
        <v>0</v>
      </c>
      <c r="AZ1226" s="161">
        <v>0</v>
      </c>
      <c r="BA1226" s="161">
        <v>0</v>
      </c>
      <c r="BB1226" s="161">
        <v>0</v>
      </c>
      <c r="BC1226" s="161">
        <v>0</v>
      </c>
      <c r="BD1226" s="161">
        <v>0</v>
      </c>
      <c r="BE1226" s="161">
        <v>0</v>
      </c>
      <c r="BF1226" s="161">
        <v>0</v>
      </c>
      <c r="BG1226" s="161">
        <v>0</v>
      </c>
      <c r="BH1226" s="161">
        <v>0</v>
      </c>
      <c r="BI1226" s="161">
        <v>0</v>
      </c>
      <c r="BJ1226" s="161">
        <v>0</v>
      </c>
      <c r="BK1226" s="161">
        <v>0</v>
      </c>
      <c r="BL1226" s="161">
        <v>0</v>
      </c>
      <c r="BM1226" s="161">
        <v>0</v>
      </c>
      <c r="BN1226" s="161">
        <v>0</v>
      </c>
      <c r="BO1226" s="161">
        <v>0</v>
      </c>
      <c r="BP1226" s="161">
        <v>0</v>
      </c>
      <c r="BQ1226" s="161">
        <v>0</v>
      </c>
      <c r="BR1226" s="161">
        <v>0</v>
      </c>
      <c r="BS1226" s="161">
        <v>0</v>
      </c>
      <c r="BT1226" s="161">
        <v>0</v>
      </c>
      <c r="BU1226" s="161">
        <v>0</v>
      </c>
      <c r="BV1226" s="163">
        <f t="shared" si="58"/>
        <v>0</v>
      </c>
      <c r="BW1226" s="8" t="b">
        <f t="shared" si="59"/>
        <v>0</v>
      </c>
    </row>
    <row r="1227" spans="1:75">
      <c r="A1227" s="157" t="s">
        <v>8631</v>
      </c>
      <c r="B1227" s="158" t="s">
        <v>8717</v>
      </c>
      <c r="C1227" s="9" t="str">
        <f t="shared" si="57"/>
        <v>https://hh.ru/resume/b061a9700003facea30039ed1f5a6e38794f38?query=%D0%A1%D0%BE%D1%86%D0%B8%D0%B0%D0%BB%D1%8C%D0%BD%D1%8B%D0%B9+%D1%80%D0%B0%D0%B1%D0%BE%D1%82%D0%BD%D0%B8%D0%BA&amp;searchRid=171259194631301d8f1d611d07380e1f&amp;hhtmFrom=resume_search_result</v>
      </c>
      <c r="D1227" s="158" t="s">
        <v>43</v>
      </c>
      <c r="E1227" s="159">
        <v>35</v>
      </c>
      <c r="F1227" s="160">
        <v>10000</v>
      </c>
      <c r="G1227" s="161">
        <v>3</v>
      </c>
      <c r="H1227" s="158" t="s">
        <v>8718</v>
      </c>
      <c r="I1227" s="158" t="s">
        <v>2638</v>
      </c>
      <c r="J1227" s="158" t="s">
        <v>8719</v>
      </c>
      <c r="K1227" s="158" t="s">
        <v>8720</v>
      </c>
      <c r="L1227" s="158" t="s">
        <v>2298</v>
      </c>
      <c r="M1227" s="158">
        <v>1</v>
      </c>
      <c r="N1227" s="158">
        <v>1</v>
      </c>
      <c r="O1227" s="158">
        <v>0</v>
      </c>
      <c r="P1227" s="158">
        <v>0</v>
      </c>
      <c r="Q1227" s="158">
        <v>0</v>
      </c>
      <c r="R1227" s="158" t="s">
        <v>73</v>
      </c>
      <c r="S1227" s="158" t="s">
        <v>75</v>
      </c>
      <c r="T1227" s="161">
        <v>0</v>
      </c>
      <c r="U1227" s="162">
        <v>1</v>
      </c>
      <c r="V1227" s="162">
        <v>0</v>
      </c>
      <c r="W1227" s="161">
        <v>0</v>
      </c>
      <c r="X1227" s="161">
        <v>0</v>
      </c>
      <c r="Y1227" s="161">
        <v>0</v>
      </c>
      <c r="Z1227" s="161">
        <v>0</v>
      </c>
      <c r="AA1227" s="161">
        <v>0</v>
      </c>
      <c r="AB1227" s="161">
        <v>0</v>
      </c>
      <c r="AC1227" s="161">
        <v>0</v>
      </c>
      <c r="AD1227" s="161">
        <v>0</v>
      </c>
      <c r="AE1227" s="161">
        <v>0</v>
      </c>
      <c r="AF1227" s="161">
        <v>0</v>
      </c>
      <c r="AG1227" s="161">
        <v>0</v>
      </c>
      <c r="AH1227" s="161">
        <v>0</v>
      </c>
      <c r="AI1227" s="161">
        <v>0</v>
      </c>
      <c r="AJ1227" s="161">
        <v>0</v>
      </c>
      <c r="AK1227" s="161">
        <v>0</v>
      </c>
      <c r="AL1227" s="161">
        <v>0</v>
      </c>
      <c r="AM1227" s="161">
        <v>0</v>
      </c>
      <c r="AN1227" s="161">
        <v>0</v>
      </c>
      <c r="AO1227" s="161">
        <v>0</v>
      </c>
      <c r="AP1227" s="161">
        <v>0</v>
      </c>
      <c r="AQ1227" s="161">
        <v>0</v>
      </c>
      <c r="AR1227" s="161">
        <v>0</v>
      </c>
      <c r="AS1227" s="161">
        <v>0</v>
      </c>
      <c r="AT1227" s="161">
        <v>0</v>
      </c>
      <c r="AU1227" s="161">
        <v>0</v>
      </c>
      <c r="AV1227" s="161">
        <v>0</v>
      </c>
      <c r="AW1227" s="161">
        <v>0</v>
      </c>
      <c r="AX1227" s="161">
        <v>0</v>
      </c>
      <c r="AY1227" s="161">
        <v>0</v>
      </c>
      <c r="AZ1227" s="161">
        <v>0</v>
      </c>
      <c r="BA1227" s="161">
        <v>0</v>
      </c>
      <c r="BB1227" s="161">
        <v>0</v>
      </c>
      <c r="BC1227" s="161">
        <v>0</v>
      </c>
      <c r="BD1227" s="161">
        <v>0</v>
      </c>
      <c r="BE1227" s="161">
        <v>0</v>
      </c>
      <c r="BF1227" s="161">
        <v>0</v>
      </c>
      <c r="BG1227" s="161">
        <v>0</v>
      </c>
      <c r="BH1227" s="161">
        <v>0</v>
      </c>
      <c r="BI1227" s="161">
        <v>0</v>
      </c>
      <c r="BJ1227" s="161">
        <v>0</v>
      </c>
      <c r="BK1227" s="161">
        <v>0</v>
      </c>
      <c r="BL1227" s="161">
        <v>0</v>
      </c>
      <c r="BM1227" s="161">
        <v>0</v>
      </c>
      <c r="BN1227" s="161">
        <v>0</v>
      </c>
      <c r="BO1227" s="161">
        <v>0</v>
      </c>
      <c r="BP1227" s="161">
        <v>0</v>
      </c>
      <c r="BQ1227" s="161">
        <v>0</v>
      </c>
      <c r="BR1227" s="161">
        <v>0</v>
      </c>
      <c r="BS1227" s="161">
        <v>0</v>
      </c>
      <c r="BT1227" s="161">
        <v>0</v>
      </c>
      <c r="BU1227" s="161">
        <v>0</v>
      </c>
      <c r="BV1227" s="163">
        <f t="shared" si="58"/>
        <v>0</v>
      </c>
      <c r="BW1227" s="8" t="b">
        <f t="shared" si="59"/>
        <v>0</v>
      </c>
    </row>
    <row r="1228" spans="1:75">
      <c r="A1228" s="157" t="s">
        <v>8721</v>
      </c>
      <c r="B1228" s="158" t="s">
        <v>8722</v>
      </c>
      <c r="C1228" s="9" t="str">
        <f t="shared" si="57"/>
        <v>https://hh.ru/resume/338bbb0b0003fe60380039ed1f6d4e554c335a?query=%D0%A1%D0%BE%D1%86%D0%B8%D0%B0%D0%BB%D1%8C%D0%BD%D1%8B%D0%B9+%D1%80%D0%B0%D0%B1%D0%BE%D1%82%D0%BD%D0%B8%D0%BA&amp;searchRid=171259194631301d8f1d611d07380e1f&amp;hhtmFrom=resume_search_result</v>
      </c>
      <c r="D1228" s="158" t="s">
        <v>43</v>
      </c>
      <c r="E1228" s="159">
        <v>42</v>
      </c>
      <c r="F1228" s="158"/>
      <c r="G1228" s="161">
        <v>4</v>
      </c>
      <c r="H1228" s="158" t="s">
        <v>8724</v>
      </c>
      <c r="I1228" s="158" t="s">
        <v>4330</v>
      </c>
      <c r="J1228" s="158" t="s">
        <v>8725</v>
      </c>
      <c r="K1228" s="158" t="s">
        <v>8726</v>
      </c>
      <c r="L1228" s="158" t="s">
        <v>2298</v>
      </c>
      <c r="M1228" s="158">
        <v>1</v>
      </c>
      <c r="N1228" s="158">
        <v>1</v>
      </c>
      <c r="O1228" s="158">
        <v>1</v>
      </c>
      <c r="P1228" s="158">
        <v>0</v>
      </c>
      <c r="Q1228" s="158">
        <v>0</v>
      </c>
      <c r="R1228" s="158" t="s">
        <v>2599</v>
      </c>
      <c r="S1228" s="158" t="s">
        <v>75</v>
      </c>
      <c r="T1228" s="161">
        <v>1</v>
      </c>
      <c r="U1228" s="162">
        <v>1</v>
      </c>
      <c r="V1228" s="162">
        <v>0</v>
      </c>
      <c r="W1228" s="161">
        <v>0</v>
      </c>
      <c r="X1228" s="161">
        <v>0</v>
      </c>
      <c r="Y1228" s="161">
        <v>0</v>
      </c>
      <c r="Z1228" s="161">
        <v>0</v>
      </c>
      <c r="AA1228" s="161">
        <v>0</v>
      </c>
      <c r="AB1228" s="161">
        <v>0</v>
      </c>
      <c r="AC1228" s="161">
        <v>0</v>
      </c>
      <c r="AD1228" s="161">
        <v>0</v>
      </c>
      <c r="AE1228" s="161">
        <v>0</v>
      </c>
      <c r="AF1228" s="161">
        <v>0</v>
      </c>
      <c r="AG1228" s="161">
        <v>0</v>
      </c>
      <c r="AH1228" s="161">
        <v>0</v>
      </c>
      <c r="AI1228" s="161">
        <v>0</v>
      </c>
      <c r="AJ1228" s="161">
        <v>0</v>
      </c>
      <c r="AK1228" s="161">
        <v>0</v>
      </c>
      <c r="AL1228" s="161">
        <v>0</v>
      </c>
      <c r="AM1228" s="161">
        <v>0</v>
      </c>
      <c r="AN1228" s="161">
        <v>0</v>
      </c>
      <c r="AO1228" s="161">
        <v>0</v>
      </c>
      <c r="AP1228" s="161">
        <v>0</v>
      </c>
      <c r="AQ1228" s="161">
        <v>0</v>
      </c>
      <c r="AR1228" s="161">
        <v>0</v>
      </c>
      <c r="AS1228" s="161">
        <v>0</v>
      </c>
      <c r="AT1228" s="161">
        <v>0</v>
      </c>
      <c r="AU1228" s="161">
        <v>0</v>
      </c>
      <c r="AV1228" s="161">
        <v>0</v>
      </c>
      <c r="AW1228" s="161">
        <v>0</v>
      </c>
      <c r="AX1228" s="161">
        <v>0</v>
      </c>
      <c r="AY1228" s="161">
        <v>0</v>
      </c>
      <c r="AZ1228" s="161">
        <v>0</v>
      </c>
      <c r="BA1228" s="161">
        <v>0</v>
      </c>
      <c r="BB1228" s="161">
        <v>0</v>
      </c>
      <c r="BC1228" s="161">
        <v>0</v>
      </c>
      <c r="BD1228" s="161">
        <v>0</v>
      </c>
      <c r="BE1228" s="161">
        <v>0</v>
      </c>
      <c r="BF1228" s="161">
        <v>0</v>
      </c>
      <c r="BG1228" s="161">
        <v>0</v>
      </c>
      <c r="BH1228" s="161">
        <v>0</v>
      </c>
      <c r="BI1228" s="161">
        <v>0</v>
      </c>
      <c r="BJ1228" s="161">
        <v>0</v>
      </c>
      <c r="BK1228" s="161">
        <v>0</v>
      </c>
      <c r="BL1228" s="161">
        <v>0</v>
      </c>
      <c r="BM1228" s="161">
        <v>0</v>
      </c>
      <c r="BN1228" s="161">
        <v>0</v>
      </c>
      <c r="BO1228" s="161">
        <v>0</v>
      </c>
      <c r="BP1228" s="161">
        <v>0</v>
      </c>
      <c r="BQ1228" s="161">
        <v>0</v>
      </c>
      <c r="BR1228" s="161">
        <v>0</v>
      </c>
      <c r="BS1228" s="161">
        <v>0</v>
      </c>
      <c r="BT1228" s="161">
        <v>0</v>
      </c>
      <c r="BU1228" s="161">
        <v>0</v>
      </c>
      <c r="BV1228" s="163">
        <f t="shared" si="58"/>
        <v>0</v>
      </c>
      <c r="BW1228" s="8" t="b">
        <f t="shared" si="59"/>
        <v>0</v>
      </c>
    </row>
    <row r="1229" spans="1:75">
      <c r="A1229" s="157" t="s">
        <v>8727</v>
      </c>
      <c r="B1229" s="158" t="s">
        <v>8728</v>
      </c>
      <c r="C1229" s="9" t="str">
        <f t="shared" si="57"/>
        <v>https://hh.ru/resume/fdeb07670003fe96440039ed1f6b5158384b34?query=%D0%A1%D0%BE%D1%86%D0%B8%D0%B0%D0%BB%D1%8C%D0%BD%D1%8B%D0%B9+%D1%80%D0%B0%D0%B1%D0%BE%D1%82%D0%BD%D0%B8%D0%BA&amp;searchRid=171259194631301d8f1d611d07380e1f&amp;hhtmFrom=resume_search_result</v>
      </c>
      <c r="D1229" s="158" t="s">
        <v>43</v>
      </c>
      <c r="E1229" s="159">
        <v>27</v>
      </c>
      <c r="F1229" s="160">
        <v>20000</v>
      </c>
      <c r="G1229" s="161" t="s">
        <v>133</v>
      </c>
      <c r="H1229" s="158" t="s">
        <v>133</v>
      </c>
      <c r="I1229" s="158" t="s">
        <v>133</v>
      </c>
      <c r="J1229" s="158" t="s">
        <v>133</v>
      </c>
      <c r="K1229" s="158" t="s">
        <v>8729</v>
      </c>
      <c r="L1229" s="158" t="s">
        <v>2298</v>
      </c>
      <c r="M1229" s="158">
        <v>1</v>
      </c>
      <c r="N1229" s="158">
        <v>1</v>
      </c>
      <c r="O1229" s="158">
        <v>1</v>
      </c>
      <c r="P1229" s="158">
        <v>0</v>
      </c>
      <c r="Q1229" s="158">
        <v>0</v>
      </c>
      <c r="R1229" s="158" t="s">
        <v>2460</v>
      </c>
      <c r="S1229" s="158" t="s">
        <v>75</v>
      </c>
      <c r="T1229" s="161">
        <v>0</v>
      </c>
      <c r="U1229" s="162">
        <v>1</v>
      </c>
      <c r="V1229" s="162">
        <v>0</v>
      </c>
      <c r="W1229" s="161">
        <v>0</v>
      </c>
      <c r="X1229" s="161">
        <v>0</v>
      </c>
      <c r="Y1229" s="161">
        <v>0</v>
      </c>
      <c r="Z1229" s="161">
        <v>0</v>
      </c>
      <c r="AA1229" s="161">
        <v>0</v>
      </c>
      <c r="AB1229" s="161">
        <v>0</v>
      </c>
      <c r="AC1229" s="161">
        <v>0</v>
      </c>
      <c r="AD1229" s="161">
        <v>0</v>
      </c>
      <c r="AE1229" s="161">
        <v>0</v>
      </c>
      <c r="AF1229" s="161">
        <v>0</v>
      </c>
      <c r="AG1229" s="161">
        <v>0</v>
      </c>
      <c r="AH1229" s="161">
        <v>0</v>
      </c>
      <c r="AI1229" s="161">
        <v>0</v>
      </c>
      <c r="AJ1229" s="161">
        <v>0</v>
      </c>
      <c r="AK1229" s="161">
        <v>0</v>
      </c>
      <c r="AL1229" s="161">
        <v>0</v>
      </c>
      <c r="AM1229" s="161">
        <v>0</v>
      </c>
      <c r="AN1229" s="161">
        <v>0</v>
      </c>
      <c r="AO1229" s="161">
        <v>0</v>
      </c>
      <c r="AP1229" s="161">
        <v>0</v>
      </c>
      <c r="AQ1229" s="161">
        <v>0</v>
      </c>
      <c r="AR1229" s="161">
        <v>0</v>
      </c>
      <c r="AS1229" s="161">
        <v>0</v>
      </c>
      <c r="AT1229" s="161">
        <v>0</v>
      </c>
      <c r="AU1229" s="161">
        <v>0</v>
      </c>
      <c r="AV1229" s="161">
        <v>0</v>
      </c>
      <c r="AW1229" s="161">
        <v>0</v>
      </c>
      <c r="AX1229" s="161">
        <v>0</v>
      </c>
      <c r="AY1229" s="161">
        <v>0</v>
      </c>
      <c r="AZ1229" s="161">
        <v>0</v>
      </c>
      <c r="BA1229" s="161">
        <v>0</v>
      </c>
      <c r="BB1229" s="161">
        <v>0</v>
      </c>
      <c r="BC1229" s="161">
        <v>0</v>
      </c>
      <c r="BD1229" s="161">
        <v>0</v>
      </c>
      <c r="BE1229" s="161">
        <v>0</v>
      </c>
      <c r="BF1229" s="161">
        <v>0</v>
      </c>
      <c r="BG1229" s="161">
        <v>0</v>
      </c>
      <c r="BH1229" s="161">
        <v>0</v>
      </c>
      <c r="BI1229" s="161">
        <v>0</v>
      </c>
      <c r="BJ1229" s="161">
        <v>0</v>
      </c>
      <c r="BK1229" s="161">
        <v>0</v>
      </c>
      <c r="BL1229" s="161">
        <v>0</v>
      </c>
      <c r="BM1229" s="161">
        <v>0</v>
      </c>
      <c r="BN1229" s="161">
        <v>0</v>
      </c>
      <c r="BO1229" s="161">
        <v>0</v>
      </c>
      <c r="BP1229" s="161">
        <v>0</v>
      </c>
      <c r="BQ1229" s="161">
        <v>0</v>
      </c>
      <c r="BR1229" s="161">
        <v>0</v>
      </c>
      <c r="BS1229" s="161">
        <v>0</v>
      </c>
      <c r="BT1229" s="161">
        <v>0</v>
      </c>
      <c r="BU1229" s="161">
        <v>0</v>
      </c>
      <c r="BV1229" s="163">
        <f t="shared" si="58"/>
        <v>0</v>
      </c>
      <c r="BW1229" s="8" t="b">
        <f t="shared" si="59"/>
        <v>0</v>
      </c>
    </row>
    <row r="1230" spans="1:75">
      <c r="A1230" s="157" t="s">
        <v>8730</v>
      </c>
      <c r="B1230" s="158" t="s">
        <v>8731</v>
      </c>
      <c r="C1230" s="9" t="str">
        <f t="shared" si="57"/>
        <v>https://hh.ru/resume/0dc9aa3d0003fec8200039ed1f4d6b78595258?query=%D0%A1%D0%BE%D1%86%D0%B8%D0%B0%D0%BB%D1%8C%D0%BD%D1%8B%D0%B9+%D1%80%D0%B0%D0%B1%D0%BE%D1%82%D0%BD%D0%B8%D0%BA&amp;searchRid=171259194631301d8f1d611d07380e1f&amp;hhtmFrom=resume_search_result</v>
      </c>
      <c r="D1230" s="158" t="s">
        <v>43</v>
      </c>
      <c r="E1230" s="159">
        <v>27</v>
      </c>
      <c r="F1230" s="160">
        <v>15000</v>
      </c>
      <c r="G1230" s="164">
        <f>1/12</f>
        <v>8.3333333333333329E-2</v>
      </c>
      <c r="H1230" s="158" t="s">
        <v>8732</v>
      </c>
      <c r="I1230" s="158" t="s">
        <v>8732</v>
      </c>
      <c r="J1230" s="158" t="s">
        <v>8733</v>
      </c>
      <c r="K1230" s="158" t="s">
        <v>8734</v>
      </c>
      <c r="L1230" s="158" t="s">
        <v>2298</v>
      </c>
      <c r="M1230" s="158">
        <v>1</v>
      </c>
      <c r="N1230" s="158">
        <v>0</v>
      </c>
      <c r="O1230" s="158">
        <v>0</v>
      </c>
      <c r="P1230" s="158">
        <v>0</v>
      </c>
      <c r="Q1230" s="158">
        <v>0</v>
      </c>
      <c r="R1230" s="158" t="s">
        <v>145</v>
      </c>
      <c r="S1230" s="158" t="s">
        <v>75</v>
      </c>
      <c r="T1230" s="161">
        <v>1</v>
      </c>
      <c r="U1230" s="162">
        <v>1</v>
      </c>
      <c r="V1230" s="162">
        <v>0</v>
      </c>
      <c r="W1230" s="161">
        <v>0</v>
      </c>
      <c r="X1230" s="161">
        <v>0</v>
      </c>
      <c r="Y1230" s="161">
        <v>0</v>
      </c>
      <c r="Z1230" s="161">
        <v>0</v>
      </c>
      <c r="AA1230" s="161">
        <v>0</v>
      </c>
      <c r="AB1230" s="161">
        <v>0</v>
      </c>
      <c r="AC1230" s="161">
        <v>0</v>
      </c>
      <c r="AD1230" s="161">
        <v>0</v>
      </c>
      <c r="AE1230" s="161">
        <v>0</v>
      </c>
      <c r="AF1230" s="161">
        <v>0</v>
      </c>
      <c r="AG1230" s="161">
        <v>0</v>
      </c>
      <c r="AH1230" s="161">
        <v>0</v>
      </c>
      <c r="AI1230" s="161">
        <v>0</v>
      </c>
      <c r="AJ1230" s="161">
        <v>0</v>
      </c>
      <c r="AK1230" s="161">
        <v>0</v>
      </c>
      <c r="AL1230" s="161">
        <v>0</v>
      </c>
      <c r="AM1230" s="161">
        <v>0</v>
      </c>
      <c r="AN1230" s="161">
        <v>0</v>
      </c>
      <c r="AO1230" s="161">
        <v>0</v>
      </c>
      <c r="AP1230" s="161">
        <v>0</v>
      </c>
      <c r="AQ1230" s="161">
        <v>0</v>
      </c>
      <c r="AR1230" s="161">
        <v>0</v>
      </c>
      <c r="AS1230" s="161">
        <v>0</v>
      </c>
      <c r="AT1230" s="161">
        <v>0</v>
      </c>
      <c r="AU1230" s="161">
        <v>0</v>
      </c>
      <c r="AV1230" s="161">
        <v>0</v>
      </c>
      <c r="AW1230" s="161">
        <v>0</v>
      </c>
      <c r="AX1230" s="161">
        <v>0</v>
      </c>
      <c r="AY1230" s="161">
        <v>0</v>
      </c>
      <c r="AZ1230" s="161">
        <v>0</v>
      </c>
      <c r="BA1230" s="161">
        <v>0</v>
      </c>
      <c r="BB1230" s="161">
        <v>0</v>
      </c>
      <c r="BC1230" s="161">
        <v>0</v>
      </c>
      <c r="BD1230" s="161">
        <v>0</v>
      </c>
      <c r="BE1230" s="161">
        <v>0</v>
      </c>
      <c r="BF1230" s="161">
        <v>0</v>
      </c>
      <c r="BG1230" s="161">
        <v>0</v>
      </c>
      <c r="BH1230" s="161">
        <v>0</v>
      </c>
      <c r="BI1230" s="161">
        <v>0</v>
      </c>
      <c r="BJ1230" s="161">
        <v>0</v>
      </c>
      <c r="BK1230" s="161">
        <v>0</v>
      </c>
      <c r="BL1230" s="161">
        <v>0</v>
      </c>
      <c r="BM1230" s="161">
        <v>0</v>
      </c>
      <c r="BN1230" s="161">
        <v>0</v>
      </c>
      <c r="BO1230" s="161">
        <v>0</v>
      </c>
      <c r="BP1230" s="161">
        <v>0</v>
      </c>
      <c r="BQ1230" s="161">
        <v>0</v>
      </c>
      <c r="BR1230" s="161">
        <v>0</v>
      </c>
      <c r="BS1230" s="161">
        <v>0</v>
      </c>
      <c r="BT1230" s="161">
        <v>0</v>
      </c>
      <c r="BU1230" s="161">
        <v>0</v>
      </c>
      <c r="BV1230" s="163">
        <f t="shared" si="58"/>
        <v>0</v>
      </c>
      <c r="BW1230" s="8" t="b">
        <f t="shared" si="59"/>
        <v>0</v>
      </c>
    </row>
    <row r="1231" spans="1:75">
      <c r="A1231" s="157" t="s">
        <v>8735</v>
      </c>
      <c r="B1231" s="158" t="s">
        <v>8736</v>
      </c>
      <c r="C1231" s="9" t="str">
        <f t="shared" si="57"/>
        <v>https://hh.ru/resume/887687e900040861040039ed1f745066565370?query=%D0%A1%D0%BE%D1%86%D0%B8%D0%B0%D0%BB%D1%8C%D0%BD%D1%8B%D0%B9+%D1%80%D0%B0%D0%B1%D0%BE%D1%82%D0%BD%D0%B8%D0%BA&amp;searchRid=171259194631301d8f1d611d07380e1f&amp;hhtmFrom=resume_search_result</v>
      </c>
      <c r="D1231" s="158" t="s">
        <v>8737</v>
      </c>
      <c r="E1231" s="159">
        <v>30</v>
      </c>
      <c r="F1231" s="160">
        <v>50000</v>
      </c>
      <c r="G1231" s="161">
        <v>6</v>
      </c>
      <c r="H1231" s="158" t="s">
        <v>8738</v>
      </c>
      <c r="I1231" s="158" t="s">
        <v>8739</v>
      </c>
      <c r="J1231" s="158" t="s">
        <v>8740</v>
      </c>
      <c r="K1231" s="158" t="s">
        <v>8741</v>
      </c>
      <c r="L1231" s="158" t="s">
        <v>2327</v>
      </c>
      <c r="M1231" s="158">
        <v>1</v>
      </c>
      <c r="N1231" s="158">
        <v>0</v>
      </c>
      <c r="O1231" s="158">
        <v>1</v>
      </c>
      <c r="P1231" s="158">
        <v>1</v>
      </c>
      <c r="Q1231" s="158">
        <v>0</v>
      </c>
      <c r="R1231" s="158" t="s">
        <v>53</v>
      </c>
      <c r="S1231" s="158" t="s">
        <v>75</v>
      </c>
      <c r="T1231" s="161">
        <v>0</v>
      </c>
      <c r="U1231" s="162">
        <v>1</v>
      </c>
      <c r="V1231" s="162">
        <v>1</v>
      </c>
      <c r="W1231" s="161">
        <v>0</v>
      </c>
      <c r="X1231" s="161">
        <v>0</v>
      </c>
      <c r="Y1231" s="161">
        <v>0</v>
      </c>
      <c r="Z1231" s="161">
        <v>1</v>
      </c>
      <c r="AA1231" s="161">
        <v>1</v>
      </c>
      <c r="AB1231" s="161">
        <v>0</v>
      </c>
      <c r="AC1231" s="161">
        <v>0</v>
      </c>
      <c r="AD1231" s="161">
        <v>1</v>
      </c>
      <c r="AE1231" s="161">
        <v>1</v>
      </c>
      <c r="AF1231" s="161">
        <v>1</v>
      </c>
      <c r="AG1231" s="161">
        <v>1</v>
      </c>
      <c r="AH1231" s="161">
        <v>0</v>
      </c>
      <c r="AI1231" s="161">
        <v>1</v>
      </c>
      <c r="AJ1231" s="161">
        <v>0</v>
      </c>
      <c r="AK1231" s="161">
        <v>1</v>
      </c>
      <c r="AL1231" s="161">
        <v>0</v>
      </c>
      <c r="AM1231" s="161">
        <v>0</v>
      </c>
      <c r="AN1231" s="161">
        <v>1</v>
      </c>
      <c r="AO1231" s="161">
        <v>0</v>
      </c>
      <c r="AP1231" s="161">
        <v>0</v>
      </c>
      <c r="AQ1231" s="161">
        <v>0</v>
      </c>
      <c r="AR1231" s="161">
        <v>0</v>
      </c>
      <c r="AS1231" s="161">
        <v>0</v>
      </c>
      <c r="AT1231" s="161">
        <v>0</v>
      </c>
      <c r="AU1231" s="161">
        <v>0</v>
      </c>
      <c r="AV1231" s="161">
        <v>0</v>
      </c>
      <c r="AW1231" s="161">
        <v>0</v>
      </c>
      <c r="AX1231" s="161">
        <v>0</v>
      </c>
      <c r="AY1231" s="161">
        <v>0</v>
      </c>
      <c r="AZ1231" s="161">
        <v>0</v>
      </c>
      <c r="BA1231" s="161">
        <v>0</v>
      </c>
      <c r="BB1231" s="161">
        <v>0</v>
      </c>
      <c r="BC1231" s="161">
        <v>0</v>
      </c>
      <c r="BD1231" s="161">
        <v>0</v>
      </c>
      <c r="BE1231" s="161">
        <v>0</v>
      </c>
      <c r="BF1231" s="161">
        <v>0</v>
      </c>
      <c r="BG1231" s="161">
        <v>0</v>
      </c>
      <c r="BH1231" s="161">
        <v>0</v>
      </c>
      <c r="BI1231" s="161">
        <v>0</v>
      </c>
      <c r="BJ1231" s="161">
        <v>0</v>
      </c>
      <c r="BK1231" s="161">
        <v>0</v>
      </c>
      <c r="BL1231" s="161">
        <v>0</v>
      </c>
      <c r="BM1231" s="161">
        <v>0</v>
      </c>
      <c r="BN1231" s="161">
        <v>0</v>
      </c>
      <c r="BO1231" s="161">
        <v>0</v>
      </c>
      <c r="BP1231" s="161">
        <v>0</v>
      </c>
      <c r="BQ1231" s="161">
        <v>0</v>
      </c>
      <c r="BR1231" s="161">
        <v>0</v>
      </c>
      <c r="BS1231" s="161">
        <v>0</v>
      </c>
      <c r="BT1231" s="161">
        <v>0</v>
      </c>
      <c r="BU1231" s="161">
        <v>0</v>
      </c>
      <c r="BV1231" s="163">
        <f t="shared" si="58"/>
        <v>9</v>
      </c>
      <c r="BW1231" s="8" t="b">
        <f t="shared" si="59"/>
        <v>0</v>
      </c>
    </row>
    <row r="1232" spans="1:75">
      <c r="A1232" s="157" t="s">
        <v>8742</v>
      </c>
      <c r="B1232" s="158" t="s">
        <v>8743</v>
      </c>
      <c r="C1232" s="9" t="str">
        <f t="shared" si="57"/>
        <v>https://hh.ru/resume/3e180470000409d6ba0039ed1f7261746e3032?query=%D0%A1%D0%BE%D1%86%D0%B8%D0%B0%D0%BB%D1%8C%D0%BD%D1%8B%D0%B9+%D1%80%D0%B0%D0%B1%D0%BE%D1%82%D0%BD%D0%B8%D0%BA&amp;searchRid=171259194631301d8f1d611d07380e1f&amp;hhtmFrom=resume_search_result</v>
      </c>
      <c r="D1232" s="158" t="s">
        <v>43</v>
      </c>
      <c r="E1232" s="159">
        <v>43</v>
      </c>
      <c r="F1232" s="160">
        <v>70000</v>
      </c>
      <c r="G1232" s="161">
        <v>17</v>
      </c>
      <c r="H1232" s="158" t="s">
        <v>8744</v>
      </c>
      <c r="I1232" s="158" t="s">
        <v>43</v>
      </c>
      <c r="J1232" s="158" t="s">
        <v>4706</v>
      </c>
      <c r="K1232" s="158" t="s">
        <v>8745</v>
      </c>
      <c r="L1232" s="158" t="s">
        <v>2298</v>
      </c>
      <c r="M1232" s="158">
        <v>1</v>
      </c>
      <c r="N1232" s="158">
        <v>0</v>
      </c>
      <c r="O1232" s="158">
        <v>0</v>
      </c>
      <c r="P1232" s="158">
        <v>0</v>
      </c>
      <c r="Q1232" s="158">
        <v>0</v>
      </c>
      <c r="R1232" s="158" t="s">
        <v>53</v>
      </c>
      <c r="S1232" s="158" t="s">
        <v>343</v>
      </c>
      <c r="T1232" s="161">
        <v>1</v>
      </c>
      <c r="U1232" s="162">
        <v>1</v>
      </c>
      <c r="V1232" s="162">
        <v>1</v>
      </c>
      <c r="W1232" s="161">
        <v>0</v>
      </c>
      <c r="X1232" s="161">
        <v>0</v>
      </c>
      <c r="Y1232" s="161">
        <v>0</v>
      </c>
      <c r="Z1232" s="161">
        <v>0</v>
      </c>
      <c r="AA1232" s="161">
        <v>0</v>
      </c>
      <c r="AB1232" s="161">
        <v>0</v>
      </c>
      <c r="AC1232" s="161">
        <v>0</v>
      </c>
      <c r="AD1232" s="161">
        <v>0</v>
      </c>
      <c r="AE1232" s="161">
        <v>0</v>
      </c>
      <c r="AF1232" s="161">
        <v>0</v>
      </c>
      <c r="AG1232" s="161">
        <v>0</v>
      </c>
      <c r="AH1232" s="161">
        <v>0</v>
      </c>
      <c r="AI1232" s="161">
        <v>0</v>
      </c>
      <c r="AJ1232" s="161">
        <v>0</v>
      </c>
      <c r="AK1232" s="161">
        <v>0</v>
      </c>
      <c r="AL1232" s="161">
        <v>0</v>
      </c>
      <c r="AM1232" s="161">
        <v>0</v>
      </c>
      <c r="AN1232" s="161">
        <v>0</v>
      </c>
      <c r="AO1232" s="161">
        <v>0</v>
      </c>
      <c r="AP1232" s="161">
        <v>0</v>
      </c>
      <c r="AQ1232" s="161">
        <v>0</v>
      </c>
      <c r="AR1232" s="161">
        <v>0</v>
      </c>
      <c r="AS1232" s="161">
        <v>0</v>
      </c>
      <c r="AT1232" s="161">
        <v>0</v>
      </c>
      <c r="AU1232" s="161">
        <v>0</v>
      </c>
      <c r="AV1232" s="161">
        <v>0</v>
      </c>
      <c r="AW1232" s="161">
        <v>0</v>
      </c>
      <c r="AX1232" s="161">
        <v>0</v>
      </c>
      <c r="AY1232" s="161">
        <v>0</v>
      </c>
      <c r="AZ1232" s="161">
        <v>0</v>
      </c>
      <c r="BA1232" s="161">
        <v>0</v>
      </c>
      <c r="BB1232" s="161">
        <v>0</v>
      </c>
      <c r="BC1232" s="161">
        <v>0</v>
      </c>
      <c r="BD1232" s="161">
        <v>0</v>
      </c>
      <c r="BE1232" s="161">
        <v>0</v>
      </c>
      <c r="BF1232" s="161">
        <v>0</v>
      </c>
      <c r="BG1232" s="161">
        <v>0</v>
      </c>
      <c r="BH1232" s="161">
        <v>0</v>
      </c>
      <c r="BI1232" s="161">
        <v>0</v>
      </c>
      <c r="BJ1232" s="161">
        <v>0</v>
      </c>
      <c r="BK1232" s="161">
        <v>0</v>
      </c>
      <c r="BL1232" s="161">
        <v>0</v>
      </c>
      <c r="BM1232" s="161">
        <v>0</v>
      </c>
      <c r="BN1232" s="161">
        <v>0</v>
      </c>
      <c r="BO1232" s="161">
        <v>0</v>
      </c>
      <c r="BP1232" s="161">
        <v>0</v>
      </c>
      <c r="BQ1232" s="161">
        <v>0</v>
      </c>
      <c r="BR1232" s="161">
        <v>0</v>
      </c>
      <c r="BS1232" s="161">
        <v>0</v>
      </c>
      <c r="BT1232" s="161">
        <v>0</v>
      </c>
      <c r="BU1232" s="161">
        <v>0</v>
      </c>
      <c r="BV1232" s="163">
        <f t="shared" si="58"/>
        <v>0</v>
      </c>
      <c r="BW1232" s="8" t="b">
        <f t="shared" si="59"/>
        <v>0</v>
      </c>
    </row>
    <row r="1233" spans="1:75">
      <c r="A1233" s="157" t="s">
        <v>8746</v>
      </c>
      <c r="B1233" s="158" t="s">
        <v>8747</v>
      </c>
      <c r="C1233" s="9" t="str">
        <f t="shared" si="57"/>
        <v>https://hh.ru/resume/e4d32eb800040b2ac30039ed1f4a4e74624274?query=%D0%A1%D0%BE%D1%86%D0%B8%D0%B0%D0%BB%D1%8C%D0%BD%D1%8B%D0%B9+%D1%80%D0%B0%D0%B1%D0%BE%D1%82%D0%BD%D0%B8%D0%BA&amp;searchRid=171259194631301d8f1d611d07380e1f&amp;hhtmFrom=resume_search_result</v>
      </c>
      <c r="D1233" s="158" t="s">
        <v>43</v>
      </c>
      <c r="E1233" s="159">
        <v>28</v>
      </c>
      <c r="F1233" s="158" t="s">
        <v>133</v>
      </c>
      <c r="G1233" s="161" t="s">
        <v>133</v>
      </c>
      <c r="H1233" s="158" t="s">
        <v>133</v>
      </c>
      <c r="I1233" s="158" t="s">
        <v>133</v>
      </c>
      <c r="J1233" s="158" t="s">
        <v>133</v>
      </c>
      <c r="K1233" s="158" t="s">
        <v>8748</v>
      </c>
      <c r="L1233" s="158" t="s">
        <v>2298</v>
      </c>
      <c r="M1233" s="158">
        <v>1</v>
      </c>
      <c r="N1233" s="158">
        <v>0</v>
      </c>
      <c r="O1233" s="158">
        <v>0</v>
      </c>
      <c r="P1233" s="158">
        <v>0</v>
      </c>
      <c r="Q1233" s="158">
        <v>0</v>
      </c>
      <c r="R1233" s="158" t="s">
        <v>515</v>
      </c>
      <c r="S1233" s="158" t="s">
        <v>343</v>
      </c>
      <c r="T1233" s="161">
        <v>1</v>
      </c>
      <c r="U1233" s="162">
        <v>1</v>
      </c>
      <c r="V1233" s="162">
        <v>0</v>
      </c>
      <c r="W1233" s="161">
        <v>0</v>
      </c>
      <c r="X1233" s="161">
        <v>0</v>
      </c>
      <c r="Y1233" s="161">
        <v>0</v>
      </c>
      <c r="Z1233" s="161">
        <v>0</v>
      </c>
      <c r="AA1233" s="161">
        <v>0</v>
      </c>
      <c r="AB1233" s="161">
        <v>0</v>
      </c>
      <c r="AC1233" s="161">
        <v>0</v>
      </c>
      <c r="AD1233" s="161">
        <v>0</v>
      </c>
      <c r="AE1233" s="161">
        <v>0</v>
      </c>
      <c r="AF1233" s="161">
        <v>0</v>
      </c>
      <c r="AG1233" s="161">
        <v>0</v>
      </c>
      <c r="AH1233" s="161">
        <v>0</v>
      </c>
      <c r="AI1233" s="161">
        <v>0</v>
      </c>
      <c r="AJ1233" s="161">
        <v>0</v>
      </c>
      <c r="AK1233" s="161">
        <v>0</v>
      </c>
      <c r="AL1233" s="161">
        <v>0</v>
      </c>
      <c r="AM1233" s="161">
        <v>0</v>
      </c>
      <c r="AN1233" s="161">
        <v>0</v>
      </c>
      <c r="AO1233" s="161">
        <v>0</v>
      </c>
      <c r="AP1233" s="161">
        <v>0</v>
      </c>
      <c r="AQ1233" s="161">
        <v>0</v>
      </c>
      <c r="AR1233" s="161">
        <v>0</v>
      </c>
      <c r="AS1233" s="161">
        <v>0</v>
      </c>
      <c r="AT1233" s="161">
        <v>0</v>
      </c>
      <c r="AU1233" s="161">
        <v>0</v>
      </c>
      <c r="AV1233" s="161">
        <v>0</v>
      </c>
      <c r="AW1233" s="161">
        <v>0</v>
      </c>
      <c r="AX1233" s="161">
        <v>0</v>
      </c>
      <c r="AY1233" s="161">
        <v>0</v>
      </c>
      <c r="AZ1233" s="161">
        <v>0</v>
      </c>
      <c r="BA1233" s="161">
        <v>0</v>
      </c>
      <c r="BB1233" s="161">
        <v>0</v>
      </c>
      <c r="BC1233" s="161">
        <v>0</v>
      </c>
      <c r="BD1233" s="161">
        <v>0</v>
      </c>
      <c r="BE1233" s="161">
        <v>0</v>
      </c>
      <c r="BF1233" s="161">
        <v>0</v>
      </c>
      <c r="BG1233" s="161">
        <v>0</v>
      </c>
      <c r="BH1233" s="161">
        <v>0</v>
      </c>
      <c r="BI1233" s="161">
        <v>0</v>
      </c>
      <c r="BJ1233" s="161">
        <v>0</v>
      </c>
      <c r="BK1233" s="161">
        <v>0</v>
      </c>
      <c r="BL1233" s="161">
        <v>0</v>
      </c>
      <c r="BM1233" s="161">
        <v>0</v>
      </c>
      <c r="BN1233" s="161">
        <v>0</v>
      </c>
      <c r="BO1233" s="161">
        <v>0</v>
      </c>
      <c r="BP1233" s="161">
        <v>0</v>
      </c>
      <c r="BQ1233" s="161">
        <v>0</v>
      </c>
      <c r="BR1233" s="161">
        <v>0</v>
      </c>
      <c r="BS1233" s="161">
        <v>0</v>
      </c>
      <c r="BT1233" s="161">
        <v>0</v>
      </c>
      <c r="BU1233" s="161">
        <v>0</v>
      </c>
      <c r="BV1233" s="163">
        <f t="shared" si="58"/>
        <v>0</v>
      </c>
      <c r="BW1233" s="8" t="b">
        <f t="shared" si="59"/>
        <v>0</v>
      </c>
    </row>
    <row r="1234" spans="1:75">
      <c r="A1234" s="157" t="s">
        <v>2536</v>
      </c>
      <c r="B1234" s="158" t="s">
        <v>8749</v>
      </c>
      <c r="C1234" s="9" t="str">
        <f t="shared" si="57"/>
        <v>https://hh.ru/resume/388f5587000411c0b20039ed1f587461715278?query=%D0%A1%D0%BE%D1%86%D0%B8%D0%B0%D0%BB%D1%8C%D0%BD%D1%8B%D0%B9+%D1%80%D0%B0%D0%B1%D0%BE%D1%82%D0%BD%D0%B8%D0%BA&amp;searchRid=171259194631301d8f1d611d07380e1f&amp;hhtmFrom=resume_search_result</v>
      </c>
      <c r="D1234" s="158" t="s">
        <v>2338</v>
      </c>
      <c r="E1234" s="159">
        <v>50</v>
      </c>
      <c r="F1234" s="160">
        <v>25000</v>
      </c>
      <c r="G1234" s="161">
        <v>11</v>
      </c>
      <c r="H1234" s="158" t="s">
        <v>8750</v>
      </c>
      <c r="I1234" s="158" t="s">
        <v>2338</v>
      </c>
      <c r="J1234" s="158" t="s">
        <v>8751</v>
      </c>
      <c r="K1234" s="158" t="s">
        <v>8752</v>
      </c>
      <c r="L1234" s="158" t="s">
        <v>2298</v>
      </c>
      <c r="M1234" s="158">
        <v>1</v>
      </c>
      <c r="N1234" s="158">
        <v>0</v>
      </c>
      <c r="O1234" s="158">
        <v>0</v>
      </c>
      <c r="P1234" s="158">
        <v>0</v>
      </c>
      <c r="Q1234" s="158">
        <v>0</v>
      </c>
      <c r="R1234" s="158" t="s">
        <v>46</v>
      </c>
      <c r="S1234" s="158" t="s">
        <v>343</v>
      </c>
      <c r="T1234" s="161">
        <v>1</v>
      </c>
      <c r="U1234" s="162">
        <v>1</v>
      </c>
      <c r="V1234" s="162">
        <v>1</v>
      </c>
      <c r="W1234" s="161">
        <v>0</v>
      </c>
      <c r="X1234" s="161">
        <v>0</v>
      </c>
      <c r="Y1234" s="161">
        <v>0</v>
      </c>
      <c r="Z1234" s="161">
        <v>0</v>
      </c>
      <c r="AA1234" s="161">
        <v>0</v>
      </c>
      <c r="AB1234" s="161">
        <v>0</v>
      </c>
      <c r="AC1234" s="161">
        <v>0</v>
      </c>
      <c r="AD1234" s="161">
        <v>0</v>
      </c>
      <c r="AE1234" s="161">
        <v>0</v>
      </c>
      <c r="AF1234" s="161">
        <v>0</v>
      </c>
      <c r="AG1234" s="161">
        <v>0</v>
      </c>
      <c r="AH1234" s="161">
        <v>0</v>
      </c>
      <c r="AI1234" s="161">
        <v>0</v>
      </c>
      <c r="AJ1234" s="161">
        <v>0</v>
      </c>
      <c r="AK1234" s="161">
        <v>0</v>
      </c>
      <c r="AL1234" s="161">
        <v>0</v>
      </c>
      <c r="AM1234" s="161">
        <v>0</v>
      </c>
      <c r="AN1234" s="161">
        <v>0</v>
      </c>
      <c r="AO1234" s="161">
        <v>0</v>
      </c>
      <c r="AP1234" s="161">
        <v>0</v>
      </c>
      <c r="AQ1234" s="161">
        <v>0</v>
      </c>
      <c r="AR1234" s="161">
        <v>0</v>
      </c>
      <c r="AS1234" s="161">
        <v>0</v>
      </c>
      <c r="AT1234" s="161">
        <v>0</v>
      </c>
      <c r="AU1234" s="161">
        <v>0</v>
      </c>
      <c r="AV1234" s="161">
        <v>0</v>
      </c>
      <c r="AW1234" s="161">
        <v>0</v>
      </c>
      <c r="AX1234" s="161">
        <v>0</v>
      </c>
      <c r="AY1234" s="161">
        <v>0</v>
      </c>
      <c r="AZ1234" s="161">
        <v>0</v>
      </c>
      <c r="BA1234" s="161">
        <v>0</v>
      </c>
      <c r="BB1234" s="161">
        <v>0</v>
      </c>
      <c r="BC1234" s="161">
        <v>0</v>
      </c>
      <c r="BD1234" s="161">
        <v>0</v>
      </c>
      <c r="BE1234" s="161">
        <v>0</v>
      </c>
      <c r="BF1234" s="161">
        <v>0</v>
      </c>
      <c r="BG1234" s="161">
        <v>0</v>
      </c>
      <c r="BH1234" s="161">
        <v>0</v>
      </c>
      <c r="BI1234" s="161">
        <v>0</v>
      </c>
      <c r="BJ1234" s="161">
        <v>0</v>
      </c>
      <c r="BK1234" s="161">
        <v>0</v>
      </c>
      <c r="BL1234" s="161">
        <v>0</v>
      </c>
      <c r="BM1234" s="161">
        <v>0</v>
      </c>
      <c r="BN1234" s="161">
        <v>0</v>
      </c>
      <c r="BO1234" s="161">
        <v>0</v>
      </c>
      <c r="BP1234" s="161">
        <v>0</v>
      </c>
      <c r="BQ1234" s="161">
        <v>0</v>
      </c>
      <c r="BR1234" s="161">
        <v>0</v>
      </c>
      <c r="BS1234" s="161">
        <v>0</v>
      </c>
      <c r="BT1234" s="161">
        <v>0</v>
      </c>
      <c r="BU1234" s="161">
        <v>0</v>
      </c>
      <c r="BV1234" s="163">
        <f t="shared" si="58"/>
        <v>0</v>
      </c>
      <c r="BW1234" s="8" t="b">
        <f t="shared" si="59"/>
        <v>0</v>
      </c>
    </row>
    <row r="1235" spans="1:75">
      <c r="A1235" s="157" t="s">
        <v>5067</v>
      </c>
      <c r="B1235" s="158" t="s">
        <v>8753</v>
      </c>
      <c r="C1235" s="9" t="str">
        <f t="shared" si="57"/>
        <v>https://hh.ru/resume/dee88d21000416820c0039ed1f305354715a6c?query=%D0%A1%D0%BE%D1%86%D0%B8%D0%B0%D0%BB%D1%8C%D0%BD%D1%8B%D0%B9+%D1%80%D0%B0%D0%B1%D0%BE%D1%82%D0%BD%D0%B8%D0%BA&amp;searchRid=171259194631301d8f1d611d07380e1f&amp;hhtmFrom=resume_search_result</v>
      </c>
      <c r="D1235" s="158" t="s">
        <v>6121</v>
      </c>
      <c r="E1235" s="159">
        <v>61</v>
      </c>
      <c r="F1235" s="158" t="s">
        <v>133</v>
      </c>
      <c r="G1235" s="161">
        <v>23</v>
      </c>
      <c r="H1235" s="158" t="s">
        <v>8754</v>
      </c>
      <c r="I1235" s="158" t="s">
        <v>8755</v>
      </c>
      <c r="J1235" s="158" t="s">
        <v>8756</v>
      </c>
      <c r="K1235" s="158" t="s">
        <v>8757</v>
      </c>
      <c r="L1235" s="158" t="s">
        <v>2298</v>
      </c>
      <c r="M1235" s="158">
        <v>1</v>
      </c>
      <c r="N1235" s="158">
        <v>0</v>
      </c>
      <c r="O1235" s="158">
        <v>0</v>
      </c>
      <c r="P1235" s="158">
        <v>0</v>
      </c>
      <c r="Q1235" s="158">
        <v>0</v>
      </c>
      <c r="R1235" s="158" t="s">
        <v>53</v>
      </c>
      <c r="S1235" s="158" t="s">
        <v>343</v>
      </c>
      <c r="T1235" s="161">
        <v>0</v>
      </c>
      <c r="U1235" s="162">
        <v>1</v>
      </c>
      <c r="V1235" s="162">
        <v>0</v>
      </c>
      <c r="W1235" s="161">
        <v>0</v>
      </c>
      <c r="X1235" s="161">
        <v>0</v>
      </c>
      <c r="Y1235" s="161">
        <v>0</v>
      </c>
      <c r="Z1235" s="161">
        <v>0</v>
      </c>
      <c r="AA1235" s="161">
        <v>0</v>
      </c>
      <c r="AB1235" s="161">
        <v>0</v>
      </c>
      <c r="AC1235" s="161">
        <v>0</v>
      </c>
      <c r="AD1235" s="161">
        <v>0</v>
      </c>
      <c r="AE1235" s="161">
        <v>0</v>
      </c>
      <c r="AF1235" s="161">
        <v>0</v>
      </c>
      <c r="AG1235" s="161">
        <v>0</v>
      </c>
      <c r="AH1235" s="161">
        <v>0</v>
      </c>
      <c r="AI1235" s="161">
        <v>0</v>
      </c>
      <c r="AJ1235" s="161">
        <v>0</v>
      </c>
      <c r="AK1235" s="161">
        <v>0</v>
      </c>
      <c r="AL1235" s="161">
        <v>0</v>
      </c>
      <c r="AM1235" s="161">
        <v>0</v>
      </c>
      <c r="AN1235" s="161">
        <v>0</v>
      </c>
      <c r="AO1235" s="161">
        <v>0</v>
      </c>
      <c r="AP1235" s="161">
        <v>0</v>
      </c>
      <c r="AQ1235" s="161">
        <v>0</v>
      </c>
      <c r="AR1235" s="161">
        <v>0</v>
      </c>
      <c r="AS1235" s="161">
        <v>0</v>
      </c>
      <c r="AT1235" s="161">
        <v>0</v>
      </c>
      <c r="AU1235" s="161">
        <v>0</v>
      </c>
      <c r="AV1235" s="161">
        <v>0</v>
      </c>
      <c r="AW1235" s="161">
        <v>0</v>
      </c>
      <c r="AX1235" s="161">
        <v>0</v>
      </c>
      <c r="AY1235" s="161">
        <v>0</v>
      </c>
      <c r="AZ1235" s="161">
        <v>0</v>
      </c>
      <c r="BA1235" s="161">
        <v>0</v>
      </c>
      <c r="BB1235" s="161">
        <v>0</v>
      </c>
      <c r="BC1235" s="161">
        <v>0</v>
      </c>
      <c r="BD1235" s="161">
        <v>0</v>
      </c>
      <c r="BE1235" s="161">
        <v>0</v>
      </c>
      <c r="BF1235" s="161">
        <v>0</v>
      </c>
      <c r="BG1235" s="161">
        <v>0</v>
      </c>
      <c r="BH1235" s="161">
        <v>0</v>
      </c>
      <c r="BI1235" s="161">
        <v>0</v>
      </c>
      <c r="BJ1235" s="161">
        <v>0</v>
      </c>
      <c r="BK1235" s="161">
        <v>0</v>
      </c>
      <c r="BL1235" s="161">
        <v>0</v>
      </c>
      <c r="BM1235" s="161">
        <v>0</v>
      </c>
      <c r="BN1235" s="161">
        <v>0</v>
      </c>
      <c r="BO1235" s="161">
        <v>0</v>
      </c>
      <c r="BP1235" s="161">
        <v>0</v>
      </c>
      <c r="BQ1235" s="161">
        <v>0</v>
      </c>
      <c r="BR1235" s="161">
        <v>0</v>
      </c>
      <c r="BS1235" s="161">
        <v>0</v>
      </c>
      <c r="BT1235" s="161">
        <v>0</v>
      </c>
      <c r="BU1235" s="161">
        <v>0</v>
      </c>
      <c r="BV1235" s="163">
        <f t="shared" si="58"/>
        <v>0</v>
      </c>
      <c r="BW1235" s="8" t="b">
        <f t="shared" si="59"/>
        <v>0</v>
      </c>
    </row>
    <row r="1236" spans="1:75">
      <c r="A1236" s="157" t="s">
        <v>3888</v>
      </c>
      <c r="B1236" s="158" t="s">
        <v>8758</v>
      </c>
      <c r="C1236" s="9" t="str">
        <f t="shared" si="57"/>
        <v>https://hh.ru/resume/e15cd63f000418c8d40039ed1f41754d79456c?query=%D0%A1%D0%BE%D1%86%D0%B8%D0%B0%D0%BB%D1%8C%D0%BD%D1%8B%D0%B9+%D1%80%D0%B0%D0%B1%D0%BE%D1%82%D0%BD%D0%B8%D0%BA&amp;searchRid=171259194631301d8f1d611d07380e1f&amp;hhtmFrom=resume_search_result</v>
      </c>
      <c r="D1236" s="158" t="s">
        <v>43</v>
      </c>
      <c r="E1236" s="159">
        <v>41</v>
      </c>
      <c r="F1236" s="160">
        <v>20000</v>
      </c>
      <c r="G1236" s="161">
        <v>11</v>
      </c>
      <c r="H1236" s="158" t="s">
        <v>8759</v>
      </c>
      <c r="I1236" s="158" t="s">
        <v>43</v>
      </c>
      <c r="J1236" s="158" t="s">
        <v>8760</v>
      </c>
      <c r="K1236" s="158" t="s">
        <v>8761</v>
      </c>
      <c r="L1236" s="158" t="s">
        <v>2327</v>
      </c>
      <c r="M1236" s="158">
        <v>1</v>
      </c>
      <c r="N1236" s="158">
        <v>0</v>
      </c>
      <c r="O1236" s="158">
        <v>0</v>
      </c>
      <c r="P1236" s="158">
        <v>0</v>
      </c>
      <c r="Q1236" s="158">
        <v>0</v>
      </c>
      <c r="R1236" s="158" t="s">
        <v>547</v>
      </c>
      <c r="S1236" s="158" t="s">
        <v>75</v>
      </c>
      <c r="T1236" s="161">
        <v>0</v>
      </c>
      <c r="U1236" s="162">
        <v>1</v>
      </c>
      <c r="V1236" s="162">
        <v>1</v>
      </c>
      <c r="W1236" s="161">
        <v>0</v>
      </c>
      <c r="X1236" s="161">
        <v>0</v>
      </c>
      <c r="Y1236" s="161">
        <v>0</v>
      </c>
      <c r="Z1236" s="161">
        <v>0</v>
      </c>
      <c r="AA1236" s="161">
        <v>0</v>
      </c>
      <c r="AB1236" s="161">
        <v>0</v>
      </c>
      <c r="AC1236" s="161">
        <v>0</v>
      </c>
      <c r="AD1236" s="161">
        <v>0</v>
      </c>
      <c r="AE1236" s="161">
        <v>0</v>
      </c>
      <c r="AF1236" s="161">
        <v>0</v>
      </c>
      <c r="AG1236" s="161">
        <v>0</v>
      </c>
      <c r="AH1236" s="161">
        <v>0</v>
      </c>
      <c r="AI1236" s="161">
        <v>0</v>
      </c>
      <c r="AJ1236" s="161">
        <v>0</v>
      </c>
      <c r="AK1236" s="161">
        <v>0</v>
      </c>
      <c r="AL1236" s="161">
        <v>0</v>
      </c>
      <c r="AM1236" s="161">
        <v>0</v>
      </c>
      <c r="AN1236" s="161">
        <v>0</v>
      </c>
      <c r="AO1236" s="161">
        <v>0</v>
      </c>
      <c r="AP1236" s="161">
        <v>0</v>
      </c>
      <c r="AQ1236" s="161">
        <v>0</v>
      </c>
      <c r="AR1236" s="161">
        <v>0</v>
      </c>
      <c r="AS1236" s="161">
        <v>0</v>
      </c>
      <c r="AT1236" s="161">
        <v>0</v>
      </c>
      <c r="AU1236" s="161">
        <v>0</v>
      </c>
      <c r="AV1236" s="161">
        <v>0</v>
      </c>
      <c r="AW1236" s="161">
        <v>0</v>
      </c>
      <c r="AX1236" s="161">
        <v>0</v>
      </c>
      <c r="AY1236" s="161">
        <v>0</v>
      </c>
      <c r="AZ1236" s="161">
        <v>0</v>
      </c>
      <c r="BA1236" s="161">
        <v>0</v>
      </c>
      <c r="BB1236" s="161">
        <v>0</v>
      </c>
      <c r="BC1236" s="161">
        <v>0</v>
      </c>
      <c r="BD1236" s="161">
        <v>0</v>
      </c>
      <c r="BE1236" s="161">
        <v>0</v>
      </c>
      <c r="BF1236" s="161">
        <v>0</v>
      </c>
      <c r="BG1236" s="161">
        <v>0</v>
      </c>
      <c r="BH1236" s="161">
        <v>0</v>
      </c>
      <c r="BI1236" s="161">
        <v>0</v>
      </c>
      <c r="BJ1236" s="161">
        <v>0</v>
      </c>
      <c r="BK1236" s="161">
        <v>0</v>
      </c>
      <c r="BL1236" s="161">
        <v>0</v>
      </c>
      <c r="BM1236" s="161">
        <v>0</v>
      </c>
      <c r="BN1236" s="161">
        <v>0</v>
      </c>
      <c r="BO1236" s="161">
        <v>0</v>
      </c>
      <c r="BP1236" s="161">
        <v>0</v>
      </c>
      <c r="BQ1236" s="161">
        <v>0</v>
      </c>
      <c r="BR1236" s="161">
        <v>0</v>
      </c>
      <c r="BS1236" s="161">
        <v>0</v>
      </c>
      <c r="BT1236" s="161">
        <v>0</v>
      </c>
      <c r="BU1236" s="161">
        <v>0</v>
      </c>
      <c r="BV1236" s="163">
        <f t="shared" si="58"/>
        <v>0</v>
      </c>
      <c r="BW1236" s="8" t="b">
        <f t="shared" si="59"/>
        <v>0</v>
      </c>
    </row>
    <row r="1237" spans="1:75">
      <c r="A1237" s="157" t="s">
        <v>4688</v>
      </c>
      <c r="B1237" s="158" t="s">
        <v>8762</v>
      </c>
      <c r="C1237" s="9" t="str">
        <f t="shared" si="57"/>
        <v>https://hh.ru/resume/4222f512000419c5590039ed1f58526f746761?query=%D0%A1%D0%BE%D1%86%D0%B8%D0%B0%D0%BB%D1%8C%D0%BD%D1%8B%D0%B9+%D1%80%D0%B0%D0%B1%D0%BE%D1%82%D0%BD%D0%B8%D0%BA&amp;searchRid=171259194631301d8f1d611d07380e1f&amp;hhtmFrom=resume_search_result</v>
      </c>
      <c r="D1237" s="158" t="s">
        <v>43</v>
      </c>
      <c r="E1237" s="159">
        <v>28</v>
      </c>
      <c r="F1237" s="160">
        <v>20000</v>
      </c>
      <c r="G1237" s="161">
        <v>2</v>
      </c>
      <c r="H1237" s="158" t="s">
        <v>8763</v>
      </c>
      <c r="I1237" s="158" t="s">
        <v>3904</v>
      </c>
      <c r="J1237" s="158" t="s">
        <v>8764</v>
      </c>
      <c r="K1237" s="158" t="s">
        <v>8765</v>
      </c>
      <c r="L1237" s="158" t="s">
        <v>2298</v>
      </c>
      <c r="M1237" s="158">
        <v>1</v>
      </c>
      <c r="N1237" s="158">
        <v>0</v>
      </c>
      <c r="O1237" s="158">
        <v>0</v>
      </c>
      <c r="P1237" s="158">
        <v>0</v>
      </c>
      <c r="Q1237" s="158">
        <v>0</v>
      </c>
      <c r="R1237" s="158" t="s">
        <v>2824</v>
      </c>
      <c r="S1237" s="158" t="s">
        <v>343</v>
      </c>
      <c r="T1237" s="161">
        <v>1</v>
      </c>
      <c r="U1237" s="162">
        <v>0</v>
      </c>
      <c r="V1237" s="162">
        <v>0</v>
      </c>
      <c r="W1237" s="161">
        <v>0</v>
      </c>
      <c r="X1237" s="161">
        <v>0</v>
      </c>
      <c r="Y1237" s="161">
        <v>0</v>
      </c>
      <c r="Z1237" s="161">
        <v>0</v>
      </c>
      <c r="AA1237" s="161">
        <v>0</v>
      </c>
      <c r="AB1237" s="161">
        <v>0</v>
      </c>
      <c r="AC1237" s="161">
        <v>0</v>
      </c>
      <c r="AD1237" s="161">
        <v>0</v>
      </c>
      <c r="AE1237" s="161">
        <v>0</v>
      </c>
      <c r="AF1237" s="161">
        <v>0</v>
      </c>
      <c r="AG1237" s="161">
        <v>0</v>
      </c>
      <c r="AH1237" s="161">
        <v>0</v>
      </c>
      <c r="AI1237" s="161">
        <v>0</v>
      </c>
      <c r="AJ1237" s="161">
        <v>0</v>
      </c>
      <c r="AK1237" s="161">
        <v>0</v>
      </c>
      <c r="AL1237" s="161">
        <v>0</v>
      </c>
      <c r="AM1237" s="161">
        <v>0</v>
      </c>
      <c r="AN1237" s="161">
        <v>0</v>
      </c>
      <c r="AO1237" s="161">
        <v>0</v>
      </c>
      <c r="AP1237" s="161">
        <v>0</v>
      </c>
      <c r="AQ1237" s="161">
        <v>0</v>
      </c>
      <c r="AR1237" s="161">
        <v>0</v>
      </c>
      <c r="AS1237" s="161">
        <v>0</v>
      </c>
      <c r="AT1237" s="161">
        <v>0</v>
      </c>
      <c r="AU1237" s="161">
        <v>0</v>
      </c>
      <c r="AV1237" s="161">
        <v>0</v>
      </c>
      <c r="AW1237" s="161">
        <v>0</v>
      </c>
      <c r="AX1237" s="161">
        <v>0</v>
      </c>
      <c r="AY1237" s="161">
        <v>0</v>
      </c>
      <c r="AZ1237" s="161">
        <v>0</v>
      </c>
      <c r="BA1237" s="161">
        <v>0</v>
      </c>
      <c r="BB1237" s="161">
        <v>0</v>
      </c>
      <c r="BC1237" s="161">
        <v>0</v>
      </c>
      <c r="BD1237" s="161">
        <v>0</v>
      </c>
      <c r="BE1237" s="161">
        <v>0</v>
      </c>
      <c r="BF1237" s="161">
        <v>0</v>
      </c>
      <c r="BG1237" s="161">
        <v>0</v>
      </c>
      <c r="BH1237" s="161">
        <v>0</v>
      </c>
      <c r="BI1237" s="161">
        <v>0</v>
      </c>
      <c r="BJ1237" s="161">
        <v>0</v>
      </c>
      <c r="BK1237" s="161">
        <v>0</v>
      </c>
      <c r="BL1237" s="161">
        <v>0</v>
      </c>
      <c r="BM1237" s="161">
        <v>0</v>
      </c>
      <c r="BN1237" s="161">
        <v>0</v>
      </c>
      <c r="BO1237" s="161">
        <v>0</v>
      </c>
      <c r="BP1237" s="161">
        <v>0</v>
      </c>
      <c r="BQ1237" s="161">
        <v>0</v>
      </c>
      <c r="BR1237" s="161">
        <v>0</v>
      </c>
      <c r="BS1237" s="161">
        <v>0</v>
      </c>
      <c r="BT1237" s="161">
        <v>0</v>
      </c>
      <c r="BU1237" s="161">
        <v>0</v>
      </c>
      <c r="BV1237" s="163">
        <f t="shared" si="58"/>
        <v>0</v>
      </c>
      <c r="BW1237" s="8" t="b">
        <f t="shared" si="59"/>
        <v>0</v>
      </c>
    </row>
    <row r="1238" spans="1:75">
      <c r="A1238" s="157" t="s">
        <v>8193</v>
      </c>
      <c r="B1238" s="158" t="s">
        <v>8766</v>
      </c>
      <c r="C1238" s="9" t="str">
        <f t="shared" si="57"/>
        <v>https://hh.ru/resume/05a9893e000419dea30039ed1f325555556d6c?query=%D0%A1%D0%BE%D1%86%D0%B8%D0%B0%D0%BB%D1%8C%D0%BD%D1%8B%D0%B9+%D1%80%D0%B0%D0%B1%D0%BE%D1%82%D0%BD%D0%B8%D0%BA&amp;searchRid=171259194631301d8f1d611d07380e1f&amp;hhtmFrom=resume_search_result</v>
      </c>
      <c r="D1238" s="158" t="s">
        <v>43</v>
      </c>
      <c r="E1238" s="159">
        <v>31</v>
      </c>
      <c r="F1238" s="160">
        <v>30000</v>
      </c>
      <c r="G1238" s="161" t="s">
        <v>133</v>
      </c>
      <c r="H1238" s="158" t="s">
        <v>133</v>
      </c>
      <c r="I1238" s="158" t="s">
        <v>133</v>
      </c>
      <c r="J1238" s="158" t="s">
        <v>133</v>
      </c>
      <c r="K1238" s="158" t="s">
        <v>8767</v>
      </c>
      <c r="L1238" s="158" t="s">
        <v>2298</v>
      </c>
      <c r="M1238" s="158">
        <v>1</v>
      </c>
      <c r="N1238" s="158">
        <v>0</v>
      </c>
      <c r="O1238" s="158">
        <v>0</v>
      </c>
      <c r="P1238" s="158">
        <v>0</v>
      </c>
      <c r="Q1238" s="158">
        <v>0</v>
      </c>
      <c r="R1238" s="158" t="s">
        <v>2067</v>
      </c>
      <c r="S1238" s="158" t="s">
        <v>50</v>
      </c>
      <c r="T1238" s="161">
        <v>0</v>
      </c>
      <c r="U1238" s="162">
        <v>1</v>
      </c>
      <c r="V1238" s="162">
        <v>0</v>
      </c>
      <c r="W1238" s="161">
        <v>0</v>
      </c>
      <c r="X1238" s="161">
        <v>0</v>
      </c>
      <c r="Y1238" s="161">
        <v>0</v>
      </c>
      <c r="Z1238" s="161">
        <v>0</v>
      </c>
      <c r="AA1238" s="161">
        <v>0</v>
      </c>
      <c r="AB1238" s="161">
        <v>0</v>
      </c>
      <c r="AC1238" s="161">
        <v>0</v>
      </c>
      <c r="AD1238" s="161">
        <v>0</v>
      </c>
      <c r="AE1238" s="161">
        <v>0</v>
      </c>
      <c r="AF1238" s="161">
        <v>0</v>
      </c>
      <c r="AG1238" s="161">
        <v>0</v>
      </c>
      <c r="AH1238" s="161">
        <v>0</v>
      </c>
      <c r="AI1238" s="161">
        <v>0</v>
      </c>
      <c r="AJ1238" s="161">
        <v>0</v>
      </c>
      <c r="AK1238" s="161">
        <v>0</v>
      </c>
      <c r="AL1238" s="161">
        <v>0</v>
      </c>
      <c r="AM1238" s="161">
        <v>0</v>
      </c>
      <c r="AN1238" s="161">
        <v>0</v>
      </c>
      <c r="AO1238" s="161">
        <v>0</v>
      </c>
      <c r="AP1238" s="161">
        <v>0</v>
      </c>
      <c r="AQ1238" s="161">
        <v>0</v>
      </c>
      <c r="AR1238" s="161">
        <v>0</v>
      </c>
      <c r="AS1238" s="161">
        <v>0</v>
      </c>
      <c r="AT1238" s="161">
        <v>0</v>
      </c>
      <c r="AU1238" s="161">
        <v>0</v>
      </c>
      <c r="AV1238" s="161">
        <v>0</v>
      </c>
      <c r="AW1238" s="161">
        <v>0</v>
      </c>
      <c r="AX1238" s="161">
        <v>0</v>
      </c>
      <c r="AY1238" s="161">
        <v>0</v>
      </c>
      <c r="AZ1238" s="161">
        <v>0</v>
      </c>
      <c r="BA1238" s="161">
        <v>0</v>
      </c>
      <c r="BB1238" s="161">
        <v>0</v>
      </c>
      <c r="BC1238" s="161">
        <v>0</v>
      </c>
      <c r="BD1238" s="161">
        <v>0</v>
      </c>
      <c r="BE1238" s="161">
        <v>0</v>
      </c>
      <c r="BF1238" s="161">
        <v>0</v>
      </c>
      <c r="BG1238" s="161">
        <v>0</v>
      </c>
      <c r="BH1238" s="161">
        <v>0</v>
      </c>
      <c r="BI1238" s="161">
        <v>0</v>
      </c>
      <c r="BJ1238" s="161">
        <v>0</v>
      </c>
      <c r="BK1238" s="161">
        <v>0</v>
      </c>
      <c r="BL1238" s="161">
        <v>0</v>
      </c>
      <c r="BM1238" s="161">
        <v>0</v>
      </c>
      <c r="BN1238" s="161">
        <v>0</v>
      </c>
      <c r="BO1238" s="161">
        <v>0</v>
      </c>
      <c r="BP1238" s="161">
        <v>0</v>
      </c>
      <c r="BQ1238" s="161">
        <v>0</v>
      </c>
      <c r="BR1238" s="161">
        <v>0</v>
      </c>
      <c r="BS1238" s="161">
        <v>0</v>
      </c>
      <c r="BT1238" s="161">
        <v>0</v>
      </c>
      <c r="BU1238" s="161">
        <v>0</v>
      </c>
      <c r="BV1238" s="163">
        <f t="shared" si="58"/>
        <v>0</v>
      </c>
      <c r="BW1238" s="8" t="b">
        <f t="shared" si="59"/>
        <v>0</v>
      </c>
    </row>
    <row r="1239" spans="1:75">
      <c r="A1239" s="157" t="s">
        <v>8768</v>
      </c>
      <c r="B1239" s="158" t="s">
        <v>8769</v>
      </c>
      <c r="C1239" s="9" t="str">
        <f t="shared" si="57"/>
        <v>https://hh.ru/resume/a746c25700041b7d260039ed1f7850494e4f53?query=%D0%A1%D0%BE%D1%86%D0%B8%D0%B0%D0%BB%D1%8C%D0%BD%D1%8B%D0%B9+%D1%80%D0%B0%D0%B1%D0%BE%D1%82%D0%BD%D0%B8%D0%BA&amp;searchRid=171259194631301d8f1d611d07380e1f&amp;hhtmFrom=resume_search_result</v>
      </c>
      <c r="D1239" s="158" t="s">
        <v>6121</v>
      </c>
      <c r="E1239" s="159">
        <v>35</v>
      </c>
      <c r="F1239" s="160">
        <v>35000</v>
      </c>
      <c r="G1239" s="161">
        <v>9</v>
      </c>
      <c r="H1239" s="158" t="s">
        <v>8770</v>
      </c>
      <c r="I1239" s="158" t="s">
        <v>2650</v>
      </c>
      <c r="J1239" s="158" t="s">
        <v>3269</v>
      </c>
      <c r="K1239" s="158" t="s">
        <v>8771</v>
      </c>
      <c r="L1239" s="158" t="s">
        <v>2327</v>
      </c>
      <c r="M1239" s="158">
        <v>1</v>
      </c>
      <c r="N1239" s="158">
        <v>1</v>
      </c>
      <c r="O1239" s="158">
        <v>0</v>
      </c>
      <c r="P1239" s="158">
        <v>0</v>
      </c>
      <c r="Q1239" s="158">
        <v>0</v>
      </c>
      <c r="R1239" s="158" t="s">
        <v>53</v>
      </c>
      <c r="S1239" s="158" t="s">
        <v>75</v>
      </c>
      <c r="T1239" s="161">
        <v>0</v>
      </c>
      <c r="U1239" s="162">
        <v>1</v>
      </c>
      <c r="V1239" s="162">
        <v>0</v>
      </c>
      <c r="W1239" s="161">
        <v>0</v>
      </c>
      <c r="X1239" s="161">
        <v>0</v>
      </c>
      <c r="Y1239" s="161">
        <v>1</v>
      </c>
      <c r="Z1239" s="161">
        <v>1</v>
      </c>
      <c r="AA1239" s="161">
        <v>1</v>
      </c>
      <c r="AB1239" s="161">
        <v>1</v>
      </c>
      <c r="AC1239" s="161">
        <v>0</v>
      </c>
      <c r="AD1239" s="161">
        <v>1</v>
      </c>
      <c r="AE1239" s="161">
        <v>1</v>
      </c>
      <c r="AF1239" s="161">
        <v>1</v>
      </c>
      <c r="AG1239" s="161">
        <v>1</v>
      </c>
      <c r="AH1239" s="161">
        <v>1</v>
      </c>
      <c r="AI1239" s="161">
        <v>0</v>
      </c>
      <c r="AJ1239" s="161">
        <v>0</v>
      </c>
      <c r="AK1239" s="161">
        <v>0</v>
      </c>
      <c r="AL1239" s="161">
        <v>0</v>
      </c>
      <c r="AM1239" s="161">
        <v>0</v>
      </c>
      <c r="AN1239" s="161">
        <v>1</v>
      </c>
      <c r="AO1239" s="161">
        <v>0</v>
      </c>
      <c r="AP1239" s="161">
        <v>1</v>
      </c>
      <c r="AQ1239" s="161">
        <v>0</v>
      </c>
      <c r="AR1239" s="161">
        <v>0</v>
      </c>
      <c r="AS1239" s="161">
        <v>1</v>
      </c>
      <c r="AT1239" s="161">
        <v>1</v>
      </c>
      <c r="AU1239" s="161">
        <v>0</v>
      </c>
      <c r="AV1239" s="161">
        <v>0</v>
      </c>
      <c r="AW1239" s="161">
        <v>0</v>
      </c>
      <c r="AX1239" s="161">
        <v>0</v>
      </c>
      <c r="AY1239" s="161">
        <v>0</v>
      </c>
      <c r="AZ1239" s="161">
        <v>1</v>
      </c>
      <c r="BA1239" s="161">
        <v>1</v>
      </c>
      <c r="BB1239" s="161">
        <v>1</v>
      </c>
      <c r="BC1239" s="161">
        <v>0</v>
      </c>
      <c r="BD1239" s="161">
        <v>0</v>
      </c>
      <c r="BE1239" s="161">
        <v>0</v>
      </c>
      <c r="BF1239" s="161">
        <v>0</v>
      </c>
      <c r="BG1239" s="161">
        <v>0</v>
      </c>
      <c r="BH1239" s="161">
        <v>0</v>
      </c>
      <c r="BI1239" s="161">
        <v>0</v>
      </c>
      <c r="BJ1239" s="161">
        <v>0</v>
      </c>
      <c r="BK1239" s="161">
        <v>0</v>
      </c>
      <c r="BL1239" s="161">
        <v>0</v>
      </c>
      <c r="BM1239" s="161">
        <v>0</v>
      </c>
      <c r="BN1239" s="161">
        <v>1</v>
      </c>
      <c r="BO1239" s="161">
        <v>0</v>
      </c>
      <c r="BP1239" s="161">
        <v>0</v>
      </c>
      <c r="BQ1239" s="161">
        <v>1</v>
      </c>
      <c r="BR1239" s="161">
        <v>0</v>
      </c>
      <c r="BS1239" s="161">
        <v>0</v>
      </c>
      <c r="BT1239" s="161">
        <v>1</v>
      </c>
      <c r="BU1239" s="161">
        <v>0</v>
      </c>
      <c r="BV1239" s="163">
        <f t="shared" si="58"/>
        <v>19</v>
      </c>
      <c r="BW1239" s="8" t="b">
        <f t="shared" si="59"/>
        <v>0</v>
      </c>
    </row>
    <row r="1240" spans="1:75">
      <c r="A1240" s="157" t="s">
        <v>8772</v>
      </c>
      <c r="B1240" s="158" t="s">
        <v>8773</v>
      </c>
      <c r="C1240" s="9" t="str">
        <f t="shared" si="57"/>
        <v>https://hh.ru/resume/c606154000041c557f0039ed1f496850763177?query=%D0%A1%D0%BE%D1%86%D0%B8%D0%B0%D0%BB%D1%8C%D0%BD%D1%8B%D0%B9+%D1%80%D0%B0%D0%B1%D0%BE%D1%82%D0%BD%D0%B8%D0%BA&amp;searchRid=171259194631301d8f1d611d07380e1f&amp;hhtmFrom=resume_search_result</v>
      </c>
      <c r="D1240" s="158" t="s">
        <v>6449</v>
      </c>
      <c r="E1240" s="159">
        <v>51</v>
      </c>
      <c r="F1240" s="160">
        <v>40000</v>
      </c>
      <c r="G1240" s="161">
        <v>20</v>
      </c>
      <c r="H1240" s="158" t="s">
        <v>8774</v>
      </c>
      <c r="I1240" s="158" t="s">
        <v>8775</v>
      </c>
      <c r="J1240" s="158" t="s">
        <v>2922</v>
      </c>
      <c r="K1240" s="158" t="s">
        <v>8776</v>
      </c>
      <c r="L1240" s="158" t="s">
        <v>2298</v>
      </c>
      <c r="M1240" s="158">
        <v>0</v>
      </c>
      <c r="N1240" s="158">
        <v>1</v>
      </c>
      <c r="O1240" s="158">
        <v>0</v>
      </c>
      <c r="P1240" s="158">
        <v>0</v>
      </c>
      <c r="Q1240" s="158">
        <v>0</v>
      </c>
      <c r="R1240" s="158" t="s">
        <v>46</v>
      </c>
      <c r="S1240" s="158" t="s">
        <v>343</v>
      </c>
      <c r="T1240" s="161">
        <v>0</v>
      </c>
      <c r="U1240" s="162">
        <v>1</v>
      </c>
      <c r="V1240" s="162">
        <v>1</v>
      </c>
      <c r="W1240" s="161">
        <v>0</v>
      </c>
      <c r="X1240" s="161">
        <v>0</v>
      </c>
      <c r="Y1240" s="161">
        <v>0</v>
      </c>
      <c r="Z1240" s="161">
        <v>0</v>
      </c>
      <c r="AA1240" s="161">
        <v>0</v>
      </c>
      <c r="AB1240" s="161">
        <v>1</v>
      </c>
      <c r="AC1240" s="161">
        <v>1</v>
      </c>
      <c r="AD1240" s="161">
        <v>1</v>
      </c>
      <c r="AE1240" s="161">
        <v>1</v>
      </c>
      <c r="AF1240" s="161">
        <v>0</v>
      </c>
      <c r="AG1240" s="161">
        <v>1</v>
      </c>
      <c r="AH1240" s="161">
        <v>1</v>
      </c>
      <c r="AI1240" s="161">
        <v>1</v>
      </c>
      <c r="AJ1240" s="161">
        <v>0</v>
      </c>
      <c r="AK1240" s="161">
        <v>1</v>
      </c>
      <c r="AL1240" s="161">
        <v>0</v>
      </c>
      <c r="AM1240" s="161">
        <v>0</v>
      </c>
      <c r="AN1240" s="161">
        <v>1</v>
      </c>
      <c r="AO1240" s="161">
        <v>0</v>
      </c>
      <c r="AP1240" s="161">
        <v>1</v>
      </c>
      <c r="AQ1240" s="161">
        <v>0</v>
      </c>
      <c r="AR1240" s="161">
        <v>1</v>
      </c>
      <c r="AS1240" s="161">
        <v>1</v>
      </c>
      <c r="AT1240" s="161">
        <v>0</v>
      </c>
      <c r="AU1240" s="161">
        <v>0</v>
      </c>
      <c r="AV1240" s="161">
        <v>0</v>
      </c>
      <c r="AW1240" s="161">
        <v>0</v>
      </c>
      <c r="AX1240" s="161">
        <v>0</v>
      </c>
      <c r="AY1240" s="161">
        <v>0</v>
      </c>
      <c r="AZ1240" s="161">
        <v>0</v>
      </c>
      <c r="BA1240" s="161">
        <v>1</v>
      </c>
      <c r="BB1240" s="161">
        <v>1</v>
      </c>
      <c r="BC1240" s="161">
        <v>0</v>
      </c>
      <c r="BD1240" s="161">
        <v>0</v>
      </c>
      <c r="BE1240" s="161">
        <v>0</v>
      </c>
      <c r="BF1240" s="161">
        <v>0</v>
      </c>
      <c r="BG1240" s="161">
        <v>0</v>
      </c>
      <c r="BH1240" s="161">
        <v>0</v>
      </c>
      <c r="BI1240" s="161">
        <v>0</v>
      </c>
      <c r="BJ1240" s="161">
        <v>0</v>
      </c>
      <c r="BK1240" s="161">
        <v>1</v>
      </c>
      <c r="BL1240" s="161">
        <v>0</v>
      </c>
      <c r="BM1240" s="161">
        <v>0</v>
      </c>
      <c r="BN1240" s="161">
        <v>0</v>
      </c>
      <c r="BO1240" s="161">
        <v>0</v>
      </c>
      <c r="BP1240" s="161">
        <v>1</v>
      </c>
      <c r="BQ1240" s="161">
        <v>0</v>
      </c>
      <c r="BR1240" s="161">
        <v>0</v>
      </c>
      <c r="BS1240" s="161">
        <v>0</v>
      </c>
      <c r="BT1240" s="161">
        <v>0</v>
      </c>
      <c r="BU1240" s="161">
        <v>0</v>
      </c>
      <c r="BV1240" s="163">
        <f t="shared" si="58"/>
        <v>16</v>
      </c>
      <c r="BW1240" s="8" t="b">
        <f t="shared" si="59"/>
        <v>1</v>
      </c>
    </row>
    <row r="1241" spans="1:75">
      <c r="A1241" s="157" t="s">
        <v>8777</v>
      </c>
      <c r="B1241" s="158" t="s">
        <v>8778</v>
      </c>
      <c r="C1241" s="9" t="str">
        <f t="shared" si="57"/>
        <v>https://hh.ru/resume/a922861c00041d7afe0039ed1f4c5776703534?query=%D0%A1%D0%BE%D1%86%D0%B8%D0%B0%D0%BB%D1%8C%D0%BD%D1%8B%D0%B9+%D1%80%D0%B0%D0%B1%D0%BE%D1%82%D0%BD%D0%B8%D0%BA&amp;searchRid=171259194631301d8f1d611d07380e1f&amp;hhtmFrom=resume_search_result</v>
      </c>
      <c r="D1241" s="158" t="s">
        <v>6950</v>
      </c>
      <c r="E1241" s="159">
        <v>58</v>
      </c>
      <c r="F1241" s="160">
        <v>35000</v>
      </c>
      <c r="G1241" s="161">
        <v>28</v>
      </c>
      <c r="H1241" s="158" t="s">
        <v>4008</v>
      </c>
      <c r="I1241" s="158" t="s">
        <v>43</v>
      </c>
      <c r="J1241" s="158" t="s">
        <v>8779</v>
      </c>
      <c r="K1241" s="158" t="s">
        <v>8780</v>
      </c>
      <c r="L1241" s="158" t="s">
        <v>2298</v>
      </c>
      <c r="M1241" s="158">
        <v>0</v>
      </c>
      <c r="N1241" s="158">
        <v>0</v>
      </c>
      <c r="O1241" s="158">
        <v>1</v>
      </c>
      <c r="P1241" s="158">
        <v>0</v>
      </c>
      <c r="Q1241" s="158">
        <v>0</v>
      </c>
      <c r="R1241" s="158" t="s">
        <v>53</v>
      </c>
      <c r="S1241" s="158" t="s">
        <v>75</v>
      </c>
      <c r="T1241" s="161">
        <v>1</v>
      </c>
      <c r="U1241" s="162">
        <v>1</v>
      </c>
      <c r="V1241" s="162">
        <v>1</v>
      </c>
      <c r="W1241" s="161">
        <v>0</v>
      </c>
      <c r="X1241" s="161">
        <v>0</v>
      </c>
      <c r="Y1241" s="161">
        <v>0</v>
      </c>
      <c r="Z1241" s="161">
        <v>0</v>
      </c>
      <c r="AA1241" s="161">
        <v>0</v>
      </c>
      <c r="AB1241" s="161">
        <v>1</v>
      </c>
      <c r="AC1241" s="161">
        <v>1</v>
      </c>
      <c r="AD1241" s="161">
        <v>0</v>
      </c>
      <c r="AE1241" s="161">
        <v>1</v>
      </c>
      <c r="AF1241" s="161">
        <v>0</v>
      </c>
      <c r="AG1241" s="161">
        <v>0</v>
      </c>
      <c r="AH1241" s="161">
        <v>0</v>
      </c>
      <c r="AI1241" s="161">
        <v>0</v>
      </c>
      <c r="AJ1241" s="161">
        <v>0</v>
      </c>
      <c r="AK1241" s="161">
        <v>0</v>
      </c>
      <c r="AL1241" s="161">
        <v>0</v>
      </c>
      <c r="AM1241" s="161">
        <v>0</v>
      </c>
      <c r="AN1241" s="161">
        <v>0</v>
      </c>
      <c r="AO1241" s="161">
        <v>0</v>
      </c>
      <c r="AP1241" s="161">
        <v>0</v>
      </c>
      <c r="AQ1241" s="161">
        <v>0</v>
      </c>
      <c r="AR1241" s="161">
        <v>0</v>
      </c>
      <c r="AS1241" s="161">
        <v>0</v>
      </c>
      <c r="AT1241" s="161">
        <v>0</v>
      </c>
      <c r="AU1241" s="161">
        <v>0</v>
      </c>
      <c r="AV1241" s="161">
        <v>0</v>
      </c>
      <c r="AW1241" s="161">
        <v>0</v>
      </c>
      <c r="AX1241" s="161">
        <v>0</v>
      </c>
      <c r="AY1241" s="161">
        <v>1</v>
      </c>
      <c r="AZ1241" s="161">
        <v>0</v>
      </c>
      <c r="BA1241" s="161">
        <v>0</v>
      </c>
      <c r="BB1241" s="161">
        <v>0</v>
      </c>
      <c r="BC1241" s="161">
        <v>0</v>
      </c>
      <c r="BD1241" s="161">
        <v>0</v>
      </c>
      <c r="BE1241" s="161">
        <v>0</v>
      </c>
      <c r="BF1241" s="161">
        <v>0</v>
      </c>
      <c r="BG1241" s="161">
        <v>0</v>
      </c>
      <c r="BH1241" s="161">
        <v>0</v>
      </c>
      <c r="BI1241" s="161">
        <v>0</v>
      </c>
      <c r="BJ1241" s="161">
        <v>0</v>
      </c>
      <c r="BK1241" s="161">
        <v>0</v>
      </c>
      <c r="BL1241" s="161">
        <v>0</v>
      </c>
      <c r="BM1241" s="161">
        <v>1</v>
      </c>
      <c r="BN1241" s="161">
        <v>0</v>
      </c>
      <c r="BO1241" s="161">
        <v>0</v>
      </c>
      <c r="BP1241" s="161">
        <v>0</v>
      </c>
      <c r="BQ1241" s="161">
        <v>0</v>
      </c>
      <c r="BR1241" s="161">
        <v>0</v>
      </c>
      <c r="BS1241" s="161">
        <v>0</v>
      </c>
      <c r="BT1241" s="161">
        <v>0</v>
      </c>
      <c r="BU1241" s="161">
        <v>0</v>
      </c>
      <c r="BV1241" s="163">
        <f t="shared" si="58"/>
        <v>5</v>
      </c>
      <c r="BW1241" s="8" t="b">
        <f t="shared" si="59"/>
        <v>0</v>
      </c>
    </row>
    <row r="1242" spans="1:75">
      <c r="A1242" s="157" t="s">
        <v>3767</v>
      </c>
      <c r="B1242" s="158" t="s">
        <v>8781</v>
      </c>
      <c r="C1242" s="9" t="str">
        <f t="shared" si="57"/>
        <v>https://hh.ru/resume/f357ec9900041ef1180039ed1f655773354b52?query=%D0%A1%D0%BE%D1%86%D0%B8%D0%B0%D0%BB%D1%8C%D0%BD%D1%8B%D0%B9+%D1%80%D0%B0%D0%B1%D0%BE%D1%82%D0%BD%D0%B8%D0%BA&amp;searchRid=171259194631301d8f1d611d07380e1f&amp;hhtmFrom=resume_search_result</v>
      </c>
      <c r="D1242" s="158" t="s">
        <v>43</v>
      </c>
      <c r="E1242" s="159">
        <v>27</v>
      </c>
      <c r="F1242" s="160">
        <v>25000</v>
      </c>
      <c r="G1242" s="164">
        <v>0.5</v>
      </c>
      <c r="H1242" s="158" t="s">
        <v>8782</v>
      </c>
      <c r="I1242" s="158" t="s">
        <v>7398</v>
      </c>
      <c r="J1242" s="158" t="s">
        <v>8783</v>
      </c>
      <c r="K1242" s="158" t="s">
        <v>8784</v>
      </c>
      <c r="L1242" s="158" t="s">
        <v>2298</v>
      </c>
      <c r="M1242" s="158">
        <v>1</v>
      </c>
      <c r="N1242" s="158">
        <v>0</v>
      </c>
      <c r="O1242" s="158">
        <v>0</v>
      </c>
      <c r="P1242" s="158">
        <v>0</v>
      </c>
      <c r="Q1242" s="158">
        <v>0</v>
      </c>
      <c r="R1242" s="158" t="s">
        <v>5464</v>
      </c>
      <c r="S1242" s="158" t="s">
        <v>75</v>
      </c>
      <c r="T1242" s="161">
        <v>0</v>
      </c>
      <c r="U1242" s="162">
        <v>1</v>
      </c>
      <c r="V1242" s="162">
        <v>0</v>
      </c>
      <c r="W1242" s="161">
        <v>0</v>
      </c>
      <c r="X1242" s="161">
        <v>0</v>
      </c>
      <c r="Y1242" s="161">
        <v>0</v>
      </c>
      <c r="Z1242" s="161">
        <v>0</v>
      </c>
      <c r="AA1242" s="161">
        <v>0</v>
      </c>
      <c r="AB1242" s="161">
        <v>0</v>
      </c>
      <c r="AC1242" s="161">
        <v>0</v>
      </c>
      <c r="AD1242" s="161">
        <v>0</v>
      </c>
      <c r="AE1242" s="161">
        <v>0</v>
      </c>
      <c r="AF1242" s="161">
        <v>0</v>
      </c>
      <c r="AG1242" s="161">
        <v>0</v>
      </c>
      <c r="AH1242" s="161">
        <v>0</v>
      </c>
      <c r="AI1242" s="161">
        <v>0</v>
      </c>
      <c r="AJ1242" s="161">
        <v>0</v>
      </c>
      <c r="AK1242" s="161">
        <v>0</v>
      </c>
      <c r="AL1242" s="161">
        <v>0</v>
      </c>
      <c r="AM1242" s="161">
        <v>0</v>
      </c>
      <c r="AN1242" s="161">
        <v>0</v>
      </c>
      <c r="AO1242" s="161">
        <v>0</v>
      </c>
      <c r="AP1242" s="161">
        <v>0</v>
      </c>
      <c r="AQ1242" s="161">
        <v>0</v>
      </c>
      <c r="AR1242" s="161">
        <v>0</v>
      </c>
      <c r="AS1242" s="161">
        <v>0</v>
      </c>
      <c r="AT1242" s="161">
        <v>0</v>
      </c>
      <c r="AU1242" s="161">
        <v>0</v>
      </c>
      <c r="AV1242" s="161">
        <v>0</v>
      </c>
      <c r="AW1242" s="161">
        <v>0</v>
      </c>
      <c r="AX1242" s="161">
        <v>0</v>
      </c>
      <c r="AY1242" s="161">
        <v>0</v>
      </c>
      <c r="AZ1242" s="161">
        <v>0</v>
      </c>
      <c r="BA1242" s="161">
        <v>0</v>
      </c>
      <c r="BB1242" s="161">
        <v>0</v>
      </c>
      <c r="BC1242" s="161">
        <v>0</v>
      </c>
      <c r="BD1242" s="161">
        <v>0</v>
      </c>
      <c r="BE1242" s="161">
        <v>0</v>
      </c>
      <c r="BF1242" s="161">
        <v>0</v>
      </c>
      <c r="BG1242" s="161">
        <v>0</v>
      </c>
      <c r="BH1242" s="161">
        <v>0</v>
      </c>
      <c r="BI1242" s="161">
        <v>0</v>
      </c>
      <c r="BJ1242" s="161">
        <v>0</v>
      </c>
      <c r="BK1242" s="161">
        <v>0</v>
      </c>
      <c r="BL1242" s="161">
        <v>0</v>
      </c>
      <c r="BM1242" s="161">
        <v>0</v>
      </c>
      <c r="BN1242" s="161">
        <v>0</v>
      </c>
      <c r="BO1242" s="161">
        <v>0</v>
      </c>
      <c r="BP1242" s="161">
        <v>0</v>
      </c>
      <c r="BQ1242" s="161">
        <v>0</v>
      </c>
      <c r="BR1242" s="161">
        <v>0</v>
      </c>
      <c r="BS1242" s="161">
        <v>0</v>
      </c>
      <c r="BT1242" s="161">
        <v>0</v>
      </c>
      <c r="BU1242" s="161">
        <v>0</v>
      </c>
      <c r="BV1242" s="163">
        <f t="shared" si="58"/>
        <v>0</v>
      </c>
      <c r="BW1242" s="8" t="b">
        <f t="shared" si="59"/>
        <v>0</v>
      </c>
    </row>
    <row r="1243" spans="1:75">
      <c r="A1243" s="157" t="s">
        <v>8785</v>
      </c>
      <c r="B1243" s="158" t="s">
        <v>8786</v>
      </c>
      <c r="C1243" s="9" t="str">
        <f t="shared" si="57"/>
        <v>https://hh.ru/resume/13f4a5dc00041fbf0e0039ed1f326372657842?query=%D0%A1%D0%BE%D1%86%D0%B8%D0%B0%D0%BB%D1%8C%D0%BD%D1%8B%D0%B9+%D1%80%D0%B0%D0%B1%D0%BE%D1%82%D0%BD%D0%B8%D0%BA&amp;searchRid=171259194631301d8f1d611d07380e1f&amp;hhtmFrom=resume_search_result</v>
      </c>
      <c r="D1243" s="158" t="s">
        <v>6121</v>
      </c>
      <c r="E1243" s="159">
        <v>51</v>
      </c>
      <c r="F1243" s="160">
        <v>35000</v>
      </c>
      <c r="G1243" s="161">
        <v>19</v>
      </c>
      <c r="H1243" s="158" t="s">
        <v>8787</v>
      </c>
      <c r="I1243" s="158" t="s">
        <v>43</v>
      </c>
      <c r="J1243" s="158" t="s">
        <v>7215</v>
      </c>
      <c r="K1243" s="158" t="s">
        <v>8788</v>
      </c>
      <c r="L1243" s="158" t="s">
        <v>2298</v>
      </c>
      <c r="M1243" s="158">
        <v>1</v>
      </c>
      <c r="N1243" s="158">
        <v>0</v>
      </c>
      <c r="O1243" s="158">
        <v>0</v>
      </c>
      <c r="P1243" s="158">
        <v>0</v>
      </c>
      <c r="Q1243" s="158">
        <v>0</v>
      </c>
      <c r="R1243" s="158" t="s">
        <v>53</v>
      </c>
      <c r="S1243" s="158" t="s">
        <v>343</v>
      </c>
      <c r="T1243" s="161">
        <v>0</v>
      </c>
      <c r="U1243" s="162">
        <v>1</v>
      </c>
      <c r="V1243" s="162">
        <v>1</v>
      </c>
      <c r="W1243" s="161">
        <v>0</v>
      </c>
      <c r="X1243" s="161">
        <v>0</v>
      </c>
      <c r="Y1243" s="161">
        <v>0</v>
      </c>
      <c r="Z1243" s="161">
        <v>0</v>
      </c>
      <c r="AA1243" s="161">
        <v>0</v>
      </c>
      <c r="AB1243" s="161">
        <v>0</v>
      </c>
      <c r="AC1243" s="161">
        <v>0</v>
      </c>
      <c r="AD1243" s="161">
        <v>0</v>
      </c>
      <c r="AE1243" s="161">
        <v>0</v>
      </c>
      <c r="AF1243" s="161">
        <v>0</v>
      </c>
      <c r="AG1243" s="161">
        <v>0</v>
      </c>
      <c r="AH1243" s="161">
        <v>0</v>
      </c>
      <c r="AI1243" s="161">
        <v>0</v>
      </c>
      <c r="AJ1243" s="161">
        <v>0</v>
      </c>
      <c r="AK1243" s="161">
        <v>0</v>
      </c>
      <c r="AL1243" s="161">
        <v>0</v>
      </c>
      <c r="AM1243" s="161">
        <v>0</v>
      </c>
      <c r="AN1243" s="161">
        <v>0</v>
      </c>
      <c r="AO1243" s="161">
        <v>0</v>
      </c>
      <c r="AP1243" s="161">
        <v>0</v>
      </c>
      <c r="AQ1243" s="161">
        <v>0</v>
      </c>
      <c r="AR1243" s="161">
        <v>0</v>
      </c>
      <c r="AS1243" s="161">
        <v>0</v>
      </c>
      <c r="AT1243" s="161">
        <v>0</v>
      </c>
      <c r="AU1243" s="161">
        <v>0</v>
      </c>
      <c r="AV1243" s="161">
        <v>0</v>
      </c>
      <c r="AW1243" s="161">
        <v>0</v>
      </c>
      <c r="AX1243" s="161">
        <v>0</v>
      </c>
      <c r="AY1243" s="161">
        <v>0</v>
      </c>
      <c r="AZ1243" s="161">
        <v>0</v>
      </c>
      <c r="BA1243" s="161">
        <v>0</v>
      </c>
      <c r="BB1243" s="161">
        <v>0</v>
      </c>
      <c r="BC1243" s="161">
        <v>0</v>
      </c>
      <c r="BD1243" s="161">
        <v>0</v>
      </c>
      <c r="BE1243" s="161">
        <v>0</v>
      </c>
      <c r="BF1243" s="161">
        <v>0</v>
      </c>
      <c r="BG1243" s="161">
        <v>0</v>
      </c>
      <c r="BH1243" s="161">
        <v>0</v>
      </c>
      <c r="BI1243" s="161">
        <v>0</v>
      </c>
      <c r="BJ1243" s="161">
        <v>0</v>
      </c>
      <c r="BK1243" s="161">
        <v>0</v>
      </c>
      <c r="BL1243" s="161">
        <v>0</v>
      </c>
      <c r="BM1243" s="161">
        <v>0</v>
      </c>
      <c r="BN1243" s="161">
        <v>0</v>
      </c>
      <c r="BO1243" s="161">
        <v>0</v>
      </c>
      <c r="BP1243" s="161">
        <v>0</v>
      </c>
      <c r="BQ1243" s="161">
        <v>0</v>
      </c>
      <c r="BR1243" s="161">
        <v>0</v>
      </c>
      <c r="BS1243" s="161">
        <v>0</v>
      </c>
      <c r="BT1243" s="161">
        <v>0</v>
      </c>
      <c r="BU1243" s="161">
        <v>0</v>
      </c>
      <c r="BV1243" s="163">
        <f t="shared" si="58"/>
        <v>0</v>
      </c>
      <c r="BW1243" s="8" t="b">
        <f t="shared" si="59"/>
        <v>0</v>
      </c>
    </row>
    <row r="1244" spans="1:75">
      <c r="A1244" s="157" t="s">
        <v>8789</v>
      </c>
      <c r="B1244" s="158" t="s">
        <v>8790</v>
      </c>
      <c r="C1244" s="9" t="str">
        <f t="shared" si="57"/>
        <v>https://hh.ru/resume/4c11f2f100042160310039ed1f566d78306e74?query=%D0%A1%D0%BE%D1%86%D0%B8%D0%B0%D0%BB%D1%8C%D0%BD%D1%8B%D0%B9+%D1%80%D0%B0%D0%B1%D0%BE%D1%82%D0%BD%D0%B8%D0%BA&amp;searchRid=1712591947716f0b9c48de21bf4263af&amp;hhtmFrom=resume_search_result</v>
      </c>
      <c r="D1244" s="158" t="s">
        <v>6121</v>
      </c>
      <c r="E1244" s="159">
        <v>58</v>
      </c>
      <c r="F1244" s="158" t="s">
        <v>133</v>
      </c>
      <c r="G1244" s="161">
        <v>20</v>
      </c>
      <c r="H1244" s="158" t="s">
        <v>8791</v>
      </c>
      <c r="I1244" s="158" t="s">
        <v>2850</v>
      </c>
      <c r="J1244" s="158" t="s">
        <v>2717</v>
      </c>
      <c r="K1244" s="158" t="s">
        <v>8792</v>
      </c>
      <c r="L1244" s="158" t="s">
        <v>2298</v>
      </c>
      <c r="M1244" s="158">
        <v>1</v>
      </c>
      <c r="N1244" s="158">
        <v>0</v>
      </c>
      <c r="O1244" s="158">
        <v>0</v>
      </c>
      <c r="P1244" s="158">
        <v>0</v>
      </c>
      <c r="Q1244" s="158">
        <v>0</v>
      </c>
      <c r="R1244" s="158" t="s">
        <v>53</v>
      </c>
      <c r="S1244" s="158" t="s">
        <v>75</v>
      </c>
      <c r="T1244" s="161">
        <v>0</v>
      </c>
      <c r="U1244" s="162">
        <v>1</v>
      </c>
      <c r="V1244" s="162">
        <v>0</v>
      </c>
      <c r="W1244" s="161">
        <v>0</v>
      </c>
      <c r="X1244" s="161">
        <v>0</v>
      </c>
      <c r="Y1244" s="161">
        <v>0</v>
      </c>
      <c r="Z1244" s="161">
        <v>0</v>
      </c>
      <c r="AA1244" s="161">
        <v>0</v>
      </c>
      <c r="AB1244" s="161">
        <v>0</v>
      </c>
      <c r="AC1244" s="161">
        <v>0</v>
      </c>
      <c r="AD1244" s="161">
        <v>1</v>
      </c>
      <c r="AE1244" s="161">
        <v>0</v>
      </c>
      <c r="AF1244" s="161">
        <v>0</v>
      </c>
      <c r="AG1244" s="161">
        <v>0</v>
      </c>
      <c r="AH1244" s="161">
        <v>0</v>
      </c>
      <c r="AI1244" s="161">
        <v>0</v>
      </c>
      <c r="AJ1244" s="161">
        <v>0</v>
      </c>
      <c r="AK1244" s="161">
        <v>0</v>
      </c>
      <c r="AL1244" s="161">
        <v>1</v>
      </c>
      <c r="AM1244" s="161">
        <v>0</v>
      </c>
      <c r="AN1244" s="161">
        <v>0</v>
      </c>
      <c r="AO1244" s="161">
        <v>0</v>
      </c>
      <c r="AP1244" s="161">
        <v>0</v>
      </c>
      <c r="AQ1244" s="161">
        <v>0</v>
      </c>
      <c r="AR1244" s="161">
        <v>0</v>
      </c>
      <c r="AS1244" s="161">
        <v>0</v>
      </c>
      <c r="AT1244" s="161">
        <v>0</v>
      </c>
      <c r="AU1244" s="161">
        <v>0</v>
      </c>
      <c r="AV1244" s="161">
        <v>0</v>
      </c>
      <c r="AW1244" s="161">
        <v>0</v>
      </c>
      <c r="AX1244" s="161">
        <v>0</v>
      </c>
      <c r="AY1244" s="161">
        <v>0</v>
      </c>
      <c r="AZ1244" s="161">
        <v>0</v>
      </c>
      <c r="BA1244" s="161">
        <v>0</v>
      </c>
      <c r="BB1244" s="161">
        <v>1</v>
      </c>
      <c r="BC1244" s="161">
        <v>0</v>
      </c>
      <c r="BD1244" s="161">
        <v>0</v>
      </c>
      <c r="BE1244" s="161">
        <v>0</v>
      </c>
      <c r="BF1244" s="161">
        <v>0</v>
      </c>
      <c r="BG1244" s="161">
        <v>0</v>
      </c>
      <c r="BH1244" s="161">
        <v>0</v>
      </c>
      <c r="BI1244" s="161">
        <v>0</v>
      </c>
      <c r="BJ1244" s="161">
        <v>0</v>
      </c>
      <c r="BK1244" s="161">
        <v>0</v>
      </c>
      <c r="BL1244" s="161">
        <v>0</v>
      </c>
      <c r="BM1244" s="161">
        <v>0</v>
      </c>
      <c r="BN1244" s="161">
        <v>0</v>
      </c>
      <c r="BO1244" s="161">
        <v>0</v>
      </c>
      <c r="BP1244" s="161">
        <v>0</v>
      </c>
      <c r="BQ1244" s="161">
        <v>0</v>
      </c>
      <c r="BR1244" s="161">
        <v>0</v>
      </c>
      <c r="BS1244" s="161">
        <v>0</v>
      </c>
      <c r="BT1244" s="161">
        <v>0</v>
      </c>
      <c r="BU1244" s="161">
        <v>0</v>
      </c>
      <c r="BV1244" s="163">
        <f t="shared" si="58"/>
        <v>3</v>
      </c>
      <c r="BW1244" s="8" t="b">
        <f t="shared" si="59"/>
        <v>0</v>
      </c>
    </row>
    <row r="1245" spans="1:75">
      <c r="A1245" s="157" t="s">
        <v>8793</v>
      </c>
      <c r="B1245" s="158" t="s">
        <v>8794</v>
      </c>
      <c r="C1245" s="9" t="str">
        <f t="shared" si="57"/>
        <v>https://hh.ru/resume/641b0b7c000425f6ea0039ed1f36387045684d?query=%D0%A1%D0%BE%D1%86%D0%B8%D0%B0%D0%BB%D1%8C%D0%BD%D1%8B%D0%B9+%D1%80%D0%B0%D0%B1%D0%BE%D1%82%D0%BD%D0%B8%D0%BA&amp;searchRid=1712591947716f0b9c48de21bf4263af&amp;hhtmFrom=resume_search_result</v>
      </c>
      <c r="D1245" s="158" t="s">
        <v>6121</v>
      </c>
      <c r="E1245" s="159">
        <v>46</v>
      </c>
      <c r="F1245" s="158" t="s">
        <v>133</v>
      </c>
      <c r="G1245" s="161">
        <v>6</v>
      </c>
      <c r="H1245" s="158" t="s">
        <v>8795</v>
      </c>
      <c r="I1245" s="158" t="s">
        <v>8796</v>
      </c>
      <c r="J1245" s="158" t="s">
        <v>8797</v>
      </c>
      <c r="K1245" s="158" t="s">
        <v>8798</v>
      </c>
      <c r="L1245" s="158" t="s">
        <v>2298</v>
      </c>
      <c r="M1245" s="158">
        <v>1</v>
      </c>
      <c r="N1245" s="158">
        <v>1</v>
      </c>
      <c r="O1245" s="158">
        <v>0</v>
      </c>
      <c r="P1245" s="158">
        <v>0</v>
      </c>
      <c r="Q1245" s="158">
        <v>0</v>
      </c>
      <c r="R1245" s="158" t="s">
        <v>53</v>
      </c>
      <c r="S1245" s="158" t="s">
        <v>343</v>
      </c>
      <c r="T1245" s="161">
        <v>1</v>
      </c>
      <c r="U1245" s="162">
        <v>1</v>
      </c>
      <c r="V1245" s="162">
        <v>1</v>
      </c>
      <c r="W1245" s="161">
        <v>0</v>
      </c>
      <c r="X1245" s="161">
        <v>0</v>
      </c>
      <c r="Y1245" s="161">
        <v>0</v>
      </c>
      <c r="Z1245" s="161">
        <v>0</v>
      </c>
      <c r="AA1245" s="161">
        <v>0</v>
      </c>
      <c r="AB1245" s="161">
        <v>1</v>
      </c>
      <c r="AC1245" s="161">
        <v>0</v>
      </c>
      <c r="AD1245" s="161">
        <v>0</v>
      </c>
      <c r="AE1245" s="161">
        <v>0</v>
      </c>
      <c r="AF1245" s="161">
        <v>0</v>
      </c>
      <c r="AG1245" s="161">
        <v>0</v>
      </c>
      <c r="AH1245" s="161">
        <v>0</v>
      </c>
      <c r="AI1245" s="161">
        <v>1</v>
      </c>
      <c r="AJ1245" s="161">
        <v>0</v>
      </c>
      <c r="AK1245" s="161">
        <v>0</v>
      </c>
      <c r="AL1245" s="161">
        <v>1</v>
      </c>
      <c r="AM1245" s="161">
        <v>0</v>
      </c>
      <c r="AN1245" s="161">
        <v>0</v>
      </c>
      <c r="AO1245" s="161">
        <v>0</v>
      </c>
      <c r="AP1245" s="161">
        <v>0</v>
      </c>
      <c r="AQ1245" s="161">
        <v>0</v>
      </c>
      <c r="AR1245" s="161">
        <v>0</v>
      </c>
      <c r="AS1245" s="161">
        <v>1</v>
      </c>
      <c r="AT1245" s="161">
        <v>0</v>
      </c>
      <c r="AU1245" s="161">
        <v>1</v>
      </c>
      <c r="AV1245" s="161">
        <v>0</v>
      </c>
      <c r="AW1245" s="161">
        <v>0</v>
      </c>
      <c r="AX1245" s="161">
        <v>0</v>
      </c>
      <c r="AY1245" s="161">
        <v>0</v>
      </c>
      <c r="AZ1245" s="161">
        <v>0</v>
      </c>
      <c r="BA1245" s="161">
        <v>0</v>
      </c>
      <c r="BB1245" s="161">
        <v>0</v>
      </c>
      <c r="BC1245" s="161">
        <v>0</v>
      </c>
      <c r="BD1245" s="161">
        <v>0</v>
      </c>
      <c r="BE1245" s="161">
        <v>0</v>
      </c>
      <c r="BF1245" s="161">
        <v>0</v>
      </c>
      <c r="BG1245" s="161">
        <v>0</v>
      </c>
      <c r="BH1245" s="161">
        <v>0</v>
      </c>
      <c r="BI1245" s="161">
        <v>0</v>
      </c>
      <c r="BJ1245" s="161">
        <v>0</v>
      </c>
      <c r="BK1245" s="161">
        <v>0</v>
      </c>
      <c r="BL1245" s="161">
        <v>0</v>
      </c>
      <c r="BM1245" s="161">
        <v>0</v>
      </c>
      <c r="BN1245" s="161">
        <v>0</v>
      </c>
      <c r="BO1245" s="161">
        <v>0</v>
      </c>
      <c r="BP1245" s="161">
        <v>0</v>
      </c>
      <c r="BQ1245" s="161">
        <v>0</v>
      </c>
      <c r="BR1245" s="161">
        <v>0</v>
      </c>
      <c r="BS1245" s="161">
        <v>0</v>
      </c>
      <c r="BT1245" s="161">
        <v>0</v>
      </c>
      <c r="BU1245" s="161">
        <v>0</v>
      </c>
      <c r="BV1245" s="163">
        <f t="shared" si="58"/>
        <v>5</v>
      </c>
      <c r="BW1245" s="8" t="b">
        <f t="shared" si="59"/>
        <v>0</v>
      </c>
    </row>
    <row r="1246" spans="1:75">
      <c r="A1246" s="157" t="s">
        <v>3767</v>
      </c>
      <c r="B1246" s="158" t="s">
        <v>8799</v>
      </c>
      <c r="C1246" s="9" t="str">
        <f t="shared" si="57"/>
        <v>https://hh.ru/resume/f7bd455300042bf3690039ed1f4f6e704d376f?query=%D0%A1%D0%BE%D1%86%D0%B8%D0%B0%D0%BB%D1%8C%D0%BD%D1%8B%D0%B9+%D1%80%D0%B0%D0%B1%D0%BE%D1%82%D0%BD%D0%B8%D0%BA&amp;searchRid=1712591947716f0b9c48de21bf4263af&amp;hhtmFrom=resume_search_result</v>
      </c>
      <c r="D1246" s="158" t="s">
        <v>43</v>
      </c>
      <c r="E1246" s="159">
        <v>52</v>
      </c>
      <c r="F1246" s="160">
        <v>20000</v>
      </c>
      <c r="G1246" s="161">
        <v>20</v>
      </c>
      <c r="H1246" s="158" t="s">
        <v>8800</v>
      </c>
      <c r="I1246" s="158" t="s">
        <v>8801</v>
      </c>
      <c r="J1246" s="158" t="s">
        <v>8802</v>
      </c>
      <c r="K1246" s="158" t="s">
        <v>8803</v>
      </c>
      <c r="L1246" s="158" t="s">
        <v>2298</v>
      </c>
      <c r="M1246" s="158">
        <v>1</v>
      </c>
      <c r="N1246" s="158">
        <v>0</v>
      </c>
      <c r="O1246" s="158">
        <v>0</v>
      </c>
      <c r="P1246" s="158">
        <v>0</v>
      </c>
      <c r="Q1246" s="158">
        <v>0</v>
      </c>
      <c r="R1246" s="158" t="s">
        <v>634</v>
      </c>
      <c r="S1246" s="158" t="s">
        <v>343</v>
      </c>
      <c r="T1246" s="161">
        <v>0</v>
      </c>
      <c r="U1246" s="162">
        <v>1</v>
      </c>
      <c r="V1246" s="162">
        <v>0</v>
      </c>
      <c r="W1246" s="161">
        <v>0</v>
      </c>
      <c r="X1246" s="161">
        <v>0</v>
      </c>
      <c r="Y1246" s="161">
        <v>0</v>
      </c>
      <c r="Z1246" s="161">
        <v>0</v>
      </c>
      <c r="AA1246" s="161">
        <v>0</v>
      </c>
      <c r="AB1246" s="161">
        <v>1</v>
      </c>
      <c r="AC1246" s="161">
        <v>0</v>
      </c>
      <c r="AD1246" s="161">
        <v>0</v>
      </c>
      <c r="AE1246" s="161">
        <v>1</v>
      </c>
      <c r="AF1246" s="161">
        <v>0</v>
      </c>
      <c r="AG1246" s="161">
        <v>0</v>
      </c>
      <c r="AH1246" s="161">
        <v>0</v>
      </c>
      <c r="AI1246" s="161">
        <v>0</v>
      </c>
      <c r="AJ1246" s="161">
        <v>0</v>
      </c>
      <c r="AK1246" s="161">
        <v>0</v>
      </c>
      <c r="AL1246" s="161">
        <v>0</v>
      </c>
      <c r="AM1246" s="161">
        <v>0</v>
      </c>
      <c r="AN1246" s="161">
        <v>0</v>
      </c>
      <c r="AO1246" s="161">
        <v>0</v>
      </c>
      <c r="AP1246" s="161">
        <v>1</v>
      </c>
      <c r="AQ1246" s="161">
        <v>0</v>
      </c>
      <c r="AR1246" s="161">
        <v>1</v>
      </c>
      <c r="AS1246" s="161">
        <v>0</v>
      </c>
      <c r="AT1246" s="161">
        <v>0</v>
      </c>
      <c r="AU1246" s="161">
        <v>0</v>
      </c>
      <c r="AV1246" s="161">
        <v>0</v>
      </c>
      <c r="AW1246" s="161">
        <v>0</v>
      </c>
      <c r="AX1246" s="161">
        <v>0</v>
      </c>
      <c r="AY1246" s="161">
        <v>0</v>
      </c>
      <c r="AZ1246" s="161">
        <v>0</v>
      </c>
      <c r="BA1246" s="161">
        <v>0</v>
      </c>
      <c r="BB1246" s="161">
        <v>0</v>
      </c>
      <c r="BC1246" s="161">
        <v>0</v>
      </c>
      <c r="BD1246" s="161">
        <v>0</v>
      </c>
      <c r="BE1246" s="161">
        <v>0</v>
      </c>
      <c r="BF1246" s="161">
        <v>0</v>
      </c>
      <c r="BG1246" s="161">
        <v>0</v>
      </c>
      <c r="BH1246" s="161">
        <v>0</v>
      </c>
      <c r="BI1246" s="161">
        <v>0</v>
      </c>
      <c r="BJ1246" s="161">
        <v>0</v>
      </c>
      <c r="BK1246" s="161">
        <v>0</v>
      </c>
      <c r="BL1246" s="161">
        <v>0</v>
      </c>
      <c r="BM1246" s="161">
        <v>0</v>
      </c>
      <c r="BN1246" s="161">
        <v>0</v>
      </c>
      <c r="BO1246" s="161">
        <v>0</v>
      </c>
      <c r="BP1246" s="161">
        <v>0</v>
      </c>
      <c r="BQ1246" s="161">
        <v>0</v>
      </c>
      <c r="BR1246" s="161">
        <v>0</v>
      </c>
      <c r="BS1246" s="161">
        <v>0</v>
      </c>
      <c r="BT1246" s="161">
        <v>0</v>
      </c>
      <c r="BU1246" s="161">
        <v>0</v>
      </c>
      <c r="BV1246" s="163">
        <f t="shared" si="58"/>
        <v>4</v>
      </c>
      <c r="BW1246" s="8" t="b">
        <f t="shared" si="59"/>
        <v>1</v>
      </c>
    </row>
    <row r="1247" spans="1:75">
      <c r="A1247" s="157" t="s">
        <v>3438</v>
      </c>
      <c r="B1247" s="158" t="s">
        <v>8804</v>
      </c>
      <c r="C1247" s="9" t="str">
        <f t="shared" si="57"/>
        <v>https://hh.ru/resume/efc17e1e00042c5c700039ed1f346e716c4f79?query=%D0%A1%D0%BE%D1%86%D0%B8%D0%B0%D0%BB%D1%8C%D0%BD%D1%8B%D0%B9+%D1%80%D0%B0%D0%B1%D0%BE%D1%82%D0%BD%D0%B8%D0%BA&amp;searchRid=1712591947716f0b9c48de21bf4263af&amp;hhtmFrom=resume_search_result</v>
      </c>
      <c r="D1247" s="158" t="s">
        <v>43</v>
      </c>
      <c r="E1247" s="159">
        <v>60</v>
      </c>
      <c r="F1247" s="160">
        <v>30000</v>
      </c>
      <c r="G1247" s="161">
        <v>17</v>
      </c>
      <c r="H1247" s="158" t="s">
        <v>8805</v>
      </c>
      <c r="I1247" s="158" t="s">
        <v>2672</v>
      </c>
      <c r="J1247" s="158" t="s">
        <v>8806</v>
      </c>
      <c r="K1247" s="158" t="s">
        <v>8807</v>
      </c>
      <c r="L1247" s="158" t="s">
        <v>2298</v>
      </c>
      <c r="M1247" s="158">
        <v>1</v>
      </c>
      <c r="N1247" s="158">
        <v>0</v>
      </c>
      <c r="O1247" s="158">
        <v>0</v>
      </c>
      <c r="P1247" s="158">
        <v>0</v>
      </c>
      <c r="Q1247" s="158">
        <v>1</v>
      </c>
      <c r="R1247" s="158" t="s">
        <v>547</v>
      </c>
      <c r="S1247" s="158" t="s">
        <v>343</v>
      </c>
      <c r="T1247" s="161">
        <v>0</v>
      </c>
      <c r="U1247" s="162">
        <v>1</v>
      </c>
      <c r="V1247" s="162">
        <v>0</v>
      </c>
      <c r="W1247" s="161">
        <v>0</v>
      </c>
      <c r="X1247" s="161">
        <v>0</v>
      </c>
      <c r="Y1247" s="161">
        <v>0</v>
      </c>
      <c r="Z1247" s="161">
        <v>0</v>
      </c>
      <c r="AA1247" s="161">
        <v>0</v>
      </c>
      <c r="AB1247" s="161">
        <v>0</v>
      </c>
      <c r="AC1247" s="161">
        <v>0</v>
      </c>
      <c r="AD1247" s="161">
        <v>0</v>
      </c>
      <c r="AE1247" s="161">
        <v>0</v>
      </c>
      <c r="AF1247" s="161">
        <v>0</v>
      </c>
      <c r="AG1247" s="161">
        <v>0</v>
      </c>
      <c r="AH1247" s="161">
        <v>0</v>
      </c>
      <c r="AI1247" s="161">
        <v>0</v>
      </c>
      <c r="AJ1247" s="161">
        <v>0</v>
      </c>
      <c r="AK1247" s="161">
        <v>0</v>
      </c>
      <c r="AL1247" s="161">
        <v>0</v>
      </c>
      <c r="AM1247" s="161">
        <v>0</v>
      </c>
      <c r="AN1247" s="161">
        <v>0</v>
      </c>
      <c r="AO1247" s="161">
        <v>0</v>
      </c>
      <c r="AP1247" s="161">
        <v>0</v>
      </c>
      <c r="AQ1247" s="161">
        <v>0</v>
      </c>
      <c r="AR1247" s="161">
        <v>0</v>
      </c>
      <c r="AS1247" s="161">
        <v>0</v>
      </c>
      <c r="AT1247" s="161">
        <v>0</v>
      </c>
      <c r="AU1247" s="161">
        <v>0</v>
      </c>
      <c r="AV1247" s="161">
        <v>0</v>
      </c>
      <c r="AW1247" s="161">
        <v>0</v>
      </c>
      <c r="AX1247" s="161">
        <v>0</v>
      </c>
      <c r="AY1247" s="161">
        <v>0</v>
      </c>
      <c r="AZ1247" s="161">
        <v>0</v>
      </c>
      <c r="BA1247" s="161">
        <v>0</v>
      </c>
      <c r="BB1247" s="161">
        <v>0</v>
      </c>
      <c r="BC1247" s="161">
        <v>0</v>
      </c>
      <c r="BD1247" s="161">
        <v>0</v>
      </c>
      <c r="BE1247" s="161">
        <v>0</v>
      </c>
      <c r="BF1247" s="161">
        <v>0</v>
      </c>
      <c r="BG1247" s="161">
        <v>0</v>
      </c>
      <c r="BH1247" s="161">
        <v>0</v>
      </c>
      <c r="BI1247" s="161">
        <v>0</v>
      </c>
      <c r="BJ1247" s="161">
        <v>0</v>
      </c>
      <c r="BK1247" s="161">
        <v>0</v>
      </c>
      <c r="BL1247" s="161">
        <v>0</v>
      </c>
      <c r="BM1247" s="161">
        <v>0</v>
      </c>
      <c r="BN1247" s="161">
        <v>0</v>
      </c>
      <c r="BO1247" s="161">
        <v>0</v>
      </c>
      <c r="BP1247" s="161">
        <v>0</v>
      </c>
      <c r="BQ1247" s="161">
        <v>0</v>
      </c>
      <c r="BR1247" s="161">
        <v>0</v>
      </c>
      <c r="BS1247" s="161">
        <v>0</v>
      </c>
      <c r="BT1247" s="161">
        <v>0</v>
      </c>
      <c r="BU1247" s="161">
        <v>0</v>
      </c>
      <c r="BV1247" s="163">
        <f t="shared" si="58"/>
        <v>0</v>
      </c>
      <c r="BW1247" s="8" t="b">
        <f t="shared" si="59"/>
        <v>0</v>
      </c>
    </row>
    <row r="1248" spans="1:75">
      <c r="A1248" s="157" t="s">
        <v>6929</v>
      </c>
      <c r="B1248" s="158" t="s">
        <v>8808</v>
      </c>
      <c r="C1248" s="9" t="str">
        <f t="shared" si="57"/>
        <v>https://hh.ru/resume/12ccb25000042cb3f10039ed1f547534516963?query=%D0%A1%D0%BE%D1%86%D0%B8%D0%B0%D0%BB%D1%8C%D0%BD%D1%8B%D0%B9+%D1%80%D0%B0%D0%B1%D0%BE%D1%82%D0%BD%D0%B8%D0%BA&amp;searchRid=1712591947716f0b9c48de21bf4263af&amp;hhtmFrom=resume_search_result</v>
      </c>
      <c r="D1248" s="158" t="s">
        <v>6271</v>
      </c>
      <c r="E1248" s="159">
        <v>61</v>
      </c>
      <c r="F1248" s="160">
        <v>45000</v>
      </c>
      <c r="G1248" s="161">
        <v>36</v>
      </c>
      <c r="H1248" s="158" t="s">
        <v>8809</v>
      </c>
      <c r="I1248" s="158" t="s">
        <v>8810</v>
      </c>
      <c r="J1248" s="158" t="s">
        <v>7414</v>
      </c>
      <c r="K1248" s="158" t="s">
        <v>8811</v>
      </c>
      <c r="L1248" s="158" t="s">
        <v>2327</v>
      </c>
      <c r="M1248" s="158">
        <v>1</v>
      </c>
      <c r="N1248" s="158">
        <v>0</v>
      </c>
      <c r="O1248" s="158">
        <v>0</v>
      </c>
      <c r="P1248" s="158">
        <v>0</v>
      </c>
      <c r="Q1248" s="158">
        <v>0</v>
      </c>
      <c r="R1248" s="158" t="s">
        <v>46</v>
      </c>
      <c r="S1248" s="158" t="s">
        <v>343</v>
      </c>
      <c r="T1248" s="161">
        <v>0</v>
      </c>
      <c r="U1248" s="162">
        <v>1</v>
      </c>
      <c r="V1248" s="162">
        <v>0</v>
      </c>
      <c r="W1248" s="161">
        <v>0</v>
      </c>
      <c r="X1248" s="161">
        <v>0</v>
      </c>
      <c r="Y1248" s="161">
        <v>0</v>
      </c>
      <c r="Z1248" s="161">
        <v>0</v>
      </c>
      <c r="AA1248" s="161">
        <v>0</v>
      </c>
      <c r="AB1248" s="161">
        <v>1</v>
      </c>
      <c r="AC1248" s="161">
        <v>0</v>
      </c>
      <c r="AD1248" s="161">
        <v>0</v>
      </c>
      <c r="AE1248" s="161">
        <v>0</v>
      </c>
      <c r="AF1248" s="161">
        <v>0</v>
      </c>
      <c r="AG1248" s="161">
        <v>0</v>
      </c>
      <c r="AH1248" s="161">
        <v>0</v>
      </c>
      <c r="AI1248" s="161">
        <v>0</v>
      </c>
      <c r="AJ1248" s="161">
        <v>0</v>
      </c>
      <c r="AK1248" s="161">
        <v>0</v>
      </c>
      <c r="AL1248" s="161">
        <v>0</v>
      </c>
      <c r="AM1248" s="161">
        <v>0</v>
      </c>
      <c r="AN1248" s="161">
        <v>0</v>
      </c>
      <c r="AO1248" s="161">
        <v>0</v>
      </c>
      <c r="AP1248" s="161">
        <v>0</v>
      </c>
      <c r="AQ1248" s="161">
        <v>0</v>
      </c>
      <c r="AR1248" s="161">
        <v>0</v>
      </c>
      <c r="AS1248" s="161">
        <v>0</v>
      </c>
      <c r="AT1248" s="161">
        <v>0</v>
      </c>
      <c r="AU1248" s="161">
        <v>0</v>
      </c>
      <c r="AV1248" s="161">
        <v>0</v>
      </c>
      <c r="AW1248" s="161">
        <v>0</v>
      </c>
      <c r="AX1248" s="161">
        <v>0</v>
      </c>
      <c r="AY1248" s="161">
        <v>0</v>
      </c>
      <c r="AZ1248" s="161">
        <v>0</v>
      </c>
      <c r="BA1248" s="161">
        <v>0</v>
      </c>
      <c r="BB1248" s="161">
        <v>0</v>
      </c>
      <c r="BC1248" s="161">
        <v>0</v>
      </c>
      <c r="BD1248" s="161">
        <v>0</v>
      </c>
      <c r="BE1248" s="161">
        <v>0</v>
      </c>
      <c r="BF1248" s="161">
        <v>0</v>
      </c>
      <c r="BG1248" s="161">
        <v>0</v>
      </c>
      <c r="BH1248" s="161">
        <v>0</v>
      </c>
      <c r="BI1248" s="161">
        <v>0</v>
      </c>
      <c r="BJ1248" s="161">
        <v>0</v>
      </c>
      <c r="BK1248" s="161">
        <v>0</v>
      </c>
      <c r="BL1248" s="161">
        <v>0</v>
      </c>
      <c r="BM1248" s="161">
        <v>0</v>
      </c>
      <c r="BN1248" s="161">
        <v>0</v>
      </c>
      <c r="BO1248" s="161">
        <v>0</v>
      </c>
      <c r="BP1248" s="161">
        <v>0</v>
      </c>
      <c r="BQ1248" s="161">
        <v>0</v>
      </c>
      <c r="BR1248" s="161">
        <v>0</v>
      </c>
      <c r="BS1248" s="161">
        <v>0</v>
      </c>
      <c r="BT1248" s="161">
        <v>0</v>
      </c>
      <c r="BU1248" s="161">
        <v>0</v>
      </c>
      <c r="BV1248" s="163">
        <f t="shared" si="58"/>
        <v>1</v>
      </c>
      <c r="BW1248" s="8" t="b">
        <f t="shared" si="59"/>
        <v>0</v>
      </c>
    </row>
    <row r="1249" spans="1:75">
      <c r="A1249" s="157" t="s">
        <v>8812</v>
      </c>
      <c r="B1249" s="158" t="s">
        <v>8813</v>
      </c>
      <c r="C1249" s="9" t="str">
        <f t="shared" si="57"/>
        <v>https://hh.ru/resume/9b122435000430b7d70039ed1f724a4f453255?query=%D0%A1%D0%BE%D1%86%D0%B8%D0%B0%D0%BB%D1%8C%D0%BD%D1%8B%D0%B9+%D1%80%D0%B0%D0%B1%D0%BE%D1%82%D0%BD%D0%B8%D0%BA&amp;searchRid=1712591947716f0b9c48de21bf4263af&amp;hhtmFrom=resume_search_result</v>
      </c>
      <c r="D1249" s="158" t="s">
        <v>43</v>
      </c>
      <c r="E1249" s="159">
        <v>42</v>
      </c>
      <c r="F1249" s="160">
        <v>20000</v>
      </c>
      <c r="G1249" s="161">
        <v>14</v>
      </c>
      <c r="H1249" s="158" t="s">
        <v>8814</v>
      </c>
      <c r="I1249" s="158" t="s">
        <v>43</v>
      </c>
      <c r="J1249" s="158" t="s">
        <v>8815</v>
      </c>
      <c r="K1249" s="158" t="s">
        <v>8816</v>
      </c>
      <c r="L1249" s="158" t="s">
        <v>2298</v>
      </c>
      <c r="M1249" s="158">
        <v>1</v>
      </c>
      <c r="N1249" s="158">
        <v>0</v>
      </c>
      <c r="O1249" s="158">
        <v>0</v>
      </c>
      <c r="P1249" s="158">
        <v>0</v>
      </c>
      <c r="Q1249" s="158">
        <v>0</v>
      </c>
      <c r="R1249" s="158" t="s">
        <v>703</v>
      </c>
      <c r="S1249" s="158" t="s">
        <v>75</v>
      </c>
      <c r="T1249" s="161">
        <v>0</v>
      </c>
      <c r="U1249" s="162">
        <v>1</v>
      </c>
      <c r="V1249" s="162">
        <v>1</v>
      </c>
      <c r="W1249" s="161">
        <v>0</v>
      </c>
      <c r="X1249" s="161">
        <v>0</v>
      </c>
      <c r="Y1249" s="161">
        <v>0</v>
      </c>
      <c r="Z1249" s="161">
        <v>0</v>
      </c>
      <c r="AA1249" s="161">
        <v>0</v>
      </c>
      <c r="AB1249" s="161">
        <v>1</v>
      </c>
      <c r="AC1249" s="161">
        <v>0</v>
      </c>
      <c r="AD1249" s="161">
        <v>0</v>
      </c>
      <c r="AE1249" s="161">
        <v>0</v>
      </c>
      <c r="AF1249" s="161">
        <v>0</v>
      </c>
      <c r="AG1249" s="161">
        <v>0</v>
      </c>
      <c r="AH1249" s="161">
        <v>0</v>
      </c>
      <c r="AI1249" s="161">
        <v>0</v>
      </c>
      <c r="AJ1249" s="161">
        <v>0</v>
      </c>
      <c r="AK1249" s="161">
        <v>0</v>
      </c>
      <c r="AL1249" s="161">
        <v>0</v>
      </c>
      <c r="AM1249" s="161">
        <v>0</v>
      </c>
      <c r="AN1249" s="161">
        <v>0</v>
      </c>
      <c r="AO1249" s="161">
        <v>0</v>
      </c>
      <c r="AP1249" s="161">
        <v>0</v>
      </c>
      <c r="AQ1249" s="161">
        <v>0</v>
      </c>
      <c r="AR1249" s="161">
        <v>0</v>
      </c>
      <c r="AS1249" s="161">
        <v>0</v>
      </c>
      <c r="AT1249" s="161">
        <v>0</v>
      </c>
      <c r="AU1249" s="161">
        <v>0</v>
      </c>
      <c r="AV1249" s="161">
        <v>0</v>
      </c>
      <c r="AW1249" s="161">
        <v>0</v>
      </c>
      <c r="AX1249" s="161">
        <v>0</v>
      </c>
      <c r="AY1249" s="161">
        <v>0</v>
      </c>
      <c r="AZ1249" s="161">
        <v>0</v>
      </c>
      <c r="BA1249" s="161">
        <v>0</v>
      </c>
      <c r="BB1249" s="161">
        <v>0</v>
      </c>
      <c r="BC1249" s="161">
        <v>0</v>
      </c>
      <c r="BD1249" s="161">
        <v>0</v>
      </c>
      <c r="BE1249" s="161">
        <v>0</v>
      </c>
      <c r="BF1249" s="161">
        <v>0</v>
      </c>
      <c r="BG1249" s="161">
        <v>0</v>
      </c>
      <c r="BH1249" s="161">
        <v>0</v>
      </c>
      <c r="BI1249" s="161">
        <v>0</v>
      </c>
      <c r="BJ1249" s="161">
        <v>0</v>
      </c>
      <c r="BK1249" s="161">
        <v>0</v>
      </c>
      <c r="BL1249" s="161">
        <v>0</v>
      </c>
      <c r="BM1249" s="161">
        <v>0</v>
      </c>
      <c r="BN1249" s="161">
        <v>0</v>
      </c>
      <c r="BO1249" s="161">
        <v>0</v>
      </c>
      <c r="BP1249" s="161">
        <v>0</v>
      </c>
      <c r="BQ1249" s="161">
        <v>0</v>
      </c>
      <c r="BR1249" s="161">
        <v>0</v>
      </c>
      <c r="BS1249" s="161">
        <v>0</v>
      </c>
      <c r="BT1249" s="161">
        <v>0</v>
      </c>
      <c r="BU1249" s="161">
        <v>0</v>
      </c>
      <c r="BV1249" s="163">
        <f t="shared" si="58"/>
        <v>1</v>
      </c>
      <c r="BW1249" s="8" t="b">
        <f t="shared" si="59"/>
        <v>0</v>
      </c>
    </row>
    <row r="1250" spans="1:75">
      <c r="A1250" s="157" t="s">
        <v>8817</v>
      </c>
      <c r="B1250" s="158" t="s">
        <v>8818</v>
      </c>
      <c r="C1250" s="9" t="str">
        <f t="shared" si="57"/>
        <v>https://hh.ru/resume/4b848ca200043488c00039ed1f4b475141797a?query=%D0%A1%D0%BE%D1%86%D0%B8%D0%B0%D0%BB%D1%8C%D0%BD%D1%8B%D0%B9+%D1%80%D0%B0%D0%B1%D0%BE%D1%82%D0%BD%D0%B8%D0%BA&amp;searchRid=1712591947716f0b9c48de21bf4263af&amp;hhtmFrom=resume_search_result</v>
      </c>
      <c r="D1250" s="158" t="s">
        <v>43</v>
      </c>
      <c r="E1250" s="159">
        <v>46</v>
      </c>
      <c r="F1250" s="160">
        <v>50000</v>
      </c>
      <c r="G1250" s="161">
        <v>20</v>
      </c>
      <c r="H1250" s="158" t="s">
        <v>8819</v>
      </c>
      <c r="I1250" s="158" t="s">
        <v>3827</v>
      </c>
      <c r="J1250" s="158" t="s">
        <v>6668</v>
      </c>
      <c r="K1250" s="158" t="s">
        <v>8820</v>
      </c>
      <c r="L1250" s="158" t="s">
        <v>2298</v>
      </c>
      <c r="M1250" s="158">
        <v>1</v>
      </c>
      <c r="N1250" s="158">
        <v>0</v>
      </c>
      <c r="O1250" s="158">
        <v>0</v>
      </c>
      <c r="P1250" s="158">
        <v>0</v>
      </c>
      <c r="Q1250" s="158">
        <v>0</v>
      </c>
      <c r="R1250" s="158" t="s">
        <v>53</v>
      </c>
      <c r="S1250" s="158" t="s">
        <v>75</v>
      </c>
      <c r="T1250" s="161">
        <v>0</v>
      </c>
      <c r="U1250" s="162">
        <v>1</v>
      </c>
      <c r="V1250" s="162">
        <v>0</v>
      </c>
      <c r="W1250" s="161">
        <v>0</v>
      </c>
      <c r="X1250" s="161">
        <v>0</v>
      </c>
      <c r="Y1250" s="161">
        <v>0</v>
      </c>
      <c r="Z1250" s="161">
        <v>0</v>
      </c>
      <c r="AA1250" s="161">
        <v>0</v>
      </c>
      <c r="AB1250" s="161">
        <v>0</v>
      </c>
      <c r="AC1250" s="161">
        <v>0</v>
      </c>
      <c r="AD1250" s="161">
        <v>0</v>
      </c>
      <c r="AE1250" s="161">
        <v>0</v>
      </c>
      <c r="AF1250" s="161">
        <v>0</v>
      </c>
      <c r="AG1250" s="161">
        <v>0</v>
      </c>
      <c r="AH1250" s="161">
        <v>0</v>
      </c>
      <c r="AI1250" s="161">
        <v>0</v>
      </c>
      <c r="AJ1250" s="161">
        <v>0</v>
      </c>
      <c r="AK1250" s="161">
        <v>0</v>
      </c>
      <c r="AL1250" s="161">
        <v>0</v>
      </c>
      <c r="AM1250" s="161">
        <v>0</v>
      </c>
      <c r="AN1250" s="161">
        <v>0</v>
      </c>
      <c r="AO1250" s="161">
        <v>0</v>
      </c>
      <c r="AP1250" s="161">
        <v>0</v>
      </c>
      <c r="AQ1250" s="161">
        <v>0</v>
      </c>
      <c r="AR1250" s="161">
        <v>0</v>
      </c>
      <c r="AS1250" s="161">
        <v>1</v>
      </c>
      <c r="AT1250" s="161">
        <v>0</v>
      </c>
      <c r="AU1250" s="161">
        <v>0</v>
      </c>
      <c r="AV1250" s="161">
        <v>0</v>
      </c>
      <c r="AW1250" s="161">
        <v>0</v>
      </c>
      <c r="AX1250" s="161">
        <v>0</v>
      </c>
      <c r="AY1250" s="161">
        <v>0</v>
      </c>
      <c r="AZ1250" s="161">
        <v>1</v>
      </c>
      <c r="BA1250" s="161">
        <v>0</v>
      </c>
      <c r="BB1250" s="161">
        <v>0</v>
      </c>
      <c r="BC1250" s="161">
        <v>0</v>
      </c>
      <c r="BD1250" s="161">
        <v>0</v>
      </c>
      <c r="BE1250" s="161">
        <v>0</v>
      </c>
      <c r="BF1250" s="161">
        <v>0</v>
      </c>
      <c r="BG1250" s="161">
        <v>0</v>
      </c>
      <c r="BH1250" s="161">
        <v>0</v>
      </c>
      <c r="BI1250" s="161">
        <v>0</v>
      </c>
      <c r="BJ1250" s="161">
        <v>0</v>
      </c>
      <c r="BK1250" s="161">
        <v>0</v>
      </c>
      <c r="BL1250" s="161">
        <v>0</v>
      </c>
      <c r="BM1250" s="161">
        <v>0</v>
      </c>
      <c r="BN1250" s="161">
        <v>0</v>
      </c>
      <c r="BO1250" s="161">
        <v>0</v>
      </c>
      <c r="BP1250" s="161">
        <v>0</v>
      </c>
      <c r="BQ1250" s="161">
        <v>0</v>
      </c>
      <c r="BR1250" s="161">
        <v>0</v>
      </c>
      <c r="BS1250" s="161">
        <v>0</v>
      </c>
      <c r="BT1250" s="161">
        <v>0</v>
      </c>
      <c r="BU1250" s="161">
        <v>1</v>
      </c>
      <c r="BV1250" s="163">
        <f t="shared" si="58"/>
        <v>3</v>
      </c>
      <c r="BW1250" s="8" t="b">
        <f t="shared" si="59"/>
        <v>0</v>
      </c>
    </row>
    <row r="1251" spans="1:75">
      <c r="A1251" s="157" t="s">
        <v>8821</v>
      </c>
      <c r="B1251" s="158" t="s">
        <v>8822</v>
      </c>
      <c r="C1251" s="9" t="str">
        <f t="shared" si="57"/>
        <v>https://hh.ru/resume/64cb4481000434df1a0039ed1f69686e347737?query=%D0%A1%D0%BE%D1%86%D0%B8%D0%B0%D0%BB%D1%8C%D0%BD%D1%8B%D0%B9+%D1%80%D0%B0%D0%B1%D0%BE%D1%82%D0%BD%D0%B8%D0%BA&amp;searchRid=1712591947716f0b9c48de21bf4263af&amp;hhtmFrom=resume_search_result</v>
      </c>
      <c r="D1251" s="158" t="s">
        <v>6121</v>
      </c>
      <c r="E1251" s="159">
        <v>29</v>
      </c>
      <c r="F1251" s="160">
        <v>30000</v>
      </c>
      <c r="G1251" s="161" t="s">
        <v>133</v>
      </c>
      <c r="H1251" s="158" t="s">
        <v>133</v>
      </c>
      <c r="I1251" s="158" t="s">
        <v>133</v>
      </c>
      <c r="J1251" s="158" t="s">
        <v>133</v>
      </c>
      <c r="K1251" s="158" t="s">
        <v>8823</v>
      </c>
      <c r="L1251" s="158" t="s">
        <v>2327</v>
      </c>
      <c r="M1251" s="158">
        <v>1</v>
      </c>
      <c r="N1251" s="158">
        <v>0</v>
      </c>
      <c r="O1251" s="158">
        <v>0</v>
      </c>
      <c r="P1251" s="158">
        <v>0</v>
      </c>
      <c r="Q1251" s="158">
        <v>0</v>
      </c>
      <c r="R1251" s="158" t="s">
        <v>53</v>
      </c>
      <c r="S1251" s="158" t="s">
        <v>343</v>
      </c>
      <c r="T1251" s="161">
        <v>0</v>
      </c>
      <c r="U1251" s="162">
        <v>1</v>
      </c>
      <c r="V1251" s="162">
        <v>0</v>
      </c>
      <c r="W1251" s="161">
        <v>0</v>
      </c>
      <c r="X1251" s="161">
        <v>0</v>
      </c>
      <c r="Y1251" s="161">
        <v>0</v>
      </c>
      <c r="Z1251" s="161">
        <v>0</v>
      </c>
      <c r="AA1251" s="161">
        <v>0</v>
      </c>
      <c r="AB1251" s="161">
        <v>0</v>
      </c>
      <c r="AC1251" s="161">
        <v>0</v>
      </c>
      <c r="AD1251" s="161">
        <v>0</v>
      </c>
      <c r="AE1251" s="161">
        <v>0</v>
      </c>
      <c r="AF1251" s="161">
        <v>0</v>
      </c>
      <c r="AG1251" s="161">
        <v>0</v>
      </c>
      <c r="AH1251" s="161">
        <v>0</v>
      </c>
      <c r="AI1251" s="161">
        <v>0</v>
      </c>
      <c r="AJ1251" s="161">
        <v>0</v>
      </c>
      <c r="AK1251" s="161">
        <v>0</v>
      </c>
      <c r="AL1251" s="161">
        <v>0</v>
      </c>
      <c r="AM1251" s="161">
        <v>0</v>
      </c>
      <c r="AN1251" s="161">
        <v>0</v>
      </c>
      <c r="AO1251" s="161">
        <v>0</v>
      </c>
      <c r="AP1251" s="161">
        <v>0</v>
      </c>
      <c r="AQ1251" s="161">
        <v>0</v>
      </c>
      <c r="AR1251" s="161">
        <v>0</v>
      </c>
      <c r="AS1251" s="161">
        <v>0</v>
      </c>
      <c r="AT1251" s="161">
        <v>0</v>
      </c>
      <c r="AU1251" s="161">
        <v>0</v>
      </c>
      <c r="AV1251" s="161">
        <v>0</v>
      </c>
      <c r="AW1251" s="161">
        <v>0</v>
      </c>
      <c r="AX1251" s="161">
        <v>0</v>
      </c>
      <c r="AY1251" s="161">
        <v>0</v>
      </c>
      <c r="AZ1251" s="161">
        <v>0</v>
      </c>
      <c r="BA1251" s="161">
        <v>0</v>
      </c>
      <c r="BB1251" s="161">
        <v>0</v>
      </c>
      <c r="BC1251" s="161">
        <v>0</v>
      </c>
      <c r="BD1251" s="161">
        <v>0</v>
      </c>
      <c r="BE1251" s="161">
        <v>0</v>
      </c>
      <c r="BF1251" s="161">
        <v>0</v>
      </c>
      <c r="BG1251" s="161">
        <v>0</v>
      </c>
      <c r="BH1251" s="161">
        <v>0</v>
      </c>
      <c r="BI1251" s="161">
        <v>0</v>
      </c>
      <c r="BJ1251" s="161">
        <v>0</v>
      </c>
      <c r="BK1251" s="161">
        <v>0</v>
      </c>
      <c r="BL1251" s="161">
        <v>0</v>
      </c>
      <c r="BM1251" s="161">
        <v>0</v>
      </c>
      <c r="BN1251" s="161">
        <v>0</v>
      </c>
      <c r="BO1251" s="161">
        <v>0</v>
      </c>
      <c r="BP1251" s="161">
        <v>0</v>
      </c>
      <c r="BQ1251" s="161">
        <v>0</v>
      </c>
      <c r="BR1251" s="161">
        <v>0</v>
      </c>
      <c r="BS1251" s="161">
        <v>0</v>
      </c>
      <c r="BT1251" s="161">
        <v>0</v>
      </c>
      <c r="BU1251" s="161">
        <v>0</v>
      </c>
      <c r="BV1251" s="163">
        <f t="shared" si="58"/>
        <v>0</v>
      </c>
      <c r="BW1251" s="8" t="b">
        <f t="shared" si="59"/>
        <v>0</v>
      </c>
    </row>
    <row r="1252" spans="1:75">
      <c r="A1252" s="157" t="s">
        <v>6084</v>
      </c>
      <c r="B1252" s="158" t="s">
        <v>8824</v>
      </c>
      <c r="C1252" s="9" t="str">
        <f t="shared" si="57"/>
        <v>https://hh.ru/resume/5ad32b5600043583130039ed1f46713268736a?query=%D0%A1%D0%BE%D1%86%D0%B8%D0%B0%D0%BB%D1%8C%D0%BD%D1%8B%D0%B9+%D1%80%D0%B0%D0%B1%D0%BE%D1%82%D0%BD%D0%B8%D0%BA&amp;searchRid=1712591947716f0b9c48de21bf4263af&amp;hhtmFrom=resume_search_result</v>
      </c>
      <c r="D1252" s="158" t="s">
        <v>6121</v>
      </c>
      <c r="E1252" s="159">
        <v>40</v>
      </c>
      <c r="F1252" s="160">
        <v>35000</v>
      </c>
      <c r="G1252" s="161">
        <v>5</v>
      </c>
      <c r="H1252" s="158" t="s">
        <v>8825</v>
      </c>
      <c r="I1252" s="158" t="s">
        <v>8826</v>
      </c>
      <c r="J1252" s="158" t="s">
        <v>8827</v>
      </c>
      <c r="K1252" s="158" t="s">
        <v>8828</v>
      </c>
      <c r="L1252" s="158" t="s">
        <v>2298</v>
      </c>
      <c r="M1252" s="158">
        <v>1</v>
      </c>
      <c r="N1252" s="158">
        <v>0</v>
      </c>
      <c r="O1252" s="158">
        <v>0</v>
      </c>
      <c r="P1252" s="158">
        <v>0</v>
      </c>
      <c r="Q1252" s="158">
        <v>0</v>
      </c>
      <c r="R1252" s="158" t="s">
        <v>46</v>
      </c>
      <c r="S1252" s="158" t="s">
        <v>343</v>
      </c>
      <c r="T1252" s="161">
        <v>0</v>
      </c>
      <c r="U1252" s="162">
        <v>1</v>
      </c>
      <c r="V1252" s="162">
        <v>0</v>
      </c>
      <c r="W1252" s="161">
        <v>0</v>
      </c>
      <c r="X1252" s="161">
        <v>0</v>
      </c>
      <c r="Y1252" s="161">
        <v>0</v>
      </c>
      <c r="Z1252" s="161">
        <v>0</v>
      </c>
      <c r="AA1252" s="161">
        <v>0</v>
      </c>
      <c r="AB1252" s="161">
        <v>0</v>
      </c>
      <c r="AC1252" s="161">
        <v>0</v>
      </c>
      <c r="AD1252" s="161">
        <v>0</v>
      </c>
      <c r="AE1252" s="161">
        <v>0</v>
      </c>
      <c r="AF1252" s="161">
        <v>0</v>
      </c>
      <c r="AG1252" s="161">
        <v>0</v>
      </c>
      <c r="AH1252" s="161">
        <v>0</v>
      </c>
      <c r="AI1252" s="161">
        <v>0</v>
      </c>
      <c r="AJ1252" s="161">
        <v>0</v>
      </c>
      <c r="AK1252" s="161">
        <v>0</v>
      </c>
      <c r="AL1252" s="161">
        <v>0</v>
      </c>
      <c r="AM1252" s="161">
        <v>0</v>
      </c>
      <c r="AN1252" s="161">
        <v>0</v>
      </c>
      <c r="AO1252" s="161">
        <v>0</v>
      </c>
      <c r="AP1252" s="161">
        <v>0</v>
      </c>
      <c r="AQ1252" s="161">
        <v>0</v>
      </c>
      <c r="AR1252" s="161">
        <v>0</v>
      </c>
      <c r="AS1252" s="161">
        <v>0</v>
      </c>
      <c r="AT1252" s="161">
        <v>0</v>
      </c>
      <c r="AU1252" s="161">
        <v>0</v>
      </c>
      <c r="AV1252" s="161">
        <v>0</v>
      </c>
      <c r="AW1252" s="161">
        <v>0</v>
      </c>
      <c r="AX1252" s="161">
        <v>0</v>
      </c>
      <c r="AY1252" s="161">
        <v>0</v>
      </c>
      <c r="AZ1252" s="161">
        <v>0</v>
      </c>
      <c r="BA1252" s="161">
        <v>0</v>
      </c>
      <c r="BB1252" s="161">
        <v>0</v>
      </c>
      <c r="BC1252" s="161">
        <v>0</v>
      </c>
      <c r="BD1252" s="161">
        <v>0</v>
      </c>
      <c r="BE1252" s="161">
        <v>0</v>
      </c>
      <c r="BF1252" s="161">
        <v>0</v>
      </c>
      <c r="BG1252" s="161">
        <v>0</v>
      </c>
      <c r="BH1252" s="161">
        <v>0</v>
      </c>
      <c r="BI1252" s="161">
        <v>0</v>
      </c>
      <c r="BJ1252" s="161">
        <v>0</v>
      </c>
      <c r="BK1252" s="161">
        <v>0</v>
      </c>
      <c r="BL1252" s="161">
        <v>0</v>
      </c>
      <c r="BM1252" s="161">
        <v>0</v>
      </c>
      <c r="BN1252" s="161">
        <v>0</v>
      </c>
      <c r="BO1252" s="161">
        <v>0</v>
      </c>
      <c r="BP1252" s="161">
        <v>0</v>
      </c>
      <c r="BQ1252" s="161">
        <v>0</v>
      </c>
      <c r="BR1252" s="161">
        <v>0</v>
      </c>
      <c r="BS1252" s="161">
        <v>0</v>
      </c>
      <c r="BT1252" s="161">
        <v>0</v>
      </c>
      <c r="BU1252" s="161">
        <v>0</v>
      </c>
      <c r="BV1252" s="163">
        <f t="shared" si="58"/>
        <v>0</v>
      </c>
      <c r="BW1252" s="8" t="b">
        <f t="shared" si="59"/>
        <v>0</v>
      </c>
    </row>
    <row r="1253" spans="1:75">
      <c r="A1253" s="157" t="s">
        <v>8829</v>
      </c>
      <c r="B1253" s="158" t="s">
        <v>8830</v>
      </c>
      <c r="C1253" s="9" t="str">
        <f t="shared" si="57"/>
        <v>https://hh.ru/resume/8979daf5000435f8ad0039ed1f645678646e6b?query=%D0%A1%D0%BE%D1%86%D0%B8%D0%B0%D0%BB%D1%8C%D0%BD%D1%8B%D0%B9+%D1%80%D0%B0%D0%B1%D0%BE%D1%82%D0%BD%D0%B8%D0%BA&amp;searchRid=1712591947716f0b9c48de21bf4263af&amp;hhtmFrom=resume_search_result</v>
      </c>
      <c r="D1253" s="158" t="s">
        <v>6121</v>
      </c>
      <c r="E1253" s="159">
        <v>56</v>
      </c>
      <c r="F1253" s="160">
        <v>37000</v>
      </c>
      <c r="G1253" s="161">
        <v>13</v>
      </c>
      <c r="H1253" s="158" t="s">
        <v>8831</v>
      </c>
      <c r="I1253" s="158" t="s">
        <v>3779</v>
      </c>
      <c r="J1253" s="158" t="s">
        <v>8832</v>
      </c>
      <c r="K1253" s="158" t="s">
        <v>8833</v>
      </c>
      <c r="L1253" s="158" t="s">
        <v>2298</v>
      </c>
      <c r="M1253" s="158">
        <v>1</v>
      </c>
      <c r="N1253" s="158">
        <v>0</v>
      </c>
      <c r="O1253" s="158">
        <v>0</v>
      </c>
      <c r="P1253" s="158">
        <v>0</v>
      </c>
      <c r="Q1253" s="158">
        <v>0</v>
      </c>
      <c r="R1253" s="158" t="s">
        <v>53</v>
      </c>
      <c r="S1253" s="158" t="s">
        <v>75</v>
      </c>
      <c r="T1253" s="161">
        <v>0</v>
      </c>
      <c r="U1253" s="162">
        <v>1</v>
      </c>
      <c r="V1253" s="162">
        <v>0</v>
      </c>
      <c r="W1253" s="161">
        <v>0</v>
      </c>
      <c r="X1253" s="161">
        <v>0</v>
      </c>
      <c r="Y1253" s="161">
        <v>0</v>
      </c>
      <c r="Z1253" s="161">
        <v>0</v>
      </c>
      <c r="AA1253" s="161">
        <v>0</v>
      </c>
      <c r="AB1253" s="161">
        <v>0</v>
      </c>
      <c r="AC1253" s="161">
        <v>0</v>
      </c>
      <c r="AD1253" s="161">
        <v>0</v>
      </c>
      <c r="AE1253" s="161">
        <v>0</v>
      </c>
      <c r="AF1253" s="161">
        <v>0</v>
      </c>
      <c r="AG1253" s="161">
        <v>0</v>
      </c>
      <c r="AH1253" s="161">
        <v>0</v>
      </c>
      <c r="AI1253" s="161">
        <v>0</v>
      </c>
      <c r="AJ1253" s="161">
        <v>0</v>
      </c>
      <c r="AK1253" s="161">
        <v>0</v>
      </c>
      <c r="AL1253" s="161">
        <v>0</v>
      </c>
      <c r="AM1253" s="161">
        <v>0</v>
      </c>
      <c r="AN1253" s="161">
        <v>0</v>
      </c>
      <c r="AO1253" s="161">
        <v>0</v>
      </c>
      <c r="AP1253" s="161">
        <v>0</v>
      </c>
      <c r="AQ1253" s="161">
        <v>0</v>
      </c>
      <c r="AR1253" s="161">
        <v>0</v>
      </c>
      <c r="AS1253" s="161">
        <v>0</v>
      </c>
      <c r="AT1253" s="161">
        <v>0</v>
      </c>
      <c r="AU1253" s="161">
        <v>0</v>
      </c>
      <c r="AV1253" s="161">
        <v>0</v>
      </c>
      <c r="AW1253" s="161">
        <v>0</v>
      </c>
      <c r="AX1253" s="161">
        <v>0</v>
      </c>
      <c r="AY1253" s="161">
        <v>0</v>
      </c>
      <c r="AZ1253" s="161">
        <v>0</v>
      </c>
      <c r="BA1253" s="161">
        <v>0</v>
      </c>
      <c r="BB1253" s="161">
        <v>0</v>
      </c>
      <c r="BC1253" s="161">
        <v>0</v>
      </c>
      <c r="BD1253" s="161">
        <v>0</v>
      </c>
      <c r="BE1253" s="161">
        <v>0</v>
      </c>
      <c r="BF1253" s="161">
        <v>0</v>
      </c>
      <c r="BG1253" s="161">
        <v>0</v>
      </c>
      <c r="BH1253" s="161">
        <v>0</v>
      </c>
      <c r="BI1253" s="161">
        <v>0</v>
      </c>
      <c r="BJ1253" s="161">
        <v>0</v>
      </c>
      <c r="BK1253" s="161">
        <v>0</v>
      </c>
      <c r="BL1253" s="161">
        <v>0</v>
      </c>
      <c r="BM1253" s="161">
        <v>0</v>
      </c>
      <c r="BN1253" s="161">
        <v>0</v>
      </c>
      <c r="BO1253" s="161">
        <v>0</v>
      </c>
      <c r="BP1253" s="161">
        <v>0</v>
      </c>
      <c r="BQ1253" s="161">
        <v>0</v>
      </c>
      <c r="BR1253" s="161">
        <v>0</v>
      </c>
      <c r="BS1253" s="161">
        <v>0</v>
      </c>
      <c r="BT1253" s="161">
        <v>0</v>
      </c>
      <c r="BU1253" s="161">
        <v>0</v>
      </c>
      <c r="BV1253" s="163">
        <f t="shared" si="58"/>
        <v>0</v>
      </c>
      <c r="BW1253" s="8" t="b">
        <f t="shared" si="59"/>
        <v>0</v>
      </c>
    </row>
    <row r="1254" spans="1:75">
      <c r="A1254" s="157" t="s">
        <v>8834</v>
      </c>
      <c r="B1254" s="158" t="s">
        <v>8835</v>
      </c>
      <c r="C1254" s="9" t="str">
        <f t="shared" si="57"/>
        <v>https://hh.ru/resume/30834fac000438386d0039ed1f72794d453156?query=%D0%A1%D0%BE%D1%86%D0%B8%D0%B0%D0%BB%D1%8C%D0%BD%D1%8B%D0%B9+%D1%80%D0%B0%D0%B1%D0%BE%D1%82%D0%BD%D0%B8%D0%BA&amp;searchRid=1712591947716f0b9c48de21bf4263af&amp;hhtmFrom=resume_search_result</v>
      </c>
      <c r="D1254" s="158" t="s">
        <v>6121</v>
      </c>
      <c r="E1254" s="159">
        <v>33</v>
      </c>
      <c r="F1254" s="160">
        <v>35000</v>
      </c>
      <c r="G1254" s="161" t="s">
        <v>133</v>
      </c>
      <c r="H1254" s="158" t="s">
        <v>133</v>
      </c>
      <c r="I1254" s="158" t="s">
        <v>133</v>
      </c>
      <c r="J1254" s="158" t="s">
        <v>133</v>
      </c>
      <c r="K1254" s="158" t="s">
        <v>8836</v>
      </c>
      <c r="L1254" s="158" t="s">
        <v>2298</v>
      </c>
      <c r="M1254" s="158">
        <v>1</v>
      </c>
      <c r="N1254" s="158">
        <v>0</v>
      </c>
      <c r="O1254" s="158">
        <v>0</v>
      </c>
      <c r="P1254" s="158">
        <v>0</v>
      </c>
      <c r="Q1254" s="158">
        <v>0</v>
      </c>
      <c r="R1254" s="158" t="s">
        <v>46</v>
      </c>
      <c r="S1254" s="158" t="s">
        <v>2299</v>
      </c>
      <c r="T1254" s="161">
        <v>0</v>
      </c>
      <c r="U1254" s="162">
        <v>1</v>
      </c>
      <c r="V1254" s="162">
        <v>0</v>
      </c>
      <c r="W1254" s="161">
        <v>0</v>
      </c>
      <c r="X1254" s="161">
        <v>0</v>
      </c>
      <c r="Y1254" s="161">
        <v>0</v>
      </c>
      <c r="Z1254" s="161">
        <v>0</v>
      </c>
      <c r="AA1254" s="161">
        <v>0</v>
      </c>
      <c r="AB1254" s="161">
        <v>0</v>
      </c>
      <c r="AC1254" s="161">
        <v>0</v>
      </c>
      <c r="AD1254" s="161">
        <v>0</v>
      </c>
      <c r="AE1254" s="161">
        <v>0</v>
      </c>
      <c r="AF1254" s="161">
        <v>0</v>
      </c>
      <c r="AG1254" s="161">
        <v>0</v>
      </c>
      <c r="AH1254" s="161">
        <v>0</v>
      </c>
      <c r="AI1254" s="161">
        <v>0</v>
      </c>
      <c r="AJ1254" s="161">
        <v>0</v>
      </c>
      <c r="AK1254" s="161">
        <v>0</v>
      </c>
      <c r="AL1254" s="161">
        <v>0</v>
      </c>
      <c r="AM1254" s="161">
        <v>0</v>
      </c>
      <c r="AN1254" s="161">
        <v>0</v>
      </c>
      <c r="AO1254" s="161">
        <v>0</v>
      </c>
      <c r="AP1254" s="161">
        <v>0</v>
      </c>
      <c r="AQ1254" s="161">
        <v>0</v>
      </c>
      <c r="AR1254" s="161">
        <v>0</v>
      </c>
      <c r="AS1254" s="161">
        <v>0</v>
      </c>
      <c r="AT1254" s="161">
        <v>0</v>
      </c>
      <c r="AU1254" s="161">
        <v>0</v>
      </c>
      <c r="AV1254" s="161">
        <v>0</v>
      </c>
      <c r="AW1254" s="161">
        <v>0</v>
      </c>
      <c r="AX1254" s="161">
        <v>0</v>
      </c>
      <c r="AY1254" s="161">
        <v>0</v>
      </c>
      <c r="AZ1254" s="161">
        <v>0</v>
      </c>
      <c r="BA1254" s="161">
        <v>0</v>
      </c>
      <c r="BB1254" s="161">
        <v>0</v>
      </c>
      <c r="BC1254" s="161">
        <v>0</v>
      </c>
      <c r="BD1254" s="161">
        <v>0</v>
      </c>
      <c r="BE1254" s="161">
        <v>0</v>
      </c>
      <c r="BF1254" s="161">
        <v>0</v>
      </c>
      <c r="BG1254" s="161">
        <v>0</v>
      </c>
      <c r="BH1254" s="161">
        <v>0</v>
      </c>
      <c r="BI1254" s="161">
        <v>0</v>
      </c>
      <c r="BJ1254" s="161">
        <v>0</v>
      </c>
      <c r="BK1254" s="161">
        <v>0</v>
      </c>
      <c r="BL1254" s="161">
        <v>0</v>
      </c>
      <c r="BM1254" s="161">
        <v>0</v>
      </c>
      <c r="BN1254" s="161">
        <v>0</v>
      </c>
      <c r="BO1254" s="161">
        <v>0</v>
      </c>
      <c r="BP1254" s="161">
        <v>0</v>
      </c>
      <c r="BQ1254" s="161">
        <v>0</v>
      </c>
      <c r="BR1254" s="161">
        <v>0</v>
      </c>
      <c r="BS1254" s="161">
        <v>0</v>
      </c>
      <c r="BT1254" s="161">
        <v>0</v>
      </c>
      <c r="BU1254" s="161">
        <v>0</v>
      </c>
      <c r="BV1254" s="163">
        <f t="shared" si="58"/>
        <v>0</v>
      </c>
      <c r="BW1254" s="8" t="b">
        <f t="shared" si="59"/>
        <v>0</v>
      </c>
    </row>
    <row r="1255" spans="1:75">
      <c r="A1255" s="157" t="s">
        <v>2530</v>
      </c>
      <c r="B1255" s="158" t="s">
        <v>8837</v>
      </c>
      <c r="C1255" s="9" t="str">
        <f t="shared" si="57"/>
        <v>https://hh.ru/resume/a17673a500043aff5e0039ed1f4b596771796c?query=%D0%A1%D0%BE%D1%86%D0%B8%D0%B0%D0%BB%D1%8C%D0%BD%D1%8B%D0%B9+%D1%80%D0%B0%D0%B1%D0%BE%D1%82%D0%BD%D0%B8%D0%BA&amp;searchRid=1712591947716f0b9c48de21bf4263af&amp;hhtmFrom=resume_search_result</v>
      </c>
      <c r="D1255" s="158" t="s">
        <v>43</v>
      </c>
      <c r="E1255" s="159">
        <v>26</v>
      </c>
      <c r="F1255" s="160">
        <v>35000</v>
      </c>
      <c r="G1255" s="161">
        <v>6</v>
      </c>
      <c r="H1255" s="158" t="s">
        <v>8838</v>
      </c>
      <c r="I1255" s="158" t="s">
        <v>8839</v>
      </c>
      <c r="J1255" s="158" t="s">
        <v>2838</v>
      </c>
      <c r="K1255" s="158" t="s">
        <v>8840</v>
      </c>
      <c r="L1255" s="158" t="s">
        <v>2327</v>
      </c>
      <c r="M1255" s="158">
        <v>1</v>
      </c>
      <c r="N1255" s="158">
        <v>0</v>
      </c>
      <c r="O1255" s="158">
        <v>0</v>
      </c>
      <c r="P1255" s="158">
        <v>0</v>
      </c>
      <c r="Q1255" s="158">
        <v>0</v>
      </c>
      <c r="R1255" s="158" t="s">
        <v>2460</v>
      </c>
      <c r="S1255" s="158" t="s">
        <v>75</v>
      </c>
      <c r="T1255" s="161">
        <v>0</v>
      </c>
      <c r="U1255" s="162">
        <v>1</v>
      </c>
      <c r="V1255" s="162">
        <v>0</v>
      </c>
      <c r="W1255" s="161">
        <v>0</v>
      </c>
      <c r="X1255" s="161">
        <v>0</v>
      </c>
      <c r="Y1255" s="161">
        <v>0</v>
      </c>
      <c r="Z1255" s="161">
        <v>0</v>
      </c>
      <c r="AA1255" s="161">
        <v>0</v>
      </c>
      <c r="AB1255" s="161">
        <v>0</v>
      </c>
      <c r="AC1255" s="161">
        <v>0</v>
      </c>
      <c r="AD1255" s="161">
        <v>0</v>
      </c>
      <c r="AE1255" s="161">
        <v>0</v>
      </c>
      <c r="AF1255" s="161">
        <v>0</v>
      </c>
      <c r="AG1255" s="161">
        <v>0</v>
      </c>
      <c r="AH1255" s="161">
        <v>0</v>
      </c>
      <c r="AI1255" s="161">
        <v>0</v>
      </c>
      <c r="AJ1255" s="161">
        <v>0</v>
      </c>
      <c r="AK1255" s="161">
        <v>0</v>
      </c>
      <c r="AL1255" s="161">
        <v>0</v>
      </c>
      <c r="AM1255" s="161">
        <v>0</v>
      </c>
      <c r="AN1255" s="161">
        <v>0</v>
      </c>
      <c r="AO1255" s="161">
        <v>0</v>
      </c>
      <c r="AP1255" s="161">
        <v>0</v>
      </c>
      <c r="AQ1255" s="161">
        <v>0</v>
      </c>
      <c r="AR1255" s="161">
        <v>0</v>
      </c>
      <c r="AS1255" s="161">
        <v>0</v>
      </c>
      <c r="AT1255" s="161">
        <v>0</v>
      </c>
      <c r="AU1255" s="161">
        <v>0</v>
      </c>
      <c r="AV1255" s="161">
        <v>0</v>
      </c>
      <c r="AW1255" s="161">
        <v>0</v>
      </c>
      <c r="AX1255" s="161">
        <v>0</v>
      </c>
      <c r="AY1255" s="161">
        <v>0</v>
      </c>
      <c r="AZ1255" s="161">
        <v>0</v>
      </c>
      <c r="BA1255" s="161">
        <v>0</v>
      </c>
      <c r="BB1255" s="161">
        <v>0</v>
      </c>
      <c r="BC1255" s="161">
        <v>0</v>
      </c>
      <c r="BD1255" s="161">
        <v>0</v>
      </c>
      <c r="BE1255" s="161">
        <v>0</v>
      </c>
      <c r="BF1255" s="161">
        <v>0</v>
      </c>
      <c r="BG1255" s="161">
        <v>0</v>
      </c>
      <c r="BH1255" s="161">
        <v>0</v>
      </c>
      <c r="BI1255" s="161">
        <v>0</v>
      </c>
      <c r="BJ1255" s="161">
        <v>0</v>
      </c>
      <c r="BK1255" s="161">
        <v>0</v>
      </c>
      <c r="BL1255" s="161">
        <v>0</v>
      </c>
      <c r="BM1255" s="161">
        <v>0</v>
      </c>
      <c r="BN1255" s="161">
        <v>0</v>
      </c>
      <c r="BO1255" s="161">
        <v>0</v>
      </c>
      <c r="BP1255" s="161">
        <v>0</v>
      </c>
      <c r="BQ1255" s="161">
        <v>0</v>
      </c>
      <c r="BR1255" s="161">
        <v>0</v>
      </c>
      <c r="BS1255" s="161">
        <v>0</v>
      </c>
      <c r="BT1255" s="161">
        <v>0</v>
      </c>
      <c r="BU1255" s="161">
        <v>0</v>
      </c>
      <c r="BV1255" s="163">
        <f t="shared" si="58"/>
        <v>0</v>
      </c>
      <c r="BW1255" s="8" t="b">
        <f t="shared" si="59"/>
        <v>0</v>
      </c>
    </row>
    <row r="1256" spans="1:75">
      <c r="A1256" s="157" t="s">
        <v>8841</v>
      </c>
      <c r="B1256" s="158" t="s">
        <v>8842</v>
      </c>
      <c r="C1256" s="9" t="str">
        <f t="shared" si="57"/>
        <v>https://hh.ru/resume/43b05ffd00043bc1280039ed1f684a64416737?query=%D0%A1%D0%BE%D1%86%D0%B8%D0%B0%D0%BB%D1%8C%D0%BD%D1%8B%D0%B9+%D1%80%D0%B0%D0%B1%D0%BE%D1%82%D0%BD%D0%B8%D0%BA&amp;searchRid=1712591947716f0b9c48de21bf4263af&amp;hhtmFrom=resume_search_result</v>
      </c>
      <c r="D1256" s="158" t="s">
        <v>8843</v>
      </c>
      <c r="E1256" s="159">
        <v>46</v>
      </c>
      <c r="F1256" s="160">
        <v>40000</v>
      </c>
      <c r="G1256" s="161">
        <v>21</v>
      </c>
      <c r="H1256" s="158" t="s">
        <v>8844</v>
      </c>
      <c r="I1256" s="158" t="s">
        <v>8845</v>
      </c>
      <c r="J1256" s="158" t="s">
        <v>8846</v>
      </c>
      <c r="K1256" s="158" t="s">
        <v>8847</v>
      </c>
      <c r="L1256" s="158" t="s">
        <v>2298</v>
      </c>
      <c r="M1256" s="158">
        <v>1</v>
      </c>
      <c r="N1256" s="158">
        <v>1</v>
      </c>
      <c r="O1256" s="158">
        <v>0</v>
      </c>
      <c r="P1256" s="158">
        <v>0</v>
      </c>
      <c r="Q1256" s="158">
        <v>0</v>
      </c>
      <c r="R1256" s="158" t="s">
        <v>53</v>
      </c>
      <c r="S1256" s="158" t="s">
        <v>343</v>
      </c>
      <c r="T1256" s="161">
        <v>0</v>
      </c>
      <c r="U1256" s="162">
        <v>1</v>
      </c>
      <c r="V1256" s="162">
        <v>0</v>
      </c>
      <c r="W1256" s="161">
        <v>0</v>
      </c>
      <c r="X1256" s="161">
        <v>0</v>
      </c>
      <c r="Y1256" s="161">
        <v>0</v>
      </c>
      <c r="Z1256" s="161">
        <v>0</v>
      </c>
      <c r="AA1256" s="161">
        <v>0</v>
      </c>
      <c r="AB1256" s="161">
        <v>0</v>
      </c>
      <c r="AC1256" s="161">
        <v>0</v>
      </c>
      <c r="AD1256" s="161">
        <v>0</v>
      </c>
      <c r="AE1256" s="161">
        <v>0</v>
      </c>
      <c r="AF1256" s="161">
        <v>0</v>
      </c>
      <c r="AG1256" s="161">
        <v>0</v>
      </c>
      <c r="AH1256" s="161">
        <v>0</v>
      </c>
      <c r="AI1256" s="161">
        <v>0</v>
      </c>
      <c r="AJ1256" s="161">
        <v>0</v>
      </c>
      <c r="AK1256" s="161">
        <v>0</v>
      </c>
      <c r="AL1256" s="161">
        <v>0</v>
      </c>
      <c r="AM1256" s="161">
        <v>0</v>
      </c>
      <c r="AN1256" s="161">
        <v>0</v>
      </c>
      <c r="AO1256" s="161">
        <v>0</v>
      </c>
      <c r="AP1256" s="161">
        <v>0</v>
      </c>
      <c r="AQ1256" s="161">
        <v>0</v>
      </c>
      <c r="AR1256" s="161">
        <v>0</v>
      </c>
      <c r="AS1256" s="161">
        <v>0</v>
      </c>
      <c r="AT1256" s="161">
        <v>0</v>
      </c>
      <c r="AU1256" s="161">
        <v>0</v>
      </c>
      <c r="AV1256" s="161">
        <v>0</v>
      </c>
      <c r="AW1256" s="161">
        <v>0</v>
      </c>
      <c r="AX1256" s="161">
        <v>0</v>
      </c>
      <c r="AY1256" s="161">
        <v>0</v>
      </c>
      <c r="AZ1256" s="161">
        <v>0</v>
      </c>
      <c r="BA1256" s="161">
        <v>0</v>
      </c>
      <c r="BB1256" s="161">
        <v>0</v>
      </c>
      <c r="BC1256" s="161">
        <v>0</v>
      </c>
      <c r="BD1256" s="161">
        <v>0</v>
      </c>
      <c r="BE1256" s="161">
        <v>0</v>
      </c>
      <c r="BF1256" s="161">
        <v>0</v>
      </c>
      <c r="BG1256" s="161">
        <v>0</v>
      </c>
      <c r="BH1256" s="161">
        <v>0</v>
      </c>
      <c r="BI1256" s="161">
        <v>0</v>
      </c>
      <c r="BJ1256" s="161">
        <v>0</v>
      </c>
      <c r="BK1256" s="161">
        <v>0</v>
      </c>
      <c r="BL1256" s="161">
        <v>0</v>
      </c>
      <c r="BM1256" s="161">
        <v>0</v>
      </c>
      <c r="BN1256" s="161">
        <v>0</v>
      </c>
      <c r="BO1256" s="161">
        <v>0</v>
      </c>
      <c r="BP1256" s="161">
        <v>0</v>
      </c>
      <c r="BQ1256" s="161">
        <v>0</v>
      </c>
      <c r="BR1256" s="161">
        <v>0</v>
      </c>
      <c r="BS1256" s="161">
        <v>0</v>
      </c>
      <c r="BT1256" s="161">
        <v>0</v>
      </c>
      <c r="BU1256" s="161">
        <v>0</v>
      </c>
      <c r="BV1256" s="163">
        <f t="shared" si="58"/>
        <v>0</v>
      </c>
      <c r="BW1256" s="8" t="b">
        <f t="shared" si="59"/>
        <v>0</v>
      </c>
    </row>
    <row r="1257" spans="1:75">
      <c r="A1257" s="157" t="s">
        <v>8848</v>
      </c>
      <c r="B1257" s="158" t="s">
        <v>8849</v>
      </c>
      <c r="C1257" s="9" t="str">
        <f t="shared" si="57"/>
        <v>https://hh.ru/resume/c065589000043c37f90039ed1f485542647545?query=%D0%A1%D0%BE%D1%86%D0%B8%D0%B0%D0%BB%D1%8C%D0%BD%D1%8B%D0%B9+%D1%80%D0%B0%D0%B1%D0%BE%D1%82%D0%BD%D0%B8%D0%BA&amp;searchRid=1712591947716f0b9c48de21bf4263af&amp;hhtmFrom=resume_search_result</v>
      </c>
      <c r="D1257" s="158" t="s">
        <v>8850</v>
      </c>
      <c r="E1257" s="159">
        <v>33</v>
      </c>
      <c r="F1257" s="160">
        <v>60000</v>
      </c>
      <c r="G1257" s="161">
        <v>11</v>
      </c>
      <c r="H1257" s="158" t="s">
        <v>8851</v>
      </c>
      <c r="I1257" s="158" t="s">
        <v>6044</v>
      </c>
      <c r="J1257" s="158" t="s">
        <v>4605</v>
      </c>
      <c r="K1257" s="158" t="s">
        <v>8852</v>
      </c>
      <c r="L1257" s="158" t="s">
        <v>2298</v>
      </c>
      <c r="M1257" s="158">
        <v>1</v>
      </c>
      <c r="N1257" s="158">
        <v>0</v>
      </c>
      <c r="O1257" s="158">
        <v>0</v>
      </c>
      <c r="P1257" s="158">
        <v>0</v>
      </c>
      <c r="Q1257" s="158">
        <v>0</v>
      </c>
      <c r="R1257" s="158" t="s">
        <v>8853</v>
      </c>
      <c r="S1257" s="158" t="s">
        <v>343</v>
      </c>
      <c r="T1257" s="161">
        <v>0</v>
      </c>
      <c r="U1257" s="162">
        <v>1</v>
      </c>
      <c r="V1257" s="162">
        <v>0</v>
      </c>
      <c r="W1257" s="161">
        <v>0</v>
      </c>
      <c r="X1257" s="161">
        <v>0</v>
      </c>
      <c r="Y1257" s="161">
        <v>0</v>
      </c>
      <c r="Z1257" s="161">
        <v>0</v>
      </c>
      <c r="AA1257" s="161">
        <v>0</v>
      </c>
      <c r="AB1257" s="161">
        <v>1</v>
      </c>
      <c r="AC1257" s="161">
        <v>0</v>
      </c>
      <c r="AD1257" s="161">
        <v>1</v>
      </c>
      <c r="AE1257" s="161">
        <v>0</v>
      </c>
      <c r="AF1257" s="161">
        <v>1</v>
      </c>
      <c r="AG1257" s="161">
        <v>0</v>
      </c>
      <c r="AH1257" s="161">
        <v>0</v>
      </c>
      <c r="AI1257" s="161">
        <v>0</v>
      </c>
      <c r="AJ1257" s="161">
        <v>0</v>
      </c>
      <c r="AK1257" s="161">
        <v>0</v>
      </c>
      <c r="AL1257" s="161">
        <v>1</v>
      </c>
      <c r="AM1257" s="161">
        <v>0</v>
      </c>
      <c r="AN1257" s="161">
        <v>0</v>
      </c>
      <c r="AO1257" s="161">
        <v>0</v>
      </c>
      <c r="AP1257" s="161">
        <v>0</v>
      </c>
      <c r="AQ1257" s="161">
        <v>1</v>
      </c>
      <c r="AR1257" s="161">
        <v>0</v>
      </c>
      <c r="AS1257" s="161">
        <v>0</v>
      </c>
      <c r="AT1257" s="161">
        <v>0</v>
      </c>
      <c r="AU1257" s="161">
        <v>0</v>
      </c>
      <c r="AV1257" s="161">
        <v>0</v>
      </c>
      <c r="AW1257" s="161">
        <v>0</v>
      </c>
      <c r="AX1257" s="161">
        <v>0</v>
      </c>
      <c r="AY1257" s="161">
        <v>0</v>
      </c>
      <c r="AZ1257" s="161">
        <v>0</v>
      </c>
      <c r="BA1257" s="161">
        <v>0</v>
      </c>
      <c r="BB1257" s="161">
        <v>0</v>
      </c>
      <c r="BC1257" s="161">
        <v>0</v>
      </c>
      <c r="BD1257" s="161">
        <v>0</v>
      </c>
      <c r="BE1257" s="161">
        <v>0</v>
      </c>
      <c r="BF1257" s="161">
        <v>0</v>
      </c>
      <c r="BG1257" s="161">
        <v>0</v>
      </c>
      <c r="BH1257" s="161">
        <v>0</v>
      </c>
      <c r="BI1257" s="161">
        <v>0</v>
      </c>
      <c r="BJ1257" s="161">
        <v>0</v>
      </c>
      <c r="BK1257" s="161">
        <v>0</v>
      </c>
      <c r="BL1257" s="161">
        <v>0</v>
      </c>
      <c r="BM1257" s="161">
        <v>0</v>
      </c>
      <c r="BN1257" s="161">
        <v>0</v>
      </c>
      <c r="BO1257" s="161">
        <v>0</v>
      </c>
      <c r="BP1257" s="161">
        <v>0</v>
      </c>
      <c r="BQ1257" s="161">
        <v>0</v>
      </c>
      <c r="BR1257" s="161">
        <v>0</v>
      </c>
      <c r="BS1257" s="161">
        <v>0</v>
      </c>
      <c r="BT1257" s="161">
        <v>0</v>
      </c>
      <c r="BU1257" s="161">
        <v>0</v>
      </c>
      <c r="BV1257" s="163">
        <f t="shared" si="58"/>
        <v>5</v>
      </c>
      <c r="BW1257" s="8" t="b">
        <f t="shared" si="59"/>
        <v>0</v>
      </c>
    </row>
    <row r="1258" spans="1:75">
      <c r="A1258" s="157" t="s">
        <v>8854</v>
      </c>
      <c r="B1258" s="158" t="s">
        <v>8855</v>
      </c>
      <c r="C1258" s="9" t="str">
        <f t="shared" si="57"/>
        <v>https://hh.ru/resume/1bce538400043dcd780039ed1f68314270706d?query=%D0%A1%D0%BE%D1%86%D0%B8%D0%B0%D0%BB%D1%8C%D0%BD%D1%8B%D0%B9+%D1%80%D0%B0%D0%B1%D0%BE%D1%82%D0%BD%D0%B8%D0%BA&amp;searchRid=1712591947716f0b9c48de21bf4263af&amp;hhtmFrom=resume_search_result</v>
      </c>
      <c r="D1258" s="158" t="s">
        <v>43</v>
      </c>
      <c r="E1258" s="159">
        <v>72</v>
      </c>
      <c r="F1258" s="160">
        <v>30000</v>
      </c>
      <c r="G1258" s="161">
        <v>54</v>
      </c>
      <c r="H1258" s="158" t="s">
        <v>8857</v>
      </c>
      <c r="I1258" s="158" t="s">
        <v>8858</v>
      </c>
      <c r="J1258" s="158" t="s">
        <v>8859</v>
      </c>
      <c r="K1258" s="158" t="s">
        <v>8860</v>
      </c>
      <c r="L1258" s="158" t="s">
        <v>2298</v>
      </c>
      <c r="M1258" s="158">
        <v>1</v>
      </c>
      <c r="N1258" s="158">
        <v>0</v>
      </c>
      <c r="O1258" s="158">
        <v>0</v>
      </c>
      <c r="P1258" s="158">
        <v>0</v>
      </c>
      <c r="Q1258" s="158">
        <v>0</v>
      </c>
      <c r="R1258" s="158" t="s">
        <v>46</v>
      </c>
      <c r="S1258" s="158" t="s">
        <v>343</v>
      </c>
      <c r="T1258" s="161">
        <v>0</v>
      </c>
      <c r="U1258" s="162">
        <v>1</v>
      </c>
      <c r="V1258" s="162">
        <v>0</v>
      </c>
      <c r="W1258" s="161">
        <v>0</v>
      </c>
      <c r="X1258" s="161">
        <v>0</v>
      </c>
      <c r="Y1258" s="161">
        <v>0</v>
      </c>
      <c r="Z1258" s="161">
        <v>0</v>
      </c>
      <c r="AA1258" s="161">
        <v>0</v>
      </c>
      <c r="AB1258" s="161">
        <v>1</v>
      </c>
      <c r="AC1258" s="161">
        <v>1</v>
      </c>
      <c r="AD1258" s="161">
        <v>1</v>
      </c>
      <c r="AE1258" s="161">
        <v>1</v>
      </c>
      <c r="AF1258" s="161">
        <v>1</v>
      </c>
      <c r="AG1258" s="161">
        <v>1</v>
      </c>
      <c r="AH1258" s="161">
        <v>1</v>
      </c>
      <c r="AI1258" s="161">
        <v>1</v>
      </c>
      <c r="AJ1258" s="161">
        <v>1</v>
      </c>
      <c r="AK1258" s="161">
        <v>0</v>
      </c>
      <c r="AL1258" s="161">
        <v>1</v>
      </c>
      <c r="AM1258" s="161">
        <v>1</v>
      </c>
      <c r="AN1258" s="161">
        <v>1</v>
      </c>
      <c r="AO1258" s="161">
        <v>1</v>
      </c>
      <c r="AP1258" s="161">
        <v>1</v>
      </c>
      <c r="AQ1258" s="161">
        <v>1</v>
      </c>
      <c r="AR1258" s="161">
        <v>0</v>
      </c>
      <c r="AS1258" s="161">
        <v>1</v>
      </c>
      <c r="AT1258" s="161">
        <v>0</v>
      </c>
      <c r="AU1258" s="161">
        <v>0</v>
      </c>
      <c r="AV1258" s="161">
        <v>1</v>
      </c>
      <c r="AW1258" s="161">
        <v>0</v>
      </c>
      <c r="AX1258" s="161">
        <v>0</v>
      </c>
      <c r="AY1258" s="161">
        <v>0</v>
      </c>
      <c r="AZ1258" s="161">
        <v>0</v>
      </c>
      <c r="BA1258" s="161">
        <v>0</v>
      </c>
      <c r="BB1258" s="161">
        <v>1</v>
      </c>
      <c r="BC1258" s="161">
        <v>0</v>
      </c>
      <c r="BD1258" s="161">
        <v>1</v>
      </c>
      <c r="BE1258" s="161">
        <v>0</v>
      </c>
      <c r="BF1258" s="161">
        <v>0</v>
      </c>
      <c r="BG1258" s="161">
        <v>0</v>
      </c>
      <c r="BH1258" s="161">
        <v>0</v>
      </c>
      <c r="BI1258" s="161">
        <v>0</v>
      </c>
      <c r="BJ1258" s="161">
        <v>0</v>
      </c>
      <c r="BK1258" s="161">
        <v>0</v>
      </c>
      <c r="BL1258" s="161">
        <v>0</v>
      </c>
      <c r="BM1258" s="161">
        <v>0</v>
      </c>
      <c r="BN1258" s="161">
        <v>0</v>
      </c>
      <c r="BO1258" s="161">
        <v>0</v>
      </c>
      <c r="BP1258" s="161">
        <v>0</v>
      </c>
      <c r="BQ1258" s="161">
        <v>0</v>
      </c>
      <c r="BR1258" s="161">
        <v>0</v>
      </c>
      <c r="BS1258" s="161">
        <v>0</v>
      </c>
      <c r="BT1258" s="161">
        <v>0</v>
      </c>
      <c r="BU1258" s="161">
        <v>0</v>
      </c>
      <c r="BV1258" s="163">
        <f t="shared" si="58"/>
        <v>19</v>
      </c>
      <c r="BW1258" s="8" t="b">
        <f t="shared" si="59"/>
        <v>0</v>
      </c>
    </row>
    <row r="1259" spans="1:75">
      <c r="A1259" s="157" t="s">
        <v>7666</v>
      </c>
      <c r="B1259" s="158" t="s">
        <v>8861</v>
      </c>
      <c r="C1259" s="9" t="str">
        <f t="shared" si="57"/>
        <v>https://hh.ru/resume/fb85eb390004419e750039ed1f685736717467?query=%D0%A1%D0%BE%D1%86%D0%B8%D0%B0%D0%BB%D1%8C%D0%BD%D1%8B%D0%B9+%D1%80%D0%B0%D0%B1%D0%BE%D1%82%D0%BD%D0%B8%D0%BA&amp;searchRid=1712591947716f0b9c48de21bf4263af&amp;hhtmFrom=resume_search_result</v>
      </c>
      <c r="D1259" s="158" t="s">
        <v>8862</v>
      </c>
      <c r="E1259" s="159">
        <v>37</v>
      </c>
      <c r="F1259" s="160">
        <v>22000</v>
      </c>
      <c r="G1259" s="161">
        <v>11</v>
      </c>
      <c r="H1259" s="158" t="s">
        <v>8863</v>
      </c>
      <c r="I1259" s="158" t="s">
        <v>8864</v>
      </c>
      <c r="J1259" s="158" t="s">
        <v>8865</v>
      </c>
      <c r="K1259" s="158" t="s">
        <v>8866</v>
      </c>
      <c r="L1259" s="158" t="s">
        <v>2298</v>
      </c>
      <c r="M1259" s="158">
        <v>1</v>
      </c>
      <c r="N1259" s="158">
        <v>0</v>
      </c>
      <c r="O1259" s="158">
        <v>0</v>
      </c>
      <c r="P1259" s="158">
        <v>0</v>
      </c>
      <c r="Q1259" s="158">
        <v>0</v>
      </c>
      <c r="R1259" s="158" t="s">
        <v>547</v>
      </c>
      <c r="S1259" s="158" t="s">
        <v>2299</v>
      </c>
      <c r="T1259" s="161">
        <v>0</v>
      </c>
      <c r="U1259" s="162">
        <v>1</v>
      </c>
      <c r="V1259" s="162">
        <v>0</v>
      </c>
      <c r="W1259" s="161">
        <v>0</v>
      </c>
      <c r="X1259" s="161">
        <v>0</v>
      </c>
      <c r="Y1259" s="161">
        <v>0</v>
      </c>
      <c r="Z1259" s="161">
        <v>0</v>
      </c>
      <c r="AA1259" s="161">
        <v>0</v>
      </c>
      <c r="AB1259" s="161">
        <v>1</v>
      </c>
      <c r="AC1259" s="161">
        <v>0</v>
      </c>
      <c r="AD1259" s="161">
        <v>0</v>
      </c>
      <c r="AE1259" s="161">
        <v>1</v>
      </c>
      <c r="AF1259" s="161">
        <v>0</v>
      </c>
      <c r="AG1259" s="161">
        <v>0</v>
      </c>
      <c r="AH1259" s="161">
        <v>0</v>
      </c>
      <c r="AI1259" s="161">
        <v>0</v>
      </c>
      <c r="AJ1259" s="161">
        <v>1</v>
      </c>
      <c r="AK1259" s="161">
        <v>1</v>
      </c>
      <c r="AL1259" s="161">
        <v>0</v>
      </c>
      <c r="AM1259" s="161">
        <v>1</v>
      </c>
      <c r="AN1259" s="161">
        <v>0</v>
      </c>
      <c r="AO1259" s="161">
        <v>0</v>
      </c>
      <c r="AP1259" s="161">
        <v>0</v>
      </c>
      <c r="AQ1259" s="161">
        <v>0</v>
      </c>
      <c r="AR1259" s="161">
        <v>0</v>
      </c>
      <c r="AS1259" s="161">
        <v>0</v>
      </c>
      <c r="AT1259" s="161">
        <v>0</v>
      </c>
      <c r="AU1259" s="161">
        <v>0</v>
      </c>
      <c r="AV1259" s="161">
        <v>0</v>
      </c>
      <c r="AW1259" s="161">
        <v>1</v>
      </c>
      <c r="AX1259" s="161">
        <v>0</v>
      </c>
      <c r="AY1259" s="161">
        <v>0</v>
      </c>
      <c r="AZ1259" s="161">
        <v>0</v>
      </c>
      <c r="BA1259" s="161">
        <v>0</v>
      </c>
      <c r="BB1259" s="161">
        <v>0</v>
      </c>
      <c r="BC1259" s="161">
        <v>0</v>
      </c>
      <c r="BD1259" s="161">
        <v>0</v>
      </c>
      <c r="BE1259" s="161">
        <v>0</v>
      </c>
      <c r="BF1259" s="161">
        <v>1</v>
      </c>
      <c r="BG1259" s="161">
        <v>1</v>
      </c>
      <c r="BH1259" s="161">
        <v>1</v>
      </c>
      <c r="BI1259" s="161">
        <v>0</v>
      </c>
      <c r="BJ1259" s="161">
        <v>0</v>
      </c>
      <c r="BK1259" s="161">
        <v>0</v>
      </c>
      <c r="BL1259" s="161">
        <v>0</v>
      </c>
      <c r="BM1259" s="161">
        <v>0</v>
      </c>
      <c r="BN1259" s="161">
        <v>0</v>
      </c>
      <c r="BO1259" s="161">
        <v>0</v>
      </c>
      <c r="BP1259" s="161">
        <v>0</v>
      </c>
      <c r="BQ1259" s="161">
        <v>0</v>
      </c>
      <c r="BR1259" s="161">
        <v>0</v>
      </c>
      <c r="BS1259" s="161">
        <v>0</v>
      </c>
      <c r="BT1259" s="161">
        <v>0</v>
      </c>
      <c r="BU1259" s="161">
        <v>0</v>
      </c>
      <c r="BV1259" s="163">
        <f t="shared" si="58"/>
        <v>9</v>
      </c>
      <c r="BW1259" s="8" t="b">
        <f t="shared" si="59"/>
        <v>0</v>
      </c>
    </row>
    <row r="1260" spans="1:75">
      <c r="A1260" s="157" t="s">
        <v>8867</v>
      </c>
      <c r="B1260" s="158" t="s">
        <v>8868</v>
      </c>
      <c r="C1260" s="9" t="str">
        <f t="shared" si="57"/>
        <v>https://hh.ru/resume/ab6a952c0004427b9c0039ed1f4a696f353569?query=%D0%A1%D0%BE%D1%86%D0%B8%D0%B0%D0%BB%D1%8C%D0%BD%D1%8B%D0%B9+%D1%80%D0%B0%D0%B1%D0%BE%D1%82%D0%BD%D0%B8%D0%BA&amp;searchRid=1712591947716f0b9c48de21bf4263af&amp;hhtmFrom=resume_search_result</v>
      </c>
      <c r="D1260" s="158" t="s">
        <v>6121</v>
      </c>
      <c r="E1260" s="159">
        <v>54</v>
      </c>
      <c r="F1260" s="158" t="s">
        <v>133</v>
      </c>
      <c r="G1260" s="161">
        <v>24</v>
      </c>
      <c r="H1260" s="158" t="s">
        <v>8869</v>
      </c>
      <c r="I1260" s="158" t="s">
        <v>43</v>
      </c>
      <c r="J1260" s="158" t="s">
        <v>8870</v>
      </c>
      <c r="K1260" s="158" t="s">
        <v>8871</v>
      </c>
      <c r="L1260" s="158" t="s">
        <v>2298</v>
      </c>
      <c r="M1260" s="158">
        <v>1</v>
      </c>
      <c r="N1260" s="158">
        <v>0</v>
      </c>
      <c r="O1260" s="158">
        <v>0</v>
      </c>
      <c r="P1260" s="158">
        <v>0</v>
      </c>
      <c r="Q1260" s="158">
        <v>0</v>
      </c>
      <c r="R1260" s="158" t="s">
        <v>46</v>
      </c>
      <c r="S1260" s="158" t="s">
        <v>343</v>
      </c>
      <c r="T1260" s="161">
        <v>0</v>
      </c>
      <c r="U1260" s="162">
        <v>1</v>
      </c>
      <c r="V1260" s="162">
        <v>1</v>
      </c>
      <c r="W1260" s="161">
        <v>0</v>
      </c>
      <c r="X1260" s="161">
        <v>0</v>
      </c>
      <c r="Y1260" s="161">
        <v>0</v>
      </c>
      <c r="Z1260" s="161">
        <v>0</v>
      </c>
      <c r="AA1260" s="161">
        <v>0</v>
      </c>
      <c r="AB1260" s="161">
        <v>1</v>
      </c>
      <c r="AC1260" s="161">
        <v>0</v>
      </c>
      <c r="AD1260" s="161">
        <v>1</v>
      </c>
      <c r="AE1260" s="161">
        <v>1</v>
      </c>
      <c r="AF1260" s="161">
        <v>1</v>
      </c>
      <c r="AG1260" s="161">
        <v>0</v>
      </c>
      <c r="AH1260" s="161">
        <v>0</v>
      </c>
      <c r="AI1260" s="161">
        <v>0</v>
      </c>
      <c r="AJ1260" s="161">
        <v>0</v>
      </c>
      <c r="AK1260" s="161">
        <v>0</v>
      </c>
      <c r="AL1260" s="161">
        <v>0</v>
      </c>
      <c r="AM1260" s="161">
        <v>0</v>
      </c>
      <c r="AN1260" s="161">
        <v>0</v>
      </c>
      <c r="AO1260" s="161">
        <v>0</v>
      </c>
      <c r="AP1260" s="161">
        <v>0</v>
      </c>
      <c r="AQ1260" s="161">
        <v>0</v>
      </c>
      <c r="AR1260" s="161">
        <v>0</v>
      </c>
      <c r="AS1260" s="161">
        <v>0</v>
      </c>
      <c r="AT1260" s="161">
        <v>0</v>
      </c>
      <c r="AU1260" s="161">
        <v>0</v>
      </c>
      <c r="AV1260" s="161">
        <v>0</v>
      </c>
      <c r="AW1260" s="161">
        <v>0</v>
      </c>
      <c r="AX1260" s="161">
        <v>0</v>
      </c>
      <c r="AY1260" s="161">
        <v>0</v>
      </c>
      <c r="AZ1260" s="161">
        <v>0</v>
      </c>
      <c r="BA1260" s="161">
        <v>0</v>
      </c>
      <c r="BB1260" s="161">
        <v>0</v>
      </c>
      <c r="BC1260" s="161">
        <v>0</v>
      </c>
      <c r="BD1260" s="161">
        <v>0</v>
      </c>
      <c r="BE1260" s="161">
        <v>0</v>
      </c>
      <c r="BF1260" s="161">
        <v>0</v>
      </c>
      <c r="BG1260" s="161">
        <v>0</v>
      </c>
      <c r="BH1260" s="161">
        <v>0</v>
      </c>
      <c r="BI1260" s="161">
        <v>0</v>
      </c>
      <c r="BJ1260" s="161">
        <v>0</v>
      </c>
      <c r="BK1260" s="161">
        <v>0</v>
      </c>
      <c r="BL1260" s="161">
        <v>0</v>
      </c>
      <c r="BM1260" s="161">
        <v>0</v>
      </c>
      <c r="BN1260" s="161">
        <v>0</v>
      </c>
      <c r="BO1260" s="161">
        <v>0</v>
      </c>
      <c r="BP1260" s="161">
        <v>0</v>
      </c>
      <c r="BQ1260" s="161">
        <v>0</v>
      </c>
      <c r="BR1260" s="161">
        <v>0</v>
      </c>
      <c r="BS1260" s="161">
        <v>0</v>
      </c>
      <c r="BT1260" s="161">
        <v>0</v>
      </c>
      <c r="BU1260" s="161">
        <v>0</v>
      </c>
      <c r="BV1260" s="163">
        <f t="shared" si="58"/>
        <v>4</v>
      </c>
      <c r="BW1260" s="8" t="b">
        <f t="shared" si="59"/>
        <v>0</v>
      </c>
    </row>
    <row r="1261" spans="1:75">
      <c r="A1261" s="157" t="s">
        <v>8872</v>
      </c>
      <c r="B1261" s="158" t="s">
        <v>8873</v>
      </c>
      <c r="C1261" s="9" t="str">
        <f t="shared" si="57"/>
        <v>https://hh.ru/resume/6ad2e16200044549110039ed1f78454c746e4e?query=%D0%A1%D0%BE%D1%86%D0%B8%D0%B0%D0%BB%D1%8C%D0%BD%D1%8B%D0%B9+%D1%80%D0%B0%D0%B1%D0%BE%D1%82%D0%BD%D0%B8%D0%BA&amp;searchRid=1712591947716f0b9c48de21bf4263af&amp;hhtmFrom=resume_search_result</v>
      </c>
      <c r="D1261" s="158" t="s">
        <v>8874</v>
      </c>
      <c r="E1261" s="159">
        <v>30</v>
      </c>
      <c r="F1261" s="160">
        <v>30000</v>
      </c>
      <c r="G1261" s="161">
        <v>7</v>
      </c>
      <c r="H1261" s="158" t="s">
        <v>8875</v>
      </c>
      <c r="I1261" s="158" t="s">
        <v>3586</v>
      </c>
      <c r="J1261" s="158" t="s">
        <v>2922</v>
      </c>
      <c r="K1261" s="158" t="s">
        <v>8876</v>
      </c>
      <c r="L1261" s="158" t="s">
        <v>2298</v>
      </c>
      <c r="M1261" s="158">
        <v>1</v>
      </c>
      <c r="N1261" s="158">
        <v>0</v>
      </c>
      <c r="O1261" s="158">
        <v>0</v>
      </c>
      <c r="P1261" s="158">
        <v>0</v>
      </c>
      <c r="Q1261" s="158">
        <v>0</v>
      </c>
      <c r="R1261" s="158" t="s">
        <v>434</v>
      </c>
      <c r="S1261" s="158" t="s">
        <v>343</v>
      </c>
      <c r="T1261" s="161">
        <v>0</v>
      </c>
      <c r="U1261" s="162">
        <v>1</v>
      </c>
      <c r="V1261" s="162">
        <v>0</v>
      </c>
      <c r="W1261" s="161">
        <v>0</v>
      </c>
      <c r="X1261" s="161">
        <v>0</v>
      </c>
      <c r="Y1261" s="161">
        <v>0</v>
      </c>
      <c r="Z1261" s="161">
        <v>0</v>
      </c>
      <c r="AA1261" s="161">
        <v>0</v>
      </c>
      <c r="AB1261" s="161">
        <v>0</v>
      </c>
      <c r="AC1261" s="161">
        <v>0</v>
      </c>
      <c r="AD1261" s="161">
        <v>0</v>
      </c>
      <c r="AE1261" s="161">
        <v>0</v>
      </c>
      <c r="AF1261" s="161">
        <v>0</v>
      </c>
      <c r="AG1261" s="161">
        <v>0</v>
      </c>
      <c r="AH1261" s="161">
        <v>0</v>
      </c>
      <c r="AI1261" s="161">
        <v>0</v>
      </c>
      <c r="AJ1261" s="161">
        <v>0</v>
      </c>
      <c r="AK1261" s="161">
        <v>0</v>
      </c>
      <c r="AL1261" s="161">
        <v>0</v>
      </c>
      <c r="AM1261" s="161">
        <v>0</v>
      </c>
      <c r="AN1261" s="161">
        <v>0</v>
      </c>
      <c r="AO1261" s="161">
        <v>0</v>
      </c>
      <c r="AP1261" s="161">
        <v>0</v>
      </c>
      <c r="AQ1261" s="161">
        <v>0</v>
      </c>
      <c r="AR1261" s="161">
        <v>0</v>
      </c>
      <c r="AS1261" s="161">
        <v>0</v>
      </c>
      <c r="AT1261" s="161">
        <v>0</v>
      </c>
      <c r="AU1261" s="161">
        <v>0</v>
      </c>
      <c r="AV1261" s="161">
        <v>0</v>
      </c>
      <c r="AW1261" s="161">
        <v>0</v>
      </c>
      <c r="AX1261" s="161">
        <v>0</v>
      </c>
      <c r="AY1261" s="161">
        <v>0</v>
      </c>
      <c r="AZ1261" s="161">
        <v>0</v>
      </c>
      <c r="BA1261" s="161">
        <v>0</v>
      </c>
      <c r="BB1261" s="161">
        <v>0</v>
      </c>
      <c r="BC1261" s="161">
        <v>0</v>
      </c>
      <c r="BD1261" s="161">
        <v>0</v>
      </c>
      <c r="BE1261" s="161">
        <v>0</v>
      </c>
      <c r="BF1261" s="161">
        <v>0</v>
      </c>
      <c r="BG1261" s="161">
        <v>0</v>
      </c>
      <c r="BH1261" s="161">
        <v>0</v>
      </c>
      <c r="BI1261" s="161">
        <v>0</v>
      </c>
      <c r="BJ1261" s="161">
        <v>0</v>
      </c>
      <c r="BK1261" s="161">
        <v>0</v>
      </c>
      <c r="BL1261" s="161">
        <v>0</v>
      </c>
      <c r="BM1261" s="161">
        <v>0</v>
      </c>
      <c r="BN1261" s="161">
        <v>0</v>
      </c>
      <c r="BO1261" s="161">
        <v>0</v>
      </c>
      <c r="BP1261" s="161">
        <v>0</v>
      </c>
      <c r="BQ1261" s="161">
        <v>0</v>
      </c>
      <c r="BR1261" s="161">
        <v>0</v>
      </c>
      <c r="BS1261" s="161">
        <v>0</v>
      </c>
      <c r="BT1261" s="161">
        <v>0</v>
      </c>
      <c r="BU1261" s="161">
        <v>0</v>
      </c>
      <c r="BV1261" s="163">
        <f t="shared" si="58"/>
        <v>0</v>
      </c>
      <c r="BW1261" s="8" t="b">
        <f t="shared" si="59"/>
        <v>0</v>
      </c>
    </row>
    <row r="1262" spans="1:75">
      <c r="A1262" s="157" t="s">
        <v>4743</v>
      </c>
      <c r="B1262" s="158" t="s">
        <v>8877</v>
      </c>
      <c r="C1262" s="9" t="str">
        <f t="shared" si="57"/>
        <v>https://hh.ru/resume/aab3bb4d00044c46230039ed1f514630634674?query=%D0%A1%D0%BE%D1%86%D0%B8%D0%B0%D0%BB%D1%8C%D0%BD%D1%8B%D0%B9+%D1%80%D0%B0%D0%B1%D0%BE%D1%82%D0%BD%D0%B8%D0%BA&amp;searchRid=1712591947716f0b9c48de21bf4263af&amp;hhtmFrom=resume_search_result</v>
      </c>
      <c r="D1262" s="158" t="s">
        <v>43</v>
      </c>
      <c r="E1262" s="159">
        <v>36</v>
      </c>
      <c r="F1262" s="160">
        <v>20000</v>
      </c>
      <c r="G1262" s="161" t="s">
        <v>133</v>
      </c>
      <c r="H1262" s="158" t="s">
        <v>133</v>
      </c>
      <c r="I1262" s="158" t="s">
        <v>133</v>
      </c>
      <c r="J1262" s="158" t="s">
        <v>133</v>
      </c>
      <c r="K1262" s="158" t="s">
        <v>8878</v>
      </c>
      <c r="L1262" s="158" t="s">
        <v>2298</v>
      </c>
      <c r="M1262" s="158">
        <v>1</v>
      </c>
      <c r="N1262" s="158">
        <v>0</v>
      </c>
      <c r="O1262" s="158">
        <v>0</v>
      </c>
      <c r="P1262" s="158">
        <v>0</v>
      </c>
      <c r="Q1262" s="158">
        <v>0</v>
      </c>
      <c r="R1262" s="158" t="s">
        <v>547</v>
      </c>
      <c r="S1262" s="158" t="s">
        <v>343</v>
      </c>
      <c r="T1262" s="161">
        <v>1</v>
      </c>
      <c r="U1262" s="162">
        <v>1</v>
      </c>
      <c r="V1262" s="162">
        <v>0</v>
      </c>
      <c r="W1262" s="161">
        <v>0</v>
      </c>
      <c r="X1262" s="161">
        <v>0</v>
      </c>
      <c r="Y1262" s="161">
        <v>0</v>
      </c>
      <c r="Z1262" s="161">
        <v>0</v>
      </c>
      <c r="AA1262" s="161">
        <v>0</v>
      </c>
      <c r="AB1262" s="161">
        <v>0</v>
      </c>
      <c r="AC1262" s="161">
        <v>0</v>
      </c>
      <c r="AD1262" s="161">
        <v>0</v>
      </c>
      <c r="AE1262" s="161">
        <v>0</v>
      </c>
      <c r="AF1262" s="161">
        <v>0</v>
      </c>
      <c r="AG1262" s="161">
        <v>0</v>
      </c>
      <c r="AH1262" s="161">
        <v>0</v>
      </c>
      <c r="AI1262" s="161">
        <v>0</v>
      </c>
      <c r="AJ1262" s="161">
        <v>0</v>
      </c>
      <c r="AK1262" s="161">
        <v>0</v>
      </c>
      <c r="AL1262" s="161">
        <v>0</v>
      </c>
      <c r="AM1262" s="161">
        <v>0</v>
      </c>
      <c r="AN1262" s="161">
        <v>0</v>
      </c>
      <c r="AO1262" s="161">
        <v>0</v>
      </c>
      <c r="AP1262" s="161">
        <v>0</v>
      </c>
      <c r="AQ1262" s="161">
        <v>0</v>
      </c>
      <c r="AR1262" s="161">
        <v>0</v>
      </c>
      <c r="AS1262" s="161">
        <v>0</v>
      </c>
      <c r="AT1262" s="161">
        <v>0</v>
      </c>
      <c r="AU1262" s="161">
        <v>0</v>
      </c>
      <c r="AV1262" s="161">
        <v>0</v>
      </c>
      <c r="AW1262" s="161">
        <v>0</v>
      </c>
      <c r="AX1262" s="161">
        <v>0</v>
      </c>
      <c r="AY1262" s="161">
        <v>0</v>
      </c>
      <c r="AZ1262" s="161">
        <v>0</v>
      </c>
      <c r="BA1262" s="161">
        <v>0</v>
      </c>
      <c r="BB1262" s="161">
        <v>0</v>
      </c>
      <c r="BC1262" s="161">
        <v>0</v>
      </c>
      <c r="BD1262" s="161">
        <v>0</v>
      </c>
      <c r="BE1262" s="161">
        <v>0</v>
      </c>
      <c r="BF1262" s="161">
        <v>0</v>
      </c>
      <c r="BG1262" s="161">
        <v>0</v>
      </c>
      <c r="BH1262" s="161">
        <v>0</v>
      </c>
      <c r="BI1262" s="161">
        <v>0</v>
      </c>
      <c r="BJ1262" s="161">
        <v>0</v>
      </c>
      <c r="BK1262" s="161">
        <v>0</v>
      </c>
      <c r="BL1262" s="161">
        <v>0</v>
      </c>
      <c r="BM1262" s="161">
        <v>0</v>
      </c>
      <c r="BN1262" s="161">
        <v>0</v>
      </c>
      <c r="BO1262" s="161">
        <v>0</v>
      </c>
      <c r="BP1262" s="161">
        <v>0</v>
      </c>
      <c r="BQ1262" s="161">
        <v>0</v>
      </c>
      <c r="BR1262" s="161">
        <v>0</v>
      </c>
      <c r="BS1262" s="161">
        <v>0</v>
      </c>
      <c r="BT1262" s="161">
        <v>0</v>
      </c>
      <c r="BU1262" s="161">
        <v>0</v>
      </c>
      <c r="BV1262" s="163">
        <f t="shared" si="58"/>
        <v>0</v>
      </c>
      <c r="BW1262" s="8" t="b">
        <f t="shared" si="59"/>
        <v>0</v>
      </c>
    </row>
    <row r="1263" spans="1:75">
      <c r="A1263" s="157" t="s">
        <v>8879</v>
      </c>
      <c r="B1263" s="158" t="s">
        <v>8880</v>
      </c>
      <c r="C1263" s="9" t="str">
        <f t="shared" si="57"/>
        <v>https://hh.ru/resume/7a66e0060004516c920039ed1f75496a59525a?query=%D0%A1%D0%BE%D1%86%D0%B8%D0%B0%D0%BB%D1%8C%D0%BD%D1%8B%D0%B9+%D1%80%D0%B0%D0%B1%D0%BE%D1%82%D0%BD%D0%B8%D0%BA&amp;searchRid=1712591947716f0b9c48de21bf4263af&amp;hhtmFrom=resume_search_result</v>
      </c>
      <c r="D1263" s="158" t="s">
        <v>6121</v>
      </c>
      <c r="E1263" s="159">
        <v>48</v>
      </c>
      <c r="F1263" s="160">
        <v>37000</v>
      </c>
      <c r="G1263" s="161">
        <v>22</v>
      </c>
      <c r="H1263" s="158" t="s">
        <v>8881</v>
      </c>
      <c r="I1263" s="158" t="s">
        <v>8882</v>
      </c>
      <c r="J1263" s="158" t="s">
        <v>8883</v>
      </c>
      <c r="K1263" s="158" t="s">
        <v>8884</v>
      </c>
      <c r="L1263" s="158" t="s">
        <v>2298</v>
      </c>
      <c r="M1263" s="158">
        <v>1</v>
      </c>
      <c r="N1263" s="158">
        <v>0</v>
      </c>
      <c r="O1263" s="158">
        <v>0</v>
      </c>
      <c r="P1263" s="158">
        <v>0</v>
      </c>
      <c r="Q1263" s="158">
        <v>0</v>
      </c>
      <c r="R1263" s="158" t="s">
        <v>53</v>
      </c>
      <c r="S1263" s="158" t="s">
        <v>75</v>
      </c>
      <c r="T1263" s="161">
        <v>0</v>
      </c>
      <c r="U1263" s="162">
        <v>1</v>
      </c>
      <c r="V1263" s="162">
        <v>0</v>
      </c>
      <c r="W1263" s="161">
        <v>0</v>
      </c>
      <c r="X1263" s="161">
        <v>0</v>
      </c>
      <c r="Y1263" s="161">
        <v>0</v>
      </c>
      <c r="Z1263" s="161">
        <v>0</v>
      </c>
      <c r="AA1263" s="161">
        <v>0</v>
      </c>
      <c r="AB1263" s="161">
        <v>0</v>
      </c>
      <c r="AC1263" s="161">
        <v>0</v>
      </c>
      <c r="AD1263" s="161">
        <v>0</v>
      </c>
      <c r="AE1263" s="161">
        <v>0</v>
      </c>
      <c r="AF1263" s="161">
        <v>0</v>
      </c>
      <c r="AG1263" s="161">
        <v>0</v>
      </c>
      <c r="AH1263" s="161">
        <v>0</v>
      </c>
      <c r="AI1263" s="161">
        <v>0</v>
      </c>
      <c r="AJ1263" s="161">
        <v>0</v>
      </c>
      <c r="AK1263" s="161">
        <v>0</v>
      </c>
      <c r="AL1263" s="161">
        <v>0</v>
      </c>
      <c r="AM1263" s="161">
        <v>0</v>
      </c>
      <c r="AN1263" s="161">
        <v>0</v>
      </c>
      <c r="AO1263" s="161">
        <v>0</v>
      </c>
      <c r="AP1263" s="161">
        <v>0</v>
      </c>
      <c r="AQ1263" s="161">
        <v>0</v>
      </c>
      <c r="AR1263" s="161">
        <v>0</v>
      </c>
      <c r="AS1263" s="161">
        <v>0</v>
      </c>
      <c r="AT1263" s="161">
        <v>0</v>
      </c>
      <c r="AU1263" s="161">
        <v>0</v>
      </c>
      <c r="AV1263" s="161">
        <v>0</v>
      </c>
      <c r="AW1263" s="161">
        <v>0</v>
      </c>
      <c r="AX1263" s="161">
        <v>0</v>
      </c>
      <c r="AY1263" s="161">
        <v>0</v>
      </c>
      <c r="AZ1263" s="161">
        <v>0</v>
      </c>
      <c r="BA1263" s="161">
        <v>0</v>
      </c>
      <c r="BB1263" s="161">
        <v>0</v>
      </c>
      <c r="BC1263" s="161">
        <v>0</v>
      </c>
      <c r="BD1263" s="161">
        <v>0</v>
      </c>
      <c r="BE1263" s="161">
        <v>0</v>
      </c>
      <c r="BF1263" s="161">
        <v>0</v>
      </c>
      <c r="BG1263" s="161">
        <v>0</v>
      </c>
      <c r="BH1263" s="161">
        <v>0</v>
      </c>
      <c r="BI1263" s="161">
        <v>0</v>
      </c>
      <c r="BJ1263" s="161">
        <v>0</v>
      </c>
      <c r="BK1263" s="161">
        <v>0</v>
      </c>
      <c r="BL1263" s="161">
        <v>0</v>
      </c>
      <c r="BM1263" s="161">
        <v>0</v>
      </c>
      <c r="BN1263" s="161">
        <v>0</v>
      </c>
      <c r="BO1263" s="161">
        <v>0</v>
      </c>
      <c r="BP1263" s="161">
        <v>0</v>
      </c>
      <c r="BQ1263" s="161">
        <v>0</v>
      </c>
      <c r="BR1263" s="161">
        <v>0</v>
      </c>
      <c r="BS1263" s="161">
        <v>0</v>
      </c>
      <c r="BT1263" s="161">
        <v>0</v>
      </c>
      <c r="BU1263" s="161">
        <v>0</v>
      </c>
      <c r="BV1263" s="163">
        <f t="shared" si="58"/>
        <v>0</v>
      </c>
      <c r="BW1263" s="8" t="b">
        <f t="shared" si="59"/>
        <v>0</v>
      </c>
    </row>
    <row r="1264" spans="1:75">
      <c r="A1264" s="157" t="s">
        <v>8885</v>
      </c>
      <c r="B1264" s="158" t="s">
        <v>8886</v>
      </c>
      <c r="C1264" s="9" t="str">
        <f t="shared" si="57"/>
        <v>https://hh.ru/resume/33e3a2e4000452e3600039ed1f365a31636543?query=%D0%A1%D0%BE%D1%86%D0%B8%D0%B0%D0%BB%D1%8C%D0%BD%D1%8B%D0%B9+%D1%80%D0%B0%D0%B1%D0%BE%D1%82%D0%BD%D0%B8%D0%BA&amp;searchRid=1712591947716f0b9c48de21bf4263af&amp;hhtmFrom=resume_search_result</v>
      </c>
      <c r="D1264" s="158" t="s">
        <v>8887</v>
      </c>
      <c r="E1264" s="159">
        <v>32</v>
      </c>
      <c r="F1264" s="160">
        <v>35000</v>
      </c>
      <c r="G1264" s="161">
        <v>5</v>
      </c>
      <c r="H1264" s="158" t="s">
        <v>8888</v>
      </c>
      <c r="I1264" s="158" t="s">
        <v>8889</v>
      </c>
      <c r="J1264" s="158" t="s">
        <v>8890</v>
      </c>
      <c r="K1264" s="158" t="s">
        <v>8891</v>
      </c>
      <c r="L1264" s="158" t="s">
        <v>2327</v>
      </c>
      <c r="M1264" s="158">
        <v>1</v>
      </c>
      <c r="N1264" s="158">
        <v>1</v>
      </c>
      <c r="O1264" s="158">
        <v>1</v>
      </c>
      <c r="P1264" s="158">
        <v>0</v>
      </c>
      <c r="Q1264" s="158">
        <v>0</v>
      </c>
      <c r="R1264" s="158" t="s">
        <v>2067</v>
      </c>
      <c r="S1264" s="158" t="s">
        <v>343</v>
      </c>
      <c r="T1264" s="161">
        <v>0</v>
      </c>
      <c r="U1264" s="162">
        <v>1</v>
      </c>
      <c r="V1264" s="162">
        <v>0</v>
      </c>
      <c r="W1264" s="161">
        <v>0</v>
      </c>
      <c r="X1264" s="161">
        <v>0</v>
      </c>
      <c r="Y1264" s="161">
        <v>0</v>
      </c>
      <c r="Z1264" s="161">
        <v>0</v>
      </c>
      <c r="AA1264" s="161">
        <v>0</v>
      </c>
      <c r="AB1264" s="161">
        <v>0</v>
      </c>
      <c r="AC1264" s="161">
        <v>0</v>
      </c>
      <c r="AD1264" s="161">
        <v>0</v>
      </c>
      <c r="AE1264" s="161">
        <v>0</v>
      </c>
      <c r="AF1264" s="161">
        <v>0</v>
      </c>
      <c r="AG1264" s="161">
        <v>0</v>
      </c>
      <c r="AH1264" s="161">
        <v>0</v>
      </c>
      <c r="AI1264" s="161">
        <v>0</v>
      </c>
      <c r="AJ1264" s="161">
        <v>0</v>
      </c>
      <c r="AK1264" s="161">
        <v>0</v>
      </c>
      <c r="AL1264" s="161">
        <v>0</v>
      </c>
      <c r="AM1264" s="161">
        <v>0</v>
      </c>
      <c r="AN1264" s="161">
        <v>0</v>
      </c>
      <c r="AO1264" s="161">
        <v>0</v>
      </c>
      <c r="AP1264" s="161">
        <v>0</v>
      </c>
      <c r="AQ1264" s="161">
        <v>0</v>
      </c>
      <c r="AR1264" s="161">
        <v>0</v>
      </c>
      <c r="AS1264" s="161">
        <v>0</v>
      </c>
      <c r="AT1264" s="161">
        <v>0</v>
      </c>
      <c r="AU1264" s="161">
        <v>0</v>
      </c>
      <c r="AV1264" s="161">
        <v>0</v>
      </c>
      <c r="AW1264" s="161">
        <v>0</v>
      </c>
      <c r="AX1264" s="161">
        <v>0</v>
      </c>
      <c r="AY1264" s="161">
        <v>0</v>
      </c>
      <c r="AZ1264" s="161">
        <v>0</v>
      </c>
      <c r="BA1264" s="161">
        <v>0</v>
      </c>
      <c r="BB1264" s="161">
        <v>0</v>
      </c>
      <c r="BC1264" s="161">
        <v>0</v>
      </c>
      <c r="BD1264" s="161">
        <v>0</v>
      </c>
      <c r="BE1264" s="161">
        <v>0</v>
      </c>
      <c r="BF1264" s="161">
        <v>0</v>
      </c>
      <c r="BG1264" s="161">
        <v>0</v>
      </c>
      <c r="BH1264" s="161">
        <v>0</v>
      </c>
      <c r="BI1264" s="161">
        <v>0</v>
      </c>
      <c r="BJ1264" s="161">
        <v>0</v>
      </c>
      <c r="BK1264" s="161">
        <v>0</v>
      </c>
      <c r="BL1264" s="161">
        <v>0</v>
      </c>
      <c r="BM1264" s="161">
        <v>0</v>
      </c>
      <c r="BN1264" s="161">
        <v>0</v>
      </c>
      <c r="BO1264" s="161">
        <v>0</v>
      </c>
      <c r="BP1264" s="161">
        <v>0</v>
      </c>
      <c r="BQ1264" s="161">
        <v>0</v>
      </c>
      <c r="BR1264" s="161">
        <v>0</v>
      </c>
      <c r="BS1264" s="161">
        <v>0</v>
      </c>
      <c r="BT1264" s="161">
        <v>0</v>
      </c>
      <c r="BU1264" s="161">
        <v>0</v>
      </c>
      <c r="BV1264" s="163">
        <f t="shared" si="58"/>
        <v>0</v>
      </c>
      <c r="BW1264" s="8" t="b">
        <f t="shared" si="59"/>
        <v>0</v>
      </c>
    </row>
    <row r="1265" spans="1:75">
      <c r="A1265" s="157" t="s">
        <v>8892</v>
      </c>
      <c r="B1265" s="158" t="s">
        <v>8893</v>
      </c>
      <c r="C1265" s="9" t="str">
        <f t="shared" si="57"/>
        <v>https://hh.ru/resume/3d7b4438000456258d0039ed1f6973794a6169?query=%D0%A1%D0%BE%D1%86%D0%B8%D0%B0%D0%BB%D1%8C%D0%BD%D1%8B%D0%B9+%D1%80%D0%B0%D0%B1%D0%BE%D1%82%D0%BD%D0%B8%D0%BA&amp;searchRid=1712591947716f0b9c48de21bf4263af&amp;hhtmFrom=resume_search_result</v>
      </c>
      <c r="D1265" s="158" t="s">
        <v>8894</v>
      </c>
      <c r="E1265" s="159">
        <v>25</v>
      </c>
      <c r="F1265" s="160">
        <v>15000</v>
      </c>
      <c r="G1265" s="161" t="s">
        <v>133</v>
      </c>
      <c r="H1265" s="158" t="s">
        <v>133</v>
      </c>
      <c r="I1265" s="158" t="s">
        <v>133</v>
      </c>
      <c r="J1265" s="158" t="s">
        <v>133</v>
      </c>
      <c r="K1265" s="158" t="s">
        <v>8895</v>
      </c>
      <c r="L1265" s="158" t="s">
        <v>2298</v>
      </c>
      <c r="M1265" s="158">
        <v>1</v>
      </c>
      <c r="N1265" s="158">
        <v>1</v>
      </c>
      <c r="O1265" s="158">
        <v>1</v>
      </c>
      <c r="P1265" s="158">
        <v>1</v>
      </c>
      <c r="Q1265" s="158">
        <v>0</v>
      </c>
      <c r="R1265" s="158" t="s">
        <v>515</v>
      </c>
      <c r="S1265" s="158" t="s">
        <v>75</v>
      </c>
      <c r="T1265" s="161">
        <v>0</v>
      </c>
      <c r="U1265" s="162">
        <v>1</v>
      </c>
      <c r="V1265" s="162">
        <v>0</v>
      </c>
      <c r="W1265" s="161">
        <v>0</v>
      </c>
      <c r="X1265" s="161">
        <v>0</v>
      </c>
      <c r="Y1265" s="161">
        <v>0</v>
      </c>
      <c r="Z1265" s="161">
        <v>0</v>
      </c>
      <c r="AA1265" s="161">
        <v>0</v>
      </c>
      <c r="AB1265" s="161">
        <v>0</v>
      </c>
      <c r="AC1265" s="161">
        <v>0</v>
      </c>
      <c r="AD1265" s="161">
        <v>0</v>
      </c>
      <c r="AE1265" s="161">
        <v>0</v>
      </c>
      <c r="AF1265" s="161">
        <v>0</v>
      </c>
      <c r="AG1265" s="161">
        <v>0</v>
      </c>
      <c r="AH1265" s="161">
        <v>0</v>
      </c>
      <c r="AI1265" s="161">
        <v>0</v>
      </c>
      <c r="AJ1265" s="161">
        <v>0</v>
      </c>
      <c r="AK1265" s="161">
        <v>0</v>
      </c>
      <c r="AL1265" s="161">
        <v>0</v>
      </c>
      <c r="AM1265" s="161">
        <v>0</v>
      </c>
      <c r="AN1265" s="161">
        <v>0</v>
      </c>
      <c r="AO1265" s="161">
        <v>0</v>
      </c>
      <c r="AP1265" s="161">
        <v>0</v>
      </c>
      <c r="AQ1265" s="161">
        <v>0</v>
      </c>
      <c r="AR1265" s="161">
        <v>0</v>
      </c>
      <c r="AS1265" s="161">
        <v>0</v>
      </c>
      <c r="AT1265" s="161">
        <v>0</v>
      </c>
      <c r="AU1265" s="161">
        <v>0</v>
      </c>
      <c r="AV1265" s="161">
        <v>0</v>
      </c>
      <c r="AW1265" s="161">
        <v>0</v>
      </c>
      <c r="AX1265" s="161">
        <v>0</v>
      </c>
      <c r="AY1265" s="161">
        <v>0</v>
      </c>
      <c r="AZ1265" s="161">
        <v>0</v>
      </c>
      <c r="BA1265" s="161">
        <v>0</v>
      </c>
      <c r="BB1265" s="161">
        <v>0</v>
      </c>
      <c r="BC1265" s="161">
        <v>0</v>
      </c>
      <c r="BD1265" s="161">
        <v>0</v>
      </c>
      <c r="BE1265" s="161">
        <v>0</v>
      </c>
      <c r="BF1265" s="161">
        <v>0</v>
      </c>
      <c r="BG1265" s="161">
        <v>0</v>
      </c>
      <c r="BH1265" s="161">
        <v>0</v>
      </c>
      <c r="BI1265" s="161">
        <v>0</v>
      </c>
      <c r="BJ1265" s="161">
        <v>0</v>
      </c>
      <c r="BK1265" s="161">
        <v>0</v>
      </c>
      <c r="BL1265" s="161">
        <v>0</v>
      </c>
      <c r="BM1265" s="161">
        <v>0</v>
      </c>
      <c r="BN1265" s="161">
        <v>0</v>
      </c>
      <c r="BO1265" s="161">
        <v>0</v>
      </c>
      <c r="BP1265" s="161">
        <v>0</v>
      </c>
      <c r="BQ1265" s="161">
        <v>0</v>
      </c>
      <c r="BR1265" s="161">
        <v>0</v>
      </c>
      <c r="BS1265" s="161">
        <v>0</v>
      </c>
      <c r="BT1265" s="161">
        <v>0</v>
      </c>
      <c r="BU1265" s="161">
        <v>0</v>
      </c>
      <c r="BV1265" s="163">
        <f t="shared" si="58"/>
        <v>0</v>
      </c>
      <c r="BW1265" s="8" t="b">
        <f t="shared" si="59"/>
        <v>0</v>
      </c>
    </row>
    <row r="1266" spans="1:75">
      <c r="A1266" s="157" t="s">
        <v>8896</v>
      </c>
      <c r="B1266" s="158" t="s">
        <v>8897</v>
      </c>
      <c r="C1266" s="9" t="str">
        <f t="shared" si="57"/>
        <v>https://hh.ru/resume/fe145ca700045a8fd20039ed1f397a5a6f554c?query=%D0%A1%D0%BE%D1%86%D0%B8%D0%B0%D0%BB%D1%8C%D0%BD%D1%8B%D0%B9+%D1%80%D0%B0%D0%B1%D0%BE%D1%82%D0%BD%D0%B8%D0%BA&amp;searchRid=1712591947716f0b9c48de21bf4263af&amp;hhtmFrom=resume_search_result</v>
      </c>
      <c r="D1266" s="158" t="s">
        <v>43</v>
      </c>
      <c r="E1266" s="159">
        <v>50</v>
      </c>
      <c r="F1266" s="160">
        <v>14000</v>
      </c>
      <c r="G1266" s="161">
        <v>25</v>
      </c>
      <c r="H1266" s="158" t="s">
        <v>8898</v>
      </c>
      <c r="I1266" s="158" t="s">
        <v>8899</v>
      </c>
      <c r="J1266" s="158" t="s">
        <v>8900</v>
      </c>
      <c r="K1266" s="158" t="s">
        <v>8901</v>
      </c>
      <c r="L1266" s="158" t="s">
        <v>2298</v>
      </c>
      <c r="M1266" s="158">
        <v>1</v>
      </c>
      <c r="N1266" s="158">
        <v>1</v>
      </c>
      <c r="O1266" s="158">
        <v>0</v>
      </c>
      <c r="P1266" s="158">
        <v>0</v>
      </c>
      <c r="Q1266" s="158">
        <v>0</v>
      </c>
      <c r="R1266" s="158" t="s">
        <v>452</v>
      </c>
      <c r="S1266" s="158" t="s">
        <v>75</v>
      </c>
      <c r="T1266" s="161">
        <v>0</v>
      </c>
      <c r="U1266" s="162">
        <v>1</v>
      </c>
      <c r="V1266" s="162">
        <v>0</v>
      </c>
      <c r="W1266" s="161">
        <v>0</v>
      </c>
      <c r="X1266" s="161">
        <v>0</v>
      </c>
      <c r="Y1266" s="161">
        <v>0</v>
      </c>
      <c r="Z1266" s="161">
        <v>0</v>
      </c>
      <c r="AA1266" s="161">
        <v>0</v>
      </c>
      <c r="AB1266" s="161">
        <v>0</v>
      </c>
      <c r="AC1266" s="161">
        <v>0</v>
      </c>
      <c r="AD1266" s="161">
        <v>0</v>
      </c>
      <c r="AE1266" s="161">
        <v>0</v>
      </c>
      <c r="AF1266" s="161">
        <v>0</v>
      </c>
      <c r="AG1266" s="161">
        <v>0</v>
      </c>
      <c r="AH1266" s="161">
        <v>0</v>
      </c>
      <c r="AI1266" s="161">
        <v>0</v>
      </c>
      <c r="AJ1266" s="161">
        <v>0</v>
      </c>
      <c r="AK1266" s="161">
        <v>0</v>
      </c>
      <c r="AL1266" s="161">
        <v>0</v>
      </c>
      <c r="AM1266" s="161">
        <v>0</v>
      </c>
      <c r="AN1266" s="161">
        <v>0</v>
      </c>
      <c r="AO1266" s="161">
        <v>0</v>
      </c>
      <c r="AP1266" s="161">
        <v>0</v>
      </c>
      <c r="AQ1266" s="161">
        <v>0</v>
      </c>
      <c r="AR1266" s="161">
        <v>0</v>
      </c>
      <c r="AS1266" s="161">
        <v>0</v>
      </c>
      <c r="AT1266" s="161">
        <v>0</v>
      </c>
      <c r="AU1266" s="161">
        <v>0</v>
      </c>
      <c r="AV1266" s="161">
        <v>0</v>
      </c>
      <c r="AW1266" s="161">
        <v>0</v>
      </c>
      <c r="AX1266" s="161">
        <v>0</v>
      </c>
      <c r="AY1266" s="161">
        <v>0</v>
      </c>
      <c r="AZ1266" s="161">
        <v>0</v>
      </c>
      <c r="BA1266" s="161">
        <v>0</v>
      </c>
      <c r="BB1266" s="161">
        <v>0</v>
      </c>
      <c r="BC1266" s="161">
        <v>0</v>
      </c>
      <c r="BD1266" s="161">
        <v>0</v>
      </c>
      <c r="BE1266" s="161">
        <v>0</v>
      </c>
      <c r="BF1266" s="161">
        <v>0</v>
      </c>
      <c r="BG1266" s="161">
        <v>0</v>
      </c>
      <c r="BH1266" s="161">
        <v>0</v>
      </c>
      <c r="BI1266" s="161">
        <v>0</v>
      </c>
      <c r="BJ1266" s="161">
        <v>0</v>
      </c>
      <c r="BK1266" s="161">
        <v>0</v>
      </c>
      <c r="BL1266" s="161">
        <v>0</v>
      </c>
      <c r="BM1266" s="161">
        <v>0</v>
      </c>
      <c r="BN1266" s="161">
        <v>0</v>
      </c>
      <c r="BO1266" s="161">
        <v>0</v>
      </c>
      <c r="BP1266" s="161">
        <v>0</v>
      </c>
      <c r="BQ1266" s="161">
        <v>0</v>
      </c>
      <c r="BR1266" s="161">
        <v>0</v>
      </c>
      <c r="BS1266" s="161">
        <v>0</v>
      </c>
      <c r="BT1266" s="161">
        <v>0</v>
      </c>
      <c r="BU1266" s="161">
        <v>0</v>
      </c>
      <c r="BV1266" s="163">
        <f t="shared" si="58"/>
        <v>0</v>
      </c>
      <c r="BW1266" s="8" t="b">
        <f t="shared" si="59"/>
        <v>0</v>
      </c>
    </row>
    <row r="1267" spans="1:75">
      <c r="A1267" s="157" t="s">
        <v>8902</v>
      </c>
      <c r="B1267" s="158" t="s">
        <v>8903</v>
      </c>
      <c r="C1267" s="9" t="str">
        <f t="shared" si="57"/>
        <v>https://hh.ru/resume/c251a9da00045acca10039ed1f59484d36786e?query=%D0%A1%D0%BE%D1%86%D0%B8%D0%B0%D0%BB%D1%8C%D0%BD%D1%8B%D0%B9+%D1%80%D0%B0%D0%B1%D0%BE%D1%82%D0%BD%D0%B8%D0%BA&amp;searchRid=1712591947716f0b9c48de21bf4263af&amp;hhtmFrom=resume_search_result</v>
      </c>
      <c r="D1267" s="158" t="s">
        <v>8904</v>
      </c>
      <c r="E1267" s="159">
        <v>33</v>
      </c>
      <c r="F1267" s="160">
        <v>25000</v>
      </c>
      <c r="G1267" s="161">
        <v>9</v>
      </c>
      <c r="H1267" s="158" t="s">
        <v>8905</v>
      </c>
      <c r="I1267" s="158" t="s">
        <v>2399</v>
      </c>
      <c r="J1267" s="158" t="s">
        <v>4086</v>
      </c>
      <c r="K1267" s="158" t="s">
        <v>8906</v>
      </c>
      <c r="L1267" s="158" t="s">
        <v>2298</v>
      </c>
      <c r="M1267" s="158">
        <v>1</v>
      </c>
      <c r="N1267" s="158">
        <v>0</v>
      </c>
      <c r="O1267" s="158">
        <v>0</v>
      </c>
      <c r="P1267" s="158">
        <v>0</v>
      </c>
      <c r="Q1267" s="158">
        <v>0</v>
      </c>
      <c r="R1267" s="158" t="s">
        <v>3492</v>
      </c>
      <c r="S1267" s="158" t="s">
        <v>75</v>
      </c>
      <c r="T1267" s="161">
        <v>1</v>
      </c>
      <c r="U1267" s="162">
        <v>1</v>
      </c>
      <c r="V1267" s="162">
        <v>0</v>
      </c>
      <c r="W1267" s="161">
        <v>0</v>
      </c>
      <c r="X1267" s="161">
        <v>0</v>
      </c>
      <c r="Y1267" s="161">
        <v>0</v>
      </c>
      <c r="Z1267" s="161">
        <v>0</v>
      </c>
      <c r="AA1267" s="161">
        <v>0</v>
      </c>
      <c r="AB1267" s="161">
        <v>0</v>
      </c>
      <c r="AC1267" s="161">
        <v>0</v>
      </c>
      <c r="AD1267" s="161">
        <v>0</v>
      </c>
      <c r="AE1267" s="161">
        <v>1</v>
      </c>
      <c r="AF1267" s="161">
        <v>0</v>
      </c>
      <c r="AG1267" s="161">
        <v>0</v>
      </c>
      <c r="AH1267" s="161">
        <v>0</v>
      </c>
      <c r="AI1267" s="161">
        <v>0</v>
      </c>
      <c r="AJ1267" s="161">
        <v>0</v>
      </c>
      <c r="AK1267" s="161">
        <v>0</v>
      </c>
      <c r="AL1267" s="161">
        <v>1</v>
      </c>
      <c r="AM1267" s="161">
        <v>0</v>
      </c>
      <c r="AN1267" s="161">
        <v>0</v>
      </c>
      <c r="AO1267" s="161">
        <v>0</v>
      </c>
      <c r="AP1267" s="161">
        <v>0</v>
      </c>
      <c r="AQ1267" s="161">
        <v>0</v>
      </c>
      <c r="AR1267" s="161">
        <v>0</v>
      </c>
      <c r="AS1267" s="161">
        <v>0</v>
      </c>
      <c r="AT1267" s="161">
        <v>0</v>
      </c>
      <c r="AU1267" s="161">
        <v>0</v>
      </c>
      <c r="AV1267" s="161">
        <v>0</v>
      </c>
      <c r="AW1267" s="161">
        <v>0</v>
      </c>
      <c r="AX1267" s="161">
        <v>0</v>
      </c>
      <c r="AY1267" s="161">
        <v>0</v>
      </c>
      <c r="AZ1267" s="161">
        <v>0</v>
      </c>
      <c r="BA1267" s="161">
        <v>0</v>
      </c>
      <c r="BB1267" s="161">
        <v>0</v>
      </c>
      <c r="BC1267" s="161">
        <v>0</v>
      </c>
      <c r="BD1267" s="161">
        <v>0</v>
      </c>
      <c r="BE1267" s="161">
        <v>0</v>
      </c>
      <c r="BF1267" s="161">
        <v>0</v>
      </c>
      <c r="BG1267" s="161">
        <v>0</v>
      </c>
      <c r="BH1267" s="161">
        <v>0</v>
      </c>
      <c r="BI1267" s="161">
        <v>0</v>
      </c>
      <c r="BJ1267" s="161">
        <v>0</v>
      </c>
      <c r="BK1267" s="161">
        <v>0</v>
      </c>
      <c r="BL1267" s="161">
        <v>0</v>
      </c>
      <c r="BM1267" s="161">
        <v>0</v>
      </c>
      <c r="BN1267" s="161">
        <v>0</v>
      </c>
      <c r="BO1267" s="161">
        <v>0</v>
      </c>
      <c r="BP1267" s="161">
        <v>0</v>
      </c>
      <c r="BQ1267" s="161">
        <v>0</v>
      </c>
      <c r="BR1267" s="161">
        <v>0</v>
      </c>
      <c r="BS1267" s="161">
        <v>0</v>
      </c>
      <c r="BT1267" s="161">
        <v>0</v>
      </c>
      <c r="BU1267" s="161">
        <v>0</v>
      </c>
      <c r="BV1267" s="163">
        <f t="shared" si="58"/>
        <v>2</v>
      </c>
      <c r="BW1267" s="8" t="b">
        <f t="shared" si="59"/>
        <v>0</v>
      </c>
    </row>
    <row r="1268" spans="1:75">
      <c r="A1268" s="157" t="s">
        <v>8907</v>
      </c>
      <c r="B1268" s="158" t="s">
        <v>8908</v>
      </c>
      <c r="C1268" s="9" t="str">
        <f t="shared" si="57"/>
        <v>https://hh.ru/resume/7fc868b300045cd3510039ed1f6f6c4f314951?query=%D0%A1%D0%BE%D1%86%D0%B8%D0%B0%D0%BB%D1%8C%D0%BD%D1%8B%D0%B9+%D1%80%D0%B0%D0%B1%D0%BE%D1%82%D0%BD%D0%B8%D0%BA&amp;searchRid=1712591947716f0b9c48de21bf4263af&amp;hhtmFrom=resume_search_result</v>
      </c>
      <c r="D1268" s="158" t="s">
        <v>43</v>
      </c>
      <c r="E1268" s="159">
        <v>34</v>
      </c>
      <c r="F1268" s="160">
        <v>20000</v>
      </c>
      <c r="G1268" s="161">
        <v>8</v>
      </c>
      <c r="H1268" s="158" t="s">
        <v>8909</v>
      </c>
      <c r="I1268" s="158" t="s">
        <v>2638</v>
      </c>
      <c r="J1268" s="158" t="s">
        <v>8910</v>
      </c>
      <c r="K1268" s="158" t="s">
        <v>8911</v>
      </c>
      <c r="L1268" s="158" t="s">
        <v>2298</v>
      </c>
      <c r="M1268" s="158">
        <v>1</v>
      </c>
      <c r="N1268" s="158">
        <v>0</v>
      </c>
      <c r="O1268" s="158">
        <v>0</v>
      </c>
      <c r="P1268" s="158">
        <v>0</v>
      </c>
      <c r="Q1268" s="158">
        <v>0</v>
      </c>
      <c r="R1268" s="158" t="s">
        <v>547</v>
      </c>
      <c r="S1268" s="158" t="s">
        <v>75</v>
      </c>
      <c r="T1268" s="161">
        <v>1</v>
      </c>
      <c r="U1268" s="162">
        <v>1</v>
      </c>
      <c r="V1268" s="162">
        <v>0</v>
      </c>
      <c r="W1268" s="161">
        <v>1</v>
      </c>
      <c r="X1268" s="161">
        <v>1</v>
      </c>
      <c r="Y1268" s="161">
        <v>0</v>
      </c>
      <c r="Z1268" s="161">
        <v>0</v>
      </c>
      <c r="AA1268" s="161">
        <v>1</v>
      </c>
      <c r="AB1268" s="161">
        <v>0</v>
      </c>
      <c r="AC1268" s="161">
        <v>0</v>
      </c>
      <c r="AD1268" s="161">
        <v>0</v>
      </c>
      <c r="AE1268" s="161">
        <v>0</v>
      </c>
      <c r="AF1268" s="161">
        <v>0</v>
      </c>
      <c r="AG1268" s="161">
        <v>0</v>
      </c>
      <c r="AH1268" s="161">
        <v>0</v>
      </c>
      <c r="AI1268" s="161">
        <v>0</v>
      </c>
      <c r="AJ1268" s="161">
        <v>0</v>
      </c>
      <c r="AK1268" s="161">
        <v>0</v>
      </c>
      <c r="AL1268" s="161">
        <v>0</v>
      </c>
      <c r="AM1268" s="161">
        <v>0</v>
      </c>
      <c r="AN1268" s="161">
        <v>0</v>
      </c>
      <c r="AO1268" s="161">
        <v>0</v>
      </c>
      <c r="AP1268" s="161">
        <v>0</v>
      </c>
      <c r="AQ1268" s="161">
        <v>0</v>
      </c>
      <c r="AR1268" s="161">
        <v>0</v>
      </c>
      <c r="AS1268" s="161">
        <v>0</v>
      </c>
      <c r="AT1268" s="161">
        <v>0</v>
      </c>
      <c r="AU1268" s="161">
        <v>0</v>
      </c>
      <c r="AV1268" s="161">
        <v>0</v>
      </c>
      <c r="AW1268" s="161">
        <v>0</v>
      </c>
      <c r="AX1268" s="161">
        <v>0</v>
      </c>
      <c r="AY1268" s="161">
        <v>0</v>
      </c>
      <c r="AZ1268" s="161">
        <v>0</v>
      </c>
      <c r="BA1268" s="161">
        <v>0</v>
      </c>
      <c r="BB1268" s="161">
        <v>0</v>
      </c>
      <c r="BC1268" s="161">
        <v>0</v>
      </c>
      <c r="BD1268" s="161">
        <v>0</v>
      </c>
      <c r="BE1268" s="161">
        <v>0</v>
      </c>
      <c r="BF1268" s="161">
        <v>0</v>
      </c>
      <c r="BG1268" s="161">
        <v>0</v>
      </c>
      <c r="BH1268" s="161">
        <v>0</v>
      </c>
      <c r="BI1268" s="161">
        <v>0</v>
      </c>
      <c r="BJ1268" s="161">
        <v>0</v>
      </c>
      <c r="BK1268" s="161">
        <v>0</v>
      </c>
      <c r="BL1268" s="161">
        <v>0</v>
      </c>
      <c r="BM1268" s="161">
        <v>0</v>
      </c>
      <c r="BN1268" s="161">
        <v>0</v>
      </c>
      <c r="BO1268" s="161">
        <v>0</v>
      </c>
      <c r="BP1268" s="161">
        <v>0</v>
      </c>
      <c r="BQ1268" s="161">
        <v>0</v>
      </c>
      <c r="BR1268" s="161">
        <v>0</v>
      </c>
      <c r="BS1268" s="161">
        <v>0</v>
      </c>
      <c r="BT1268" s="161">
        <v>0</v>
      </c>
      <c r="BU1268" s="161">
        <v>0</v>
      </c>
      <c r="BV1268" s="163">
        <f t="shared" si="58"/>
        <v>3</v>
      </c>
      <c r="BW1268" s="8" t="b">
        <f t="shared" si="59"/>
        <v>0</v>
      </c>
    </row>
    <row r="1269" spans="1:75">
      <c r="A1269" s="157" t="s">
        <v>5885</v>
      </c>
      <c r="B1269" s="158" t="s">
        <v>8912</v>
      </c>
      <c r="C1269" s="9" t="str">
        <f t="shared" si="57"/>
        <v>https://hh.ru/resume/0ba0fc5600045e68fe0039ed1f465a58466f6d?query=%D0%A1%D0%BE%D1%86%D0%B8%D0%B0%D0%BB%D1%8C%D0%BD%D1%8B%D0%B9+%D1%80%D0%B0%D0%B1%D0%BE%D1%82%D0%BD%D0%B8%D0%BA&amp;searchRid=1712591947716f0b9c48de21bf4263af&amp;hhtmFrom=resume_search_result</v>
      </c>
      <c r="D1269" s="158" t="s">
        <v>6121</v>
      </c>
      <c r="E1269" s="159">
        <v>66</v>
      </c>
      <c r="F1269" s="160">
        <v>40000</v>
      </c>
      <c r="G1269" s="161">
        <v>37</v>
      </c>
      <c r="H1269" s="158" t="s">
        <v>8913</v>
      </c>
      <c r="I1269" s="158" t="s">
        <v>8914</v>
      </c>
      <c r="J1269" s="158" t="s">
        <v>8915</v>
      </c>
      <c r="K1269" s="158" t="s">
        <v>8916</v>
      </c>
      <c r="L1269" s="158" t="s">
        <v>2327</v>
      </c>
      <c r="M1269" s="158">
        <v>1</v>
      </c>
      <c r="N1269" s="158">
        <v>0</v>
      </c>
      <c r="O1269" s="158">
        <v>0</v>
      </c>
      <c r="P1269" s="158">
        <v>0</v>
      </c>
      <c r="Q1269" s="158">
        <v>0</v>
      </c>
      <c r="R1269" s="158" t="s">
        <v>53</v>
      </c>
      <c r="S1269" s="158" t="s">
        <v>343</v>
      </c>
      <c r="T1269" s="161">
        <v>0</v>
      </c>
      <c r="U1269" s="162">
        <v>1</v>
      </c>
      <c r="V1269" s="162">
        <v>0</v>
      </c>
      <c r="W1269" s="161">
        <v>0</v>
      </c>
      <c r="X1269" s="161">
        <v>0</v>
      </c>
      <c r="Y1269" s="161">
        <v>0</v>
      </c>
      <c r="Z1269" s="161">
        <v>0</v>
      </c>
      <c r="AA1269" s="161">
        <v>0</v>
      </c>
      <c r="AB1269" s="161">
        <v>0</v>
      </c>
      <c r="AC1269" s="161">
        <v>0</v>
      </c>
      <c r="AD1269" s="161">
        <v>0</v>
      </c>
      <c r="AE1269" s="161">
        <v>0</v>
      </c>
      <c r="AF1269" s="161">
        <v>0</v>
      </c>
      <c r="AG1269" s="161">
        <v>0</v>
      </c>
      <c r="AH1269" s="161">
        <v>0</v>
      </c>
      <c r="AI1269" s="161">
        <v>0</v>
      </c>
      <c r="AJ1269" s="161">
        <v>0</v>
      </c>
      <c r="AK1269" s="161">
        <v>0</v>
      </c>
      <c r="AL1269" s="161">
        <v>0</v>
      </c>
      <c r="AM1269" s="161">
        <v>0</v>
      </c>
      <c r="AN1269" s="161">
        <v>0</v>
      </c>
      <c r="AO1269" s="161">
        <v>0</v>
      </c>
      <c r="AP1269" s="161">
        <v>0</v>
      </c>
      <c r="AQ1269" s="161">
        <v>0</v>
      </c>
      <c r="AR1269" s="161">
        <v>0</v>
      </c>
      <c r="AS1269" s="161">
        <v>0</v>
      </c>
      <c r="AT1269" s="161">
        <v>0</v>
      </c>
      <c r="AU1269" s="161">
        <v>0</v>
      </c>
      <c r="AV1269" s="161">
        <v>0</v>
      </c>
      <c r="AW1269" s="161">
        <v>0</v>
      </c>
      <c r="AX1269" s="161">
        <v>0</v>
      </c>
      <c r="AY1269" s="161">
        <v>0</v>
      </c>
      <c r="AZ1269" s="161">
        <v>0</v>
      </c>
      <c r="BA1269" s="161">
        <v>0</v>
      </c>
      <c r="BB1269" s="161">
        <v>0</v>
      </c>
      <c r="BC1269" s="161">
        <v>0</v>
      </c>
      <c r="BD1269" s="161">
        <v>0</v>
      </c>
      <c r="BE1269" s="161">
        <v>0</v>
      </c>
      <c r="BF1269" s="161">
        <v>0</v>
      </c>
      <c r="BG1269" s="161">
        <v>0</v>
      </c>
      <c r="BH1269" s="161">
        <v>0</v>
      </c>
      <c r="BI1269" s="161">
        <v>0</v>
      </c>
      <c r="BJ1269" s="161">
        <v>0</v>
      </c>
      <c r="BK1269" s="161">
        <v>0</v>
      </c>
      <c r="BL1269" s="161">
        <v>0</v>
      </c>
      <c r="BM1269" s="161">
        <v>0</v>
      </c>
      <c r="BN1269" s="161">
        <v>0</v>
      </c>
      <c r="BO1269" s="161">
        <v>0</v>
      </c>
      <c r="BP1269" s="161">
        <v>0</v>
      </c>
      <c r="BQ1269" s="161">
        <v>0</v>
      </c>
      <c r="BR1269" s="161">
        <v>0</v>
      </c>
      <c r="BS1269" s="161">
        <v>0</v>
      </c>
      <c r="BT1269" s="161">
        <v>0</v>
      </c>
      <c r="BU1269" s="161">
        <v>0</v>
      </c>
      <c r="BV1269" s="163">
        <f t="shared" si="58"/>
        <v>0</v>
      </c>
      <c r="BW1269" s="8" t="b">
        <f t="shared" si="59"/>
        <v>0</v>
      </c>
    </row>
    <row r="1270" spans="1:75">
      <c r="A1270" s="157" t="s">
        <v>5206</v>
      </c>
      <c r="B1270" s="158" t="s">
        <v>8917</v>
      </c>
      <c r="C1270" s="9" t="str">
        <f t="shared" si="57"/>
        <v>https://hh.ru/resume/033daaad00045ef3590039ed1f4d6b6d305169?query=%D0%A1%D0%BE%D1%86%D0%B8%D0%B0%D0%BB%D1%8C%D0%BD%D1%8B%D0%B9+%D1%80%D0%B0%D0%B1%D0%BE%D1%82%D0%BD%D0%B8%D0%BA&amp;searchRid=1712591947716f0b9c48de21bf4263af&amp;hhtmFrom=resume_search_result</v>
      </c>
      <c r="D1270" s="158" t="s">
        <v>8918</v>
      </c>
      <c r="E1270" s="159">
        <v>32</v>
      </c>
      <c r="F1270" s="160">
        <v>50000</v>
      </c>
      <c r="G1270" s="161" t="s">
        <v>133</v>
      </c>
      <c r="H1270" s="158" t="s">
        <v>133</v>
      </c>
      <c r="I1270" s="158" t="s">
        <v>133</v>
      </c>
      <c r="J1270" s="158" t="s">
        <v>133</v>
      </c>
      <c r="K1270" s="158" t="s">
        <v>8919</v>
      </c>
      <c r="L1270" s="158" t="s">
        <v>2298</v>
      </c>
      <c r="M1270" s="158">
        <v>1</v>
      </c>
      <c r="N1270" s="158">
        <v>1</v>
      </c>
      <c r="O1270" s="158">
        <v>1</v>
      </c>
      <c r="P1270" s="158">
        <v>1</v>
      </c>
      <c r="Q1270" s="158">
        <v>1</v>
      </c>
      <c r="R1270" s="158" t="s">
        <v>2067</v>
      </c>
      <c r="S1270" s="158" t="s">
        <v>343</v>
      </c>
      <c r="T1270" s="161">
        <v>0</v>
      </c>
      <c r="U1270" s="162">
        <v>1</v>
      </c>
      <c r="V1270" s="162">
        <v>0</v>
      </c>
      <c r="W1270" s="161">
        <v>0</v>
      </c>
      <c r="X1270" s="161">
        <v>0</v>
      </c>
      <c r="Y1270" s="161">
        <v>0</v>
      </c>
      <c r="Z1270" s="161">
        <v>0</v>
      </c>
      <c r="AA1270" s="161">
        <v>0</v>
      </c>
      <c r="AB1270" s="161">
        <v>0</v>
      </c>
      <c r="AC1270" s="161">
        <v>0</v>
      </c>
      <c r="AD1270" s="161">
        <v>0</v>
      </c>
      <c r="AE1270" s="161">
        <v>0</v>
      </c>
      <c r="AF1270" s="161">
        <v>0</v>
      </c>
      <c r="AG1270" s="161">
        <v>0</v>
      </c>
      <c r="AH1270" s="161">
        <v>0</v>
      </c>
      <c r="AI1270" s="161">
        <v>0</v>
      </c>
      <c r="AJ1270" s="161">
        <v>0</v>
      </c>
      <c r="AK1270" s="161">
        <v>0</v>
      </c>
      <c r="AL1270" s="161">
        <v>0</v>
      </c>
      <c r="AM1270" s="161">
        <v>0</v>
      </c>
      <c r="AN1270" s="161">
        <v>0</v>
      </c>
      <c r="AO1270" s="161">
        <v>0</v>
      </c>
      <c r="AP1270" s="161">
        <v>0</v>
      </c>
      <c r="AQ1270" s="161">
        <v>0</v>
      </c>
      <c r="AR1270" s="161">
        <v>0</v>
      </c>
      <c r="AS1270" s="161">
        <v>0</v>
      </c>
      <c r="AT1270" s="161">
        <v>0</v>
      </c>
      <c r="AU1270" s="161">
        <v>0</v>
      </c>
      <c r="AV1270" s="161">
        <v>0</v>
      </c>
      <c r="AW1270" s="161">
        <v>0</v>
      </c>
      <c r="AX1270" s="161">
        <v>0</v>
      </c>
      <c r="AY1270" s="161">
        <v>0</v>
      </c>
      <c r="AZ1270" s="161">
        <v>0</v>
      </c>
      <c r="BA1270" s="161">
        <v>0</v>
      </c>
      <c r="BB1270" s="161">
        <v>0</v>
      </c>
      <c r="BC1270" s="161">
        <v>0</v>
      </c>
      <c r="BD1270" s="161">
        <v>0</v>
      </c>
      <c r="BE1270" s="161">
        <v>0</v>
      </c>
      <c r="BF1270" s="161">
        <v>0</v>
      </c>
      <c r="BG1270" s="161">
        <v>0</v>
      </c>
      <c r="BH1270" s="161">
        <v>0</v>
      </c>
      <c r="BI1270" s="161">
        <v>0</v>
      </c>
      <c r="BJ1270" s="161">
        <v>0</v>
      </c>
      <c r="BK1270" s="161">
        <v>0</v>
      </c>
      <c r="BL1270" s="161">
        <v>0</v>
      </c>
      <c r="BM1270" s="161">
        <v>0</v>
      </c>
      <c r="BN1270" s="161">
        <v>0</v>
      </c>
      <c r="BO1270" s="161">
        <v>0</v>
      </c>
      <c r="BP1270" s="161">
        <v>0</v>
      </c>
      <c r="BQ1270" s="161">
        <v>0</v>
      </c>
      <c r="BR1270" s="161">
        <v>0</v>
      </c>
      <c r="BS1270" s="161">
        <v>0</v>
      </c>
      <c r="BT1270" s="161">
        <v>0</v>
      </c>
      <c r="BU1270" s="161">
        <v>0</v>
      </c>
      <c r="BV1270" s="163">
        <f t="shared" si="58"/>
        <v>0</v>
      </c>
      <c r="BW1270" s="8" t="b">
        <f t="shared" si="59"/>
        <v>0</v>
      </c>
    </row>
    <row r="1271" spans="1:75">
      <c r="A1271" s="157" t="s">
        <v>5167</v>
      </c>
      <c r="B1271" s="158" t="s">
        <v>8920</v>
      </c>
      <c r="C1271" s="9" t="str">
        <f t="shared" si="57"/>
        <v>https://hh.ru/resume/fcd70ddd0004611a410039ed1f765451587962?query=%D0%A1%D0%BE%D1%86%D0%B8%D0%B0%D0%BB%D1%8C%D0%BD%D1%8B%D0%B9+%D1%80%D0%B0%D0%B1%D0%BE%D1%82%D0%BD%D0%B8%D0%BA&amp;searchRid=1712591947716f0b9c48de21bf4263af&amp;hhtmFrom=resume_search_result</v>
      </c>
      <c r="D1271" s="158" t="s">
        <v>43</v>
      </c>
      <c r="E1271" s="159">
        <v>49</v>
      </c>
      <c r="F1271" s="160">
        <v>50000</v>
      </c>
      <c r="G1271" s="161">
        <v>18</v>
      </c>
      <c r="H1271" s="158" t="s">
        <v>8921</v>
      </c>
      <c r="I1271" s="158" t="s">
        <v>1279</v>
      </c>
      <c r="J1271" s="158" t="s">
        <v>3085</v>
      </c>
      <c r="K1271" s="158" t="s">
        <v>8922</v>
      </c>
      <c r="L1271" s="158" t="s">
        <v>2298</v>
      </c>
      <c r="M1271" s="158">
        <v>1</v>
      </c>
      <c r="N1271" s="158">
        <v>0</v>
      </c>
      <c r="O1271" s="158">
        <v>0</v>
      </c>
      <c r="P1271" s="158">
        <v>0</v>
      </c>
      <c r="Q1271" s="158">
        <v>0</v>
      </c>
      <c r="R1271" s="158" t="s">
        <v>53</v>
      </c>
      <c r="S1271" s="158" t="s">
        <v>343</v>
      </c>
      <c r="T1271" s="161">
        <v>1</v>
      </c>
      <c r="U1271" s="162">
        <v>1</v>
      </c>
      <c r="V1271" s="162">
        <v>1</v>
      </c>
      <c r="W1271" s="161">
        <v>0</v>
      </c>
      <c r="X1271" s="161">
        <v>0</v>
      </c>
      <c r="Y1271" s="161">
        <v>0</v>
      </c>
      <c r="Z1271" s="161">
        <v>0</v>
      </c>
      <c r="AA1271" s="161">
        <v>0</v>
      </c>
      <c r="AB1271" s="161">
        <v>0</v>
      </c>
      <c r="AC1271" s="161">
        <v>0</v>
      </c>
      <c r="AD1271" s="161">
        <v>0</v>
      </c>
      <c r="AE1271" s="161">
        <v>0</v>
      </c>
      <c r="AF1271" s="161">
        <v>0</v>
      </c>
      <c r="AG1271" s="161">
        <v>0</v>
      </c>
      <c r="AH1271" s="161">
        <v>0</v>
      </c>
      <c r="AI1271" s="161">
        <v>0</v>
      </c>
      <c r="AJ1271" s="161">
        <v>0</v>
      </c>
      <c r="AK1271" s="161">
        <v>0</v>
      </c>
      <c r="AL1271" s="161">
        <v>0</v>
      </c>
      <c r="AM1271" s="161">
        <v>0</v>
      </c>
      <c r="AN1271" s="161">
        <v>0</v>
      </c>
      <c r="AO1271" s="161">
        <v>0</v>
      </c>
      <c r="AP1271" s="161">
        <v>0</v>
      </c>
      <c r="AQ1271" s="161">
        <v>0</v>
      </c>
      <c r="AR1271" s="161">
        <v>0</v>
      </c>
      <c r="AS1271" s="161">
        <v>0</v>
      </c>
      <c r="AT1271" s="161">
        <v>0</v>
      </c>
      <c r="AU1271" s="161">
        <v>0</v>
      </c>
      <c r="AV1271" s="161">
        <v>0</v>
      </c>
      <c r="AW1271" s="161">
        <v>0</v>
      </c>
      <c r="AX1271" s="161">
        <v>0</v>
      </c>
      <c r="AY1271" s="161">
        <v>0</v>
      </c>
      <c r="AZ1271" s="161">
        <v>0</v>
      </c>
      <c r="BA1271" s="161">
        <v>0</v>
      </c>
      <c r="BB1271" s="161">
        <v>0</v>
      </c>
      <c r="BC1271" s="161">
        <v>0</v>
      </c>
      <c r="BD1271" s="161">
        <v>0</v>
      </c>
      <c r="BE1271" s="161">
        <v>0</v>
      </c>
      <c r="BF1271" s="161">
        <v>0</v>
      </c>
      <c r="BG1271" s="161">
        <v>0</v>
      </c>
      <c r="BH1271" s="161">
        <v>0</v>
      </c>
      <c r="BI1271" s="161">
        <v>0</v>
      </c>
      <c r="BJ1271" s="161">
        <v>0</v>
      </c>
      <c r="BK1271" s="161">
        <v>0</v>
      </c>
      <c r="BL1271" s="161">
        <v>0</v>
      </c>
      <c r="BM1271" s="161">
        <v>0</v>
      </c>
      <c r="BN1271" s="161">
        <v>0</v>
      </c>
      <c r="BO1271" s="161">
        <v>0</v>
      </c>
      <c r="BP1271" s="161">
        <v>0</v>
      </c>
      <c r="BQ1271" s="161">
        <v>0</v>
      </c>
      <c r="BR1271" s="161">
        <v>0</v>
      </c>
      <c r="BS1271" s="161">
        <v>0</v>
      </c>
      <c r="BT1271" s="161">
        <v>0</v>
      </c>
      <c r="BU1271" s="161">
        <v>0</v>
      </c>
      <c r="BV1271" s="163">
        <f t="shared" si="58"/>
        <v>0</v>
      </c>
      <c r="BW1271" s="8" t="b">
        <f t="shared" si="59"/>
        <v>0</v>
      </c>
    </row>
    <row r="1272" spans="1:75">
      <c r="A1272" s="157" t="s">
        <v>8923</v>
      </c>
      <c r="B1272" s="158" t="s">
        <v>8924</v>
      </c>
      <c r="C1272" s="9" t="str">
        <f t="shared" si="57"/>
        <v>https://hh.ru/resume/607e1ecd0004a023460039ed1f5638514f4247?query=%D0%A1%D0%BE%D1%86%D0%B8%D0%B0%D0%BB%D1%8C%D0%BD%D1%8B%D0%B9+%D1%80%D0%B0%D0%B1%D0%BE%D1%82%D0%BD%D0%B8%D0%BA&amp;searchRid=1712591947716f0b9c48de21bf4263af&amp;hhtmFrom=resume_search_result</v>
      </c>
      <c r="D1272" s="158" t="s">
        <v>43</v>
      </c>
      <c r="E1272" s="159">
        <v>31</v>
      </c>
      <c r="F1272" s="160">
        <v>18000</v>
      </c>
      <c r="G1272" s="161" t="s">
        <v>133</v>
      </c>
      <c r="H1272" s="158" t="s">
        <v>133</v>
      </c>
      <c r="I1272" s="158" t="s">
        <v>133</v>
      </c>
      <c r="J1272" s="158" t="s">
        <v>133</v>
      </c>
      <c r="K1272" s="158" t="s">
        <v>8925</v>
      </c>
      <c r="L1272" s="158" t="s">
        <v>2298</v>
      </c>
      <c r="M1272" s="158">
        <v>1</v>
      </c>
      <c r="N1272" s="158">
        <v>0</v>
      </c>
      <c r="O1272" s="158">
        <v>0</v>
      </c>
      <c r="P1272" s="158">
        <v>0</v>
      </c>
      <c r="Q1272" s="158">
        <v>0</v>
      </c>
      <c r="R1272" s="158" t="s">
        <v>2067</v>
      </c>
      <c r="S1272" s="158" t="s">
        <v>343</v>
      </c>
      <c r="T1272" s="161">
        <v>0</v>
      </c>
      <c r="U1272" s="162">
        <v>1</v>
      </c>
      <c r="V1272" s="162">
        <v>0</v>
      </c>
      <c r="W1272" s="161">
        <v>0</v>
      </c>
      <c r="X1272" s="161">
        <v>0</v>
      </c>
      <c r="Y1272" s="161">
        <v>0</v>
      </c>
      <c r="Z1272" s="161">
        <v>0</v>
      </c>
      <c r="AA1272" s="161">
        <v>0</v>
      </c>
      <c r="AB1272" s="161">
        <v>0</v>
      </c>
      <c r="AC1272" s="161">
        <v>0</v>
      </c>
      <c r="AD1272" s="161">
        <v>0</v>
      </c>
      <c r="AE1272" s="161">
        <v>0</v>
      </c>
      <c r="AF1272" s="161">
        <v>0</v>
      </c>
      <c r="AG1272" s="161">
        <v>0</v>
      </c>
      <c r="AH1272" s="161">
        <v>0</v>
      </c>
      <c r="AI1272" s="161">
        <v>0</v>
      </c>
      <c r="AJ1272" s="161">
        <v>0</v>
      </c>
      <c r="AK1272" s="161">
        <v>0</v>
      </c>
      <c r="AL1272" s="161">
        <v>0</v>
      </c>
      <c r="AM1272" s="161">
        <v>0</v>
      </c>
      <c r="AN1272" s="161">
        <v>0</v>
      </c>
      <c r="AO1272" s="161">
        <v>0</v>
      </c>
      <c r="AP1272" s="161">
        <v>0</v>
      </c>
      <c r="AQ1272" s="161">
        <v>0</v>
      </c>
      <c r="AR1272" s="161">
        <v>0</v>
      </c>
      <c r="AS1272" s="161">
        <v>0</v>
      </c>
      <c r="AT1272" s="161">
        <v>0</v>
      </c>
      <c r="AU1272" s="161">
        <v>0</v>
      </c>
      <c r="AV1272" s="161">
        <v>0</v>
      </c>
      <c r="AW1272" s="161">
        <v>0</v>
      </c>
      <c r="AX1272" s="161">
        <v>0</v>
      </c>
      <c r="AY1272" s="161">
        <v>0</v>
      </c>
      <c r="AZ1272" s="161">
        <v>0</v>
      </c>
      <c r="BA1272" s="161">
        <v>0</v>
      </c>
      <c r="BB1272" s="161">
        <v>0</v>
      </c>
      <c r="BC1272" s="161">
        <v>0</v>
      </c>
      <c r="BD1272" s="161">
        <v>0</v>
      </c>
      <c r="BE1272" s="161">
        <v>0</v>
      </c>
      <c r="BF1272" s="161">
        <v>0</v>
      </c>
      <c r="BG1272" s="161">
        <v>0</v>
      </c>
      <c r="BH1272" s="161">
        <v>0</v>
      </c>
      <c r="BI1272" s="161">
        <v>0</v>
      </c>
      <c r="BJ1272" s="161">
        <v>0</v>
      </c>
      <c r="BK1272" s="161">
        <v>0</v>
      </c>
      <c r="BL1272" s="161">
        <v>0</v>
      </c>
      <c r="BM1272" s="161">
        <v>0</v>
      </c>
      <c r="BN1272" s="161">
        <v>0</v>
      </c>
      <c r="BO1272" s="161">
        <v>0</v>
      </c>
      <c r="BP1272" s="161">
        <v>0</v>
      </c>
      <c r="BQ1272" s="161">
        <v>0</v>
      </c>
      <c r="BR1272" s="161">
        <v>0</v>
      </c>
      <c r="BS1272" s="161">
        <v>0</v>
      </c>
      <c r="BT1272" s="161">
        <v>0</v>
      </c>
      <c r="BU1272" s="161">
        <v>0</v>
      </c>
      <c r="BV1272" s="163">
        <f t="shared" si="58"/>
        <v>0</v>
      </c>
      <c r="BW1272" s="8" t="b">
        <f t="shared" si="59"/>
        <v>0</v>
      </c>
    </row>
    <row r="1273" spans="1:75">
      <c r="A1273" s="157" t="s">
        <v>8926</v>
      </c>
      <c r="B1273" s="158" t="s">
        <v>8927</v>
      </c>
      <c r="C1273" s="9" t="str">
        <f t="shared" si="57"/>
        <v>https://hh.ru/resume/584268b20004a22dbf0039ed1f78776245734c?query=%D0%A1%D0%BE%D1%86%D0%B8%D0%B0%D0%BB%D1%8C%D0%BD%D1%8B%D0%B9+%D1%80%D0%B0%D0%B1%D0%BE%D1%82%D0%BD%D0%B8%D0%BA&amp;searchRid=1712591947716f0b9c48de21bf4263af&amp;hhtmFrom=resume_search_result</v>
      </c>
      <c r="D1273" s="158" t="s">
        <v>43</v>
      </c>
      <c r="E1273" s="159">
        <v>41</v>
      </c>
      <c r="F1273" s="158" t="s">
        <v>133</v>
      </c>
      <c r="G1273" s="161">
        <v>9</v>
      </c>
      <c r="H1273" s="158" t="s">
        <v>8928</v>
      </c>
      <c r="I1273" s="158" t="s">
        <v>8929</v>
      </c>
      <c r="J1273" s="158" t="s">
        <v>3045</v>
      </c>
      <c r="K1273" s="158" t="s">
        <v>8930</v>
      </c>
      <c r="L1273" s="158" t="s">
        <v>2327</v>
      </c>
      <c r="M1273" s="158">
        <v>1</v>
      </c>
      <c r="N1273" s="158">
        <v>0</v>
      </c>
      <c r="O1273" s="158">
        <v>0</v>
      </c>
      <c r="P1273" s="158">
        <v>0</v>
      </c>
      <c r="Q1273" s="158">
        <v>0</v>
      </c>
      <c r="R1273" s="158" t="s">
        <v>53</v>
      </c>
      <c r="S1273" s="158" t="s">
        <v>343</v>
      </c>
      <c r="T1273" s="161">
        <v>0</v>
      </c>
      <c r="U1273" s="162">
        <v>1</v>
      </c>
      <c r="V1273" s="162">
        <v>0</v>
      </c>
      <c r="W1273" s="161">
        <v>0</v>
      </c>
      <c r="X1273" s="161">
        <v>0</v>
      </c>
      <c r="Y1273" s="161">
        <v>0</v>
      </c>
      <c r="Z1273" s="161">
        <v>0</v>
      </c>
      <c r="AA1273" s="161">
        <v>0</v>
      </c>
      <c r="AB1273" s="161">
        <v>0</v>
      </c>
      <c r="AC1273" s="161">
        <v>0</v>
      </c>
      <c r="AD1273" s="161">
        <v>0</v>
      </c>
      <c r="AE1273" s="161">
        <v>0</v>
      </c>
      <c r="AF1273" s="161">
        <v>0</v>
      </c>
      <c r="AG1273" s="161">
        <v>0</v>
      </c>
      <c r="AH1273" s="161">
        <v>0</v>
      </c>
      <c r="AI1273" s="161">
        <v>0</v>
      </c>
      <c r="AJ1273" s="161">
        <v>0</v>
      </c>
      <c r="AK1273" s="161">
        <v>0</v>
      </c>
      <c r="AL1273" s="161">
        <v>0</v>
      </c>
      <c r="AM1273" s="161">
        <v>0</v>
      </c>
      <c r="AN1273" s="161">
        <v>0</v>
      </c>
      <c r="AO1273" s="161">
        <v>0</v>
      </c>
      <c r="AP1273" s="161">
        <v>0</v>
      </c>
      <c r="AQ1273" s="161">
        <v>0</v>
      </c>
      <c r="AR1273" s="161">
        <v>0</v>
      </c>
      <c r="AS1273" s="161">
        <v>0</v>
      </c>
      <c r="AT1273" s="161">
        <v>0</v>
      </c>
      <c r="AU1273" s="161">
        <v>0</v>
      </c>
      <c r="AV1273" s="161">
        <v>0</v>
      </c>
      <c r="AW1273" s="161">
        <v>0</v>
      </c>
      <c r="AX1273" s="161">
        <v>0</v>
      </c>
      <c r="AY1273" s="161">
        <v>0</v>
      </c>
      <c r="AZ1273" s="161">
        <v>0</v>
      </c>
      <c r="BA1273" s="161">
        <v>0</v>
      </c>
      <c r="BB1273" s="161">
        <v>0</v>
      </c>
      <c r="BC1273" s="161">
        <v>0</v>
      </c>
      <c r="BD1273" s="161">
        <v>0</v>
      </c>
      <c r="BE1273" s="161">
        <v>0</v>
      </c>
      <c r="BF1273" s="161">
        <v>0</v>
      </c>
      <c r="BG1273" s="161">
        <v>0</v>
      </c>
      <c r="BH1273" s="161">
        <v>0</v>
      </c>
      <c r="BI1273" s="161">
        <v>0</v>
      </c>
      <c r="BJ1273" s="161">
        <v>0</v>
      </c>
      <c r="BK1273" s="161">
        <v>0</v>
      </c>
      <c r="BL1273" s="161">
        <v>0</v>
      </c>
      <c r="BM1273" s="161">
        <v>0</v>
      </c>
      <c r="BN1273" s="161">
        <v>0</v>
      </c>
      <c r="BO1273" s="161">
        <v>0</v>
      </c>
      <c r="BP1273" s="161">
        <v>0</v>
      </c>
      <c r="BQ1273" s="161">
        <v>0</v>
      </c>
      <c r="BR1273" s="161">
        <v>0</v>
      </c>
      <c r="BS1273" s="161">
        <v>0</v>
      </c>
      <c r="BT1273" s="161">
        <v>0</v>
      </c>
      <c r="BU1273" s="161">
        <v>0</v>
      </c>
      <c r="BV1273" s="163">
        <f t="shared" si="58"/>
        <v>0</v>
      </c>
      <c r="BW1273" s="8" t="b">
        <f t="shared" si="59"/>
        <v>0</v>
      </c>
    </row>
    <row r="1274" spans="1:75">
      <c r="A1274" s="157" t="s">
        <v>8931</v>
      </c>
      <c r="B1274" s="158" t="s">
        <v>8932</v>
      </c>
      <c r="C1274" s="9" t="str">
        <f t="shared" si="57"/>
        <v>https://hh.ru/resume/57e84a2b0004a280910039ed1f516461514277?query=%D0%A1%D0%BE%D1%86%D0%B8%D0%B0%D0%BB%D1%8C%D0%BD%D1%8B%D0%B9+%D1%80%D0%B0%D0%B1%D0%BE%D1%82%D0%BD%D0%B8%D0%BA&amp;searchRid=1712591947716f0b9c48de21bf4263af&amp;hhtmFrom=resume_search_result</v>
      </c>
      <c r="D1274" s="158" t="s">
        <v>43</v>
      </c>
      <c r="E1274" s="159">
        <v>33</v>
      </c>
      <c r="F1274" s="160">
        <v>20000</v>
      </c>
      <c r="G1274" s="161">
        <v>3</v>
      </c>
      <c r="H1274" s="158" t="s">
        <v>8933</v>
      </c>
      <c r="I1274" s="158" t="s">
        <v>2638</v>
      </c>
      <c r="J1274" s="158" t="s">
        <v>8934</v>
      </c>
      <c r="K1274" s="158" t="s">
        <v>8935</v>
      </c>
      <c r="L1274" s="158" t="s">
        <v>2298</v>
      </c>
      <c r="M1274" s="158">
        <v>1</v>
      </c>
      <c r="N1274" s="158">
        <v>0</v>
      </c>
      <c r="O1274" s="158">
        <v>0</v>
      </c>
      <c r="P1274" s="158">
        <v>0</v>
      </c>
      <c r="Q1274" s="158">
        <v>0</v>
      </c>
      <c r="R1274" s="158" t="s">
        <v>53</v>
      </c>
      <c r="S1274" s="158" t="s">
        <v>343</v>
      </c>
      <c r="T1274" s="161">
        <v>0</v>
      </c>
      <c r="U1274" s="162">
        <v>1</v>
      </c>
      <c r="V1274" s="162">
        <v>0</v>
      </c>
      <c r="W1274" s="161">
        <v>0</v>
      </c>
      <c r="X1274" s="161">
        <v>0</v>
      </c>
      <c r="Y1274" s="161">
        <v>0</v>
      </c>
      <c r="Z1274" s="161">
        <v>0</v>
      </c>
      <c r="AA1274" s="161">
        <v>0</v>
      </c>
      <c r="AB1274" s="161">
        <v>0</v>
      </c>
      <c r="AC1274" s="161">
        <v>0</v>
      </c>
      <c r="AD1274" s="161">
        <v>0</v>
      </c>
      <c r="AE1274" s="161">
        <v>0</v>
      </c>
      <c r="AF1274" s="161">
        <v>0</v>
      </c>
      <c r="AG1274" s="161">
        <v>0</v>
      </c>
      <c r="AH1274" s="161">
        <v>0</v>
      </c>
      <c r="AI1274" s="161">
        <v>0</v>
      </c>
      <c r="AJ1274" s="161">
        <v>0</v>
      </c>
      <c r="AK1274" s="161">
        <v>0</v>
      </c>
      <c r="AL1274" s="161">
        <v>0</v>
      </c>
      <c r="AM1274" s="161">
        <v>0</v>
      </c>
      <c r="AN1274" s="161">
        <v>0</v>
      </c>
      <c r="AO1274" s="161">
        <v>0</v>
      </c>
      <c r="AP1274" s="161">
        <v>0</v>
      </c>
      <c r="AQ1274" s="161">
        <v>0</v>
      </c>
      <c r="AR1274" s="161">
        <v>0</v>
      </c>
      <c r="AS1274" s="161">
        <v>0</v>
      </c>
      <c r="AT1274" s="161">
        <v>0</v>
      </c>
      <c r="AU1274" s="161">
        <v>0</v>
      </c>
      <c r="AV1274" s="161">
        <v>0</v>
      </c>
      <c r="AW1274" s="161">
        <v>0</v>
      </c>
      <c r="AX1274" s="161">
        <v>0</v>
      </c>
      <c r="AY1274" s="161">
        <v>0</v>
      </c>
      <c r="AZ1274" s="161">
        <v>0</v>
      </c>
      <c r="BA1274" s="161">
        <v>0</v>
      </c>
      <c r="BB1274" s="161">
        <v>0</v>
      </c>
      <c r="BC1274" s="161">
        <v>0</v>
      </c>
      <c r="BD1274" s="161">
        <v>0</v>
      </c>
      <c r="BE1274" s="161">
        <v>0</v>
      </c>
      <c r="BF1274" s="161">
        <v>0</v>
      </c>
      <c r="BG1274" s="161">
        <v>0</v>
      </c>
      <c r="BH1274" s="161">
        <v>0</v>
      </c>
      <c r="BI1274" s="161">
        <v>0</v>
      </c>
      <c r="BJ1274" s="161">
        <v>0</v>
      </c>
      <c r="BK1274" s="161">
        <v>0</v>
      </c>
      <c r="BL1274" s="161">
        <v>0</v>
      </c>
      <c r="BM1274" s="161">
        <v>0</v>
      </c>
      <c r="BN1274" s="161">
        <v>0</v>
      </c>
      <c r="BO1274" s="161">
        <v>0</v>
      </c>
      <c r="BP1274" s="161">
        <v>0</v>
      </c>
      <c r="BQ1274" s="161">
        <v>0</v>
      </c>
      <c r="BR1274" s="161">
        <v>0</v>
      </c>
      <c r="BS1274" s="161">
        <v>0</v>
      </c>
      <c r="BT1274" s="161">
        <v>0</v>
      </c>
      <c r="BU1274" s="161">
        <v>0</v>
      </c>
      <c r="BV1274" s="163">
        <f t="shared" si="58"/>
        <v>0</v>
      </c>
      <c r="BW1274" s="8" t="b">
        <f t="shared" si="59"/>
        <v>0</v>
      </c>
    </row>
    <row r="1275" spans="1:75">
      <c r="A1275" s="157" t="s">
        <v>8936</v>
      </c>
      <c r="B1275" s="158" t="s">
        <v>8937</v>
      </c>
      <c r="C1275" s="9" t="str">
        <f t="shared" si="57"/>
        <v>https://hh.ru/resume/48d267320004a537460039ed1f5a5a764e3168?query=%D0%A1%D0%BE%D1%86%D0%B8%D0%B0%D0%BB%D1%8C%D0%BD%D1%8B%D0%B9+%D1%80%D0%B0%D0%B1%D0%BE%D1%82%D0%BD%D0%B8%D0%BA&amp;searchRid=1712591947716f0b9c48de21bf4263af&amp;hhtmFrom=resume_search_result</v>
      </c>
      <c r="D1275" s="158" t="s">
        <v>8938</v>
      </c>
      <c r="E1275" s="159">
        <v>52</v>
      </c>
      <c r="F1275" s="160">
        <v>20000</v>
      </c>
      <c r="G1275" s="161">
        <v>18</v>
      </c>
      <c r="H1275" s="158" t="s">
        <v>8939</v>
      </c>
      <c r="I1275" s="158" t="s">
        <v>8940</v>
      </c>
      <c r="J1275" s="158" t="s">
        <v>8941</v>
      </c>
      <c r="K1275" s="158" t="s">
        <v>8942</v>
      </c>
      <c r="L1275" s="158" t="s">
        <v>2298</v>
      </c>
      <c r="M1275" s="158">
        <v>1</v>
      </c>
      <c r="N1275" s="158">
        <v>0</v>
      </c>
      <c r="O1275" s="158">
        <v>0</v>
      </c>
      <c r="P1275" s="158">
        <v>0</v>
      </c>
      <c r="Q1275" s="158">
        <v>0</v>
      </c>
      <c r="R1275" s="158" t="s">
        <v>1854</v>
      </c>
      <c r="S1275" s="158" t="s">
        <v>343</v>
      </c>
      <c r="T1275" s="161">
        <v>0</v>
      </c>
      <c r="U1275" s="162">
        <v>1</v>
      </c>
      <c r="V1275" s="162">
        <v>0</v>
      </c>
      <c r="W1275" s="161">
        <v>0</v>
      </c>
      <c r="X1275" s="161">
        <v>0</v>
      </c>
      <c r="Y1275" s="161">
        <v>0</v>
      </c>
      <c r="Z1275" s="161">
        <v>0</v>
      </c>
      <c r="AA1275" s="161">
        <v>0</v>
      </c>
      <c r="AB1275" s="161">
        <v>0</v>
      </c>
      <c r="AC1275" s="161">
        <v>0</v>
      </c>
      <c r="AD1275" s="161">
        <v>0</v>
      </c>
      <c r="AE1275" s="161">
        <v>0</v>
      </c>
      <c r="AF1275" s="161">
        <v>0</v>
      </c>
      <c r="AG1275" s="161">
        <v>0</v>
      </c>
      <c r="AH1275" s="161">
        <v>0</v>
      </c>
      <c r="AI1275" s="161">
        <v>0</v>
      </c>
      <c r="AJ1275" s="161">
        <v>0</v>
      </c>
      <c r="AK1275" s="161">
        <v>0</v>
      </c>
      <c r="AL1275" s="161">
        <v>0</v>
      </c>
      <c r="AM1275" s="161">
        <v>0</v>
      </c>
      <c r="AN1275" s="161">
        <v>0</v>
      </c>
      <c r="AO1275" s="161">
        <v>0</v>
      </c>
      <c r="AP1275" s="161">
        <v>0</v>
      </c>
      <c r="AQ1275" s="161">
        <v>0</v>
      </c>
      <c r="AR1275" s="161">
        <v>0</v>
      </c>
      <c r="AS1275" s="161">
        <v>0</v>
      </c>
      <c r="AT1275" s="161">
        <v>0</v>
      </c>
      <c r="AU1275" s="161">
        <v>0</v>
      </c>
      <c r="AV1275" s="161">
        <v>0</v>
      </c>
      <c r="AW1275" s="161">
        <v>0</v>
      </c>
      <c r="AX1275" s="161">
        <v>0</v>
      </c>
      <c r="AY1275" s="161">
        <v>0</v>
      </c>
      <c r="AZ1275" s="161">
        <v>0</v>
      </c>
      <c r="BA1275" s="161">
        <v>0</v>
      </c>
      <c r="BB1275" s="161">
        <v>0</v>
      </c>
      <c r="BC1275" s="161">
        <v>0</v>
      </c>
      <c r="BD1275" s="161">
        <v>0</v>
      </c>
      <c r="BE1275" s="161">
        <v>0</v>
      </c>
      <c r="BF1275" s="161">
        <v>0</v>
      </c>
      <c r="BG1275" s="161">
        <v>0</v>
      </c>
      <c r="BH1275" s="161">
        <v>0</v>
      </c>
      <c r="BI1275" s="161">
        <v>0</v>
      </c>
      <c r="BJ1275" s="161">
        <v>0</v>
      </c>
      <c r="BK1275" s="161">
        <v>0</v>
      </c>
      <c r="BL1275" s="161">
        <v>0</v>
      </c>
      <c r="BM1275" s="161">
        <v>0</v>
      </c>
      <c r="BN1275" s="161">
        <v>0</v>
      </c>
      <c r="BO1275" s="161">
        <v>0</v>
      </c>
      <c r="BP1275" s="161">
        <v>0</v>
      </c>
      <c r="BQ1275" s="161">
        <v>0</v>
      </c>
      <c r="BR1275" s="161">
        <v>0</v>
      </c>
      <c r="BS1275" s="161">
        <v>0</v>
      </c>
      <c r="BT1275" s="161">
        <v>0</v>
      </c>
      <c r="BU1275" s="161">
        <v>0</v>
      </c>
      <c r="BV1275" s="163">
        <f t="shared" si="58"/>
        <v>0</v>
      </c>
      <c r="BW1275" s="8" t="b">
        <f t="shared" si="59"/>
        <v>0</v>
      </c>
    </row>
    <row r="1276" spans="1:75">
      <c r="A1276" s="157" t="s">
        <v>8943</v>
      </c>
      <c r="B1276" s="158" t="s">
        <v>8944</v>
      </c>
      <c r="C1276" s="9" t="str">
        <f t="shared" si="57"/>
        <v>https://hh.ru/resume/4992decc0004c250ab0039ed1f5a32316e554d?query=%D0%A1%D0%BE%D1%86%D0%B8%D0%B0%D0%BB%D1%8C%D0%BD%D1%8B%D0%B9+%D1%80%D0%B0%D0%B1%D0%BE%D1%82%D0%BD%D0%B8%D0%BA&amp;searchRid=1712591947716f0b9c48de21bf4263af&amp;hhtmFrom=resume_search_result</v>
      </c>
      <c r="D1276" s="158" t="s">
        <v>7530</v>
      </c>
      <c r="E1276" s="159">
        <v>34</v>
      </c>
      <c r="F1276" s="158" t="s">
        <v>133</v>
      </c>
      <c r="G1276" s="161" t="s">
        <v>133</v>
      </c>
      <c r="H1276" s="158" t="s">
        <v>133</v>
      </c>
      <c r="I1276" s="158" t="s">
        <v>133</v>
      </c>
      <c r="J1276" s="158" t="s">
        <v>133</v>
      </c>
      <c r="K1276" s="158" t="s">
        <v>8945</v>
      </c>
      <c r="L1276" s="158" t="s">
        <v>2298</v>
      </c>
      <c r="M1276" s="158">
        <v>1</v>
      </c>
      <c r="N1276" s="158">
        <v>0</v>
      </c>
      <c r="O1276" s="158">
        <v>0</v>
      </c>
      <c r="P1276" s="158">
        <v>0</v>
      </c>
      <c r="Q1276" s="158">
        <v>0</v>
      </c>
      <c r="R1276" s="158" t="s">
        <v>511</v>
      </c>
      <c r="S1276" s="158" t="s">
        <v>2299</v>
      </c>
      <c r="T1276" s="161">
        <v>0</v>
      </c>
      <c r="U1276" s="162">
        <v>1</v>
      </c>
      <c r="V1276" s="162">
        <v>0</v>
      </c>
      <c r="W1276" s="161">
        <v>0</v>
      </c>
      <c r="X1276" s="161">
        <v>0</v>
      </c>
      <c r="Y1276" s="161">
        <v>0</v>
      </c>
      <c r="Z1276" s="161">
        <v>0</v>
      </c>
      <c r="AA1276" s="161">
        <v>0</v>
      </c>
      <c r="AB1276" s="161">
        <v>0</v>
      </c>
      <c r="AC1276" s="161">
        <v>0</v>
      </c>
      <c r="AD1276" s="161">
        <v>0</v>
      </c>
      <c r="AE1276" s="161">
        <v>0</v>
      </c>
      <c r="AF1276" s="161">
        <v>0</v>
      </c>
      <c r="AG1276" s="161">
        <v>0</v>
      </c>
      <c r="AH1276" s="161">
        <v>0</v>
      </c>
      <c r="AI1276" s="161">
        <v>0</v>
      </c>
      <c r="AJ1276" s="161">
        <v>0</v>
      </c>
      <c r="AK1276" s="161">
        <v>0</v>
      </c>
      <c r="AL1276" s="161">
        <v>0</v>
      </c>
      <c r="AM1276" s="161">
        <v>0</v>
      </c>
      <c r="AN1276" s="161">
        <v>0</v>
      </c>
      <c r="AO1276" s="161">
        <v>0</v>
      </c>
      <c r="AP1276" s="161">
        <v>0</v>
      </c>
      <c r="AQ1276" s="161">
        <v>0</v>
      </c>
      <c r="AR1276" s="161">
        <v>0</v>
      </c>
      <c r="AS1276" s="161">
        <v>0</v>
      </c>
      <c r="AT1276" s="161">
        <v>0</v>
      </c>
      <c r="AU1276" s="161">
        <v>0</v>
      </c>
      <c r="AV1276" s="161">
        <v>0</v>
      </c>
      <c r="AW1276" s="161">
        <v>0</v>
      </c>
      <c r="AX1276" s="161">
        <v>0</v>
      </c>
      <c r="AY1276" s="161">
        <v>0</v>
      </c>
      <c r="AZ1276" s="161">
        <v>0</v>
      </c>
      <c r="BA1276" s="161">
        <v>0</v>
      </c>
      <c r="BB1276" s="161">
        <v>0</v>
      </c>
      <c r="BC1276" s="161">
        <v>0</v>
      </c>
      <c r="BD1276" s="161">
        <v>0</v>
      </c>
      <c r="BE1276" s="161">
        <v>0</v>
      </c>
      <c r="BF1276" s="161">
        <v>0</v>
      </c>
      <c r="BG1276" s="161">
        <v>0</v>
      </c>
      <c r="BH1276" s="161">
        <v>0</v>
      </c>
      <c r="BI1276" s="161">
        <v>0</v>
      </c>
      <c r="BJ1276" s="161">
        <v>0</v>
      </c>
      <c r="BK1276" s="161">
        <v>0</v>
      </c>
      <c r="BL1276" s="161">
        <v>0</v>
      </c>
      <c r="BM1276" s="161">
        <v>0</v>
      </c>
      <c r="BN1276" s="161">
        <v>0</v>
      </c>
      <c r="BO1276" s="161">
        <v>0</v>
      </c>
      <c r="BP1276" s="161">
        <v>0</v>
      </c>
      <c r="BQ1276" s="161">
        <v>0</v>
      </c>
      <c r="BR1276" s="161">
        <v>0</v>
      </c>
      <c r="BS1276" s="161">
        <v>0</v>
      </c>
      <c r="BT1276" s="161">
        <v>0</v>
      </c>
      <c r="BU1276" s="161">
        <v>0</v>
      </c>
      <c r="BV1276" s="163">
        <f t="shared" si="58"/>
        <v>0</v>
      </c>
      <c r="BW1276" s="8" t="b">
        <f t="shared" si="59"/>
        <v>0</v>
      </c>
    </row>
    <row r="1277" spans="1:75">
      <c r="A1277" s="157" t="s">
        <v>2605</v>
      </c>
      <c r="B1277" s="158" t="s">
        <v>8946</v>
      </c>
      <c r="C1277" s="9" t="str">
        <f t="shared" si="57"/>
        <v>https://hh.ru/resume/a10ea8860004cd15f90039ed1f586e51456254?query=%D0%A1%D0%BE%D1%86%D0%B8%D0%B0%D0%BB%D1%8C%D0%BD%D1%8B%D0%B9+%D1%80%D0%B0%D0%B1%D0%BE%D1%82%D0%BD%D0%B8%D0%BA&amp;searchRid=1712591947716f0b9c48de21bf4263af&amp;hhtmFrom=resume_search_result</v>
      </c>
      <c r="D1277" s="158" t="s">
        <v>43</v>
      </c>
      <c r="E1277" s="159">
        <v>59</v>
      </c>
      <c r="F1277" s="160">
        <v>18000</v>
      </c>
      <c r="G1277" s="161">
        <v>9</v>
      </c>
      <c r="H1277" s="158" t="s">
        <v>8947</v>
      </c>
      <c r="I1277" s="158" t="s">
        <v>43</v>
      </c>
      <c r="J1277" s="158" t="s">
        <v>8948</v>
      </c>
      <c r="K1277" s="158" t="s">
        <v>8949</v>
      </c>
      <c r="L1277" s="158" t="s">
        <v>2298</v>
      </c>
      <c r="M1277" s="158">
        <v>1</v>
      </c>
      <c r="N1277" s="158">
        <v>0</v>
      </c>
      <c r="O1277" s="158">
        <v>0</v>
      </c>
      <c r="P1277" s="158">
        <v>0</v>
      </c>
      <c r="Q1277" s="158">
        <v>0</v>
      </c>
      <c r="R1277" s="158" t="s">
        <v>53</v>
      </c>
      <c r="S1277" s="158" t="s">
        <v>75</v>
      </c>
      <c r="T1277" s="161">
        <v>0</v>
      </c>
      <c r="U1277" s="162">
        <v>1</v>
      </c>
      <c r="V1277" s="162">
        <v>1</v>
      </c>
      <c r="W1277" s="161">
        <v>0</v>
      </c>
      <c r="X1277" s="161">
        <v>0</v>
      </c>
      <c r="Y1277" s="161">
        <v>0</v>
      </c>
      <c r="Z1277" s="161">
        <v>0</v>
      </c>
      <c r="AA1277" s="161">
        <v>0</v>
      </c>
      <c r="AB1277" s="161">
        <v>0</v>
      </c>
      <c r="AC1277" s="161">
        <v>0</v>
      </c>
      <c r="AD1277" s="161">
        <v>0</v>
      </c>
      <c r="AE1277" s="161">
        <v>0</v>
      </c>
      <c r="AF1277" s="161">
        <v>0</v>
      </c>
      <c r="AG1277" s="161">
        <v>0</v>
      </c>
      <c r="AH1277" s="161">
        <v>0</v>
      </c>
      <c r="AI1277" s="161">
        <v>0</v>
      </c>
      <c r="AJ1277" s="161">
        <v>0</v>
      </c>
      <c r="AK1277" s="161">
        <v>0</v>
      </c>
      <c r="AL1277" s="161">
        <v>0</v>
      </c>
      <c r="AM1277" s="161">
        <v>0</v>
      </c>
      <c r="AN1277" s="161">
        <v>0</v>
      </c>
      <c r="AO1277" s="161">
        <v>0</v>
      </c>
      <c r="AP1277" s="161">
        <v>0</v>
      </c>
      <c r="AQ1277" s="161">
        <v>0</v>
      </c>
      <c r="AR1277" s="161">
        <v>0</v>
      </c>
      <c r="AS1277" s="161">
        <v>0</v>
      </c>
      <c r="AT1277" s="161">
        <v>0</v>
      </c>
      <c r="AU1277" s="161">
        <v>0</v>
      </c>
      <c r="AV1277" s="161">
        <v>0</v>
      </c>
      <c r="AW1277" s="161">
        <v>0</v>
      </c>
      <c r="AX1277" s="161">
        <v>0</v>
      </c>
      <c r="AY1277" s="161">
        <v>0</v>
      </c>
      <c r="AZ1277" s="161">
        <v>0</v>
      </c>
      <c r="BA1277" s="161">
        <v>0</v>
      </c>
      <c r="BB1277" s="161">
        <v>0</v>
      </c>
      <c r="BC1277" s="161">
        <v>0</v>
      </c>
      <c r="BD1277" s="161">
        <v>0</v>
      </c>
      <c r="BE1277" s="161">
        <v>0</v>
      </c>
      <c r="BF1277" s="161">
        <v>0</v>
      </c>
      <c r="BG1277" s="161">
        <v>0</v>
      </c>
      <c r="BH1277" s="161">
        <v>0</v>
      </c>
      <c r="BI1277" s="161">
        <v>0</v>
      </c>
      <c r="BJ1277" s="161">
        <v>0</v>
      </c>
      <c r="BK1277" s="161">
        <v>0</v>
      </c>
      <c r="BL1277" s="161">
        <v>0</v>
      </c>
      <c r="BM1277" s="161">
        <v>0</v>
      </c>
      <c r="BN1277" s="161">
        <v>0</v>
      </c>
      <c r="BO1277" s="161">
        <v>0</v>
      </c>
      <c r="BP1277" s="161">
        <v>0</v>
      </c>
      <c r="BQ1277" s="161">
        <v>0</v>
      </c>
      <c r="BR1277" s="161">
        <v>0</v>
      </c>
      <c r="BS1277" s="161">
        <v>0</v>
      </c>
      <c r="BT1277" s="161">
        <v>0</v>
      </c>
      <c r="BU1277" s="161">
        <v>0</v>
      </c>
      <c r="BV1277" s="163">
        <f t="shared" si="58"/>
        <v>0</v>
      </c>
      <c r="BW1277" s="8" t="b">
        <f t="shared" si="59"/>
        <v>0</v>
      </c>
    </row>
    <row r="1278" spans="1:75">
      <c r="A1278" s="157" t="s">
        <v>2605</v>
      </c>
      <c r="B1278" s="158" t="s">
        <v>8950</v>
      </c>
      <c r="C1278" s="9" t="str">
        <f t="shared" si="57"/>
        <v>https://hh.ru/resume/0c1d20ef0004d294720039ed1f32677a415044?query=%D0%A1%D0%BE%D1%86%D0%B8%D0%B0%D0%BB%D1%8C%D0%BD%D1%8B%D0%B9+%D1%80%D0%B0%D0%B1%D0%BE%D1%82%D0%BD%D0%B8%D0%BA&amp;searchRid=1712591947716f0b9c48de21bf4263af&amp;hhtmFrom=resume_search_result</v>
      </c>
      <c r="D1278" s="158" t="s">
        <v>43</v>
      </c>
      <c r="E1278" s="159">
        <v>38</v>
      </c>
      <c r="F1278" s="158" t="s">
        <v>133</v>
      </c>
      <c r="G1278" s="161" t="s">
        <v>133</v>
      </c>
      <c r="H1278" s="158" t="s">
        <v>133</v>
      </c>
      <c r="I1278" s="158" t="s">
        <v>133</v>
      </c>
      <c r="J1278" s="158" t="s">
        <v>133</v>
      </c>
      <c r="K1278" s="158" t="s">
        <v>8951</v>
      </c>
      <c r="L1278" s="158" t="s">
        <v>2298</v>
      </c>
      <c r="M1278" s="158">
        <v>1</v>
      </c>
      <c r="N1278" s="158">
        <v>0</v>
      </c>
      <c r="O1278" s="158">
        <v>0</v>
      </c>
      <c r="P1278" s="158">
        <v>0</v>
      </c>
      <c r="Q1278" s="158">
        <v>0</v>
      </c>
      <c r="R1278" s="158" t="s">
        <v>2067</v>
      </c>
      <c r="S1278" s="158" t="s">
        <v>343</v>
      </c>
      <c r="T1278" s="161">
        <v>0</v>
      </c>
      <c r="U1278" s="162">
        <v>1</v>
      </c>
      <c r="V1278" s="162">
        <v>0</v>
      </c>
      <c r="W1278" s="161">
        <v>0</v>
      </c>
      <c r="X1278" s="161">
        <v>0</v>
      </c>
      <c r="Y1278" s="161">
        <v>0</v>
      </c>
      <c r="Z1278" s="161">
        <v>0</v>
      </c>
      <c r="AA1278" s="161">
        <v>0</v>
      </c>
      <c r="AB1278" s="161">
        <v>0</v>
      </c>
      <c r="AC1278" s="161">
        <v>0</v>
      </c>
      <c r="AD1278" s="161">
        <v>0</v>
      </c>
      <c r="AE1278" s="161">
        <v>0</v>
      </c>
      <c r="AF1278" s="161">
        <v>0</v>
      </c>
      <c r="AG1278" s="161">
        <v>0</v>
      </c>
      <c r="AH1278" s="161">
        <v>0</v>
      </c>
      <c r="AI1278" s="161">
        <v>0</v>
      </c>
      <c r="AJ1278" s="161">
        <v>0</v>
      </c>
      <c r="AK1278" s="161">
        <v>0</v>
      </c>
      <c r="AL1278" s="161">
        <v>0</v>
      </c>
      <c r="AM1278" s="161">
        <v>0</v>
      </c>
      <c r="AN1278" s="161">
        <v>0</v>
      </c>
      <c r="AO1278" s="161">
        <v>0</v>
      </c>
      <c r="AP1278" s="161">
        <v>0</v>
      </c>
      <c r="AQ1278" s="161">
        <v>0</v>
      </c>
      <c r="AR1278" s="161">
        <v>0</v>
      </c>
      <c r="AS1278" s="161">
        <v>0</v>
      </c>
      <c r="AT1278" s="161">
        <v>0</v>
      </c>
      <c r="AU1278" s="161">
        <v>0</v>
      </c>
      <c r="AV1278" s="161">
        <v>0</v>
      </c>
      <c r="AW1278" s="161">
        <v>0</v>
      </c>
      <c r="AX1278" s="161">
        <v>0</v>
      </c>
      <c r="AY1278" s="161">
        <v>0</v>
      </c>
      <c r="AZ1278" s="161">
        <v>0</v>
      </c>
      <c r="BA1278" s="161">
        <v>0</v>
      </c>
      <c r="BB1278" s="161">
        <v>0</v>
      </c>
      <c r="BC1278" s="161">
        <v>0</v>
      </c>
      <c r="BD1278" s="161">
        <v>0</v>
      </c>
      <c r="BE1278" s="161">
        <v>0</v>
      </c>
      <c r="BF1278" s="161">
        <v>0</v>
      </c>
      <c r="BG1278" s="161">
        <v>0</v>
      </c>
      <c r="BH1278" s="161">
        <v>0</v>
      </c>
      <c r="BI1278" s="161">
        <v>0</v>
      </c>
      <c r="BJ1278" s="161">
        <v>0</v>
      </c>
      <c r="BK1278" s="161">
        <v>0</v>
      </c>
      <c r="BL1278" s="161">
        <v>0</v>
      </c>
      <c r="BM1278" s="161">
        <v>0</v>
      </c>
      <c r="BN1278" s="161">
        <v>0</v>
      </c>
      <c r="BO1278" s="161">
        <v>0</v>
      </c>
      <c r="BP1278" s="161">
        <v>0</v>
      </c>
      <c r="BQ1278" s="161">
        <v>0</v>
      </c>
      <c r="BR1278" s="161">
        <v>0</v>
      </c>
      <c r="BS1278" s="161">
        <v>0</v>
      </c>
      <c r="BT1278" s="161">
        <v>0</v>
      </c>
      <c r="BU1278" s="161">
        <v>0</v>
      </c>
      <c r="BV1278" s="163">
        <f t="shared" si="58"/>
        <v>0</v>
      </c>
      <c r="BW1278" s="8" t="b">
        <f t="shared" si="59"/>
        <v>0</v>
      </c>
    </row>
    <row r="1279" spans="1:75">
      <c r="A1279" s="157" t="s">
        <v>8952</v>
      </c>
      <c r="B1279" s="158" t="s">
        <v>8953</v>
      </c>
      <c r="C1279" s="9" t="str">
        <f t="shared" si="57"/>
        <v>https://hh.ru/resume/0c5367bc0004d38f0c0039ed1f513333325a59?query=%D0%A1%D0%BE%D1%86%D0%B8%D0%B0%D0%BB%D1%8C%D0%BD%D1%8B%D0%B9+%D1%80%D0%B0%D0%B1%D0%BE%D1%82%D0%BD%D0%B8%D0%BA&amp;searchRid=17125919491007f4f6002e2e5182ed48&amp;hhtmFrom=resume_search_result</v>
      </c>
      <c r="D1279" s="158" t="s">
        <v>43</v>
      </c>
      <c r="E1279" s="159">
        <v>38</v>
      </c>
      <c r="F1279" s="160">
        <v>15000</v>
      </c>
      <c r="G1279" s="161">
        <v>2</v>
      </c>
      <c r="H1279" s="158" t="s">
        <v>8954</v>
      </c>
      <c r="I1279" s="158" t="s">
        <v>3822</v>
      </c>
      <c r="J1279" s="158" t="s">
        <v>8955</v>
      </c>
      <c r="K1279" s="158" t="s">
        <v>8956</v>
      </c>
      <c r="L1279" s="158" t="s">
        <v>2298</v>
      </c>
      <c r="M1279" s="158">
        <v>1</v>
      </c>
      <c r="N1279" s="158">
        <v>0</v>
      </c>
      <c r="O1279" s="158">
        <v>0</v>
      </c>
      <c r="P1279" s="158">
        <v>0</v>
      </c>
      <c r="Q1279" s="158">
        <v>0</v>
      </c>
      <c r="R1279" s="158" t="s">
        <v>368</v>
      </c>
      <c r="S1279" s="158" t="s">
        <v>343</v>
      </c>
      <c r="T1279" s="161">
        <v>0</v>
      </c>
      <c r="U1279" s="162">
        <v>1</v>
      </c>
      <c r="V1279" s="162">
        <v>0</v>
      </c>
      <c r="W1279" s="161">
        <v>0</v>
      </c>
      <c r="X1279" s="161">
        <v>0</v>
      </c>
      <c r="Y1279" s="161">
        <v>0</v>
      </c>
      <c r="Z1279" s="161">
        <v>0</v>
      </c>
      <c r="AA1279" s="161">
        <v>0</v>
      </c>
      <c r="AB1279" s="161">
        <v>0</v>
      </c>
      <c r="AC1279" s="161">
        <v>0</v>
      </c>
      <c r="AD1279" s="161">
        <v>0</v>
      </c>
      <c r="AE1279" s="161">
        <v>0</v>
      </c>
      <c r="AF1279" s="161">
        <v>0</v>
      </c>
      <c r="AG1279" s="161">
        <v>0</v>
      </c>
      <c r="AH1279" s="161">
        <v>0</v>
      </c>
      <c r="AI1279" s="161">
        <v>0</v>
      </c>
      <c r="AJ1279" s="161">
        <v>0</v>
      </c>
      <c r="AK1279" s="161">
        <v>0</v>
      </c>
      <c r="AL1279" s="161">
        <v>0</v>
      </c>
      <c r="AM1279" s="161">
        <v>0</v>
      </c>
      <c r="AN1279" s="161">
        <v>0</v>
      </c>
      <c r="AO1279" s="161">
        <v>0</v>
      </c>
      <c r="AP1279" s="161">
        <v>0</v>
      </c>
      <c r="AQ1279" s="161">
        <v>0</v>
      </c>
      <c r="AR1279" s="161">
        <v>0</v>
      </c>
      <c r="AS1279" s="161">
        <v>0</v>
      </c>
      <c r="AT1279" s="161">
        <v>0</v>
      </c>
      <c r="AU1279" s="161">
        <v>0</v>
      </c>
      <c r="AV1279" s="161">
        <v>0</v>
      </c>
      <c r="AW1279" s="161">
        <v>0</v>
      </c>
      <c r="AX1279" s="161">
        <v>0</v>
      </c>
      <c r="AY1279" s="161">
        <v>0</v>
      </c>
      <c r="AZ1279" s="161">
        <v>0</v>
      </c>
      <c r="BA1279" s="161">
        <v>0</v>
      </c>
      <c r="BB1279" s="161">
        <v>0</v>
      </c>
      <c r="BC1279" s="161">
        <v>0</v>
      </c>
      <c r="BD1279" s="161">
        <v>0</v>
      </c>
      <c r="BE1279" s="161">
        <v>0</v>
      </c>
      <c r="BF1279" s="161">
        <v>0</v>
      </c>
      <c r="BG1279" s="161">
        <v>0</v>
      </c>
      <c r="BH1279" s="161">
        <v>0</v>
      </c>
      <c r="BI1279" s="161">
        <v>0</v>
      </c>
      <c r="BJ1279" s="161">
        <v>0</v>
      </c>
      <c r="BK1279" s="161">
        <v>0</v>
      </c>
      <c r="BL1279" s="161">
        <v>0</v>
      </c>
      <c r="BM1279" s="161">
        <v>0</v>
      </c>
      <c r="BN1279" s="161">
        <v>0</v>
      </c>
      <c r="BO1279" s="161">
        <v>0</v>
      </c>
      <c r="BP1279" s="161">
        <v>0</v>
      </c>
      <c r="BQ1279" s="161">
        <v>0</v>
      </c>
      <c r="BR1279" s="161">
        <v>0</v>
      </c>
      <c r="BS1279" s="161">
        <v>0</v>
      </c>
      <c r="BT1279" s="161">
        <v>0</v>
      </c>
      <c r="BU1279" s="161">
        <v>0</v>
      </c>
      <c r="BV1279" s="163">
        <f t="shared" si="58"/>
        <v>0</v>
      </c>
      <c r="BW1279" s="8" t="b">
        <f t="shared" si="59"/>
        <v>0</v>
      </c>
    </row>
    <row r="1280" spans="1:75">
      <c r="A1280" s="157" t="s">
        <v>6847</v>
      </c>
      <c r="B1280" s="158" t="s">
        <v>8957</v>
      </c>
      <c r="C1280" s="9" t="str">
        <f t="shared" si="57"/>
        <v>https://hh.ru/resume/05f427cc0004d3e36d0039ed1f59496a673041?query=%D0%A1%D0%BE%D1%86%D0%B8%D0%B0%D0%BB%D1%8C%D0%BD%D1%8B%D0%B9+%D1%80%D0%B0%D0%B1%D0%BE%D1%82%D0%BD%D0%B8%D0%BA&amp;searchRid=17125919491007f4f6002e2e5182ed48&amp;hhtmFrom=resume_search_result</v>
      </c>
      <c r="D1280" s="158" t="s">
        <v>43</v>
      </c>
      <c r="E1280" s="159">
        <v>34</v>
      </c>
      <c r="F1280" s="160">
        <v>30000</v>
      </c>
      <c r="G1280" s="161">
        <v>11</v>
      </c>
      <c r="H1280" s="158" t="s">
        <v>8958</v>
      </c>
      <c r="I1280" s="158" t="s">
        <v>8959</v>
      </c>
      <c r="J1280" s="158" t="s">
        <v>8960</v>
      </c>
      <c r="K1280" s="158" t="s">
        <v>8961</v>
      </c>
      <c r="L1280" s="158" t="s">
        <v>2298</v>
      </c>
      <c r="M1280" s="158">
        <v>1</v>
      </c>
      <c r="N1280" s="158">
        <v>0</v>
      </c>
      <c r="O1280" s="158">
        <v>0</v>
      </c>
      <c r="P1280" s="158">
        <v>0</v>
      </c>
      <c r="Q1280" s="158">
        <v>0</v>
      </c>
      <c r="R1280" s="158" t="s">
        <v>2067</v>
      </c>
      <c r="S1280" s="158" t="s">
        <v>343</v>
      </c>
      <c r="T1280" s="161">
        <v>0</v>
      </c>
      <c r="U1280" s="162">
        <v>1</v>
      </c>
      <c r="V1280" s="162">
        <v>0</v>
      </c>
      <c r="W1280" s="161">
        <v>0</v>
      </c>
      <c r="X1280" s="161">
        <v>0</v>
      </c>
      <c r="Y1280" s="161">
        <v>0</v>
      </c>
      <c r="Z1280" s="161">
        <v>0</v>
      </c>
      <c r="AA1280" s="161">
        <v>0</v>
      </c>
      <c r="AB1280" s="161">
        <v>0</v>
      </c>
      <c r="AC1280" s="161">
        <v>0</v>
      </c>
      <c r="AD1280" s="161">
        <v>0</v>
      </c>
      <c r="AE1280" s="161">
        <v>0</v>
      </c>
      <c r="AF1280" s="161">
        <v>0</v>
      </c>
      <c r="AG1280" s="161">
        <v>0</v>
      </c>
      <c r="AH1280" s="161">
        <v>0</v>
      </c>
      <c r="AI1280" s="161">
        <v>0</v>
      </c>
      <c r="AJ1280" s="161">
        <v>0</v>
      </c>
      <c r="AK1280" s="161">
        <v>0</v>
      </c>
      <c r="AL1280" s="161">
        <v>0</v>
      </c>
      <c r="AM1280" s="161">
        <v>0</v>
      </c>
      <c r="AN1280" s="161">
        <v>0</v>
      </c>
      <c r="AO1280" s="161">
        <v>0</v>
      </c>
      <c r="AP1280" s="161">
        <v>0</v>
      </c>
      <c r="AQ1280" s="161">
        <v>0</v>
      </c>
      <c r="AR1280" s="161">
        <v>0</v>
      </c>
      <c r="AS1280" s="161">
        <v>0</v>
      </c>
      <c r="AT1280" s="161">
        <v>0</v>
      </c>
      <c r="AU1280" s="161">
        <v>0</v>
      </c>
      <c r="AV1280" s="161">
        <v>0</v>
      </c>
      <c r="AW1280" s="161">
        <v>0</v>
      </c>
      <c r="AX1280" s="161">
        <v>0</v>
      </c>
      <c r="AY1280" s="161">
        <v>0</v>
      </c>
      <c r="AZ1280" s="161">
        <v>0</v>
      </c>
      <c r="BA1280" s="161">
        <v>0</v>
      </c>
      <c r="BB1280" s="161">
        <v>0</v>
      </c>
      <c r="BC1280" s="161">
        <v>0</v>
      </c>
      <c r="BD1280" s="161">
        <v>0</v>
      </c>
      <c r="BE1280" s="161">
        <v>0</v>
      </c>
      <c r="BF1280" s="161">
        <v>0</v>
      </c>
      <c r="BG1280" s="161">
        <v>0</v>
      </c>
      <c r="BH1280" s="161">
        <v>0</v>
      </c>
      <c r="BI1280" s="161">
        <v>0</v>
      </c>
      <c r="BJ1280" s="161">
        <v>0</v>
      </c>
      <c r="BK1280" s="161">
        <v>0</v>
      </c>
      <c r="BL1280" s="161">
        <v>0</v>
      </c>
      <c r="BM1280" s="161">
        <v>0</v>
      </c>
      <c r="BN1280" s="161">
        <v>0</v>
      </c>
      <c r="BO1280" s="161">
        <v>0</v>
      </c>
      <c r="BP1280" s="161">
        <v>0</v>
      </c>
      <c r="BQ1280" s="161">
        <v>0</v>
      </c>
      <c r="BR1280" s="161">
        <v>0</v>
      </c>
      <c r="BS1280" s="161">
        <v>0</v>
      </c>
      <c r="BT1280" s="161">
        <v>0</v>
      </c>
      <c r="BU1280" s="161">
        <v>0</v>
      </c>
      <c r="BV1280" s="163">
        <f t="shared" si="58"/>
        <v>0</v>
      </c>
      <c r="BW1280" s="8" t="b">
        <f t="shared" si="59"/>
        <v>0</v>
      </c>
    </row>
    <row r="1281" spans="1:75">
      <c r="A1281" s="157" t="s">
        <v>2605</v>
      </c>
      <c r="B1281" s="158" t="s">
        <v>8962</v>
      </c>
      <c r="C1281" s="9" t="str">
        <f t="shared" si="57"/>
        <v>https://hh.ru/resume/3587e81c0004d423b20039ed1f7347507a4969?query=%D0%A1%D0%BE%D1%86%D0%B8%D0%B0%D0%BB%D1%8C%D0%BD%D1%8B%D0%B9+%D1%80%D0%B0%D0%B1%D0%BE%D1%82%D0%BD%D0%B8%D0%BA&amp;searchRid=17125919491007f4f6002e2e5182ed48&amp;hhtmFrom=resume_search_result</v>
      </c>
      <c r="D1281" s="158" t="s">
        <v>2338</v>
      </c>
      <c r="E1281" s="159">
        <v>35</v>
      </c>
      <c r="F1281" s="160">
        <v>25000</v>
      </c>
      <c r="G1281" s="161">
        <v>1</v>
      </c>
      <c r="H1281" s="158" t="s">
        <v>8963</v>
      </c>
      <c r="I1281" s="158" t="s">
        <v>7261</v>
      </c>
      <c r="J1281" s="158" t="s">
        <v>8964</v>
      </c>
      <c r="K1281" s="158" t="s">
        <v>8965</v>
      </c>
      <c r="L1281" s="158" t="s">
        <v>2298</v>
      </c>
      <c r="M1281" s="158">
        <v>1</v>
      </c>
      <c r="N1281" s="158">
        <v>0</v>
      </c>
      <c r="O1281" s="158">
        <v>0</v>
      </c>
      <c r="P1281" s="158">
        <v>0</v>
      </c>
      <c r="Q1281" s="158">
        <v>0</v>
      </c>
      <c r="R1281" s="158" t="s">
        <v>53</v>
      </c>
      <c r="S1281" s="158" t="s">
        <v>343</v>
      </c>
      <c r="T1281" s="161">
        <v>0</v>
      </c>
      <c r="U1281" s="162">
        <v>1</v>
      </c>
      <c r="V1281" s="162">
        <v>0</v>
      </c>
      <c r="W1281" s="161">
        <v>0</v>
      </c>
      <c r="X1281" s="161">
        <v>0</v>
      </c>
      <c r="Y1281" s="161">
        <v>0</v>
      </c>
      <c r="Z1281" s="161">
        <v>0</v>
      </c>
      <c r="AA1281" s="161">
        <v>0</v>
      </c>
      <c r="AB1281" s="161">
        <v>0</v>
      </c>
      <c r="AC1281" s="161">
        <v>0</v>
      </c>
      <c r="AD1281" s="161">
        <v>0</v>
      </c>
      <c r="AE1281" s="161">
        <v>0</v>
      </c>
      <c r="AF1281" s="161">
        <v>0</v>
      </c>
      <c r="AG1281" s="161">
        <v>0</v>
      </c>
      <c r="AH1281" s="161">
        <v>0</v>
      </c>
      <c r="AI1281" s="161">
        <v>0</v>
      </c>
      <c r="AJ1281" s="161">
        <v>0</v>
      </c>
      <c r="AK1281" s="161">
        <v>0</v>
      </c>
      <c r="AL1281" s="161">
        <v>0</v>
      </c>
      <c r="AM1281" s="161">
        <v>0</v>
      </c>
      <c r="AN1281" s="161">
        <v>0</v>
      </c>
      <c r="AO1281" s="161">
        <v>0</v>
      </c>
      <c r="AP1281" s="161">
        <v>0</v>
      </c>
      <c r="AQ1281" s="161">
        <v>0</v>
      </c>
      <c r="AR1281" s="161">
        <v>0</v>
      </c>
      <c r="AS1281" s="161">
        <v>0</v>
      </c>
      <c r="AT1281" s="161">
        <v>0</v>
      </c>
      <c r="AU1281" s="161">
        <v>0</v>
      </c>
      <c r="AV1281" s="161">
        <v>0</v>
      </c>
      <c r="AW1281" s="161">
        <v>0</v>
      </c>
      <c r="AX1281" s="161">
        <v>0</v>
      </c>
      <c r="AY1281" s="161">
        <v>0</v>
      </c>
      <c r="AZ1281" s="161">
        <v>0</v>
      </c>
      <c r="BA1281" s="161">
        <v>0</v>
      </c>
      <c r="BB1281" s="161">
        <v>0</v>
      </c>
      <c r="BC1281" s="161">
        <v>0</v>
      </c>
      <c r="BD1281" s="161">
        <v>0</v>
      </c>
      <c r="BE1281" s="161">
        <v>0</v>
      </c>
      <c r="BF1281" s="161">
        <v>0</v>
      </c>
      <c r="BG1281" s="161">
        <v>0</v>
      </c>
      <c r="BH1281" s="161">
        <v>0</v>
      </c>
      <c r="BI1281" s="161">
        <v>0</v>
      </c>
      <c r="BJ1281" s="161">
        <v>0</v>
      </c>
      <c r="BK1281" s="161">
        <v>0</v>
      </c>
      <c r="BL1281" s="161">
        <v>0</v>
      </c>
      <c r="BM1281" s="161">
        <v>0</v>
      </c>
      <c r="BN1281" s="161">
        <v>0</v>
      </c>
      <c r="BO1281" s="161">
        <v>0</v>
      </c>
      <c r="BP1281" s="161">
        <v>0</v>
      </c>
      <c r="BQ1281" s="161">
        <v>0</v>
      </c>
      <c r="BR1281" s="161">
        <v>0</v>
      </c>
      <c r="BS1281" s="161">
        <v>0</v>
      </c>
      <c r="BT1281" s="161">
        <v>0</v>
      </c>
      <c r="BU1281" s="161">
        <v>0</v>
      </c>
      <c r="BV1281" s="163">
        <f t="shared" si="58"/>
        <v>0</v>
      </c>
      <c r="BW1281" s="8" t="b">
        <f t="shared" si="59"/>
        <v>0</v>
      </c>
    </row>
    <row r="1282" spans="1:75">
      <c r="A1282" s="157" t="s">
        <v>2605</v>
      </c>
      <c r="B1282" s="158" t="s">
        <v>8966</v>
      </c>
      <c r="C1282" s="9" t="str">
        <f t="shared" ref="C1282:C1345" si="60">HYPERLINK(B1282)</f>
        <v>https://hh.ru/resume/ae4911ad0004d42dbe0039ed1f5971704a6c6d?query=%D0%A1%D0%BE%D1%86%D0%B8%D0%B0%D0%BB%D1%8C%D0%BD%D1%8B%D0%B9+%D1%80%D0%B0%D0%B1%D0%BE%D1%82%D0%BD%D0%B8%D0%BA&amp;searchRid=17125919491007f4f6002e2e5182ed48&amp;hhtmFrom=resume_search_result</v>
      </c>
      <c r="D1282" s="158" t="s">
        <v>43</v>
      </c>
      <c r="E1282" s="159">
        <v>62</v>
      </c>
      <c r="F1282" s="160">
        <v>18000</v>
      </c>
      <c r="G1282" s="161">
        <v>19</v>
      </c>
      <c r="H1282" s="158" t="s">
        <v>8967</v>
      </c>
      <c r="I1282" s="158" t="s">
        <v>8968</v>
      </c>
      <c r="J1282" s="158" t="s">
        <v>4437</v>
      </c>
      <c r="K1282" s="158" t="s">
        <v>8969</v>
      </c>
      <c r="L1282" s="158" t="s">
        <v>2298</v>
      </c>
      <c r="M1282" s="158">
        <v>1</v>
      </c>
      <c r="N1282" s="158">
        <v>0</v>
      </c>
      <c r="O1282" s="158">
        <v>0</v>
      </c>
      <c r="P1282" s="158">
        <v>0</v>
      </c>
      <c r="Q1282" s="158">
        <v>0</v>
      </c>
      <c r="R1282" s="158" t="s">
        <v>53</v>
      </c>
      <c r="S1282" s="158" t="s">
        <v>343</v>
      </c>
      <c r="T1282" s="161">
        <v>0</v>
      </c>
      <c r="U1282" s="162">
        <v>1</v>
      </c>
      <c r="V1282" s="162">
        <v>0</v>
      </c>
      <c r="W1282" s="161">
        <v>0</v>
      </c>
      <c r="X1282" s="161">
        <v>0</v>
      </c>
      <c r="Y1282" s="161">
        <v>0</v>
      </c>
      <c r="Z1282" s="161">
        <v>0</v>
      </c>
      <c r="AA1282" s="161">
        <v>0</v>
      </c>
      <c r="AB1282" s="161">
        <v>0</v>
      </c>
      <c r="AC1282" s="161">
        <v>0</v>
      </c>
      <c r="AD1282" s="161">
        <v>0</v>
      </c>
      <c r="AE1282" s="161">
        <v>0</v>
      </c>
      <c r="AF1282" s="161">
        <v>0</v>
      </c>
      <c r="AG1282" s="161">
        <v>0</v>
      </c>
      <c r="AH1282" s="161">
        <v>0</v>
      </c>
      <c r="AI1282" s="161">
        <v>0</v>
      </c>
      <c r="AJ1282" s="161">
        <v>0</v>
      </c>
      <c r="AK1282" s="161">
        <v>0</v>
      </c>
      <c r="AL1282" s="161">
        <v>0</v>
      </c>
      <c r="AM1282" s="161">
        <v>0</v>
      </c>
      <c r="AN1282" s="161">
        <v>0</v>
      </c>
      <c r="AO1282" s="161">
        <v>0</v>
      </c>
      <c r="AP1282" s="161">
        <v>0</v>
      </c>
      <c r="AQ1282" s="161">
        <v>0</v>
      </c>
      <c r="AR1282" s="161">
        <v>0</v>
      </c>
      <c r="AS1282" s="161">
        <v>0</v>
      </c>
      <c r="AT1282" s="161">
        <v>0</v>
      </c>
      <c r="AU1282" s="161">
        <v>0</v>
      </c>
      <c r="AV1282" s="161">
        <v>0</v>
      </c>
      <c r="AW1282" s="161">
        <v>0</v>
      </c>
      <c r="AX1282" s="161">
        <v>0</v>
      </c>
      <c r="AY1282" s="161">
        <v>0</v>
      </c>
      <c r="AZ1282" s="161">
        <v>0</v>
      </c>
      <c r="BA1282" s="161">
        <v>0</v>
      </c>
      <c r="BB1282" s="161">
        <v>0</v>
      </c>
      <c r="BC1282" s="161">
        <v>0</v>
      </c>
      <c r="BD1282" s="161">
        <v>0</v>
      </c>
      <c r="BE1282" s="161">
        <v>0</v>
      </c>
      <c r="BF1282" s="161">
        <v>0</v>
      </c>
      <c r="BG1282" s="161">
        <v>0</v>
      </c>
      <c r="BH1282" s="161">
        <v>0</v>
      </c>
      <c r="BI1282" s="161">
        <v>0</v>
      </c>
      <c r="BJ1282" s="161">
        <v>0</v>
      </c>
      <c r="BK1282" s="161">
        <v>0</v>
      </c>
      <c r="BL1282" s="161">
        <v>0</v>
      </c>
      <c r="BM1282" s="161">
        <v>0</v>
      </c>
      <c r="BN1282" s="161">
        <v>0</v>
      </c>
      <c r="BO1282" s="161">
        <v>0</v>
      </c>
      <c r="BP1282" s="161">
        <v>0</v>
      </c>
      <c r="BQ1282" s="161">
        <v>0</v>
      </c>
      <c r="BR1282" s="161">
        <v>0</v>
      </c>
      <c r="BS1282" s="161">
        <v>0</v>
      </c>
      <c r="BT1282" s="161">
        <v>0</v>
      </c>
      <c r="BU1282" s="161">
        <v>0</v>
      </c>
      <c r="BV1282" s="163">
        <f t="shared" si="58"/>
        <v>0</v>
      </c>
      <c r="BW1282" s="8" t="b">
        <f t="shared" si="59"/>
        <v>0</v>
      </c>
    </row>
    <row r="1283" spans="1:75">
      <c r="A1283" s="157" t="s">
        <v>2605</v>
      </c>
      <c r="B1283" s="158" t="s">
        <v>8970</v>
      </c>
      <c r="C1283" s="9" t="str">
        <f t="shared" si="60"/>
        <v>https://hh.ru/resume/ae7985730004d4a0870039ed1f314a67616c31?query=%D0%A1%D0%BE%D1%86%D0%B8%D0%B0%D0%BB%D1%8C%D0%BD%D1%8B%D0%B9+%D1%80%D0%B0%D0%B1%D0%BE%D1%82%D0%BD%D0%B8%D0%BA&amp;searchRid=17125919491007f4f6002e2e5182ed48&amp;hhtmFrom=resume_search_result</v>
      </c>
      <c r="D1283" s="158" t="s">
        <v>2338</v>
      </c>
      <c r="E1283" s="159">
        <v>37</v>
      </c>
      <c r="F1283" s="160">
        <v>18000</v>
      </c>
      <c r="G1283" s="161">
        <v>15</v>
      </c>
      <c r="H1283" s="158" t="s">
        <v>8971</v>
      </c>
      <c r="I1283" s="158" t="s">
        <v>4259</v>
      </c>
      <c r="J1283" s="158" t="s">
        <v>3398</v>
      </c>
      <c r="K1283" s="158" t="s">
        <v>8972</v>
      </c>
      <c r="L1283" s="158" t="s">
        <v>2298</v>
      </c>
      <c r="M1283" s="158">
        <v>1</v>
      </c>
      <c r="N1283" s="158">
        <v>0</v>
      </c>
      <c r="O1283" s="158">
        <v>0</v>
      </c>
      <c r="P1283" s="158">
        <v>0</v>
      </c>
      <c r="Q1283" s="158">
        <v>0</v>
      </c>
      <c r="R1283" s="158" t="s">
        <v>547</v>
      </c>
      <c r="S1283" s="158" t="s">
        <v>343</v>
      </c>
      <c r="T1283" s="161">
        <v>0</v>
      </c>
      <c r="U1283" s="162">
        <v>1</v>
      </c>
      <c r="V1283" s="162">
        <v>0</v>
      </c>
      <c r="W1283" s="161">
        <v>0</v>
      </c>
      <c r="X1283" s="161">
        <v>0</v>
      </c>
      <c r="Y1283" s="161">
        <v>0</v>
      </c>
      <c r="Z1283" s="161">
        <v>0</v>
      </c>
      <c r="AA1283" s="161">
        <v>0</v>
      </c>
      <c r="AB1283" s="161">
        <v>0</v>
      </c>
      <c r="AC1283" s="161">
        <v>0</v>
      </c>
      <c r="AD1283" s="161">
        <v>0</v>
      </c>
      <c r="AE1283" s="161">
        <v>0</v>
      </c>
      <c r="AF1283" s="161">
        <v>0</v>
      </c>
      <c r="AG1283" s="161">
        <v>0</v>
      </c>
      <c r="AH1283" s="161">
        <v>0</v>
      </c>
      <c r="AI1283" s="161">
        <v>0</v>
      </c>
      <c r="AJ1283" s="161">
        <v>0</v>
      </c>
      <c r="AK1283" s="161">
        <v>0</v>
      </c>
      <c r="AL1283" s="161">
        <v>0</v>
      </c>
      <c r="AM1283" s="161">
        <v>0</v>
      </c>
      <c r="AN1283" s="161">
        <v>0</v>
      </c>
      <c r="AO1283" s="161">
        <v>0</v>
      </c>
      <c r="AP1283" s="161">
        <v>0</v>
      </c>
      <c r="AQ1283" s="161">
        <v>0</v>
      </c>
      <c r="AR1283" s="161">
        <v>0</v>
      </c>
      <c r="AS1283" s="161">
        <v>0</v>
      </c>
      <c r="AT1283" s="161">
        <v>0</v>
      </c>
      <c r="AU1283" s="161">
        <v>0</v>
      </c>
      <c r="AV1283" s="161">
        <v>0</v>
      </c>
      <c r="AW1283" s="161">
        <v>0</v>
      </c>
      <c r="AX1283" s="161">
        <v>0</v>
      </c>
      <c r="AY1283" s="161">
        <v>0</v>
      </c>
      <c r="AZ1283" s="161">
        <v>0</v>
      </c>
      <c r="BA1283" s="161">
        <v>0</v>
      </c>
      <c r="BB1283" s="161">
        <v>0</v>
      </c>
      <c r="BC1283" s="161">
        <v>0</v>
      </c>
      <c r="BD1283" s="161">
        <v>0</v>
      </c>
      <c r="BE1283" s="161">
        <v>0</v>
      </c>
      <c r="BF1283" s="161">
        <v>0</v>
      </c>
      <c r="BG1283" s="161">
        <v>0</v>
      </c>
      <c r="BH1283" s="161">
        <v>0</v>
      </c>
      <c r="BI1283" s="161">
        <v>0</v>
      </c>
      <c r="BJ1283" s="161">
        <v>0</v>
      </c>
      <c r="BK1283" s="161">
        <v>0</v>
      </c>
      <c r="BL1283" s="161">
        <v>0</v>
      </c>
      <c r="BM1283" s="161">
        <v>0</v>
      </c>
      <c r="BN1283" s="161">
        <v>0</v>
      </c>
      <c r="BO1283" s="161">
        <v>0</v>
      </c>
      <c r="BP1283" s="161">
        <v>0</v>
      </c>
      <c r="BQ1283" s="161">
        <v>0</v>
      </c>
      <c r="BR1283" s="161">
        <v>0</v>
      </c>
      <c r="BS1283" s="161">
        <v>0</v>
      </c>
      <c r="BT1283" s="161">
        <v>0</v>
      </c>
      <c r="BU1283" s="161">
        <v>0</v>
      </c>
      <c r="BV1283" s="163">
        <f t="shared" ref="BV1283:BV1346" si="61">SUM(W1283:BU1283)</f>
        <v>0</v>
      </c>
      <c r="BW1283" s="8" t="b">
        <f t="shared" ref="BW1283:BW1346" si="62">AND(AR1283=1,AE1283=1)</f>
        <v>0</v>
      </c>
    </row>
    <row r="1284" spans="1:75">
      <c r="A1284" s="157" t="s">
        <v>2605</v>
      </c>
      <c r="B1284" s="158" t="s">
        <v>8973</v>
      </c>
      <c r="C1284" s="9" t="str">
        <f t="shared" si="60"/>
        <v>https://hh.ru/resume/53e1ee740004d85e990039ed1f533362425757?query=%D0%A1%D0%BE%D1%86%D0%B8%D0%B0%D0%BB%D1%8C%D0%BD%D1%8B%D0%B9+%D1%80%D0%B0%D0%B1%D0%BE%D1%82%D0%BD%D0%B8%D0%BA&amp;searchRid=17125919491007f4f6002e2e5182ed48&amp;hhtmFrom=resume_search_result</v>
      </c>
      <c r="D1284" s="158" t="s">
        <v>43</v>
      </c>
      <c r="E1284" s="159">
        <v>35</v>
      </c>
      <c r="F1284" s="160">
        <v>7000</v>
      </c>
      <c r="G1284" s="161" t="s">
        <v>133</v>
      </c>
      <c r="H1284" s="158" t="s">
        <v>133</v>
      </c>
      <c r="I1284" s="158" t="s">
        <v>133</v>
      </c>
      <c r="J1284" s="158" t="s">
        <v>133</v>
      </c>
      <c r="K1284" s="158" t="s">
        <v>8974</v>
      </c>
      <c r="L1284" s="158" t="s">
        <v>2327</v>
      </c>
      <c r="M1284" s="158">
        <v>1</v>
      </c>
      <c r="N1284" s="158">
        <v>0</v>
      </c>
      <c r="O1284" s="158">
        <v>0</v>
      </c>
      <c r="P1284" s="158">
        <v>0</v>
      </c>
      <c r="Q1284" s="158">
        <v>0</v>
      </c>
      <c r="R1284" s="158" t="s">
        <v>145</v>
      </c>
      <c r="S1284" s="158" t="s">
        <v>343</v>
      </c>
      <c r="T1284" s="161">
        <v>1</v>
      </c>
      <c r="U1284" s="162">
        <v>1</v>
      </c>
      <c r="V1284" s="162">
        <v>0</v>
      </c>
      <c r="W1284" s="161">
        <v>0</v>
      </c>
      <c r="X1284" s="161">
        <v>0</v>
      </c>
      <c r="Y1284" s="161">
        <v>0</v>
      </c>
      <c r="Z1284" s="161">
        <v>0</v>
      </c>
      <c r="AA1284" s="161">
        <v>0</v>
      </c>
      <c r="AB1284" s="161">
        <v>0</v>
      </c>
      <c r="AC1284" s="161">
        <v>0</v>
      </c>
      <c r="AD1284" s="161">
        <v>0</v>
      </c>
      <c r="AE1284" s="161">
        <v>0</v>
      </c>
      <c r="AF1284" s="161">
        <v>0</v>
      </c>
      <c r="AG1284" s="161">
        <v>0</v>
      </c>
      <c r="AH1284" s="161">
        <v>0</v>
      </c>
      <c r="AI1284" s="161">
        <v>0</v>
      </c>
      <c r="AJ1284" s="161">
        <v>0</v>
      </c>
      <c r="AK1284" s="161">
        <v>0</v>
      </c>
      <c r="AL1284" s="161">
        <v>0</v>
      </c>
      <c r="AM1284" s="161">
        <v>0</v>
      </c>
      <c r="AN1284" s="161">
        <v>0</v>
      </c>
      <c r="AO1284" s="161">
        <v>0</v>
      </c>
      <c r="AP1284" s="161">
        <v>0</v>
      </c>
      <c r="AQ1284" s="161">
        <v>0</v>
      </c>
      <c r="AR1284" s="161">
        <v>0</v>
      </c>
      <c r="AS1284" s="161">
        <v>0</v>
      </c>
      <c r="AT1284" s="161">
        <v>0</v>
      </c>
      <c r="AU1284" s="161">
        <v>0</v>
      </c>
      <c r="AV1284" s="161">
        <v>0</v>
      </c>
      <c r="AW1284" s="161">
        <v>0</v>
      </c>
      <c r="AX1284" s="161">
        <v>0</v>
      </c>
      <c r="AY1284" s="161">
        <v>0</v>
      </c>
      <c r="AZ1284" s="161">
        <v>0</v>
      </c>
      <c r="BA1284" s="161">
        <v>0</v>
      </c>
      <c r="BB1284" s="161">
        <v>0</v>
      </c>
      <c r="BC1284" s="161">
        <v>0</v>
      </c>
      <c r="BD1284" s="161">
        <v>0</v>
      </c>
      <c r="BE1284" s="161">
        <v>0</v>
      </c>
      <c r="BF1284" s="161">
        <v>0</v>
      </c>
      <c r="BG1284" s="161">
        <v>0</v>
      </c>
      <c r="BH1284" s="161">
        <v>0</v>
      </c>
      <c r="BI1284" s="161">
        <v>0</v>
      </c>
      <c r="BJ1284" s="161">
        <v>0</v>
      </c>
      <c r="BK1284" s="161">
        <v>0</v>
      </c>
      <c r="BL1284" s="161">
        <v>0</v>
      </c>
      <c r="BM1284" s="161">
        <v>0</v>
      </c>
      <c r="BN1284" s="161">
        <v>0</v>
      </c>
      <c r="BO1284" s="161">
        <v>0</v>
      </c>
      <c r="BP1284" s="161">
        <v>0</v>
      </c>
      <c r="BQ1284" s="161">
        <v>0</v>
      </c>
      <c r="BR1284" s="161">
        <v>0</v>
      </c>
      <c r="BS1284" s="161">
        <v>0</v>
      </c>
      <c r="BT1284" s="161">
        <v>0</v>
      </c>
      <c r="BU1284" s="161">
        <v>0</v>
      </c>
      <c r="BV1284" s="163">
        <f t="shared" si="61"/>
        <v>0</v>
      </c>
      <c r="BW1284" s="8" t="b">
        <f t="shared" si="62"/>
        <v>0</v>
      </c>
    </row>
    <row r="1285" spans="1:75">
      <c r="A1285" s="157" t="s">
        <v>2605</v>
      </c>
      <c r="B1285" s="158" t="s">
        <v>8975</v>
      </c>
      <c r="C1285" s="9" t="str">
        <f t="shared" si="60"/>
        <v>https://hh.ru/resume/0fe3791c0004d9055d0039ed1f71576e397337?query=%D0%A1%D0%BE%D1%86%D0%B8%D0%B0%D0%BB%D1%8C%D0%BD%D1%8B%D0%B9+%D1%80%D0%B0%D0%B1%D0%BE%D1%82%D0%BD%D0%B8%D0%BA&amp;searchRid=17125919491007f4f6002e2e5182ed48&amp;hhtmFrom=resume_search_result</v>
      </c>
      <c r="D1285" s="158" t="s">
        <v>43</v>
      </c>
      <c r="E1285" s="159">
        <v>44</v>
      </c>
      <c r="F1285" s="160">
        <v>20000</v>
      </c>
      <c r="G1285" s="161">
        <v>8</v>
      </c>
      <c r="H1285" s="158" t="s">
        <v>8976</v>
      </c>
      <c r="I1285" s="158" t="s">
        <v>43</v>
      </c>
      <c r="J1285" s="158" t="s">
        <v>8977</v>
      </c>
      <c r="K1285" s="158" t="s">
        <v>8978</v>
      </c>
      <c r="L1285" s="158" t="s">
        <v>2298</v>
      </c>
      <c r="M1285" s="158">
        <v>1</v>
      </c>
      <c r="N1285" s="158">
        <v>0</v>
      </c>
      <c r="O1285" s="158">
        <v>0</v>
      </c>
      <c r="P1285" s="158">
        <v>0</v>
      </c>
      <c r="Q1285" s="158">
        <v>0</v>
      </c>
      <c r="R1285" s="158" t="s">
        <v>53</v>
      </c>
      <c r="S1285" s="158" t="s">
        <v>75</v>
      </c>
      <c r="T1285" s="161">
        <v>0</v>
      </c>
      <c r="U1285" s="162">
        <v>1</v>
      </c>
      <c r="V1285" s="162">
        <v>1</v>
      </c>
      <c r="W1285" s="161">
        <v>0</v>
      </c>
      <c r="X1285" s="161">
        <v>0</v>
      </c>
      <c r="Y1285" s="161">
        <v>0</v>
      </c>
      <c r="Z1285" s="161">
        <v>0</v>
      </c>
      <c r="AA1285" s="161">
        <v>0</v>
      </c>
      <c r="AB1285" s="161">
        <v>0</v>
      </c>
      <c r="AC1285" s="161">
        <v>0</v>
      </c>
      <c r="AD1285" s="161">
        <v>0</v>
      </c>
      <c r="AE1285" s="161">
        <v>0</v>
      </c>
      <c r="AF1285" s="161">
        <v>0</v>
      </c>
      <c r="AG1285" s="161">
        <v>0</v>
      </c>
      <c r="AH1285" s="161">
        <v>0</v>
      </c>
      <c r="AI1285" s="161">
        <v>0</v>
      </c>
      <c r="AJ1285" s="161">
        <v>0</v>
      </c>
      <c r="AK1285" s="161">
        <v>0</v>
      </c>
      <c r="AL1285" s="161">
        <v>0</v>
      </c>
      <c r="AM1285" s="161">
        <v>0</v>
      </c>
      <c r="AN1285" s="161">
        <v>0</v>
      </c>
      <c r="AO1285" s="161">
        <v>0</v>
      </c>
      <c r="AP1285" s="161">
        <v>0</v>
      </c>
      <c r="AQ1285" s="161">
        <v>0</v>
      </c>
      <c r="AR1285" s="161">
        <v>0</v>
      </c>
      <c r="AS1285" s="161">
        <v>0</v>
      </c>
      <c r="AT1285" s="161">
        <v>0</v>
      </c>
      <c r="AU1285" s="161">
        <v>0</v>
      </c>
      <c r="AV1285" s="161">
        <v>0</v>
      </c>
      <c r="AW1285" s="161">
        <v>0</v>
      </c>
      <c r="AX1285" s="161">
        <v>0</v>
      </c>
      <c r="AY1285" s="161">
        <v>0</v>
      </c>
      <c r="AZ1285" s="161">
        <v>0</v>
      </c>
      <c r="BA1285" s="161">
        <v>0</v>
      </c>
      <c r="BB1285" s="161">
        <v>0</v>
      </c>
      <c r="BC1285" s="161">
        <v>0</v>
      </c>
      <c r="BD1285" s="161">
        <v>0</v>
      </c>
      <c r="BE1285" s="161">
        <v>0</v>
      </c>
      <c r="BF1285" s="161">
        <v>0</v>
      </c>
      <c r="BG1285" s="161">
        <v>0</v>
      </c>
      <c r="BH1285" s="161">
        <v>0</v>
      </c>
      <c r="BI1285" s="161">
        <v>0</v>
      </c>
      <c r="BJ1285" s="161">
        <v>0</v>
      </c>
      <c r="BK1285" s="161">
        <v>0</v>
      </c>
      <c r="BL1285" s="161">
        <v>0</v>
      </c>
      <c r="BM1285" s="161">
        <v>0</v>
      </c>
      <c r="BN1285" s="161">
        <v>0</v>
      </c>
      <c r="BO1285" s="161">
        <v>0</v>
      </c>
      <c r="BP1285" s="161">
        <v>0</v>
      </c>
      <c r="BQ1285" s="161">
        <v>0</v>
      </c>
      <c r="BR1285" s="161">
        <v>0</v>
      </c>
      <c r="BS1285" s="161">
        <v>0</v>
      </c>
      <c r="BT1285" s="161">
        <v>0</v>
      </c>
      <c r="BU1285" s="161">
        <v>0</v>
      </c>
      <c r="BV1285" s="163">
        <f t="shared" si="61"/>
        <v>0</v>
      </c>
      <c r="BW1285" s="8" t="b">
        <f t="shared" si="62"/>
        <v>0</v>
      </c>
    </row>
    <row r="1286" spans="1:75">
      <c r="A1286" s="157" t="s">
        <v>4684</v>
      </c>
      <c r="B1286" s="158" t="s">
        <v>8979</v>
      </c>
      <c r="C1286" s="9" t="str">
        <f t="shared" si="60"/>
        <v>https://hh.ru/resume/1c0760650004d90acf0039ed1f3437614d436f?query=%D0%A1%D0%BE%D1%86%D0%B8%D0%B0%D0%BB%D1%8C%D0%BD%D1%8B%D0%B9+%D1%80%D0%B0%D0%B1%D0%BE%D1%82%D0%BD%D0%B8%D0%BA&amp;searchRid=17125919491007f4f6002e2e5182ed48&amp;hhtmFrom=resume_search_result</v>
      </c>
      <c r="D1286" s="158" t="s">
        <v>43</v>
      </c>
      <c r="E1286" s="159">
        <v>35</v>
      </c>
      <c r="F1286" s="160">
        <v>30000</v>
      </c>
      <c r="G1286" s="161">
        <v>13</v>
      </c>
      <c r="H1286" s="158" t="s">
        <v>8980</v>
      </c>
      <c r="I1286" s="158" t="s">
        <v>3822</v>
      </c>
      <c r="J1286" s="158" t="s">
        <v>8981</v>
      </c>
      <c r="K1286" s="158" t="s">
        <v>8982</v>
      </c>
      <c r="L1286" s="158" t="s">
        <v>2298</v>
      </c>
      <c r="M1286" s="158">
        <v>0</v>
      </c>
      <c r="N1286" s="158">
        <v>1</v>
      </c>
      <c r="O1286" s="158">
        <v>0</v>
      </c>
      <c r="P1286" s="158">
        <v>0</v>
      </c>
      <c r="Q1286" s="158">
        <v>0</v>
      </c>
      <c r="R1286" s="158" t="s">
        <v>452</v>
      </c>
      <c r="S1286" s="158" t="s">
        <v>343</v>
      </c>
      <c r="T1286" s="161">
        <v>0</v>
      </c>
      <c r="U1286" s="162">
        <v>1</v>
      </c>
      <c r="V1286" s="162">
        <v>0</v>
      </c>
      <c r="W1286" s="161">
        <v>0</v>
      </c>
      <c r="X1286" s="161">
        <v>0</v>
      </c>
      <c r="Y1286" s="161">
        <v>0</v>
      </c>
      <c r="Z1286" s="161">
        <v>0</v>
      </c>
      <c r="AA1286" s="161">
        <v>0</v>
      </c>
      <c r="AB1286" s="161">
        <v>0</v>
      </c>
      <c r="AC1286" s="161">
        <v>0</v>
      </c>
      <c r="AD1286" s="161">
        <v>0</v>
      </c>
      <c r="AE1286" s="161">
        <v>0</v>
      </c>
      <c r="AF1286" s="161">
        <v>0</v>
      </c>
      <c r="AG1286" s="161">
        <v>0</v>
      </c>
      <c r="AH1286" s="161">
        <v>0</v>
      </c>
      <c r="AI1286" s="161">
        <v>0</v>
      </c>
      <c r="AJ1286" s="161">
        <v>0</v>
      </c>
      <c r="AK1286" s="161">
        <v>0</v>
      </c>
      <c r="AL1286" s="161">
        <v>0</v>
      </c>
      <c r="AM1286" s="161">
        <v>0</v>
      </c>
      <c r="AN1286" s="161">
        <v>0</v>
      </c>
      <c r="AO1286" s="161">
        <v>0</v>
      </c>
      <c r="AP1286" s="161">
        <v>0</v>
      </c>
      <c r="AQ1286" s="161">
        <v>0</v>
      </c>
      <c r="AR1286" s="161">
        <v>0</v>
      </c>
      <c r="AS1286" s="161">
        <v>0</v>
      </c>
      <c r="AT1286" s="161">
        <v>0</v>
      </c>
      <c r="AU1286" s="161">
        <v>0</v>
      </c>
      <c r="AV1286" s="161">
        <v>0</v>
      </c>
      <c r="AW1286" s="161">
        <v>0</v>
      </c>
      <c r="AX1286" s="161">
        <v>0</v>
      </c>
      <c r="AY1286" s="161">
        <v>0</v>
      </c>
      <c r="AZ1286" s="161">
        <v>0</v>
      </c>
      <c r="BA1286" s="161">
        <v>0</v>
      </c>
      <c r="BB1286" s="161">
        <v>0</v>
      </c>
      <c r="BC1286" s="161">
        <v>0</v>
      </c>
      <c r="BD1286" s="161">
        <v>0</v>
      </c>
      <c r="BE1286" s="161">
        <v>0</v>
      </c>
      <c r="BF1286" s="161">
        <v>0</v>
      </c>
      <c r="BG1286" s="161">
        <v>0</v>
      </c>
      <c r="BH1286" s="161">
        <v>0</v>
      </c>
      <c r="BI1286" s="161">
        <v>0</v>
      </c>
      <c r="BJ1286" s="161">
        <v>0</v>
      </c>
      <c r="BK1286" s="161">
        <v>0</v>
      </c>
      <c r="BL1286" s="161">
        <v>0</v>
      </c>
      <c r="BM1286" s="161">
        <v>0</v>
      </c>
      <c r="BN1286" s="161">
        <v>0</v>
      </c>
      <c r="BO1286" s="161">
        <v>0</v>
      </c>
      <c r="BP1286" s="161">
        <v>0</v>
      </c>
      <c r="BQ1286" s="161">
        <v>0</v>
      </c>
      <c r="BR1286" s="161">
        <v>0</v>
      </c>
      <c r="BS1286" s="161">
        <v>0</v>
      </c>
      <c r="BT1286" s="161">
        <v>0</v>
      </c>
      <c r="BU1286" s="161">
        <v>0</v>
      </c>
      <c r="BV1286" s="163">
        <f t="shared" si="61"/>
        <v>0</v>
      </c>
      <c r="BW1286" s="8" t="b">
        <f t="shared" si="62"/>
        <v>0</v>
      </c>
    </row>
    <row r="1287" spans="1:75">
      <c r="A1287" s="157" t="s">
        <v>2605</v>
      </c>
      <c r="B1287" s="158" t="s">
        <v>8983</v>
      </c>
      <c r="C1287" s="9" t="str">
        <f t="shared" si="60"/>
        <v>https://hh.ru/resume/8bacc6e20004d91c350039ed1f7556477a747a?query=%D0%A1%D0%BE%D1%86%D0%B8%D0%B0%D0%BB%D1%8C%D0%BD%D1%8B%D0%B9+%D1%80%D0%B0%D0%B1%D0%BE%D1%82%D0%BD%D0%B8%D0%BA&amp;searchRid=17125919491007f4f6002e2e5182ed48&amp;hhtmFrom=resume_search_result</v>
      </c>
      <c r="D1287" s="158" t="s">
        <v>43</v>
      </c>
      <c r="E1287" s="159">
        <v>45</v>
      </c>
      <c r="F1287" s="158" t="s">
        <v>133</v>
      </c>
      <c r="G1287" s="161">
        <v>6</v>
      </c>
      <c r="H1287" s="158" t="s">
        <v>8984</v>
      </c>
      <c r="I1287" s="158" t="s">
        <v>8985</v>
      </c>
      <c r="J1287" s="158" t="s">
        <v>8986</v>
      </c>
      <c r="K1287" s="158" t="s">
        <v>8987</v>
      </c>
      <c r="L1287" s="158" t="s">
        <v>2298</v>
      </c>
      <c r="M1287" s="158">
        <v>1</v>
      </c>
      <c r="N1287" s="158">
        <v>0</v>
      </c>
      <c r="O1287" s="158">
        <v>0</v>
      </c>
      <c r="P1287" s="158">
        <v>0</v>
      </c>
      <c r="Q1287" s="158">
        <v>0</v>
      </c>
      <c r="R1287" s="158" t="s">
        <v>2067</v>
      </c>
      <c r="S1287" s="158" t="s">
        <v>343</v>
      </c>
      <c r="T1287" s="161">
        <v>0</v>
      </c>
      <c r="U1287" s="162">
        <v>1</v>
      </c>
      <c r="V1287" s="162">
        <v>0</v>
      </c>
      <c r="W1287" s="161">
        <v>0</v>
      </c>
      <c r="X1287" s="161">
        <v>0</v>
      </c>
      <c r="Y1287" s="161">
        <v>0</v>
      </c>
      <c r="Z1287" s="161">
        <v>0</v>
      </c>
      <c r="AA1287" s="161">
        <v>0</v>
      </c>
      <c r="AB1287" s="161">
        <v>0</v>
      </c>
      <c r="AC1287" s="161">
        <v>0</v>
      </c>
      <c r="AD1287" s="161">
        <v>0</v>
      </c>
      <c r="AE1287" s="161">
        <v>0</v>
      </c>
      <c r="AF1287" s="161">
        <v>0</v>
      </c>
      <c r="AG1287" s="161">
        <v>0</v>
      </c>
      <c r="AH1287" s="161">
        <v>0</v>
      </c>
      <c r="AI1287" s="161">
        <v>0</v>
      </c>
      <c r="AJ1287" s="161">
        <v>0</v>
      </c>
      <c r="AK1287" s="161">
        <v>0</v>
      </c>
      <c r="AL1287" s="161">
        <v>0</v>
      </c>
      <c r="AM1287" s="161">
        <v>0</v>
      </c>
      <c r="AN1287" s="161">
        <v>0</v>
      </c>
      <c r="AO1287" s="161">
        <v>0</v>
      </c>
      <c r="AP1287" s="161">
        <v>0</v>
      </c>
      <c r="AQ1287" s="161">
        <v>0</v>
      </c>
      <c r="AR1287" s="161">
        <v>0</v>
      </c>
      <c r="AS1287" s="161">
        <v>0</v>
      </c>
      <c r="AT1287" s="161">
        <v>0</v>
      </c>
      <c r="AU1287" s="161">
        <v>0</v>
      </c>
      <c r="AV1287" s="161">
        <v>0</v>
      </c>
      <c r="AW1287" s="161">
        <v>0</v>
      </c>
      <c r="AX1287" s="161">
        <v>0</v>
      </c>
      <c r="AY1287" s="161">
        <v>0</v>
      </c>
      <c r="AZ1287" s="161">
        <v>0</v>
      </c>
      <c r="BA1287" s="161">
        <v>0</v>
      </c>
      <c r="BB1287" s="161">
        <v>0</v>
      </c>
      <c r="BC1287" s="161">
        <v>0</v>
      </c>
      <c r="BD1287" s="161">
        <v>0</v>
      </c>
      <c r="BE1287" s="161">
        <v>0</v>
      </c>
      <c r="BF1287" s="161">
        <v>0</v>
      </c>
      <c r="BG1287" s="161">
        <v>0</v>
      </c>
      <c r="BH1287" s="161">
        <v>0</v>
      </c>
      <c r="BI1287" s="161">
        <v>0</v>
      </c>
      <c r="BJ1287" s="161">
        <v>0</v>
      </c>
      <c r="BK1287" s="161">
        <v>0</v>
      </c>
      <c r="BL1287" s="161">
        <v>0</v>
      </c>
      <c r="BM1287" s="161">
        <v>0</v>
      </c>
      <c r="BN1287" s="161">
        <v>0</v>
      </c>
      <c r="BO1287" s="161">
        <v>0</v>
      </c>
      <c r="BP1287" s="161">
        <v>0</v>
      </c>
      <c r="BQ1287" s="161">
        <v>0</v>
      </c>
      <c r="BR1287" s="161">
        <v>0</v>
      </c>
      <c r="BS1287" s="161">
        <v>0</v>
      </c>
      <c r="BT1287" s="161">
        <v>0</v>
      </c>
      <c r="BU1287" s="161">
        <v>0</v>
      </c>
      <c r="BV1287" s="163">
        <f t="shared" si="61"/>
        <v>0</v>
      </c>
      <c r="BW1287" s="8" t="b">
        <f t="shared" si="62"/>
        <v>0</v>
      </c>
    </row>
    <row r="1288" spans="1:75">
      <c r="A1288" s="157" t="s">
        <v>2605</v>
      </c>
      <c r="B1288" s="158" t="s">
        <v>8988</v>
      </c>
      <c r="C1288" s="9" t="str">
        <f t="shared" si="60"/>
        <v>https://hh.ru/resume/ce76192e0004d925ea0039ed1f4f7947787368?query=%D0%A1%D0%BE%D1%86%D0%B8%D0%B0%D0%BB%D1%8C%D0%BD%D1%8B%D0%B9+%D1%80%D0%B0%D0%B1%D0%BE%D1%82%D0%BD%D0%B8%D0%BA&amp;searchRid=17125919491007f4f6002e2e5182ed48&amp;hhtmFrom=resume_search_result</v>
      </c>
      <c r="D1288" s="158" t="s">
        <v>43</v>
      </c>
      <c r="E1288" s="159">
        <v>53</v>
      </c>
      <c r="F1288" s="160">
        <v>30000</v>
      </c>
      <c r="G1288" s="161">
        <v>17</v>
      </c>
      <c r="H1288" s="158" t="s">
        <v>8989</v>
      </c>
      <c r="I1288" s="158" t="s">
        <v>8990</v>
      </c>
      <c r="J1288" s="158" t="s">
        <v>8991</v>
      </c>
      <c r="K1288" s="158" t="s">
        <v>8992</v>
      </c>
      <c r="L1288" s="158" t="s">
        <v>2298</v>
      </c>
      <c r="M1288" s="158">
        <v>1</v>
      </c>
      <c r="N1288" s="158">
        <v>0</v>
      </c>
      <c r="O1288" s="158">
        <v>0</v>
      </c>
      <c r="P1288" s="158">
        <v>0</v>
      </c>
      <c r="Q1288" s="158">
        <v>0</v>
      </c>
      <c r="R1288" s="158" t="s">
        <v>53</v>
      </c>
      <c r="S1288" s="158" t="s">
        <v>343</v>
      </c>
      <c r="T1288" s="161">
        <v>1</v>
      </c>
      <c r="U1288" s="162">
        <v>1</v>
      </c>
      <c r="V1288" s="162">
        <v>0</v>
      </c>
      <c r="W1288" s="161">
        <v>0</v>
      </c>
      <c r="X1288" s="161">
        <v>0</v>
      </c>
      <c r="Y1288" s="161">
        <v>0</v>
      </c>
      <c r="Z1288" s="161">
        <v>0</v>
      </c>
      <c r="AA1288" s="161">
        <v>0</v>
      </c>
      <c r="AB1288" s="161">
        <v>0</v>
      </c>
      <c r="AC1288" s="161">
        <v>0</v>
      </c>
      <c r="AD1288" s="161">
        <v>0</v>
      </c>
      <c r="AE1288" s="161">
        <v>0</v>
      </c>
      <c r="AF1288" s="161">
        <v>0</v>
      </c>
      <c r="AG1288" s="161">
        <v>0</v>
      </c>
      <c r="AH1288" s="161">
        <v>0</v>
      </c>
      <c r="AI1288" s="161">
        <v>0</v>
      </c>
      <c r="AJ1288" s="161">
        <v>0</v>
      </c>
      <c r="AK1288" s="161">
        <v>0</v>
      </c>
      <c r="AL1288" s="161">
        <v>0</v>
      </c>
      <c r="AM1288" s="161">
        <v>0</v>
      </c>
      <c r="AN1288" s="161">
        <v>0</v>
      </c>
      <c r="AO1288" s="161">
        <v>0</v>
      </c>
      <c r="AP1288" s="161">
        <v>0</v>
      </c>
      <c r="AQ1288" s="161">
        <v>0</v>
      </c>
      <c r="AR1288" s="161">
        <v>0</v>
      </c>
      <c r="AS1288" s="161">
        <v>0</v>
      </c>
      <c r="AT1288" s="161">
        <v>0</v>
      </c>
      <c r="AU1288" s="161">
        <v>0</v>
      </c>
      <c r="AV1288" s="161">
        <v>0</v>
      </c>
      <c r="AW1288" s="161">
        <v>0</v>
      </c>
      <c r="AX1288" s="161">
        <v>0</v>
      </c>
      <c r="AY1288" s="161">
        <v>0</v>
      </c>
      <c r="AZ1288" s="161">
        <v>0</v>
      </c>
      <c r="BA1288" s="161">
        <v>0</v>
      </c>
      <c r="BB1288" s="161">
        <v>0</v>
      </c>
      <c r="BC1288" s="161">
        <v>0</v>
      </c>
      <c r="BD1288" s="161">
        <v>0</v>
      </c>
      <c r="BE1288" s="161">
        <v>0</v>
      </c>
      <c r="BF1288" s="161">
        <v>0</v>
      </c>
      <c r="BG1288" s="161">
        <v>0</v>
      </c>
      <c r="BH1288" s="161">
        <v>0</v>
      </c>
      <c r="BI1288" s="161">
        <v>0</v>
      </c>
      <c r="BJ1288" s="161">
        <v>0</v>
      </c>
      <c r="BK1288" s="161">
        <v>0</v>
      </c>
      <c r="BL1288" s="161">
        <v>0</v>
      </c>
      <c r="BM1288" s="161">
        <v>0</v>
      </c>
      <c r="BN1288" s="161">
        <v>0</v>
      </c>
      <c r="BO1288" s="161">
        <v>0</v>
      </c>
      <c r="BP1288" s="161">
        <v>0</v>
      </c>
      <c r="BQ1288" s="161">
        <v>0</v>
      </c>
      <c r="BR1288" s="161">
        <v>0</v>
      </c>
      <c r="BS1288" s="161">
        <v>0</v>
      </c>
      <c r="BT1288" s="161">
        <v>0</v>
      </c>
      <c r="BU1288" s="161">
        <v>0</v>
      </c>
      <c r="BV1288" s="163">
        <f t="shared" si="61"/>
        <v>0</v>
      </c>
      <c r="BW1288" s="8" t="b">
        <f t="shared" si="62"/>
        <v>0</v>
      </c>
    </row>
    <row r="1289" spans="1:75">
      <c r="A1289" s="157" t="s">
        <v>2605</v>
      </c>
      <c r="B1289" s="158" t="s">
        <v>8993</v>
      </c>
      <c r="C1289" s="9" t="str">
        <f t="shared" si="60"/>
        <v>https://hh.ru/resume/d48bdbd90004d93c060039ed1f745a4e653669?query=%D0%A1%D0%BE%D1%86%D0%B8%D0%B0%D0%BB%D1%8C%D0%BD%D1%8B%D0%B9+%D1%80%D0%B0%D0%B1%D0%BE%D1%82%D0%BD%D0%B8%D0%BA&amp;searchRid=17125919491007f4f6002e2e5182ed48&amp;hhtmFrom=resume_search_result</v>
      </c>
      <c r="D1289" s="158" t="s">
        <v>43</v>
      </c>
      <c r="E1289" s="159">
        <v>55</v>
      </c>
      <c r="F1289" s="160">
        <v>20000</v>
      </c>
      <c r="G1289" s="161" t="s">
        <v>133</v>
      </c>
      <c r="H1289" s="158" t="s">
        <v>133</v>
      </c>
      <c r="I1289" s="158" t="s">
        <v>133</v>
      </c>
      <c r="J1289" s="158" t="s">
        <v>133</v>
      </c>
      <c r="K1289" s="158" t="s">
        <v>8994</v>
      </c>
      <c r="L1289" s="158" t="s">
        <v>2298</v>
      </c>
      <c r="M1289" s="158">
        <v>1</v>
      </c>
      <c r="N1289" s="158">
        <v>0</v>
      </c>
      <c r="O1289" s="158">
        <v>0</v>
      </c>
      <c r="P1289" s="158">
        <v>0</v>
      </c>
      <c r="Q1289" s="158">
        <v>0</v>
      </c>
      <c r="R1289" s="158" t="s">
        <v>46</v>
      </c>
      <c r="S1289" s="158" t="s">
        <v>343</v>
      </c>
      <c r="T1289" s="161">
        <v>1</v>
      </c>
      <c r="U1289" s="162">
        <v>1</v>
      </c>
      <c r="V1289" s="162">
        <v>0</v>
      </c>
      <c r="W1289" s="161">
        <v>0</v>
      </c>
      <c r="X1289" s="161">
        <v>0</v>
      </c>
      <c r="Y1289" s="161">
        <v>0</v>
      </c>
      <c r="Z1289" s="161">
        <v>0</v>
      </c>
      <c r="AA1289" s="161">
        <v>0</v>
      </c>
      <c r="AB1289" s="161">
        <v>0</v>
      </c>
      <c r="AC1289" s="161">
        <v>0</v>
      </c>
      <c r="AD1289" s="161">
        <v>0</v>
      </c>
      <c r="AE1289" s="161">
        <v>0</v>
      </c>
      <c r="AF1289" s="161">
        <v>0</v>
      </c>
      <c r="AG1289" s="161">
        <v>0</v>
      </c>
      <c r="AH1289" s="161">
        <v>0</v>
      </c>
      <c r="AI1289" s="161">
        <v>0</v>
      </c>
      <c r="AJ1289" s="161">
        <v>0</v>
      </c>
      <c r="AK1289" s="161">
        <v>0</v>
      </c>
      <c r="AL1289" s="161">
        <v>0</v>
      </c>
      <c r="AM1289" s="161">
        <v>0</v>
      </c>
      <c r="AN1289" s="161">
        <v>0</v>
      </c>
      <c r="AO1289" s="161">
        <v>0</v>
      </c>
      <c r="AP1289" s="161">
        <v>0</v>
      </c>
      <c r="AQ1289" s="161">
        <v>0</v>
      </c>
      <c r="AR1289" s="161">
        <v>0</v>
      </c>
      <c r="AS1289" s="161">
        <v>0</v>
      </c>
      <c r="AT1289" s="161">
        <v>0</v>
      </c>
      <c r="AU1289" s="161">
        <v>0</v>
      </c>
      <c r="AV1289" s="161">
        <v>0</v>
      </c>
      <c r="AW1289" s="161">
        <v>0</v>
      </c>
      <c r="AX1289" s="161">
        <v>0</v>
      </c>
      <c r="AY1289" s="161">
        <v>0</v>
      </c>
      <c r="AZ1289" s="161">
        <v>0</v>
      </c>
      <c r="BA1289" s="161">
        <v>0</v>
      </c>
      <c r="BB1289" s="161">
        <v>0</v>
      </c>
      <c r="BC1289" s="161">
        <v>0</v>
      </c>
      <c r="BD1289" s="161">
        <v>0</v>
      </c>
      <c r="BE1289" s="161">
        <v>0</v>
      </c>
      <c r="BF1289" s="161">
        <v>0</v>
      </c>
      <c r="BG1289" s="161">
        <v>0</v>
      </c>
      <c r="BH1289" s="161">
        <v>0</v>
      </c>
      <c r="BI1289" s="161">
        <v>0</v>
      </c>
      <c r="BJ1289" s="161">
        <v>0</v>
      </c>
      <c r="BK1289" s="161">
        <v>0</v>
      </c>
      <c r="BL1289" s="161">
        <v>0</v>
      </c>
      <c r="BM1289" s="161">
        <v>0</v>
      </c>
      <c r="BN1289" s="161">
        <v>0</v>
      </c>
      <c r="BO1289" s="161">
        <v>0</v>
      </c>
      <c r="BP1289" s="161">
        <v>0</v>
      </c>
      <c r="BQ1289" s="161">
        <v>0</v>
      </c>
      <c r="BR1289" s="161">
        <v>0</v>
      </c>
      <c r="BS1289" s="161">
        <v>0</v>
      </c>
      <c r="BT1289" s="161">
        <v>0</v>
      </c>
      <c r="BU1289" s="161">
        <v>0</v>
      </c>
      <c r="BV1289" s="163">
        <f t="shared" si="61"/>
        <v>0</v>
      </c>
      <c r="BW1289" s="8" t="b">
        <f t="shared" si="62"/>
        <v>0</v>
      </c>
    </row>
    <row r="1290" spans="1:75">
      <c r="A1290" s="157" t="s">
        <v>2605</v>
      </c>
      <c r="B1290" s="158" t="s">
        <v>8995</v>
      </c>
      <c r="C1290" s="9" t="str">
        <f t="shared" si="60"/>
        <v>https://hh.ru/resume/958235eb0004d9d18f0039ed1f4e737942794a?query=%D0%A1%D0%BE%D1%86%D0%B8%D0%B0%D0%BB%D1%8C%D0%BD%D1%8B%D0%B9+%D1%80%D0%B0%D0%B1%D0%BE%D1%82%D0%BD%D0%B8%D0%BA&amp;searchRid=17125919491007f4f6002e2e5182ed48&amp;hhtmFrom=resume_search_result</v>
      </c>
      <c r="D1290" s="158" t="s">
        <v>8996</v>
      </c>
      <c r="E1290" s="159">
        <v>46</v>
      </c>
      <c r="F1290" s="160">
        <v>15000</v>
      </c>
      <c r="G1290" s="161">
        <v>8</v>
      </c>
      <c r="H1290" s="158" t="s">
        <v>8997</v>
      </c>
      <c r="I1290" s="158" t="s">
        <v>8998</v>
      </c>
      <c r="J1290" s="158" t="s">
        <v>8999</v>
      </c>
      <c r="K1290" s="158" t="s">
        <v>9000</v>
      </c>
      <c r="L1290" s="158" t="s">
        <v>2327</v>
      </c>
      <c r="M1290" s="158">
        <v>1</v>
      </c>
      <c r="N1290" s="158">
        <v>0</v>
      </c>
      <c r="O1290" s="158">
        <v>0</v>
      </c>
      <c r="P1290" s="158">
        <v>0</v>
      </c>
      <c r="Q1290" s="158">
        <v>0</v>
      </c>
      <c r="R1290" s="158" t="s">
        <v>507</v>
      </c>
      <c r="S1290" s="158" t="s">
        <v>2299</v>
      </c>
      <c r="T1290" s="161">
        <v>1</v>
      </c>
      <c r="U1290" s="162">
        <v>1</v>
      </c>
      <c r="V1290" s="162">
        <v>0</v>
      </c>
      <c r="W1290" s="161">
        <v>0</v>
      </c>
      <c r="X1290" s="161">
        <v>0</v>
      </c>
      <c r="Y1290" s="161">
        <v>0</v>
      </c>
      <c r="Z1290" s="161">
        <v>0</v>
      </c>
      <c r="AA1290" s="161">
        <v>0</v>
      </c>
      <c r="AB1290" s="161">
        <v>0</v>
      </c>
      <c r="AC1290" s="161">
        <v>0</v>
      </c>
      <c r="AD1290" s="161">
        <v>0</v>
      </c>
      <c r="AE1290" s="161">
        <v>0</v>
      </c>
      <c r="AF1290" s="161">
        <v>0</v>
      </c>
      <c r="AG1290" s="161">
        <v>0</v>
      </c>
      <c r="AH1290" s="161">
        <v>0</v>
      </c>
      <c r="AI1290" s="161">
        <v>0</v>
      </c>
      <c r="AJ1290" s="161">
        <v>0</v>
      </c>
      <c r="AK1290" s="161">
        <v>0</v>
      </c>
      <c r="AL1290" s="161">
        <v>0</v>
      </c>
      <c r="AM1290" s="161">
        <v>0</v>
      </c>
      <c r="AN1290" s="161">
        <v>0</v>
      </c>
      <c r="AO1290" s="161">
        <v>0</v>
      </c>
      <c r="AP1290" s="161">
        <v>0</v>
      </c>
      <c r="AQ1290" s="161">
        <v>0</v>
      </c>
      <c r="AR1290" s="161">
        <v>0</v>
      </c>
      <c r="AS1290" s="161">
        <v>0</v>
      </c>
      <c r="AT1290" s="161">
        <v>0</v>
      </c>
      <c r="AU1290" s="161">
        <v>0</v>
      </c>
      <c r="AV1290" s="161">
        <v>0</v>
      </c>
      <c r="AW1290" s="161">
        <v>0</v>
      </c>
      <c r="AX1290" s="161">
        <v>0</v>
      </c>
      <c r="AY1290" s="161">
        <v>0</v>
      </c>
      <c r="AZ1290" s="161">
        <v>0</v>
      </c>
      <c r="BA1290" s="161">
        <v>0</v>
      </c>
      <c r="BB1290" s="161">
        <v>0</v>
      </c>
      <c r="BC1290" s="161">
        <v>0</v>
      </c>
      <c r="BD1290" s="161">
        <v>0</v>
      </c>
      <c r="BE1290" s="161">
        <v>0</v>
      </c>
      <c r="BF1290" s="161">
        <v>0</v>
      </c>
      <c r="BG1290" s="161">
        <v>0</v>
      </c>
      <c r="BH1290" s="161">
        <v>0</v>
      </c>
      <c r="BI1290" s="161">
        <v>0</v>
      </c>
      <c r="BJ1290" s="161">
        <v>0</v>
      </c>
      <c r="BK1290" s="161">
        <v>0</v>
      </c>
      <c r="BL1290" s="161">
        <v>0</v>
      </c>
      <c r="BM1290" s="161">
        <v>0</v>
      </c>
      <c r="BN1290" s="161">
        <v>0</v>
      </c>
      <c r="BO1290" s="161">
        <v>0</v>
      </c>
      <c r="BP1290" s="161">
        <v>0</v>
      </c>
      <c r="BQ1290" s="161">
        <v>0</v>
      </c>
      <c r="BR1290" s="161">
        <v>0</v>
      </c>
      <c r="BS1290" s="161">
        <v>0</v>
      </c>
      <c r="BT1290" s="161">
        <v>0</v>
      </c>
      <c r="BU1290" s="161">
        <v>0</v>
      </c>
      <c r="BV1290" s="163">
        <f t="shared" si="61"/>
        <v>0</v>
      </c>
      <c r="BW1290" s="8" t="b">
        <f t="shared" si="62"/>
        <v>0</v>
      </c>
    </row>
    <row r="1291" spans="1:75">
      <c r="A1291" s="157" t="s">
        <v>2605</v>
      </c>
      <c r="B1291" s="158" t="s">
        <v>9001</v>
      </c>
      <c r="C1291" s="9" t="str">
        <f t="shared" si="60"/>
        <v>https://hh.ru/resume/38540ead0004db2b890039ed1f764a5259464e?query=%D0%A1%D0%BE%D1%86%D0%B8%D0%B0%D0%BB%D1%8C%D0%BD%D1%8B%D0%B9+%D1%80%D0%B0%D0%B1%D0%BE%D1%82%D0%BD%D0%B8%D0%BA&amp;searchRid=17125919491007f4f6002e2e5182ed48&amp;hhtmFrom=resume_search_result</v>
      </c>
      <c r="D1291" s="158" t="s">
        <v>2338</v>
      </c>
      <c r="E1291" s="159">
        <v>64</v>
      </c>
      <c r="F1291" s="160">
        <v>20000</v>
      </c>
      <c r="G1291" s="161">
        <v>41</v>
      </c>
      <c r="H1291" s="158" t="s">
        <v>9002</v>
      </c>
      <c r="I1291" s="158" t="s">
        <v>9003</v>
      </c>
      <c r="J1291" s="158" t="s">
        <v>9004</v>
      </c>
      <c r="K1291" s="158" t="s">
        <v>9005</v>
      </c>
      <c r="L1291" s="158" t="s">
        <v>2298</v>
      </c>
      <c r="M1291" s="158">
        <v>1</v>
      </c>
      <c r="N1291" s="158">
        <v>0</v>
      </c>
      <c r="O1291" s="158">
        <v>0</v>
      </c>
      <c r="P1291" s="158">
        <v>0</v>
      </c>
      <c r="Q1291" s="158">
        <v>0</v>
      </c>
      <c r="R1291" s="158" t="s">
        <v>53</v>
      </c>
      <c r="S1291" s="158" t="s">
        <v>50</v>
      </c>
      <c r="T1291" s="161">
        <v>0</v>
      </c>
      <c r="U1291" s="162">
        <v>1</v>
      </c>
      <c r="V1291" s="162">
        <v>0</v>
      </c>
      <c r="W1291" s="161">
        <v>0</v>
      </c>
      <c r="X1291" s="161">
        <v>0</v>
      </c>
      <c r="Y1291" s="161">
        <v>0</v>
      </c>
      <c r="Z1291" s="161">
        <v>0</v>
      </c>
      <c r="AA1291" s="161">
        <v>0</v>
      </c>
      <c r="AB1291" s="161">
        <v>0</v>
      </c>
      <c r="AC1291" s="161">
        <v>0</v>
      </c>
      <c r="AD1291" s="161">
        <v>0</v>
      </c>
      <c r="AE1291" s="161">
        <v>0</v>
      </c>
      <c r="AF1291" s="161">
        <v>0</v>
      </c>
      <c r="AG1291" s="161">
        <v>0</v>
      </c>
      <c r="AH1291" s="161">
        <v>0</v>
      </c>
      <c r="AI1291" s="161">
        <v>0</v>
      </c>
      <c r="AJ1291" s="161">
        <v>0</v>
      </c>
      <c r="AK1291" s="161">
        <v>0</v>
      </c>
      <c r="AL1291" s="161">
        <v>0</v>
      </c>
      <c r="AM1291" s="161">
        <v>0</v>
      </c>
      <c r="AN1291" s="161">
        <v>0</v>
      </c>
      <c r="AO1291" s="161">
        <v>0</v>
      </c>
      <c r="AP1291" s="161">
        <v>0</v>
      </c>
      <c r="AQ1291" s="161">
        <v>0</v>
      </c>
      <c r="AR1291" s="161">
        <v>0</v>
      </c>
      <c r="AS1291" s="161">
        <v>0</v>
      </c>
      <c r="AT1291" s="161">
        <v>0</v>
      </c>
      <c r="AU1291" s="161">
        <v>0</v>
      </c>
      <c r="AV1291" s="161">
        <v>0</v>
      </c>
      <c r="AW1291" s="161">
        <v>0</v>
      </c>
      <c r="AX1291" s="161">
        <v>0</v>
      </c>
      <c r="AY1291" s="161">
        <v>0</v>
      </c>
      <c r="AZ1291" s="161">
        <v>0</v>
      </c>
      <c r="BA1291" s="161">
        <v>0</v>
      </c>
      <c r="BB1291" s="161">
        <v>0</v>
      </c>
      <c r="BC1291" s="161">
        <v>0</v>
      </c>
      <c r="BD1291" s="161">
        <v>0</v>
      </c>
      <c r="BE1291" s="161">
        <v>0</v>
      </c>
      <c r="BF1291" s="161">
        <v>0</v>
      </c>
      <c r="BG1291" s="161">
        <v>0</v>
      </c>
      <c r="BH1291" s="161">
        <v>0</v>
      </c>
      <c r="BI1291" s="161">
        <v>0</v>
      </c>
      <c r="BJ1291" s="161">
        <v>0</v>
      </c>
      <c r="BK1291" s="161">
        <v>0</v>
      </c>
      <c r="BL1291" s="161">
        <v>0</v>
      </c>
      <c r="BM1291" s="161">
        <v>0</v>
      </c>
      <c r="BN1291" s="161">
        <v>0</v>
      </c>
      <c r="BO1291" s="161">
        <v>0</v>
      </c>
      <c r="BP1291" s="161">
        <v>0</v>
      </c>
      <c r="BQ1291" s="161">
        <v>0</v>
      </c>
      <c r="BR1291" s="161">
        <v>0</v>
      </c>
      <c r="BS1291" s="161">
        <v>0</v>
      </c>
      <c r="BT1291" s="161">
        <v>0</v>
      </c>
      <c r="BU1291" s="161">
        <v>0</v>
      </c>
      <c r="BV1291" s="163">
        <f t="shared" si="61"/>
        <v>0</v>
      </c>
      <c r="BW1291" s="8" t="b">
        <f t="shared" si="62"/>
        <v>0</v>
      </c>
    </row>
    <row r="1292" spans="1:75">
      <c r="A1292" s="157" t="s">
        <v>2605</v>
      </c>
      <c r="B1292" s="158" t="s">
        <v>9006</v>
      </c>
      <c r="C1292" s="9" t="str">
        <f t="shared" si="60"/>
        <v>https://hh.ru/resume/091da6780004db2e050039ed1f704143375751?query=%D0%A1%D0%BE%D1%86%D0%B8%D0%B0%D0%BB%D1%8C%D0%BD%D1%8B%D0%B9+%D1%80%D0%B0%D0%B1%D0%BE%D1%82%D0%BD%D0%B8%D0%BA&amp;searchRid=17125919491007f4f6002e2e5182ed48&amp;hhtmFrom=resume_search_result</v>
      </c>
      <c r="D1292" s="158" t="s">
        <v>2338</v>
      </c>
      <c r="E1292" s="159">
        <v>35</v>
      </c>
      <c r="F1292" s="160">
        <v>15000</v>
      </c>
      <c r="G1292" s="161" t="s">
        <v>133</v>
      </c>
      <c r="H1292" s="158" t="s">
        <v>133</v>
      </c>
      <c r="I1292" s="158" t="s">
        <v>133</v>
      </c>
      <c r="J1292" s="158" t="s">
        <v>133</v>
      </c>
      <c r="K1292" s="158" t="s">
        <v>9007</v>
      </c>
      <c r="L1292" s="158" t="s">
        <v>2298</v>
      </c>
      <c r="M1292" s="158">
        <v>1</v>
      </c>
      <c r="N1292" s="158">
        <v>0</v>
      </c>
      <c r="O1292" s="158">
        <v>0</v>
      </c>
      <c r="P1292" s="158">
        <v>0</v>
      </c>
      <c r="Q1292" s="158">
        <v>0</v>
      </c>
      <c r="R1292" s="158" t="s">
        <v>53</v>
      </c>
      <c r="S1292" s="158" t="s">
        <v>343</v>
      </c>
      <c r="T1292" s="161">
        <v>0</v>
      </c>
      <c r="U1292" s="162">
        <v>1</v>
      </c>
      <c r="V1292" s="162">
        <v>0</v>
      </c>
      <c r="W1292" s="161">
        <v>0</v>
      </c>
      <c r="X1292" s="161">
        <v>0</v>
      </c>
      <c r="Y1292" s="161">
        <v>0</v>
      </c>
      <c r="Z1292" s="161">
        <v>0</v>
      </c>
      <c r="AA1292" s="161">
        <v>0</v>
      </c>
      <c r="AB1292" s="161">
        <v>0</v>
      </c>
      <c r="AC1292" s="161">
        <v>0</v>
      </c>
      <c r="AD1292" s="161">
        <v>0</v>
      </c>
      <c r="AE1292" s="161">
        <v>0</v>
      </c>
      <c r="AF1292" s="161">
        <v>0</v>
      </c>
      <c r="AG1292" s="161">
        <v>0</v>
      </c>
      <c r="AH1292" s="161">
        <v>0</v>
      </c>
      <c r="AI1292" s="161">
        <v>0</v>
      </c>
      <c r="AJ1292" s="161">
        <v>0</v>
      </c>
      <c r="AK1292" s="161">
        <v>0</v>
      </c>
      <c r="AL1292" s="161">
        <v>0</v>
      </c>
      <c r="AM1292" s="161">
        <v>0</v>
      </c>
      <c r="AN1292" s="161">
        <v>0</v>
      </c>
      <c r="AO1292" s="161">
        <v>0</v>
      </c>
      <c r="AP1292" s="161">
        <v>0</v>
      </c>
      <c r="AQ1292" s="161">
        <v>0</v>
      </c>
      <c r="AR1292" s="161">
        <v>0</v>
      </c>
      <c r="AS1292" s="161">
        <v>0</v>
      </c>
      <c r="AT1292" s="161">
        <v>0</v>
      </c>
      <c r="AU1292" s="161">
        <v>0</v>
      </c>
      <c r="AV1292" s="161">
        <v>0</v>
      </c>
      <c r="AW1292" s="161">
        <v>0</v>
      </c>
      <c r="AX1292" s="161">
        <v>0</v>
      </c>
      <c r="AY1292" s="161">
        <v>0</v>
      </c>
      <c r="AZ1292" s="161">
        <v>0</v>
      </c>
      <c r="BA1292" s="161">
        <v>0</v>
      </c>
      <c r="BB1292" s="161">
        <v>0</v>
      </c>
      <c r="BC1292" s="161">
        <v>0</v>
      </c>
      <c r="BD1292" s="161">
        <v>0</v>
      </c>
      <c r="BE1292" s="161">
        <v>0</v>
      </c>
      <c r="BF1292" s="161">
        <v>0</v>
      </c>
      <c r="BG1292" s="161">
        <v>0</v>
      </c>
      <c r="BH1292" s="161">
        <v>0</v>
      </c>
      <c r="BI1292" s="161">
        <v>0</v>
      </c>
      <c r="BJ1292" s="161">
        <v>0</v>
      </c>
      <c r="BK1292" s="161">
        <v>0</v>
      </c>
      <c r="BL1292" s="161">
        <v>0</v>
      </c>
      <c r="BM1292" s="161">
        <v>0</v>
      </c>
      <c r="BN1292" s="161">
        <v>0</v>
      </c>
      <c r="BO1292" s="161">
        <v>0</v>
      </c>
      <c r="BP1292" s="161">
        <v>0</v>
      </c>
      <c r="BQ1292" s="161">
        <v>0</v>
      </c>
      <c r="BR1292" s="161">
        <v>0</v>
      </c>
      <c r="BS1292" s="161">
        <v>0</v>
      </c>
      <c r="BT1292" s="161">
        <v>0</v>
      </c>
      <c r="BU1292" s="161">
        <v>0</v>
      </c>
      <c r="BV1292" s="163">
        <f t="shared" si="61"/>
        <v>0</v>
      </c>
      <c r="BW1292" s="8" t="b">
        <f t="shared" si="62"/>
        <v>0</v>
      </c>
    </row>
    <row r="1293" spans="1:75">
      <c r="A1293" s="157" t="s">
        <v>2605</v>
      </c>
      <c r="B1293" s="158" t="s">
        <v>9008</v>
      </c>
      <c r="C1293" s="9" t="str">
        <f t="shared" si="60"/>
        <v>https://hh.ru/resume/cf4f0b540004db38e30039ed1f567047374a61?query=%D0%A1%D0%BE%D1%86%D0%B8%D0%B0%D0%BB%D1%8C%D0%BD%D1%8B%D0%B9+%D1%80%D0%B0%D0%B1%D0%BE%D1%82%D0%BD%D0%B8%D0%BA&amp;searchRid=17125919491007f4f6002e2e5182ed48&amp;hhtmFrom=resume_search_result</v>
      </c>
      <c r="D1293" s="158" t="s">
        <v>2338</v>
      </c>
      <c r="E1293" s="159">
        <v>39</v>
      </c>
      <c r="F1293" s="160">
        <v>15000</v>
      </c>
      <c r="G1293" s="161">
        <v>14</v>
      </c>
      <c r="H1293" s="158" t="s">
        <v>9009</v>
      </c>
      <c r="I1293" s="158" t="s">
        <v>9010</v>
      </c>
      <c r="J1293" s="158" t="s">
        <v>3641</v>
      </c>
      <c r="K1293" s="158" t="s">
        <v>9011</v>
      </c>
      <c r="L1293" s="158" t="s">
        <v>2298</v>
      </c>
      <c r="M1293" s="158">
        <v>1</v>
      </c>
      <c r="N1293" s="158">
        <v>0</v>
      </c>
      <c r="O1293" s="158">
        <v>0</v>
      </c>
      <c r="P1293" s="158">
        <v>0</v>
      </c>
      <c r="Q1293" s="158">
        <v>0</v>
      </c>
      <c r="R1293" s="158" t="s">
        <v>2067</v>
      </c>
      <c r="S1293" s="158" t="s">
        <v>343</v>
      </c>
      <c r="T1293" s="161">
        <v>1</v>
      </c>
      <c r="U1293" s="162">
        <v>1</v>
      </c>
      <c r="V1293" s="162">
        <v>0</v>
      </c>
      <c r="W1293" s="161">
        <v>0</v>
      </c>
      <c r="X1293" s="161">
        <v>0</v>
      </c>
      <c r="Y1293" s="161">
        <v>0</v>
      </c>
      <c r="Z1293" s="161">
        <v>0</v>
      </c>
      <c r="AA1293" s="161">
        <v>0</v>
      </c>
      <c r="AB1293" s="161">
        <v>0</v>
      </c>
      <c r="AC1293" s="161">
        <v>0</v>
      </c>
      <c r="AD1293" s="161">
        <v>0</v>
      </c>
      <c r="AE1293" s="161">
        <v>0</v>
      </c>
      <c r="AF1293" s="161">
        <v>0</v>
      </c>
      <c r="AG1293" s="161">
        <v>0</v>
      </c>
      <c r="AH1293" s="161">
        <v>0</v>
      </c>
      <c r="AI1293" s="161">
        <v>0</v>
      </c>
      <c r="AJ1293" s="161">
        <v>0</v>
      </c>
      <c r="AK1293" s="161">
        <v>0</v>
      </c>
      <c r="AL1293" s="161">
        <v>0</v>
      </c>
      <c r="AM1293" s="161">
        <v>0</v>
      </c>
      <c r="AN1293" s="161">
        <v>0</v>
      </c>
      <c r="AO1293" s="161">
        <v>0</v>
      </c>
      <c r="AP1293" s="161">
        <v>0</v>
      </c>
      <c r="AQ1293" s="161">
        <v>0</v>
      </c>
      <c r="AR1293" s="161">
        <v>0</v>
      </c>
      <c r="AS1293" s="161">
        <v>0</v>
      </c>
      <c r="AT1293" s="161">
        <v>0</v>
      </c>
      <c r="AU1293" s="161">
        <v>0</v>
      </c>
      <c r="AV1293" s="161">
        <v>0</v>
      </c>
      <c r="AW1293" s="161">
        <v>0</v>
      </c>
      <c r="AX1293" s="161">
        <v>0</v>
      </c>
      <c r="AY1293" s="161">
        <v>0</v>
      </c>
      <c r="AZ1293" s="161">
        <v>0</v>
      </c>
      <c r="BA1293" s="161">
        <v>0</v>
      </c>
      <c r="BB1293" s="161">
        <v>0</v>
      </c>
      <c r="BC1293" s="161">
        <v>0</v>
      </c>
      <c r="BD1293" s="161">
        <v>0</v>
      </c>
      <c r="BE1293" s="161">
        <v>0</v>
      </c>
      <c r="BF1293" s="161">
        <v>0</v>
      </c>
      <c r="BG1293" s="161">
        <v>0</v>
      </c>
      <c r="BH1293" s="161">
        <v>0</v>
      </c>
      <c r="BI1293" s="161">
        <v>0</v>
      </c>
      <c r="BJ1293" s="161">
        <v>0</v>
      </c>
      <c r="BK1293" s="161">
        <v>0</v>
      </c>
      <c r="BL1293" s="161">
        <v>0</v>
      </c>
      <c r="BM1293" s="161">
        <v>0</v>
      </c>
      <c r="BN1293" s="161">
        <v>0</v>
      </c>
      <c r="BO1293" s="161">
        <v>0</v>
      </c>
      <c r="BP1293" s="161">
        <v>0</v>
      </c>
      <c r="BQ1293" s="161">
        <v>0</v>
      </c>
      <c r="BR1293" s="161">
        <v>0</v>
      </c>
      <c r="BS1293" s="161">
        <v>0</v>
      </c>
      <c r="BT1293" s="161">
        <v>0</v>
      </c>
      <c r="BU1293" s="161">
        <v>0</v>
      </c>
      <c r="BV1293" s="163">
        <f t="shared" si="61"/>
        <v>0</v>
      </c>
      <c r="BW1293" s="8" t="b">
        <f t="shared" si="62"/>
        <v>0</v>
      </c>
    </row>
    <row r="1294" spans="1:75">
      <c r="A1294" s="157" t="s">
        <v>2605</v>
      </c>
      <c r="B1294" s="158" t="s">
        <v>9012</v>
      </c>
      <c r="C1294" s="9" t="str">
        <f t="shared" si="60"/>
        <v>https://hh.ru/resume/ee25110e0004db543f0039ed1f424b48304151?query=%D0%A1%D0%BE%D1%86%D0%B8%D0%B0%D0%BB%D1%8C%D0%BD%D1%8B%D0%B9+%D1%80%D0%B0%D0%B1%D0%BE%D1%82%D0%BD%D0%B8%D0%BA&amp;searchRid=17125919491007f4f6002e2e5182ed48&amp;hhtmFrom=resume_search_result</v>
      </c>
      <c r="D1294" s="158" t="s">
        <v>43</v>
      </c>
      <c r="E1294" s="159">
        <v>40</v>
      </c>
      <c r="F1294" s="160">
        <v>15000</v>
      </c>
      <c r="G1294" s="164">
        <f>10/12</f>
        <v>0.83333333333333337</v>
      </c>
      <c r="H1294" s="158" t="s">
        <v>9013</v>
      </c>
      <c r="I1294" s="158" t="s">
        <v>2545</v>
      </c>
      <c r="J1294" s="158" t="s">
        <v>9014</v>
      </c>
      <c r="K1294" s="158" t="s">
        <v>9015</v>
      </c>
      <c r="L1294" s="158" t="s">
        <v>2298</v>
      </c>
      <c r="M1294" s="158">
        <v>1</v>
      </c>
      <c r="N1294" s="158">
        <v>0</v>
      </c>
      <c r="O1294" s="158">
        <v>0</v>
      </c>
      <c r="P1294" s="158">
        <v>0</v>
      </c>
      <c r="Q1294" s="158">
        <v>0</v>
      </c>
      <c r="R1294" s="158" t="s">
        <v>53</v>
      </c>
      <c r="S1294" s="158" t="s">
        <v>343</v>
      </c>
      <c r="T1294" s="161">
        <v>1</v>
      </c>
      <c r="U1294" s="162">
        <v>1</v>
      </c>
      <c r="V1294" s="162">
        <v>0</v>
      </c>
      <c r="W1294" s="161">
        <v>0</v>
      </c>
      <c r="X1294" s="161">
        <v>0</v>
      </c>
      <c r="Y1294" s="161">
        <v>0</v>
      </c>
      <c r="Z1294" s="161">
        <v>0</v>
      </c>
      <c r="AA1294" s="161">
        <v>0</v>
      </c>
      <c r="AB1294" s="161">
        <v>0</v>
      </c>
      <c r="AC1294" s="161">
        <v>0</v>
      </c>
      <c r="AD1294" s="161">
        <v>0</v>
      </c>
      <c r="AE1294" s="161">
        <v>0</v>
      </c>
      <c r="AF1294" s="161">
        <v>0</v>
      </c>
      <c r="AG1294" s="161">
        <v>0</v>
      </c>
      <c r="AH1294" s="161">
        <v>0</v>
      </c>
      <c r="AI1294" s="161">
        <v>0</v>
      </c>
      <c r="AJ1294" s="161">
        <v>0</v>
      </c>
      <c r="AK1294" s="161">
        <v>0</v>
      </c>
      <c r="AL1294" s="161">
        <v>0</v>
      </c>
      <c r="AM1294" s="161">
        <v>0</v>
      </c>
      <c r="AN1294" s="161">
        <v>0</v>
      </c>
      <c r="AO1294" s="161">
        <v>0</v>
      </c>
      <c r="AP1294" s="161">
        <v>0</v>
      </c>
      <c r="AQ1294" s="161">
        <v>0</v>
      </c>
      <c r="AR1294" s="161">
        <v>0</v>
      </c>
      <c r="AS1294" s="161">
        <v>0</v>
      </c>
      <c r="AT1294" s="161">
        <v>0</v>
      </c>
      <c r="AU1294" s="161">
        <v>0</v>
      </c>
      <c r="AV1294" s="161">
        <v>0</v>
      </c>
      <c r="AW1294" s="161">
        <v>0</v>
      </c>
      <c r="AX1294" s="161">
        <v>0</v>
      </c>
      <c r="AY1294" s="161">
        <v>0</v>
      </c>
      <c r="AZ1294" s="161">
        <v>0</v>
      </c>
      <c r="BA1294" s="161">
        <v>0</v>
      </c>
      <c r="BB1294" s="161">
        <v>0</v>
      </c>
      <c r="BC1294" s="161">
        <v>0</v>
      </c>
      <c r="BD1294" s="161">
        <v>0</v>
      </c>
      <c r="BE1294" s="161">
        <v>0</v>
      </c>
      <c r="BF1294" s="161">
        <v>0</v>
      </c>
      <c r="BG1294" s="161">
        <v>0</v>
      </c>
      <c r="BH1294" s="161">
        <v>0</v>
      </c>
      <c r="BI1294" s="161">
        <v>0</v>
      </c>
      <c r="BJ1294" s="161">
        <v>0</v>
      </c>
      <c r="BK1294" s="161">
        <v>0</v>
      </c>
      <c r="BL1294" s="161">
        <v>0</v>
      </c>
      <c r="BM1294" s="161">
        <v>0</v>
      </c>
      <c r="BN1294" s="161">
        <v>0</v>
      </c>
      <c r="BO1294" s="161">
        <v>0</v>
      </c>
      <c r="BP1294" s="161">
        <v>0</v>
      </c>
      <c r="BQ1294" s="161">
        <v>0</v>
      </c>
      <c r="BR1294" s="161">
        <v>0</v>
      </c>
      <c r="BS1294" s="161">
        <v>0</v>
      </c>
      <c r="BT1294" s="161">
        <v>0</v>
      </c>
      <c r="BU1294" s="161">
        <v>0</v>
      </c>
      <c r="BV1294" s="163">
        <f t="shared" si="61"/>
        <v>0</v>
      </c>
      <c r="BW1294" s="8" t="b">
        <f t="shared" si="62"/>
        <v>0</v>
      </c>
    </row>
    <row r="1295" spans="1:75">
      <c r="A1295" s="157" t="s">
        <v>2605</v>
      </c>
      <c r="B1295" s="158" t="s">
        <v>9016</v>
      </c>
      <c r="C1295" s="9" t="str">
        <f t="shared" si="60"/>
        <v>https://hh.ru/resume/d68c7f130004db88370039ed1f553976574131?query=%D0%A1%D0%BE%D1%86%D0%B8%D0%B0%D0%BB%D1%8C%D0%BD%D1%8B%D0%B9+%D1%80%D0%B0%D0%B1%D0%BE%D1%82%D0%BD%D0%B8%D0%BA&amp;searchRid=17125919491007f4f6002e2e5182ed48&amp;hhtmFrom=resume_search_result</v>
      </c>
      <c r="D1295" s="158" t="s">
        <v>43</v>
      </c>
      <c r="E1295" s="159">
        <v>33</v>
      </c>
      <c r="F1295" s="160">
        <v>12000</v>
      </c>
      <c r="G1295" s="161" t="s">
        <v>133</v>
      </c>
      <c r="H1295" s="158" t="s">
        <v>133</v>
      </c>
      <c r="I1295" s="158" t="s">
        <v>133</v>
      </c>
      <c r="J1295" s="158" t="s">
        <v>133</v>
      </c>
      <c r="K1295" s="158" t="s">
        <v>9017</v>
      </c>
      <c r="L1295" s="158" t="s">
        <v>2298</v>
      </c>
      <c r="M1295" s="158">
        <v>1</v>
      </c>
      <c r="N1295" s="158">
        <v>0</v>
      </c>
      <c r="O1295" s="158">
        <v>0</v>
      </c>
      <c r="P1295" s="158">
        <v>0</v>
      </c>
      <c r="Q1295" s="158">
        <v>0</v>
      </c>
      <c r="R1295" s="158" t="s">
        <v>547</v>
      </c>
      <c r="S1295" s="158" t="s">
        <v>2299</v>
      </c>
      <c r="T1295" s="161">
        <v>1</v>
      </c>
      <c r="U1295" s="162">
        <v>1</v>
      </c>
      <c r="V1295" s="162">
        <v>0</v>
      </c>
      <c r="W1295" s="161">
        <v>0</v>
      </c>
      <c r="X1295" s="161">
        <v>0</v>
      </c>
      <c r="Y1295" s="161">
        <v>0</v>
      </c>
      <c r="Z1295" s="161">
        <v>0</v>
      </c>
      <c r="AA1295" s="161">
        <v>0</v>
      </c>
      <c r="AB1295" s="161">
        <v>0</v>
      </c>
      <c r="AC1295" s="161">
        <v>0</v>
      </c>
      <c r="AD1295" s="161">
        <v>0</v>
      </c>
      <c r="AE1295" s="161">
        <v>0</v>
      </c>
      <c r="AF1295" s="161">
        <v>0</v>
      </c>
      <c r="AG1295" s="161">
        <v>0</v>
      </c>
      <c r="AH1295" s="161">
        <v>0</v>
      </c>
      <c r="AI1295" s="161">
        <v>0</v>
      </c>
      <c r="AJ1295" s="161">
        <v>0</v>
      </c>
      <c r="AK1295" s="161">
        <v>0</v>
      </c>
      <c r="AL1295" s="161">
        <v>0</v>
      </c>
      <c r="AM1295" s="161">
        <v>0</v>
      </c>
      <c r="AN1295" s="161">
        <v>0</v>
      </c>
      <c r="AO1295" s="161">
        <v>0</v>
      </c>
      <c r="AP1295" s="161">
        <v>0</v>
      </c>
      <c r="AQ1295" s="161">
        <v>0</v>
      </c>
      <c r="AR1295" s="161">
        <v>0</v>
      </c>
      <c r="AS1295" s="161">
        <v>0</v>
      </c>
      <c r="AT1295" s="161">
        <v>0</v>
      </c>
      <c r="AU1295" s="161">
        <v>0</v>
      </c>
      <c r="AV1295" s="161">
        <v>0</v>
      </c>
      <c r="AW1295" s="161">
        <v>0</v>
      </c>
      <c r="AX1295" s="161">
        <v>0</v>
      </c>
      <c r="AY1295" s="161">
        <v>0</v>
      </c>
      <c r="AZ1295" s="161">
        <v>0</v>
      </c>
      <c r="BA1295" s="161">
        <v>0</v>
      </c>
      <c r="BB1295" s="161">
        <v>0</v>
      </c>
      <c r="BC1295" s="161">
        <v>0</v>
      </c>
      <c r="BD1295" s="161">
        <v>0</v>
      </c>
      <c r="BE1295" s="161">
        <v>0</v>
      </c>
      <c r="BF1295" s="161">
        <v>0</v>
      </c>
      <c r="BG1295" s="161">
        <v>0</v>
      </c>
      <c r="BH1295" s="161">
        <v>0</v>
      </c>
      <c r="BI1295" s="161">
        <v>0</v>
      </c>
      <c r="BJ1295" s="161">
        <v>0</v>
      </c>
      <c r="BK1295" s="161">
        <v>0</v>
      </c>
      <c r="BL1295" s="161">
        <v>0</v>
      </c>
      <c r="BM1295" s="161">
        <v>0</v>
      </c>
      <c r="BN1295" s="161">
        <v>0</v>
      </c>
      <c r="BO1295" s="161">
        <v>0</v>
      </c>
      <c r="BP1295" s="161">
        <v>0</v>
      </c>
      <c r="BQ1295" s="161">
        <v>0</v>
      </c>
      <c r="BR1295" s="161">
        <v>0</v>
      </c>
      <c r="BS1295" s="161">
        <v>0</v>
      </c>
      <c r="BT1295" s="161">
        <v>0</v>
      </c>
      <c r="BU1295" s="161">
        <v>0</v>
      </c>
      <c r="BV1295" s="163">
        <f t="shared" si="61"/>
        <v>0</v>
      </c>
      <c r="BW1295" s="8" t="b">
        <f t="shared" si="62"/>
        <v>0</v>
      </c>
    </row>
    <row r="1296" spans="1:75">
      <c r="A1296" s="157" t="s">
        <v>2605</v>
      </c>
      <c r="B1296" s="11" t="s">
        <v>9018</v>
      </c>
      <c r="C1296" s="9" t="str">
        <f t="shared" si="60"/>
        <v>https://hh.ru/resume/ca3eba4d0004dbabf60039ed1f414d656e6d43?query=%D0%A1%D0%BE%D1%86%D0%B8%D0%B0%D0%BB%D1%8C%D0%BD%D1%8B%D0%B9+%D1%80%D0%B0%D0%B1%D0%BE%D1%82%D0%BD%D0%B8%D0%BA&amp;searchRid=17125919491007f4f6002e2e5182ed48&amp;hhtmFrom=resume_search_result</v>
      </c>
      <c r="D1296" s="158" t="s">
        <v>43</v>
      </c>
      <c r="E1296" s="159">
        <v>44</v>
      </c>
      <c r="F1296" s="160">
        <v>20000</v>
      </c>
      <c r="G1296" s="161">
        <v>19</v>
      </c>
      <c r="H1296" s="158" t="s">
        <v>9019</v>
      </c>
      <c r="I1296" s="158" t="s">
        <v>9020</v>
      </c>
      <c r="J1296" s="158" t="s">
        <v>9021</v>
      </c>
      <c r="K1296" s="158" t="s">
        <v>9022</v>
      </c>
      <c r="L1296" s="158" t="s">
        <v>2298</v>
      </c>
      <c r="M1296" s="158">
        <v>1</v>
      </c>
      <c r="N1296" s="158">
        <v>0</v>
      </c>
      <c r="O1296" s="158">
        <v>0</v>
      </c>
      <c r="P1296" s="158">
        <v>0</v>
      </c>
      <c r="Q1296" s="158">
        <v>0</v>
      </c>
      <c r="R1296" s="158" t="s">
        <v>540</v>
      </c>
      <c r="S1296" s="158" t="s">
        <v>343</v>
      </c>
      <c r="T1296" s="161">
        <v>0</v>
      </c>
      <c r="U1296" s="162">
        <v>1</v>
      </c>
      <c r="V1296" s="162">
        <v>0</v>
      </c>
      <c r="W1296" s="161">
        <v>0</v>
      </c>
      <c r="X1296" s="161">
        <v>0</v>
      </c>
      <c r="Y1296" s="161">
        <v>0</v>
      </c>
      <c r="Z1296" s="161">
        <v>0</v>
      </c>
      <c r="AA1296" s="161">
        <v>0</v>
      </c>
      <c r="AB1296" s="161">
        <v>0</v>
      </c>
      <c r="AC1296" s="161">
        <v>0</v>
      </c>
      <c r="AD1296" s="161">
        <v>0</v>
      </c>
      <c r="AE1296" s="161">
        <v>0</v>
      </c>
      <c r="AF1296" s="161">
        <v>0</v>
      </c>
      <c r="AG1296" s="161">
        <v>0</v>
      </c>
      <c r="AH1296" s="161">
        <v>0</v>
      </c>
      <c r="AI1296" s="161">
        <v>0</v>
      </c>
      <c r="AJ1296" s="161">
        <v>0</v>
      </c>
      <c r="AK1296" s="161">
        <v>0</v>
      </c>
      <c r="AL1296" s="161">
        <v>0</v>
      </c>
      <c r="AM1296" s="161">
        <v>0</v>
      </c>
      <c r="AN1296" s="161">
        <v>0</v>
      </c>
      <c r="AO1296" s="161">
        <v>0</v>
      </c>
      <c r="AP1296" s="161">
        <v>0</v>
      </c>
      <c r="AQ1296" s="161">
        <v>0</v>
      </c>
      <c r="AR1296" s="161">
        <v>0</v>
      </c>
      <c r="AS1296" s="161">
        <v>0</v>
      </c>
      <c r="AT1296" s="161">
        <v>0</v>
      </c>
      <c r="AU1296" s="161">
        <v>0</v>
      </c>
      <c r="AV1296" s="161">
        <v>0</v>
      </c>
      <c r="AW1296" s="161">
        <v>0</v>
      </c>
      <c r="AX1296" s="161">
        <v>0</v>
      </c>
      <c r="AY1296" s="161">
        <v>0</v>
      </c>
      <c r="AZ1296" s="161">
        <v>0</v>
      </c>
      <c r="BA1296" s="161">
        <v>0</v>
      </c>
      <c r="BB1296" s="161">
        <v>0</v>
      </c>
      <c r="BC1296" s="161">
        <v>0</v>
      </c>
      <c r="BD1296" s="161">
        <v>0</v>
      </c>
      <c r="BE1296" s="161">
        <v>0</v>
      </c>
      <c r="BF1296" s="161">
        <v>0</v>
      </c>
      <c r="BG1296" s="161">
        <v>0</v>
      </c>
      <c r="BH1296" s="161">
        <v>0</v>
      </c>
      <c r="BI1296" s="161">
        <v>0</v>
      </c>
      <c r="BJ1296" s="161">
        <v>0</v>
      </c>
      <c r="BK1296" s="161">
        <v>0</v>
      </c>
      <c r="BL1296" s="161">
        <v>0</v>
      </c>
      <c r="BM1296" s="161">
        <v>0</v>
      </c>
      <c r="BN1296" s="161">
        <v>0</v>
      </c>
      <c r="BO1296" s="161">
        <v>0</v>
      </c>
      <c r="BP1296" s="161">
        <v>0</v>
      </c>
      <c r="BQ1296" s="161">
        <v>0</v>
      </c>
      <c r="BR1296" s="161">
        <v>0</v>
      </c>
      <c r="BS1296" s="161">
        <v>0</v>
      </c>
      <c r="BT1296" s="161">
        <v>0</v>
      </c>
      <c r="BU1296" s="161">
        <v>0</v>
      </c>
      <c r="BV1296" s="163">
        <f t="shared" si="61"/>
        <v>0</v>
      </c>
      <c r="BW1296" s="8" t="b">
        <f t="shared" si="62"/>
        <v>0</v>
      </c>
    </row>
    <row r="1297" spans="1:75">
      <c r="A1297" s="157" t="s">
        <v>2605</v>
      </c>
      <c r="B1297" s="158" t="s">
        <v>9023</v>
      </c>
      <c r="C1297" s="9" t="str">
        <f t="shared" si="60"/>
        <v>https://hh.ru/resume/3bee8cc90004dc41810039ed1f6648574a5a70?query=%D0%A1%D0%BE%D1%86%D0%B8%D0%B0%D0%BB%D1%8C%D0%BD%D1%8B%D0%B9+%D1%80%D0%B0%D0%B1%D0%BE%D1%82%D0%BD%D0%B8%D0%BA&amp;searchRid=17125919491007f4f6002e2e5182ed48&amp;hhtmFrom=resume_search_result</v>
      </c>
      <c r="D1297" s="158" t="s">
        <v>43</v>
      </c>
      <c r="E1297" s="159">
        <v>35</v>
      </c>
      <c r="F1297" s="160">
        <v>20000</v>
      </c>
      <c r="G1297" s="161">
        <v>3</v>
      </c>
      <c r="H1297" s="158" t="s">
        <v>9024</v>
      </c>
      <c r="I1297" s="158" t="s">
        <v>5419</v>
      </c>
      <c r="J1297" s="158" t="s">
        <v>9025</v>
      </c>
      <c r="K1297" s="158" t="s">
        <v>9026</v>
      </c>
      <c r="L1297" s="158" t="s">
        <v>2298</v>
      </c>
      <c r="M1297" s="158">
        <v>1</v>
      </c>
      <c r="N1297" s="158">
        <v>0</v>
      </c>
      <c r="O1297" s="158">
        <v>0</v>
      </c>
      <c r="P1297" s="158">
        <v>0</v>
      </c>
      <c r="Q1297" s="158">
        <v>0</v>
      </c>
      <c r="R1297" s="158" t="s">
        <v>53</v>
      </c>
      <c r="S1297" s="158" t="s">
        <v>2299</v>
      </c>
      <c r="T1297" s="161">
        <v>0</v>
      </c>
      <c r="U1297" s="162">
        <v>1</v>
      </c>
      <c r="V1297" s="162">
        <v>0</v>
      </c>
      <c r="W1297" s="161">
        <v>0</v>
      </c>
      <c r="X1297" s="161">
        <v>0</v>
      </c>
      <c r="Y1297" s="161">
        <v>0</v>
      </c>
      <c r="Z1297" s="161">
        <v>0</v>
      </c>
      <c r="AA1297" s="161">
        <v>0</v>
      </c>
      <c r="AB1297" s="161">
        <v>0</v>
      </c>
      <c r="AC1297" s="161">
        <v>0</v>
      </c>
      <c r="AD1297" s="161">
        <v>0</v>
      </c>
      <c r="AE1297" s="161">
        <v>0</v>
      </c>
      <c r="AF1297" s="161">
        <v>0</v>
      </c>
      <c r="AG1297" s="161">
        <v>0</v>
      </c>
      <c r="AH1297" s="161">
        <v>0</v>
      </c>
      <c r="AI1297" s="161">
        <v>0</v>
      </c>
      <c r="AJ1297" s="161">
        <v>0</v>
      </c>
      <c r="AK1297" s="161">
        <v>0</v>
      </c>
      <c r="AL1297" s="161">
        <v>0</v>
      </c>
      <c r="AM1297" s="161">
        <v>0</v>
      </c>
      <c r="AN1297" s="161">
        <v>0</v>
      </c>
      <c r="AO1297" s="161">
        <v>0</v>
      </c>
      <c r="AP1297" s="161">
        <v>0</v>
      </c>
      <c r="AQ1297" s="161">
        <v>0</v>
      </c>
      <c r="AR1297" s="161">
        <v>0</v>
      </c>
      <c r="AS1297" s="161">
        <v>0</v>
      </c>
      <c r="AT1297" s="161">
        <v>0</v>
      </c>
      <c r="AU1297" s="161">
        <v>0</v>
      </c>
      <c r="AV1297" s="161">
        <v>0</v>
      </c>
      <c r="AW1297" s="161">
        <v>0</v>
      </c>
      <c r="AX1297" s="161">
        <v>0</v>
      </c>
      <c r="AY1297" s="161">
        <v>0</v>
      </c>
      <c r="AZ1297" s="161">
        <v>0</v>
      </c>
      <c r="BA1297" s="161">
        <v>0</v>
      </c>
      <c r="BB1297" s="161">
        <v>0</v>
      </c>
      <c r="BC1297" s="161">
        <v>0</v>
      </c>
      <c r="BD1297" s="161">
        <v>0</v>
      </c>
      <c r="BE1297" s="161">
        <v>0</v>
      </c>
      <c r="BF1297" s="161">
        <v>0</v>
      </c>
      <c r="BG1297" s="161">
        <v>0</v>
      </c>
      <c r="BH1297" s="161">
        <v>0</v>
      </c>
      <c r="BI1297" s="161">
        <v>0</v>
      </c>
      <c r="BJ1297" s="161">
        <v>0</v>
      </c>
      <c r="BK1297" s="161">
        <v>0</v>
      </c>
      <c r="BL1297" s="161">
        <v>0</v>
      </c>
      <c r="BM1297" s="161">
        <v>0</v>
      </c>
      <c r="BN1297" s="161">
        <v>0</v>
      </c>
      <c r="BO1297" s="161">
        <v>0</v>
      </c>
      <c r="BP1297" s="161">
        <v>0</v>
      </c>
      <c r="BQ1297" s="161">
        <v>0</v>
      </c>
      <c r="BR1297" s="161">
        <v>0</v>
      </c>
      <c r="BS1297" s="161">
        <v>0</v>
      </c>
      <c r="BT1297" s="161">
        <v>0</v>
      </c>
      <c r="BU1297" s="161">
        <v>0</v>
      </c>
      <c r="BV1297" s="163">
        <f t="shared" si="61"/>
        <v>0</v>
      </c>
      <c r="BW1297" s="8" t="b">
        <f t="shared" si="62"/>
        <v>0</v>
      </c>
    </row>
    <row r="1298" spans="1:75">
      <c r="A1298" s="157" t="s">
        <v>9027</v>
      </c>
      <c r="B1298" s="158" t="s">
        <v>9028</v>
      </c>
      <c r="C1298" s="9" t="str">
        <f t="shared" si="60"/>
        <v>https://hh.ru/resume/6773c2430004dcb9c60039ed1f6a3043584179?query=%D0%A1%D0%BE%D1%86%D0%B8%D0%B0%D0%BB%D1%8C%D0%BD%D1%8B%D0%B9+%D1%80%D0%B0%D0%B1%D0%BE%D1%82%D0%BD%D0%B8%D0%BA&amp;searchRid=17125919491007f4f6002e2e5182ed48&amp;hhtmFrom=resume_search_result</v>
      </c>
      <c r="D1298" s="158" t="s">
        <v>43</v>
      </c>
      <c r="E1298" s="159">
        <v>37</v>
      </c>
      <c r="F1298" s="160">
        <v>12000</v>
      </c>
      <c r="G1298" s="161">
        <v>14</v>
      </c>
      <c r="H1298" s="158" t="s">
        <v>9029</v>
      </c>
      <c r="I1298" s="158" t="s">
        <v>9030</v>
      </c>
      <c r="J1298" s="158" t="s">
        <v>3859</v>
      </c>
      <c r="K1298" s="158" t="s">
        <v>9031</v>
      </c>
      <c r="L1298" s="158" t="s">
        <v>2298</v>
      </c>
      <c r="M1298" s="158">
        <v>1</v>
      </c>
      <c r="N1298" s="158">
        <v>0</v>
      </c>
      <c r="O1298" s="158">
        <v>0</v>
      </c>
      <c r="P1298" s="158">
        <v>0</v>
      </c>
      <c r="Q1298" s="158">
        <v>0</v>
      </c>
      <c r="R1298" s="158" t="s">
        <v>547</v>
      </c>
      <c r="S1298" s="158" t="s">
        <v>343</v>
      </c>
      <c r="T1298" s="161">
        <v>0</v>
      </c>
      <c r="U1298" s="162">
        <v>1</v>
      </c>
      <c r="V1298" s="162">
        <v>0</v>
      </c>
      <c r="W1298" s="161">
        <v>0</v>
      </c>
      <c r="X1298" s="161">
        <v>0</v>
      </c>
      <c r="Y1298" s="161">
        <v>0</v>
      </c>
      <c r="Z1298" s="161">
        <v>0</v>
      </c>
      <c r="AA1298" s="161">
        <v>0</v>
      </c>
      <c r="AB1298" s="161">
        <v>0</v>
      </c>
      <c r="AC1298" s="161">
        <v>0</v>
      </c>
      <c r="AD1298" s="161">
        <v>0</v>
      </c>
      <c r="AE1298" s="161">
        <v>0</v>
      </c>
      <c r="AF1298" s="161">
        <v>0</v>
      </c>
      <c r="AG1298" s="161">
        <v>0</v>
      </c>
      <c r="AH1298" s="161">
        <v>0</v>
      </c>
      <c r="AI1298" s="161">
        <v>0</v>
      </c>
      <c r="AJ1298" s="161">
        <v>0</v>
      </c>
      <c r="AK1298" s="161">
        <v>0</v>
      </c>
      <c r="AL1298" s="161">
        <v>0</v>
      </c>
      <c r="AM1298" s="161">
        <v>0</v>
      </c>
      <c r="AN1298" s="161">
        <v>0</v>
      </c>
      <c r="AO1298" s="161">
        <v>0</v>
      </c>
      <c r="AP1298" s="161">
        <v>0</v>
      </c>
      <c r="AQ1298" s="161">
        <v>0</v>
      </c>
      <c r="AR1298" s="161">
        <v>0</v>
      </c>
      <c r="AS1298" s="161">
        <v>0</v>
      </c>
      <c r="AT1298" s="161">
        <v>0</v>
      </c>
      <c r="AU1298" s="161">
        <v>0</v>
      </c>
      <c r="AV1298" s="161">
        <v>0</v>
      </c>
      <c r="AW1298" s="161">
        <v>0</v>
      </c>
      <c r="AX1298" s="161">
        <v>0</v>
      </c>
      <c r="AY1298" s="161">
        <v>0</v>
      </c>
      <c r="AZ1298" s="161">
        <v>0</v>
      </c>
      <c r="BA1298" s="161">
        <v>0</v>
      </c>
      <c r="BB1298" s="161">
        <v>0</v>
      </c>
      <c r="BC1298" s="161">
        <v>0</v>
      </c>
      <c r="BD1298" s="161">
        <v>0</v>
      </c>
      <c r="BE1298" s="161">
        <v>0</v>
      </c>
      <c r="BF1298" s="161">
        <v>0</v>
      </c>
      <c r="BG1298" s="161">
        <v>0</v>
      </c>
      <c r="BH1298" s="161">
        <v>0</v>
      </c>
      <c r="BI1298" s="161">
        <v>0</v>
      </c>
      <c r="BJ1298" s="161">
        <v>0</v>
      </c>
      <c r="BK1298" s="161">
        <v>0</v>
      </c>
      <c r="BL1298" s="161">
        <v>0</v>
      </c>
      <c r="BM1298" s="161">
        <v>0</v>
      </c>
      <c r="BN1298" s="161">
        <v>0</v>
      </c>
      <c r="BO1298" s="161">
        <v>0</v>
      </c>
      <c r="BP1298" s="161">
        <v>0</v>
      </c>
      <c r="BQ1298" s="161">
        <v>0</v>
      </c>
      <c r="BR1298" s="161">
        <v>0</v>
      </c>
      <c r="BS1298" s="161">
        <v>0</v>
      </c>
      <c r="BT1298" s="161">
        <v>0</v>
      </c>
      <c r="BU1298" s="161">
        <v>0</v>
      </c>
      <c r="BV1298" s="163">
        <f t="shared" si="61"/>
        <v>0</v>
      </c>
      <c r="BW1298" s="8" t="b">
        <f t="shared" si="62"/>
        <v>0</v>
      </c>
    </row>
    <row r="1299" spans="1:75">
      <c r="A1299" s="157" t="s">
        <v>2605</v>
      </c>
      <c r="B1299" s="158" t="s">
        <v>9032</v>
      </c>
      <c r="C1299" s="9" t="str">
        <f t="shared" si="60"/>
        <v>https://hh.ru/resume/2c9616d20004dcd6880039ed1f4c764e39366c?query=%D0%A1%D0%BE%D1%86%D0%B8%D0%B0%D0%BB%D1%8C%D0%BD%D1%8B%D0%B9+%D1%80%D0%B0%D0%B1%D0%BE%D1%82%D0%BD%D0%B8%D0%BA&amp;searchRid=17125919491007f4f6002e2e5182ed48&amp;hhtmFrom=resume_search_result</v>
      </c>
      <c r="D1299" s="158" t="s">
        <v>2338</v>
      </c>
      <c r="E1299" s="159">
        <v>44</v>
      </c>
      <c r="F1299" s="160">
        <v>15000</v>
      </c>
      <c r="G1299" s="161" t="s">
        <v>133</v>
      </c>
      <c r="H1299" s="158" t="s">
        <v>133</v>
      </c>
      <c r="I1299" s="158" t="s">
        <v>133</v>
      </c>
      <c r="J1299" s="158" t="s">
        <v>133</v>
      </c>
      <c r="K1299" s="158" t="s">
        <v>9033</v>
      </c>
      <c r="L1299" s="158" t="s">
        <v>2298</v>
      </c>
      <c r="M1299" s="158">
        <v>1</v>
      </c>
      <c r="N1299" s="158">
        <v>0</v>
      </c>
      <c r="O1299" s="158">
        <v>0</v>
      </c>
      <c r="P1299" s="158">
        <v>0</v>
      </c>
      <c r="Q1299" s="158">
        <v>0</v>
      </c>
      <c r="R1299" s="158" t="s">
        <v>53</v>
      </c>
      <c r="S1299" s="158" t="s">
        <v>343</v>
      </c>
      <c r="T1299" s="161">
        <v>0</v>
      </c>
      <c r="U1299" s="162">
        <v>1</v>
      </c>
      <c r="V1299" s="162">
        <v>0</v>
      </c>
      <c r="W1299" s="161">
        <v>0</v>
      </c>
      <c r="X1299" s="161">
        <v>0</v>
      </c>
      <c r="Y1299" s="161">
        <v>0</v>
      </c>
      <c r="Z1299" s="161">
        <v>0</v>
      </c>
      <c r="AA1299" s="161">
        <v>0</v>
      </c>
      <c r="AB1299" s="161">
        <v>0</v>
      </c>
      <c r="AC1299" s="161">
        <v>0</v>
      </c>
      <c r="AD1299" s="161">
        <v>0</v>
      </c>
      <c r="AE1299" s="161">
        <v>0</v>
      </c>
      <c r="AF1299" s="161">
        <v>0</v>
      </c>
      <c r="AG1299" s="161">
        <v>0</v>
      </c>
      <c r="AH1299" s="161">
        <v>0</v>
      </c>
      <c r="AI1299" s="161">
        <v>0</v>
      </c>
      <c r="AJ1299" s="161">
        <v>0</v>
      </c>
      <c r="AK1299" s="161">
        <v>0</v>
      </c>
      <c r="AL1299" s="161">
        <v>0</v>
      </c>
      <c r="AM1299" s="161">
        <v>0</v>
      </c>
      <c r="AN1299" s="161">
        <v>0</v>
      </c>
      <c r="AO1299" s="161">
        <v>0</v>
      </c>
      <c r="AP1299" s="161">
        <v>0</v>
      </c>
      <c r="AQ1299" s="161">
        <v>0</v>
      </c>
      <c r="AR1299" s="161">
        <v>0</v>
      </c>
      <c r="AS1299" s="161">
        <v>0</v>
      </c>
      <c r="AT1299" s="161">
        <v>0</v>
      </c>
      <c r="AU1299" s="161">
        <v>0</v>
      </c>
      <c r="AV1299" s="161">
        <v>0</v>
      </c>
      <c r="AW1299" s="161">
        <v>0</v>
      </c>
      <c r="AX1299" s="161">
        <v>0</v>
      </c>
      <c r="AY1299" s="161">
        <v>0</v>
      </c>
      <c r="AZ1299" s="161">
        <v>0</v>
      </c>
      <c r="BA1299" s="161">
        <v>0</v>
      </c>
      <c r="BB1299" s="161">
        <v>0</v>
      </c>
      <c r="BC1299" s="161">
        <v>0</v>
      </c>
      <c r="BD1299" s="161">
        <v>0</v>
      </c>
      <c r="BE1299" s="161">
        <v>0</v>
      </c>
      <c r="BF1299" s="161">
        <v>0</v>
      </c>
      <c r="BG1299" s="161">
        <v>0</v>
      </c>
      <c r="BH1299" s="161">
        <v>0</v>
      </c>
      <c r="BI1299" s="161">
        <v>0</v>
      </c>
      <c r="BJ1299" s="161">
        <v>0</v>
      </c>
      <c r="BK1299" s="161">
        <v>0</v>
      </c>
      <c r="BL1299" s="161">
        <v>0</v>
      </c>
      <c r="BM1299" s="161">
        <v>0</v>
      </c>
      <c r="BN1299" s="161">
        <v>0</v>
      </c>
      <c r="BO1299" s="161">
        <v>0</v>
      </c>
      <c r="BP1299" s="161">
        <v>0</v>
      </c>
      <c r="BQ1299" s="161">
        <v>0</v>
      </c>
      <c r="BR1299" s="161">
        <v>0</v>
      </c>
      <c r="BS1299" s="161">
        <v>0</v>
      </c>
      <c r="BT1299" s="161">
        <v>0</v>
      </c>
      <c r="BU1299" s="161">
        <v>0</v>
      </c>
      <c r="BV1299" s="163">
        <f t="shared" si="61"/>
        <v>0</v>
      </c>
      <c r="BW1299" s="8" t="b">
        <f t="shared" si="62"/>
        <v>0</v>
      </c>
    </row>
    <row r="1300" spans="1:75">
      <c r="A1300" s="157" t="s">
        <v>2605</v>
      </c>
      <c r="B1300" s="158" t="s">
        <v>9034</v>
      </c>
      <c r="C1300" s="9" t="str">
        <f t="shared" si="60"/>
        <v>https://hh.ru/resume/50b575e80004dd05b60039ed1f6f38456f3735?query=%D0%A1%D0%BE%D1%86%D0%B8%D0%B0%D0%BB%D1%8C%D0%BD%D1%8B%D0%B9+%D1%80%D0%B0%D0%B1%D0%BE%D1%82%D0%BD%D0%B8%D0%BA&amp;searchRid=17125919491007f4f6002e2e5182ed48&amp;hhtmFrom=resume_search_result</v>
      </c>
      <c r="D1300" s="158" t="s">
        <v>2338</v>
      </c>
      <c r="E1300" s="159">
        <v>36</v>
      </c>
      <c r="F1300" s="160">
        <v>7000</v>
      </c>
      <c r="G1300" s="164">
        <v>0.5</v>
      </c>
      <c r="H1300" s="158" t="s">
        <v>9035</v>
      </c>
      <c r="I1300" s="158" t="s">
        <v>3822</v>
      </c>
      <c r="J1300" s="158" t="s">
        <v>9036</v>
      </c>
      <c r="K1300" s="158" t="s">
        <v>9037</v>
      </c>
      <c r="L1300" s="158" t="s">
        <v>2298</v>
      </c>
      <c r="M1300" s="158">
        <v>1</v>
      </c>
      <c r="N1300" s="158">
        <v>0</v>
      </c>
      <c r="O1300" s="158">
        <v>0</v>
      </c>
      <c r="P1300" s="158">
        <v>0</v>
      </c>
      <c r="Q1300" s="158">
        <v>0</v>
      </c>
      <c r="R1300" s="158" t="s">
        <v>2976</v>
      </c>
      <c r="S1300" s="158" t="s">
        <v>75</v>
      </c>
      <c r="T1300" s="161">
        <v>1</v>
      </c>
      <c r="U1300" s="162">
        <v>1</v>
      </c>
      <c r="V1300" s="162">
        <v>0</v>
      </c>
      <c r="W1300" s="161">
        <v>0</v>
      </c>
      <c r="X1300" s="161">
        <v>0</v>
      </c>
      <c r="Y1300" s="161">
        <v>0</v>
      </c>
      <c r="Z1300" s="161">
        <v>0</v>
      </c>
      <c r="AA1300" s="161">
        <v>0</v>
      </c>
      <c r="AB1300" s="161">
        <v>0</v>
      </c>
      <c r="AC1300" s="161">
        <v>0</v>
      </c>
      <c r="AD1300" s="161">
        <v>0</v>
      </c>
      <c r="AE1300" s="161">
        <v>0</v>
      </c>
      <c r="AF1300" s="161">
        <v>0</v>
      </c>
      <c r="AG1300" s="161">
        <v>0</v>
      </c>
      <c r="AH1300" s="161">
        <v>0</v>
      </c>
      <c r="AI1300" s="161">
        <v>0</v>
      </c>
      <c r="AJ1300" s="161">
        <v>0</v>
      </c>
      <c r="AK1300" s="161">
        <v>0</v>
      </c>
      <c r="AL1300" s="161">
        <v>0</v>
      </c>
      <c r="AM1300" s="161">
        <v>0</v>
      </c>
      <c r="AN1300" s="161">
        <v>0</v>
      </c>
      <c r="AO1300" s="161">
        <v>0</v>
      </c>
      <c r="AP1300" s="161">
        <v>0</v>
      </c>
      <c r="AQ1300" s="161">
        <v>0</v>
      </c>
      <c r="AR1300" s="161">
        <v>0</v>
      </c>
      <c r="AS1300" s="161">
        <v>0</v>
      </c>
      <c r="AT1300" s="161">
        <v>0</v>
      </c>
      <c r="AU1300" s="161">
        <v>0</v>
      </c>
      <c r="AV1300" s="161">
        <v>0</v>
      </c>
      <c r="AW1300" s="161">
        <v>0</v>
      </c>
      <c r="AX1300" s="161">
        <v>0</v>
      </c>
      <c r="AY1300" s="161">
        <v>0</v>
      </c>
      <c r="AZ1300" s="161">
        <v>0</v>
      </c>
      <c r="BA1300" s="161">
        <v>0</v>
      </c>
      <c r="BB1300" s="161">
        <v>0</v>
      </c>
      <c r="BC1300" s="161">
        <v>0</v>
      </c>
      <c r="BD1300" s="161">
        <v>0</v>
      </c>
      <c r="BE1300" s="161">
        <v>0</v>
      </c>
      <c r="BF1300" s="161">
        <v>0</v>
      </c>
      <c r="BG1300" s="161">
        <v>0</v>
      </c>
      <c r="BH1300" s="161">
        <v>0</v>
      </c>
      <c r="BI1300" s="161">
        <v>0</v>
      </c>
      <c r="BJ1300" s="161">
        <v>0</v>
      </c>
      <c r="BK1300" s="161">
        <v>0</v>
      </c>
      <c r="BL1300" s="161">
        <v>0</v>
      </c>
      <c r="BM1300" s="161">
        <v>0</v>
      </c>
      <c r="BN1300" s="161">
        <v>0</v>
      </c>
      <c r="BO1300" s="161">
        <v>0</v>
      </c>
      <c r="BP1300" s="161">
        <v>0</v>
      </c>
      <c r="BQ1300" s="161">
        <v>0</v>
      </c>
      <c r="BR1300" s="161">
        <v>0</v>
      </c>
      <c r="BS1300" s="161">
        <v>0</v>
      </c>
      <c r="BT1300" s="161">
        <v>0</v>
      </c>
      <c r="BU1300" s="161">
        <v>0</v>
      </c>
      <c r="BV1300" s="163">
        <f t="shared" si="61"/>
        <v>0</v>
      </c>
      <c r="BW1300" s="8" t="b">
        <f t="shared" si="62"/>
        <v>0</v>
      </c>
    </row>
    <row r="1301" spans="1:75">
      <c r="A1301" s="157" t="s">
        <v>2605</v>
      </c>
      <c r="B1301" s="158" t="s">
        <v>9038</v>
      </c>
      <c r="C1301" s="9" t="str">
        <f t="shared" si="60"/>
        <v>https://hh.ru/resume/61f338e30004deb4580039ed1f457248635a62?query=%D0%A1%D0%BE%D1%86%D0%B8%D0%B0%D0%BB%D1%8C%D0%BD%D1%8B%D0%B9+%D1%80%D0%B0%D0%B1%D0%BE%D1%82%D0%BD%D0%B8%D0%BA&amp;searchRid=17125919491007f4f6002e2e5182ed48&amp;hhtmFrom=resume_search_result</v>
      </c>
      <c r="D1301" s="158" t="s">
        <v>2338</v>
      </c>
      <c r="E1301" s="159">
        <v>47</v>
      </c>
      <c r="F1301" s="160">
        <v>15000</v>
      </c>
      <c r="G1301" s="161" t="s">
        <v>133</v>
      </c>
      <c r="H1301" s="158" t="s">
        <v>133</v>
      </c>
      <c r="I1301" s="158" t="s">
        <v>133</v>
      </c>
      <c r="J1301" s="158" t="s">
        <v>133</v>
      </c>
      <c r="K1301" s="158" t="s">
        <v>9039</v>
      </c>
      <c r="L1301" s="158" t="s">
        <v>2298</v>
      </c>
      <c r="M1301" s="158">
        <v>1</v>
      </c>
      <c r="N1301" s="158">
        <v>0</v>
      </c>
      <c r="O1301" s="158">
        <v>0</v>
      </c>
      <c r="P1301" s="158">
        <v>0</v>
      </c>
      <c r="Q1301" s="158">
        <v>0</v>
      </c>
      <c r="R1301" s="158" t="s">
        <v>53</v>
      </c>
      <c r="S1301" s="158" t="s">
        <v>343</v>
      </c>
      <c r="T1301" s="161">
        <v>0</v>
      </c>
      <c r="U1301" s="162">
        <v>1</v>
      </c>
      <c r="V1301" s="162">
        <v>0</v>
      </c>
      <c r="W1301" s="161">
        <v>0</v>
      </c>
      <c r="X1301" s="161">
        <v>0</v>
      </c>
      <c r="Y1301" s="161">
        <v>0</v>
      </c>
      <c r="Z1301" s="161">
        <v>0</v>
      </c>
      <c r="AA1301" s="161">
        <v>0</v>
      </c>
      <c r="AB1301" s="161">
        <v>0</v>
      </c>
      <c r="AC1301" s="161">
        <v>0</v>
      </c>
      <c r="AD1301" s="161">
        <v>0</v>
      </c>
      <c r="AE1301" s="161">
        <v>0</v>
      </c>
      <c r="AF1301" s="161">
        <v>0</v>
      </c>
      <c r="AG1301" s="161">
        <v>0</v>
      </c>
      <c r="AH1301" s="161">
        <v>0</v>
      </c>
      <c r="AI1301" s="161">
        <v>0</v>
      </c>
      <c r="AJ1301" s="161">
        <v>0</v>
      </c>
      <c r="AK1301" s="161">
        <v>0</v>
      </c>
      <c r="AL1301" s="161">
        <v>0</v>
      </c>
      <c r="AM1301" s="161">
        <v>0</v>
      </c>
      <c r="AN1301" s="161">
        <v>0</v>
      </c>
      <c r="AO1301" s="161">
        <v>0</v>
      </c>
      <c r="AP1301" s="161">
        <v>0</v>
      </c>
      <c r="AQ1301" s="161">
        <v>0</v>
      </c>
      <c r="AR1301" s="161">
        <v>0</v>
      </c>
      <c r="AS1301" s="161">
        <v>0</v>
      </c>
      <c r="AT1301" s="161">
        <v>0</v>
      </c>
      <c r="AU1301" s="161">
        <v>0</v>
      </c>
      <c r="AV1301" s="161">
        <v>0</v>
      </c>
      <c r="AW1301" s="161">
        <v>0</v>
      </c>
      <c r="AX1301" s="161">
        <v>0</v>
      </c>
      <c r="AY1301" s="161">
        <v>0</v>
      </c>
      <c r="AZ1301" s="161">
        <v>0</v>
      </c>
      <c r="BA1301" s="161">
        <v>0</v>
      </c>
      <c r="BB1301" s="161">
        <v>0</v>
      </c>
      <c r="BC1301" s="161">
        <v>0</v>
      </c>
      <c r="BD1301" s="161">
        <v>0</v>
      </c>
      <c r="BE1301" s="161">
        <v>0</v>
      </c>
      <c r="BF1301" s="161">
        <v>0</v>
      </c>
      <c r="BG1301" s="161">
        <v>0</v>
      </c>
      <c r="BH1301" s="161">
        <v>0</v>
      </c>
      <c r="BI1301" s="161">
        <v>0</v>
      </c>
      <c r="BJ1301" s="161">
        <v>0</v>
      </c>
      <c r="BK1301" s="161">
        <v>0</v>
      </c>
      <c r="BL1301" s="161">
        <v>0</v>
      </c>
      <c r="BM1301" s="161">
        <v>0</v>
      </c>
      <c r="BN1301" s="161">
        <v>0</v>
      </c>
      <c r="BO1301" s="161">
        <v>0</v>
      </c>
      <c r="BP1301" s="161">
        <v>0</v>
      </c>
      <c r="BQ1301" s="161">
        <v>0</v>
      </c>
      <c r="BR1301" s="161">
        <v>0</v>
      </c>
      <c r="BS1301" s="161">
        <v>0</v>
      </c>
      <c r="BT1301" s="161">
        <v>0</v>
      </c>
      <c r="BU1301" s="161">
        <v>0</v>
      </c>
      <c r="BV1301" s="163">
        <f t="shared" si="61"/>
        <v>0</v>
      </c>
      <c r="BW1301" s="8" t="b">
        <f t="shared" si="62"/>
        <v>0</v>
      </c>
    </row>
    <row r="1302" spans="1:75">
      <c r="A1302" s="157" t="s">
        <v>2605</v>
      </c>
      <c r="B1302" s="158" t="s">
        <v>9040</v>
      </c>
      <c r="C1302" s="9" t="str">
        <f t="shared" si="60"/>
        <v>https://hh.ru/resume/ccc85dd50004df04c10039ed1f79316d744e73?query=%D0%A1%D0%BE%D1%86%D0%B8%D0%B0%D0%BB%D1%8C%D0%BD%D1%8B%D0%B9+%D1%80%D0%B0%D0%B1%D0%BE%D1%82%D0%BD%D0%B8%D0%BA&amp;searchRid=17125919491007f4f6002e2e5182ed48&amp;hhtmFrom=resume_search_result</v>
      </c>
      <c r="D1302" s="158" t="s">
        <v>2338</v>
      </c>
      <c r="E1302" s="159">
        <v>34</v>
      </c>
      <c r="F1302" s="158" t="s">
        <v>133</v>
      </c>
      <c r="G1302" s="161" t="s">
        <v>133</v>
      </c>
      <c r="H1302" s="158" t="s">
        <v>133</v>
      </c>
      <c r="I1302" s="158" t="s">
        <v>133</v>
      </c>
      <c r="J1302" s="158" t="s">
        <v>133</v>
      </c>
      <c r="K1302" s="158" t="s">
        <v>9041</v>
      </c>
      <c r="L1302" s="158" t="s">
        <v>2298</v>
      </c>
      <c r="M1302" s="158">
        <v>1</v>
      </c>
      <c r="N1302" s="158">
        <v>0</v>
      </c>
      <c r="O1302" s="158">
        <v>0</v>
      </c>
      <c r="P1302" s="158">
        <v>0</v>
      </c>
      <c r="Q1302" s="158">
        <v>0</v>
      </c>
      <c r="R1302" s="158" t="s">
        <v>46</v>
      </c>
      <c r="S1302" s="158" t="s">
        <v>343</v>
      </c>
      <c r="T1302" s="161">
        <v>0</v>
      </c>
      <c r="U1302" s="162">
        <v>1</v>
      </c>
      <c r="V1302" s="162">
        <v>0</v>
      </c>
      <c r="W1302" s="161">
        <v>0</v>
      </c>
      <c r="X1302" s="161">
        <v>0</v>
      </c>
      <c r="Y1302" s="161">
        <v>0</v>
      </c>
      <c r="Z1302" s="161">
        <v>0</v>
      </c>
      <c r="AA1302" s="161">
        <v>0</v>
      </c>
      <c r="AB1302" s="161">
        <v>0</v>
      </c>
      <c r="AC1302" s="161">
        <v>0</v>
      </c>
      <c r="AD1302" s="161">
        <v>0</v>
      </c>
      <c r="AE1302" s="161">
        <v>0</v>
      </c>
      <c r="AF1302" s="161">
        <v>0</v>
      </c>
      <c r="AG1302" s="161">
        <v>0</v>
      </c>
      <c r="AH1302" s="161">
        <v>0</v>
      </c>
      <c r="AI1302" s="161">
        <v>0</v>
      </c>
      <c r="AJ1302" s="161">
        <v>0</v>
      </c>
      <c r="AK1302" s="161">
        <v>0</v>
      </c>
      <c r="AL1302" s="161">
        <v>0</v>
      </c>
      <c r="AM1302" s="161">
        <v>0</v>
      </c>
      <c r="AN1302" s="161">
        <v>0</v>
      </c>
      <c r="AO1302" s="161">
        <v>0</v>
      </c>
      <c r="AP1302" s="161">
        <v>0</v>
      </c>
      <c r="AQ1302" s="161">
        <v>0</v>
      </c>
      <c r="AR1302" s="161">
        <v>0</v>
      </c>
      <c r="AS1302" s="161">
        <v>0</v>
      </c>
      <c r="AT1302" s="161">
        <v>0</v>
      </c>
      <c r="AU1302" s="161">
        <v>0</v>
      </c>
      <c r="AV1302" s="161">
        <v>0</v>
      </c>
      <c r="AW1302" s="161">
        <v>0</v>
      </c>
      <c r="AX1302" s="161">
        <v>0</v>
      </c>
      <c r="AY1302" s="161">
        <v>0</v>
      </c>
      <c r="AZ1302" s="161">
        <v>0</v>
      </c>
      <c r="BA1302" s="161">
        <v>0</v>
      </c>
      <c r="BB1302" s="161">
        <v>0</v>
      </c>
      <c r="BC1302" s="161">
        <v>0</v>
      </c>
      <c r="BD1302" s="161">
        <v>0</v>
      </c>
      <c r="BE1302" s="161">
        <v>0</v>
      </c>
      <c r="BF1302" s="161">
        <v>0</v>
      </c>
      <c r="BG1302" s="161">
        <v>0</v>
      </c>
      <c r="BH1302" s="161">
        <v>0</v>
      </c>
      <c r="BI1302" s="161">
        <v>0</v>
      </c>
      <c r="BJ1302" s="161">
        <v>0</v>
      </c>
      <c r="BK1302" s="161">
        <v>0</v>
      </c>
      <c r="BL1302" s="161">
        <v>0</v>
      </c>
      <c r="BM1302" s="161">
        <v>0</v>
      </c>
      <c r="BN1302" s="161">
        <v>0</v>
      </c>
      <c r="BO1302" s="161">
        <v>0</v>
      </c>
      <c r="BP1302" s="161">
        <v>0</v>
      </c>
      <c r="BQ1302" s="161">
        <v>0</v>
      </c>
      <c r="BR1302" s="161">
        <v>0</v>
      </c>
      <c r="BS1302" s="161">
        <v>0</v>
      </c>
      <c r="BT1302" s="161">
        <v>0</v>
      </c>
      <c r="BU1302" s="161">
        <v>0</v>
      </c>
      <c r="BV1302" s="163">
        <f t="shared" si="61"/>
        <v>0</v>
      </c>
      <c r="BW1302" s="8" t="b">
        <f t="shared" si="62"/>
        <v>0</v>
      </c>
    </row>
    <row r="1303" spans="1:75">
      <c r="A1303" s="157" t="s">
        <v>2605</v>
      </c>
      <c r="B1303" s="158" t="s">
        <v>9042</v>
      </c>
      <c r="C1303" s="9" t="str">
        <f t="shared" si="60"/>
        <v>https://hh.ru/resume/a3825c3f0004e039720039ed1f43457879686e?query=%D0%A1%D0%BE%D1%86%D0%B8%D0%B0%D0%BB%D1%8C%D0%BD%D1%8B%D0%B9+%D1%80%D0%B0%D0%B1%D0%BE%D1%82%D0%BD%D0%B8%D0%BA&amp;searchRid=17125919491007f4f6002e2e5182ed48&amp;hhtmFrom=resume_search_result</v>
      </c>
      <c r="D1303" s="158" t="s">
        <v>43</v>
      </c>
      <c r="E1303" s="159">
        <v>33</v>
      </c>
      <c r="F1303" s="160">
        <v>12000</v>
      </c>
      <c r="G1303" s="161" t="s">
        <v>133</v>
      </c>
      <c r="H1303" s="158" t="s">
        <v>133</v>
      </c>
      <c r="I1303" s="158" t="s">
        <v>133</v>
      </c>
      <c r="J1303" s="158" t="s">
        <v>133</v>
      </c>
      <c r="K1303" s="158" t="s">
        <v>9043</v>
      </c>
      <c r="L1303" s="158" t="s">
        <v>2298</v>
      </c>
      <c r="M1303" s="158">
        <v>1</v>
      </c>
      <c r="N1303" s="158">
        <v>0</v>
      </c>
      <c r="O1303" s="158">
        <v>0</v>
      </c>
      <c r="P1303" s="158">
        <v>0</v>
      </c>
      <c r="Q1303" s="158">
        <v>0</v>
      </c>
      <c r="R1303" s="158" t="s">
        <v>547</v>
      </c>
      <c r="S1303" s="158" t="s">
        <v>75</v>
      </c>
      <c r="T1303" s="161">
        <v>1</v>
      </c>
      <c r="U1303" s="162">
        <v>1</v>
      </c>
      <c r="V1303" s="162">
        <v>0</v>
      </c>
      <c r="W1303" s="161">
        <v>0</v>
      </c>
      <c r="X1303" s="161">
        <v>0</v>
      </c>
      <c r="Y1303" s="161">
        <v>0</v>
      </c>
      <c r="Z1303" s="161">
        <v>0</v>
      </c>
      <c r="AA1303" s="161">
        <v>0</v>
      </c>
      <c r="AB1303" s="161">
        <v>0</v>
      </c>
      <c r="AC1303" s="161">
        <v>0</v>
      </c>
      <c r="AD1303" s="161">
        <v>0</v>
      </c>
      <c r="AE1303" s="161">
        <v>0</v>
      </c>
      <c r="AF1303" s="161">
        <v>0</v>
      </c>
      <c r="AG1303" s="161">
        <v>0</v>
      </c>
      <c r="AH1303" s="161">
        <v>0</v>
      </c>
      <c r="AI1303" s="161">
        <v>0</v>
      </c>
      <c r="AJ1303" s="161">
        <v>0</v>
      </c>
      <c r="AK1303" s="161">
        <v>0</v>
      </c>
      <c r="AL1303" s="161">
        <v>0</v>
      </c>
      <c r="AM1303" s="161">
        <v>0</v>
      </c>
      <c r="AN1303" s="161">
        <v>0</v>
      </c>
      <c r="AO1303" s="161">
        <v>0</v>
      </c>
      <c r="AP1303" s="161">
        <v>0</v>
      </c>
      <c r="AQ1303" s="161">
        <v>0</v>
      </c>
      <c r="AR1303" s="161">
        <v>0</v>
      </c>
      <c r="AS1303" s="161">
        <v>0</v>
      </c>
      <c r="AT1303" s="161">
        <v>0</v>
      </c>
      <c r="AU1303" s="161">
        <v>0</v>
      </c>
      <c r="AV1303" s="161">
        <v>0</v>
      </c>
      <c r="AW1303" s="161">
        <v>0</v>
      </c>
      <c r="AX1303" s="161">
        <v>0</v>
      </c>
      <c r="AY1303" s="161">
        <v>0</v>
      </c>
      <c r="AZ1303" s="161">
        <v>0</v>
      </c>
      <c r="BA1303" s="161">
        <v>0</v>
      </c>
      <c r="BB1303" s="161">
        <v>0</v>
      </c>
      <c r="BC1303" s="161">
        <v>0</v>
      </c>
      <c r="BD1303" s="161">
        <v>0</v>
      </c>
      <c r="BE1303" s="161">
        <v>0</v>
      </c>
      <c r="BF1303" s="161">
        <v>0</v>
      </c>
      <c r="BG1303" s="161">
        <v>0</v>
      </c>
      <c r="BH1303" s="161">
        <v>0</v>
      </c>
      <c r="BI1303" s="161">
        <v>0</v>
      </c>
      <c r="BJ1303" s="161">
        <v>0</v>
      </c>
      <c r="BK1303" s="161">
        <v>0</v>
      </c>
      <c r="BL1303" s="161">
        <v>0</v>
      </c>
      <c r="BM1303" s="161">
        <v>0</v>
      </c>
      <c r="BN1303" s="161">
        <v>0</v>
      </c>
      <c r="BO1303" s="161">
        <v>0</v>
      </c>
      <c r="BP1303" s="161">
        <v>0</v>
      </c>
      <c r="BQ1303" s="161">
        <v>0</v>
      </c>
      <c r="BR1303" s="161">
        <v>0</v>
      </c>
      <c r="BS1303" s="161">
        <v>0</v>
      </c>
      <c r="BT1303" s="161">
        <v>0</v>
      </c>
      <c r="BU1303" s="161">
        <v>0</v>
      </c>
      <c r="BV1303" s="163">
        <f t="shared" si="61"/>
        <v>0</v>
      </c>
      <c r="BW1303" s="8" t="b">
        <f t="shared" si="62"/>
        <v>0</v>
      </c>
    </row>
    <row r="1304" spans="1:75">
      <c r="A1304" s="157" t="s">
        <v>2605</v>
      </c>
      <c r="B1304" s="158" t="s">
        <v>9044</v>
      </c>
      <c r="C1304" s="9" t="str">
        <f t="shared" si="60"/>
        <v>https://hh.ru/resume/2cfea6bc0004e06ebf0039ed1f6b5468695748?query=%D0%A1%D0%BE%D1%86%D0%B8%D0%B0%D0%BB%D1%8C%D0%BD%D1%8B%D0%B9+%D1%80%D0%B0%D0%B1%D0%BE%D1%82%D0%BD%D0%B8%D0%BA&amp;searchRid=17125919491007f4f6002e2e5182ed48&amp;hhtmFrom=resume_search_result</v>
      </c>
      <c r="D1304" s="158" t="s">
        <v>43</v>
      </c>
      <c r="E1304" s="159">
        <v>43</v>
      </c>
      <c r="F1304" s="158" t="s">
        <v>133</v>
      </c>
      <c r="G1304" s="161" t="s">
        <v>133</v>
      </c>
      <c r="H1304" s="158" t="s">
        <v>133</v>
      </c>
      <c r="I1304" s="158" t="s">
        <v>133</v>
      </c>
      <c r="J1304" s="158" t="s">
        <v>133</v>
      </c>
      <c r="K1304" s="158" t="s">
        <v>9045</v>
      </c>
      <c r="L1304" s="158" t="s">
        <v>2298</v>
      </c>
      <c r="M1304" s="158">
        <v>1</v>
      </c>
      <c r="N1304" s="158">
        <v>0</v>
      </c>
      <c r="O1304" s="158">
        <v>0</v>
      </c>
      <c r="P1304" s="158">
        <v>0</v>
      </c>
      <c r="Q1304" s="158">
        <v>0</v>
      </c>
      <c r="R1304" s="158" t="s">
        <v>2067</v>
      </c>
      <c r="S1304" s="158" t="s">
        <v>2299</v>
      </c>
      <c r="T1304" s="161">
        <v>1</v>
      </c>
      <c r="U1304" s="162">
        <v>1</v>
      </c>
      <c r="V1304" s="162">
        <v>0</v>
      </c>
      <c r="W1304" s="161">
        <v>0</v>
      </c>
      <c r="X1304" s="161">
        <v>0</v>
      </c>
      <c r="Y1304" s="161">
        <v>0</v>
      </c>
      <c r="Z1304" s="161">
        <v>0</v>
      </c>
      <c r="AA1304" s="161">
        <v>0</v>
      </c>
      <c r="AB1304" s="161">
        <v>0</v>
      </c>
      <c r="AC1304" s="161">
        <v>0</v>
      </c>
      <c r="AD1304" s="161">
        <v>0</v>
      </c>
      <c r="AE1304" s="161">
        <v>0</v>
      </c>
      <c r="AF1304" s="161">
        <v>0</v>
      </c>
      <c r="AG1304" s="161">
        <v>0</v>
      </c>
      <c r="AH1304" s="161">
        <v>0</v>
      </c>
      <c r="AI1304" s="161">
        <v>0</v>
      </c>
      <c r="AJ1304" s="161">
        <v>0</v>
      </c>
      <c r="AK1304" s="161">
        <v>0</v>
      </c>
      <c r="AL1304" s="161">
        <v>0</v>
      </c>
      <c r="AM1304" s="161">
        <v>0</v>
      </c>
      <c r="AN1304" s="161">
        <v>0</v>
      </c>
      <c r="AO1304" s="161">
        <v>0</v>
      </c>
      <c r="AP1304" s="161">
        <v>0</v>
      </c>
      <c r="AQ1304" s="161">
        <v>0</v>
      </c>
      <c r="AR1304" s="161">
        <v>0</v>
      </c>
      <c r="AS1304" s="161">
        <v>0</v>
      </c>
      <c r="AT1304" s="161">
        <v>0</v>
      </c>
      <c r="AU1304" s="161">
        <v>0</v>
      </c>
      <c r="AV1304" s="161">
        <v>0</v>
      </c>
      <c r="AW1304" s="161">
        <v>0</v>
      </c>
      <c r="AX1304" s="161">
        <v>0</v>
      </c>
      <c r="AY1304" s="161">
        <v>0</v>
      </c>
      <c r="AZ1304" s="161">
        <v>0</v>
      </c>
      <c r="BA1304" s="161">
        <v>0</v>
      </c>
      <c r="BB1304" s="161">
        <v>0</v>
      </c>
      <c r="BC1304" s="161">
        <v>0</v>
      </c>
      <c r="BD1304" s="161">
        <v>0</v>
      </c>
      <c r="BE1304" s="161">
        <v>0</v>
      </c>
      <c r="BF1304" s="161">
        <v>0</v>
      </c>
      <c r="BG1304" s="161">
        <v>0</v>
      </c>
      <c r="BH1304" s="161">
        <v>0</v>
      </c>
      <c r="BI1304" s="161">
        <v>0</v>
      </c>
      <c r="BJ1304" s="161">
        <v>0</v>
      </c>
      <c r="BK1304" s="161">
        <v>0</v>
      </c>
      <c r="BL1304" s="161">
        <v>0</v>
      </c>
      <c r="BM1304" s="161">
        <v>0</v>
      </c>
      <c r="BN1304" s="161">
        <v>0</v>
      </c>
      <c r="BO1304" s="161">
        <v>0</v>
      </c>
      <c r="BP1304" s="161">
        <v>0</v>
      </c>
      <c r="BQ1304" s="161">
        <v>0</v>
      </c>
      <c r="BR1304" s="161">
        <v>0</v>
      </c>
      <c r="BS1304" s="161">
        <v>0</v>
      </c>
      <c r="BT1304" s="161">
        <v>0</v>
      </c>
      <c r="BU1304" s="161">
        <v>0</v>
      </c>
      <c r="BV1304" s="163">
        <f t="shared" si="61"/>
        <v>0</v>
      </c>
      <c r="BW1304" s="8" t="b">
        <f t="shared" si="62"/>
        <v>0</v>
      </c>
    </row>
    <row r="1305" spans="1:75">
      <c r="A1305" s="157" t="s">
        <v>2605</v>
      </c>
      <c r="B1305" s="158" t="s">
        <v>9046</v>
      </c>
      <c r="C1305" s="9" t="str">
        <f t="shared" si="60"/>
        <v>https://hh.ru/resume/54ab2d5c0004e0ab030039ed1f453856657a46?query=%D0%A1%D0%BE%D1%86%D0%B8%D0%B0%D0%BB%D1%8C%D0%BD%D1%8B%D0%B9+%D1%80%D0%B0%D0%B1%D0%BE%D1%82%D0%BD%D0%B8%D0%BA&amp;searchRid=17125919491007f4f6002e2e5182ed48&amp;hhtmFrom=resume_search_result</v>
      </c>
      <c r="D1305" s="158" t="s">
        <v>43</v>
      </c>
      <c r="E1305" s="159">
        <v>53</v>
      </c>
      <c r="F1305" s="160">
        <v>20000</v>
      </c>
      <c r="G1305" s="161">
        <v>3</v>
      </c>
      <c r="H1305" s="158" t="s">
        <v>9047</v>
      </c>
      <c r="I1305" s="158" t="s">
        <v>9048</v>
      </c>
      <c r="J1305" s="158" t="s">
        <v>9049</v>
      </c>
      <c r="K1305" s="158" t="s">
        <v>9050</v>
      </c>
      <c r="L1305" s="158" t="s">
        <v>2298</v>
      </c>
      <c r="M1305" s="158">
        <v>1</v>
      </c>
      <c r="N1305" s="158">
        <v>0</v>
      </c>
      <c r="O1305" s="158">
        <v>0</v>
      </c>
      <c r="P1305" s="158">
        <v>0</v>
      </c>
      <c r="Q1305" s="158">
        <v>0</v>
      </c>
      <c r="R1305" s="158" t="s">
        <v>53</v>
      </c>
      <c r="S1305" s="158" t="s">
        <v>343</v>
      </c>
      <c r="T1305" s="161">
        <v>0</v>
      </c>
      <c r="U1305" s="162">
        <v>1</v>
      </c>
      <c r="V1305" s="162">
        <v>0</v>
      </c>
      <c r="W1305" s="161">
        <v>0</v>
      </c>
      <c r="X1305" s="161">
        <v>0</v>
      </c>
      <c r="Y1305" s="161">
        <v>0</v>
      </c>
      <c r="Z1305" s="161">
        <v>0</v>
      </c>
      <c r="AA1305" s="161">
        <v>0</v>
      </c>
      <c r="AB1305" s="161">
        <v>0</v>
      </c>
      <c r="AC1305" s="161">
        <v>0</v>
      </c>
      <c r="AD1305" s="161">
        <v>0</v>
      </c>
      <c r="AE1305" s="161">
        <v>0</v>
      </c>
      <c r="AF1305" s="161">
        <v>0</v>
      </c>
      <c r="AG1305" s="161">
        <v>0</v>
      </c>
      <c r="AH1305" s="161">
        <v>0</v>
      </c>
      <c r="AI1305" s="161">
        <v>0</v>
      </c>
      <c r="AJ1305" s="161">
        <v>0</v>
      </c>
      <c r="AK1305" s="161">
        <v>0</v>
      </c>
      <c r="AL1305" s="161">
        <v>0</v>
      </c>
      <c r="AM1305" s="161">
        <v>0</v>
      </c>
      <c r="AN1305" s="161">
        <v>0</v>
      </c>
      <c r="AO1305" s="161">
        <v>0</v>
      </c>
      <c r="AP1305" s="161">
        <v>0</v>
      </c>
      <c r="AQ1305" s="161">
        <v>0</v>
      </c>
      <c r="AR1305" s="161">
        <v>0</v>
      </c>
      <c r="AS1305" s="161">
        <v>0</v>
      </c>
      <c r="AT1305" s="161">
        <v>0</v>
      </c>
      <c r="AU1305" s="161">
        <v>0</v>
      </c>
      <c r="AV1305" s="161">
        <v>0</v>
      </c>
      <c r="AW1305" s="161">
        <v>0</v>
      </c>
      <c r="AX1305" s="161">
        <v>0</v>
      </c>
      <c r="AY1305" s="161">
        <v>0</v>
      </c>
      <c r="AZ1305" s="161">
        <v>0</v>
      </c>
      <c r="BA1305" s="161">
        <v>0</v>
      </c>
      <c r="BB1305" s="161">
        <v>0</v>
      </c>
      <c r="BC1305" s="161">
        <v>0</v>
      </c>
      <c r="BD1305" s="161">
        <v>0</v>
      </c>
      <c r="BE1305" s="161">
        <v>0</v>
      </c>
      <c r="BF1305" s="161">
        <v>0</v>
      </c>
      <c r="BG1305" s="161">
        <v>0</v>
      </c>
      <c r="BH1305" s="161">
        <v>0</v>
      </c>
      <c r="BI1305" s="161">
        <v>0</v>
      </c>
      <c r="BJ1305" s="161">
        <v>0</v>
      </c>
      <c r="BK1305" s="161">
        <v>0</v>
      </c>
      <c r="BL1305" s="161">
        <v>0</v>
      </c>
      <c r="BM1305" s="161">
        <v>0</v>
      </c>
      <c r="BN1305" s="161">
        <v>0</v>
      </c>
      <c r="BO1305" s="161">
        <v>0</v>
      </c>
      <c r="BP1305" s="161">
        <v>0</v>
      </c>
      <c r="BQ1305" s="161">
        <v>0</v>
      </c>
      <c r="BR1305" s="161">
        <v>0</v>
      </c>
      <c r="BS1305" s="161">
        <v>0</v>
      </c>
      <c r="BT1305" s="161">
        <v>0</v>
      </c>
      <c r="BU1305" s="161">
        <v>0</v>
      </c>
      <c r="BV1305" s="163">
        <f t="shared" si="61"/>
        <v>0</v>
      </c>
      <c r="BW1305" s="8" t="b">
        <f t="shared" si="62"/>
        <v>0</v>
      </c>
    </row>
    <row r="1306" spans="1:75">
      <c r="A1306" s="157" t="s">
        <v>2605</v>
      </c>
      <c r="B1306" s="158" t="s">
        <v>9051</v>
      </c>
      <c r="C1306" s="9" t="str">
        <f t="shared" si="60"/>
        <v>https://hh.ru/resume/1190d71c0004e148cf0039ed1f3162554b5a76?query=%D0%A1%D0%BE%D1%86%D0%B8%D0%B0%D0%BB%D1%8C%D0%BD%D1%8B%D0%B9+%D1%80%D0%B0%D0%B1%D0%BE%D1%82%D0%BD%D0%B8%D0%BA&amp;searchRid=17125919491007f4f6002e2e5182ed48&amp;hhtmFrom=resume_search_result</v>
      </c>
      <c r="D1306" s="158" t="s">
        <v>43</v>
      </c>
      <c r="E1306" s="159">
        <v>48</v>
      </c>
      <c r="F1306" s="160">
        <v>15000</v>
      </c>
      <c r="G1306" s="161" t="s">
        <v>133</v>
      </c>
      <c r="H1306" s="158" t="s">
        <v>133</v>
      </c>
      <c r="I1306" s="158" t="s">
        <v>133</v>
      </c>
      <c r="J1306" s="158" t="s">
        <v>133</v>
      </c>
      <c r="K1306" s="158" t="s">
        <v>9052</v>
      </c>
      <c r="L1306" s="158" t="s">
        <v>2298</v>
      </c>
      <c r="M1306" s="158">
        <v>1</v>
      </c>
      <c r="N1306" s="158">
        <v>0</v>
      </c>
      <c r="O1306" s="158">
        <v>0</v>
      </c>
      <c r="P1306" s="158">
        <v>0</v>
      </c>
      <c r="Q1306" s="158">
        <v>0</v>
      </c>
      <c r="R1306" s="158" t="s">
        <v>2067</v>
      </c>
      <c r="S1306" s="158" t="s">
        <v>343</v>
      </c>
      <c r="T1306" s="161">
        <v>0</v>
      </c>
      <c r="U1306" s="162">
        <v>1</v>
      </c>
      <c r="V1306" s="162">
        <v>0</v>
      </c>
      <c r="W1306" s="161">
        <v>0</v>
      </c>
      <c r="X1306" s="161">
        <v>0</v>
      </c>
      <c r="Y1306" s="161">
        <v>0</v>
      </c>
      <c r="Z1306" s="161">
        <v>0</v>
      </c>
      <c r="AA1306" s="161">
        <v>0</v>
      </c>
      <c r="AB1306" s="161">
        <v>0</v>
      </c>
      <c r="AC1306" s="161">
        <v>0</v>
      </c>
      <c r="AD1306" s="161">
        <v>0</v>
      </c>
      <c r="AE1306" s="161">
        <v>0</v>
      </c>
      <c r="AF1306" s="161">
        <v>0</v>
      </c>
      <c r="AG1306" s="161">
        <v>0</v>
      </c>
      <c r="AH1306" s="161">
        <v>0</v>
      </c>
      <c r="AI1306" s="161">
        <v>0</v>
      </c>
      <c r="AJ1306" s="161">
        <v>0</v>
      </c>
      <c r="AK1306" s="161">
        <v>0</v>
      </c>
      <c r="AL1306" s="161">
        <v>0</v>
      </c>
      <c r="AM1306" s="161">
        <v>0</v>
      </c>
      <c r="AN1306" s="161">
        <v>0</v>
      </c>
      <c r="AO1306" s="161">
        <v>0</v>
      </c>
      <c r="AP1306" s="161">
        <v>0</v>
      </c>
      <c r="AQ1306" s="161">
        <v>0</v>
      </c>
      <c r="AR1306" s="161">
        <v>0</v>
      </c>
      <c r="AS1306" s="161">
        <v>0</v>
      </c>
      <c r="AT1306" s="161">
        <v>0</v>
      </c>
      <c r="AU1306" s="161">
        <v>0</v>
      </c>
      <c r="AV1306" s="161">
        <v>0</v>
      </c>
      <c r="AW1306" s="161">
        <v>0</v>
      </c>
      <c r="AX1306" s="161">
        <v>0</v>
      </c>
      <c r="AY1306" s="161">
        <v>0</v>
      </c>
      <c r="AZ1306" s="161">
        <v>0</v>
      </c>
      <c r="BA1306" s="161">
        <v>0</v>
      </c>
      <c r="BB1306" s="161">
        <v>0</v>
      </c>
      <c r="BC1306" s="161">
        <v>0</v>
      </c>
      <c r="BD1306" s="161">
        <v>0</v>
      </c>
      <c r="BE1306" s="161">
        <v>0</v>
      </c>
      <c r="BF1306" s="161">
        <v>0</v>
      </c>
      <c r="BG1306" s="161">
        <v>0</v>
      </c>
      <c r="BH1306" s="161">
        <v>0</v>
      </c>
      <c r="BI1306" s="161">
        <v>0</v>
      </c>
      <c r="BJ1306" s="161">
        <v>0</v>
      </c>
      <c r="BK1306" s="161">
        <v>0</v>
      </c>
      <c r="BL1306" s="161">
        <v>0</v>
      </c>
      <c r="BM1306" s="161">
        <v>0</v>
      </c>
      <c r="BN1306" s="161">
        <v>0</v>
      </c>
      <c r="BO1306" s="161">
        <v>0</v>
      </c>
      <c r="BP1306" s="161">
        <v>0</v>
      </c>
      <c r="BQ1306" s="161">
        <v>0</v>
      </c>
      <c r="BR1306" s="161">
        <v>0</v>
      </c>
      <c r="BS1306" s="161">
        <v>0</v>
      </c>
      <c r="BT1306" s="161">
        <v>0</v>
      </c>
      <c r="BU1306" s="161">
        <v>0</v>
      </c>
      <c r="BV1306" s="163">
        <f t="shared" si="61"/>
        <v>0</v>
      </c>
      <c r="BW1306" s="8" t="b">
        <f t="shared" si="62"/>
        <v>0</v>
      </c>
    </row>
    <row r="1307" spans="1:75">
      <c r="A1307" s="157" t="s">
        <v>2605</v>
      </c>
      <c r="B1307" s="158" t="s">
        <v>9053</v>
      </c>
      <c r="C1307" s="9" t="str">
        <f t="shared" si="60"/>
        <v>https://hh.ru/resume/a492f7ca0004e151ec0039ed1f75696b457361?query=%D0%A1%D0%BE%D1%86%D0%B8%D0%B0%D0%BB%D1%8C%D0%BD%D1%8B%D0%B9+%D1%80%D0%B0%D0%B1%D0%BE%D1%82%D0%BD%D0%B8%D0%BA&amp;searchRid=17125919491007f4f6002e2e5182ed48&amp;hhtmFrom=resume_search_result</v>
      </c>
      <c r="D1307" s="158" t="s">
        <v>43</v>
      </c>
      <c r="E1307" s="159">
        <v>35</v>
      </c>
      <c r="F1307" s="160">
        <v>15000</v>
      </c>
      <c r="G1307" s="161" t="s">
        <v>133</v>
      </c>
      <c r="H1307" s="158" t="s">
        <v>133</v>
      </c>
      <c r="I1307" s="158" t="s">
        <v>133</v>
      </c>
      <c r="J1307" s="158" t="s">
        <v>133</v>
      </c>
      <c r="K1307" s="158" t="s">
        <v>9054</v>
      </c>
      <c r="L1307" s="158" t="s">
        <v>2298</v>
      </c>
      <c r="M1307" s="158">
        <v>1</v>
      </c>
      <c r="N1307" s="158">
        <v>0</v>
      </c>
      <c r="O1307" s="158">
        <v>0</v>
      </c>
      <c r="P1307" s="158">
        <v>0</v>
      </c>
      <c r="Q1307" s="158">
        <v>0</v>
      </c>
      <c r="R1307" s="158" t="s">
        <v>53</v>
      </c>
      <c r="S1307" s="158" t="s">
        <v>75</v>
      </c>
      <c r="T1307" s="161">
        <v>1</v>
      </c>
      <c r="U1307" s="162">
        <v>1</v>
      </c>
      <c r="V1307" s="162">
        <v>0</v>
      </c>
      <c r="W1307" s="161">
        <v>0</v>
      </c>
      <c r="X1307" s="161">
        <v>0</v>
      </c>
      <c r="Y1307" s="161">
        <v>0</v>
      </c>
      <c r="Z1307" s="161">
        <v>0</v>
      </c>
      <c r="AA1307" s="161">
        <v>0</v>
      </c>
      <c r="AB1307" s="161">
        <v>0</v>
      </c>
      <c r="AC1307" s="161">
        <v>0</v>
      </c>
      <c r="AD1307" s="161">
        <v>0</v>
      </c>
      <c r="AE1307" s="161">
        <v>0</v>
      </c>
      <c r="AF1307" s="161">
        <v>0</v>
      </c>
      <c r="AG1307" s="161">
        <v>0</v>
      </c>
      <c r="AH1307" s="161">
        <v>0</v>
      </c>
      <c r="AI1307" s="161">
        <v>0</v>
      </c>
      <c r="AJ1307" s="161">
        <v>0</v>
      </c>
      <c r="AK1307" s="161">
        <v>0</v>
      </c>
      <c r="AL1307" s="161">
        <v>0</v>
      </c>
      <c r="AM1307" s="161">
        <v>0</v>
      </c>
      <c r="AN1307" s="161">
        <v>0</v>
      </c>
      <c r="AO1307" s="161">
        <v>0</v>
      </c>
      <c r="AP1307" s="161">
        <v>0</v>
      </c>
      <c r="AQ1307" s="161">
        <v>0</v>
      </c>
      <c r="AR1307" s="161">
        <v>0</v>
      </c>
      <c r="AS1307" s="161">
        <v>0</v>
      </c>
      <c r="AT1307" s="161">
        <v>0</v>
      </c>
      <c r="AU1307" s="161">
        <v>0</v>
      </c>
      <c r="AV1307" s="161">
        <v>0</v>
      </c>
      <c r="AW1307" s="161">
        <v>0</v>
      </c>
      <c r="AX1307" s="161">
        <v>0</v>
      </c>
      <c r="AY1307" s="161">
        <v>0</v>
      </c>
      <c r="AZ1307" s="161">
        <v>0</v>
      </c>
      <c r="BA1307" s="161">
        <v>0</v>
      </c>
      <c r="BB1307" s="161">
        <v>0</v>
      </c>
      <c r="BC1307" s="161">
        <v>0</v>
      </c>
      <c r="BD1307" s="161">
        <v>0</v>
      </c>
      <c r="BE1307" s="161">
        <v>0</v>
      </c>
      <c r="BF1307" s="161">
        <v>0</v>
      </c>
      <c r="BG1307" s="161">
        <v>0</v>
      </c>
      <c r="BH1307" s="161">
        <v>0</v>
      </c>
      <c r="BI1307" s="161">
        <v>0</v>
      </c>
      <c r="BJ1307" s="161">
        <v>0</v>
      </c>
      <c r="BK1307" s="161">
        <v>0</v>
      </c>
      <c r="BL1307" s="161">
        <v>0</v>
      </c>
      <c r="BM1307" s="161">
        <v>0</v>
      </c>
      <c r="BN1307" s="161">
        <v>0</v>
      </c>
      <c r="BO1307" s="161">
        <v>0</v>
      </c>
      <c r="BP1307" s="161">
        <v>0</v>
      </c>
      <c r="BQ1307" s="161">
        <v>0</v>
      </c>
      <c r="BR1307" s="161">
        <v>0</v>
      </c>
      <c r="BS1307" s="161">
        <v>0</v>
      </c>
      <c r="BT1307" s="161">
        <v>0</v>
      </c>
      <c r="BU1307" s="161">
        <v>0</v>
      </c>
      <c r="BV1307" s="163">
        <f t="shared" si="61"/>
        <v>0</v>
      </c>
      <c r="BW1307" s="8" t="b">
        <f t="shared" si="62"/>
        <v>0</v>
      </c>
    </row>
    <row r="1308" spans="1:75">
      <c r="A1308" s="157" t="s">
        <v>2605</v>
      </c>
      <c r="B1308" s="158" t="s">
        <v>9055</v>
      </c>
      <c r="C1308" s="9" t="str">
        <f t="shared" si="60"/>
        <v>https://hh.ru/resume/42c6706f0004e206e10039ed1f6b45394d5747?query=%D0%A1%D0%BE%D1%86%D0%B8%D0%B0%D0%BB%D1%8C%D0%BD%D1%8B%D0%B9+%D1%80%D0%B0%D0%B1%D0%BE%D1%82%D0%BD%D0%B8%D0%BA&amp;searchRid=17125919491007f4f6002e2e5182ed48&amp;hhtmFrom=resume_search_result</v>
      </c>
      <c r="D1308" s="158" t="s">
        <v>43</v>
      </c>
      <c r="E1308" s="159">
        <v>36</v>
      </c>
      <c r="F1308" s="160">
        <v>27000</v>
      </c>
      <c r="G1308" s="164">
        <f>7/12</f>
        <v>0.58333333333333337</v>
      </c>
      <c r="H1308" s="158" t="s">
        <v>9056</v>
      </c>
      <c r="I1308" s="158" t="s">
        <v>8144</v>
      </c>
      <c r="J1308" s="158" t="s">
        <v>8265</v>
      </c>
      <c r="K1308" s="158" t="s">
        <v>9057</v>
      </c>
      <c r="L1308" s="158" t="s">
        <v>2327</v>
      </c>
      <c r="M1308" s="158">
        <v>1</v>
      </c>
      <c r="N1308" s="158">
        <v>0</v>
      </c>
      <c r="O1308" s="158">
        <v>0</v>
      </c>
      <c r="P1308" s="158">
        <v>0</v>
      </c>
      <c r="Q1308" s="158">
        <v>0</v>
      </c>
      <c r="R1308" s="158" t="s">
        <v>53</v>
      </c>
      <c r="S1308" s="158" t="s">
        <v>2299</v>
      </c>
      <c r="T1308" s="161">
        <v>1</v>
      </c>
      <c r="U1308" s="162">
        <v>1</v>
      </c>
      <c r="V1308" s="162">
        <v>0</v>
      </c>
      <c r="W1308" s="161">
        <v>0</v>
      </c>
      <c r="X1308" s="161">
        <v>0</v>
      </c>
      <c r="Y1308" s="161">
        <v>0</v>
      </c>
      <c r="Z1308" s="161">
        <v>0</v>
      </c>
      <c r="AA1308" s="161">
        <v>0</v>
      </c>
      <c r="AB1308" s="161">
        <v>0</v>
      </c>
      <c r="AC1308" s="161">
        <v>0</v>
      </c>
      <c r="AD1308" s="161">
        <v>0</v>
      </c>
      <c r="AE1308" s="161">
        <v>0</v>
      </c>
      <c r="AF1308" s="161">
        <v>0</v>
      </c>
      <c r="AG1308" s="161">
        <v>0</v>
      </c>
      <c r="AH1308" s="161">
        <v>0</v>
      </c>
      <c r="AI1308" s="161">
        <v>0</v>
      </c>
      <c r="AJ1308" s="161">
        <v>0</v>
      </c>
      <c r="AK1308" s="161">
        <v>0</v>
      </c>
      <c r="AL1308" s="161">
        <v>0</v>
      </c>
      <c r="AM1308" s="161">
        <v>0</v>
      </c>
      <c r="AN1308" s="161">
        <v>0</v>
      </c>
      <c r="AO1308" s="161">
        <v>0</v>
      </c>
      <c r="AP1308" s="161">
        <v>0</v>
      </c>
      <c r="AQ1308" s="161">
        <v>0</v>
      </c>
      <c r="AR1308" s="161">
        <v>0</v>
      </c>
      <c r="AS1308" s="161">
        <v>0</v>
      </c>
      <c r="AT1308" s="161">
        <v>0</v>
      </c>
      <c r="AU1308" s="161">
        <v>0</v>
      </c>
      <c r="AV1308" s="161">
        <v>0</v>
      </c>
      <c r="AW1308" s="161">
        <v>0</v>
      </c>
      <c r="AX1308" s="161">
        <v>0</v>
      </c>
      <c r="AY1308" s="161">
        <v>0</v>
      </c>
      <c r="AZ1308" s="161">
        <v>0</v>
      </c>
      <c r="BA1308" s="161">
        <v>0</v>
      </c>
      <c r="BB1308" s="161">
        <v>0</v>
      </c>
      <c r="BC1308" s="161">
        <v>0</v>
      </c>
      <c r="BD1308" s="161">
        <v>0</v>
      </c>
      <c r="BE1308" s="161">
        <v>0</v>
      </c>
      <c r="BF1308" s="161">
        <v>0</v>
      </c>
      <c r="BG1308" s="161">
        <v>0</v>
      </c>
      <c r="BH1308" s="161">
        <v>0</v>
      </c>
      <c r="BI1308" s="161">
        <v>0</v>
      </c>
      <c r="BJ1308" s="161">
        <v>0</v>
      </c>
      <c r="BK1308" s="161">
        <v>0</v>
      </c>
      <c r="BL1308" s="161">
        <v>0</v>
      </c>
      <c r="BM1308" s="161">
        <v>0</v>
      </c>
      <c r="BN1308" s="161">
        <v>0</v>
      </c>
      <c r="BO1308" s="161">
        <v>0</v>
      </c>
      <c r="BP1308" s="161">
        <v>0</v>
      </c>
      <c r="BQ1308" s="161">
        <v>0</v>
      </c>
      <c r="BR1308" s="161">
        <v>0</v>
      </c>
      <c r="BS1308" s="161">
        <v>0</v>
      </c>
      <c r="BT1308" s="161">
        <v>0</v>
      </c>
      <c r="BU1308" s="161">
        <v>0</v>
      </c>
      <c r="BV1308" s="163">
        <f t="shared" si="61"/>
        <v>0</v>
      </c>
      <c r="BW1308" s="8" t="b">
        <f t="shared" si="62"/>
        <v>0</v>
      </c>
    </row>
    <row r="1309" spans="1:75">
      <c r="A1309" s="157" t="s">
        <v>2605</v>
      </c>
      <c r="B1309" s="158" t="s">
        <v>9058</v>
      </c>
      <c r="C1309" s="9" t="str">
        <f t="shared" si="60"/>
        <v>https://hh.ru/resume/7db5f9260004e36a2d0039ed1f6867707a7430?query=%D0%A1%D0%BE%D1%86%D0%B8%D0%B0%D0%BB%D1%8C%D0%BD%D1%8B%D0%B9+%D1%80%D0%B0%D0%B1%D0%BE%D1%82%D0%BD%D0%B8%D0%BA&amp;searchRid=17125919491007f4f6002e2e5182ed48&amp;hhtmFrom=resume_search_result</v>
      </c>
      <c r="D1309" s="158" t="s">
        <v>43</v>
      </c>
      <c r="E1309" s="159">
        <v>52</v>
      </c>
      <c r="F1309" s="160">
        <v>25000</v>
      </c>
      <c r="G1309" s="161" t="s">
        <v>133</v>
      </c>
      <c r="H1309" s="158" t="s">
        <v>133</v>
      </c>
      <c r="I1309" s="158" t="s">
        <v>133</v>
      </c>
      <c r="J1309" s="158" t="s">
        <v>133</v>
      </c>
      <c r="K1309" s="158" t="s">
        <v>9059</v>
      </c>
      <c r="L1309" s="158" t="s">
        <v>2298</v>
      </c>
      <c r="M1309" s="158">
        <v>1</v>
      </c>
      <c r="N1309" s="158">
        <v>0</v>
      </c>
      <c r="O1309" s="158">
        <v>0</v>
      </c>
      <c r="P1309" s="158">
        <v>0</v>
      </c>
      <c r="Q1309" s="158">
        <v>0</v>
      </c>
      <c r="R1309" s="158" t="s">
        <v>53</v>
      </c>
      <c r="S1309" s="158" t="s">
        <v>2299</v>
      </c>
      <c r="T1309" s="161">
        <v>0</v>
      </c>
      <c r="U1309" s="162">
        <v>1</v>
      </c>
      <c r="V1309" s="162">
        <v>0</v>
      </c>
      <c r="W1309" s="161">
        <v>0</v>
      </c>
      <c r="X1309" s="161">
        <v>0</v>
      </c>
      <c r="Y1309" s="161">
        <v>0</v>
      </c>
      <c r="Z1309" s="161">
        <v>0</v>
      </c>
      <c r="AA1309" s="161">
        <v>0</v>
      </c>
      <c r="AB1309" s="161">
        <v>0</v>
      </c>
      <c r="AC1309" s="161">
        <v>0</v>
      </c>
      <c r="AD1309" s="161">
        <v>0</v>
      </c>
      <c r="AE1309" s="161">
        <v>0</v>
      </c>
      <c r="AF1309" s="161">
        <v>0</v>
      </c>
      <c r="AG1309" s="161">
        <v>0</v>
      </c>
      <c r="AH1309" s="161">
        <v>0</v>
      </c>
      <c r="AI1309" s="161">
        <v>0</v>
      </c>
      <c r="AJ1309" s="161">
        <v>0</v>
      </c>
      <c r="AK1309" s="161">
        <v>0</v>
      </c>
      <c r="AL1309" s="161">
        <v>0</v>
      </c>
      <c r="AM1309" s="161">
        <v>0</v>
      </c>
      <c r="AN1309" s="161">
        <v>0</v>
      </c>
      <c r="AO1309" s="161">
        <v>0</v>
      </c>
      <c r="AP1309" s="161">
        <v>0</v>
      </c>
      <c r="AQ1309" s="161">
        <v>0</v>
      </c>
      <c r="AR1309" s="161">
        <v>0</v>
      </c>
      <c r="AS1309" s="161">
        <v>0</v>
      </c>
      <c r="AT1309" s="161">
        <v>0</v>
      </c>
      <c r="AU1309" s="161">
        <v>0</v>
      </c>
      <c r="AV1309" s="161">
        <v>0</v>
      </c>
      <c r="AW1309" s="161">
        <v>0</v>
      </c>
      <c r="AX1309" s="161">
        <v>0</v>
      </c>
      <c r="AY1309" s="161">
        <v>0</v>
      </c>
      <c r="AZ1309" s="161">
        <v>0</v>
      </c>
      <c r="BA1309" s="161">
        <v>0</v>
      </c>
      <c r="BB1309" s="161">
        <v>0</v>
      </c>
      <c r="BC1309" s="161">
        <v>0</v>
      </c>
      <c r="BD1309" s="161">
        <v>0</v>
      </c>
      <c r="BE1309" s="161">
        <v>0</v>
      </c>
      <c r="BF1309" s="161">
        <v>0</v>
      </c>
      <c r="BG1309" s="161">
        <v>0</v>
      </c>
      <c r="BH1309" s="161">
        <v>0</v>
      </c>
      <c r="BI1309" s="161">
        <v>0</v>
      </c>
      <c r="BJ1309" s="161">
        <v>0</v>
      </c>
      <c r="BK1309" s="161">
        <v>0</v>
      </c>
      <c r="BL1309" s="161">
        <v>0</v>
      </c>
      <c r="BM1309" s="161">
        <v>0</v>
      </c>
      <c r="BN1309" s="161">
        <v>0</v>
      </c>
      <c r="BO1309" s="161">
        <v>0</v>
      </c>
      <c r="BP1309" s="161">
        <v>0</v>
      </c>
      <c r="BQ1309" s="161">
        <v>0</v>
      </c>
      <c r="BR1309" s="161">
        <v>0</v>
      </c>
      <c r="BS1309" s="161">
        <v>0</v>
      </c>
      <c r="BT1309" s="161">
        <v>0</v>
      </c>
      <c r="BU1309" s="161">
        <v>0</v>
      </c>
      <c r="BV1309" s="163">
        <f t="shared" si="61"/>
        <v>0</v>
      </c>
      <c r="BW1309" s="8" t="b">
        <f t="shared" si="62"/>
        <v>0</v>
      </c>
    </row>
    <row r="1310" spans="1:75">
      <c r="A1310" s="157" t="s">
        <v>2605</v>
      </c>
      <c r="B1310" s="158" t="s">
        <v>9060</v>
      </c>
      <c r="C1310" s="9" t="str">
        <f t="shared" si="60"/>
        <v>https://hh.ru/resume/e3afb1640004e3b1370039ed1f3152674c396a?query=%D0%A1%D0%BE%D1%86%D0%B8%D0%B0%D0%BB%D1%8C%D0%BD%D1%8B%D0%B9+%D1%80%D0%B0%D0%B1%D0%BE%D1%82%D0%BD%D0%B8%D0%BA&amp;searchRid=17125919491007f4f6002e2e5182ed48&amp;hhtmFrom=resume_search_result</v>
      </c>
      <c r="D1310" s="158" t="s">
        <v>43</v>
      </c>
      <c r="E1310" s="159">
        <v>33</v>
      </c>
      <c r="F1310" s="160">
        <v>15000</v>
      </c>
      <c r="G1310" s="161" t="s">
        <v>133</v>
      </c>
      <c r="H1310" s="158" t="s">
        <v>133</v>
      </c>
      <c r="I1310" s="158" t="s">
        <v>133</v>
      </c>
      <c r="J1310" s="158" t="s">
        <v>133</v>
      </c>
      <c r="K1310" s="158" t="s">
        <v>9061</v>
      </c>
      <c r="L1310" s="158" t="s">
        <v>2298</v>
      </c>
      <c r="M1310" s="158">
        <v>1</v>
      </c>
      <c r="N1310" s="158">
        <v>0</v>
      </c>
      <c r="O1310" s="158">
        <v>0</v>
      </c>
      <c r="P1310" s="158">
        <v>0</v>
      </c>
      <c r="Q1310" s="158">
        <v>0</v>
      </c>
      <c r="R1310" s="158" t="s">
        <v>2067</v>
      </c>
      <c r="S1310" s="158" t="s">
        <v>75</v>
      </c>
      <c r="T1310" s="161">
        <v>0</v>
      </c>
      <c r="U1310" s="162">
        <v>1</v>
      </c>
      <c r="V1310" s="162">
        <v>0</v>
      </c>
      <c r="W1310" s="161">
        <v>0</v>
      </c>
      <c r="X1310" s="161">
        <v>0</v>
      </c>
      <c r="Y1310" s="161">
        <v>0</v>
      </c>
      <c r="Z1310" s="161">
        <v>0</v>
      </c>
      <c r="AA1310" s="161">
        <v>0</v>
      </c>
      <c r="AB1310" s="161">
        <v>0</v>
      </c>
      <c r="AC1310" s="161">
        <v>0</v>
      </c>
      <c r="AD1310" s="161">
        <v>0</v>
      </c>
      <c r="AE1310" s="161">
        <v>0</v>
      </c>
      <c r="AF1310" s="161">
        <v>0</v>
      </c>
      <c r="AG1310" s="161">
        <v>0</v>
      </c>
      <c r="AH1310" s="161">
        <v>0</v>
      </c>
      <c r="AI1310" s="161">
        <v>0</v>
      </c>
      <c r="AJ1310" s="161">
        <v>0</v>
      </c>
      <c r="AK1310" s="161">
        <v>0</v>
      </c>
      <c r="AL1310" s="161">
        <v>0</v>
      </c>
      <c r="AM1310" s="161">
        <v>0</v>
      </c>
      <c r="AN1310" s="161">
        <v>0</v>
      </c>
      <c r="AO1310" s="161">
        <v>0</v>
      </c>
      <c r="AP1310" s="161">
        <v>0</v>
      </c>
      <c r="AQ1310" s="161">
        <v>0</v>
      </c>
      <c r="AR1310" s="161">
        <v>0</v>
      </c>
      <c r="AS1310" s="161">
        <v>0</v>
      </c>
      <c r="AT1310" s="161">
        <v>0</v>
      </c>
      <c r="AU1310" s="161">
        <v>0</v>
      </c>
      <c r="AV1310" s="161">
        <v>0</v>
      </c>
      <c r="AW1310" s="161">
        <v>0</v>
      </c>
      <c r="AX1310" s="161">
        <v>0</v>
      </c>
      <c r="AY1310" s="161">
        <v>0</v>
      </c>
      <c r="AZ1310" s="161">
        <v>0</v>
      </c>
      <c r="BA1310" s="161">
        <v>0</v>
      </c>
      <c r="BB1310" s="161">
        <v>0</v>
      </c>
      <c r="BC1310" s="161">
        <v>0</v>
      </c>
      <c r="BD1310" s="161">
        <v>0</v>
      </c>
      <c r="BE1310" s="161">
        <v>0</v>
      </c>
      <c r="BF1310" s="161">
        <v>0</v>
      </c>
      <c r="BG1310" s="161">
        <v>0</v>
      </c>
      <c r="BH1310" s="161">
        <v>0</v>
      </c>
      <c r="BI1310" s="161">
        <v>0</v>
      </c>
      <c r="BJ1310" s="161">
        <v>0</v>
      </c>
      <c r="BK1310" s="161">
        <v>0</v>
      </c>
      <c r="BL1310" s="161">
        <v>0</v>
      </c>
      <c r="BM1310" s="161">
        <v>0</v>
      </c>
      <c r="BN1310" s="161">
        <v>0</v>
      </c>
      <c r="BO1310" s="161">
        <v>0</v>
      </c>
      <c r="BP1310" s="161">
        <v>0</v>
      </c>
      <c r="BQ1310" s="161">
        <v>0</v>
      </c>
      <c r="BR1310" s="161">
        <v>0</v>
      </c>
      <c r="BS1310" s="161">
        <v>0</v>
      </c>
      <c r="BT1310" s="161">
        <v>0</v>
      </c>
      <c r="BU1310" s="161">
        <v>0</v>
      </c>
      <c r="BV1310" s="163">
        <f t="shared" si="61"/>
        <v>0</v>
      </c>
      <c r="BW1310" s="8" t="b">
        <f t="shared" si="62"/>
        <v>0</v>
      </c>
    </row>
    <row r="1311" spans="1:75">
      <c r="A1311" s="157" t="s">
        <v>2605</v>
      </c>
      <c r="B1311" s="158" t="s">
        <v>9062</v>
      </c>
      <c r="C1311" s="9" t="str">
        <f t="shared" si="60"/>
        <v>https://hh.ru/resume/0836f42b0004e3d53c0039ed1f39626543356a?query=%D0%A1%D0%BE%D1%86%D0%B8%D0%B0%D0%BB%D1%8C%D0%BD%D1%8B%D0%B9+%D1%80%D0%B0%D0%B1%D0%BE%D1%82%D0%BD%D0%B8%D0%BA&amp;searchRid=17125919491007f4f6002e2e5182ed48&amp;hhtmFrom=resume_search_result</v>
      </c>
      <c r="D1311" s="158" t="s">
        <v>43</v>
      </c>
      <c r="E1311" s="159">
        <v>43</v>
      </c>
      <c r="F1311" s="160">
        <v>25000</v>
      </c>
      <c r="G1311" s="161" t="s">
        <v>133</v>
      </c>
      <c r="H1311" s="158" t="s">
        <v>133</v>
      </c>
      <c r="I1311" s="158" t="s">
        <v>133</v>
      </c>
      <c r="J1311" s="158" t="s">
        <v>133</v>
      </c>
      <c r="K1311" s="158" t="s">
        <v>9063</v>
      </c>
      <c r="L1311" s="158" t="s">
        <v>2327</v>
      </c>
      <c r="M1311" s="158">
        <v>1</v>
      </c>
      <c r="N1311" s="158">
        <v>0</v>
      </c>
      <c r="O1311" s="158">
        <v>0</v>
      </c>
      <c r="P1311" s="158">
        <v>0</v>
      </c>
      <c r="Q1311" s="158">
        <v>0</v>
      </c>
      <c r="R1311" s="158" t="s">
        <v>53</v>
      </c>
      <c r="S1311" s="158" t="s">
        <v>343</v>
      </c>
      <c r="T1311" s="161">
        <v>1</v>
      </c>
      <c r="U1311" s="162">
        <v>1</v>
      </c>
      <c r="V1311" s="162">
        <v>0</v>
      </c>
      <c r="W1311" s="161">
        <v>0</v>
      </c>
      <c r="X1311" s="161">
        <v>0</v>
      </c>
      <c r="Y1311" s="161">
        <v>0</v>
      </c>
      <c r="Z1311" s="161">
        <v>0</v>
      </c>
      <c r="AA1311" s="161">
        <v>0</v>
      </c>
      <c r="AB1311" s="161">
        <v>0</v>
      </c>
      <c r="AC1311" s="161">
        <v>0</v>
      </c>
      <c r="AD1311" s="161">
        <v>0</v>
      </c>
      <c r="AE1311" s="161">
        <v>0</v>
      </c>
      <c r="AF1311" s="161">
        <v>0</v>
      </c>
      <c r="AG1311" s="161">
        <v>0</v>
      </c>
      <c r="AH1311" s="161">
        <v>0</v>
      </c>
      <c r="AI1311" s="161">
        <v>0</v>
      </c>
      <c r="AJ1311" s="161">
        <v>0</v>
      </c>
      <c r="AK1311" s="161">
        <v>0</v>
      </c>
      <c r="AL1311" s="161">
        <v>0</v>
      </c>
      <c r="AM1311" s="161">
        <v>0</v>
      </c>
      <c r="AN1311" s="161">
        <v>0</v>
      </c>
      <c r="AO1311" s="161">
        <v>0</v>
      </c>
      <c r="AP1311" s="161">
        <v>0</v>
      </c>
      <c r="AQ1311" s="161">
        <v>0</v>
      </c>
      <c r="AR1311" s="161">
        <v>0</v>
      </c>
      <c r="AS1311" s="161">
        <v>0</v>
      </c>
      <c r="AT1311" s="161">
        <v>0</v>
      </c>
      <c r="AU1311" s="161">
        <v>0</v>
      </c>
      <c r="AV1311" s="161">
        <v>0</v>
      </c>
      <c r="AW1311" s="161">
        <v>0</v>
      </c>
      <c r="AX1311" s="161">
        <v>0</v>
      </c>
      <c r="AY1311" s="161">
        <v>0</v>
      </c>
      <c r="AZ1311" s="161">
        <v>0</v>
      </c>
      <c r="BA1311" s="161">
        <v>0</v>
      </c>
      <c r="BB1311" s="161">
        <v>0</v>
      </c>
      <c r="BC1311" s="161">
        <v>0</v>
      </c>
      <c r="BD1311" s="161">
        <v>0</v>
      </c>
      <c r="BE1311" s="161">
        <v>0</v>
      </c>
      <c r="BF1311" s="161">
        <v>0</v>
      </c>
      <c r="BG1311" s="161">
        <v>0</v>
      </c>
      <c r="BH1311" s="161">
        <v>0</v>
      </c>
      <c r="BI1311" s="161">
        <v>0</v>
      </c>
      <c r="BJ1311" s="161">
        <v>0</v>
      </c>
      <c r="BK1311" s="161">
        <v>0</v>
      </c>
      <c r="BL1311" s="161">
        <v>0</v>
      </c>
      <c r="BM1311" s="161">
        <v>0</v>
      </c>
      <c r="BN1311" s="161">
        <v>0</v>
      </c>
      <c r="BO1311" s="161">
        <v>0</v>
      </c>
      <c r="BP1311" s="161">
        <v>0</v>
      </c>
      <c r="BQ1311" s="161">
        <v>0</v>
      </c>
      <c r="BR1311" s="161">
        <v>0</v>
      </c>
      <c r="BS1311" s="161">
        <v>0</v>
      </c>
      <c r="BT1311" s="161">
        <v>0</v>
      </c>
      <c r="BU1311" s="161">
        <v>0</v>
      </c>
      <c r="BV1311" s="163">
        <f t="shared" si="61"/>
        <v>0</v>
      </c>
      <c r="BW1311" s="8" t="b">
        <f t="shared" si="62"/>
        <v>0</v>
      </c>
    </row>
    <row r="1312" spans="1:75">
      <c r="A1312" s="157" t="s">
        <v>2605</v>
      </c>
      <c r="B1312" s="158" t="s">
        <v>9064</v>
      </c>
      <c r="C1312" s="9" t="str">
        <f t="shared" si="60"/>
        <v>https://hh.ru/resume/cf6bf4800004e43db20039ed1f65344d456936?query=%D0%A1%D0%BE%D1%86%D0%B8%D0%B0%D0%BB%D1%8C%D0%BD%D1%8B%D0%B9+%D1%80%D0%B0%D0%B1%D0%BE%D1%82%D0%BD%D0%B8%D0%BA&amp;searchRid=17125919491007f4f6002e2e5182ed48&amp;hhtmFrom=resume_search_result</v>
      </c>
      <c r="D1312" s="158" t="s">
        <v>43</v>
      </c>
      <c r="E1312" s="159">
        <v>35</v>
      </c>
      <c r="F1312" s="160">
        <v>15000</v>
      </c>
      <c r="G1312" s="161" t="s">
        <v>133</v>
      </c>
      <c r="H1312" s="158" t="s">
        <v>133</v>
      </c>
      <c r="I1312" s="158" t="s">
        <v>133</v>
      </c>
      <c r="J1312" s="158" t="s">
        <v>133</v>
      </c>
      <c r="K1312" s="158" t="s">
        <v>9065</v>
      </c>
      <c r="L1312" s="158" t="s">
        <v>2298</v>
      </c>
      <c r="M1312" s="158">
        <v>1</v>
      </c>
      <c r="N1312" s="158">
        <v>0</v>
      </c>
      <c r="O1312" s="158">
        <v>0</v>
      </c>
      <c r="P1312" s="158">
        <v>0</v>
      </c>
      <c r="Q1312" s="158">
        <v>0</v>
      </c>
      <c r="R1312" s="158" t="s">
        <v>2067</v>
      </c>
      <c r="S1312" s="158" t="s">
        <v>2299</v>
      </c>
      <c r="T1312" s="161">
        <v>0</v>
      </c>
      <c r="U1312" s="162">
        <v>1</v>
      </c>
      <c r="V1312" s="162">
        <v>0</v>
      </c>
      <c r="W1312" s="161">
        <v>0</v>
      </c>
      <c r="X1312" s="161">
        <v>0</v>
      </c>
      <c r="Y1312" s="161">
        <v>0</v>
      </c>
      <c r="Z1312" s="161">
        <v>0</v>
      </c>
      <c r="AA1312" s="161">
        <v>0</v>
      </c>
      <c r="AB1312" s="161">
        <v>0</v>
      </c>
      <c r="AC1312" s="161">
        <v>0</v>
      </c>
      <c r="AD1312" s="161">
        <v>0</v>
      </c>
      <c r="AE1312" s="161">
        <v>0</v>
      </c>
      <c r="AF1312" s="161">
        <v>0</v>
      </c>
      <c r="AG1312" s="161">
        <v>0</v>
      </c>
      <c r="AH1312" s="161">
        <v>0</v>
      </c>
      <c r="AI1312" s="161">
        <v>0</v>
      </c>
      <c r="AJ1312" s="161">
        <v>0</v>
      </c>
      <c r="AK1312" s="161">
        <v>0</v>
      </c>
      <c r="AL1312" s="161">
        <v>0</v>
      </c>
      <c r="AM1312" s="161">
        <v>0</v>
      </c>
      <c r="AN1312" s="161">
        <v>0</v>
      </c>
      <c r="AO1312" s="161">
        <v>0</v>
      </c>
      <c r="AP1312" s="161">
        <v>0</v>
      </c>
      <c r="AQ1312" s="161">
        <v>0</v>
      </c>
      <c r="AR1312" s="161">
        <v>0</v>
      </c>
      <c r="AS1312" s="161">
        <v>0</v>
      </c>
      <c r="AT1312" s="161">
        <v>0</v>
      </c>
      <c r="AU1312" s="161">
        <v>0</v>
      </c>
      <c r="AV1312" s="161">
        <v>0</v>
      </c>
      <c r="AW1312" s="161">
        <v>0</v>
      </c>
      <c r="AX1312" s="161">
        <v>0</v>
      </c>
      <c r="AY1312" s="161">
        <v>0</v>
      </c>
      <c r="AZ1312" s="161">
        <v>0</v>
      </c>
      <c r="BA1312" s="161">
        <v>0</v>
      </c>
      <c r="BB1312" s="161">
        <v>0</v>
      </c>
      <c r="BC1312" s="161">
        <v>0</v>
      </c>
      <c r="BD1312" s="161">
        <v>0</v>
      </c>
      <c r="BE1312" s="161">
        <v>0</v>
      </c>
      <c r="BF1312" s="161">
        <v>0</v>
      </c>
      <c r="BG1312" s="161">
        <v>0</v>
      </c>
      <c r="BH1312" s="161">
        <v>0</v>
      </c>
      <c r="BI1312" s="161">
        <v>0</v>
      </c>
      <c r="BJ1312" s="161">
        <v>0</v>
      </c>
      <c r="BK1312" s="161">
        <v>0</v>
      </c>
      <c r="BL1312" s="161">
        <v>0</v>
      </c>
      <c r="BM1312" s="161">
        <v>0</v>
      </c>
      <c r="BN1312" s="161">
        <v>0</v>
      </c>
      <c r="BO1312" s="161">
        <v>0</v>
      </c>
      <c r="BP1312" s="161">
        <v>0</v>
      </c>
      <c r="BQ1312" s="161">
        <v>0</v>
      </c>
      <c r="BR1312" s="161">
        <v>0</v>
      </c>
      <c r="BS1312" s="161">
        <v>0</v>
      </c>
      <c r="BT1312" s="161">
        <v>0</v>
      </c>
      <c r="BU1312" s="161">
        <v>0</v>
      </c>
      <c r="BV1312" s="163">
        <f t="shared" si="61"/>
        <v>0</v>
      </c>
      <c r="BW1312" s="8" t="b">
        <f t="shared" si="62"/>
        <v>0</v>
      </c>
    </row>
    <row r="1313" spans="1:75">
      <c r="A1313" s="157" t="s">
        <v>2605</v>
      </c>
      <c r="B1313" s="158" t="s">
        <v>9066</v>
      </c>
      <c r="C1313" s="9" t="str">
        <f t="shared" si="60"/>
        <v>https://hh.ru/resume/589809ae0004e48ea20039ed1f794261523067?query=%D0%A1%D0%BE%D1%86%D0%B8%D0%B0%D0%BB%D1%8C%D0%BD%D1%8B%D0%B9+%D1%80%D0%B0%D0%B1%D0%BE%D1%82%D0%BD%D0%B8%D0%BA&amp;searchRid=17125919491007f4f6002e2e5182ed48&amp;hhtmFrom=resume_search_result</v>
      </c>
      <c r="D1313" s="158" t="s">
        <v>9067</v>
      </c>
      <c r="E1313" s="159">
        <v>38</v>
      </c>
      <c r="F1313" s="160">
        <v>18000</v>
      </c>
      <c r="G1313" s="161" t="s">
        <v>133</v>
      </c>
      <c r="H1313" s="158" t="s">
        <v>133</v>
      </c>
      <c r="I1313" s="158" t="s">
        <v>133</v>
      </c>
      <c r="J1313" s="158" t="s">
        <v>133</v>
      </c>
      <c r="K1313" s="158" t="s">
        <v>9068</v>
      </c>
      <c r="L1313" s="158" t="s">
        <v>2298</v>
      </c>
      <c r="M1313" s="158">
        <v>1</v>
      </c>
      <c r="N1313" s="158">
        <v>0</v>
      </c>
      <c r="O1313" s="158">
        <v>0</v>
      </c>
      <c r="P1313" s="158">
        <v>0</v>
      </c>
      <c r="Q1313" s="158">
        <v>0</v>
      </c>
      <c r="R1313" s="158" t="s">
        <v>2067</v>
      </c>
      <c r="S1313" s="158" t="s">
        <v>343</v>
      </c>
      <c r="T1313" s="161">
        <v>0</v>
      </c>
      <c r="U1313" s="162">
        <v>1</v>
      </c>
      <c r="V1313" s="162">
        <v>0</v>
      </c>
      <c r="W1313" s="161">
        <v>0</v>
      </c>
      <c r="X1313" s="161">
        <v>0</v>
      </c>
      <c r="Y1313" s="161">
        <v>0</v>
      </c>
      <c r="Z1313" s="161">
        <v>0</v>
      </c>
      <c r="AA1313" s="161">
        <v>0</v>
      </c>
      <c r="AB1313" s="161">
        <v>0</v>
      </c>
      <c r="AC1313" s="161">
        <v>0</v>
      </c>
      <c r="AD1313" s="161">
        <v>0</v>
      </c>
      <c r="AE1313" s="161">
        <v>0</v>
      </c>
      <c r="AF1313" s="161">
        <v>0</v>
      </c>
      <c r="AG1313" s="161">
        <v>0</v>
      </c>
      <c r="AH1313" s="161">
        <v>0</v>
      </c>
      <c r="AI1313" s="161">
        <v>0</v>
      </c>
      <c r="AJ1313" s="161">
        <v>0</v>
      </c>
      <c r="AK1313" s="161">
        <v>0</v>
      </c>
      <c r="AL1313" s="161">
        <v>0</v>
      </c>
      <c r="AM1313" s="161">
        <v>0</v>
      </c>
      <c r="AN1313" s="161">
        <v>0</v>
      </c>
      <c r="AO1313" s="161">
        <v>0</v>
      </c>
      <c r="AP1313" s="161">
        <v>0</v>
      </c>
      <c r="AQ1313" s="161">
        <v>0</v>
      </c>
      <c r="AR1313" s="161">
        <v>0</v>
      </c>
      <c r="AS1313" s="161">
        <v>0</v>
      </c>
      <c r="AT1313" s="161">
        <v>0</v>
      </c>
      <c r="AU1313" s="161">
        <v>0</v>
      </c>
      <c r="AV1313" s="161">
        <v>0</v>
      </c>
      <c r="AW1313" s="161">
        <v>0</v>
      </c>
      <c r="AX1313" s="161">
        <v>0</v>
      </c>
      <c r="AY1313" s="161">
        <v>0</v>
      </c>
      <c r="AZ1313" s="161">
        <v>0</v>
      </c>
      <c r="BA1313" s="161">
        <v>0</v>
      </c>
      <c r="BB1313" s="161">
        <v>0</v>
      </c>
      <c r="BC1313" s="161">
        <v>0</v>
      </c>
      <c r="BD1313" s="161">
        <v>0</v>
      </c>
      <c r="BE1313" s="161">
        <v>0</v>
      </c>
      <c r="BF1313" s="161">
        <v>0</v>
      </c>
      <c r="BG1313" s="161">
        <v>0</v>
      </c>
      <c r="BH1313" s="161">
        <v>0</v>
      </c>
      <c r="BI1313" s="161">
        <v>0</v>
      </c>
      <c r="BJ1313" s="161">
        <v>0</v>
      </c>
      <c r="BK1313" s="161">
        <v>0</v>
      </c>
      <c r="BL1313" s="161">
        <v>0</v>
      </c>
      <c r="BM1313" s="161">
        <v>0</v>
      </c>
      <c r="BN1313" s="161">
        <v>0</v>
      </c>
      <c r="BO1313" s="161">
        <v>0</v>
      </c>
      <c r="BP1313" s="161">
        <v>0</v>
      </c>
      <c r="BQ1313" s="161">
        <v>0</v>
      </c>
      <c r="BR1313" s="161">
        <v>0</v>
      </c>
      <c r="BS1313" s="161">
        <v>0</v>
      </c>
      <c r="BT1313" s="161">
        <v>0</v>
      </c>
      <c r="BU1313" s="161">
        <v>0</v>
      </c>
      <c r="BV1313" s="163">
        <f t="shared" si="61"/>
        <v>0</v>
      </c>
      <c r="BW1313" s="8" t="b">
        <f t="shared" si="62"/>
        <v>0</v>
      </c>
    </row>
    <row r="1314" spans="1:75">
      <c r="A1314" s="157" t="s">
        <v>2605</v>
      </c>
      <c r="B1314" s="158" t="s">
        <v>9069</v>
      </c>
      <c r="C1314" s="9" t="str">
        <f t="shared" si="60"/>
        <v>https://hh.ru/resume/79e8fda10004e490240039ed1f724639544671?query=%D0%A1%D0%BE%D1%86%D0%B8%D0%B0%D0%BB%D1%8C%D0%BD%D1%8B%D0%B9+%D1%80%D0%B0%D0%B1%D0%BE%D1%82%D0%BD%D0%B8%D0%BA&amp;searchRid=17125919491007f4f6002e2e5182ed48&amp;hhtmFrom=resume_search_result</v>
      </c>
      <c r="D1314" s="158" t="s">
        <v>43</v>
      </c>
      <c r="E1314" s="159">
        <v>38</v>
      </c>
      <c r="F1314" s="160">
        <v>8000</v>
      </c>
      <c r="G1314" s="161" t="s">
        <v>133</v>
      </c>
      <c r="H1314" s="158" t="s">
        <v>133</v>
      </c>
      <c r="I1314" s="158" t="s">
        <v>133</v>
      </c>
      <c r="J1314" s="158" t="s">
        <v>133</v>
      </c>
      <c r="K1314" s="158" t="s">
        <v>9070</v>
      </c>
      <c r="L1314" s="158" t="s">
        <v>2298</v>
      </c>
      <c r="M1314" s="158">
        <v>1</v>
      </c>
      <c r="N1314" s="158">
        <v>0</v>
      </c>
      <c r="O1314" s="158">
        <v>0</v>
      </c>
      <c r="P1314" s="158">
        <v>0</v>
      </c>
      <c r="Q1314" s="158">
        <v>0</v>
      </c>
      <c r="R1314" s="158" t="s">
        <v>547</v>
      </c>
      <c r="S1314" s="158" t="s">
        <v>343</v>
      </c>
      <c r="T1314" s="161">
        <v>1</v>
      </c>
      <c r="U1314" s="162">
        <v>1</v>
      </c>
      <c r="V1314" s="162">
        <v>0</v>
      </c>
      <c r="W1314" s="161">
        <v>0</v>
      </c>
      <c r="X1314" s="161">
        <v>0</v>
      </c>
      <c r="Y1314" s="161">
        <v>0</v>
      </c>
      <c r="Z1314" s="161">
        <v>0</v>
      </c>
      <c r="AA1314" s="161">
        <v>0</v>
      </c>
      <c r="AB1314" s="161">
        <v>0</v>
      </c>
      <c r="AC1314" s="161">
        <v>0</v>
      </c>
      <c r="AD1314" s="161">
        <v>0</v>
      </c>
      <c r="AE1314" s="161">
        <v>0</v>
      </c>
      <c r="AF1314" s="161">
        <v>0</v>
      </c>
      <c r="AG1314" s="161">
        <v>0</v>
      </c>
      <c r="AH1314" s="161">
        <v>0</v>
      </c>
      <c r="AI1314" s="161">
        <v>0</v>
      </c>
      <c r="AJ1314" s="161">
        <v>0</v>
      </c>
      <c r="AK1314" s="161">
        <v>0</v>
      </c>
      <c r="AL1314" s="161">
        <v>0</v>
      </c>
      <c r="AM1314" s="161">
        <v>0</v>
      </c>
      <c r="AN1314" s="161">
        <v>0</v>
      </c>
      <c r="AO1314" s="161">
        <v>0</v>
      </c>
      <c r="AP1314" s="161">
        <v>0</v>
      </c>
      <c r="AQ1314" s="161">
        <v>0</v>
      </c>
      <c r="AR1314" s="161">
        <v>0</v>
      </c>
      <c r="AS1314" s="161">
        <v>0</v>
      </c>
      <c r="AT1314" s="161">
        <v>0</v>
      </c>
      <c r="AU1314" s="161">
        <v>0</v>
      </c>
      <c r="AV1314" s="161">
        <v>0</v>
      </c>
      <c r="AW1314" s="161">
        <v>0</v>
      </c>
      <c r="AX1314" s="161">
        <v>0</v>
      </c>
      <c r="AY1314" s="161">
        <v>0</v>
      </c>
      <c r="AZ1314" s="161">
        <v>0</v>
      </c>
      <c r="BA1314" s="161">
        <v>0</v>
      </c>
      <c r="BB1314" s="161">
        <v>0</v>
      </c>
      <c r="BC1314" s="161">
        <v>0</v>
      </c>
      <c r="BD1314" s="161">
        <v>0</v>
      </c>
      <c r="BE1314" s="161">
        <v>0</v>
      </c>
      <c r="BF1314" s="161">
        <v>0</v>
      </c>
      <c r="BG1314" s="161">
        <v>0</v>
      </c>
      <c r="BH1314" s="161">
        <v>0</v>
      </c>
      <c r="BI1314" s="161">
        <v>0</v>
      </c>
      <c r="BJ1314" s="161">
        <v>0</v>
      </c>
      <c r="BK1314" s="161">
        <v>0</v>
      </c>
      <c r="BL1314" s="161">
        <v>0</v>
      </c>
      <c r="BM1314" s="161">
        <v>0</v>
      </c>
      <c r="BN1314" s="161">
        <v>0</v>
      </c>
      <c r="BO1314" s="161">
        <v>0</v>
      </c>
      <c r="BP1314" s="161">
        <v>0</v>
      </c>
      <c r="BQ1314" s="161">
        <v>0</v>
      </c>
      <c r="BR1314" s="161">
        <v>0</v>
      </c>
      <c r="BS1314" s="161">
        <v>0</v>
      </c>
      <c r="BT1314" s="161">
        <v>0</v>
      </c>
      <c r="BU1314" s="161">
        <v>0</v>
      </c>
      <c r="BV1314" s="163">
        <f t="shared" si="61"/>
        <v>0</v>
      </c>
      <c r="BW1314" s="8" t="b">
        <f t="shared" si="62"/>
        <v>0</v>
      </c>
    </row>
    <row r="1315" spans="1:75">
      <c r="A1315" s="157" t="s">
        <v>2605</v>
      </c>
      <c r="B1315" s="158" t="s">
        <v>9071</v>
      </c>
      <c r="C1315" s="9" t="str">
        <f t="shared" si="60"/>
        <v>https://hh.ru/resume/83ec59090004e5dafa0039ed1f4c705078397a?query=%D0%A1%D0%BE%D1%86%D0%B8%D0%B0%D0%BB%D1%8C%D0%BD%D1%8B%D0%B9+%D1%80%D0%B0%D0%B1%D0%BE%D1%82%D0%BD%D0%B8%D0%BA&amp;searchRid=17125919491007f4f6002e2e5182ed48&amp;hhtmFrom=resume_search_result</v>
      </c>
      <c r="D1315" s="158" t="s">
        <v>43</v>
      </c>
      <c r="E1315" s="159">
        <v>38</v>
      </c>
      <c r="F1315" s="160">
        <v>20000</v>
      </c>
      <c r="G1315" s="164">
        <v>0.5</v>
      </c>
      <c r="H1315" s="158" t="s">
        <v>9072</v>
      </c>
      <c r="I1315" s="158" t="s">
        <v>9073</v>
      </c>
      <c r="J1315" s="158" t="s">
        <v>9074</v>
      </c>
      <c r="K1315" s="158" t="s">
        <v>9075</v>
      </c>
      <c r="L1315" s="158" t="s">
        <v>2298</v>
      </c>
      <c r="M1315" s="158">
        <v>1</v>
      </c>
      <c r="N1315" s="158">
        <v>0</v>
      </c>
      <c r="O1315" s="158">
        <v>0</v>
      </c>
      <c r="P1315" s="158">
        <v>0</v>
      </c>
      <c r="Q1315" s="158">
        <v>0</v>
      </c>
      <c r="R1315" s="158" t="s">
        <v>53</v>
      </c>
      <c r="S1315" s="158" t="s">
        <v>343</v>
      </c>
      <c r="T1315" s="161">
        <v>1</v>
      </c>
      <c r="U1315" s="162">
        <v>0</v>
      </c>
      <c r="V1315" s="162">
        <v>0</v>
      </c>
      <c r="W1315" s="161">
        <v>0</v>
      </c>
      <c r="X1315" s="161">
        <v>0</v>
      </c>
      <c r="Y1315" s="161">
        <v>0</v>
      </c>
      <c r="Z1315" s="161">
        <v>0</v>
      </c>
      <c r="AA1315" s="161">
        <v>0</v>
      </c>
      <c r="AB1315" s="161">
        <v>0</v>
      </c>
      <c r="AC1315" s="161">
        <v>0</v>
      </c>
      <c r="AD1315" s="161">
        <v>0</v>
      </c>
      <c r="AE1315" s="161">
        <v>0</v>
      </c>
      <c r="AF1315" s="161">
        <v>0</v>
      </c>
      <c r="AG1315" s="161">
        <v>0</v>
      </c>
      <c r="AH1315" s="161">
        <v>0</v>
      </c>
      <c r="AI1315" s="161">
        <v>0</v>
      </c>
      <c r="AJ1315" s="161">
        <v>0</v>
      </c>
      <c r="AK1315" s="161">
        <v>0</v>
      </c>
      <c r="AL1315" s="161">
        <v>0</v>
      </c>
      <c r="AM1315" s="161">
        <v>0</v>
      </c>
      <c r="AN1315" s="161">
        <v>0</v>
      </c>
      <c r="AO1315" s="161">
        <v>0</v>
      </c>
      <c r="AP1315" s="161">
        <v>0</v>
      </c>
      <c r="AQ1315" s="161">
        <v>0</v>
      </c>
      <c r="AR1315" s="161">
        <v>0</v>
      </c>
      <c r="AS1315" s="161">
        <v>0</v>
      </c>
      <c r="AT1315" s="161">
        <v>0</v>
      </c>
      <c r="AU1315" s="161">
        <v>0</v>
      </c>
      <c r="AV1315" s="161">
        <v>0</v>
      </c>
      <c r="AW1315" s="161">
        <v>0</v>
      </c>
      <c r="AX1315" s="161">
        <v>0</v>
      </c>
      <c r="AY1315" s="161">
        <v>0</v>
      </c>
      <c r="AZ1315" s="161">
        <v>0</v>
      </c>
      <c r="BA1315" s="161">
        <v>0</v>
      </c>
      <c r="BB1315" s="161">
        <v>0</v>
      </c>
      <c r="BC1315" s="161">
        <v>0</v>
      </c>
      <c r="BD1315" s="161">
        <v>0</v>
      </c>
      <c r="BE1315" s="161">
        <v>0</v>
      </c>
      <c r="BF1315" s="161">
        <v>0</v>
      </c>
      <c r="BG1315" s="161">
        <v>0</v>
      </c>
      <c r="BH1315" s="161">
        <v>0</v>
      </c>
      <c r="BI1315" s="161">
        <v>0</v>
      </c>
      <c r="BJ1315" s="161">
        <v>0</v>
      </c>
      <c r="BK1315" s="161">
        <v>0</v>
      </c>
      <c r="BL1315" s="161">
        <v>0</v>
      </c>
      <c r="BM1315" s="161">
        <v>0</v>
      </c>
      <c r="BN1315" s="161">
        <v>0</v>
      </c>
      <c r="BO1315" s="161">
        <v>0</v>
      </c>
      <c r="BP1315" s="161">
        <v>0</v>
      </c>
      <c r="BQ1315" s="161">
        <v>0</v>
      </c>
      <c r="BR1315" s="161">
        <v>0</v>
      </c>
      <c r="BS1315" s="161">
        <v>0</v>
      </c>
      <c r="BT1315" s="161">
        <v>0</v>
      </c>
      <c r="BU1315" s="161">
        <v>0</v>
      </c>
      <c r="BV1315" s="163">
        <f t="shared" si="61"/>
        <v>0</v>
      </c>
      <c r="BW1315" s="8" t="b">
        <f t="shared" si="62"/>
        <v>0</v>
      </c>
    </row>
    <row r="1316" spans="1:75">
      <c r="A1316" s="157" t="s">
        <v>2605</v>
      </c>
      <c r="B1316" s="158" t="s">
        <v>9076</v>
      </c>
      <c r="C1316" s="9" t="str">
        <f t="shared" si="60"/>
        <v>https://hh.ru/resume/9127d8710004e8285d0039ed1f77486a494b47?query=%D0%A1%D0%BE%D1%86%D0%B8%D0%B0%D0%BB%D1%8C%D0%BD%D1%8B%D0%B9+%D1%80%D0%B0%D0%B1%D0%BE%D1%82%D0%BD%D0%B8%D0%BA&amp;searchRid=17125919491007f4f6002e2e5182ed48&amp;hhtmFrom=resume_search_result</v>
      </c>
      <c r="D1316" s="158" t="s">
        <v>2338</v>
      </c>
      <c r="E1316" s="159">
        <v>39</v>
      </c>
      <c r="F1316" s="160">
        <v>7000</v>
      </c>
      <c r="G1316" s="161">
        <v>1</v>
      </c>
      <c r="H1316" s="158" t="s">
        <v>9077</v>
      </c>
      <c r="I1316" s="158" t="s">
        <v>9078</v>
      </c>
      <c r="J1316" s="158" t="s">
        <v>9079</v>
      </c>
      <c r="K1316" s="158" t="s">
        <v>9080</v>
      </c>
      <c r="L1316" s="158" t="s">
        <v>2298</v>
      </c>
      <c r="M1316" s="158">
        <v>1</v>
      </c>
      <c r="N1316" s="158">
        <v>0</v>
      </c>
      <c r="O1316" s="158">
        <v>0</v>
      </c>
      <c r="P1316" s="158">
        <v>0</v>
      </c>
      <c r="Q1316" s="158">
        <v>0</v>
      </c>
      <c r="R1316" s="158" t="s">
        <v>2067</v>
      </c>
      <c r="S1316" s="158" t="s">
        <v>343</v>
      </c>
      <c r="T1316" s="161">
        <v>0</v>
      </c>
      <c r="U1316" s="162">
        <v>1</v>
      </c>
      <c r="V1316" s="162">
        <v>0</v>
      </c>
      <c r="W1316" s="161">
        <v>0</v>
      </c>
      <c r="X1316" s="161">
        <v>0</v>
      </c>
      <c r="Y1316" s="161">
        <v>0</v>
      </c>
      <c r="Z1316" s="161">
        <v>0</v>
      </c>
      <c r="AA1316" s="161">
        <v>0</v>
      </c>
      <c r="AB1316" s="161">
        <v>0</v>
      </c>
      <c r="AC1316" s="161">
        <v>0</v>
      </c>
      <c r="AD1316" s="161">
        <v>0</v>
      </c>
      <c r="AE1316" s="161">
        <v>0</v>
      </c>
      <c r="AF1316" s="161">
        <v>0</v>
      </c>
      <c r="AG1316" s="161">
        <v>0</v>
      </c>
      <c r="AH1316" s="161">
        <v>0</v>
      </c>
      <c r="AI1316" s="161">
        <v>0</v>
      </c>
      <c r="AJ1316" s="161">
        <v>0</v>
      </c>
      <c r="AK1316" s="161">
        <v>0</v>
      </c>
      <c r="AL1316" s="161">
        <v>0</v>
      </c>
      <c r="AM1316" s="161">
        <v>0</v>
      </c>
      <c r="AN1316" s="161">
        <v>0</v>
      </c>
      <c r="AO1316" s="161">
        <v>0</v>
      </c>
      <c r="AP1316" s="161">
        <v>0</v>
      </c>
      <c r="AQ1316" s="161">
        <v>0</v>
      </c>
      <c r="AR1316" s="161">
        <v>0</v>
      </c>
      <c r="AS1316" s="161">
        <v>0</v>
      </c>
      <c r="AT1316" s="161">
        <v>0</v>
      </c>
      <c r="AU1316" s="161">
        <v>0</v>
      </c>
      <c r="AV1316" s="161">
        <v>0</v>
      </c>
      <c r="AW1316" s="161">
        <v>0</v>
      </c>
      <c r="AX1316" s="161">
        <v>0</v>
      </c>
      <c r="AY1316" s="161">
        <v>0</v>
      </c>
      <c r="AZ1316" s="161">
        <v>0</v>
      </c>
      <c r="BA1316" s="161">
        <v>0</v>
      </c>
      <c r="BB1316" s="161">
        <v>0</v>
      </c>
      <c r="BC1316" s="161">
        <v>0</v>
      </c>
      <c r="BD1316" s="161">
        <v>0</v>
      </c>
      <c r="BE1316" s="161">
        <v>0</v>
      </c>
      <c r="BF1316" s="161">
        <v>0</v>
      </c>
      <c r="BG1316" s="161">
        <v>0</v>
      </c>
      <c r="BH1316" s="161">
        <v>0</v>
      </c>
      <c r="BI1316" s="161">
        <v>0</v>
      </c>
      <c r="BJ1316" s="161">
        <v>0</v>
      </c>
      <c r="BK1316" s="161">
        <v>0</v>
      </c>
      <c r="BL1316" s="161">
        <v>0</v>
      </c>
      <c r="BM1316" s="161">
        <v>0</v>
      </c>
      <c r="BN1316" s="161">
        <v>0</v>
      </c>
      <c r="BO1316" s="161">
        <v>0</v>
      </c>
      <c r="BP1316" s="161">
        <v>0</v>
      </c>
      <c r="BQ1316" s="161">
        <v>0</v>
      </c>
      <c r="BR1316" s="161">
        <v>0</v>
      </c>
      <c r="BS1316" s="161">
        <v>0</v>
      </c>
      <c r="BT1316" s="161">
        <v>0</v>
      </c>
      <c r="BU1316" s="161">
        <v>0</v>
      </c>
      <c r="BV1316" s="163">
        <f t="shared" si="61"/>
        <v>0</v>
      </c>
      <c r="BW1316" s="8" t="b">
        <f t="shared" si="62"/>
        <v>0</v>
      </c>
    </row>
    <row r="1317" spans="1:75">
      <c r="A1317" s="157" t="s">
        <v>2605</v>
      </c>
      <c r="B1317" s="158" t="s">
        <v>9081</v>
      </c>
      <c r="C1317" s="9" t="str">
        <f t="shared" si="60"/>
        <v>https://hh.ru/resume/1c8615a60004e8b12a0039ed1f4b676d6c766c?query=%D0%A1%D0%BE%D1%86%D0%B8%D0%B0%D0%BB%D1%8C%D0%BD%D1%8B%D0%B9+%D1%80%D0%B0%D0%B1%D0%BE%D1%82%D0%BD%D0%B8%D0%BA&amp;searchRid=17125919491007f4f6002e2e5182ed48&amp;hhtmFrom=resume_search_result</v>
      </c>
      <c r="D1317" s="158" t="s">
        <v>43</v>
      </c>
      <c r="E1317" s="159">
        <v>70</v>
      </c>
      <c r="F1317" s="160">
        <v>20000</v>
      </c>
      <c r="G1317" s="161">
        <v>37</v>
      </c>
      <c r="H1317" s="158" t="s">
        <v>9082</v>
      </c>
      <c r="I1317" s="158" t="s">
        <v>9083</v>
      </c>
      <c r="J1317" s="158" t="s">
        <v>9084</v>
      </c>
      <c r="K1317" s="158" t="s">
        <v>9085</v>
      </c>
      <c r="L1317" s="158" t="s">
        <v>2298</v>
      </c>
      <c r="M1317" s="158">
        <v>1</v>
      </c>
      <c r="N1317" s="158">
        <v>0</v>
      </c>
      <c r="O1317" s="158">
        <v>0</v>
      </c>
      <c r="P1317" s="158">
        <v>0</v>
      </c>
      <c r="Q1317" s="158">
        <v>0</v>
      </c>
      <c r="R1317" s="158" t="s">
        <v>53</v>
      </c>
      <c r="S1317" s="158" t="s">
        <v>50</v>
      </c>
      <c r="T1317" s="161">
        <v>0</v>
      </c>
      <c r="U1317" s="162">
        <v>1</v>
      </c>
      <c r="V1317" s="162">
        <v>0</v>
      </c>
      <c r="W1317" s="161">
        <v>0</v>
      </c>
      <c r="X1317" s="161">
        <v>0</v>
      </c>
      <c r="Y1317" s="161">
        <v>0</v>
      </c>
      <c r="Z1317" s="161">
        <v>0</v>
      </c>
      <c r="AA1317" s="161">
        <v>0</v>
      </c>
      <c r="AB1317" s="161">
        <v>0</v>
      </c>
      <c r="AC1317" s="161">
        <v>0</v>
      </c>
      <c r="AD1317" s="161">
        <v>0</v>
      </c>
      <c r="AE1317" s="161">
        <v>0</v>
      </c>
      <c r="AF1317" s="161">
        <v>0</v>
      </c>
      <c r="AG1317" s="161">
        <v>0</v>
      </c>
      <c r="AH1317" s="161">
        <v>0</v>
      </c>
      <c r="AI1317" s="161">
        <v>0</v>
      </c>
      <c r="AJ1317" s="161">
        <v>0</v>
      </c>
      <c r="AK1317" s="161">
        <v>0</v>
      </c>
      <c r="AL1317" s="161">
        <v>0</v>
      </c>
      <c r="AM1317" s="161">
        <v>0</v>
      </c>
      <c r="AN1317" s="161">
        <v>0</v>
      </c>
      <c r="AO1317" s="161">
        <v>0</v>
      </c>
      <c r="AP1317" s="161">
        <v>0</v>
      </c>
      <c r="AQ1317" s="161">
        <v>0</v>
      </c>
      <c r="AR1317" s="161">
        <v>0</v>
      </c>
      <c r="AS1317" s="161">
        <v>0</v>
      </c>
      <c r="AT1317" s="161">
        <v>0</v>
      </c>
      <c r="AU1317" s="161">
        <v>0</v>
      </c>
      <c r="AV1317" s="161">
        <v>0</v>
      </c>
      <c r="AW1317" s="161">
        <v>0</v>
      </c>
      <c r="AX1317" s="161">
        <v>0</v>
      </c>
      <c r="AY1317" s="161">
        <v>0</v>
      </c>
      <c r="AZ1317" s="161">
        <v>0</v>
      </c>
      <c r="BA1317" s="161">
        <v>0</v>
      </c>
      <c r="BB1317" s="161">
        <v>0</v>
      </c>
      <c r="BC1317" s="161">
        <v>0</v>
      </c>
      <c r="BD1317" s="161">
        <v>0</v>
      </c>
      <c r="BE1317" s="161">
        <v>0</v>
      </c>
      <c r="BF1317" s="161">
        <v>0</v>
      </c>
      <c r="BG1317" s="161">
        <v>0</v>
      </c>
      <c r="BH1317" s="161">
        <v>0</v>
      </c>
      <c r="BI1317" s="161">
        <v>0</v>
      </c>
      <c r="BJ1317" s="161">
        <v>0</v>
      </c>
      <c r="BK1317" s="161">
        <v>0</v>
      </c>
      <c r="BL1317" s="161">
        <v>0</v>
      </c>
      <c r="BM1317" s="161">
        <v>0</v>
      </c>
      <c r="BN1317" s="161">
        <v>0</v>
      </c>
      <c r="BO1317" s="161">
        <v>0</v>
      </c>
      <c r="BP1317" s="161">
        <v>0</v>
      </c>
      <c r="BQ1317" s="161">
        <v>0</v>
      </c>
      <c r="BR1317" s="161">
        <v>0</v>
      </c>
      <c r="BS1317" s="161">
        <v>0</v>
      </c>
      <c r="BT1317" s="161">
        <v>0</v>
      </c>
      <c r="BU1317" s="161">
        <v>0</v>
      </c>
      <c r="BV1317" s="163">
        <f t="shared" si="61"/>
        <v>0</v>
      </c>
      <c r="BW1317" s="8" t="b">
        <f t="shared" si="62"/>
        <v>0</v>
      </c>
    </row>
    <row r="1318" spans="1:75">
      <c r="A1318" s="157" t="s">
        <v>2605</v>
      </c>
      <c r="B1318" s="158" t="s">
        <v>9086</v>
      </c>
      <c r="C1318" s="9" t="str">
        <f t="shared" si="60"/>
        <v>https://hh.ru/resume/5ec1021c0004e8f2290039ed1f4a4e53327372?query=%D0%A1%D0%BE%D1%86%D0%B8%D0%B0%D0%BB%D1%8C%D0%BD%D1%8B%D0%B9+%D1%80%D0%B0%D0%B1%D0%BE%D1%82%D0%BD%D0%B8%D0%BA&amp;searchRid=17125919491007f4f6002e2e5182ed48&amp;hhtmFrom=resume_search_result</v>
      </c>
      <c r="D1318" s="158" t="s">
        <v>43</v>
      </c>
      <c r="E1318" s="159">
        <v>36</v>
      </c>
      <c r="F1318" s="160">
        <v>20000</v>
      </c>
      <c r="G1318" s="161">
        <v>1</v>
      </c>
      <c r="H1318" s="158" t="s">
        <v>9087</v>
      </c>
      <c r="I1318" s="158" t="s">
        <v>2837</v>
      </c>
      <c r="J1318" s="158" t="s">
        <v>9088</v>
      </c>
      <c r="K1318" s="158" t="s">
        <v>9089</v>
      </c>
      <c r="L1318" s="158" t="s">
        <v>2327</v>
      </c>
      <c r="M1318" s="158">
        <v>1</v>
      </c>
      <c r="N1318" s="158">
        <v>0</v>
      </c>
      <c r="O1318" s="158">
        <v>0</v>
      </c>
      <c r="P1318" s="158">
        <v>0</v>
      </c>
      <c r="Q1318" s="158">
        <v>0</v>
      </c>
      <c r="R1318" s="158" t="s">
        <v>53</v>
      </c>
      <c r="S1318" s="158" t="s">
        <v>2299</v>
      </c>
      <c r="T1318" s="161">
        <v>0</v>
      </c>
      <c r="U1318" s="162">
        <v>1</v>
      </c>
      <c r="V1318" s="162">
        <v>0</v>
      </c>
      <c r="W1318" s="161">
        <v>0</v>
      </c>
      <c r="X1318" s="161">
        <v>0</v>
      </c>
      <c r="Y1318" s="161">
        <v>0</v>
      </c>
      <c r="Z1318" s="161">
        <v>0</v>
      </c>
      <c r="AA1318" s="161">
        <v>0</v>
      </c>
      <c r="AB1318" s="161">
        <v>0</v>
      </c>
      <c r="AC1318" s="161">
        <v>0</v>
      </c>
      <c r="AD1318" s="161">
        <v>0</v>
      </c>
      <c r="AE1318" s="161">
        <v>0</v>
      </c>
      <c r="AF1318" s="161">
        <v>0</v>
      </c>
      <c r="AG1318" s="161">
        <v>0</v>
      </c>
      <c r="AH1318" s="161">
        <v>0</v>
      </c>
      <c r="AI1318" s="161">
        <v>0</v>
      </c>
      <c r="AJ1318" s="161">
        <v>0</v>
      </c>
      <c r="AK1318" s="161">
        <v>0</v>
      </c>
      <c r="AL1318" s="161">
        <v>0</v>
      </c>
      <c r="AM1318" s="161">
        <v>0</v>
      </c>
      <c r="AN1318" s="161">
        <v>0</v>
      </c>
      <c r="AO1318" s="161">
        <v>0</v>
      </c>
      <c r="AP1318" s="161">
        <v>0</v>
      </c>
      <c r="AQ1318" s="161">
        <v>0</v>
      </c>
      <c r="AR1318" s="161">
        <v>0</v>
      </c>
      <c r="AS1318" s="161">
        <v>0</v>
      </c>
      <c r="AT1318" s="161">
        <v>0</v>
      </c>
      <c r="AU1318" s="161">
        <v>0</v>
      </c>
      <c r="AV1318" s="161">
        <v>0</v>
      </c>
      <c r="AW1318" s="161">
        <v>0</v>
      </c>
      <c r="AX1318" s="161">
        <v>0</v>
      </c>
      <c r="AY1318" s="161">
        <v>0</v>
      </c>
      <c r="AZ1318" s="161">
        <v>0</v>
      </c>
      <c r="BA1318" s="161">
        <v>0</v>
      </c>
      <c r="BB1318" s="161">
        <v>0</v>
      </c>
      <c r="BC1318" s="161">
        <v>0</v>
      </c>
      <c r="BD1318" s="161">
        <v>0</v>
      </c>
      <c r="BE1318" s="161">
        <v>0</v>
      </c>
      <c r="BF1318" s="161">
        <v>0</v>
      </c>
      <c r="BG1318" s="161">
        <v>0</v>
      </c>
      <c r="BH1318" s="161">
        <v>0</v>
      </c>
      <c r="BI1318" s="161">
        <v>0</v>
      </c>
      <c r="BJ1318" s="161">
        <v>0</v>
      </c>
      <c r="BK1318" s="161">
        <v>0</v>
      </c>
      <c r="BL1318" s="161">
        <v>0</v>
      </c>
      <c r="BM1318" s="161">
        <v>0</v>
      </c>
      <c r="BN1318" s="161">
        <v>0</v>
      </c>
      <c r="BO1318" s="161">
        <v>0</v>
      </c>
      <c r="BP1318" s="161">
        <v>0</v>
      </c>
      <c r="BQ1318" s="161">
        <v>0</v>
      </c>
      <c r="BR1318" s="161">
        <v>0</v>
      </c>
      <c r="BS1318" s="161">
        <v>0</v>
      </c>
      <c r="BT1318" s="161">
        <v>0</v>
      </c>
      <c r="BU1318" s="161">
        <v>0</v>
      </c>
      <c r="BV1318" s="163">
        <f t="shared" si="61"/>
        <v>0</v>
      </c>
      <c r="BW1318" s="8" t="b">
        <f t="shared" si="62"/>
        <v>0</v>
      </c>
    </row>
    <row r="1319" spans="1:75">
      <c r="A1319" s="157" t="s">
        <v>2605</v>
      </c>
      <c r="B1319" s="158" t="s">
        <v>9090</v>
      </c>
      <c r="C1319" s="9" t="str">
        <f t="shared" si="60"/>
        <v>https://hh.ru/resume/a6babb020004e8fbde0039ed1f6d6674495461?query=%D0%A1%D0%BE%D1%86%D0%B8%D0%B0%D0%BB%D1%8C%D0%BD%D1%8B%D0%B9+%D1%80%D0%B0%D0%B1%D0%BE%D1%82%D0%BD%D0%B8%D0%BA&amp;searchRid=17125919491007f4f6002e2e5182ed48&amp;hhtmFrom=resume_search_result</v>
      </c>
      <c r="D1319" s="158" t="s">
        <v>43</v>
      </c>
      <c r="E1319" s="159">
        <v>42</v>
      </c>
      <c r="F1319" s="158" t="s">
        <v>133</v>
      </c>
      <c r="G1319" s="161" t="s">
        <v>133</v>
      </c>
      <c r="H1319" s="158" t="s">
        <v>133</v>
      </c>
      <c r="I1319" s="158" t="s">
        <v>133</v>
      </c>
      <c r="J1319" s="158" t="s">
        <v>133</v>
      </c>
      <c r="K1319" s="158" t="s">
        <v>9091</v>
      </c>
      <c r="L1319" s="158" t="s">
        <v>2298</v>
      </c>
      <c r="M1319" s="158">
        <v>1</v>
      </c>
      <c r="N1319" s="158">
        <v>0</v>
      </c>
      <c r="O1319" s="158">
        <v>0</v>
      </c>
      <c r="P1319" s="158">
        <v>0</v>
      </c>
      <c r="Q1319" s="158">
        <v>0</v>
      </c>
      <c r="R1319" s="158" t="s">
        <v>2067</v>
      </c>
      <c r="S1319" s="158" t="s">
        <v>2299</v>
      </c>
      <c r="T1319" s="161">
        <v>0</v>
      </c>
      <c r="U1319" s="162">
        <v>1</v>
      </c>
      <c r="V1319" s="162">
        <v>0</v>
      </c>
      <c r="W1319" s="161">
        <v>0</v>
      </c>
      <c r="X1319" s="161">
        <v>0</v>
      </c>
      <c r="Y1319" s="161">
        <v>0</v>
      </c>
      <c r="Z1319" s="161">
        <v>0</v>
      </c>
      <c r="AA1319" s="161">
        <v>0</v>
      </c>
      <c r="AB1319" s="161">
        <v>0</v>
      </c>
      <c r="AC1319" s="161">
        <v>0</v>
      </c>
      <c r="AD1319" s="161">
        <v>0</v>
      </c>
      <c r="AE1319" s="161">
        <v>0</v>
      </c>
      <c r="AF1319" s="161">
        <v>0</v>
      </c>
      <c r="AG1319" s="161">
        <v>0</v>
      </c>
      <c r="AH1319" s="161">
        <v>0</v>
      </c>
      <c r="AI1319" s="161">
        <v>0</v>
      </c>
      <c r="AJ1319" s="161">
        <v>0</v>
      </c>
      <c r="AK1319" s="161">
        <v>0</v>
      </c>
      <c r="AL1319" s="161">
        <v>0</v>
      </c>
      <c r="AM1319" s="161">
        <v>0</v>
      </c>
      <c r="AN1319" s="161">
        <v>0</v>
      </c>
      <c r="AO1319" s="161">
        <v>0</v>
      </c>
      <c r="AP1319" s="161">
        <v>0</v>
      </c>
      <c r="AQ1319" s="161">
        <v>0</v>
      </c>
      <c r="AR1319" s="161">
        <v>0</v>
      </c>
      <c r="AS1319" s="161">
        <v>0</v>
      </c>
      <c r="AT1319" s="161">
        <v>0</v>
      </c>
      <c r="AU1319" s="161">
        <v>0</v>
      </c>
      <c r="AV1319" s="161">
        <v>0</v>
      </c>
      <c r="AW1319" s="161">
        <v>0</v>
      </c>
      <c r="AX1319" s="161">
        <v>0</v>
      </c>
      <c r="AY1319" s="161">
        <v>0</v>
      </c>
      <c r="AZ1319" s="161">
        <v>0</v>
      </c>
      <c r="BA1319" s="161">
        <v>0</v>
      </c>
      <c r="BB1319" s="161">
        <v>0</v>
      </c>
      <c r="BC1319" s="161">
        <v>0</v>
      </c>
      <c r="BD1319" s="161">
        <v>0</v>
      </c>
      <c r="BE1319" s="161">
        <v>0</v>
      </c>
      <c r="BF1319" s="161">
        <v>0</v>
      </c>
      <c r="BG1319" s="161">
        <v>0</v>
      </c>
      <c r="BH1319" s="161">
        <v>0</v>
      </c>
      <c r="BI1319" s="161">
        <v>0</v>
      </c>
      <c r="BJ1319" s="161">
        <v>0</v>
      </c>
      <c r="BK1319" s="161">
        <v>0</v>
      </c>
      <c r="BL1319" s="161">
        <v>0</v>
      </c>
      <c r="BM1319" s="161">
        <v>0</v>
      </c>
      <c r="BN1319" s="161">
        <v>0</v>
      </c>
      <c r="BO1319" s="161">
        <v>0</v>
      </c>
      <c r="BP1319" s="161">
        <v>0</v>
      </c>
      <c r="BQ1319" s="161">
        <v>0</v>
      </c>
      <c r="BR1319" s="161">
        <v>0</v>
      </c>
      <c r="BS1319" s="161">
        <v>0</v>
      </c>
      <c r="BT1319" s="161">
        <v>0</v>
      </c>
      <c r="BU1319" s="161">
        <v>0</v>
      </c>
      <c r="BV1319" s="163">
        <f t="shared" si="61"/>
        <v>0</v>
      </c>
      <c r="BW1319" s="8" t="b">
        <f t="shared" si="62"/>
        <v>0</v>
      </c>
    </row>
    <row r="1320" spans="1:75">
      <c r="A1320" s="157" t="s">
        <v>2605</v>
      </c>
      <c r="B1320" s="158" t="s">
        <v>9092</v>
      </c>
      <c r="C1320" s="9" t="str">
        <f t="shared" si="60"/>
        <v>https://hh.ru/resume/24fb5ea40004e950130039ed1f42304c6b6d31?query=%D0%A1%D0%BE%D1%86%D0%B8%D0%B0%D0%BB%D1%8C%D0%BD%D1%8B%D0%B9+%D1%80%D0%B0%D0%B1%D0%BE%D1%82%D0%BD%D0%B8%D0%BA&amp;searchRid=17125919505039b09e12550463aa6e84&amp;hhtmFrom=resume_search_result</v>
      </c>
      <c r="D1320" s="158" t="s">
        <v>2338</v>
      </c>
      <c r="E1320" s="159">
        <v>38</v>
      </c>
      <c r="F1320" s="160">
        <v>15000</v>
      </c>
      <c r="G1320" s="161" t="s">
        <v>133</v>
      </c>
      <c r="H1320" s="158" t="s">
        <v>133</v>
      </c>
      <c r="I1320" s="158" t="s">
        <v>133</v>
      </c>
      <c r="J1320" s="158" t="s">
        <v>133</v>
      </c>
      <c r="K1320" s="158" t="s">
        <v>9093</v>
      </c>
      <c r="L1320" s="158" t="s">
        <v>2298</v>
      </c>
      <c r="M1320" s="158">
        <v>1</v>
      </c>
      <c r="N1320" s="158">
        <v>0</v>
      </c>
      <c r="O1320" s="158">
        <v>0</v>
      </c>
      <c r="P1320" s="158">
        <v>0</v>
      </c>
      <c r="Q1320" s="158">
        <v>0</v>
      </c>
      <c r="R1320" s="158" t="s">
        <v>384</v>
      </c>
      <c r="S1320" s="158" t="s">
        <v>343</v>
      </c>
      <c r="T1320" s="161">
        <v>0</v>
      </c>
      <c r="U1320" s="162">
        <v>1</v>
      </c>
      <c r="V1320" s="162">
        <v>0</v>
      </c>
      <c r="W1320" s="161">
        <v>0</v>
      </c>
      <c r="X1320" s="161">
        <v>0</v>
      </c>
      <c r="Y1320" s="161">
        <v>0</v>
      </c>
      <c r="Z1320" s="161">
        <v>0</v>
      </c>
      <c r="AA1320" s="161">
        <v>0</v>
      </c>
      <c r="AB1320" s="161">
        <v>0</v>
      </c>
      <c r="AC1320" s="161">
        <v>0</v>
      </c>
      <c r="AD1320" s="161">
        <v>0</v>
      </c>
      <c r="AE1320" s="161">
        <v>0</v>
      </c>
      <c r="AF1320" s="161">
        <v>0</v>
      </c>
      <c r="AG1320" s="161">
        <v>0</v>
      </c>
      <c r="AH1320" s="161">
        <v>0</v>
      </c>
      <c r="AI1320" s="161">
        <v>0</v>
      </c>
      <c r="AJ1320" s="161">
        <v>0</v>
      </c>
      <c r="AK1320" s="161">
        <v>0</v>
      </c>
      <c r="AL1320" s="161">
        <v>0</v>
      </c>
      <c r="AM1320" s="161">
        <v>0</v>
      </c>
      <c r="AN1320" s="161">
        <v>0</v>
      </c>
      <c r="AO1320" s="161">
        <v>0</v>
      </c>
      <c r="AP1320" s="161">
        <v>0</v>
      </c>
      <c r="AQ1320" s="161">
        <v>0</v>
      </c>
      <c r="AR1320" s="161">
        <v>0</v>
      </c>
      <c r="AS1320" s="161">
        <v>0</v>
      </c>
      <c r="AT1320" s="161">
        <v>0</v>
      </c>
      <c r="AU1320" s="161">
        <v>0</v>
      </c>
      <c r="AV1320" s="161">
        <v>0</v>
      </c>
      <c r="AW1320" s="161">
        <v>0</v>
      </c>
      <c r="AX1320" s="161">
        <v>0</v>
      </c>
      <c r="AY1320" s="161">
        <v>0</v>
      </c>
      <c r="AZ1320" s="161">
        <v>0</v>
      </c>
      <c r="BA1320" s="161">
        <v>0</v>
      </c>
      <c r="BB1320" s="161">
        <v>0</v>
      </c>
      <c r="BC1320" s="161">
        <v>0</v>
      </c>
      <c r="BD1320" s="161">
        <v>0</v>
      </c>
      <c r="BE1320" s="161">
        <v>0</v>
      </c>
      <c r="BF1320" s="161">
        <v>0</v>
      </c>
      <c r="BG1320" s="161">
        <v>0</v>
      </c>
      <c r="BH1320" s="161">
        <v>0</v>
      </c>
      <c r="BI1320" s="161">
        <v>0</v>
      </c>
      <c r="BJ1320" s="161">
        <v>0</v>
      </c>
      <c r="BK1320" s="161">
        <v>0</v>
      </c>
      <c r="BL1320" s="161">
        <v>0</v>
      </c>
      <c r="BM1320" s="161">
        <v>0</v>
      </c>
      <c r="BN1320" s="161">
        <v>0</v>
      </c>
      <c r="BO1320" s="161">
        <v>0</v>
      </c>
      <c r="BP1320" s="161">
        <v>0</v>
      </c>
      <c r="BQ1320" s="161">
        <v>0</v>
      </c>
      <c r="BR1320" s="161">
        <v>0</v>
      </c>
      <c r="BS1320" s="161">
        <v>0</v>
      </c>
      <c r="BT1320" s="161">
        <v>0</v>
      </c>
      <c r="BU1320" s="161">
        <v>0</v>
      </c>
      <c r="BV1320" s="163">
        <f t="shared" si="61"/>
        <v>0</v>
      </c>
      <c r="BW1320" s="8" t="b">
        <f t="shared" si="62"/>
        <v>0</v>
      </c>
    </row>
    <row r="1321" spans="1:75">
      <c r="A1321" s="157" t="s">
        <v>2605</v>
      </c>
      <c r="B1321" s="158" t="s">
        <v>9094</v>
      </c>
      <c r="C1321" s="9" t="str">
        <f t="shared" si="60"/>
        <v>https://hh.ru/resume/a2991d960004e9afee0039ed1f425168503743?query=%D0%A1%D0%BE%D1%86%D0%B8%D0%B0%D0%BB%D1%8C%D0%BD%D1%8B%D0%B9+%D1%80%D0%B0%D0%B1%D0%BE%D1%82%D0%BD%D0%B8%D0%BA&amp;searchRid=17125919505039b09e12550463aa6e84&amp;hhtmFrom=resume_search_result</v>
      </c>
      <c r="D1321" s="158" t="s">
        <v>43</v>
      </c>
      <c r="E1321" s="159">
        <v>35</v>
      </c>
      <c r="F1321" s="160">
        <v>12000</v>
      </c>
      <c r="G1321" s="161">
        <v>1</v>
      </c>
      <c r="H1321" s="158" t="s">
        <v>9095</v>
      </c>
      <c r="I1321" s="158" t="s">
        <v>9096</v>
      </c>
      <c r="J1321" s="158" t="s">
        <v>9097</v>
      </c>
      <c r="K1321" s="158" t="s">
        <v>9098</v>
      </c>
      <c r="L1321" s="158" t="s">
        <v>2298</v>
      </c>
      <c r="M1321" s="158">
        <v>1</v>
      </c>
      <c r="N1321" s="158">
        <v>0</v>
      </c>
      <c r="O1321" s="158">
        <v>0</v>
      </c>
      <c r="P1321" s="158">
        <v>0</v>
      </c>
      <c r="Q1321" s="158">
        <v>0</v>
      </c>
      <c r="R1321" s="158" t="s">
        <v>53</v>
      </c>
      <c r="S1321" s="158" t="s">
        <v>2299</v>
      </c>
      <c r="T1321" s="161">
        <v>0</v>
      </c>
      <c r="U1321" s="162">
        <v>1</v>
      </c>
      <c r="V1321" s="162">
        <v>0</v>
      </c>
      <c r="W1321" s="161">
        <v>0</v>
      </c>
      <c r="X1321" s="161">
        <v>0</v>
      </c>
      <c r="Y1321" s="161">
        <v>0</v>
      </c>
      <c r="Z1321" s="161">
        <v>0</v>
      </c>
      <c r="AA1321" s="161">
        <v>0</v>
      </c>
      <c r="AB1321" s="161">
        <v>0</v>
      </c>
      <c r="AC1321" s="161">
        <v>0</v>
      </c>
      <c r="AD1321" s="161">
        <v>0</v>
      </c>
      <c r="AE1321" s="161">
        <v>0</v>
      </c>
      <c r="AF1321" s="161">
        <v>0</v>
      </c>
      <c r="AG1321" s="161">
        <v>0</v>
      </c>
      <c r="AH1321" s="161">
        <v>0</v>
      </c>
      <c r="AI1321" s="161">
        <v>0</v>
      </c>
      <c r="AJ1321" s="161">
        <v>0</v>
      </c>
      <c r="AK1321" s="161">
        <v>0</v>
      </c>
      <c r="AL1321" s="161">
        <v>0</v>
      </c>
      <c r="AM1321" s="161">
        <v>0</v>
      </c>
      <c r="AN1321" s="161">
        <v>0</v>
      </c>
      <c r="AO1321" s="161">
        <v>0</v>
      </c>
      <c r="AP1321" s="161">
        <v>0</v>
      </c>
      <c r="AQ1321" s="161">
        <v>0</v>
      </c>
      <c r="AR1321" s="161">
        <v>0</v>
      </c>
      <c r="AS1321" s="161">
        <v>0</v>
      </c>
      <c r="AT1321" s="161">
        <v>0</v>
      </c>
      <c r="AU1321" s="161">
        <v>0</v>
      </c>
      <c r="AV1321" s="161">
        <v>0</v>
      </c>
      <c r="AW1321" s="161">
        <v>0</v>
      </c>
      <c r="AX1321" s="161">
        <v>0</v>
      </c>
      <c r="AY1321" s="161">
        <v>0</v>
      </c>
      <c r="AZ1321" s="161">
        <v>0</v>
      </c>
      <c r="BA1321" s="161">
        <v>0</v>
      </c>
      <c r="BB1321" s="161">
        <v>0</v>
      </c>
      <c r="BC1321" s="161">
        <v>0</v>
      </c>
      <c r="BD1321" s="161">
        <v>0</v>
      </c>
      <c r="BE1321" s="161">
        <v>0</v>
      </c>
      <c r="BF1321" s="161">
        <v>0</v>
      </c>
      <c r="BG1321" s="161">
        <v>0</v>
      </c>
      <c r="BH1321" s="161">
        <v>0</v>
      </c>
      <c r="BI1321" s="161">
        <v>0</v>
      </c>
      <c r="BJ1321" s="161">
        <v>0</v>
      </c>
      <c r="BK1321" s="161">
        <v>0</v>
      </c>
      <c r="BL1321" s="161">
        <v>0</v>
      </c>
      <c r="BM1321" s="161">
        <v>0</v>
      </c>
      <c r="BN1321" s="161">
        <v>0</v>
      </c>
      <c r="BO1321" s="161">
        <v>0</v>
      </c>
      <c r="BP1321" s="161">
        <v>0</v>
      </c>
      <c r="BQ1321" s="161">
        <v>0</v>
      </c>
      <c r="BR1321" s="161">
        <v>0</v>
      </c>
      <c r="BS1321" s="161">
        <v>0</v>
      </c>
      <c r="BT1321" s="161">
        <v>0</v>
      </c>
      <c r="BU1321" s="161">
        <v>0</v>
      </c>
      <c r="BV1321" s="163">
        <f t="shared" si="61"/>
        <v>0</v>
      </c>
      <c r="BW1321" s="8" t="b">
        <f t="shared" si="62"/>
        <v>0</v>
      </c>
    </row>
    <row r="1322" spans="1:75">
      <c r="A1322" s="157" t="s">
        <v>2605</v>
      </c>
      <c r="B1322" s="158" t="s">
        <v>9099</v>
      </c>
      <c r="C1322" s="9" t="str">
        <f t="shared" si="60"/>
        <v>https://hh.ru/resume/a6ddb65c0004ea26d90039ed1f646d66697258?query=%D0%A1%D0%BE%D1%86%D0%B8%D0%B0%D0%BB%D1%8C%D0%BD%D1%8B%D0%B9+%D1%80%D0%B0%D0%B1%D0%BE%D1%82%D0%BD%D0%B8%D0%BA&amp;searchRid=17125919505039b09e12550463aa6e84&amp;hhtmFrom=resume_search_result</v>
      </c>
      <c r="D1322" s="158" t="s">
        <v>43</v>
      </c>
      <c r="E1322" s="159">
        <v>51</v>
      </c>
      <c r="F1322" s="158" t="s">
        <v>133</v>
      </c>
      <c r="G1322" s="161" t="s">
        <v>133</v>
      </c>
      <c r="H1322" s="158" t="s">
        <v>133</v>
      </c>
      <c r="I1322" s="158" t="s">
        <v>133</v>
      </c>
      <c r="J1322" s="158" t="s">
        <v>133</v>
      </c>
      <c r="K1322" s="158" t="s">
        <v>9100</v>
      </c>
      <c r="L1322" s="158" t="s">
        <v>2327</v>
      </c>
      <c r="M1322" s="158">
        <v>1</v>
      </c>
      <c r="N1322" s="158">
        <v>0</v>
      </c>
      <c r="O1322" s="158">
        <v>0</v>
      </c>
      <c r="P1322" s="158">
        <v>0</v>
      </c>
      <c r="Q1322" s="158">
        <v>0</v>
      </c>
      <c r="R1322" s="158" t="s">
        <v>53</v>
      </c>
      <c r="S1322" s="158" t="s">
        <v>343</v>
      </c>
      <c r="T1322" s="161">
        <v>1</v>
      </c>
      <c r="U1322" s="162">
        <v>1</v>
      </c>
      <c r="V1322" s="162">
        <v>0</v>
      </c>
      <c r="W1322" s="161">
        <v>0</v>
      </c>
      <c r="X1322" s="161">
        <v>0</v>
      </c>
      <c r="Y1322" s="161">
        <v>0</v>
      </c>
      <c r="Z1322" s="161">
        <v>0</v>
      </c>
      <c r="AA1322" s="161">
        <v>0</v>
      </c>
      <c r="AB1322" s="161">
        <v>0</v>
      </c>
      <c r="AC1322" s="161">
        <v>0</v>
      </c>
      <c r="AD1322" s="161">
        <v>0</v>
      </c>
      <c r="AE1322" s="161">
        <v>0</v>
      </c>
      <c r="AF1322" s="161">
        <v>0</v>
      </c>
      <c r="AG1322" s="161">
        <v>0</v>
      </c>
      <c r="AH1322" s="161">
        <v>0</v>
      </c>
      <c r="AI1322" s="161">
        <v>0</v>
      </c>
      <c r="AJ1322" s="161">
        <v>0</v>
      </c>
      <c r="AK1322" s="161">
        <v>0</v>
      </c>
      <c r="AL1322" s="161">
        <v>0</v>
      </c>
      <c r="AM1322" s="161">
        <v>0</v>
      </c>
      <c r="AN1322" s="161">
        <v>0</v>
      </c>
      <c r="AO1322" s="161">
        <v>0</v>
      </c>
      <c r="AP1322" s="161">
        <v>0</v>
      </c>
      <c r="AQ1322" s="161">
        <v>0</v>
      </c>
      <c r="AR1322" s="161">
        <v>0</v>
      </c>
      <c r="AS1322" s="161">
        <v>0</v>
      </c>
      <c r="AT1322" s="161">
        <v>0</v>
      </c>
      <c r="AU1322" s="161">
        <v>0</v>
      </c>
      <c r="AV1322" s="161">
        <v>0</v>
      </c>
      <c r="AW1322" s="161">
        <v>0</v>
      </c>
      <c r="AX1322" s="161">
        <v>0</v>
      </c>
      <c r="AY1322" s="161">
        <v>0</v>
      </c>
      <c r="AZ1322" s="161">
        <v>0</v>
      </c>
      <c r="BA1322" s="161">
        <v>0</v>
      </c>
      <c r="BB1322" s="161">
        <v>0</v>
      </c>
      <c r="BC1322" s="161">
        <v>0</v>
      </c>
      <c r="BD1322" s="161">
        <v>0</v>
      </c>
      <c r="BE1322" s="161">
        <v>0</v>
      </c>
      <c r="BF1322" s="161">
        <v>0</v>
      </c>
      <c r="BG1322" s="161">
        <v>0</v>
      </c>
      <c r="BH1322" s="161">
        <v>0</v>
      </c>
      <c r="BI1322" s="161">
        <v>0</v>
      </c>
      <c r="BJ1322" s="161">
        <v>0</v>
      </c>
      <c r="BK1322" s="161">
        <v>0</v>
      </c>
      <c r="BL1322" s="161">
        <v>0</v>
      </c>
      <c r="BM1322" s="161">
        <v>0</v>
      </c>
      <c r="BN1322" s="161">
        <v>0</v>
      </c>
      <c r="BO1322" s="161">
        <v>0</v>
      </c>
      <c r="BP1322" s="161">
        <v>0</v>
      </c>
      <c r="BQ1322" s="161">
        <v>0</v>
      </c>
      <c r="BR1322" s="161">
        <v>0</v>
      </c>
      <c r="BS1322" s="161">
        <v>0</v>
      </c>
      <c r="BT1322" s="161">
        <v>0</v>
      </c>
      <c r="BU1322" s="161">
        <v>0</v>
      </c>
      <c r="BV1322" s="163">
        <f t="shared" si="61"/>
        <v>0</v>
      </c>
      <c r="BW1322" s="8" t="b">
        <f t="shared" si="62"/>
        <v>0</v>
      </c>
    </row>
    <row r="1323" spans="1:75">
      <c r="A1323" s="157" t="s">
        <v>2605</v>
      </c>
      <c r="B1323" s="158" t="s">
        <v>9101</v>
      </c>
      <c r="C1323" s="9" t="str">
        <f t="shared" si="60"/>
        <v>https://hh.ru/resume/056143f40004ec65990039ed1f626e644e5233?query=%D0%A1%D0%BE%D1%86%D0%B8%D0%B0%D0%BB%D1%8C%D0%BD%D1%8B%D0%B9+%D1%80%D0%B0%D0%B1%D0%BE%D1%82%D0%BD%D0%B8%D0%BA&amp;searchRid=17125919505039b09e12550463aa6e84&amp;hhtmFrom=resume_search_result</v>
      </c>
      <c r="D1323" s="158" t="s">
        <v>43</v>
      </c>
      <c r="E1323" s="159">
        <v>36</v>
      </c>
      <c r="F1323" s="160">
        <v>15000</v>
      </c>
      <c r="G1323" s="161">
        <v>2</v>
      </c>
      <c r="H1323" s="158" t="s">
        <v>9102</v>
      </c>
      <c r="I1323" s="158" t="s">
        <v>9103</v>
      </c>
      <c r="J1323" s="158" t="s">
        <v>9104</v>
      </c>
      <c r="K1323" s="158" t="s">
        <v>9105</v>
      </c>
      <c r="L1323" s="158" t="s">
        <v>2298</v>
      </c>
      <c r="M1323" s="158">
        <v>1</v>
      </c>
      <c r="N1323" s="158">
        <v>0</v>
      </c>
      <c r="O1323" s="158">
        <v>0</v>
      </c>
      <c r="P1323" s="158">
        <v>0</v>
      </c>
      <c r="Q1323" s="158">
        <v>0</v>
      </c>
      <c r="R1323" s="158" t="s">
        <v>53</v>
      </c>
      <c r="S1323" s="158" t="s">
        <v>2299</v>
      </c>
      <c r="T1323" s="161">
        <v>0</v>
      </c>
      <c r="U1323" s="162">
        <v>1</v>
      </c>
      <c r="V1323" s="162">
        <v>0</v>
      </c>
      <c r="W1323" s="161">
        <v>0</v>
      </c>
      <c r="X1323" s="161">
        <v>0</v>
      </c>
      <c r="Y1323" s="161">
        <v>0</v>
      </c>
      <c r="Z1323" s="161">
        <v>0</v>
      </c>
      <c r="AA1323" s="161">
        <v>0</v>
      </c>
      <c r="AB1323" s="161">
        <v>0</v>
      </c>
      <c r="AC1323" s="161">
        <v>0</v>
      </c>
      <c r="AD1323" s="161">
        <v>0</v>
      </c>
      <c r="AE1323" s="161">
        <v>0</v>
      </c>
      <c r="AF1323" s="161">
        <v>0</v>
      </c>
      <c r="AG1323" s="161">
        <v>0</v>
      </c>
      <c r="AH1323" s="161">
        <v>0</v>
      </c>
      <c r="AI1323" s="161">
        <v>0</v>
      </c>
      <c r="AJ1323" s="161">
        <v>0</v>
      </c>
      <c r="AK1323" s="161">
        <v>0</v>
      </c>
      <c r="AL1323" s="161">
        <v>0</v>
      </c>
      <c r="AM1323" s="161">
        <v>0</v>
      </c>
      <c r="AN1323" s="161">
        <v>0</v>
      </c>
      <c r="AO1323" s="161">
        <v>0</v>
      </c>
      <c r="AP1323" s="161">
        <v>0</v>
      </c>
      <c r="AQ1323" s="161">
        <v>0</v>
      </c>
      <c r="AR1323" s="161">
        <v>0</v>
      </c>
      <c r="AS1323" s="161">
        <v>0</v>
      </c>
      <c r="AT1323" s="161">
        <v>0</v>
      </c>
      <c r="AU1323" s="161">
        <v>0</v>
      </c>
      <c r="AV1323" s="161">
        <v>0</v>
      </c>
      <c r="AW1323" s="161">
        <v>0</v>
      </c>
      <c r="AX1323" s="161">
        <v>0</v>
      </c>
      <c r="AY1323" s="161">
        <v>0</v>
      </c>
      <c r="AZ1323" s="161">
        <v>0</v>
      </c>
      <c r="BA1323" s="161">
        <v>0</v>
      </c>
      <c r="BB1323" s="161">
        <v>0</v>
      </c>
      <c r="BC1323" s="161">
        <v>0</v>
      </c>
      <c r="BD1323" s="161">
        <v>0</v>
      </c>
      <c r="BE1323" s="161">
        <v>0</v>
      </c>
      <c r="BF1323" s="161">
        <v>0</v>
      </c>
      <c r="BG1323" s="161">
        <v>0</v>
      </c>
      <c r="BH1323" s="161">
        <v>0</v>
      </c>
      <c r="BI1323" s="161">
        <v>0</v>
      </c>
      <c r="BJ1323" s="161">
        <v>0</v>
      </c>
      <c r="BK1323" s="161">
        <v>0</v>
      </c>
      <c r="BL1323" s="161">
        <v>0</v>
      </c>
      <c r="BM1323" s="161">
        <v>0</v>
      </c>
      <c r="BN1323" s="161">
        <v>0</v>
      </c>
      <c r="BO1323" s="161">
        <v>0</v>
      </c>
      <c r="BP1323" s="161">
        <v>0</v>
      </c>
      <c r="BQ1323" s="161">
        <v>0</v>
      </c>
      <c r="BR1323" s="161">
        <v>0</v>
      </c>
      <c r="BS1323" s="161">
        <v>0</v>
      </c>
      <c r="BT1323" s="161">
        <v>0</v>
      </c>
      <c r="BU1323" s="161">
        <v>0</v>
      </c>
      <c r="BV1323" s="163">
        <f t="shared" si="61"/>
        <v>0</v>
      </c>
      <c r="BW1323" s="8" t="b">
        <f t="shared" si="62"/>
        <v>0</v>
      </c>
    </row>
    <row r="1324" spans="1:75">
      <c r="A1324" s="157" t="s">
        <v>2605</v>
      </c>
      <c r="B1324" s="158" t="s">
        <v>9106</v>
      </c>
      <c r="C1324" s="9" t="str">
        <f t="shared" si="60"/>
        <v>https://hh.ru/resume/f9a4a0460004ecd2900039ed1f4c5342735368?query=%D0%A1%D0%BE%D1%86%D0%B8%D0%B0%D0%BB%D1%8C%D0%BD%D1%8B%D0%B9+%D1%80%D0%B0%D0%B1%D0%BE%D1%82%D0%BD%D0%B8%D0%BA&amp;searchRid=17125919505039b09e12550463aa6e84&amp;hhtmFrom=resume_search_result</v>
      </c>
      <c r="D1324" s="158" t="s">
        <v>43</v>
      </c>
      <c r="E1324" s="159">
        <v>35</v>
      </c>
      <c r="F1324" s="160">
        <v>13000</v>
      </c>
      <c r="G1324" s="161" t="s">
        <v>133</v>
      </c>
      <c r="H1324" s="158" t="s">
        <v>133</v>
      </c>
      <c r="I1324" s="158" t="s">
        <v>133</v>
      </c>
      <c r="J1324" s="158" t="s">
        <v>133</v>
      </c>
      <c r="K1324" s="158" t="s">
        <v>9107</v>
      </c>
      <c r="L1324" s="158" t="s">
        <v>2298</v>
      </c>
      <c r="M1324" s="158">
        <v>1</v>
      </c>
      <c r="N1324" s="158">
        <v>0</v>
      </c>
      <c r="O1324" s="158">
        <v>0</v>
      </c>
      <c r="P1324" s="158">
        <v>0</v>
      </c>
      <c r="Q1324" s="158">
        <v>0</v>
      </c>
      <c r="R1324" s="158" t="s">
        <v>53</v>
      </c>
      <c r="S1324" s="158" t="s">
        <v>2299</v>
      </c>
      <c r="T1324" s="161">
        <v>0</v>
      </c>
      <c r="U1324" s="162">
        <v>1</v>
      </c>
      <c r="V1324" s="162">
        <v>0</v>
      </c>
      <c r="W1324" s="161">
        <v>0</v>
      </c>
      <c r="X1324" s="161">
        <v>0</v>
      </c>
      <c r="Y1324" s="161">
        <v>0</v>
      </c>
      <c r="Z1324" s="161">
        <v>0</v>
      </c>
      <c r="AA1324" s="161">
        <v>0</v>
      </c>
      <c r="AB1324" s="161">
        <v>0</v>
      </c>
      <c r="AC1324" s="161">
        <v>0</v>
      </c>
      <c r="AD1324" s="161">
        <v>0</v>
      </c>
      <c r="AE1324" s="161">
        <v>0</v>
      </c>
      <c r="AF1324" s="161">
        <v>0</v>
      </c>
      <c r="AG1324" s="161">
        <v>0</v>
      </c>
      <c r="AH1324" s="161">
        <v>0</v>
      </c>
      <c r="AI1324" s="161">
        <v>0</v>
      </c>
      <c r="AJ1324" s="161">
        <v>0</v>
      </c>
      <c r="AK1324" s="161">
        <v>0</v>
      </c>
      <c r="AL1324" s="161">
        <v>0</v>
      </c>
      <c r="AM1324" s="161">
        <v>0</v>
      </c>
      <c r="AN1324" s="161">
        <v>0</v>
      </c>
      <c r="AO1324" s="161">
        <v>0</v>
      </c>
      <c r="AP1324" s="161">
        <v>0</v>
      </c>
      <c r="AQ1324" s="161">
        <v>0</v>
      </c>
      <c r="AR1324" s="161">
        <v>0</v>
      </c>
      <c r="AS1324" s="161">
        <v>0</v>
      </c>
      <c r="AT1324" s="161">
        <v>0</v>
      </c>
      <c r="AU1324" s="161">
        <v>0</v>
      </c>
      <c r="AV1324" s="161">
        <v>0</v>
      </c>
      <c r="AW1324" s="161">
        <v>0</v>
      </c>
      <c r="AX1324" s="161">
        <v>0</v>
      </c>
      <c r="AY1324" s="161">
        <v>0</v>
      </c>
      <c r="AZ1324" s="161">
        <v>0</v>
      </c>
      <c r="BA1324" s="161">
        <v>0</v>
      </c>
      <c r="BB1324" s="161">
        <v>0</v>
      </c>
      <c r="BC1324" s="161">
        <v>0</v>
      </c>
      <c r="BD1324" s="161">
        <v>0</v>
      </c>
      <c r="BE1324" s="161">
        <v>0</v>
      </c>
      <c r="BF1324" s="161">
        <v>0</v>
      </c>
      <c r="BG1324" s="161">
        <v>0</v>
      </c>
      <c r="BH1324" s="161">
        <v>0</v>
      </c>
      <c r="BI1324" s="161">
        <v>0</v>
      </c>
      <c r="BJ1324" s="161">
        <v>0</v>
      </c>
      <c r="BK1324" s="161">
        <v>0</v>
      </c>
      <c r="BL1324" s="161">
        <v>0</v>
      </c>
      <c r="BM1324" s="161">
        <v>0</v>
      </c>
      <c r="BN1324" s="161">
        <v>0</v>
      </c>
      <c r="BO1324" s="161">
        <v>0</v>
      </c>
      <c r="BP1324" s="161">
        <v>0</v>
      </c>
      <c r="BQ1324" s="161">
        <v>0</v>
      </c>
      <c r="BR1324" s="161">
        <v>0</v>
      </c>
      <c r="BS1324" s="161">
        <v>0</v>
      </c>
      <c r="BT1324" s="161">
        <v>0</v>
      </c>
      <c r="BU1324" s="161">
        <v>0</v>
      </c>
      <c r="BV1324" s="163">
        <f t="shared" si="61"/>
        <v>0</v>
      </c>
      <c r="BW1324" s="8" t="b">
        <f t="shared" si="62"/>
        <v>0</v>
      </c>
    </row>
    <row r="1325" spans="1:75">
      <c r="A1325" s="157" t="s">
        <v>2605</v>
      </c>
      <c r="B1325" s="158" t="s">
        <v>9108</v>
      </c>
      <c r="C1325" s="9" t="str">
        <f t="shared" si="60"/>
        <v>https://hh.ru/resume/33d234290004ee33810039ed1f327662577474?query=%D0%A1%D0%BE%D1%86%D0%B8%D0%B0%D0%BB%D1%8C%D0%BD%D1%8B%D0%B9+%D1%80%D0%B0%D0%B1%D0%BE%D1%82%D0%BD%D0%B8%D0%BA&amp;searchRid=17125919505039b09e12550463aa6e84&amp;hhtmFrom=resume_search_result</v>
      </c>
      <c r="D1325" s="158" t="s">
        <v>43</v>
      </c>
      <c r="E1325" s="159">
        <v>38</v>
      </c>
      <c r="F1325" s="160">
        <v>8000</v>
      </c>
      <c r="G1325" s="161" t="s">
        <v>133</v>
      </c>
      <c r="H1325" s="158" t="s">
        <v>133</v>
      </c>
      <c r="I1325" s="158" t="s">
        <v>133</v>
      </c>
      <c r="J1325" s="158" t="s">
        <v>133</v>
      </c>
      <c r="K1325" s="158" t="s">
        <v>9109</v>
      </c>
      <c r="L1325" s="158" t="s">
        <v>2327</v>
      </c>
      <c r="M1325" s="158">
        <v>1</v>
      </c>
      <c r="N1325" s="158">
        <v>0</v>
      </c>
      <c r="O1325" s="158">
        <v>0</v>
      </c>
      <c r="P1325" s="158">
        <v>0</v>
      </c>
      <c r="Q1325" s="158">
        <v>0</v>
      </c>
      <c r="R1325" s="158" t="s">
        <v>2067</v>
      </c>
      <c r="S1325" s="158" t="s">
        <v>75</v>
      </c>
      <c r="T1325" s="161">
        <v>0</v>
      </c>
      <c r="U1325" s="162">
        <v>1</v>
      </c>
      <c r="V1325" s="162">
        <v>0</v>
      </c>
      <c r="W1325" s="161">
        <v>0</v>
      </c>
      <c r="X1325" s="161">
        <v>0</v>
      </c>
      <c r="Y1325" s="161">
        <v>0</v>
      </c>
      <c r="Z1325" s="161">
        <v>0</v>
      </c>
      <c r="AA1325" s="161">
        <v>0</v>
      </c>
      <c r="AB1325" s="161">
        <v>0</v>
      </c>
      <c r="AC1325" s="161">
        <v>0</v>
      </c>
      <c r="AD1325" s="161">
        <v>0</v>
      </c>
      <c r="AE1325" s="161">
        <v>0</v>
      </c>
      <c r="AF1325" s="161">
        <v>0</v>
      </c>
      <c r="AG1325" s="161">
        <v>0</v>
      </c>
      <c r="AH1325" s="161">
        <v>0</v>
      </c>
      <c r="AI1325" s="161">
        <v>0</v>
      </c>
      <c r="AJ1325" s="161">
        <v>0</v>
      </c>
      <c r="AK1325" s="161">
        <v>0</v>
      </c>
      <c r="AL1325" s="161">
        <v>0</v>
      </c>
      <c r="AM1325" s="161">
        <v>0</v>
      </c>
      <c r="AN1325" s="161">
        <v>0</v>
      </c>
      <c r="AO1325" s="161">
        <v>0</v>
      </c>
      <c r="AP1325" s="161">
        <v>0</v>
      </c>
      <c r="AQ1325" s="161">
        <v>0</v>
      </c>
      <c r="AR1325" s="161">
        <v>0</v>
      </c>
      <c r="AS1325" s="161">
        <v>0</v>
      </c>
      <c r="AT1325" s="161">
        <v>0</v>
      </c>
      <c r="AU1325" s="161">
        <v>0</v>
      </c>
      <c r="AV1325" s="161">
        <v>0</v>
      </c>
      <c r="AW1325" s="161">
        <v>0</v>
      </c>
      <c r="AX1325" s="161">
        <v>0</v>
      </c>
      <c r="AY1325" s="161">
        <v>0</v>
      </c>
      <c r="AZ1325" s="161">
        <v>0</v>
      </c>
      <c r="BA1325" s="161">
        <v>0</v>
      </c>
      <c r="BB1325" s="161">
        <v>0</v>
      </c>
      <c r="BC1325" s="161">
        <v>0</v>
      </c>
      <c r="BD1325" s="161">
        <v>0</v>
      </c>
      <c r="BE1325" s="161">
        <v>0</v>
      </c>
      <c r="BF1325" s="161">
        <v>0</v>
      </c>
      <c r="BG1325" s="161">
        <v>0</v>
      </c>
      <c r="BH1325" s="161">
        <v>0</v>
      </c>
      <c r="BI1325" s="161">
        <v>0</v>
      </c>
      <c r="BJ1325" s="161">
        <v>0</v>
      </c>
      <c r="BK1325" s="161">
        <v>0</v>
      </c>
      <c r="BL1325" s="161">
        <v>0</v>
      </c>
      <c r="BM1325" s="161">
        <v>0</v>
      </c>
      <c r="BN1325" s="161">
        <v>0</v>
      </c>
      <c r="BO1325" s="161">
        <v>0</v>
      </c>
      <c r="BP1325" s="161">
        <v>0</v>
      </c>
      <c r="BQ1325" s="161">
        <v>0</v>
      </c>
      <c r="BR1325" s="161">
        <v>0</v>
      </c>
      <c r="BS1325" s="161">
        <v>0</v>
      </c>
      <c r="BT1325" s="161">
        <v>0</v>
      </c>
      <c r="BU1325" s="161">
        <v>0</v>
      </c>
      <c r="BV1325" s="163">
        <f t="shared" si="61"/>
        <v>0</v>
      </c>
      <c r="BW1325" s="8" t="b">
        <f t="shared" si="62"/>
        <v>0</v>
      </c>
    </row>
    <row r="1326" spans="1:75">
      <c r="A1326" s="157" t="s">
        <v>2605</v>
      </c>
      <c r="B1326" s="158" t="s">
        <v>9110</v>
      </c>
      <c r="C1326" s="9" t="str">
        <f t="shared" si="60"/>
        <v>https://hh.ru/resume/8a56e3ca0004eff5800039ed1f476a5952544e?query=%D0%A1%D0%BE%D1%86%D0%B8%D0%B0%D0%BB%D1%8C%D0%BD%D1%8B%D0%B9+%D1%80%D0%B0%D0%B1%D0%BE%D1%82%D0%BD%D0%B8%D0%BA&amp;searchRid=17125919505039b09e12550463aa6e84&amp;hhtmFrom=resume_search_result</v>
      </c>
      <c r="D1326" s="158" t="s">
        <v>2338</v>
      </c>
      <c r="E1326" s="159">
        <v>38</v>
      </c>
      <c r="F1326" s="160">
        <v>15000</v>
      </c>
      <c r="G1326" s="161" t="s">
        <v>133</v>
      </c>
      <c r="H1326" s="158" t="s">
        <v>133</v>
      </c>
      <c r="I1326" s="158" t="s">
        <v>133</v>
      </c>
      <c r="J1326" s="158" t="s">
        <v>133</v>
      </c>
      <c r="K1326" s="158" t="s">
        <v>9111</v>
      </c>
      <c r="L1326" s="158" t="s">
        <v>2298</v>
      </c>
      <c r="M1326" s="158">
        <v>1</v>
      </c>
      <c r="N1326" s="158">
        <v>0</v>
      </c>
      <c r="O1326" s="158">
        <v>0</v>
      </c>
      <c r="P1326" s="158">
        <v>0</v>
      </c>
      <c r="Q1326" s="158">
        <v>0</v>
      </c>
      <c r="R1326" s="158" t="s">
        <v>53</v>
      </c>
      <c r="S1326" s="158" t="s">
        <v>75</v>
      </c>
      <c r="T1326" s="161">
        <v>0</v>
      </c>
      <c r="U1326" s="162">
        <v>1</v>
      </c>
      <c r="V1326" s="162">
        <v>0</v>
      </c>
      <c r="W1326" s="161">
        <v>0</v>
      </c>
      <c r="X1326" s="161">
        <v>0</v>
      </c>
      <c r="Y1326" s="161">
        <v>0</v>
      </c>
      <c r="Z1326" s="161">
        <v>0</v>
      </c>
      <c r="AA1326" s="161">
        <v>0</v>
      </c>
      <c r="AB1326" s="161">
        <v>0</v>
      </c>
      <c r="AC1326" s="161">
        <v>0</v>
      </c>
      <c r="AD1326" s="161">
        <v>0</v>
      </c>
      <c r="AE1326" s="161">
        <v>0</v>
      </c>
      <c r="AF1326" s="161">
        <v>0</v>
      </c>
      <c r="AG1326" s="161">
        <v>0</v>
      </c>
      <c r="AH1326" s="161">
        <v>0</v>
      </c>
      <c r="AI1326" s="161">
        <v>0</v>
      </c>
      <c r="AJ1326" s="161">
        <v>0</v>
      </c>
      <c r="AK1326" s="161">
        <v>0</v>
      </c>
      <c r="AL1326" s="161">
        <v>0</v>
      </c>
      <c r="AM1326" s="161">
        <v>0</v>
      </c>
      <c r="AN1326" s="161">
        <v>0</v>
      </c>
      <c r="AO1326" s="161">
        <v>0</v>
      </c>
      <c r="AP1326" s="161">
        <v>0</v>
      </c>
      <c r="AQ1326" s="161">
        <v>0</v>
      </c>
      <c r="AR1326" s="161">
        <v>0</v>
      </c>
      <c r="AS1326" s="161">
        <v>0</v>
      </c>
      <c r="AT1326" s="161">
        <v>0</v>
      </c>
      <c r="AU1326" s="161">
        <v>0</v>
      </c>
      <c r="AV1326" s="161">
        <v>0</v>
      </c>
      <c r="AW1326" s="161">
        <v>0</v>
      </c>
      <c r="AX1326" s="161">
        <v>0</v>
      </c>
      <c r="AY1326" s="161">
        <v>0</v>
      </c>
      <c r="AZ1326" s="161">
        <v>0</v>
      </c>
      <c r="BA1326" s="161">
        <v>0</v>
      </c>
      <c r="BB1326" s="161">
        <v>0</v>
      </c>
      <c r="BC1326" s="161">
        <v>0</v>
      </c>
      <c r="BD1326" s="161">
        <v>0</v>
      </c>
      <c r="BE1326" s="161">
        <v>0</v>
      </c>
      <c r="BF1326" s="161">
        <v>0</v>
      </c>
      <c r="BG1326" s="161">
        <v>0</v>
      </c>
      <c r="BH1326" s="161">
        <v>0</v>
      </c>
      <c r="BI1326" s="161">
        <v>0</v>
      </c>
      <c r="BJ1326" s="161">
        <v>0</v>
      </c>
      <c r="BK1326" s="161">
        <v>0</v>
      </c>
      <c r="BL1326" s="161">
        <v>0</v>
      </c>
      <c r="BM1326" s="161">
        <v>0</v>
      </c>
      <c r="BN1326" s="161">
        <v>0</v>
      </c>
      <c r="BO1326" s="161">
        <v>0</v>
      </c>
      <c r="BP1326" s="161">
        <v>0</v>
      </c>
      <c r="BQ1326" s="161">
        <v>0</v>
      </c>
      <c r="BR1326" s="161">
        <v>0</v>
      </c>
      <c r="BS1326" s="161">
        <v>0</v>
      </c>
      <c r="BT1326" s="161">
        <v>0</v>
      </c>
      <c r="BU1326" s="161">
        <v>0</v>
      </c>
      <c r="BV1326" s="163">
        <f t="shared" si="61"/>
        <v>0</v>
      </c>
      <c r="BW1326" s="8" t="b">
        <f t="shared" si="62"/>
        <v>0</v>
      </c>
    </row>
    <row r="1327" spans="1:75">
      <c r="A1327" s="157" t="s">
        <v>2605</v>
      </c>
      <c r="B1327" s="158" t="s">
        <v>9112</v>
      </c>
      <c r="C1327" s="9" t="str">
        <f t="shared" si="60"/>
        <v>https://hh.ru/resume/88dd04840004f0a22d0039ed1f6d5543746e4a?query=%D0%A1%D0%BE%D1%86%D0%B8%D0%B0%D0%BB%D1%8C%D0%BD%D1%8B%D0%B9+%D1%80%D0%B0%D0%B1%D0%BE%D1%82%D0%BD%D0%B8%D0%BA&amp;searchRid=17125919505039b09e12550463aa6e84&amp;hhtmFrom=resume_search_result</v>
      </c>
      <c r="D1327" s="158" t="s">
        <v>43</v>
      </c>
      <c r="E1327" s="159">
        <v>39</v>
      </c>
      <c r="F1327" s="158"/>
      <c r="G1327" s="161" t="s">
        <v>133</v>
      </c>
      <c r="H1327" s="158" t="s">
        <v>133</v>
      </c>
      <c r="I1327" s="158" t="s">
        <v>133</v>
      </c>
      <c r="J1327" s="158" t="s">
        <v>133</v>
      </c>
      <c r="K1327" s="158" t="s">
        <v>9114</v>
      </c>
      <c r="L1327" s="158" t="s">
        <v>2298</v>
      </c>
      <c r="M1327" s="158">
        <v>1</v>
      </c>
      <c r="N1327" s="158">
        <v>0</v>
      </c>
      <c r="O1327" s="158">
        <v>0</v>
      </c>
      <c r="P1327" s="158">
        <v>0</v>
      </c>
      <c r="Q1327" s="158">
        <v>0</v>
      </c>
      <c r="R1327" s="158" t="s">
        <v>2067</v>
      </c>
      <c r="S1327" s="158" t="s">
        <v>343</v>
      </c>
      <c r="T1327" s="161">
        <v>0</v>
      </c>
      <c r="U1327" s="162">
        <v>1</v>
      </c>
      <c r="V1327" s="162">
        <v>0</v>
      </c>
      <c r="W1327" s="161">
        <v>0</v>
      </c>
      <c r="X1327" s="161">
        <v>0</v>
      </c>
      <c r="Y1327" s="161">
        <v>0</v>
      </c>
      <c r="Z1327" s="161">
        <v>0</v>
      </c>
      <c r="AA1327" s="161">
        <v>0</v>
      </c>
      <c r="AB1327" s="161">
        <v>0</v>
      </c>
      <c r="AC1327" s="161">
        <v>0</v>
      </c>
      <c r="AD1327" s="161">
        <v>0</v>
      </c>
      <c r="AE1327" s="161">
        <v>0</v>
      </c>
      <c r="AF1327" s="161">
        <v>0</v>
      </c>
      <c r="AG1327" s="161">
        <v>0</v>
      </c>
      <c r="AH1327" s="161">
        <v>0</v>
      </c>
      <c r="AI1327" s="161">
        <v>0</v>
      </c>
      <c r="AJ1327" s="161">
        <v>0</v>
      </c>
      <c r="AK1327" s="161">
        <v>0</v>
      </c>
      <c r="AL1327" s="161">
        <v>0</v>
      </c>
      <c r="AM1327" s="161">
        <v>0</v>
      </c>
      <c r="AN1327" s="161">
        <v>0</v>
      </c>
      <c r="AO1327" s="161">
        <v>0</v>
      </c>
      <c r="AP1327" s="161">
        <v>0</v>
      </c>
      <c r="AQ1327" s="161">
        <v>0</v>
      </c>
      <c r="AR1327" s="161">
        <v>0</v>
      </c>
      <c r="AS1327" s="161">
        <v>0</v>
      </c>
      <c r="AT1327" s="161">
        <v>0</v>
      </c>
      <c r="AU1327" s="161">
        <v>0</v>
      </c>
      <c r="AV1327" s="161">
        <v>0</v>
      </c>
      <c r="AW1327" s="161">
        <v>0</v>
      </c>
      <c r="AX1327" s="161">
        <v>0</v>
      </c>
      <c r="AY1327" s="161">
        <v>0</v>
      </c>
      <c r="AZ1327" s="161">
        <v>0</v>
      </c>
      <c r="BA1327" s="161">
        <v>0</v>
      </c>
      <c r="BB1327" s="161">
        <v>0</v>
      </c>
      <c r="BC1327" s="161">
        <v>0</v>
      </c>
      <c r="BD1327" s="161">
        <v>0</v>
      </c>
      <c r="BE1327" s="161">
        <v>0</v>
      </c>
      <c r="BF1327" s="161">
        <v>0</v>
      </c>
      <c r="BG1327" s="161">
        <v>0</v>
      </c>
      <c r="BH1327" s="161">
        <v>0</v>
      </c>
      <c r="BI1327" s="161">
        <v>0</v>
      </c>
      <c r="BJ1327" s="161">
        <v>0</v>
      </c>
      <c r="BK1327" s="161">
        <v>0</v>
      </c>
      <c r="BL1327" s="161">
        <v>0</v>
      </c>
      <c r="BM1327" s="161">
        <v>0</v>
      </c>
      <c r="BN1327" s="161">
        <v>0</v>
      </c>
      <c r="BO1327" s="161">
        <v>0</v>
      </c>
      <c r="BP1327" s="161">
        <v>0</v>
      </c>
      <c r="BQ1327" s="161">
        <v>0</v>
      </c>
      <c r="BR1327" s="161">
        <v>0</v>
      </c>
      <c r="BS1327" s="161">
        <v>0</v>
      </c>
      <c r="BT1327" s="161">
        <v>0</v>
      </c>
      <c r="BU1327" s="161">
        <v>0</v>
      </c>
      <c r="BV1327" s="163">
        <f t="shared" si="61"/>
        <v>0</v>
      </c>
      <c r="BW1327" s="8" t="b">
        <f t="shared" si="62"/>
        <v>0</v>
      </c>
    </row>
    <row r="1328" spans="1:75">
      <c r="A1328" s="157" t="s">
        <v>2605</v>
      </c>
      <c r="B1328" s="158" t="s">
        <v>9115</v>
      </c>
      <c r="C1328" s="9" t="str">
        <f t="shared" si="60"/>
        <v>https://hh.ru/resume/98e5fcbb0004f2b3dc0039ed1f3669674d6349?query=%D0%A1%D0%BE%D1%86%D0%B8%D0%B0%D0%BB%D1%8C%D0%BD%D1%8B%D0%B9+%D1%80%D0%B0%D0%B1%D0%BE%D1%82%D0%BD%D0%B8%D0%BA&amp;searchRid=17125919505039b09e12550463aa6e84&amp;hhtmFrom=resume_search_result</v>
      </c>
      <c r="D1328" s="158" t="s">
        <v>2338</v>
      </c>
      <c r="E1328" s="159">
        <v>47</v>
      </c>
      <c r="F1328" s="160">
        <v>12000</v>
      </c>
      <c r="G1328" s="161" t="s">
        <v>133</v>
      </c>
      <c r="H1328" s="158" t="s">
        <v>133</v>
      </c>
      <c r="I1328" s="158" t="s">
        <v>133</v>
      </c>
      <c r="J1328" s="158" t="s">
        <v>133</v>
      </c>
      <c r="K1328" s="158" t="s">
        <v>9116</v>
      </c>
      <c r="L1328" s="158" t="s">
        <v>2298</v>
      </c>
      <c r="M1328" s="158">
        <v>1</v>
      </c>
      <c r="N1328" s="158">
        <v>0</v>
      </c>
      <c r="O1328" s="158">
        <v>0</v>
      </c>
      <c r="P1328" s="158">
        <v>0</v>
      </c>
      <c r="Q1328" s="158">
        <v>0</v>
      </c>
      <c r="R1328" s="158" t="s">
        <v>53</v>
      </c>
      <c r="S1328" s="158" t="s">
        <v>343</v>
      </c>
      <c r="T1328" s="161">
        <v>0</v>
      </c>
      <c r="U1328" s="162">
        <v>1</v>
      </c>
      <c r="V1328" s="162">
        <v>0</v>
      </c>
      <c r="W1328" s="161">
        <v>0</v>
      </c>
      <c r="X1328" s="161">
        <v>0</v>
      </c>
      <c r="Y1328" s="161">
        <v>0</v>
      </c>
      <c r="Z1328" s="161">
        <v>0</v>
      </c>
      <c r="AA1328" s="161">
        <v>0</v>
      </c>
      <c r="AB1328" s="161">
        <v>0</v>
      </c>
      <c r="AC1328" s="161">
        <v>0</v>
      </c>
      <c r="AD1328" s="161">
        <v>0</v>
      </c>
      <c r="AE1328" s="161">
        <v>0</v>
      </c>
      <c r="AF1328" s="161">
        <v>0</v>
      </c>
      <c r="AG1328" s="161">
        <v>0</v>
      </c>
      <c r="AH1328" s="161">
        <v>0</v>
      </c>
      <c r="AI1328" s="161">
        <v>0</v>
      </c>
      <c r="AJ1328" s="161">
        <v>0</v>
      </c>
      <c r="AK1328" s="161">
        <v>0</v>
      </c>
      <c r="AL1328" s="161">
        <v>0</v>
      </c>
      <c r="AM1328" s="161">
        <v>0</v>
      </c>
      <c r="AN1328" s="161">
        <v>0</v>
      </c>
      <c r="AO1328" s="161">
        <v>0</v>
      </c>
      <c r="AP1328" s="161">
        <v>0</v>
      </c>
      <c r="AQ1328" s="161">
        <v>0</v>
      </c>
      <c r="AR1328" s="161">
        <v>0</v>
      </c>
      <c r="AS1328" s="161">
        <v>0</v>
      </c>
      <c r="AT1328" s="161">
        <v>0</v>
      </c>
      <c r="AU1328" s="161">
        <v>0</v>
      </c>
      <c r="AV1328" s="161">
        <v>0</v>
      </c>
      <c r="AW1328" s="161">
        <v>0</v>
      </c>
      <c r="AX1328" s="161">
        <v>0</v>
      </c>
      <c r="AY1328" s="161">
        <v>0</v>
      </c>
      <c r="AZ1328" s="161">
        <v>0</v>
      </c>
      <c r="BA1328" s="161">
        <v>0</v>
      </c>
      <c r="BB1328" s="161">
        <v>0</v>
      </c>
      <c r="BC1328" s="161">
        <v>0</v>
      </c>
      <c r="BD1328" s="161">
        <v>0</v>
      </c>
      <c r="BE1328" s="161">
        <v>0</v>
      </c>
      <c r="BF1328" s="161">
        <v>0</v>
      </c>
      <c r="BG1328" s="161">
        <v>0</v>
      </c>
      <c r="BH1328" s="161">
        <v>0</v>
      </c>
      <c r="BI1328" s="161">
        <v>0</v>
      </c>
      <c r="BJ1328" s="161">
        <v>0</v>
      </c>
      <c r="BK1328" s="161">
        <v>0</v>
      </c>
      <c r="BL1328" s="161">
        <v>0</v>
      </c>
      <c r="BM1328" s="161">
        <v>0</v>
      </c>
      <c r="BN1328" s="161">
        <v>0</v>
      </c>
      <c r="BO1328" s="161">
        <v>0</v>
      </c>
      <c r="BP1328" s="161">
        <v>0</v>
      </c>
      <c r="BQ1328" s="161">
        <v>0</v>
      </c>
      <c r="BR1328" s="161">
        <v>0</v>
      </c>
      <c r="BS1328" s="161">
        <v>0</v>
      </c>
      <c r="BT1328" s="161">
        <v>0</v>
      </c>
      <c r="BU1328" s="161">
        <v>0</v>
      </c>
      <c r="BV1328" s="163">
        <f t="shared" si="61"/>
        <v>0</v>
      </c>
      <c r="BW1328" s="8" t="b">
        <f t="shared" si="62"/>
        <v>0</v>
      </c>
    </row>
    <row r="1329" spans="1:75">
      <c r="A1329" s="157" t="s">
        <v>4011</v>
      </c>
      <c r="B1329" s="158" t="s">
        <v>9117</v>
      </c>
      <c r="C1329" s="9" t="str">
        <f t="shared" si="60"/>
        <v>https://hh.ru/resume/a5c36c560004f4cc070039ed1f3545596f5841?query=%D0%A1%D0%BE%D1%86%D0%B8%D0%B0%D0%BB%D1%8C%D0%BD%D1%8B%D0%B9+%D1%80%D0%B0%D0%B1%D0%BE%D1%82%D0%BD%D0%B8%D0%BA&amp;searchRid=17125919505039b09e12550463aa6e84&amp;hhtmFrom=resume_search_result</v>
      </c>
      <c r="D1329" s="158" t="s">
        <v>4999</v>
      </c>
      <c r="E1329" s="159">
        <v>68</v>
      </c>
      <c r="F1329" s="160">
        <v>30000</v>
      </c>
      <c r="G1329" s="161" t="s">
        <v>133</v>
      </c>
      <c r="H1329" s="158" t="s">
        <v>133</v>
      </c>
      <c r="I1329" s="158" t="s">
        <v>133</v>
      </c>
      <c r="J1329" s="158" t="s">
        <v>133</v>
      </c>
      <c r="K1329" s="158" t="s">
        <v>9118</v>
      </c>
      <c r="L1329" s="158" t="s">
        <v>2298</v>
      </c>
      <c r="M1329" s="158">
        <v>1</v>
      </c>
      <c r="N1329" s="158">
        <v>0</v>
      </c>
      <c r="O1329" s="158">
        <v>0</v>
      </c>
      <c r="P1329" s="158">
        <v>0</v>
      </c>
      <c r="Q1329" s="158">
        <v>0</v>
      </c>
      <c r="R1329" s="158" t="s">
        <v>2067</v>
      </c>
      <c r="S1329" s="158" t="s">
        <v>75</v>
      </c>
      <c r="T1329" s="161">
        <v>0</v>
      </c>
      <c r="U1329" s="162">
        <v>1</v>
      </c>
      <c r="V1329" s="162">
        <v>0</v>
      </c>
      <c r="W1329" s="161">
        <v>0</v>
      </c>
      <c r="X1329" s="161">
        <v>0</v>
      </c>
      <c r="Y1329" s="161">
        <v>0</v>
      </c>
      <c r="Z1329" s="161">
        <v>0</v>
      </c>
      <c r="AA1329" s="161">
        <v>0</v>
      </c>
      <c r="AB1329" s="161">
        <v>0</v>
      </c>
      <c r="AC1329" s="161">
        <v>0</v>
      </c>
      <c r="AD1329" s="161">
        <v>0</v>
      </c>
      <c r="AE1329" s="161">
        <v>0</v>
      </c>
      <c r="AF1329" s="161">
        <v>0</v>
      </c>
      <c r="AG1329" s="161">
        <v>0</v>
      </c>
      <c r="AH1329" s="161">
        <v>0</v>
      </c>
      <c r="AI1329" s="161">
        <v>0</v>
      </c>
      <c r="AJ1329" s="161">
        <v>0</v>
      </c>
      <c r="AK1329" s="161">
        <v>0</v>
      </c>
      <c r="AL1329" s="161">
        <v>0</v>
      </c>
      <c r="AM1329" s="161">
        <v>0</v>
      </c>
      <c r="AN1329" s="161">
        <v>0</v>
      </c>
      <c r="AO1329" s="161">
        <v>0</v>
      </c>
      <c r="AP1329" s="161">
        <v>0</v>
      </c>
      <c r="AQ1329" s="161">
        <v>0</v>
      </c>
      <c r="AR1329" s="161">
        <v>0</v>
      </c>
      <c r="AS1329" s="161">
        <v>0</v>
      </c>
      <c r="AT1329" s="161">
        <v>0</v>
      </c>
      <c r="AU1329" s="161">
        <v>0</v>
      </c>
      <c r="AV1329" s="161">
        <v>0</v>
      </c>
      <c r="AW1329" s="161">
        <v>0</v>
      </c>
      <c r="AX1329" s="161">
        <v>0</v>
      </c>
      <c r="AY1329" s="161">
        <v>0</v>
      </c>
      <c r="AZ1329" s="161">
        <v>0</v>
      </c>
      <c r="BA1329" s="161">
        <v>0</v>
      </c>
      <c r="BB1329" s="161">
        <v>0</v>
      </c>
      <c r="BC1329" s="161">
        <v>0</v>
      </c>
      <c r="BD1329" s="161">
        <v>0</v>
      </c>
      <c r="BE1329" s="161">
        <v>0</v>
      </c>
      <c r="BF1329" s="161">
        <v>0</v>
      </c>
      <c r="BG1329" s="161">
        <v>0</v>
      </c>
      <c r="BH1329" s="161">
        <v>0</v>
      </c>
      <c r="BI1329" s="161">
        <v>0</v>
      </c>
      <c r="BJ1329" s="161">
        <v>0</v>
      </c>
      <c r="BK1329" s="161">
        <v>0</v>
      </c>
      <c r="BL1329" s="161">
        <v>0</v>
      </c>
      <c r="BM1329" s="161">
        <v>0</v>
      </c>
      <c r="BN1329" s="161">
        <v>0</v>
      </c>
      <c r="BO1329" s="161">
        <v>0</v>
      </c>
      <c r="BP1329" s="161">
        <v>0</v>
      </c>
      <c r="BQ1329" s="161">
        <v>0</v>
      </c>
      <c r="BR1329" s="161">
        <v>0</v>
      </c>
      <c r="BS1329" s="161">
        <v>0</v>
      </c>
      <c r="BT1329" s="161">
        <v>0</v>
      </c>
      <c r="BU1329" s="161">
        <v>0</v>
      </c>
      <c r="BV1329" s="163">
        <f t="shared" si="61"/>
        <v>0</v>
      </c>
      <c r="BW1329" s="8" t="b">
        <f t="shared" si="62"/>
        <v>0</v>
      </c>
    </row>
    <row r="1330" spans="1:75">
      <c r="A1330" s="157" t="s">
        <v>9119</v>
      </c>
      <c r="B1330" s="158" t="s">
        <v>9120</v>
      </c>
      <c r="C1330" s="9" t="str">
        <f t="shared" si="60"/>
        <v>https://hh.ru/resume/aa06bd160004f542070039ed1f4476514b5636?query=%D0%A1%D0%BE%D1%86%D0%B8%D0%B0%D0%BB%D1%8C%D0%BD%D1%8B%D0%B9+%D1%80%D0%B0%D0%B1%D0%BE%D1%82%D0%BD%D0%B8%D0%BA&amp;searchRid=17125919505039b09e12550463aa6e84&amp;hhtmFrom=resume_search_result</v>
      </c>
      <c r="D1330" s="158" t="s">
        <v>4999</v>
      </c>
      <c r="E1330" s="159">
        <v>70</v>
      </c>
      <c r="F1330" s="160">
        <v>35000</v>
      </c>
      <c r="G1330" s="161">
        <v>39</v>
      </c>
      <c r="H1330" s="158" t="s">
        <v>9121</v>
      </c>
      <c r="I1330" s="158" t="s">
        <v>9122</v>
      </c>
      <c r="J1330" s="158" t="s">
        <v>9123</v>
      </c>
      <c r="K1330" s="158" t="s">
        <v>9124</v>
      </c>
      <c r="L1330" s="158" t="s">
        <v>2298</v>
      </c>
      <c r="M1330" s="158">
        <v>1</v>
      </c>
      <c r="N1330" s="158">
        <v>0</v>
      </c>
      <c r="O1330" s="158">
        <v>0</v>
      </c>
      <c r="P1330" s="158">
        <v>0</v>
      </c>
      <c r="Q1330" s="158">
        <v>0</v>
      </c>
      <c r="R1330" s="158" t="s">
        <v>2067</v>
      </c>
      <c r="S1330" s="158" t="s">
        <v>75</v>
      </c>
      <c r="T1330" s="161">
        <v>0</v>
      </c>
      <c r="U1330" s="162">
        <v>1</v>
      </c>
      <c r="V1330" s="162">
        <v>0</v>
      </c>
      <c r="W1330" s="161">
        <v>0</v>
      </c>
      <c r="X1330" s="161">
        <v>0</v>
      </c>
      <c r="Y1330" s="161">
        <v>0</v>
      </c>
      <c r="Z1330" s="161">
        <v>0</v>
      </c>
      <c r="AA1330" s="161">
        <v>0</v>
      </c>
      <c r="AB1330" s="161">
        <v>0</v>
      </c>
      <c r="AC1330" s="161">
        <v>0</v>
      </c>
      <c r="AD1330" s="161">
        <v>0</v>
      </c>
      <c r="AE1330" s="161">
        <v>0</v>
      </c>
      <c r="AF1330" s="161">
        <v>0</v>
      </c>
      <c r="AG1330" s="161">
        <v>0</v>
      </c>
      <c r="AH1330" s="161">
        <v>0</v>
      </c>
      <c r="AI1330" s="161">
        <v>0</v>
      </c>
      <c r="AJ1330" s="161">
        <v>0</v>
      </c>
      <c r="AK1330" s="161">
        <v>0</v>
      </c>
      <c r="AL1330" s="161">
        <v>0</v>
      </c>
      <c r="AM1330" s="161">
        <v>0</v>
      </c>
      <c r="AN1330" s="161">
        <v>0</v>
      </c>
      <c r="AO1330" s="161">
        <v>0</v>
      </c>
      <c r="AP1330" s="161">
        <v>0</v>
      </c>
      <c r="AQ1330" s="161">
        <v>0</v>
      </c>
      <c r="AR1330" s="161">
        <v>0</v>
      </c>
      <c r="AS1330" s="161">
        <v>0</v>
      </c>
      <c r="AT1330" s="161">
        <v>0</v>
      </c>
      <c r="AU1330" s="161">
        <v>0</v>
      </c>
      <c r="AV1330" s="161">
        <v>0</v>
      </c>
      <c r="AW1330" s="161">
        <v>0</v>
      </c>
      <c r="AX1330" s="161">
        <v>0</v>
      </c>
      <c r="AY1330" s="161">
        <v>0</v>
      </c>
      <c r="AZ1330" s="161">
        <v>0</v>
      </c>
      <c r="BA1330" s="161">
        <v>0</v>
      </c>
      <c r="BB1330" s="161">
        <v>0</v>
      </c>
      <c r="BC1330" s="161">
        <v>0</v>
      </c>
      <c r="BD1330" s="161">
        <v>0</v>
      </c>
      <c r="BE1330" s="161">
        <v>0</v>
      </c>
      <c r="BF1330" s="161">
        <v>0</v>
      </c>
      <c r="BG1330" s="161">
        <v>0</v>
      </c>
      <c r="BH1330" s="161">
        <v>0</v>
      </c>
      <c r="BI1330" s="161">
        <v>0</v>
      </c>
      <c r="BJ1330" s="161">
        <v>0</v>
      </c>
      <c r="BK1330" s="161">
        <v>0</v>
      </c>
      <c r="BL1330" s="161">
        <v>0</v>
      </c>
      <c r="BM1330" s="161">
        <v>0</v>
      </c>
      <c r="BN1330" s="161">
        <v>0</v>
      </c>
      <c r="BO1330" s="161">
        <v>0</v>
      </c>
      <c r="BP1330" s="161">
        <v>0</v>
      </c>
      <c r="BQ1330" s="161">
        <v>0</v>
      </c>
      <c r="BR1330" s="161">
        <v>0</v>
      </c>
      <c r="BS1330" s="161">
        <v>0</v>
      </c>
      <c r="BT1330" s="161">
        <v>0</v>
      </c>
      <c r="BU1330" s="161">
        <v>0</v>
      </c>
      <c r="BV1330" s="163">
        <f t="shared" si="61"/>
        <v>0</v>
      </c>
      <c r="BW1330" s="8" t="b">
        <f t="shared" si="62"/>
        <v>0</v>
      </c>
    </row>
    <row r="1331" spans="1:75">
      <c r="A1331" s="157" t="s">
        <v>3426</v>
      </c>
      <c r="B1331" s="158" t="s">
        <v>9125</v>
      </c>
      <c r="C1331" s="9" t="str">
        <f t="shared" si="60"/>
        <v>https://hh.ru/resume/4a5bcfeb0004f602a70039ed1f443973466e34?query=%D0%A1%D0%BE%D1%86%D0%B8%D0%B0%D0%BB%D1%8C%D0%BD%D1%8B%D0%B9+%D1%80%D0%B0%D0%B1%D0%BE%D1%82%D0%BD%D0%B8%D0%BA&amp;searchRid=17125919505039b09e12550463aa6e84&amp;hhtmFrom=resume_search_result</v>
      </c>
      <c r="D1331" s="158" t="s">
        <v>9126</v>
      </c>
      <c r="E1331" s="159">
        <v>25</v>
      </c>
      <c r="F1331" s="160">
        <v>20000</v>
      </c>
      <c r="G1331" s="161" t="s">
        <v>133</v>
      </c>
      <c r="H1331" s="158" t="s">
        <v>133</v>
      </c>
      <c r="I1331" s="158" t="s">
        <v>133</v>
      </c>
      <c r="J1331" s="158" t="s">
        <v>133</v>
      </c>
      <c r="K1331" s="158" t="s">
        <v>9127</v>
      </c>
      <c r="L1331" s="158" t="s">
        <v>2298</v>
      </c>
      <c r="M1331" s="158">
        <v>1</v>
      </c>
      <c r="N1331" s="158">
        <v>0</v>
      </c>
      <c r="O1331" s="158">
        <v>0</v>
      </c>
      <c r="P1331" s="158">
        <v>0</v>
      </c>
      <c r="Q1331" s="158">
        <v>0</v>
      </c>
      <c r="R1331" s="158" t="s">
        <v>511</v>
      </c>
      <c r="S1331" s="158" t="s">
        <v>75</v>
      </c>
      <c r="T1331" s="161">
        <v>1</v>
      </c>
      <c r="U1331" s="162">
        <v>1</v>
      </c>
      <c r="V1331" s="162">
        <v>0</v>
      </c>
      <c r="W1331" s="161">
        <v>0</v>
      </c>
      <c r="X1331" s="161">
        <v>0</v>
      </c>
      <c r="Y1331" s="161">
        <v>0</v>
      </c>
      <c r="Z1331" s="161">
        <v>0</v>
      </c>
      <c r="AA1331" s="161">
        <v>0</v>
      </c>
      <c r="AB1331" s="161">
        <v>0</v>
      </c>
      <c r="AC1331" s="161">
        <v>0</v>
      </c>
      <c r="AD1331" s="161">
        <v>0</v>
      </c>
      <c r="AE1331" s="161">
        <v>0</v>
      </c>
      <c r="AF1331" s="161">
        <v>0</v>
      </c>
      <c r="AG1331" s="161">
        <v>0</v>
      </c>
      <c r="AH1331" s="161">
        <v>0</v>
      </c>
      <c r="AI1331" s="161">
        <v>0</v>
      </c>
      <c r="AJ1331" s="161">
        <v>0</v>
      </c>
      <c r="AK1331" s="161">
        <v>0</v>
      </c>
      <c r="AL1331" s="161">
        <v>0</v>
      </c>
      <c r="AM1331" s="161">
        <v>0</v>
      </c>
      <c r="AN1331" s="161">
        <v>0</v>
      </c>
      <c r="AO1331" s="161">
        <v>0</v>
      </c>
      <c r="AP1331" s="161">
        <v>0</v>
      </c>
      <c r="AQ1331" s="161">
        <v>0</v>
      </c>
      <c r="AR1331" s="161">
        <v>0</v>
      </c>
      <c r="AS1331" s="161">
        <v>0</v>
      </c>
      <c r="AT1331" s="161">
        <v>0</v>
      </c>
      <c r="AU1331" s="161">
        <v>0</v>
      </c>
      <c r="AV1331" s="161">
        <v>0</v>
      </c>
      <c r="AW1331" s="161">
        <v>0</v>
      </c>
      <c r="AX1331" s="161">
        <v>0</v>
      </c>
      <c r="AY1331" s="161">
        <v>0</v>
      </c>
      <c r="AZ1331" s="161">
        <v>0</v>
      </c>
      <c r="BA1331" s="161">
        <v>0</v>
      </c>
      <c r="BB1331" s="161">
        <v>0</v>
      </c>
      <c r="BC1331" s="161">
        <v>0</v>
      </c>
      <c r="BD1331" s="161">
        <v>0</v>
      </c>
      <c r="BE1331" s="161">
        <v>0</v>
      </c>
      <c r="BF1331" s="161">
        <v>0</v>
      </c>
      <c r="BG1331" s="161">
        <v>0</v>
      </c>
      <c r="BH1331" s="161">
        <v>0</v>
      </c>
      <c r="BI1331" s="161">
        <v>0</v>
      </c>
      <c r="BJ1331" s="161">
        <v>0</v>
      </c>
      <c r="BK1331" s="161">
        <v>0</v>
      </c>
      <c r="BL1331" s="161">
        <v>0</v>
      </c>
      <c r="BM1331" s="161">
        <v>0</v>
      </c>
      <c r="BN1331" s="161">
        <v>0</v>
      </c>
      <c r="BO1331" s="161">
        <v>0</v>
      </c>
      <c r="BP1331" s="161">
        <v>0</v>
      </c>
      <c r="BQ1331" s="161">
        <v>0</v>
      </c>
      <c r="BR1331" s="161">
        <v>0</v>
      </c>
      <c r="BS1331" s="161">
        <v>0</v>
      </c>
      <c r="BT1331" s="161">
        <v>0</v>
      </c>
      <c r="BU1331" s="161">
        <v>0</v>
      </c>
      <c r="BV1331" s="163">
        <f t="shared" si="61"/>
        <v>0</v>
      </c>
      <c r="BW1331" s="8" t="b">
        <f t="shared" si="62"/>
        <v>0</v>
      </c>
    </row>
    <row r="1332" spans="1:75">
      <c r="A1332" s="157" t="s">
        <v>9128</v>
      </c>
      <c r="B1332" s="158" t="s">
        <v>9129</v>
      </c>
      <c r="C1332" s="9" t="str">
        <f t="shared" si="60"/>
        <v>https://hh.ru/resume/5eedb0890004fb4dbb0039ed1f435a62524430?query=%D0%A1%D0%BE%D1%86%D0%B8%D0%B0%D0%BB%D1%8C%D0%BD%D1%8B%D0%B9+%D1%80%D0%B0%D0%B1%D0%BE%D1%82%D0%BD%D0%B8%D0%BA&amp;searchRid=17125919505039b09e12550463aa6e84&amp;hhtmFrom=resume_search_result</v>
      </c>
      <c r="D1332" s="158" t="s">
        <v>4999</v>
      </c>
      <c r="E1332" s="159">
        <v>65</v>
      </c>
      <c r="F1332" s="160">
        <v>40000</v>
      </c>
      <c r="G1332" s="161">
        <v>16</v>
      </c>
      <c r="H1332" s="158" t="s">
        <v>9130</v>
      </c>
      <c r="I1332" s="158" t="s">
        <v>9131</v>
      </c>
      <c r="J1332" s="158" t="s">
        <v>7551</v>
      </c>
      <c r="K1332" s="158" t="s">
        <v>9132</v>
      </c>
      <c r="L1332" s="158" t="s">
        <v>2298</v>
      </c>
      <c r="M1332" s="158">
        <v>1</v>
      </c>
      <c r="N1332" s="158">
        <v>0</v>
      </c>
      <c r="O1332" s="158">
        <v>0</v>
      </c>
      <c r="P1332" s="158">
        <v>0</v>
      </c>
      <c r="Q1332" s="158">
        <v>0</v>
      </c>
      <c r="R1332" s="158" t="s">
        <v>2067</v>
      </c>
      <c r="S1332" s="158" t="s">
        <v>75</v>
      </c>
      <c r="T1332" s="161">
        <v>0</v>
      </c>
      <c r="U1332" s="162">
        <v>1</v>
      </c>
      <c r="V1332" s="162">
        <v>1</v>
      </c>
      <c r="W1332" s="161">
        <v>0</v>
      </c>
      <c r="X1332" s="161">
        <v>0</v>
      </c>
      <c r="Y1332" s="161">
        <v>0</v>
      </c>
      <c r="Z1332" s="161">
        <v>0</v>
      </c>
      <c r="AA1332" s="161">
        <v>0</v>
      </c>
      <c r="AB1332" s="161">
        <v>0</v>
      </c>
      <c r="AC1332" s="161">
        <v>0</v>
      </c>
      <c r="AD1332" s="161">
        <v>0</v>
      </c>
      <c r="AE1332" s="161">
        <v>1</v>
      </c>
      <c r="AF1332" s="161">
        <v>1</v>
      </c>
      <c r="AG1332" s="161">
        <v>1</v>
      </c>
      <c r="AH1332" s="161">
        <v>0</v>
      </c>
      <c r="AI1332" s="161">
        <v>0</v>
      </c>
      <c r="AJ1332" s="161">
        <v>0</v>
      </c>
      <c r="AK1332" s="161">
        <v>0</v>
      </c>
      <c r="AL1332" s="161">
        <v>0</v>
      </c>
      <c r="AM1332" s="161">
        <v>0</v>
      </c>
      <c r="AN1332" s="161">
        <v>0</v>
      </c>
      <c r="AO1332" s="161">
        <v>0</v>
      </c>
      <c r="AP1332" s="161">
        <v>0</v>
      </c>
      <c r="AQ1332" s="161">
        <v>0</v>
      </c>
      <c r="AR1332" s="161">
        <v>0</v>
      </c>
      <c r="AS1332" s="161">
        <v>0</v>
      </c>
      <c r="AT1332" s="161">
        <v>0</v>
      </c>
      <c r="AU1332" s="161">
        <v>0</v>
      </c>
      <c r="AV1332" s="161">
        <v>0</v>
      </c>
      <c r="AW1332" s="161">
        <v>0</v>
      </c>
      <c r="AX1332" s="161">
        <v>0</v>
      </c>
      <c r="AY1332" s="161">
        <v>0</v>
      </c>
      <c r="AZ1332" s="161">
        <v>0</v>
      </c>
      <c r="BA1332" s="161">
        <v>0</v>
      </c>
      <c r="BB1332" s="161">
        <v>0</v>
      </c>
      <c r="BC1332" s="161">
        <v>0</v>
      </c>
      <c r="BD1332" s="161">
        <v>0</v>
      </c>
      <c r="BE1332" s="161">
        <v>0</v>
      </c>
      <c r="BF1332" s="161">
        <v>0</v>
      </c>
      <c r="BG1332" s="161">
        <v>0</v>
      </c>
      <c r="BH1332" s="161">
        <v>0</v>
      </c>
      <c r="BI1332" s="161">
        <v>0</v>
      </c>
      <c r="BJ1332" s="161">
        <v>0</v>
      </c>
      <c r="BK1332" s="161">
        <v>0</v>
      </c>
      <c r="BL1332" s="161">
        <v>0</v>
      </c>
      <c r="BM1332" s="161">
        <v>0</v>
      </c>
      <c r="BN1332" s="161">
        <v>0</v>
      </c>
      <c r="BO1332" s="161">
        <v>0</v>
      </c>
      <c r="BP1332" s="161">
        <v>0</v>
      </c>
      <c r="BQ1332" s="161">
        <v>0</v>
      </c>
      <c r="BR1332" s="161">
        <v>0</v>
      </c>
      <c r="BS1332" s="161">
        <v>0</v>
      </c>
      <c r="BT1332" s="161">
        <v>0</v>
      </c>
      <c r="BU1332" s="161">
        <v>0</v>
      </c>
      <c r="BV1332" s="163">
        <f t="shared" si="61"/>
        <v>3</v>
      </c>
      <c r="BW1332" s="8" t="b">
        <f t="shared" si="62"/>
        <v>0</v>
      </c>
    </row>
    <row r="1333" spans="1:75">
      <c r="A1333" s="157" t="s">
        <v>9133</v>
      </c>
      <c r="B1333" s="158" t="s">
        <v>9134</v>
      </c>
      <c r="C1333" s="9" t="str">
        <f t="shared" si="60"/>
        <v>https://hh.ru/resume/46b3537c00050188c60039ed1f68444d344e33?query=%D0%A1%D0%BE%D1%86%D0%B8%D0%B0%D0%BB%D1%8C%D0%BD%D1%8B%D0%B9+%D1%80%D0%B0%D0%B1%D0%BE%D1%82%D0%BD%D0%B8%D0%BA&amp;searchRid=17125919505039b09e12550463aa6e84&amp;hhtmFrom=resume_search_result</v>
      </c>
      <c r="D1333" s="158" t="s">
        <v>4999</v>
      </c>
      <c r="E1333" s="159">
        <v>36</v>
      </c>
      <c r="F1333" s="160">
        <v>25000</v>
      </c>
      <c r="G1333" s="161">
        <v>1</v>
      </c>
      <c r="H1333" s="158" t="s">
        <v>9135</v>
      </c>
      <c r="I1333" s="158" t="s">
        <v>2338</v>
      </c>
      <c r="J1333" s="158" t="s">
        <v>3851</v>
      </c>
      <c r="K1333" s="158" t="s">
        <v>9136</v>
      </c>
      <c r="L1333" s="158" t="s">
        <v>2298</v>
      </c>
      <c r="M1333" s="158">
        <v>1</v>
      </c>
      <c r="N1333" s="158">
        <v>0</v>
      </c>
      <c r="O1333" s="158">
        <v>0</v>
      </c>
      <c r="P1333" s="158">
        <v>0</v>
      </c>
      <c r="Q1333" s="158">
        <v>0</v>
      </c>
      <c r="R1333" s="158" t="s">
        <v>2067</v>
      </c>
      <c r="S1333" s="158" t="s">
        <v>343</v>
      </c>
      <c r="T1333" s="161">
        <v>0</v>
      </c>
      <c r="U1333" s="162">
        <v>1</v>
      </c>
      <c r="V1333" s="162">
        <v>1</v>
      </c>
      <c r="W1333" s="161">
        <v>0</v>
      </c>
      <c r="X1333" s="161">
        <v>0</v>
      </c>
      <c r="Y1333" s="161">
        <v>0</v>
      </c>
      <c r="Z1333" s="161">
        <v>0</v>
      </c>
      <c r="AA1333" s="161">
        <v>0</v>
      </c>
      <c r="AB1333" s="161">
        <v>0</v>
      </c>
      <c r="AC1333" s="161">
        <v>0</v>
      </c>
      <c r="AD1333" s="161">
        <v>0</v>
      </c>
      <c r="AE1333" s="161">
        <v>0</v>
      </c>
      <c r="AF1333" s="161">
        <v>0</v>
      </c>
      <c r="AG1333" s="161">
        <v>0</v>
      </c>
      <c r="AH1333" s="161">
        <v>0</v>
      </c>
      <c r="AI1333" s="161">
        <v>0</v>
      </c>
      <c r="AJ1333" s="161">
        <v>0</v>
      </c>
      <c r="AK1333" s="161">
        <v>0</v>
      </c>
      <c r="AL1333" s="161">
        <v>0</v>
      </c>
      <c r="AM1333" s="161">
        <v>0</v>
      </c>
      <c r="AN1333" s="161">
        <v>0</v>
      </c>
      <c r="AO1333" s="161">
        <v>0</v>
      </c>
      <c r="AP1333" s="161">
        <v>0</v>
      </c>
      <c r="AQ1333" s="161">
        <v>0</v>
      </c>
      <c r="AR1333" s="161">
        <v>0</v>
      </c>
      <c r="AS1333" s="161">
        <v>0</v>
      </c>
      <c r="AT1333" s="161">
        <v>0</v>
      </c>
      <c r="AU1333" s="161">
        <v>0</v>
      </c>
      <c r="AV1333" s="161">
        <v>0</v>
      </c>
      <c r="AW1333" s="161">
        <v>0</v>
      </c>
      <c r="AX1333" s="161">
        <v>0</v>
      </c>
      <c r="AY1333" s="161">
        <v>0</v>
      </c>
      <c r="AZ1333" s="161">
        <v>0</v>
      </c>
      <c r="BA1333" s="161">
        <v>0</v>
      </c>
      <c r="BB1333" s="161">
        <v>0</v>
      </c>
      <c r="BC1333" s="161">
        <v>0</v>
      </c>
      <c r="BD1333" s="161">
        <v>0</v>
      </c>
      <c r="BE1333" s="161">
        <v>0</v>
      </c>
      <c r="BF1333" s="161">
        <v>0</v>
      </c>
      <c r="BG1333" s="161">
        <v>0</v>
      </c>
      <c r="BH1333" s="161">
        <v>0</v>
      </c>
      <c r="BI1333" s="161">
        <v>0</v>
      </c>
      <c r="BJ1333" s="161">
        <v>0</v>
      </c>
      <c r="BK1333" s="161">
        <v>0</v>
      </c>
      <c r="BL1333" s="161">
        <v>0</v>
      </c>
      <c r="BM1333" s="161">
        <v>0</v>
      </c>
      <c r="BN1333" s="161">
        <v>0</v>
      </c>
      <c r="BO1333" s="161">
        <v>0</v>
      </c>
      <c r="BP1333" s="161">
        <v>0</v>
      </c>
      <c r="BQ1333" s="161">
        <v>0</v>
      </c>
      <c r="BR1333" s="161">
        <v>0</v>
      </c>
      <c r="BS1333" s="161">
        <v>0</v>
      </c>
      <c r="BT1333" s="161">
        <v>0</v>
      </c>
      <c r="BU1333" s="161">
        <v>0</v>
      </c>
      <c r="BV1333" s="163">
        <f t="shared" si="61"/>
        <v>0</v>
      </c>
      <c r="BW1333" s="8" t="b">
        <f t="shared" si="62"/>
        <v>0</v>
      </c>
    </row>
    <row r="1334" spans="1:75">
      <c r="A1334" s="157" t="s">
        <v>9137</v>
      </c>
      <c r="B1334" s="158" t="s">
        <v>9138</v>
      </c>
      <c r="C1334" s="9" t="str">
        <f t="shared" si="60"/>
        <v>https://hh.ru/resume/9c13f7a70005037dd60039ed1f4a674a73534b?query=%D0%A1%D0%BE%D1%86%D0%B8%D0%B0%D0%BB%D1%8C%D0%BD%D1%8B%D0%B9+%D1%80%D0%B0%D0%B1%D0%BE%D1%82%D0%BD%D0%B8%D0%BA&amp;searchRid=17125919505039b09e12550463aa6e84&amp;hhtmFrom=resume_search_result</v>
      </c>
      <c r="D1334" s="158" t="s">
        <v>43</v>
      </c>
      <c r="E1334" s="159">
        <v>51</v>
      </c>
      <c r="F1334" s="160">
        <v>20000</v>
      </c>
      <c r="G1334" s="161">
        <v>19</v>
      </c>
      <c r="H1334" s="158" t="s">
        <v>9139</v>
      </c>
      <c r="I1334" s="158" t="s">
        <v>9140</v>
      </c>
      <c r="J1334" s="158" t="s">
        <v>5824</v>
      </c>
      <c r="K1334" s="158" t="s">
        <v>9141</v>
      </c>
      <c r="L1334" s="158" t="s">
        <v>2298</v>
      </c>
      <c r="M1334" s="158">
        <v>1</v>
      </c>
      <c r="N1334" s="158">
        <v>0</v>
      </c>
      <c r="O1334" s="158">
        <v>0</v>
      </c>
      <c r="P1334" s="158">
        <v>0</v>
      </c>
      <c r="Q1334" s="158">
        <v>0</v>
      </c>
      <c r="R1334" s="158" t="s">
        <v>1102</v>
      </c>
      <c r="S1334" s="158" t="s">
        <v>75</v>
      </c>
      <c r="T1334" s="161">
        <v>0</v>
      </c>
      <c r="U1334" s="162">
        <v>1</v>
      </c>
      <c r="V1334" s="162">
        <v>0</v>
      </c>
      <c r="W1334" s="161">
        <v>0</v>
      </c>
      <c r="X1334" s="161">
        <v>0</v>
      </c>
      <c r="Y1334" s="161">
        <v>0</v>
      </c>
      <c r="Z1334" s="161">
        <v>0</v>
      </c>
      <c r="AA1334" s="161">
        <v>0</v>
      </c>
      <c r="AB1334" s="161">
        <v>1</v>
      </c>
      <c r="AC1334" s="161">
        <v>0</v>
      </c>
      <c r="AD1334" s="161">
        <v>0</v>
      </c>
      <c r="AE1334" s="161">
        <v>0</v>
      </c>
      <c r="AF1334" s="161">
        <v>1</v>
      </c>
      <c r="AG1334" s="161">
        <v>0</v>
      </c>
      <c r="AH1334" s="161">
        <v>0</v>
      </c>
      <c r="AI1334" s="161">
        <v>0</v>
      </c>
      <c r="AJ1334" s="161">
        <v>0</v>
      </c>
      <c r="AK1334" s="161">
        <v>0</v>
      </c>
      <c r="AL1334" s="161">
        <v>0</v>
      </c>
      <c r="AM1334" s="161">
        <v>0</v>
      </c>
      <c r="AN1334" s="161">
        <v>0</v>
      </c>
      <c r="AO1334" s="161">
        <v>0</v>
      </c>
      <c r="AP1334" s="161">
        <v>0</v>
      </c>
      <c r="AQ1334" s="161">
        <v>0</v>
      </c>
      <c r="AR1334" s="161">
        <v>0</v>
      </c>
      <c r="AS1334" s="161">
        <v>0</v>
      </c>
      <c r="AT1334" s="161">
        <v>0</v>
      </c>
      <c r="AU1334" s="161">
        <v>0</v>
      </c>
      <c r="AV1334" s="161">
        <v>1</v>
      </c>
      <c r="AW1334" s="161">
        <v>0</v>
      </c>
      <c r="AX1334" s="161">
        <v>0</v>
      </c>
      <c r="AY1334" s="161">
        <v>0</v>
      </c>
      <c r="AZ1334" s="161">
        <v>0</v>
      </c>
      <c r="BA1334" s="161">
        <v>0</v>
      </c>
      <c r="BB1334" s="161">
        <v>0</v>
      </c>
      <c r="BC1334" s="161">
        <v>0</v>
      </c>
      <c r="BD1334" s="161">
        <v>0</v>
      </c>
      <c r="BE1334" s="161">
        <v>0</v>
      </c>
      <c r="BF1334" s="161">
        <v>0</v>
      </c>
      <c r="BG1334" s="161">
        <v>0</v>
      </c>
      <c r="BH1334" s="161">
        <v>0</v>
      </c>
      <c r="BI1334" s="161">
        <v>0</v>
      </c>
      <c r="BJ1334" s="161">
        <v>0</v>
      </c>
      <c r="BK1334" s="161">
        <v>0</v>
      </c>
      <c r="BL1334" s="161">
        <v>0</v>
      </c>
      <c r="BM1334" s="161">
        <v>0</v>
      </c>
      <c r="BN1334" s="161">
        <v>0</v>
      </c>
      <c r="BO1334" s="161">
        <v>0</v>
      </c>
      <c r="BP1334" s="161">
        <v>0</v>
      </c>
      <c r="BQ1334" s="161">
        <v>0</v>
      </c>
      <c r="BR1334" s="161">
        <v>0</v>
      </c>
      <c r="BS1334" s="161">
        <v>0</v>
      </c>
      <c r="BT1334" s="161">
        <v>0</v>
      </c>
      <c r="BU1334" s="161">
        <v>0</v>
      </c>
      <c r="BV1334" s="163">
        <f t="shared" si="61"/>
        <v>3</v>
      </c>
      <c r="BW1334" s="8" t="b">
        <f t="shared" si="62"/>
        <v>0</v>
      </c>
    </row>
    <row r="1335" spans="1:75">
      <c r="A1335" s="157" t="s">
        <v>5083</v>
      </c>
      <c r="B1335" s="158" t="s">
        <v>9142</v>
      </c>
      <c r="C1335" s="9" t="str">
        <f t="shared" si="60"/>
        <v>https://hh.ru/resume/744d965700050469510039ed1f7a6573427936?query=%D0%A1%D0%BE%D1%86%D0%B8%D0%B0%D0%BB%D1%8C%D0%BD%D1%8B%D0%B9+%D1%80%D0%B0%D0%B1%D0%BE%D1%82%D0%BD%D0%B8%D0%BA&amp;searchRid=17125919505039b09e12550463aa6e84&amp;hhtmFrom=resume_search_result</v>
      </c>
      <c r="D1335" s="158" t="s">
        <v>43</v>
      </c>
      <c r="E1335" s="159">
        <v>25</v>
      </c>
      <c r="F1335" s="158" t="s">
        <v>133</v>
      </c>
      <c r="G1335" s="161" t="s">
        <v>133</v>
      </c>
      <c r="H1335" s="158" t="s">
        <v>133</v>
      </c>
      <c r="I1335" s="158" t="s">
        <v>133</v>
      </c>
      <c r="J1335" s="158" t="s">
        <v>133</v>
      </c>
      <c r="K1335" s="158" t="s">
        <v>9143</v>
      </c>
      <c r="L1335" s="158" t="s">
        <v>2298</v>
      </c>
      <c r="M1335" s="158">
        <v>1</v>
      </c>
      <c r="N1335" s="158">
        <v>0</v>
      </c>
      <c r="O1335" s="158">
        <v>0</v>
      </c>
      <c r="P1335" s="158">
        <v>0</v>
      </c>
      <c r="Q1335" s="158">
        <v>0</v>
      </c>
      <c r="R1335" s="158" t="s">
        <v>3400</v>
      </c>
      <c r="S1335" s="158" t="s">
        <v>2299</v>
      </c>
      <c r="T1335" s="161">
        <v>0</v>
      </c>
      <c r="U1335" s="162">
        <v>1</v>
      </c>
      <c r="V1335" s="162">
        <v>0</v>
      </c>
      <c r="W1335" s="161">
        <v>0</v>
      </c>
      <c r="X1335" s="161">
        <v>0</v>
      </c>
      <c r="Y1335" s="161">
        <v>0</v>
      </c>
      <c r="Z1335" s="161">
        <v>0</v>
      </c>
      <c r="AA1335" s="161">
        <v>0</v>
      </c>
      <c r="AB1335" s="161">
        <v>0</v>
      </c>
      <c r="AC1335" s="161">
        <v>0</v>
      </c>
      <c r="AD1335" s="161">
        <v>0</v>
      </c>
      <c r="AE1335" s="161">
        <v>0</v>
      </c>
      <c r="AF1335" s="161">
        <v>0</v>
      </c>
      <c r="AG1335" s="161">
        <v>0</v>
      </c>
      <c r="AH1335" s="161">
        <v>0</v>
      </c>
      <c r="AI1335" s="161">
        <v>0</v>
      </c>
      <c r="AJ1335" s="161">
        <v>0</v>
      </c>
      <c r="AK1335" s="161">
        <v>0</v>
      </c>
      <c r="AL1335" s="161">
        <v>0</v>
      </c>
      <c r="AM1335" s="161">
        <v>0</v>
      </c>
      <c r="AN1335" s="161">
        <v>0</v>
      </c>
      <c r="AO1335" s="161">
        <v>0</v>
      </c>
      <c r="AP1335" s="161">
        <v>0</v>
      </c>
      <c r="AQ1335" s="161">
        <v>0</v>
      </c>
      <c r="AR1335" s="161">
        <v>0</v>
      </c>
      <c r="AS1335" s="161">
        <v>0</v>
      </c>
      <c r="AT1335" s="161">
        <v>0</v>
      </c>
      <c r="AU1335" s="161">
        <v>0</v>
      </c>
      <c r="AV1335" s="161">
        <v>0</v>
      </c>
      <c r="AW1335" s="161">
        <v>0</v>
      </c>
      <c r="AX1335" s="161">
        <v>0</v>
      </c>
      <c r="AY1335" s="161">
        <v>0</v>
      </c>
      <c r="AZ1335" s="161">
        <v>0</v>
      </c>
      <c r="BA1335" s="161">
        <v>0</v>
      </c>
      <c r="BB1335" s="161">
        <v>0</v>
      </c>
      <c r="BC1335" s="161">
        <v>0</v>
      </c>
      <c r="BD1335" s="161">
        <v>0</v>
      </c>
      <c r="BE1335" s="161">
        <v>0</v>
      </c>
      <c r="BF1335" s="161">
        <v>0</v>
      </c>
      <c r="BG1335" s="161">
        <v>0</v>
      </c>
      <c r="BH1335" s="161">
        <v>0</v>
      </c>
      <c r="BI1335" s="161">
        <v>0</v>
      </c>
      <c r="BJ1335" s="161">
        <v>0</v>
      </c>
      <c r="BK1335" s="161">
        <v>0</v>
      </c>
      <c r="BL1335" s="161">
        <v>0</v>
      </c>
      <c r="BM1335" s="161">
        <v>0</v>
      </c>
      <c r="BN1335" s="161">
        <v>0</v>
      </c>
      <c r="BO1335" s="161">
        <v>0</v>
      </c>
      <c r="BP1335" s="161">
        <v>0</v>
      </c>
      <c r="BQ1335" s="161">
        <v>0</v>
      </c>
      <c r="BR1335" s="161">
        <v>0</v>
      </c>
      <c r="BS1335" s="161">
        <v>0</v>
      </c>
      <c r="BT1335" s="161">
        <v>0</v>
      </c>
      <c r="BU1335" s="161">
        <v>0</v>
      </c>
      <c r="BV1335" s="163">
        <f t="shared" si="61"/>
        <v>0</v>
      </c>
      <c r="BW1335" s="8" t="b">
        <f t="shared" si="62"/>
        <v>0</v>
      </c>
    </row>
    <row r="1336" spans="1:75">
      <c r="A1336" s="157" t="s">
        <v>2553</v>
      </c>
      <c r="B1336" s="158" t="s">
        <v>9144</v>
      </c>
      <c r="C1336" s="9" t="str">
        <f t="shared" si="60"/>
        <v>https://hh.ru/resume/499c437700050874e30039ed1f3669514e3758?query=%D0%A1%D0%BE%D1%86%D0%B8%D0%B0%D0%BB%D1%8C%D0%BD%D1%8B%D0%B9+%D1%80%D0%B0%D0%B1%D0%BE%D1%82%D0%BD%D0%B8%D0%BA&amp;searchRid=17125919505039b09e12550463aa6e84&amp;hhtmFrom=resume_search_result</v>
      </c>
      <c r="D1336" s="158" t="s">
        <v>43</v>
      </c>
      <c r="E1336" s="159">
        <v>29</v>
      </c>
      <c r="F1336" s="160">
        <v>30000</v>
      </c>
      <c r="G1336" s="161">
        <v>3</v>
      </c>
      <c r="H1336" s="158" t="s">
        <v>9145</v>
      </c>
      <c r="I1336" s="158" t="s">
        <v>2638</v>
      </c>
      <c r="J1336" s="158" t="s">
        <v>9146</v>
      </c>
      <c r="K1336" s="158" t="s">
        <v>9147</v>
      </c>
      <c r="L1336" s="158" t="s">
        <v>2298</v>
      </c>
      <c r="M1336" s="158">
        <v>1</v>
      </c>
      <c r="N1336" s="158">
        <v>0</v>
      </c>
      <c r="O1336" s="158">
        <v>0</v>
      </c>
      <c r="P1336" s="158">
        <v>0</v>
      </c>
      <c r="Q1336" s="158">
        <v>0</v>
      </c>
      <c r="R1336" s="158" t="s">
        <v>547</v>
      </c>
      <c r="S1336" s="158" t="s">
        <v>75</v>
      </c>
      <c r="T1336" s="161">
        <v>0</v>
      </c>
      <c r="U1336" s="162">
        <v>1</v>
      </c>
      <c r="V1336" s="162">
        <v>0</v>
      </c>
      <c r="W1336" s="161">
        <v>0</v>
      </c>
      <c r="X1336" s="161">
        <v>0</v>
      </c>
      <c r="Y1336" s="161">
        <v>0</v>
      </c>
      <c r="Z1336" s="161">
        <v>0</v>
      </c>
      <c r="AA1336" s="161">
        <v>0</v>
      </c>
      <c r="AB1336" s="161">
        <v>0</v>
      </c>
      <c r="AC1336" s="161">
        <v>0</v>
      </c>
      <c r="AD1336" s="161">
        <v>0</v>
      </c>
      <c r="AE1336" s="161">
        <v>0</v>
      </c>
      <c r="AF1336" s="161">
        <v>0</v>
      </c>
      <c r="AG1336" s="161">
        <v>0</v>
      </c>
      <c r="AH1336" s="161">
        <v>0</v>
      </c>
      <c r="AI1336" s="161">
        <v>0</v>
      </c>
      <c r="AJ1336" s="161">
        <v>0</v>
      </c>
      <c r="AK1336" s="161">
        <v>0</v>
      </c>
      <c r="AL1336" s="161">
        <v>0</v>
      </c>
      <c r="AM1336" s="161">
        <v>0</v>
      </c>
      <c r="AN1336" s="161">
        <v>0</v>
      </c>
      <c r="AO1336" s="161">
        <v>0</v>
      </c>
      <c r="AP1336" s="161">
        <v>0</v>
      </c>
      <c r="AQ1336" s="161">
        <v>1</v>
      </c>
      <c r="AR1336" s="161">
        <v>0</v>
      </c>
      <c r="AS1336" s="161">
        <v>0</v>
      </c>
      <c r="AT1336" s="161">
        <v>0</v>
      </c>
      <c r="AU1336" s="161">
        <v>0</v>
      </c>
      <c r="AV1336" s="161">
        <v>0</v>
      </c>
      <c r="AW1336" s="161">
        <v>0</v>
      </c>
      <c r="AX1336" s="161">
        <v>0</v>
      </c>
      <c r="AY1336" s="161">
        <v>0</v>
      </c>
      <c r="AZ1336" s="161">
        <v>0</v>
      </c>
      <c r="BA1336" s="161">
        <v>0</v>
      </c>
      <c r="BB1336" s="161">
        <v>0</v>
      </c>
      <c r="BC1336" s="161">
        <v>0</v>
      </c>
      <c r="BD1336" s="161">
        <v>0</v>
      </c>
      <c r="BE1336" s="161">
        <v>0</v>
      </c>
      <c r="BF1336" s="161">
        <v>0</v>
      </c>
      <c r="BG1336" s="161">
        <v>0</v>
      </c>
      <c r="BH1336" s="161">
        <v>0</v>
      </c>
      <c r="BI1336" s="161">
        <v>0</v>
      </c>
      <c r="BJ1336" s="161">
        <v>0</v>
      </c>
      <c r="BK1336" s="161">
        <v>0</v>
      </c>
      <c r="BL1336" s="161">
        <v>0</v>
      </c>
      <c r="BM1336" s="161">
        <v>0</v>
      </c>
      <c r="BN1336" s="161">
        <v>0</v>
      </c>
      <c r="BO1336" s="161">
        <v>0</v>
      </c>
      <c r="BP1336" s="161">
        <v>0</v>
      </c>
      <c r="BQ1336" s="161">
        <v>0</v>
      </c>
      <c r="BR1336" s="161">
        <v>0</v>
      </c>
      <c r="BS1336" s="161">
        <v>0</v>
      </c>
      <c r="BT1336" s="161">
        <v>0</v>
      </c>
      <c r="BU1336" s="161">
        <v>0</v>
      </c>
      <c r="BV1336" s="163">
        <f t="shared" si="61"/>
        <v>1</v>
      </c>
      <c r="BW1336" s="8" t="b">
        <f t="shared" si="62"/>
        <v>0</v>
      </c>
    </row>
    <row r="1337" spans="1:75">
      <c r="A1337" s="157" t="s">
        <v>9148</v>
      </c>
      <c r="B1337" s="158" t="s">
        <v>9149</v>
      </c>
      <c r="C1337" s="9" t="str">
        <f t="shared" si="60"/>
        <v>https://hh.ru/resume/dbadb92200050932de0039ed1f785139467452?query=%D0%A1%D0%BE%D1%86%D0%B8%D0%B0%D0%BB%D1%8C%D0%BD%D1%8B%D0%B9+%D1%80%D0%B0%D0%B1%D0%BE%D1%82%D0%BD%D0%B8%D0%BA&amp;searchRid=17125919505039b09e12550463aa6e84&amp;hhtmFrom=resume_search_result</v>
      </c>
      <c r="D1337" s="158" t="s">
        <v>4999</v>
      </c>
      <c r="E1337" s="159">
        <v>58</v>
      </c>
      <c r="F1337" s="158"/>
      <c r="G1337" s="161">
        <v>6</v>
      </c>
      <c r="H1337" s="158" t="s">
        <v>2904</v>
      </c>
      <c r="I1337" s="158" t="s">
        <v>9150</v>
      </c>
      <c r="J1337" s="158" t="s">
        <v>3691</v>
      </c>
      <c r="K1337" s="158" t="s">
        <v>9151</v>
      </c>
      <c r="L1337" s="158" t="s">
        <v>2298</v>
      </c>
      <c r="M1337" s="158">
        <v>1</v>
      </c>
      <c r="N1337" s="158">
        <v>0</v>
      </c>
      <c r="O1337" s="158">
        <v>0</v>
      </c>
      <c r="P1337" s="158">
        <v>0</v>
      </c>
      <c r="Q1337" s="158">
        <v>0</v>
      </c>
      <c r="R1337" s="158" t="s">
        <v>2067</v>
      </c>
      <c r="S1337" s="158" t="s">
        <v>50</v>
      </c>
      <c r="T1337" s="161">
        <v>0</v>
      </c>
      <c r="U1337" s="162">
        <v>1</v>
      </c>
      <c r="V1337" s="162">
        <v>0</v>
      </c>
      <c r="W1337" s="161">
        <v>0</v>
      </c>
      <c r="X1337" s="161">
        <v>0</v>
      </c>
      <c r="Y1337" s="161">
        <v>0</v>
      </c>
      <c r="Z1337" s="161">
        <v>0</v>
      </c>
      <c r="AA1337" s="161">
        <v>0</v>
      </c>
      <c r="AB1337" s="161">
        <v>0</v>
      </c>
      <c r="AC1337" s="161">
        <v>0</v>
      </c>
      <c r="AD1337" s="161">
        <v>0</v>
      </c>
      <c r="AE1337" s="161">
        <v>0</v>
      </c>
      <c r="AF1337" s="161">
        <v>0</v>
      </c>
      <c r="AG1337" s="161">
        <v>0</v>
      </c>
      <c r="AH1337" s="161">
        <v>0</v>
      </c>
      <c r="AI1337" s="161">
        <v>0</v>
      </c>
      <c r="AJ1337" s="161">
        <v>0</v>
      </c>
      <c r="AK1337" s="161">
        <v>0</v>
      </c>
      <c r="AL1337" s="161">
        <v>0</v>
      </c>
      <c r="AM1337" s="161">
        <v>0</v>
      </c>
      <c r="AN1337" s="161">
        <v>0</v>
      </c>
      <c r="AO1337" s="161">
        <v>0</v>
      </c>
      <c r="AP1337" s="161">
        <v>0</v>
      </c>
      <c r="AQ1337" s="161">
        <v>0</v>
      </c>
      <c r="AR1337" s="161">
        <v>0</v>
      </c>
      <c r="AS1337" s="161">
        <v>0</v>
      </c>
      <c r="AT1337" s="161">
        <v>0</v>
      </c>
      <c r="AU1337" s="161">
        <v>0</v>
      </c>
      <c r="AV1337" s="161">
        <v>0</v>
      </c>
      <c r="AW1337" s="161">
        <v>0</v>
      </c>
      <c r="AX1337" s="161">
        <v>0</v>
      </c>
      <c r="AY1337" s="161">
        <v>0</v>
      </c>
      <c r="AZ1337" s="161">
        <v>0</v>
      </c>
      <c r="BA1337" s="161">
        <v>0</v>
      </c>
      <c r="BB1337" s="161">
        <v>0</v>
      </c>
      <c r="BC1337" s="161">
        <v>0</v>
      </c>
      <c r="BD1337" s="161">
        <v>0</v>
      </c>
      <c r="BE1337" s="161">
        <v>0</v>
      </c>
      <c r="BF1337" s="161">
        <v>0</v>
      </c>
      <c r="BG1337" s="161">
        <v>0</v>
      </c>
      <c r="BH1337" s="161">
        <v>0</v>
      </c>
      <c r="BI1337" s="161">
        <v>0</v>
      </c>
      <c r="BJ1337" s="161">
        <v>0</v>
      </c>
      <c r="BK1337" s="161">
        <v>0</v>
      </c>
      <c r="BL1337" s="161">
        <v>0</v>
      </c>
      <c r="BM1337" s="161">
        <v>0</v>
      </c>
      <c r="BN1337" s="161">
        <v>0</v>
      </c>
      <c r="BO1337" s="161">
        <v>0</v>
      </c>
      <c r="BP1337" s="161">
        <v>0</v>
      </c>
      <c r="BQ1337" s="161">
        <v>0</v>
      </c>
      <c r="BR1337" s="161">
        <v>0</v>
      </c>
      <c r="BS1337" s="161">
        <v>0</v>
      </c>
      <c r="BT1337" s="161">
        <v>0</v>
      </c>
      <c r="BU1337" s="161">
        <v>0</v>
      </c>
      <c r="BV1337" s="163">
        <f t="shared" si="61"/>
        <v>0</v>
      </c>
      <c r="BW1337" s="8" t="b">
        <f t="shared" si="62"/>
        <v>0</v>
      </c>
    </row>
    <row r="1338" spans="1:75">
      <c r="A1338" s="157" t="s">
        <v>2553</v>
      </c>
      <c r="B1338" s="11" t="s">
        <v>9152</v>
      </c>
      <c r="C1338" s="9" t="str">
        <f t="shared" si="60"/>
        <v>https://hh.ru/resume/699e12b800050969920039ed1f7a4734337a64?query=%D0%A1%D0%BE%D1%86%D0%B8%D0%B0%D0%BB%D1%8C%D0%BD%D1%8B%D0%B9+%D1%80%D0%B0%D0%B1%D0%BE%D1%82%D0%BD%D0%B8%D0%BA&amp;searchRid=17125919505039b09e12550463aa6e84&amp;hhtmFrom=resume_search_result</v>
      </c>
      <c r="D1338" s="158" t="s">
        <v>9153</v>
      </c>
      <c r="E1338" s="159">
        <v>45</v>
      </c>
      <c r="F1338" s="160">
        <v>15000</v>
      </c>
      <c r="G1338" s="161">
        <v>14</v>
      </c>
      <c r="H1338" s="158" t="s">
        <v>9154</v>
      </c>
      <c r="I1338" s="158" t="s">
        <v>9155</v>
      </c>
      <c r="J1338" s="158" t="s">
        <v>9156</v>
      </c>
      <c r="K1338" s="158" t="s">
        <v>9157</v>
      </c>
      <c r="L1338" s="158" t="s">
        <v>2298</v>
      </c>
      <c r="M1338" s="158">
        <v>1</v>
      </c>
      <c r="N1338" s="158">
        <v>0</v>
      </c>
      <c r="O1338" s="158">
        <v>0</v>
      </c>
      <c r="P1338" s="158">
        <v>0</v>
      </c>
      <c r="Q1338" s="158">
        <v>0</v>
      </c>
      <c r="R1338" s="158" t="s">
        <v>1767</v>
      </c>
      <c r="S1338" s="158" t="s">
        <v>343</v>
      </c>
      <c r="T1338" s="161">
        <v>0</v>
      </c>
      <c r="U1338" s="162">
        <v>1</v>
      </c>
      <c r="V1338" s="162">
        <v>1</v>
      </c>
      <c r="W1338" s="161">
        <v>0</v>
      </c>
      <c r="X1338" s="161">
        <v>0</v>
      </c>
      <c r="Y1338" s="161">
        <v>0</v>
      </c>
      <c r="Z1338" s="161">
        <v>0</v>
      </c>
      <c r="AA1338" s="161">
        <v>0</v>
      </c>
      <c r="AB1338" s="161">
        <v>0</v>
      </c>
      <c r="AC1338" s="161">
        <v>0</v>
      </c>
      <c r="AD1338" s="161">
        <v>0</v>
      </c>
      <c r="AE1338" s="161">
        <v>0</v>
      </c>
      <c r="AF1338" s="161">
        <v>0</v>
      </c>
      <c r="AG1338" s="161">
        <v>0</v>
      </c>
      <c r="AH1338" s="161">
        <v>0</v>
      </c>
      <c r="AI1338" s="161">
        <v>0</v>
      </c>
      <c r="AJ1338" s="161">
        <v>0</v>
      </c>
      <c r="AK1338" s="161">
        <v>0</v>
      </c>
      <c r="AL1338" s="161">
        <v>0</v>
      </c>
      <c r="AM1338" s="161">
        <v>0</v>
      </c>
      <c r="AN1338" s="161">
        <v>0</v>
      </c>
      <c r="AO1338" s="161">
        <v>0</v>
      </c>
      <c r="AP1338" s="161">
        <v>0</v>
      </c>
      <c r="AQ1338" s="161">
        <v>0</v>
      </c>
      <c r="AR1338" s="161">
        <v>0</v>
      </c>
      <c r="AS1338" s="161">
        <v>0</v>
      </c>
      <c r="AT1338" s="161">
        <v>0</v>
      </c>
      <c r="AU1338" s="161">
        <v>0</v>
      </c>
      <c r="AV1338" s="161">
        <v>0</v>
      </c>
      <c r="AW1338" s="161">
        <v>0</v>
      </c>
      <c r="AX1338" s="161">
        <v>0</v>
      </c>
      <c r="AY1338" s="161">
        <v>0</v>
      </c>
      <c r="AZ1338" s="161">
        <v>0</v>
      </c>
      <c r="BA1338" s="161">
        <v>0</v>
      </c>
      <c r="BB1338" s="161">
        <v>0</v>
      </c>
      <c r="BC1338" s="161">
        <v>0</v>
      </c>
      <c r="BD1338" s="161">
        <v>0</v>
      </c>
      <c r="BE1338" s="161">
        <v>0</v>
      </c>
      <c r="BF1338" s="161">
        <v>0</v>
      </c>
      <c r="BG1338" s="161">
        <v>0</v>
      </c>
      <c r="BH1338" s="161">
        <v>0</v>
      </c>
      <c r="BI1338" s="161">
        <v>0</v>
      </c>
      <c r="BJ1338" s="161">
        <v>0</v>
      </c>
      <c r="BK1338" s="161">
        <v>0</v>
      </c>
      <c r="BL1338" s="161">
        <v>0</v>
      </c>
      <c r="BM1338" s="161">
        <v>0</v>
      </c>
      <c r="BN1338" s="161">
        <v>0</v>
      </c>
      <c r="BO1338" s="161">
        <v>0</v>
      </c>
      <c r="BP1338" s="161">
        <v>0</v>
      </c>
      <c r="BQ1338" s="161">
        <v>0</v>
      </c>
      <c r="BR1338" s="161">
        <v>0</v>
      </c>
      <c r="BS1338" s="161">
        <v>0</v>
      </c>
      <c r="BT1338" s="161">
        <v>0</v>
      </c>
      <c r="BU1338" s="161">
        <v>0</v>
      </c>
      <c r="BV1338" s="163">
        <f t="shared" si="61"/>
        <v>0</v>
      </c>
      <c r="BW1338" s="8" t="b">
        <f t="shared" si="62"/>
        <v>0</v>
      </c>
    </row>
    <row r="1339" spans="1:75">
      <c r="A1339" s="157" t="s">
        <v>8746</v>
      </c>
      <c r="B1339" s="158" t="s">
        <v>9158</v>
      </c>
      <c r="C1339" s="9" t="str">
        <f t="shared" si="60"/>
        <v>https://hh.ru/resume/24104264000509db170039ed1f757867654c4d?query=%D0%A1%D0%BE%D1%86%D0%B8%D0%B0%D0%BB%D1%8C%D0%BD%D1%8B%D0%B9+%D1%80%D0%B0%D0%B1%D0%BE%D1%82%D0%BD%D0%B8%D0%BA&amp;searchRid=17125919505039b09e12550463aa6e84&amp;hhtmFrom=resume_search_result</v>
      </c>
      <c r="D1339" s="158" t="s">
        <v>4999</v>
      </c>
      <c r="E1339" s="159">
        <v>58</v>
      </c>
      <c r="F1339" s="160">
        <v>40000</v>
      </c>
      <c r="G1339" s="161" t="s">
        <v>133</v>
      </c>
      <c r="H1339" s="158" t="s">
        <v>133</v>
      </c>
      <c r="I1339" s="158" t="s">
        <v>133</v>
      </c>
      <c r="J1339" s="158" t="s">
        <v>133</v>
      </c>
      <c r="K1339" s="158" t="s">
        <v>9159</v>
      </c>
      <c r="L1339" s="158" t="s">
        <v>2298</v>
      </c>
      <c r="M1339" s="158">
        <v>1</v>
      </c>
      <c r="N1339" s="158">
        <v>0</v>
      </c>
      <c r="O1339" s="158">
        <v>0</v>
      </c>
      <c r="P1339" s="158">
        <v>0</v>
      </c>
      <c r="Q1339" s="158">
        <v>0</v>
      </c>
      <c r="R1339" s="158" t="s">
        <v>2067</v>
      </c>
      <c r="S1339" s="158" t="s">
        <v>75</v>
      </c>
      <c r="T1339" s="161">
        <v>0</v>
      </c>
      <c r="U1339" s="162">
        <v>0</v>
      </c>
      <c r="V1339" s="162">
        <v>0</v>
      </c>
      <c r="W1339" s="161">
        <v>0</v>
      </c>
      <c r="X1339" s="161">
        <v>0</v>
      </c>
      <c r="Y1339" s="161">
        <v>0</v>
      </c>
      <c r="Z1339" s="161">
        <v>0</v>
      </c>
      <c r="AA1339" s="161">
        <v>0</v>
      </c>
      <c r="AB1339" s="161">
        <v>0</v>
      </c>
      <c r="AC1339" s="161">
        <v>0</v>
      </c>
      <c r="AD1339" s="161">
        <v>0</v>
      </c>
      <c r="AE1339" s="161">
        <v>0</v>
      </c>
      <c r="AF1339" s="161">
        <v>0</v>
      </c>
      <c r="AG1339" s="161">
        <v>0</v>
      </c>
      <c r="AH1339" s="161">
        <v>0</v>
      </c>
      <c r="AI1339" s="161">
        <v>0</v>
      </c>
      <c r="AJ1339" s="161">
        <v>0</v>
      </c>
      <c r="AK1339" s="161">
        <v>0</v>
      </c>
      <c r="AL1339" s="161">
        <v>0</v>
      </c>
      <c r="AM1339" s="161">
        <v>0</v>
      </c>
      <c r="AN1339" s="161">
        <v>0</v>
      </c>
      <c r="AO1339" s="161">
        <v>0</v>
      </c>
      <c r="AP1339" s="161">
        <v>0</v>
      </c>
      <c r="AQ1339" s="161">
        <v>0</v>
      </c>
      <c r="AR1339" s="161">
        <v>0</v>
      </c>
      <c r="AS1339" s="161">
        <v>0</v>
      </c>
      <c r="AT1339" s="161">
        <v>0</v>
      </c>
      <c r="AU1339" s="161">
        <v>0</v>
      </c>
      <c r="AV1339" s="161">
        <v>0</v>
      </c>
      <c r="AW1339" s="161">
        <v>0</v>
      </c>
      <c r="AX1339" s="161">
        <v>0</v>
      </c>
      <c r="AY1339" s="161">
        <v>0</v>
      </c>
      <c r="AZ1339" s="161">
        <v>0</v>
      </c>
      <c r="BA1339" s="161">
        <v>0</v>
      </c>
      <c r="BB1339" s="161">
        <v>0</v>
      </c>
      <c r="BC1339" s="161">
        <v>0</v>
      </c>
      <c r="BD1339" s="161">
        <v>0</v>
      </c>
      <c r="BE1339" s="161">
        <v>0</v>
      </c>
      <c r="BF1339" s="161">
        <v>0</v>
      </c>
      <c r="BG1339" s="161">
        <v>0</v>
      </c>
      <c r="BH1339" s="161">
        <v>0</v>
      </c>
      <c r="BI1339" s="161">
        <v>0</v>
      </c>
      <c r="BJ1339" s="161">
        <v>0</v>
      </c>
      <c r="BK1339" s="161">
        <v>0</v>
      </c>
      <c r="BL1339" s="161">
        <v>0</v>
      </c>
      <c r="BM1339" s="161">
        <v>0</v>
      </c>
      <c r="BN1339" s="161">
        <v>0</v>
      </c>
      <c r="BO1339" s="161">
        <v>0</v>
      </c>
      <c r="BP1339" s="161">
        <v>0</v>
      </c>
      <c r="BQ1339" s="161">
        <v>0</v>
      </c>
      <c r="BR1339" s="161">
        <v>0</v>
      </c>
      <c r="BS1339" s="161">
        <v>0</v>
      </c>
      <c r="BT1339" s="161">
        <v>0</v>
      </c>
      <c r="BU1339" s="161">
        <v>0</v>
      </c>
      <c r="BV1339" s="163">
        <f t="shared" si="61"/>
        <v>0</v>
      </c>
      <c r="BW1339" s="8" t="b">
        <f t="shared" si="62"/>
        <v>0</v>
      </c>
    </row>
    <row r="1340" spans="1:75">
      <c r="A1340" s="157" t="s">
        <v>9160</v>
      </c>
      <c r="B1340" s="158" t="s">
        <v>9161</v>
      </c>
      <c r="C1340" s="9" t="str">
        <f t="shared" si="60"/>
        <v>https://hh.ru/resume/b680a7eb00050c2ec00039ed1f326d36316349?query=%D0%A1%D0%BE%D1%86%D0%B8%D0%B0%D0%BB%D1%8C%D0%BD%D1%8B%D0%B9+%D1%80%D0%B0%D0%B1%D0%BE%D1%82%D0%BD%D0%B8%D0%BA&amp;searchRid=17125919505039b09e12550463aa6e84&amp;hhtmFrom=resume_search_result</v>
      </c>
      <c r="D1340" s="158" t="s">
        <v>43</v>
      </c>
      <c r="E1340" s="159">
        <v>41</v>
      </c>
      <c r="F1340" s="160">
        <v>25000</v>
      </c>
      <c r="G1340" s="161">
        <v>11</v>
      </c>
      <c r="H1340" s="158" t="s">
        <v>9162</v>
      </c>
      <c r="I1340" s="158" t="s">
        <v>2644</v>
      </c>
      <c r="J1340" s="158" t="s">
        <v>3937</v>
      </c>
      <c r="K1340" s="158" t="s">
        <v>9163</v>
      </c>
      <c r="L1340" s="158" t="s">
        <v>2298</v>
      </c>
      <c r="M1340" s="158">
        <v>1</v>
      </c>
      <c r="N1340" s="158">
        <v>1</v>
      </c>
      <c r="O1340" s="158">
        <v>1</v>
      </c>
      <c r="P1340" s="158">
        <v>0</v>
      </c>
      <c r="Q1340" s="158">
        <v>0</v>
      </c>
      <c r="R1340" s="158" t="s">
        <v>1444</v>
      </c>
      <c r="S1340" s="158" t="s">
        <v>343</v>
      </c>
      <c r="T1340" s="161">
        <v>1</v>
      </c>
      <c r="U1340" s="162">
        <v>1</v>
      </c>
      <c r="V1340" s="162">
        <v>0</v>
      </c>
      <c r="W1340" s="161">
        <v>0</v>
      </c>
      <c r="X1340" s="161">
        <v>0</v>
      </c>
      <c r="Y1340" s="161">
        <v>0</v>
      </c>
      <c r="Z1340" s="161">
        <v>0</v>
      </c>
      <c r="AA1340" s="161">
        <v>0</v>
      </c>
      <c r="AB1340" s="161">
        <v>1</v>
      </c>
      <c r="AC1340" s="161">
        <v>1</v>
      </c>
      <c r="AD1340" s="161">
        <v>0</v>
      </c>
      <c r="AE1340" s="161">
        <v>0</v>
      </c>
      <c r="AF1340" s="161">
        <v>0</v>
      </c>
      <c r="AG1340" s="161">
        <v>0</v>
      </c>
      <c r="AH1340" s="161">
        <v>0</v>
      </c>
      <c r="AI1340" s="161">
        <v>0</v>
      </c>
      <c r="AJ1340" s="161">
        <v>0</v>
      </c>
      <c r="AK1340" s="161">
        <v>0</v>
      </c>
      <c r="AL1340" s="161">
        <v>0</v>
      </c>
      <c r="AM1340" s="161">
        <v>0</v>
      </c>
      <c r="AN1340" s="161">
        <v>0</v>
      </c>
      <c r="AO1340" s="161">
        <v>1</v>
      </c>
      <c r="AP1340" s="161">
        <v>0</v>
      </c>
      <c r="AQ1340" s="161">
        <v>0</v>
      </c>
      <c r="AR1340" s="161">
        <v>0</v>
      </c>
      <c r="AS1340" s="161">
        <v>0</v>
      </c>
      <c r="AT1340" s="161">
        <v>0</v>
      </c>
      <c r="AU1340" s="161">
        <v>0</v>
      </c>
      <c r="AV1340" s="161">
        <v>0</v>
      </c>
      <c r="AW1340" s="161">
        <v>0</v>
      </c>
      <c r="AX1340" s="161">
        <v>0</v>
      </c>
      <c r="AY1340" s="161">
        <v>1</v>
      </c>
      <c r="AZ1340" s="161">
        <v>0</v>
      </c>
      <c r="BA1340" s="161">
        <v>0</v>
      </c>
      <c r="BB1340" s="161">
        <v>0</v>
      </c>
      <c r="BC1340" s="161">
        <v>0</v>
      </c>
      <c r="BD1340" s="161">
        <v>0</v>
      </c>
      <c r="BE1340" s="161">
        <v>0</v>
      </c>
      <c r="BF1340" s="161">
        <v>0</v>
      </c>
      <c r="BG1340" s="161">
        <v>0</v>
      </c>
      <c r="BH1340" s="161">
        <v>0</v>
      </c>
      <c r="BI1340" s="161">
        <v>0</v>
      </c>
      <c r="BJ1340" s="161">
        <v>0</v>
      </c>
      <c r="BK1340" s="161">
        <v>0</v>
      </c>
      <c r="BL1340" s="161">
        <v>0</v>
      </c>
      <c r="BM1340" s="161">
        <v>1</v>
      </c>
      <c r="BN1340" s="161">
        <v>0</v>
      </c>
      <c r="BO1340" s="161">
        <v>0</v>
      </c>
      <c r="BP1340" s="161">
        <v>0</v>
      </c>
      <c r="BQ1340" s="161">
        <v>0</v>
      </c>
      <c r="BR1340" s="161">
        <v>0</v>
      </c>
      <c r="BS1340" s="161">
        <v>0</v>
      </c>
      <c r="BT1340" s="161">
        <v>0</v>
      </c>
      <c r="BU1340" s="161">
        <v>0</v>
      </c>
      <c r="BV1340" s="163">
        <f t="shared" si="61"/>
        <v>5</v>
      </c>
      <c r="BW1340" s="8" t="b">
        <f t="shared" si="62"/>
        <v>0</v>
      </c>
    </row>
    <row r="1341" spans="1:75">
      <c r="A1341" s="157" t="s">
        <v>5145</v>
      </c>
      <c r="B1341" s="158" t="s">
        <v>9164</v>
      </c>
      <c r="C1341" s="9" t="str">
        <f t="shared" si="60"/>
        <v>https://hh.ru/resume/b14b6ed200050cfc320039ed1f533242353757?query=%D0%A1%D0%BE%D1%86%D0%B8%D0%B0%D0%BB%D1%8C%D0%BD%D1%8B%D0%B9+%D1%80%D0%B0%D0%B1%D0%BE%D1%82%D0%BD%D0%B8%D0%BA&amp;searchRid=17125919505039b09e12550463aa6e84&amp;hhtmFrom=resume_search_result</v>
      </c>
      <c r="D1341" s="158" t="s">
        <v>43</v>
      </c>
      <c r="E1341" s="159">
        <v>42</v>
      </c>
      <c r="F1341" s="158" t="s">
        <v>133</v>
      </c>
      <c r="G1341" s="161">
        <v>6</v>
      </c>
      <c r="H1341" s="158" t="s">
        <v>9165</v>
      </c>
      <c r="I1341" s="158" t="s">
        <v>9166</v>
      </c>
      <c r="J1341" s="158" t="s">
        <v>9167</v>
      </c>
      <c r="K1341" s="158" t="s">
        <v>9168</v>
      </c>
      <c r="L1341" s="158" t="s">
        <v>2327</v>
      </c>
      <c r="M1341" s="158">
        <v>1</v>
      </c>
      <c r="N1341" s="158">
        <v>0</v>
      </c>
      <c r="O1341" s="158">
        <v>0</v>
      </c>
      <c r="P1341" s="158">
        <v>0</v>
      </c>
      <c r="Q1341" s="158">
        <v>0</v>
      </c>
      <c r="R1341" s="158" t="s">
        <v>368</v>
      </c>
      <c r="S1341" s="158" t="s">
        <v>343</v>
      </c>
      <c r="T1341" s="161">
        <v>0</v>
      </c>
      <c r="U1341" s="162">
        <v>1</v>
      </c>
      <c r="V1341" s="162">
        <v>0</v>
      </c>
      <c r="W1341" s="161">
        <v>0</v>
      </c>
      <c r="X1341" s="161">
        <v>0</v>
      </c>
      <c r="Y1341" s="161">
        <v>0</v>
      </c>
      <c r="Z1341" s="161">
        <v>0</v>
      </c>
      <c r="AA1341" s="161">
        <v>0</v>
      </c>
      <c r="AB1341" s="161">
        <v>0</v>
      </c>
      <c r="AC1341" s="161">
        <v>0</v>
      </c>
      <c r="AD1341" s="161">
        <v>0</v>
      </c>
      <c r="AE1341" s="161">
        <v>0</v>
      </c>
      <c r="AF1341" s="161">
        <v>0</v>
      </c>
      <c r="AG1341" s="161">
        <v>0</v>
      </c>
      <c r="AH1341" s="161">
        <v>0</v>
      </c>
      <c r="AI1341" s="161">
        <v>0</v>
      </c>
      <c r="AJ1341" s="161">
        <v>0</v>
      </c>
      <c r="AK1341" s="161">
        <v>0</v>
      </c>
      <c r="AL1341" s="161">
        <v>0</v>
      </c>
      <c r="AM1341" s="161">
        <v>0</v>
      </c>
      <c r="AN1341" s="161">
        <v>0</v>
      </c>
      <c r="AO1341" s="161">
        <v>0</v>
      </c>
      <c r="AP1341" s="161">
        <v>0</v>
      </c>
      <c r="AQ1341" s="161">
        <v>0</v>
      </c>
      <c r="AR1341" s="161">
        <v>0</v>
      </c>
      <c r="AS1341" s="161">
        <v>0</v>
      </c>
      <c r="AT1341" s="161">
        <v>0</v>
      </c>
      <c r="AU1341" s="161">
        <v>0</v>
      </c>
      <c r="AV1341" s="161">
        <v>0</v>
      </c>
      <c r="AW1341" s="161">
        <v>0</v>
      </c>
      <c r="AX1341" s="161">
        <v>0</v>
      </c>
      <c r="AY1341" s="161">
        <v>0</v>
      </c>
      <c r="AZ1341" s="161">
        <v>0</v>
      </c>
      <c r="BA1341" s="161">
        <v>0</v>
      </c>
      <c r="BB1341" s="161">
        <v>0</v>
      </c>
      <c r="BC1341" s="161">
        <v>0</v>
      </c>
      <c r="BD1341" s="161">
        <v>0</v>
      </c>
      <c r="BE1341" s="161">
        <v>0</v>
      </c>
      <c r="BF1341" s="161">
        <v>0</v>
      </c>
      <c r="BG1341" s="161">
        <v>0</v>
      </c>
      <c r="BH1341" s="161">
        <v>0</v>
      </c>
      <c r="BI1341" s="161">
        <v>0</v>
      </c>
      <c r="BJ1341" s="161">
        <v>0</v>
      </c>
      <c r="BK1341" s="161">
        <v>0</v>
      </c>
      <c r="BL1341" s="161">
        <v>0</v>
      </c>
      <c r="BM1341" s="161">
        <v>0</v>
      </c>
      <c r="BN1341" s="161">
        <v>0</v>
      </c>
      <c r="BO1341" s="161">
        <v>0</v>
      </c>
      <c r="BP1341" s="161">
        <v>0</v>
      </c>
      <c r="BQ1341" s="161">
        <v>0</v>
      </c>
      <c r="BR1341" s="161">
        <v>0</v>
      </c>
      <c r="BS1341" s="161">
        <v>0</v>
      </c>
      <c r="BT1341" s="161">
        <v>0</v>
      </c>
      <c r="BU1341" s="161">
        <v>0</v>
      </c>
      <c r="BV1341" s="163">
        <f t="shared" si="61"/>
        <v>0</v>
      </c>
      <c r="BW1341" s="8" t="b">
        <f t="shared" si="62"/>
        <v>0</v>
      </c>
    </row>
    <row r="1342" spans="1:75">
      <c r="A1342" s="157" t="s">
        <v>5083</v>
      </c>
      <c r="B1342" s="158" t="s">
        <v>9169</v>
      </c>
      <c r="C1342" s="9" t="str">
        <f t="shared" si="60"/>
        <v>https://hh.ru/resume/1007174500050e62c50039ed1f637556434d37?query=%D0%A1%D0%BE%D1%86%D0%B8%D0%B0%D0%BB%D1%8C%D0%BD%D1%8B%D0%B9+%D1%80%D0%B0%D0%B1%D0%BE%D1%82%D0%BD%D0%B8%D0%BA&amp;searchRid=17125919505039b09e12550463aa6e84&amp;hhtmFrom=resume_search_result</v>
      </c>
      <c r="D1342" s="158" t="s">
        <v>4999</v>
      </c>
      <c r="E1342" s="159">
        <v>55</v>
      </c>
      <c r="F1342" s="158" t="s">
        <v>133</v>
      </c>
      <c r="G1342" s="161" t="s">
        <v>133</v>
      </c>
      <c r="H1342" s="158" t="s">
        <v>133</v>
      </c>
      <c r="I1342" s="158" t="s">
        <v>133</v>
      </c>
      <c r="J1342" s="158" t="s">
        <v>133</v>
      </c>
      <c r="K1342" s="158" t="s">
        <v>9170</v>
      </c>
      <c r="L1342" s="158" t="s">
        <v>2298</v>
      </c>
      <c r="M1342" s="158">
        <v>1</v>
      </c>
      <c r="N1342" s="158">
        <v>0</v>
      </c>
      <c r="O1342" s="158">
        <v>0</v>
      </c>
      <c r="P1342" s="158">
        <v>0</v>
      </c>
      <c r="Q1342" s="158">
        <v>0</v>
      </c>
      <c r="R1342" s="158" t="s">
        <v>2067</v>
      </c>
      <c r="S1342" s="158" t="s">
        <v>343</v>
      </c>
      <c r="T1342" s="161">
        <v>0</v>
      </c>
      <c r="U1342" s="162">
        <v>1</v>
      </c>
      <c r="V1342" s="162">
        <v>0</v>
      </c>
      <c r="W1342" s="161">
        <v>0</v>
      </c>
      <c r="X1342" s="161">
        <v>0</v>
      </c>
      <c r="Y1342" s="161">
        <v>0</v>
      </c>
      <c r="Z1342" s="161">
        <v>0</v>
      </c>
      <c r="AA1342" s="161">
        <v>0</v>
      </c>
      <c r="AB1342" s="161">
        <v>0</v>
      </c>
      <c r="AC1342" s="161">
        <v>0</v>
      </c>
      <c r="AD1342" s="161">
        <v>0</v>
      </c>
      <c r="AE1342" s="161">
        <v>0</v>
      </c>
      <c r="AF1342" s="161">
        <v>0</v>
      </c>
      <c r="AG1342" s="161">
        <v>0</v>
      </c>
      <c r="AH1342" s="161">
        <v>0</v>
      </c>
      <c r="AI1342" s="161">
        <v>0</v>
      </c>
      <c r="AJ1342" s="161">
        <v>0</v>
      </c>
      <c r="AK1342" s="161">
        <v>0</v>
      </c>
      <c r="AL1342" s="161">
        <v>0</v>
      </c>
      <c r="AM1342" s="161">
        <v>0</v>
      </c>
      <c r="AN1342" s="161">
        <v>0</v>
      </c>
      <c r="AO1342" s="161">
        <v>0</v>
      </c>
      <c r="AP1342" s="161">
        <v>0</v>
      </c>
      <c r="AQ1342" s="161">
        <v>0</v>
      </c>
      <c r="AR1342" s="161">
        <v>0</v>
      </c>
      <c r="AS1342" s="161">
        <v>0</v>
      </c>
      <c r="AT1342" s="161">
        <v>0</v>
      </c>
      <c r="AU1342" s="161">
        <v>0</v>
      </c>
      <c r="AV1342" s="161">
        <v>0</v>
      </c>
      <c r="AW1342" s="161">
        <v>0</v>
      </c>
      <c r="AX1342" s="161">
        <v>0</v>
      </c>
      <c r="AY1342" s="161">
        <v>0</v>
      </c>
      <c r="AZ1342" s="161">
        <v>0</v>
      </c>
      <c r="BA1342" s="161">
        <v>0</v>
      </c>
      <c r="BB1342" s="161">
        <v>0</v>
      </c>
      <c r="BC1342" s="161">
        <v>0</v>
      </c>
      <c r="BD1342" s="161">
        <v>0</v>
      </c>
      <c r="BE1342" s="161">
        <v>0</v>
      </c>
      <c r="BF1342" s="161">
        <v>0</v>
      </c>
      <c r="BG1342" s="161">
        <v>0</v>
      </c>
      <c r="BH1342" s="161">
        <v>0</v>
      </c>
      <c r="BI1342" s="161">
        <v>0</v>
      </c>
      <c r="BJ1342" s="161">
        <v>0</v>
      </c>
      <c r="BK1342" s="161">
        <v>0</v>
      </c>
      <c r="BL1342" s="161">
        <v>0</v>
      </c>
      <c r="BM1342" s="161">
        <v>0</v>
      </c>
      <c r="BN1342" s="161">
        <v>0</v>
      </c>
      <c r="BO1342" s="161">
        <v>0</v>
      </c>
      <c r="BP1342" s="161">
        <v>0</v>
      </c>
      <c r="BQ1342" s="161">
        <v>0</v>
      </c>
      <c r="BR1342" s="161">
        <v>0</v>
      </c>
      <c r="BS1342" s="161">
        <v>0</v>
      </c>
      <c r="BT1342" s="161">
        <v>0</v>
      </c>
      <c r="BU1342" s="161">
        <v>0</v>
      </c>
      <c r="BV1342" s="163">
        <f t="shared" si="61"/>
        <v>0</v>
      </c>
      <c r="BW1342" s="8" t="b">
        <f t="shared" si="62"/>
        <v>0</v>
      </c>
    </row>
    <row r="1343" spans="1:75">
      <c r="A1343" s="157" t="s">
        <v>9171</v>
      </c>
      <c r="B1343" s="158" t="s">
        <v>9172</v>
      </c>
      <c r="C1343" s="9" t="str">
        <f t="shared" si="60"/>
        <v>https://hh.ru/resume/873dd0eb00050e646c0039ed1f6669524c6d43?query=%D0%A1%D0%BE%D1%86%D0%B8%D0%B0%D0%BB%D1%8C%D0%BD%D1%8B%D0%B9+%D1%80%D0%B0%D0%B1%D0%BE%D1%82%D0%BD%D0%B8%D0%BA&amp;searchRid=17125919505039b09e12550463aa6e84&amp;hhtmFrom=resume_search_result</v>
      </c>
      <c r="D1343" s="158" t="s">
        <v>9173</v>
      </c>
      <c r="E1343" s="159">
        <v>60</v>
      </c>
      <c r="F1343" s="160">
        <v>50000</v>
      </c>
      <c r="G1343" s="161" t="s">
        <v>133</v>
      </c>
      <c r="H1343" s="158" t="s">
        <v>133</v>
      </c>
      <c r="I1343" s="158" t="s">
        <v>133</v>
      </c>
      <c r="J1343" s="158" t="s">
        <v>133</v>
      </c>
      <c r="K1343" s="158" t="s">
        <v>9174</v>
      </c>
      <c r="L1343" s="158" t="s">
        <v>2298</v>
      </c>
      <c r="M1343" s="158">
        <v>0</v>
      </c>
      <c r="N1343" s="158">
        <v>0</v>
      </c>
      <c r="O1343" s="158">
        <v>1</v>
      </c>
      <c r="P1343" s="158">
        <v>0</v>
      </c>
      <c r="Q1343" s="158">
        <v>0</v>
      </c>
      <c r="R1343" s="158" t="s">
        <v>2067</v>
      </c>
      <c r="S1343" s="158" t="s">
        <v>343</v>
      </c>
      <c r="T1343" s="161">
        <v>0</v>
      </c>
      <c r="U1343" s="162">
        <v>1</v>
      </c>
      <c r="V1343" s="162">
        <v>0</v>
      </c>
      <c r="W1343" s="161">
        <v>0</v>
      </c>
      <c r="X1343" s="161">
        <v>0</v>
      </c>
      <c r="Y1343" s="161">
        <v>0</v>
      </c>
      <c r="Z1343" s="161">
        <v>0</v>
      </c>
      <c r="AA1343" s="161">
        <v>0</v>
      </c>
      <c r="AB1343" s="161">
        <v>0</v>
      </c>
      <c r="AC1343" s="161">
        <v>0</v>
      </c>
      <c r="AD1343" s="161">
        <v>0</v>
      </c>
      <c r="AE1343" s="161">
        <v>0</v>
      </c>
      <c r="AF1343" s="161">
        <v>0</v>
      </c>
      <c r="AG1343" s="161">
        <v>0</v>
      </c>
      <c r="AH1343" s="161">
        <v>0</v>
      </c>
      <c r="AI1343" s="161">
        <v>0</v>
      </c>
      <c r="AJ1343" s="161">
        <v>0</v>
      </c>
      <c r="AK1343" s="161">
        <v>0</v>
      </c>
      <c r="AL1343" s="161">
        <v>0</v>
      </c>
      <c r="AM1343" s="161">
        <v>0</v>
      </c>
      <c r="AN1343" s="161">
        <v>0</v>
      </c>
      <c r="AO1343" s="161">
        <v>0</v>
      </c>
      <c r="AP1343" s="161">
        <v>0</v>
      </c>
      <c r="AQ1343" s="161">
        <v>0</v>
      </c>
      <c r="AR1343" s="161">
        <v>0</v>
      </c>
      <c r="AS1343" s="161">
        <v>0</v>
      </c>
      <c r="AT1343" s="161">
        <v>0</v>
      </c>
      <c r="AU1343" s="161">
        <v>0</v>
      </c>
      <c r="AV1343" s="161">
        <v>0</v>
      </c>
      <c r="AW1343" s="161">
        <v>0</v>
      </c>
      <c r="AX1343" s="161">
        <v>0</v>
      </c>
      <c r="AY1343" s="161">
        <v>0</v>
      </c>
      <c r="AZ1343" s="161">
        <v>0</v>
      </c>
      <c r="BA1343" s="161">
        <v>0</v>
      </c>
      <c r="BB1343" s="161">
        <v>0</v>
      </c>
      <c r="BC1343" s="161">
        <v>0</v>
      </c>
      <c r="BD1343" s="161">
        <v>0</v>
      </c>
      <c r="BE1343" s="161">
        <v>0</v>
      </c>
      <c r="BF1343" s="161">
        <v>0</v>
      </c>
      <c r="BG1343" s="161">
        <v>0</v>
      </c>
      <c r="BH1343" s="161">
        <v>0</v>
      </c>
      <c r="BI1343" s="161">
        <v>0</v>
      </c>
      <c r="BJ1343" s="161">
        <v>0</v>
      </c>
      <c r="BK1343" s="161">
        <v>0</v>
      </c>
      <c r="BL1343" s="161">
        <v>0</v>
      </c>
      <c r="BM1343" s="161">
        <v>0</v>
      </c>
      <c r="BN1343" s="161">
        <v>0</v>
      </c>
      <c r="BO1343" s="161">
        <v>0</v>
      </c>
      <c r="BP1343" s="161">
        <v>0</v>
      </c>
      <c r="BQ1343" s="161">
        <v>0</v>
      </c>
      <c r="BR1343" s="161">
        <v>0</v>
      </c>
      <c r="BS1343" s="161">
        <v>0</v>
      </c>
      <c r="BT1343" s="161">
        <v>0</v>
      </c>
      <c r="BU1343" s="161">
        <v>0</v>
      </c>
      <c r="BV1343" s="163">
        <f t="shared" si="61"/>
        <v>0</v>
      </c>
      <c r="BW1343" s="8" t="b">
        <f t="shared" si="62"/>
        <v>0</v>
      </c>
    </row>
    <row r="1344" spans="1:75">
      <c r="A1344" s="157" t="s">
        <v>9175</v>
      </c>
      <c r="B1344" s="158" t="s">
        <v>9176</v>
      </c>
      <c r="C1344" s="9" t="str">
        <f t="shared" si="60"/>
        <v>https://hh.ru/resume/0a68126f000511ee7d0039ed1f795a51766c68?query=%D0%A1%D0%BE%D1%86%D0%B8%D0%B0%D0%BB%D1%8C%D0%BD%D1%8B%D0%B9+%D1%80%D0%B0%D0%B1%D0%BE%D1%82%D0%BD%D0%B8%D0%BA&amp;searchRid=17125919505039b09e12550463aa6e84&amp;hhtmFrom=resume_search_result</v>
      </c>
      <c r="D1344" s="158" t="s">
        <v>9177</v>
      </c>
      <c r="E1344" s="159">
        <v>28</v>
      </c>
      <c r="F1344" s="158" t="s">
        <v>133</v>
      </c>
      <c r="G1344" s="161" t="s">
        <v>133</v>
      </c>
      <c r="H1344" s="158" t="s">
        <v>133</v>
      </c>
      <c r="I1344" s="158" t="s">
        <v>133</v>
      </c>
      <c r="J1344" s="158" t="s">
        <v>133</v>
      </c>
      <c r="K1344" s="158" t="s">
        <v>9178</v>
      </c>
      <c r="L1344" s="158" t="s">
        <v>2298</v>
      </c>
      <c r="M1344" s="158">
        <v>1</v>
      </c>
      <c r="N1344" s="158">
        <v>1</v>
      </c>
      <c r="O1344" s="158">
        <v>1</v>
      </c>
      <c r="P1344" s="158">
        <v>0</v>
      </c>
      <c r="Q1344" s="158">
        <v>0</v>
      </c>
      <c r="R1344" s="158" t="s">
        <v>547</v>
      </c>
      <c r="S1344" s="158" t="s">
        <v>343</v>
      </c>
      <c r="T1344" s="161">
        <v>1</v>
      </c>
      <c r="U1344" s="162">
        <v>1</v>
      </c>
      <c r="V1344" s="162">
        <v>0</v>
      </c>
      <c r="W1344" s="161">
        <v>0</v>
      </c>
      <c r="X1344" s="161">
        <v>0</v>
      </c>
      <c r="Y1344" s="161">
        <v>0</v>
      </c>
      <c r="Z1344" s="161">
        <v>0</v>
      </c>
      <c r="AA1344" s="161">
        <v>0</v>
      </c>
      <c r="AB1344" s="161">
        <v>0</v>
      </c>
      <c r="AC1344" s="161">
        <v>0</v>
      </c>
      <c r="AD1344" s="161">
        <v>0</v>
      </c>
      <c r="AE1344" s="161">
        <v>0</v>
      </c>
      <c r="AF1344" s="161">
        <v>0</v>
      </c>
      <c r="AG1344" s="161">
        <v>0</v>
      </c>
      <c r="AH1344" s="161">
        <v>0</v>
      </c>
      <c r="AI1344" s="161">
        <v>0</v>
      </c>
      <c r="AJ1344" s="161">
        <v>0</v>
      </c>
      <c r="AK1344" s="161">
        <v>0</v>
      </c>
      <c r="AL1344" s="161">
        <v>0</v>
      </c>
      <c r="AM1344" s="161">
        <v>0</v>
      </c>
      <c r="AN1344" s="161">
        <v>0</v>
      </c>
      <c r="AO1344" s="161">
        <v>0</v>
      </c>
      <c r="AP1344" s="161">
        <v>0</v>
      </c>
      <c r="AQ1344" s="161">
        <v>0</v>
      </c>
      <c r="AR1344" s="161">
        <v>0</v>
      </c>
      <c r="AS1344" s="161">
        <v>0</v>
      </c>
      <c r="AT1344" s="161">
        <v>0</v>
      </c>
      <c r="AU1344" s="161">
        <v>0</v>
      </c>
      <c r="AV1344" s="161">
        <v>0</v>
      </c>
      <c r="AW1344" s="161">
        <v>0</v>
      </c>
      <c r="AX1344" s="161">
        <v>0</v>
      </c>
      <c r="AY1344" s="161">
        <v>0</v>
      </c>
      <c r="AZ1344" s="161">
        <v>0</v>
      </c>
      <c r="BA1344" s="161">
        <v>0</v>
      </c>
      <c r="BB1344" s="161">
        <v>0</v>
      </c>
      <c r="BC1344" s="161">
        <v>0</v>
      </c>
      <c r="BD1344" s="161">
        <v>0</v>
      </c>
      <c r="BE1344" s="161">
        <v>0</v>
      </c>
      <c r="BF1344" s="161">
        <v>0</v>
      </c>
      <c r="BG1344" s="161">
        <v>0</v>
      </c>
      <c r="BH1344" s="161">
        <v>0</v>
      </c>
      <c r="BI1344" s="161">
        <v>0</v>
      </c>
      <c r="BJ1344" s="161">
        <v>0</v>
      </c>
      <c r="BK1344" s="161">
        <v>0</v>
      </c>
      <c r="BL1344" s="161">
        <v>0</v>
      </c>
      <c r="BM1344" s="161">
        <v>0</v>
      </c>
      <c r="BN1344" s="161">
        <v>0</v>
      </c>
      <c r="BO1344" s="161">
        <v>0</v>
      </c>
      <c r="BP1344" s="161">
        <v>0</v>
      </c>
      <c r="BQ1344" s="161">
        <v>0</v>
      </c>
      <c r="BR1344" s="161">
        <v>0</v>
      </c>
      <c r="BS1344" s="161">
        <v>0</v>
      </c>
      <c r="BT1344" s="161">
        <v>0</v>
      </c>
      <c r="BU1344" s="161">
        <v>0</v>
      </c>
      <c r="BV1344" s="163">
        <f t="shared" si="61"/>
        <v>0</v>
      </c>
      <c r="BW1344" s="8" t="b">
        <f t="shared" si="62"/>
        <v>0</v>
      </c>
    </row>
    <row r="1345" spans="1:75">
      <c r="A1345" s="157" t="s">
        <v>9175</v>
      </c>
      <c r="B1345" s="158" t="s">
        <v>9179</v>
      </c>
      <c r="C1345" s="9" t="str">
        <f t="shared" si="60"/>
        <v>https://hh.ru/resume/d1bf43d2000512bb650039ed1f797478635066?query=%D0%A1%D0%BE%D1%86%D0%B8%D0%B0%D0%BB%D1%8C%D0%BD%D1%8B%D0%B9+%D1%80%D0%B0%D0%B1%D0%BE%D1%82%D0%BD%D0%B8%D0%BA&amp;searchRid=17125919505039b09e12550463aa6e84&amp;hhtmFrom=resume_search_result</v>
      </c>
      <c r="D1345" s="158" t="s">
        <v>5397</v>
      </c>
      <c r="E1345" s="159">
        <v>49</v>
      </c>
      <c r="F1345" s="160">
        <v>35000</v>
      </c>
      <c r="G1345" s="161">
        <v>25</v>
      </c>
      <c r="H1345" s="158" t="s">
        <v>9180</v>
      </c>
      <c r="I1345" s="158" t="s">
        <v>9181</v>
      </c>
      <c r="J1345" s="158" t="s">
        <v>9182</v>
      </c>
      <c r="K1345" s="158" t="s">
        <v>9183</v>
      </c>
      <c r="L1345" s="158" t="s">
        <v>2298</v>
      </c>
      <c r="M1345" s="158">
        <v>1</v>
      </c>
      <c r="N1345" s="158">
        <v>0</v>
      </c>
      <c r="O1345" s="158">
        <v>0</v>
      </c>
      <c r="P1345" s="158">
        <v>0</v>
      </c>
      <c r="Q1345" s="158">
        <v>0</v>
      </c>
      <c r="R1345" s="158" t="s">
        <v>46</v>
      </c>
      <c r="S1345" s="158" t="s">
        <v>343</v>
      </c>
      <c r="T1345" s="161">
        <v>0</v>
      </c>
      <c r="U1345" s="162">
        <v>1</v>
      </c>
      <c r="V1345" s="162">
        <v>0</v>
      </c>
      <c r="W1345" s="161">
        <v>0</v>
      </c>
      <c r="X1345" s="161">
        <v>0</v>
      </c>
      <c r="Y1345" s="161">
        <v>0</v>
      </c>
      <c r="Z1345" s="161">
        <v>0</v>
      </c>
      <c r="AA1345" s="161">
        <v>0</v>
      </c>
      <c r="AB1345" s="161">
        <v>0</v>
      </c>
      <c r="AC1345" s="161">
        <v>0</v>
      </c>
      <c r="AD1345" s="161">
        <v>0</v>
      </c>
      <c r="AE1345" s="161">
        <v>0</v>
      </c>
      <c r="AF1345" s="161">
        <v>0</v>
      </c>
      <c r="AG1345" s="161">
        <v>0</v>
      </c>
      <c r="AH1345" s="161">
        <v>0</v>
      </c>
      <c r="AI1345" s="161">
        <v>0</v>
      </c>
      <c r="AJ1345" s="161">
        <v>0</v>
      </c>
      <c r="AK1345" s="161">
        <v>0</v>
      </c>
      <c r="AL1345" s="161">
        <v>0</v>
      </c>
      <c r="AM1345" s="161">
        <v>0</v>
      </c>
      <c r="AN1345" s="161">
        <v>0</v>
      </c>
      <c r="AO1345" s="161">
        <v>0</v>
      </c>
      <c r="AP1345" s="161">
        <v>0</v>
      </c>
      <c r="AQ1345" s="161">
        <v>0</v>
      </c>
      <c r="AR1345" s="161">
        <v>0</v>
      </c>
      <c r="AS1345" s="161">
        <v>0</v>
      </c>
      <c r="AT1345" s="161">
        <v>0</v>
      </c>
      <c r="AU1345" s="161">
        <v>0</v>
      </c>
      <c r="AV1345" s="161">
        <v>0</v>
      </c>
      <c r="AW1345" s="161">
        <v>0</v>
      </c>
      <c r="AX1345" s="161">
        <v>0</v>
      </c>
      <c r="AY1345" s="161">
        <v>0</v>
      </c>
      <c r="AZ1345" s="161">
        <v>0</v>
      </c>
      <c r="BA1345" s="161">
        <v>0</v>
      </c>
      <c r="BB1345" s="161">
        <v>0</v>
      </c>
      <c r="BC1345" s="161">
        <v>0</v>
      </c>
      <c r="BD1345" s="161">
        <v>0</v>
      </c>
      <c r="BE1345" s="161">
        <v>0</v>
      </c>
      <c r="BF1345" s="161">
        <v>0</v>
      </c>
      <c r="BG1345" s="161">
        <v>0</v>
      </c>
      <c r="BH1345" s="161">
        <v>0</v>
      </c>
      <c r="BI1345" s="161">
        <v>0</v>
      </c>
      <c r="BJ1345" s="161">
        <v>0</v>
      </c>
      <c r="BK1345" s="161">
        <v>0</v>
      </c>
      <c r="BL1345" s="161">
        <v>0</v>
      </c>
      <c r="BM1345" s="161">
        <v>0</v>
      </c>
      <c r="BN1345" s="161">
        <v>0</v>
      </c>
      <c r="BO1345" s="161">
        <v>0</v>
      </c>
      <c r="BP1345" s="161">
        <v>0</v>
      </c>
      <c r="BQ1345" s="161">
        <v>0</v>
      </c>
      <c r="BR1345" s="161">
        <v>0</v>
      </c>
      <c r="BS1345" s="161">
        <v>0</v>
      </c>
      <c r="BT1345" s="161">
        <v>0</v>
      </c>
      <c r="BU1345" s="161">
        <v>0</v>
      </c>
      <c r="BV1345" s="163">
        <f t="shared" si="61"/>
        <v>0</v>
      </c>
      <c r="BW1345" s="8" t="b">
        <f t="shared" si="62"/>
        <v>0</v>
      </c>
    </row>
    <row r="1346" spans="1:75">
      <c r="A1346" s="157" t="s">
        <v>9184</v>
      </c>
      <c r="B1346" s="158" t="s">
        <v>9185</v>
      </c>
      <c r="C1346" s="9" t="str">
        <f t="shared" ref="C1346:C1372" si="63">HYPERLINK(B1346)</f>
        <v>https://hh.ru/resume/57b28970000513ef660039ed1f69466e586d62?query=%D0%A1%D0%BE%D1%86%D0%B8%D0%B0%D0%BB%D1%8C%D0%BD%D1%8B%D0%B9+%D1%80%D0%B0%D0%B1%D0%BE%D1%82%D0%BD%D0%B8%D0%BA&amp;searchRid=17125919505039b09e12550463aa6e84&amp;hhtmFrom=resume_search_result</v>
      </c>
      <c r="D1346" s="158" t="s">
        <v>5108</v>
      </c>
      <c r="E1346" s="159">
        <v>31</v>
      </c>
      <c r="F1346" s="160">
        <v>15000</v>
      </c>
      <c r="G1346" s="161">
        <v>3</v>
      </c>
      <c r="H1346" s="158" t="s">
        <v>9186</v>
      </c>
      <c r="I1346" s="158" t="s">
        <v>43</v>
      </c>
      <c r="J1346" s="158" t="s">
        <v>9187</v>
      </c>
      <c r="K1346" s="158" t="s">
        <v>9188</v>
      </c>
      <c r="L1346" s="158" t="s">
        <v>2298</v>
      </c>
      <c r="M1346" s="158">
        <v>1</v>
      </c>
      <c r="N1346" s="158">
        <v>0</v>
      </c>
      <c r="O1346" s="158">
        <v>0</v>
      </c>
      <c r="P1346" s="158">
        <v>0</v>
      </c>
      <c r="Q1346" s="158">
        <v>0</v>
      </c>
      <c r="R1346" s="158" t="s">
        <v>588</v>
      </c>
      <c r="S1346" s="158" t="s">
        <v>343</v>
      </c>
      <c r="T1346" s="161">
        <v>1</v>
      </c>
      <c r="U1346" s="162">
        <v>1</v>
      </c>
      <c r="V1346" s="162">
        <v>1</v>
      </c>
      <c r="W1346" s="161">
        <v>0</v>
      </c>
      <c r="X1346" s="161">
        <v>0</v>
      </c>
      <c r="Y1346" s="161">
        <v>0</v>
      </c>
      <c r="Z1346" s="161">
        <v>0</v>
      </c>
      <c r="AA1346" s="161">
        <v>0</v>
      </c>
      <c r="AB1346" s="161">
        <v>0</v>
      </c>
      <c r="AC1346" s="161">
        <v>0</v>
      </c>
      <c r="AD1346" s="161">
        <v>0</v>
      </c>
      <c r="AE1346" s="161">
        <v>0</v>
      </c>
      <c r="AF1346" s="161">
        <v>0</v>
      </c>
      <c r="AG1346" s="161">
        <v>0</v>
      </c>
      <c r="AH1346" s="161">
        <v>0</v>
      </c>
      <c r="AI1346" s="161">
        <v>0</v>
      </c>
      <c r="AJ1346" s="161">
        <v>0</v>
      </c>
      <c r="AK1346" s="161">
        <v>0</v>
      </c>
      <c r="AL1346" s="161">
        <v>0</v>
      </c>
      <c r="AM1346" s="161">
        <v>0</v>
      </c>
      <c r="AN1346" s="161">
        <v>0</v>
      </c>
      <c r="AO1346" s="161">
        <v>0</v>
      </c>
      <c r="AP1346" s="161">
        <v>0</v>
      </c>
      <c r="AQ1346" s="161">
        <v>0</v>
      </c>
      <c r="AR1346" s="161">
        <v>0</v>
      </c>
      <c r="AS1346" s="161">
        <v>0</v>
      </c>
      <c r="AT1346" s="161">
        <v>0</v>
      </c>
      <c r="AU1346" s="161">
        <v>0</v>
      </c>
      <c r="AV1346" s="161">
        <v>0</v>
      </c>
      <c r="AW1346" s="161">
        <v>0</v>
      </c>
      <c r="AX1346" s="161">
        <v>0</v>
      </c>
      <c r="AY1346" s="161">
        <v>0</v>
      </c>
      <c r="AZ1346" s="161">
        <v>0</v>
      </c>
      <c r="BA1346" s="161">
        <v>0</v>
      </c>
      <c r="BB1346" s="161">
        <v>0</v>
      </c>
      <c r="BC1346" s="161">
        <v>0</v>
      </c>
      <c r="BD1346" s="161">
        <v>0</v>
      </c>
      <c r="BE1346" s="161">
        <v>0</v>
      </c>
      <c r="BF1346" s="161">
        <v>0</v>
      </c>
      <c r="BG1346" s="161">
        <v>0</v>
      </c>
      <c r="BH1346" s="161">
        <v>0</v>
      </c>
      <c r="BI1346" s="161">
        <v>0</v>
      </c>
      <c r="BJ1346" s="161">
        <v>0</v>
      </c>
      <c r="BK1346" s="161">
        <v>0</v>
      </c>
      <c r="BL1346" s="161">
        <v>0</v>
      </c>
      <c r="BM1346" s="161">
        <v>0</v>
      </c>
      <c r="BN1346" s="161">
        <v>0</v>
      </c>
      <c r="BO1346" s="161">
        <v>0</v>
      </c>
      <c r="BP1346" s="161">
        <v>0</v>
      </c>
      <c r="BQ1346" s="161">
        <v>0</v>
      </c>
      <c r="BR1346" s="161">
        <v>0</v>
      </c>
      <c r="BS1346" s="161">
        <v>0</v>
      </c>
      <c r="BT1346" s="161">
        <v>0</v>
      </c>
      <c r="BU1346" s="161">
        <v>0</v>
      </c>
      <c r="BV1346" s="163">
        <f t="shared" si="61"/>
        <v>0</v>
      </c>
      <c r="BW1346" s="8" t="b">
        <f t="shared" si="62"/>
        <v>0</v>
      </c>
    </row>
    <row r="1347" spans="1:75">
      <c r="A1347" s="157" t="s">
        <v>9189</v>
      </c>
      <c r="B1347" s="158" t="s">
        <v>9190</v>
      </c>
      <c r="C1347" s="9" t="str">
        <f t="shared" si="63"/>
        <v>https://hh.ru/resume/4ef59a1e0005165cf30039ed1f49556d4c6963?query=%D0%A1%D0%BE%D1%86%D0%B8%D0%B0%D0%BB%D1%8C%D0%BD%D1%8B%D0%B9+%D1%80%D0%B0%D0%B1%D0%BE%D1%82%D0%BD%D0%B8%D0%BA&amp;searchRid=17125919505039b09e12550463aa6e84&amp;hhtmFrom=resume_search_result</v>
      </c>
      <c r="D1347" s="158" t="s">
        <v>43</v>
      </c>
      <c r="E1347" s="159">
        <v>36</v>
      </c>
      <c r="F1347" s="158" t="s">
        <v>133</v>
      </c>
      <c r="G1347" s="161">
        <v>11</v>
      </c>
      <c r="H1347" s="158" t="s">
        <v>9191</v>
      </c>
      <c r="I1347" s="158" t="s">
        <v>9192</v>
      </c>
      <c r="J1347" s="158" t="s">
        <v>6920</v>
      </c>
      <c r="K1347" s="158" t="s">
        <v>9193</v>
      </c>
      <c r="L1347" s="158" t="s">
        <v>2298</v>
      </c>
      <c r="M1347" s="158">
        <v>1</v>
      </c>
      <c r="N1347" s="158">
        <v>0</v>
      </c>
      <c r="O1347" s="158">
        <v>0</v>
      </c>
      <c r="P1347" s="158">
        <v>0</v>
      </c>
      <c r="Q1347" s="158">
        <v>0</v>
      </c>
      <c r="R1347" s="158" t="s">
        <v>2067</v>
      </c>
      <c r="S1347" s="158" t="s">
        <v>343</v>
      </c>
      <c r="T1347" s="161">
        <v>0</v>
      </c>
      <c r="U1347" s="162">
        <v>1</v>
      </c>
      <c r="V1347" s="162">
        <v>0</v>
      </c>
      <c r="W1347" s="161">
        <v>0</v>
      </c>
      <c r="X1347" s="161">
        <v>0</v>
      </c>
      <c r="Y1347" s="161">
        <v>0</v>
      </c>
      <c r="Z1347" s="161">
        <v>0</v>
      </c>
      <c r="AA1347" s="161">
        <v>0</v>
      </c>
      <c r="AB1347" s="161">
        <v>0</v>
      </c>
      <c r="AC1347" s="161">
        <v>0</v>
      </c>
      <c r="AD1347" s="161">
        <v>0</v>
      </c>
      <c r="AE1347" s="161">
        <v>0</v>
      </c>
      <c r="AF1347" s="161">
        <v>0</v>
      </c>
      <c r="AG1347" s="161">
        <v>0</v>
      </c>
      <c r="AH1347" s="161">
        <v>0</v>
      </c>
      <c r="AI1347" s="161">
        <v>0</v>
      </c>
      <c r="AJ1347" s="161">
        <v>0</v>
      </c>
      <c r="AK1347" s="161">
        <v>0</v>
      </c>
      <c r="AL1347" s="161">
        <v>0</v>
      </c>
      <c r="AM1347" s="161">
        <v>0</v>
      </c>
      <c r="AN1347" s="161">
        <v>0</v>
      </c>
      <c r="AO1347" s="161">
        <v>0</v>
      </c>
      <c r="AP1347" s="161">
        <v>0</v>
      </c>
      <c r="AQ1347" s="161">
        <v>0</v>
      </c>
      <c r="AR1347" s="161">
        <v>0</v>
      </c>
      <c r="AS1347" s="161">
        <v>0</v>
      </c>
      <c r="AT1347" s="161">
        <v>0</v>
      </c>
      <c r="AU1347" s="161">
        <v>0</v>
      </c>
      <c r="AV1347" s="161">
        <v>0</v>
      </c>
      <c r="AW1347" s="161">
        <v>0</v>
      </c>
      <c r="AX1347" s="161">
        <v>0</v>
      </c>
      <c r="AY1347" s="161">
        <v>0</v>
      </c>
      <c r="AZ1347" s="161">
        <v>0</v>
      </c>
      <c r="BA1347" s="161">
        <v>0</v>
      </c>
      <c r="BB1347" s="161">
        <v>0</v>
      </c>
      <c r="BC1347" s="161">
        <v>0</v>
      </c>
      <c r="BD1347" s="161">
        <v>0</v>
      </c>
      <c r="BE1347" s="161">
        <v>0</v>
      </c>
      <c r="BF1347" s="161">
        <v>0</v>
      </c>
      <c r="BG1347" s="161">
        <v>0</v>
      </c>
      <c r="BH1347" s="161">
        <v>0</v>
      </c>
      <c r="BI1347" s="161">
        <v>0</v>
      </c>
      <c r="BJ1347" s="161">
        <v>0</v>
      </c>
      <c r="BK1347" s="161">
        <v>0</v>
      </c>
      <c r="BL1347" s="161">
        <v>0</v>
      </c>
      <c r="BM1347" s="161">
        <v>0</v>
      </c>
      <c r="BN1347" s="161">
        <v>0</v>
      </c>
      <c r="BO1347" s="161">
        <v>0</v>
      </c>
      <c r="BP1347" s="161">
        <v>0</v>
      </c>
      <c r="BQ1347" s="161">
        <v>0</v>
      </c>
      <c r="BR1347" s="161">
        <v>0</v>
      </c>
      <c r="BS1347" s="161">
        <v>0</v>
      </c>
      <c r="BT1347" s="161">
        <v>0</v>
      </c>
      <c r="BU1347" s="161">
        <v>0</v>
      </c>
      <c r="BV1347" s="163">
        <f t="shared" ref="BV1347:BV1372" si="64">SUM(W1347:BU1347)</f>
        <v>0</v>
      </c>
      <c r="BW1347" s="8" t="b">
        <f t="shared" ref="BW1347:BW1372" si="65">AND(AR1347=1,AE1347=1)</f>
        <v>0</v>
      </c>
    </row>
    <row r="1348" spans="1:75">
      <c r="A1348" s="157" t="s">
        <v>2853</v>
      </c>
      <c r="B1348" s="158" t="s">
        <v>9194</v>
      </c>
      <c r="C1348" s="9" t="str">
        <f t="shared" si="63"/>
        <v>https://hh.ru/resume/a19b68e600051715940039ed1f50447873615a?query=%D0%A1%D0%BE%D1%86%D0%B8%D0%B0%D0%BB%D1%8C%D0%BD%D1%8B%D0%B9+%D1%80%D0%B0%D0%B1%D0%BE%D1%82%D0%BD%D0%B8%D0%BA&amp;searchRid=17125919505039b09e12550463aa6e84&amp;hhtmFrom=resume_search_result</v>
      </c>
      <c r="D1348" s="158" t="s">
        <v>4999</v>
      </c>
      <c r="E1348" s="159">
        <v>66</v>
      </c>
      <c r="F1348" s="158" t="s">
        <v>133</v>
      </c>
      <c r="G1348" s="161" t="s">
        <v>133</v>
      </c>
      <c r="H1348" s="158" t="s">
        <v>133</v>
      </c>
      <c r="I1348" s="158" t="s">
        <v>133</v>
      </c>
      <c r="J1348" s="158" t="s">
        <v>133</v>
      </c>
      <c r="K1348" s="158" t="s">
        <v>9195</v>
      </c>
      <c r="L1348" s="158" t="s">
        <v>2298</v>
      </c>
      <c r="M1348" s="158">
        <v>1</v>
      </c>
      <c r="N1348" s="158">
        <v>0</v>
      </c>
      <c r="O1348" s="158">
        <v>0</v>
      </c>
      <c r="P1348" s="158">
        <v>0</v>
      </c>
      <c r="Q1348" s="158">
        <v>0</v>
      </c>
      <c r="R1348" s="158" t="s">
        <v>2067</v>
      </c>
      <c r="S1348" s="158" t="s">
        <v>50</v>
      </c>
      <c r="T1348" s="161">
        <v>0</v>
      </c>
      <c r="U1348" s="162">
        <v>1</v>
      </c>
      <c r="V1348" s="162">
        <v>0</v>
      </c>
      <c r="W1348" s="161">
        <v>0</v>
      </c>
      <c r="X1348" s="161">
        <v>0</v>
      </c>
      <c r="Y1348" s="161">
        <v>0</v>
      </c>
      <c r="Z1348" s="161">
        <v>0</v>
      </c>
      <c r="AA1348" s="161">
        <v>0</v>
      </c>
      <c r="AB1348" s="161">
        <v>0</v>
      </c>
      <c r="AC1348" s="161">
        <v>0</v>
      </c>
      <c r="AD1348" s="161">
        <v>0</v>
      </c>
      <c r="AE1348" s="161">
        <v>0</v>
      </c>
      <c r="AF1348" s="161">
        <v>0</v>
      </c>
      <c r="AG1348" s="161">
        <v>0</v>
      </c>
      <c r="AH1348" s="161">
        <v>0</v>
      </c>
      <c r="AI1348" s="161">
        <v>0</v>
      </c>
      <c r="AJ1348" s="161">
        <v>0</v>
      </c>
      <c r="AK1348" s="161">
        <v>0</v>
      </c>
      <c r="AL1348" s="161">
        <v>0</v>
      </c>
      <c r="AM1348" s="161">
        <v>0</v>
      </c>
      <c r="AN1348" s="161">
        <v>0</v>
      </c>
      <c r="AO1348" s="161">
        <v>0</v>
      </c>
      <c r="AP1348" s="161">
        <v>0</v>
      </c>
      <c r="AQ1348" s="161">
        <v>0</v>
      </c>
      <c r="AR1348" s="161">
        <v>0</v>
      </c>
      <c r="AS1348" s="161">
        <v>0</v>
      </c>
      <c r="AT1348" s="161">
        <v>0</v>
      </c>
      <c r="AU1348" s="161">
        <v>0</v>
      </c>
      <c r="AV1348" s="161">
        <v>0</v>
      </c>
      <c r="AW1348" s="161">
        <v>0</v>
      </c>
      <c r="AX1348" s="161">
        <v>0</v>
      </c>
      <c r="AY1348" s="161">
        <v>0</v>
      </c>
      <c r="AZ1348" s="161">
        <v>0</v>
      </c>
      <c r="BA1348" s="161">
        <v>0</v>
      </c>
      <c r="BB1348" s="161">
        <v>0</v>
      </c>
      <c r="BC1348" s="161">
        <v>0</v>
      </c>
      <c r="BD1348" s="161">
        <v>0</v>
      </c>
      <c r="BE1348" s="161">
        <v>0</v>
      </c>
      <c r="BF1348" s="161">
        <v>0</v>
      </c>
      <c r="BG1348" s="161">
        <v>0</v>
      </c>
      <c r="BH1348" s="161">
        <v>0</v>
      </c>
      <c r="BI1348" s="161">
        <v>0</v>
      </c>
      <c r="BJ1348" s="161">
        <v>0</v>
      </c>
      <c r="BK1348" s="161">
        <v>0</v>
      </c>
      <c r="BL1348" s="161">
        <v>0</v>
      </c>
      <c r="BM1348" s="161">
        <v>0</v>
      </c>
      <c r="BN1348" s="161">
        <v>0</v>
      </c>
      <c r="BO1348" s="161">
        <v>0</v>
      </c>
      <c r="BP1348" s="161">
        <v>0</v>
      </c>
      <c r="BQ1348" s="161">
        <v>0</v>
      </c>
      <c r="BR1348" s="161">
        <v>0</v>
      </c>
      <c r="BS1348" s="161">
        <v>0</v>
      </c>
      <c r="BT1348" s="161">
        <v>0</v>
      </c>
      <c r="BU1348" s="161">
        <v>0</v>
      </c>
      <c r="BV1348" s="163">
        <f t="shared" si="64"/>
        <v>0</v>
      </c>
      <c r="BW1348" s="8" t="b">
        <f t="shared" si="65"/>
        <v>0</v>
      </c>
    </row>
    <row r="1349" spans="1:75">
      <c r="A1349" s="157" t="s">
        <v>2853</v>
      </c>
      <c r="B1349" s="158" t="s">
        <v>9196</v>
      </c>
      <c r="C1349" s="9" t="str">
        <f t="shared" si="63"/>
        <v>https://hh.ru/resume/4a42b3c600051748200039ed1f72443130454d?query=%D0%A1%D0%BE%D1%86%D0%B8%D0%B0%D0%BB%D1%8C%D0%BD%D1%8B%D0%B9+%D1%80%D0%B0%D0%B1%D0%BE%D1%82%D0%BD%D0%B8%D0%BA&amp;searchRid=17125919505039b09e12550463aa6e84&amp;hhtmFrom=resume_search_result</v>
      </c>
      <c r="D1349" s="158" t="s">
        <v>43</v>
      </c>
      <c r="E1349" s="159">
        <v>46</v>
      </c>
      <c r="F1349" s="160">
        <v>20000</v>
      </c>
      <c r="G1349" s="161">
        <v>14</v>
      </c>
      <c r="H1349" s="158" t="s">
        <v>9197</v>
      </c>
      <c r="I1349" s="158" t="s">
        <v>9198</v>
      </c>
      <c r="J1349" s="158" t="s">
        <v>9199</v>
      </c>
      <c r="K1349" s="158" t="s">
        <v>9200</v>
      </c>
      <c r="L1349" s="158" t="s">
        <v>2298</v>
      </c>
      <c r="M1349" s="158">
        <v>1</v>
      </c>
      <c r="N1349" s="158">
        <v>0</v>
      </c>
      <c r="O1349" s="158">
        <v>0</v>
      </c>
      <c r="P1349" s="158">
        <v>0</v>
      </c>
      <c r="Q1349" s="158">
        <v>0</v>
      </c>
      <c r="R1349" s="158" t="s">
        <v>145</v>
      </c>
      <c r="S1349" s="158" t="s">
        <v>50</v>
      </c>
      <c r="T1349" s="161">
        <v>0</v>
      </c>
      <c r="U1349" s="162">
        <v>1</v>
      </c>
      <c r="V1349" s="162">
        <v>0</v>
      </c>
      <c r="W1349" s="161">
        <v>0</v>
      </c>
      <c r="X1349" s="161">
        <v>0</v>
      </c>
      <c r="Y1349" s="161">
        <v>0</v>
      </c>
      <c r="Z1349" s="161">
        <v>0</v>
      </c>
      <c r="AA1349" s="161">
        <v>0</v>
      </c>
      <c r="AB1349" s="161">
        <v>1</v>
      </c>
      <c r="AC1349" s="161">
        <v>0</v>
      </c>
      <c r="AD1349" s="161">
        <v>1</v>
      </c>
      <c r="AE1349" s="161">
        <v>1</v>
      </c>
      <c r="AF1349" s="161">
        <v>0</v>
      </c>
      <c r="AG1349" s="161">
        <v>0</v>
      </c>
      <c r="AH1349" s="161">
        <v>0</v>
      </c>
      <c r="AI1349" s="161">
        <v>0</v>
      </c>
      <c r="AJ1349" s="161">
        <v>0</v>
      </c>
      <c r="AK1349" s="161">
        <v>0</v>
      </c>
      <c r="AL1349" s="161">
        <v>0</v>
      </c>
      <c r="AM1349" s="161">
        <v>0</v>
      </c>
      <c r="AN1349" s="161">
        <v>0</v>
      </c>
      <c r="AO1349" s="161">
        <v>0</v>
      </c>
      <c r="AP1349" s="161">
        <v>0</v>
      </c>
      <c r="AQ1349" s="161">
        <v>0</v>
      </c>
      <c r="AR1349" s="161">
        <v>1</v>
      </c>
      <c r="AS1349" s="161">
        <v>0</v>
      </c>
      <c r="AT1349" s="161">
        <v>0</v>
      </c>
      <c r="AU1349" s="161">
        <v>0</v>
      </c>
      <c r="AV1349" s="161">
        <v>0</v>
      </c>
      <c r="AW1349" s="161">
        <v>0</v>
      </c>
      <c r="AX1349" s="161">
        <v>1</v>
      </c>
      <c r="AY1349" s="161">
        <v>0</v>
      </c>
      <c r="AZ1349" s="161">
        <v>0</v>
      </c>
      <c r="BA1349" s="161">
        <v>0</v>
      </c>
      <c r="BB1349" s="161">
        <v>0</v>
      </c>
      <c r="BC1349" s="161">
        <v>0</v>
      </c>
      <c r="BD1349" s="161">
        <v>0</v>
      </c>
      <c r="BE1349" s="161">
        <v>0</v>
      </c>
      <c r="BF1349" s="161">
        <v>0</v>
      </c>
      <c r="BG1349" s="161">
        <v>0</v>
      </c>
      <c r="BH1349" s="161">
        <v>0</v>
      </c>
      <c r="BI1349" s="161">
        <v>0</v>
      </c>
      <c r="BJ1349" s="161">
        <v>0</v>
      </c>
      <c r="BK1349" s="161">
        <v>0</v>
      </c>
      <c r="BL1349" s="161">
        <v>0</v>
      </c>
      <c r="BM1349" s="161">
        <v>0</v>
      </c>
      <c r="BN1349" s="161">
        <v>0</v>
      </c>
      <c r="BO1349" s="161">
        <v>0</v>
      </c>
      <c r="BP1349" s="161">
        <v>0</v>
      </c>
      <c r="BQ1349" s="161">
        <v>0</v>
      </c>
      <c r="BR1349" s="161">
        <v>0</v>
      </c>
      <c r="BS1349" s="161">
        <v>0</v>
      </c>
      <c r="BT1349" s="161">
        <v>0</v>
      </c>
      <c r="BU1349" s="161">
        <v>0</v>
      </c>
      <c r="BV1349" s="163">
        <f t="shared" si="64"/>
        <v>5</v>
      </c>
      <c r="BW1349" s="8" t="b">
        <f t="shared" si="65"/>
        <v>1</v>
      </c>
    </row>
    <row r="1350" spans="1:75">
      <c r="A1350" s="157" t="s">
        <v>9201</v>
      </c>
      <c r="B1350" s="158" t="s">
        <v>9202</v>
      </c>
      <c r="C1350" s="9" t="str">
        <f t="shared" si="63"/>
        <v>https://hh.ru/resume/31728ccb00051f12d40039ed1f7066564d314b?query=%D0%A1%D0%BE%D1%86%D0%B8%D0%B0%D0%BB%D1%8C%D0%BD%D1%8B%D0%B9+%D1%80%D0%B0%D0%B1%D0%BE%D1%82%D0%BD%D0%B8%D0%BA&amp;searchRid=17125919505039b09e12550463aa6e84&amp;hhtmFrom=resume_search_result</v>
      </c>
      <c r="D1350" s="158" t="s">
        <v>4999</v>
      </c>
      <c r="E1350" s="159">
        <v>70</v>
      </c>
      <c r="F1350" s="160">
        <v>35000</v>
      </c>
      <c r="G1350" s="161">
        <v>3</v>
      </c>
      <c r="H1350" s="158" t="s">
        <v>9203</v>
      </c>
      <c r="I1350" s="158" t="s">
        <v>2514</v>
      </c>
      <c r="J1350" s="158" t="s">
        <v>9204</v>
      </c>
      <c r="K1350" s="158" t="s">
        <v>9205</v>
      </c>
      <c r="L1350" s="158" t="s">
        <v>2298</v>
      </c>
      <c r="M1350" s="158">
        <v>0</v>
      </c>
      <c r="N1350" s="158">
        <v>0</v>
      </c>
      <c r="O1350" s="158">
        <v>1</v>
      </c>
      <c r="P1350" s="158">
        <v>0</v>
      </c>
      <c r="Q1350" s="158">
        <v>0</v>
      </c>
      <c r="R1350" s="158" t="s">
        <v>2067</v>
      </c>
      <c r="S1350" s="158" t="s">
        <v>343</v>
      </c>
      <c r="T1350" s="161">
        <v>0</v>
      </c>
      <c r="U1350" s="162">
        <v>1</v>
      </c>
      <c r="V1350" s="162">
        <v>0</v>
      </c>
      <c r="W1350" s="161">
        <v>0</v>
      </c>
      <c r="X1350" s="161">
        <v>0</v>
      </c>
      <c r="Y1350" s="161">
        <v>0</v>
      </c>
      <c r="Z1350" s="161">
        <v>0</v>
      </c>
      <c r="AA1350" s="161">
        <v>0</v>
      </c>
      <c r="AB1350" s="161">
        <v>0</v>
      </c>
      <c r="AC1350" s="161">
        <v>0</v>
      </c>
      <c r="AD1350" s="161">
        <v>0</v>
      </c>
      <c r="AE1350" s="161">
        <v>0</v>
      </c>
      <c r="AF1350" s="161">
        <v>0</v>
      </c>
      <c r="AG1350" s="161">
        <v>0</v>
      </c>
      <c r="AH1350" s="161">
        <v>0</v>
      </c>
      <c r="AI1350" s="161">
        <v>0</v>
      </c>
      <c r="AJ1350" s="161">
        <v>0</v>
      </c>
      <c r="AK1350" s="161">
        <v>0</v>
      </c>
      <c r="AL1350" s="161">
        <v>0</v>
      </c>
      <c r="AM1350" s="161">
        <v>0</v>
      </c>
      <c r="AN1350" s="161">
        <v>0</v>
      </c>
      <c r="AO1350" s="161">
        <v>0</v>
      </c>
      <c r="AP1350" s="161">
        <v>0</v>
      </c>
      <c r="AQ1350" s="161">
        <v>0</v>
      </c>
      <c r="AR1350" s="161">
        <v>0</v>
      </c>
      <c r="AS1350" s="161">
        <v>0</v>
      </c>
      <c r="AT1350" s="161">
        <v>0</v>
      </c>
      <c r="AU1350" s="161">
        <v>0</v>
      </c>
      <c r="AV1350" s="161">
        <v>0</v>
      </c>
      <c r="AW1350" s="161">
        <v>0</v>
      </c>
      <c r="AX1350" s="161">
        <v>0</v>
      </c>
      <c r="AY1350" s="161">
        <v>0</v>
      </c>
      <c r="AZ1350" s="161">
        <v>0</v>
      </c>
      <c r="BA1350" s="161">
        <v>0</v>
      </c>
      <c r="BB1350" s="161">
        <v>0</v>
      </c>
      <c r="BC1350" s="161">
        <v>0</v>
      </c>
      <c r="BD1350" s="161">
        <v>0</v>
      </c>
      <c r="BE1350" s="161">
        <v>0</v>
      </c>
      <c r="BF1350" s="161">
        <v>0</v>
      </c>
      <c r="BG1350" s="161">
        <v>0</v>
      </c>
      <c r="BH1350" s="161">
        <v>0</v>
      </c>
      <c r="BI1350" s="161">
        <v>0</v>
      </c>
      <c r="BJ1350" s="161">
        <v>0</v>
      </c>
      <c r="BK1350" s="161">
        <v>0</v>
      </c>
      <c r="BL1350" s="161">
        <v>0</v>
      </c>
      <c r="BM1350" s="161">
        <v>0</v>
      </c>
      <c r="BN1350" s="161">
        <v>0</v>
      </c>
      <c r="BO1350" s="161">
        <v>0</v>
      </c>
      <c r="BP1350" s="161">
        <v>0</v>
      </c>
      <c r="BQ1350" s="161">
        <v>0</v>
      </c>
      <c r="BR1350" s="161">
        <v>0</v>
      </c>
      <c r="BS1350" s="161">
        <v>0</v>
      </c>
      <c r="BT1350" s="161">
        <v>0</v>
      </c>
      <c r="BU1350" s="161">
        <v>0</v>
      </c>
      <c r="BV1350" s="163">
        <f t="shared" si="64"/>
        <v>0</v>
      </c>
      <c r="BW1350" s="8" t="b">
        <f t="shared" si="65"/>
        <v>0</v>
      </c>
    </row>
    <row r="1351" spans="1:75">
      <c r="A1351" s="157" t="s">
        <v>4679</v>
      </c>
      <c r="B1351" s="158" t="s">
        <v>9206</v>
      </c>
      <c r="C1351" s="9" t="str">
        <f t="shared" si="63"/>
        <v>https://hh.ru/resume/87d127b30005217c2e0039ed1f33496439515a?query=%D0%A1%D0%BE%D1%86%D0%B8%D0%B0%D0%BB%D1%8C%D0%BD%D1%8B%D0%B9+%D1%80%D0%B0%D0%B1%D0%BE%D1%82%D0%BD%D0%B8%D0%BA&amp;searchRid=17125919505039b09e12550463aa6e84&amp;hhtmFrom=resume_search_result</v>
      </c>
      <c r="D1351" s="158" t="s">
        <v>43</v>
      </c>
      <c r="E1351" s="159">
        <v>65</v>
      </c>
      <c r="F1351" s="160">
        <v>30000</v>
      </c>
      <c r="G1351" s="161">
        <v>30</v>
      </c>
      <c r="H1351" s="158" t="s">
        <v>9207</v>
      </c>
      <c r="I1351" s="158" t="s">
        <v>9208</v>
      </c>
      <c r="J1351" s="158" t="s">
        <v>9209</v>
      </c>
      <c r="K1351" s="158" t="s">
        <v>9210</v>
      </c>
      <c r="L1351" s="158" t="s">
        <v>2327</v>
      </c>
      <c r="M1351" s="158">
        <v>0</v>
      </c>
      <c r="N1351" s="158">
        <v>1</v>
      </c>
      <c r="O1351" s="158">
        <v>0</v>
      </c>
      <c r="P1351" s="158">
        <v>0</v>
      </c>
      <c r="Q1351" s="158">
        <v>0</v>
      </c>
      <c r="R1351" s="158" t="s">
        <v>53</v>
      </c>
      <c r="S1351" s="158" t="s">
        <v>343</v>
      </c>
      <c r="T1351" s="161">
        <v>1</v>
      </c>
      <c r="U1351" s="162">
        <v>1</v>
      </c>
      <c r="V1351" s="162">
        <v>0</v>
      </c>
      <c r="W1351" s="161">
        <v>0</v>
      </c>
      <c r="X1351" s="161">
        <v>0</v>
      </c>
      <c r="Y1351" s="161">
        <v>0</v>
      </c>
      <c r="Z1351" s="161">
        <v>0</v>
      </c>
      <c r="AA1351" s="161">
        <v>0</v>
      </c>
      <c r="AB1351" s="161">
        <v>0</v>
      </c>
      <c r="AC1351" s="161">
        <v>0</v>
      </c>
      <c r="AD1351" s="161">
        <v>0</v>
      </c>
      <c r="AE1351" s="161">
        <v>0</v>
      </c>
      <c r="AF1351" s="161">
        <v>0</v>
      </c>
      <c r="AG1351" s="161">
        <v>0</v>
      </c>
      <c r="AH1351" s="161">
        <v>0</v>
      </c>
      <c r="AI1351" s="161">
        <v>0</v>
      </c>
      <c r="AJ1351" s="161">
        <v>0</v>
      </c>
      <c r="AK1351" s="161">
        <v>0</v>
      </c>
      <c r="AL1351" s="161">
        <v>0</v>
      </c>
      <c r="AM1351" s="161">
        <v>0</v>
      </c>
      <c r="AN1351" s="161">
        <v>0</v>
      </c>
      <c r="AO1351" s="161">
        <v>0</v>
      </c>
      <c r="AP1351" s="161">
        <v>0</v>
      </c>
      <c r="AQ1351" s="161">
        <v>0</v>
      </c>
      <c r="AR1351" s="161">
        <v>0</v>
      </c>
      <c r="AS1351" s="161">
        <v>0</v>
      </c>
      <c r="AT1351" s="161">
        <v>0</v>
      </c>
      <c r="AU1351" s="161">
        <v>0</v>
      </c>
      <c r="AV1351" s="161">
        <v>0</v>
      </c>
      <c r="AW1351" s="161">
        <v>0</v>
      </c>
      <c r="AX1351" s="161">
        <v>0</v>
      </c>
      <c r="AY1351" s="161">
        <v>0</v>
      </c>
      <c r="AZ1351" s="161">
        <v>0</v>
      </c>
      <c r="BA1351" s="161">
        <v>0</v>
      </c>
      <c r="BB1351" s="161">
        <v>0</v>
      </c>
      <c r="BC1351" s="161">
        <v>0</v>
      </c>
      <c r="BD1351" s="161">
        <v>0</v>
      </c>
      <c r="BE1351" s="161">
        <v>0</v>
      </c>
      <c r="BF1351" s="161">
        <v>0</v>
      </c>
      <c r="BG1351" s="161">
        <v>0</v>
      </c>
      <c r="BH1351" s="161">
        <v>0</v>
      </c>
      <c r="BI1351" s="161">
        <v>0</v>
      </c>
      <c r="BJ1351" s="161">
        <v>0</v>
      </c>
      <c r="BK1351" s="161">
        <v>0</v>
      </c>
      <c r="BL1351" s="161">
        <v>0</v>
      </c>
      <c r="BM1351" s="161">
        <v>0</v>
      </c>
      <c r="BN1351" s="161">
        <v>0</v>
      </c>
      <c r="BO1351" s="161">
        <v>0</v>
      </c>
      <c r="BP1351" s="161">
        <v>0</v>
      </c>
      <c r="BQ1351" s="161">
        <v>0</v>
      </c>
      <c r="BR1351" s="161">
        <v>0</v>
      </c>
      <c r="BS1351" s="161">
        <v>0</v>
      </c>
      <c r="BT1351" s="161">
        <v>0</v>
      </c>
      <c r="BU1351" s="161">
        <v>0</v>
      </c>
      <c r="BV1351" s="163">
        <f t="shared" si="64"/>
        <v>0</v>
      </c>
      <c r="BW1351" s="8" t="b">
        <f t="shared" si="65"/>
        <v>0</v>
      </c>
    </row>
    <row r="1352" spans="1:75">
      <c r="A1352" s="157" t="s">
        <v>9211</v>
      </c>
      <c r="B1352" s="158" t="s">
        <v>9212</v>
      </c>
      <c r="C1352" s="9" t="str">
        <f t="shared" si="63"/>
        <v>https://hh.ru/resume/6187e4040005223b600039ed1f6a486a644759?query=%D0%A1%D0%BE%D1%86%D0%B8%D0%B0%D0%BB%D1%8C%D0%BD%D1%8B%D0%B9+%D1%80%D0%B0%D0%B1%D0%BE%D1%82%D0%BD%D0%B8%D0%BA&amp;searchRid=17125919505039b09e12550463aa6e84&amp;hhtmFrom=resume_search_result</v>
      </c>
      <c r="D1352" s="158" t="s">
        <v>4999</v>
      </c>
      <c r="E1352" s="159">
        <v>50</v>
      </c>
      <c r="F1352" s="160">
        <v>25000</v>
      </c>
      <c r="G1352" s="161" t="s">
        <v>133</v>
      </c>
      <c r="H1352" s="158" t="s">
        <v>133</v>
      </c>
      <c r="I1352" s="158" t="s">
        <v>133</v>
      </c>
      <c r="J1352" s="158" t="s">
        <v>133</v>
      </c>
      <c r="K1352" s="158" t="s">
        <v>9213</v>
      </c>
      <c r="L1352" s="158" t="s">
        <v>2298</v>
      </c>
      <c r="M1352" s="158">
        <v>1</v>
      </c>
      <c r="N1352" s="158">
        <v>0</v>
      </c>
      <c r="O1352" s="158">
        <v>0</v>
      </c>
      <c r="P1352" s="158">
        <v>0</v>
      </c>
      <c r="Q1352" s="158">
        <v>0</v>
      </c>
      <c r="R1352" s="158" t="s">
        <v>2067</v>
      </c>
      <c r="S1352" s="158" t="s">
        <v>50</v>
      </c>
      <c r="T1352" s="161">
        <v>0</v>
      </c>
      <c r="U1352" s="162">
        <v>1</v>
      </c>
      <c r="V1352" s="162">
        <v>0</v>
      </c>
      <c r="W1352" s="161">
        <v>0</v>
      </c>
      <c r="X1352" s="161">
        <v>0</v>
      </c>
      <c r="Y1352" s="161">
        <v>0</v>
      </c>
      <c r="Z1352" s="161">
        <v>0</v>
      </c>
      <c r="AA1352" s="161">
        <v>0</v>
      </c>
      <c r="AB1352" s="161">
        <v>0</v>
      </c>
      <c r="AC1352" s="161">
        <v>0</v>
      </c>
      <c r="AD1352" s="161">
        <v>0</v>
      </c>
      <c r="AE1352" s="161">
        <v>0</v>
      </c>
      <c r="AF1352" s="161">
        <v>0</v>
      </c>
      <c r="AG1352" s="161">
        <v>0</v>
      </c>
      <c r="AH1352" s="161">
        <v>0</v>
      </c>
      <c r="AI1352" s="161">
        <v>0</v>
      </c>
      <c r="AJ1352" s="161">
        <v>0</v>
      </c>
      <c r="AK1352" s="161">
        <v>0</v>
      </c>
      <c r="AL1352" s="161">
        <v>0</v>
      </c>
      <c r="AM1352" s="161">
        <v>0</v>
      </c>
      <c r="AN1352" s="161">
        <v>0</v>
      </c>
      <c r="AO1352" s="161">
        <v>0</v>
      </c>
      <c r="AP1352" s="161">
        <v>0</v>
      </c>
      <c r="AQ1352" s="161">
        <v>0</v>
      </c>
      <c r="AR1352" s="161">
        <v>0</v>
      </c>
      <c r="AS1352" s="161">
        <v>0</v>
      </c>
      <c r="AT1352" s="161">
        <v>0</v>
      </c>
      <c r="AU1352" s="161">
        <v>0</v>
      </c>
      <c r="AV1352" s="161">
        <v>0</v>
      </c>
      <c r="AW1352" s="161">
        <v>0</v>
      </c>
      <c r="AX1352" s="161">
        <v>0</v>
      </c>
      <c r="AY1352" s="161">
        <v>0</v>
      </c>
      <c r="AZ1352" s="161">
        <v>0</v>
      </c>
      <c r="BA1352" s="161">
        <v>0</v>
      </c>
      <c r="BB1352" s="161">
        <v>0</v>
      </c>
      <c r="BC1352" s="161">
        <v>0</v>
      </c>
      <c r="BD1352" s="161">
        <v>0</v>
      </c>
      <c r="BE1352" s="161">
        <v>0</v>
      </c>
      <c r="BF1352" s="161">
        <v>0</v>
      </c>
      <c r="BG1352" s="161">
        <v>0</v>
      </c>
      <c r="BH1352" s="161">
        <v>0</v>
      </c>
      <c r="BI1352" s="161">
        <v>0</v>
      </c>
      <c r="BJ1352" s="161">
        <v>0</v>
      </c>
      <c r="BK1352" s="161">
        <v>0</v>
      </c>
      <c r="BL1352" s="161">
        <v>0</v>
      </c>
      <c r="BM1352" s="161">
        <v>0</v>
      </c>
      <c r="BN1352" s="161">
        <v>0</v>
      </c>
      <c r="BO1352" s="161">
        <v>0</v>
      </c>
      <c r="BP1352" s="161">
        <v>0</v>
      </c>
      <c r="BQ1352" s="161">
        <v>0</v>
      </c>
      <c r="BR1352" s="161">
        <v>0</v>
      </c>
      <c r="BS1352" s="161">
        <v>0</v>
      </c>
      <c r="BT1352" s="161">
        <v>0</v>
      </c>
      <c r="BU1352" s="161">
        <v>0</v>
      </c>
      <c r="BV1352" s="163">
        <f t="shared" si="64"/>
        <v>0</v>
      </c>
      <c r="BW1352" s="8" t="b">
        <f t="shared" si="65"/>
        <v>0</v>
      </c>
    </row>
    <row r="1353" spans="1:75">
      <c r="A1353" s="157" t="s">
        <v>9214</v>
      </c>
      <c r="B1353" s="158" t="s">
        <v>9215</v>
      </c>
      <c r="C1353" s="9" t="str">
        <f t="shared" si="63"/>
        <v>https://hh.ru/resume/2f9544cd00052cb28a0039ed1f76665358684a?query=%D0%A1%D0%BE%D1%86%D0%B8%D0%B0%D0%BB%D1%8C%D0%BD%D1%8B%D0%B9+%D1%80%D0%B0%D0%B1%D0%BE%D1%82%D0%BD%D0%B8%D0%BA&amp;searchRid=17125919505039b09e12550463aa6e84&amp;hhtmFrom=resume_search_result</v>
      </c>
      <c r="D1353" s="158" t="s">
        <v>43</v>
      </c>
      <c r="E1353" s="159">
        <v>34</v>
      </c>
      <c r="F1353" s="160">
        <v>25000</v>
      </c>
      <c r="G1353" s="161">
        <v>8</v>
      </c>
      <c r="H1353" s="158" t="s">
        <v>9216</v>
      </c>
      <c r="I1353" s="158" t="s">
        <v>9217</v>
      </c>
      <c r="J1353" s="158" t="s">
        <v>6993</v>
      </c>
      <c r="K1353" s="158" t="s">
        <v>9218</v>
      </c>
      <c r="L1353" s="158" t="s">
        <v>2298</v>
      </c>
      <c r="M1353" s="158">
        <v>1</v>
      </c>
      <c r="N1353" s="158">
        <v>0</v>
      </c>
      <c r="O1353" s="158">
        <v>0</v>
      </c>
      <c r="P1353" s="158">
        <v>0</v>
      </c>
      <c r="Q1353" s="158">
        <v>0</v>
      </c>
      <c r="R1353" s="158" t="s">
        <v>547</v>
      </c>
      <c r="S1353" s="158" t="s">
        <v>75</v>
      </c>
      <c r="T1353" s="161">
        <v>0</v>
      </c>
      <c r="U1353" s="162">
        <v>1</v>
      </c>
      <c r="V1353" s="162">
        <v>0</v>
      </c>
      <c r="W1353" s="161">
        <v>0</v>
      </c>
      <c r="X1353" s="161">
        <v>0</v>
      </c>
      <c r="Y1353" s="161">
        <v>0</v>
      </c>
      <c r="Z1353" s="161">
        <v>0</v>
      </c>
      <c r="AA1353" s="161">
        <v>0</v>
      </c>
      <c r="AB1353" s="161">
        <v>1</v>
      </c>
      <c r="AC1353" s="161">
        <v>0</v>
      </c>
      <c r="AD1353" s="161">
        <v>1</v>
      </c>
      <c r="AE1353" s="161">
        <v>1</v>
      </c>
      <c r="AF1353" s="161">
        <v>0</v>
      </c>
      <c r="AG1353" s="161">
        <v>1</v>
      </c>
      <c r="AH1353" s="161">
        <v>0</v>
      </c>
      <c r="AI1353" s="161">
        <v>0</v>
      </c>
      <c r="AJ1353" s="161">
        <v>0</v>
      </c>
      <c r="AK1353" s="161">
        <v>0</v>
      </c>
      <c r="AL1353" s="161">
        <v>0</v>
      </c>
      <c r="AM1353" s="161">
        <v>1</v>
      </c>
      <c r="AN1353" s="161">
        <v>0</v>
      </c>
      <c r="AO1353" s="161">
        <v>1</v>
      </c>
      <c r="AP1353" s="161">
        <v>1</v>
      </c>
      <c r="AQ1353" s="161">
        <v>0</v>
      </c>
      <c r="AR1353" s="161">
        <v>0</v>
      </c>
      <c r="AS1353" s="161">
        <v>0</v>
      </c>
      <c r="AT1353" s="161">
        <v>0</v>
      </c>
      <c r="AU1353" s="161">
        <v>0</v>
      </c>
      <c r="AV1353" s="161">
        <v>0</v>
      </c>
      <c r="AW1353" s="161">
        <v>0</v>
      </c>
      <c r="AX1353" s="161">
        <v>0</v>
      </c>
      <c r="AY1353" s="161">
        <v>0</v>
      </c>
      <c r="AZ1353" s="161">
        <v>1</v>
      </c>
      <c r="BA1353" s="161">
        <v>0</v>
      </c>
      <c r="BB1353" s="161">
        <v>0</v>
      </c>
      <c r="BC1353" s="161">
        <v>0</v>
      </c>
      <c r="BD1353" s="161">
        <v>0</v>
      </c>
      <c r="BE1353" s="161">
        <v>0</v>
      </c>
      <c r="BF1353" s="161">
        <v>0</v>
      </c>
      <c r="BG1353" s="161">
        <v>0</v>
      </c>
      <c r="BH1353" s="161">
        <v>0</v>
      </c>
      <c r="BI1353" s="161">
        <v>0</v>
      </c>
      <c r="BJ1353" s="161">
        <v>0</v>
      </c>
      <c r="BK1353" s="161">
        <v>0</v>
      </c>
      <c r="BL1353" s="161">
        <v>0</v>
      </c>
      <c r="BM1353" s="161">
        <v>0</v>
      </c>
      <c r="BN1353" s="161">
        <v>0</v>
      </c>
      <c r="BO1353" s="161">
        <v>0</v>
      </c>
      <c r="BP1353" s="161">
        <v>0</v>
      </c>
      <c r="BQ1353" s="161">
        <v>0</v>
      </c>
      <c r="BR1353" s="161">
        <v>0</v>
      </c>
      <c r="BS1353" s="161">
        <v>0</v>
      </c>
      <c r="BT1353" s="161">
        <v>0</v>
      </c>
      <c r="BU1353" s="161">
        <v>0</v>
      </c>
      <c r="BV1353" s="163">
        <f t="shared" si="64"/>
        <v>8</v>
      </c>
      <c r="BW1353" s="8" t="b">
        <f t="shared" si="65"/>
        <v>0</v>
      </c>
    </row>
    <row r="1354" spans="1:75">
      <c r="A1354" s="157" t="s">
        <v>9219</v>
      </c>
      <c r="B1354" s="158" t="s">
        <v>9220</v>
      </c>
      <c r="C1354" s="9" t="str">
        <f t="shared" si="63"/>
        <v>https://hh.ru/resume/ba75642900052ce6f80039ed1f626358353075?query=%D0%A1%D0%BE%D1%86%D0%B8%D0%B0%D0%BB%D1%8C%D0%BD%D1%8B%D0%B9+%D1%80%D0%B0%D0%B1%D0%BE%D1%82%D0%BD%D0%B8%D0%BA&amp;searchRid=17125919505039b09e12550463aa6e84&amp;hhtmFrom=resume_search_result</v>
      </c>
      <c r="D1354" s="158" t="s">
        <v>43</v>
      </c>
      <c r="E1354" s="159">
        <v>30</v>
      </c>
      <c r="F1354" s="160">
        <v>15000</v>
      </c>
      <c r="G1354" s="161" t="s">
        <v>133</v>
      </c>
      <c r="H1354" s="158" t="s">
        <v>133</v>
      </c>
      <c r="I1354" s="158" t="s">
        <v>133</v>
      </c>
      <c r="J1354" s="158" t="s">
        <v>133</v>
      </c>
      <c r="K1354" s="158" t="s">
        <v>9221</v>
      </c>
      <c r="L1354" s="158" t="s">
        <v>2298</v>
      </c>
      <c r="M1354" s="158">
        <v>1</v>
      </c>
      <c r="N1354" s="158">
        <v>1</v>
      </c>
      <c r="O1354" s="158">
        <v>0</v>
      </c>
      <c r="P1354" s="158">
        <v>0</v>
      </c>
      <c r="Q1354" s="158">
        <v>0</v>
      </c>
      <c r="R1354" s="158" t="s">
        <v>163</v>
      </c>
      <c r="S1354" s="158" t="s">
        <v>50</v>
      </c>
      <c r="T1354" s="161">
        <v>0</v>
      </c>
      <c r="U1354" s="162">
        <v>1</v>
      </c>
      <c r="V1354" s="162">
        <v>0</v>
      </c>
      <c r="W1354" s="161">
        <v>0</v>
      </c>
      <c r="X1354" s="161">
        <v>1</v>
      </c>
      <c r="Y1354" s="161">
        <v>0</v>
      </c>
      <c r="Z1354" s="161">
        <v>0</v>
      </c>
      <c r="AA1354" s="161">
        <v>1</v>
      </c>
      <c r="AB1354" s="161">
        <v>0</v>
      </c>
      <c r="AC1354" s="161">
        <v>0</v>
      </c>
      <c r="AD1354" s="161">
        <v>0</v>
      </c>
      <c r="AE1354" s="161">
        <v>0</v>
      </c>
      <c r="AF1354" s="161">
        <v>0</v>
      </c>
      <c r="AG1354" s="161">
        <v>0</v>
      </c>
      <c r="AH1354" s="161">
        <v>0</v>
      </c>
      <c r="AI1354" s="161">
        <v>0</v>
      </c>
      <c r="AJ1354" s="161">
        <v>0</v>
      </c>
      <c r="AK1354" s="161">
        <v>0</v>
      </c>
      <c r="AL1354" s="161">
        <v>0</v>
      </c>
      <c r="AM1354" s="161">
        <v>0</v>
      </c>
      <c r="AN1354" s="161">
        <v>0</v>
      </c>
      <c r="AO1354" s="161">
        <v>0</v>
      </c>
      <c r="AP1354" s="161">
        <v>0</v>
      </c>
      <c r="AQ1354" s="161">
        <v>0</v>
      </c>
      <c r="AR1354" s="161">
        <v>0</v>
      </c>
      <c r="AS1354" s="161">
        <v>0</v>
      </c>
      <c r="AT1354" s="161">
        <v>0</v>
      </c>
      <c r="AU1354" s="161">
        <v>0</v>
      </c>
      <c r="AV1354" s="161">
        <v>0</v>
      </c>
      <c r="AW1354" s="161">
        <v>0</v>
      </c>
      <c r="AX1354" s="161">
        <v>0</v>
      </c>
      <c r="AY1354" s="161">
        <v>0</v>
      </c>
      <c r="AZ1354" s="161">
        <v>0</v>
      </c>
      <c r="BA1354" s="161">
        <v>0</v>
      </c>
      <c r="BB1354" s="161">
        <v>0</v>
      </c>
      <c r="BC1354" s="161">
        <v>0</v>
      </c>
      <c r="BD1354" s="161">
        <v>0</v>
      </c>
      <c r="BE1354" s="161">
        <v>0</v>
      </c>
      <c r="BF1354" s="161">
        <v>0</v>
      </c>
      <c r="BG1354" s="161">
        <v>0</v>
      </c>
      <c r="BH1354" s="161">
        <v>0</v>
      </c>
      <c r="BI1354" s="161">
        <v>0</v>
      </c>
      <c r="BJ1354" s="161">
        <v>0</v>
      </c>
      <c r="BK1354" s="161">
        <v>0</v>
      </c>
      <c r="BL1354" s="161">
        <v>0</v>
      </c>
      <c r="BM1354" s="161">
        <v>0</v>
      </c>
      <c r="BN1354" s="161">
        <v>0</v>
      </c>
      <c r="BO1354" s="161">
        <v>0</v>
      </c>
      <c r="BP1354" s="161">
        <v>0</v>
      </c>
      <c r="BQ1354" s="161">
        <v>0</v>
      </c>
      <c r="BR1354" s="161">
        <v>0</v>
      </c>
      <c r="BS1354" s="161">
        <v>0</v>
      </c>
      <c r="BT1354" s="161">
        <v>0</v>
      </c>
      <c r="BU1354" s="161">
        <v>0</v>
      </c>
      <c r="BV1354" s="163">
        <f t="shared" si="64"/>
        <v>2</v>
      </c>
      <c r="BW1354" s="8" t="b">
        <f t="shared" si="65"/>
        <v>0</v>
      </c>
    </row>
    <row r="1355" spans="1:75">
      <c r="A1355" s="157" t="s">
        <v>9222</v>
      </c>
      <c r="B1355" s="158" t="s">
        <v>9223</v>
      </c>
      <c r="C1355" s="9" t="str">
        <f t="shared" si="63"/>
        <v>https://hh.ru/resume/17aafd9c00055418080039ed1f5a7875746553?query=%D0%A1%D0%BE%D1%86%D0%B8%D0%B0%D0%BB%D1%8C%D0%BD%D1%8B%D0%B9+%D1%80%D0%B0%D0%B1%D0%BE%D1%82%D0%BD%D0%B8%D0%BA&amp;searchRid=17125919505039b09e12550463aa6e84&amp;hhtmFrom=resume_search_result</v>
      </c>
      <c r="D1355" s="158" t="s">
        <v>9224</v>
      </c>
      <c r="E1355" s="159">
        <v>35</v>
      </c>
      <c r="F1355" s="160">
        <v>55000</v>
      </c>
      <c r="G1355" s="161">
        <v>5</v>
      </c>
      <c r="H1355" s="158" t="s">
        <v>9225</v>
      </c>
      <c r="I1355" s="158" t="s">
        <v>9226</v>
      </c>
      <c r="J1355" s="158" t="s">
        <v>9227</v>
      </c>
      <c r="K1355" s="158" t="s">
        <v>9228</v>
      </c>
      <c r="L1355" s="158" t="s">
        <v>5770</v>
      </c>
      <c r="M1355" s="158">
        <v>0</v>
      </c>
      <c r="N1355" s="158">
        <v>1</v>
      </c>
      <c r="O1355" s="158">
        <v>0</v>
      </c>
      <c r="P1355" s="158">
        <v>0</v>
      </c>
      <c r="Q1355" s="158">
        <v>0</v>
      </c>
      <c r="R1355" s="158" t="s">
        <v>2067</v>
      </c>
      <c r="S1355" s="158" t="s">
        <v>343</v>
      </c>
      <c r="T1355" s="161">
        <v>0</v>
      </c>
      <c r="U1355" s="162">
        <v>1</v>
      </c>
      <c r="V1355" s="162">
        <v>0</v>
      </c>
      <c r="W1355" s="161">
        <v>0</v>
      </c>
      <c r="X1355" s="161">
        <v>0</v>
      </c>
      <c r="Y1355" s="161">
        <v>0</v>
      </c>
      <c r="Z1355" s="161">
        <v>0</v>
      </c>
      <c r="AA1355" s="161">
        <v>0</v>
      </c>
      <c r="AB1355" s="161">
        <v>1</v>
      </c>
      <c r="AC1355" s="161">
        <v>1</v>
      </c>
      <c r="AD1355" s="161">
        <v>1</v>
      </c>
      <c r="AE1355" s="161">
        <v>1</v>
      </c>
      <c r="AF1355" s="161">
        <v>0</v>
      </c>
      <c r="AG1355" s="161">
        <v>0</v>
      </c>
      <c r="AH1355" s="161">
        <v>0</v>
      </c>
      <c r="AI1355" s="161">
        <v>0</v>
      </c>
      <c r="AJ1355" s="161">
        <v>0</v>
      </c>
      <c r="AK1355" s="161">
        <v>0</v>
      </c>
      <c r="AL1355" s="161">
        <v>0</v>
      </c>
      <c r="AM1355" s="161">
        <v>0</v>
      </c>
      <c r="AN1355" s="161">
        <v>0</v>
      </c>
      <c r="AO1355" s="161">
        <v>1</v>
      </c>
      <c r="AP1355" s="161">
        <v>0</v>
      </c>
      <c r="AQ1355" s="161">
        <v>0</v>
      </c>
      <c r="AR1355" s="161">
        <v>0</v>
      </c>
      <c r="AS1355" s="161">
        <v>0</v>
      </c>
      <c r="AT1355" s="161">
        <v>0</v>
      </c>
      <c r="AU1355" s="161">
        <v>0</v>
      </c>
      <c r="AV1355" s="161">
        <v>0</v>
      </c>
      <c r="AW1355" s="161">
        <v>0</v>
      </c>
      <c r="AX1355" s="161">
        <v>0</v>
      </c>
      <c r="AY1355" s="161">
        <v>0</v>
      </c>
      <c r="AZ1355" s="161">
        <v>0</v>
      </c>
      <c r="BA1355" s="161">
        <v>0</v>
      </c>
      <c r="BB1355" s="161">
        <v>0</v>
      </c>
      <c r="BC1355" s="161">
        <v>0</v>
      </c>
      <c r="BD1355" s="161">
        <v>0</v>
      </c>
      <c r="BE1355" s="161">
        <v>0</v>
      </c>
      <c r="BF1355" s="161">
        <v>0</v>
      </c>
      <c r="BG1355" s="161">
        <v>0</v>
      </c>
      <c r="BH1355" s="161">
        <v>0</v>
      </c>
      <c r="BI1355" s="161">
        <v>0</v>
      </c>
      <c r="BJ1355" s="161">
        <v>0</v>
      </c>
      <c r="BK1355" s="161">
        <v>0</v>
      </c>
      <c r="BL1355" s="161">
        <v>0</v>
      </c>
      <c r="BM1355" s="161">
        <v>0</v>
      </c>
      <c r="BN1355" s="161">
        <v>0</v>
      </c>
      <c r="BO1355" s="161">
        <v>0</v>
      </c>
      <c r="BP1355" s="161">
        <v>0</v>
      </c>
      <c r="BQ1355" s="161">
        <v>0</v>
      </c>
      <c r="BR1355" s="161">
        <v>0</v>
      </c>
      <c r="BS1355" s="161">
        <v>0</v>
      </c>
      <c r="BT1355" s="161">
        <v>0</v>
      </c>
      <c r="BU1355" s="161">
        <v>0</v>
      </c>
      <c r="BV1355" s="163">
        <f t="shared" si="64"/>
        <v>5</v>
      </c>
      <c r="BW1355" s="8" t="b">
        <f t="shared" si="65"/>
        <v>0</v>
      </c>
    </row>
    <row r="1356" spans="1:75">
      <c r="A1356" s="157" t="s">
        <v>9229</v>
      </c>
      <c r="B1356" s="158" t="s">
        <v>9230</v>
      </c>
      <c r="C1356" s="9" t="str">
        <f t="shared" si="63"/>
        <v>https://hh.ru/resume/05563d1f00055720690039ed1f327557323365?query=%D0%A1%D0%BE%D1%86%D0%B8%D0%B0%D0%BB%D1%8C%D0%BD%D1%8B%D0%B9+%D1%80%D0%B0%D0%B1%D0%BE%D1%82%D0%BD%D0%B8%D0%BA&amp;searchRid=17125919505039b09e12550463aa6e84&amp;hhtmFrom=resume_search_result</v>
      </c>
      <c r="D1356" s="158" t="s">
        <v>9231</v>
      </c>
      <c r="E1356" s="159">
        <v>52</v>
      </c>
      <c r="F1356" s="160">
        <v>20000</v>
      </c>
      <c r="G1356" s="161">
        <v>26</v>
      </c>
      <c r="H1356" s="158" t="s">
        <v>4591</v>
      </c>
      <c r="I1356" s="158" t="s">
        <v>9232</v>
      </c>
      <c r="J1356" s="158" t="s">
        <v>9233</v>
      </c>
      <c r="K1356" s="158" t="s">
        <v>9234</v>
      </c>
      <c r="L1356" s="158" t="s">
        <v>2298</v>
      </c>
      <c r="M1356" s="158">
        <v>1</v>
      </c>
      <c r="N1356" s="158">
        <v>0</v>
      </c>
      <c r="O1356" s="158">
        <v>0</v>
      </c>
      <c r="P1356" s="158">
        <v>0</v>
      </c>
      <c r="Q1356" s="158">
        <v>0</v>
      </c>
      <c r="R1356" s="158" t="s">
        <v>515</v>
      </c>
      <c r="S1356" s="158" t="s">
        <v>75</v>
      </c>
      <c r="T1356" s="161">
        <v>0</v>
      </c>
      <c r="U1356" s="162">
        <v>1</v>
      </c>
      <c r="V1356" s="162">
        <v>0</v>
      </c>
      <c r="W1356" s="161">
        <v>0</v>
      </c>
      <c r="X1356" s="161">
        <v>0</v>
      </c>
      <c r="Y1356" s="161">
        <v>0</v>
      </c>
      <c r="Z1356" s="161">
        <v>0</v>
      </c>
      <c r="AA1356" s="161">
        <v>0</v>
      </c>
      <c r="AB1356" s="161">
        <v>1</v>
      </c>
      <c r="AC1356" s="161">
        <v>0</v>
      </c>
      <c r="AD1356" s="161">
        <v>1</v>
      </c>
      <c r="AE1356" s="161">
        <v>1</v>
      </c>
      <c r="AF1356" s="161">
        <v>0</v>
      </c>
      <c r="AG1356" s="161">
        <v>0</v>
      </c>
      <c r="AH1356" s="161">
        <v>0</v>
      </c>
      <c r="AI1356" s="161">
        <v>0</v>
      </c>
      <c r="AJ1356" s="161">
        <v>0</v>
      </c>
      <c r="AK1356" s="161">
        <v>0</v>
      </c>
      <c r="AL1356" s="161">
        <v>0</v>
      </c>
      <c r="AM1356" s="161">
        <v>0</v>
      </c>
      <c r="AN1356" s="161">
        <v>0</v>
      </c>
      <c r="AO1356" s="161">
        <v>0</v>
      </c>
      <c r="AP1356" s="161">
        <v>0</v>
      </c>
      <c r="AQ1356" s="161">
        <v>0</v>
      </c>
      <c r="AR1356" s="161">
        <v>0</v>
      </c>
      <c r="AS1356" s="161">
        <v>0</v>
      </c>
      <c r="AT1356" s="161">
        <v>0</v>
      </c>
      <c r="AU1356" s="161">
        <v>0</v>
      </c>
      <c r="AV1356" s="161">
        <v>0</v>
      </c>
      <c r="AW1356" s="161">
        <v>0</v>
      </c>
      <c r="AX1356" s="161">
        <v>0</v>
      </c>
      <c r="AY1356" s="161">
        <v>0</v>
      </c>
      <c r="AZ1356" s="161">
        <v>0</v>
      </c>
      <c r="BA1356" s="161">
        <v>0</v>
      </c>
      <c r="BB1356" s="161">
        <v>0</v>
      </c>
      <c r="BC1356" s="161">
        <v>0</v>
      </c>
      <c r="BD1356" s="161">
        <v>0</v>
      </c>
      <c r="BE1356" s="161">
        <v>0</v>
      </c>
      <c r="BF1356" s="161">
        <v>0</v>
      </c>
      <c r="BG1356" s="161">
        <v>0</v>
      </c>
      <c r="BH1356" s="161">
        <v>0</v>
      </c>
      <c r="BI1356" s="161">
        <v>0</v>
      </c>
      <c r="BJ1356" s="161">
        <v>0</v>
      </c>
      <c r="BK1356" s="161">
        <v>0</v>
      </c>
      <c r="BL1356" s="161">
        <v>0</v>
      </c>
      <c r="BM1356" s="161">
        <v>1</v>
      </c>
      <c r="BN1356" s="161">
        <v>0</v>
      </c>
      <c r="BO1356" s="161">
        <v>0</v>
      </c>
      <c r="BP1356" s="161">
        <v>0</v>
      </c>
      <c r="BQ1356" s="161">
        <v>0</v>
      </c>
      <c r="BR1356" s="161">
        <v>0</v>
      </c>
      <c r="BS1356" s="161">
        <v>0</v>
      </c>
      <c r="BT1356" s="161">
        <v>0</v>
      </c>
      <c r="BU1356" s="161">
        <v>0</v>
      </c>
      <c r="BV1356" s="163">
        <f t="shared" si="64"/>
        <v>4</v>
      </c>
      <c r="BW1356" s="8" t="b">
        <f t="shared" si="65"/>
        <v>0</v>
      </c>
    </row>
    <row r="1357" spans="1:75">
      <c r="A1357" s="157" t="s">
        <v>9235</v>
      </c>
      <c r="B1357" s="158" t="s">
        <v>9236</v>
      </c>
      <c r="C1357" s="9" t="str">
        <f t="shared" si="63"/>
        <v>https://hh.ru/resume/98c8550c000563d0f20039ed1f364673684450?query=%D0%A1%D0%BE%D1%86%D0%B8%D0%B0%D0%BB%D1%8C%D0%BD%D1%8B%D0%B9+%D1%80%D0%B0%D0%B1%D0%BE%D1%82%D0%BD%D0%B8%D0%BA&amp;searchRid=17125919505039b09e12550463aa6e84&amp;hhtmFrom=resume_search_result</v>
      </c>
      <c r="D1357" s="158" t="s">
        <v>9237</v>
      </c>
      <c r="E1357" s="159">
        <v>46</v>
      </c>
      <c r="F1357" s="160">
        <v>25000</v>
      </c>
      <c r="G1357" s="161">
        <v>17</v>
      </c>
      <c r="H1357" s="158" t="s">
        <v>9238</v>
      </c>
      <c r="I1357" s="158" t="s">
        <v>9239</v>
      </c>
      <c r="J1357" s="158" t="s">
        <v>9240</v>
      </c>
      <c r="K1357" s="158" t="s">
        <v>9241</v>
      </c>
      <c r="L1357" s="158" t="s">
        <v>2298</v>
      </c>
      <c r="M1357" s="158">
        <v>1</v>
      </c>
      <c r="N1357" s="158">
        <v>1</v>
      </c>
      <c r="O1357" s="158">
        <v>0</v>
      </c>
      <c r="P1357" s="158">
        <v>0</v>
      </c>
      <c r="Q1357" s="158">
        <v>0</v>
      </c>
      <c r="R1357" s="158" t="s">
        <v>2599</v>
      </c>
      <c r="S1357" s="158" t="s">
        <v>75</v>
      </c>
      <c r="T1357" s="161">
        <v>0</v>
      </c>
      <c r="U1357" s="162">
        <v>1</v>
      </c>
      <c r="V1357" s="162">
        <v>1</v>
      </c>
      <c r="W1357" s="161">
        <v>0</v>
      </c>
      <c r="X1357" s="161">
        <v>0</v>
      </c>
      <c r="Y1357" s="161">
        <v>0</v>
      </c>
      <c r="Z1357" s="161">
        <v>0</v>
      </c>
      <c r="AA1357" s="161">
        <v>0</v>
      </c>
      <c r="AB1357" s="161">
        <v>1</v>
      </c>
      <c r="AC1357" s="161">
        <v>1</v>
      </c>
      <c r="AD1357" s="161">
        <v>0</v>
      </c>
      <c r="AE1357" s="161">
        <v>0</v>
      </c>
      <c r="AF1357" s="161">
        <v>0</v>
      </c>
      <c r="AG1357" s="161">
        <v>0</v>
      </c>
      <c r="AH1357" s="161">
        <v>0</v>
      </c>
      <c r="AI1357" s="161">
        <v>0</v>
      </c>
      <c r="AJ1357" s="161">
        <v>1</v>
      </c>
      <c r="AK1357" s="161">
        <v>0</v>
      </c>
      <c r="AL1357" s="161">
        <v>0</v>
      </c>
      <c r="AM1357" s="161">
        <v>0</v>
      </c>
      <c r="AN1357" s="161">
        <v>0</v>
      </c>
      <c r="AO1357" s="161">
        <v>1</v>
      </c>
      <c r="AP1357" s="161">
        <v>0</v>
      </c>
      <c r="AQ1357" s="161">
        <v>0</v>
      </c>
      <c r="AR1357" s="161">
        <v>0</v>
      </c>
      <c r="AS1357" s="161">
        <v>0</v>
      </c>
      <c r="AT1357" s="161">
        <v>0</v>
      </c>
      <c r="AU1357" s="161">
        <v>0</v>
      </c>
      <c r="AV1357" s="161">
        <v>0</v>
      </c>
      <c r="AW1357" s="161">
        <v>0</v>
      </c>
      <c r="AX1357" s="161">
        <v>0</v>
      </c>
      <c r="AY1357" s="161">
        <v>1</v>
      </c>
      <c r="AZ1357" s="161">
        <v>0</v>
      </c>
      <c r="BA1357" s="161">
        <v>0</v>
      </c>
      <c r="BB1357" s="161">
        <v>0</v>
      </c>
      <c r="BC1357" s="161">
        <v>0</v>
      </c>
      <c r="BD1357" s="161">
        <v>0</v>
      </c>
      <c r="BE1357" s="161">
        <v>0</v>
      </c>
      <c r="BF1357" s="161">
        <v>0</v>
      </c>
      <c r="BG1357" s="161">
        <v>0</v>
      </c>
      <c r="BH1357" s="161">
        <v>0</v>
      </c>
      <c r="BI1357" s="161">
        <v>0</v>
      </c>
      <c r="BJ1357" s="161">
        <v>0</v>
      </c>
      <c r="BK1357" s="161">
        <v>0</v>
      </c>
      <c r="BL1357" s="161">
        <v>0</v>
      </c>
      <c r="BM1357" s="161">
        <v>1</v>
      </c>
      <c r="BN1357" s="161">
        <v>0</v>
      </c>
      <c r="BO1357" s="161">
        <v>0</v>
      </c>
      <c r="BP1357" s="161">
        <v>0</v>
      </c>
      <c r="BQ1357" s="161">
        <v>0</v>
      </c>
      <c r="BR1357" s="161">
        <v>0</v>
      </c>
      <c r="BS1357" s="161">
        <v>0</v>
      </c>
      <c r="BT1357" s="161">
        <v>0</v>
      </c>
      <c r="BU1357" s="161">
        <v>0</v>
      </c>
      <c r="BV1357" s="163">
        <f t="shared" si="64"/>
        <v>6</v>
      </c>
      <c r="BW1357" s="8" t="b">
        <f t="shared" si="65"/>
        <v>0</v>
      </c>
    </row>
    <row r="1358" spans="1:75">
      <c r="A1358" s="157" t="s">
        <v>9242</v>
      </c>
      <c r="B1358" s="158" t="s">
        <v>9243</v>
      </c>
      <c r="C1358" s="9" t="str">
        <f t="shared" si="63"/>
        <v>https://hh.ru/resume/775cceb900057255fa0039ed1f734263425531?query=%D0%A1%D0%BE%D1%86%D0%B8%D0%B0%D0%BB%D1%8C%D0%BD%D1%8B%D0%B9+%D1%80%D0%B0%D0%B1%D0%BE%D1%82%D0%BD%D0%B8%D0%BA&amp;searchRid=17125919505039b09e12550463aa6e84&amp;hhtmFrom=resume_search_result</v>
      </c>
      <c r="D1358" s="158" t="s">
        <v>43</v>
      </c>
      <c r="E1358" s="159">
        <v>57</v>
      </c>
      <c r="F1358" s="160">
        <v>15000</v>
      </c>
      <c r="G1358" s="161">
        <v>14</v>
      </c>
      <c r="H1358" s="158" t="s">
        <v>9244</v>
      </c>
      <c r="I1358" s="158" t="s">
        <v>43</v>
      </c>
      <c r="J1358" s="158" t="s">
        <v>9245</v>
      </c>
      <c r="K1358" s="158" t="s">
        <v>9246</v>
      </c>
      <c r="L1358" s="158" t="s">
        <v>2298</v>
      </c>
      <c r="M1358" s="158">
        <v>1</v>
      </c>
      <c r="N1358" s="158">
        <v>1</v>
      </c>
      <c r="O1358" s="158">
        <v>1</v>
      </c>
      <c r="P1358" s="158">
        <v>0</v>
      </c>
      <c r="Q1358" s="158">
        <v>0</v>
      </c>
      <c r="R1358" s="158" t="s">
        <v>452</v>
      </c>
      <c r="S1358" s="158" t="s">
        <v>75</v>
      </c>
      <c r="T1358" s="161">
        <v>0</v>
      </c>
      <c r="U1358" s="162">
        <v>1</v>
      </c>
      <c r="V1358" s="162">
        <v>1</v>
      </c>
      <c r="W1358" s="161">
        <v>0</v>
      </c>
      <c r="X1358" s="161">
        <v>0</v>
      </c>
      <c r="Y1358" s="161">
        <v>0</v>
      </c>
      <c r="Z1358" s="161">
        <v>0</v>
      </c>
      <c r="AA1358" s="161">
        <v>0</v>
      </c>
      <c r="AB1358" s="161">
        <v>0</v>
      </c>
      <c r="AC1358" s="161">
        <v>0</v>
      </c>
      <c r="AD1358" s="161">
        <v>0</v>
      </c>
      <c r="AE1358" s="161">
        <v>0</v>
      </c>
      <c r="AF1358" s="161">
        <v>0</v>
      </c>
      <c r="AG1358" s="161">
        <v>0</v>
      </c>
      <c r="AH1358" s="161">
        <v>0</v>
      </c>
      <c r="AI1358" s="161">
        <v>0</v>
      </c>
      <c r="AJ1358" s="161">
        <v>0</v>
      </c>
      <c r="AK1358" s="161">
        <v>0</v>
      </c>
      <c r="AL1358" s="161">
        <v>0</v>
      </c>
      <c r="AM1358" s="161">
        <v>0</v>
      </c>
      <c r="AN1358" s="161">
        <v>0</v>
      </c>
      <c r="AO1358" s="161">
        <v>0</v>
      </c>
      <c r="AP1358" s="161">
        <v>0</v>
      </c>
      <c r="AQ1358" s="161">
        <v>0</v>
      </c>
      <c r="AR1358" s="161">
        <v>0</v>
      </c>
      <c r="AS1358" s="161">
        <v>0</v>
      </c>
      <c r="AT1358" s="161">
        <v>0</v>
      </c>
      <c r="AU1358" s="161">
        <v>0</v>
      </c>
      <c r="AV1358" s="161">
        <v>0</v>
      </c>
      <c r="AW1358" s="161">
        <v>0</v>
      </c>
      <c r="AX1358" s="161">
        <v>0</v>
      </c>
      <c r="AY1358" s="161">
        <v>0</v>
      </c>
      <c r="AZ1358" s="161">
        <v>0</v>
      </c>
      <c r="BA1358" s="161">
        <v>0</v>
      </c>
      <c r="BB1358" s="161">
        <v>0</v>
      </c>
      <c r="BC1358" s="161">
        <v>0</v>
      </c>
      <c r="BD1358" s="161">
        <v>0</v>
      </c>
      <c r="BE1358" s="161">
        <v>0</v>
      </c>
      <c r="BF1358" s="161">
        <v>0</v>
      </c>
      <c r="BG1358" s="161">
        <v>0</v>
      </c>
      <c r="BH1358" s="161">
        <v>0</v>
      </c>
      <c r="BI1358" s="161">
        <v>0</v>
      </c>
      <c r="BJ1358" s="161">
        <v>0</v>
      </c>
      <c r="BK1358" s="161">
        <v>0</v>
      </c>
      <c r="BL1358" s="161">
        <v>0</v>
      </c>
      <c r="BM1358" s="161">
        <v>0</v>
      </c>
      <c r="BN1358" s="161">
        <v>0</v>
      </c>
      <c r="BO1358" s="161">
        <v>0</v>
      </c>
      <c r="BP1358" s="161">
        <v>0</v>
      </c>
      <c r="BQ1358" s="161">
        <v>0</v>
      </c>
      <c r="BR1358" s="161">
        <v>0</v>
      </c>
      <c r="BS1358" s="161">
        <v>0</v>
      </c>
      <c r="BT1358" s="161">
        <v>0</v>
      </c>
      <c r="BU1358" s="161">
        <v>0</v>
      </c>
      <c r="BV1358" s="163">
        <f t="shared" si="64"/>
        <v>0</v>
      </c>
      <c r="BW1358" s="8" t="b">
        <f t="shared" si="65"/>
        <v>0</v>
      </c>
    </row>
    <row r="1359" spans="1:75">
      <c r="A1359" s="157" t="s">
        <v>9247</v>
      </c>
      <c r="B1359" s="158" t="s">
        <v>9248</v>
      </c>
      <c r="C1359" s="9" t="str">
        <f t="shared" si="63"/>
        <v>https://hh.ru/resume/ea85ed4100058bad100039ed1f617a4d435458?query=%D0%A1%D0%BE%D1%86%D0%B8%D0%B0%D0%BB%D1%8C%D0%BD%D1%8B%D0%B9+%D1%80%D0%B0%D0%B1%D0%BE%D1%82%D0%BD%D0%B8%D0%BA&amp;searchRid=1712591951905838df256f3b481b68aa&amp;hhtmFrom=resume_search_result</v>
      </c>
      <c r="D1359" s="158" t="s">
        <v>5370</v>
      </c>
      <c r="E1359" s="159">
        <v>58</v>
      </c>
      <c r="F1359" s="160">
        <v>20000</v>
      </c>
      <c r="G1359" s="161">
        <v>31</v>
      </c>
      <c r="H1359" s="158" t="s">
        <v>9249</v>
      </c>
      <c r="I1359" s="158" t="s">
        <v>9250</v>
      </c>
      <c r="J1359" s="158" t="s">
        <v>9251</v>
      </c>
      <c r="K1359" s="158" t="s">
        <v>9252</v>
      </c>
      <c r="L1359" s="158" t="s">
        <v>2298</v>
      </c>
      <c r="M1359" s="158">
        <v>1</v>
      </c>
      <c r="N1359" s="158">
        <v>0</v>
      </c>
      <c r="O1359" s="158">
        <v>0</v>
      </c>
      <c r="P1359" s="158">
        <v>0</v>
      </c>
      <c r="Q1359" s="158">
        <v>0</v>
      </c>
      <c r="R1359" s="158" t="s">
        <v>769</v>
      </c>
      <c r="S1359" s="158" t="s">
        <v>343</v>
      </c>
      <c r="T1359" s="161">
        <v>0</v>
      </c>
      <c r="U1359" s="162">
        <v>1</v>
      </c>
      <c r="V1359" s="162">
        <v>1</v>
      </c>
      <c r="W1359" s="161">
        <v>0</v>
      </c>
      <c r="X1359" s="161">
        <v>0</v>
      </c>
      <c r="Y1359" s="161">
        <v>0</v>
      </c>
      <c r="Z1359" s="161">
        <v>0</v>
      </c>
      <c r="AA1359" s="161">
        <v>0</v>
      </c>
      <c r="AB1359" s="161">
        <v>0</v>
      </c>
      <c r="AC1359" s="161">
        <v>0</v>
      </c>
      <c r="AD1359" s="161">
        <v>0</v>
      </c>
      <c r="AE1359" s="161">
        <v>0</v>
      </c>
      <c r="AF1359" s="161">
        <v>0</v>
      </c>
      <c r="AG1359" s="161">
        <v>0</v>
      </c>
      <c r="AH1359" s="161">
        <v>0</v>
      </c>
      <c r="AI1359" s="161">
        <v>0</v>
      </c>
      <c r="AJ1359" s="161">
        <v>0</v>
      </c>
      <c r="AK1359" s="161">
        <v>0</v>
      </c>
      <c r="AL1359" s="161">
        <v>0</v>
      </c>
      <c r="AM1359" s="161">
        <v>0</v>
      </c>
      <c r="AN1359" s="161">
        <v>0</v>
      </c>
      <c r="AO1359" s="161">
        <v>0</v>
      </c>
      <c r="AP1359" s="161">
        <v>0</v>
      </c>
      <c r="AQ1359" s="161">
        <v>0</v>
      </c>
      <c r="AR1359" s="161">
        <v>0</v>
      </c>
      <c r="AS1359" s="161">
        <v>0</v>
      </c>
      <c r="AT1359" s="161">
        <v>0</v>
      </c>
      <c r="AU1359" s="161">
        <v>0</v>
      </c>
      <c r="AV1359" s="161">
        <v>1</v>
      </c>
      <c r="AW1359" s="161">
        <v>0</v>
      </c>
      <c r="AX1359" s="161">
        <v>0</v>
      </c>
      <c r="AY1359" s="161">
        <v>0</v>
      </c>
      <c r="AZ1359" s="161">
        <v>0</v>
      </c>
      <c r="BA1359" s="161">
        <v>0</v>
      </c>
      <c r="BB1359" s="161">
        <v>1</v>
      </c>
      <c r="BC1359" s="161">
        <v>0</v>
      </c>
      <c r="BD1359" s="161">
        <v>0</v>
      </c>
      <c r="BE1359" s="161">
        <v>0</v>
      </c>
      <c r="BF1359" s="161">
        <v>0</v>
      </c>
      <c r="BG1359" s="161">
        <v>0</v>
      </c>
      <c r="BH1359" s="161">
        <v>0</v>
      </c>
      <c r="BI1359" s="161">
        <v>0</v>
      </c>
      <c r="BJ1359" s="161">
        <v>0</v>
      </c>
      <c r="BK1359" s="161">
        <v>0</v>
      </c>
      <c r="BL1359" s="161">
        <v>0</v>
      </c>
      <c r="BM1359" s="161">
        <v>0</v>
      </c>
      <c r="BN1359" s="161">
        <v>0</v>
      </c>
      <c r="BO1359" s="161">
        <v>0</v>
      </c>
      <c r="BP1359" s="161">
        <v>0</v>
      </c>
      <c r="BQ1359" s="161">
        <v>0</v>
      </c>
      <c r="BR1359" s="161">
        <v>0</v>
      </c>
      <c r="BS1359" s="161">
        <v>0</v>
      </c>
      <c r="BT1359" s="161">
        <v>0</v>
      </c>
      <c r="BU1359" s="161">
        <v>0</v>
      </c>
      <c r="BV1359" s="163">
        <f t="shared" si="64"/>
        <v>2</v>
      </c>
      <c r="BW1359" s="8" t="b">
        <f t="shared" si="65"/>
        <v>0</v>
      </c>
    </row>
    <row r="1360" spans="1:75">
      <c r="A1360" s="157" t="s">
        <v>9253</v>
      </c>
      <c r="B1360" s="158" t="s">
        <v>9254</v>
      </c>
      <c r="C1360" s="9" t="str">
        <f t="shared" si="63"/>
        <v>https://hh.ru/resume/4acf8e4900059273930039ed1f5538564f6254?query=%D0%A1%D0%BE%D1%86%D0%B8%D0%B0%D0%BB%D1%8C%D0%BD%D1%8B%D0%B9+%D1%80%D0%B0%D0%B1%D0%BE%D1%82%D0%BD%D0%B8%D0%BA&amp;searchRid=1712591951905838df256f3b481b68aa&amp;hhtmFrom=resume_search_result</v>
      </c>
      <c r="D1360" s="158" t="s">
        <v>43</v>
      </c>
      <c r="E1360" s="159">
        <v>26</v>
      </c>
      <c r="F1360" s="160">
        <v>20000</v>
      </c>
      <c r="G1360" s="161">
        <v>6</v>
      </c>
      <c r="H1360" s="158" t="s">
        <v>9255</v>
      </c>
      <c r="I1360" s="158" t="s">
        <v>2899</v>
      </c>
      <c r="J1360" s="158" t="s">
        <v>2922</v>
      </c>
      <c r="K1360" s="158" t="s">
        <v>9256</v>
      </c>
      <c r="L1360" s="158" t="s">
        <v>2298</v>
      </c>
      <c r="M1360" s="158">
        <v>1</v>
      </c>
      <c r="N1360" s="158">
        <v>1</v>
      </c>
      <c r="O1360" s="158">
        <v>0</v>
      </c>
      <c r="P1360" s="158">
        <v>0</v>
      </c>
      <c r="Q1360" s="158">
        <v>0</v>
      </c>
      <c r="R1360" s="158" t="s">
        <v>1444</v>
      </c>
      <c r="S1360" s="158" t="s">
        <v>75</v>
      </c>
      <c r="T1360" s="161">
        <v>0</v>
      </c>
      <c r="U1360" s="162">
        <v>1</v>
      </c>
      <c r="V1360" s="162">
        <v>0</v>
      </c>
      <c r="W1360" s="161">
        <v>0</v>
      </c>
      <c r="X1360" s="161">
        <v>0</v>
      </c>
      <c r="Y1360" s="161">
        <v>0</v>
      </c>
      <c r="Z1360" s="161">
        <v>0</v>
      </c>
      <c r="AA1360" s="161">
        <v>0</v>
      </c>
      <c r="AB1360" s="161">
        <v>0</v>
      </c>
      <c r="AC1360" s="161">
        <v>0</v>
      </c>
      <c r="AD1360" s="161">
        <v>0</v>
      </c>
      <c r="AE1360" s="161">
        <v>0</v>
      </c>
      <c r="AF1360" s="161">
        <v>0</v>
      </c>
      <c r="AG1360" s="161">
        <v>0</v>
      </c>
      <c r="AH1360" s="161">
        <v>0</v>
      </c>
      <c r="AI1360" s="161">
        <v>0</v>
      </c>
      <c r="AJ1360" s="161">
        <v>0</v>
      </c>
      <c r="AK1360" s="161">
        <v>0</v>
      </c>
      <c r="AL1360" s="161">
        <v>0</v>
      </c>
      <c r="AM1360" s="161">
        <v>0</v>
      </c>
      <c r="AN1360" s="161">
        <v>0</v>
      </c>
      <c r="AO1360" s="161">
        <v>0</v>
      </c>
      <c r="AP1360" s="161">
        <v>0</v>
      </c>
      <c r="AQ1360" s="161">
        <v>0</v>
      </c>
      <c r="AR1360" s="161">
        <v>0</v>
      </c>
      <c r="AS1360" s="161">
        <v>0</v>
      </c>
      <c r="AT1360" s="161">
        <v>0</v>
      </c>
      <c r="AU1360" s="161">
        <v>0</v>
      </c>
      <c r="AV1360" s="161">
        <v>0</v>
      </c>
      <c r="AW1360" s="161">
        <v>0</v>
      </c>
      <c r="AX1360" s="161">
        <v>0</v>
      </c>
      <c r="AY1360" s="161">
        <v>0</v>
      </c>
      <c r="AZ1360" s="161">
        <v>0</v>
      </c>
      <c r="BA1360" s="161">
        <v>0</v>
      </c>
      <c r="BB1360" s="161">
        <v>0</v>
      </c>
      <c r="BC1360" s="161">
        <v>0</v>
      </c>
      <c r="BD1360" s="161">
        <v>0</v>
      </c>
      <c r="BE1360" s="161">
        <v>0</v>
      </c>
      <c r="BF1360" s="161">
        <v>0</v>
      </c>
      <c r="BG1360" s="161">
        <v>0</v>
      </c>
      <c r="BH1360" s="161">
        <v>0</v>
      </c>
      <c r="BI1360" s="161">
        <v>0</v>
      </c>
      <c r="BJ1360" s="161">
        <v>0</v>
      </c>
      <c r="BK1360" s="161">
        <v>0</v>
      </c>
      <c r="BL1360" s="161">
        <v>0</v>
      </c>
      <c r="BM1360" s="161">
        <v>0</v>
      </c>
      <c r="BN1360" s="161">
        <v>0</v>
      </c>
      <c r="BO1360" s="161">
        <v>0</v>
      </c>
      <c r="BP1360" s="161">
        <v>0</v>
      </c>
      <c r="BQ1360" s="161">
        <v>0</v>
      </c>
      <c r="BR1360" s="161">
        <v>0</v>
      </c>
      <c r="BS1360" s="161">
        <v>0</v>
      </c>
      <c r="BT1360" s="161">
        <v>0</v>
      </c>
      <c r="BU1360" s="161">
        <v>0</v>
      </c>
      <c r="BV1360" s="163">
        <f t="shared" si="64"/>
        <v>0</v>
      </c>
      <c r="BW1360" s="8" t="b">
        <f t="shared" si="65"/>
        <v>0</v>
      </c>
    </row>
    <row r="1361" spans="1:75">
      <c r="A1361" s="157" t="s">
        <v>9257</v>
      </c>
      <c r="B1361" s="158" t="s">
        <v>9258</v>
      </c>
      <c r="C1361" s="9" t="str">
        <f t="shared" si="63"/>
        <v>https://hh.ru/resume/880406b60005b62c5a0039ed1f67315a4a5958?query=%D0%A1%D0%BE%D1%86%D0%B8%D0%B0%D0%BB%D1%8C%D0%BD%D1%8B%D0%B9+%D1%80%D0%B0%D0%B1%D0%BE%D1%82%D0%BD%D0%B8%D0%BA&amp;searchRid=1712591951905838df256f3b481b68aa&amp;hhtmFrom=resume_search_result</v>
      </c>
      <c r="D1361" s="158" t="s">
        <v>43</v>
      </c>
      <c r="E1361" s="159">
        <v>26</v>
      </c>
      <c r="F1361" s="160">
        <v>30000</v>
      </c>
      <c r="G1361" s="164">
        <v>0.5</v>
      </c>
      <c r="H1361" s="158" t="s">
        <v>9259</v>
      </c>
      <c r="I1361" s="158" t="s">
        <v>3779</v>
      </c>
      <c r="J1361" s="158" t="s">
        <v>9260</v>
      </c>
      <c r="K1361" s="158" t="s">
        <v>9261</v>
      </c>
      <c r="L1361" s="158" t="s">
        <v>2298</v>
      </c>
      <c r="M1361" s="158">
        <v>1</v>
      </c>
      <c r="N1361" s="158">
        <v>0</v>
      </c>
      <c r="O1361" s="158">
        <v>0</v>
      </c>
      <c r="P1361" s="158">
        <v>0</v>
      </c>
      <c r="Q1361" s="158">
        <v>0</v>
      </c>
      <c r="R1361" s="158" t="s">
        <v>46</v>
      </c>
      <c r="S1361" s="158" t="s">
        <v>75</v>
      </c>
      <c r="T1361" s="161">
        <v>0</v>
      </c>
      <c r="U1361" s="162">
        <v>1</v>
      </c>
      <c r="V1361" s="162">
        <v>0</v>
      </c>
      <c r="W1361" s="161">
        <v>0</v>
      </c>
      <c r="X1361" s="161">
        <v>0</v>
      </c>
      <c r="Y1361" s="161">
        <v>0</v>
      </c>
      <c r="Z1361" s="161">
        <v>0</v>
      </c>
      <c r="AA1361" s="161">
        <v>0</v>
      </c>
      <c r="AB1361" s="161">
        <v>0</v>
      </c>
      <c r="AC1361" s="161">
        <v>0</v>
      </c>
      <c r="AD1361" s="161">
        <v>0</v>
      </c>
      <c r="AE1361" s="161">
        <v>0</v>
      </c>
      <c r="AF1361" s="161">
        <v>0</v>
      </c>
      <c r="AG1361" s="161">
        <v>0</v>
      </c>
      <c r="AH1361" s="161">
        <v>0</v>
      </c>
      <c r="AI1361" s="161">
        <v>0</v>
      </c>
      <c r="AJ1361" s="161">
        <v>0</v>
      </c>
      <c r="AK1361" s="161">
        <v>0</v>
      </c>
      <c r="AL1361" s="161">
        <v>0</v>
      </c>
      <c r="AM1361" s="161">
        <v>0</v>
      </c>
      <c r="AN1361" s="161">
        <v>0</v>
      </c>
      <c r="AO1361" s="161">
        <v>0</v>
      </c>
      <c r="AP1361" s="161">
        <v>0</v>
      </c>
      <c r="AQ1361" s="161">
        <v>0</v>
      </c>
      <c r="AR1361" s="161">
        <v>0</v>
      </c>
      <c r="AS1361" s="161">
        <v>0</v>
      </c>
      <c r="AT1361" s="161">
        <v>0</v>
      </c>
      <c r="AU1361" s="161">
        <v>0</v>
      </c>
      <c r="AV1361" s="161">
        <v>0</v>
      </c>
      <c r="AW1361" s="161">
        <v>0</v>
      </c>
      <c r="AX1361" s="161">
        <v>0</v>
      </c>
      <c r="AY1361" s="161">
        <v>0</v>
      </c>
      <c r="AZ1361" s="161">
        <v>0</v>
      </c>
      <c r="BA1361" s="161">
        <v>0</v>
      </c>
      <c r="BB1361" s="161">
        <v>0</v>
      </c>
      <c r="BC1361" s="161">
        <v>0</v>
      </c>
      <c r="BD1361" s="161">
        <v>0</v>
      </c>
      <c r="BE1361" s="161">
        <v>0</v>
      </c>
      <c r="BF1361" s="161">
        <v>0</v>
      </c>
      <c r="BG1361" s="161">
        <v>0</v>
      </c>
      <c r="BH1361" s="161">
        <v>0</v>
      </c>
      <c r="BI1361" s="161">
        <v>0</v>
      </c>
      <c r="BJ1361" s="161">
        <v>0</v>
      </c>
      <c r="BK1361" s="161">
        <v>0</v>
      </c>
      <c r="BL1361" s="161">
        <v>0</v>
      </c>
      <c r="BM1361" s="161">
        <v>0</v>
      </c>
      <c r="BN1361" s="161">
        <v>0</v>
      </c>
      <c r="BO1361" s="161">
        <v>0</v>
      </c>
      <c r="BP1361" s="161">
        <v>0</v>
      </c>
      <c r="BQ1361" s="161">
        <v>0</v>
      </c>
      <c r="BR1361" s="161">
        <v>0</v>
      </c>
      <c r="BS1361" s="161">
        <v>0</v>
      </c>
      <c r="BT1361" s="161">
        <v>0</v>
      </c>
      <c r="BU1361" s="161">
        <v>0</v>
      </c>
      <c r="BV1361" s="163">
        <f t="shared" si="64"/>
        <v>0</v>
      </c>
      <c r="BW1361" s="8" t="b">
        <f t="shared" si="65"/>
        <v>0</v>
      </c>
    </row>
    <row r="1362" spans="1:75">
      <c r="A1362" s="157" t="s">
        <v>9262</v>
      </c>
      <c r="B1362" s="158" t="s">
        <v>9263</v>
      </c>
      <c r="C1362" s="9" t="str">
        <f t="shared" si="63"/>
        <v>https://hh.ru/resume/b963dc460005bbdebd0039ed1f727658503863?query=%D0%A1%D0%BE%D1%86%D0%B8%D0%B0%D0%BB%D1%8C%D0%BD%D1%8B%D0%B9+%D1%80%D0%B0%D0%B1%D0%BE%D1%82%D0%BD%D0%B8%D0%BA&amp;searchRid=1712591951905838df256f3b481b68aa&amp;hhtmFrom=resume_search_result</v>
      </c>
      <c r="D1362" s="158" t="s">
        <v>43</v>
      </c>
      <c r="E1362" s="159">
        <v>36</v>
      </c>
      <c r="F1362" s="160">
        <v>18000</v>
      </c>
      <c r="G1362" s="161">
        <v>5</v>
      </c>
      <c r="H1362" s="158" t="s">
        <v>9264</v>
      </c>
      <c r="I1362" s="158" t="s">
        <v>2545</v>
      </c>
      <c r="J1362" s="158" t="s">
        <v>9265</v>
      </c>
      <c r="K1362" s="158" t="s">
        <v>9266</v>
      </c>
      <c r="L1362" s="158" t="s">
        <v>2298</v>
      </c>
      <c r="M1362" s="158">
        <v>1</v>
      </c>
      <c r="N1362" s="158">
        <v>0</v>
      </c>
      <c r="O1362" s="158">
        <v>0</v>
      </c>
      <c r="P1362" s="158">
        <v>0</v>
      </c>
      <c r="Q1362" s="158">
        <v>0</v>
      </c>
      <c r="R1362" s="158" t="s">
        <v>452</v>
      </c>
      <c r="S1362" s="158" t="s">
        <v>343</v>
      </c>
      <c r="T1362" s="161">
        <v>0</v>
      </c>
      <c r="U1362" s="162">
        <v>1</v>
      </c>
      <c r="V1362" s="162">
        <v>0</v>
      </c>
      <c r="W1362" s="161">
        <v>0</v>
      </c>
      <c r="X1362" s="161">
        <v>0</v>
      </c>
      <c r="Y1362" s="161">
        <v>0</v>
      </c>
      <c r="Z1362" s="161">
        <v>0</v>
      </c>
      <c r="AA1362" s="161">
        <v>0</v>
      </c>
      <c r="AB1362" s="161">
        <v>0</v>
      </c>
      <c r="AC1362" s="161">
        <v>0</v>
      </c>
      <c r="AD1362" s="161">
        <v>0</v>
      </c>
      <c r="AE1362" s="161">
        <v>0</v>
      </c>
      <c r="AF1362" s="161">
        <v>0</v>
      </c>
      <c r="AG1362" s="161">
        <v>0</v>
      </c>
      <c r="AH1362" s="161">
        <v>0</v>
      </c>
      <c r="AI1362" s="161">
        <v>0</v>
      </c>
      <c r="AJ1362" s="161">
        <v>0</v>
      </c>
      <c r="AK1362" s="161">
        <v>0</v>
      </c>
      <c r="AL1362" s="161">
        <v>0</v>
      </c>
      <c r="AM1362" s="161">
        <v>0</v>
      </c>
      <c r="AN1362" s="161">
        <v>0</v>
      </c>
      <c r="AO1362" s="161">
        <v>0</v>
      </c>
      <c r="AP1362" s="161">
        <v>0</v>
      </c>
      <c r="AQ1362" s="161">
        <v>0</v>
      </c>
      <c r="AR1362" s="161">
        <v>0</v>
      </c>
      <c r="AS1362" s="161">
        <v>0</v>
      </c>
      <c r="AT1362" s="161">
        <v>0</v>
      </c>
      <c r="AU1362" s="161">
        <v>0</v>
      </c>
      <c r="AV1362" s="161">
        <v>0</v>
      </c>
      <c r="AW1362" s="161">
        <v>0</v>
      </c>
      <c r="AX1362" s="161">
        <v>0</v>
      </c>
      <c r="AY1362" s="161">
        <v>0</v>
      </c>
      <c r="AZ1362" s="161">
        <v>0</v>
      </c>
      <c r="BA1362" s="161">
        <v>0</v>
      </c>
      <c r="BB1362" s="161">
        <v>0</v>
      </c>
      <c r="BC1362" s="161">
        <v>0</v>
      </c>
      <c r="BD1362" s="161">
        <v>0</v>
      </c>
      <c r="BE1362" s="161">
        <v>0</v>
      </c>
      <c r="BF1362" s="161">
        <v>0</v>
      </c>
      <c r="BG1362" s="161">
        <v>0</v>
      </c>
      <c r="BH1362" s="161">
        <v>0</v>
      </c>
      <c r="BI1362" s="161">
        <v>0</v>
      </c>
      <c r="BJ1362" s="161">
        <v>0</v>
      </c>
      <c r="BK1362" s="161">
        <v>0</v>
      </c>
      <c r="BL1362" s="161">
        <v>0</v>
      </c>
      <c r="BM1362" s="161">
        <v>0</v>
      </c>
      <c r="BN1362" s="161">
        <v>0</v>
      </c>
      <c r="BO1362" s="161">
        <v>0</v>
      </c>
      <c r="BP1362" s="161">
        <v>0</v>
      </c>
      <c r="BQ1362" s="161">
        <v>0</v>
      </c>
      <c r="BR1362" s="161">
        <v>0</v>
      </c>
      <c r="BS1362" s="161">
        <v>0</v>
      </c>
      <c r="BT1362" s="161">
        <v>0</v>
      </c>
      <c r="BU1362" s="161">
        <v>0</v>
      </c>
      <c r="BV1362" s="163">
        <f t="shared" si="64"/>
        <v>0</v>
      </c>
      <c r="BW1362" s="8" t="b">
        <f t="shared" si="65"/>
        <v>0</v>
      </c>
    </row>
    <row r="1363" spans="1:75">
      <c r="A1363" s="157" t="s">
        <v>3254</v>
      </c>
      <c r="B1363" s="158" t="s">
        <v>9267</v>
      </c>
      <c r="C1363" s="9" t="str">
        <f t="shared" si="63"/>
        <v>https://hh.ru/resume/9e59384b0005e09df70039ed1f626b7762744f?query=%D0%A1%D0%BE%D1%86%D0%B8%D0%B0%D0%BB%D1%8C%D0%BD%D1%8B%D0%B9+%D1%80%D0%B0%D0%B1%D0%BE%D1%82%D0%BD%D0%B8%D0%BA&amp;searchRid=1712591951905838df256f3b481b68aa&amp;hhtmFrom=resume_search_result</v>
      </c>
      <c r="D1363" s="158" t="s">
        <v>9268</v>
      </c>
      <c r="E1363" s="159">
        <v>26</v>
      </c>
      <c r="F1363" s="158" t="s">
        <v>133</v>
      </c>
      <c r="G1363" s="161">
        <v>7</v>
      </c>
      <c r="H1363" s="158" t="s">
        <v>9269</v>
      </c>
      <c r="I1363" s="158" t="s">
        <v>9270</v>
      </c>
      <c r="J1363" s="158" t="s">
        <v>2579</v>
      </c>
      <c r="K1363" s="158" t="s">
        <v>9271</v>
      </c>
      <c r="L1363" s="158" t="s">
        <v>2298</v>
      </c>
      <c r="M1363" s="158">
        <v>1</v>
      </c>
      <c r="N1363" s="158">
        <v>0</v>
      </c>
      <c r="O1363" s="158">
        <v>0</v>
      </c>
      <c r="P1363" s="158">
        <v>0</v>
      </c>
      <c r="Q1363" s="158">
        <v>0</v>
      </c>
      <c r="R1363" s="158" t="s">
        <v>494</v>
      </c>
      <c r="S1363" s="158" t="s">
        <v>343</v>
      </c>
      <c r="T1363" s="161">
        <v>1</v>
      </c>
      <c r="U1363" s="162">
        <v>1</v>
      </c>
      <c r="V1363" s="162">
        <v>0</v>
      </c>
      <c r="W1363" s="161">
        <v>0</v>
      </c>
      <c r="X1363" s="161">
        <v>0</v>
      </c>
      <c r="Y1363" s="161">
        <v>1</v>
      </c>
      <c r="Z1363" s="161">
        <v>0</v>
      </c>
      <c r="AA1363" s="161">
        <v>1</v>
      </c>
      <c r="AB1363" s="161">
        <v>1</v>
      </c>
      <c r="AC1363" s="161">
        <v>0</v>
      </c>
      <c r="AD1363" s="161">
        <v>0</v>
      </c>
      <c r="AE1363" s="161">
        <v>1</v>
      </c>
      <c r="AF1363" s="161">
        <v>0</v>
      </c>
      <c r="AG1363" s="161">
        <v>0</v>
      </c>
      <c r="AH1363" s="161">
        <v>0</v>
      </c>
      <c r="AI1363" s="161">
        <v>0</v>
      </c>
      <c r="AJ1363" s="161">
        <v>0</v>
      </c>
      <c r="AK1363" s="161">
        <v>0</v>
      </c>
      <c r="AL1363" s="161">
        <v>0</v>
      </c>
      <c r="AM1363" s="161">
        <v>0</v>
      </c>
      <c r="AN1363" s="161">
        <v>0</v>
      </c>
      <c r="AO1363" s="161">
        <v>1</v>
      </c>
      <c r="AP1363" s="161">
        <v>0</v>
      </c>
      <c r="AQ1363" s="161">
        <v>0</v>
      </c>
      <c r="AR1363" s="161">
        <v>0</v>
      </c>
      <c r="AS1363" s="161">
        <v>0</v>
      </c>
      <c r="AT1363" s="161">
        <v>0</v>
      </c>
      <c r="AU1363" s="161">
        <v>0</v>
      </c>
      <c r="AV1363" s="161">
        <v>0</v>
      </c>
      <c r="AW1363" s="161">
        <v>0</v>
      </c>
      <c r="AX1363" s="161">
        <v>0</v>
      </c>
      <c r="AY1363" s="161">
        <v>0</v>
      </c>
      <c r="AZ1363" s="161">
        <v>0</v>
      </c>
      <c r="BA1363" s="161">
        <v>0</v>
      </c>
      <c r="BB1363" s="161">
        <v>0</v>
      </c>
      <c r="BC1363" s="161">
        <v>0</v>
      </c>
      <c r="BD1363" s="161">
        <v>0</v>
      </c>
      <c r="BE1363" s="161">
        <v>0</v>
      </c>
      <c r="BF1363" s="161">
        <v>0</v>
      </c>
      <c r="BG1363" s="161">
        <v>0</v>
      </c>
      <c r="BH1363" s="161">
        <v>0</v>
      </c>
      <c r="BI1363" s="161">
        <v>0</v>
      </c>
      <c r="BJ1363" s="161">
        <v>0</v>
      </c>
      <c r="BK1363" s="161">
        <v>0</v>
      </c>
      <c r="BL1363" s="161">
        <v>0</v>
      </c>
      <c r="BM1363" s="161">
        <v>0</v>
      </c>
      <c r="BN1363" s="161">
        <v>0</v>
      </c>
      <c r="BO1363" s="161">
        <v>0</v>
      </c>
      <c r="BP1363" s="161">
        <v>0</v>
      </c>
      <c r="BQ1363" s="161">
        <v>0</v>
      </c>
      <c r="BR1363" s="161">
        <v>0</v>
      </c>
      <c r="BS1363" s="161">
        <v>0</v>
      </c>
      <c r="BT1363" s="161">
        <v>0</v>
      </c>
      <c r="BU1363" s="161">
        <v>0</v>
      </c>
      <c r="BV1363" s="163">
        <f t="shared" si="64"/>
        <v>5</v>
      </c>
      <c r="BW1363" s="8" t="b">
        <f t="shared" si="65"/>
        <v>0</v>
      </c>
    </row>
    <row r="1364" spans="1:75">
      <c r="A1364" s="157" t="s">
        <v>9272</v>
      </c>
      <c r="B1364" s="158" t="s">
        <v>9273</v>
      </c>
      <c r="C1364" s="9" t="str">
        <f t="shared" si="63"/>
        <v>https://hh.ru/resume/c81c57960005ee8af70039ed1f774e384d7743?query=%D0%A1%D0%BE%D1%86%D0%B8%D0%B0%D0%BB%D1%8C%D0%BD%D1%8B%D0%B9+%D1%80%D0%B0%D0%B1%D0%BE%D1%82%D0%BD%D0%B8%D0%BA&amp;searchRid=1712591951905838df256f3b481b68aa&amp;hhtmFrom=resume_search_result</v>
      </c>
      <c r="D1364" s="158" t="s">
        <v>9274</v>
      </c>
      <c r="E1364" s="159">
        <v>42</v>
      </c>
      <c r="F1364" s="160">
        <v>60000</v>
      </c>
      <c r="G1364" s="161">
        <v>11</v>
      </c>
      <c r="H1364" s="158" t="s">
        <v>9275</v>
      </c>
      <c r="I1364" s="158" t="s">
        <v>43</v>
      </c>
      <c r="J1364" s="158" t="s">
        <v>3145</v>
      </c>
      <c r="K1364" s="158" t="s">
        <v>9276</v>
      </c>
      <c r="L1364" s="158" t="s">
        <v>2327</v>
      </c>
      <c r="M1364" s="158">
        <v>1</v>
      </c>
      <c r="N1364" s="158">
        <v>0</v>
      </c>
      <c r="O1364" s="158">
        <v>0</v>
      </c>
      <c r="P1364" s="158">
        <v>0</v>
      </c>
      <c r="Q1364" s="158">
        <v>0</v>
      </c>
      <c r="R1364" s="158" t="s">
        <v>53</v>
      </c>
      <c r="S1364" s="158" t="s">
        <v>343</v>
      </c>
      <c r="T1364" s="161">
        <v>1</v>
      </c>
      <c r="U1364" s="162">
        <v>1</v>
      </c>
      <c r="V1364" s="162">
        <v>1</v>
      </c>
      <c r="W1364" s="161">
        <v>0</v>
      </c>
      <c r="X1364" s="161">
        <v>0</v>
      </c>
      <c r="Y1364" s="161">
        <v>0</v>
      </c>
      <c r="Z1364" s="161">
        <v>0</v>
      </c>
      <c r="AA1364" s="161">
        <v>0</v>
      </c>
      <c r="AB1364" s="161">
        <v>1</v>
      </c>
      <c r="AC1364" s="161">
        <v>1</v>
      </c>
      <c r="AD1364" s="161">
        <v>1</v>
      </c>
      <c r="AE1364" s="161">
        <v>0</v>
      </c>
      <c r="AF1364" s="161">
        <v>1</v>
      </c>
      <c r="AG1364" s="161">
        <v>0</v>
      </c>
      <c r="AH1364" s="161">
        <v>0</v>
      </c>
      <c r="AI1364" s="161">
        <v>0</v>
      </c>
      <c r="AJ1364" s="161">
        <v>0</v>
      </c>
      <c r="AK1364" s="161">
        <v>0</v>
      </c>
      <c r="AL1364" s="161">
        <v>0</v>
      </c>
      <c r="AM1364" s="161">
        <v>0</v>
      </c>
      <c r="AN1364" s="161">
        <v>0</v>
      </c>
      <c r="AO1364" s="161">
        <v>0</v>
      </c>
      <c r="AP1364" s="161">
        <v>0</v>
      </c>
      <c r="AQ1364" s="161">
        <v>1</v>
      </c>
      <c r="AR1364" s="161">
        <v>0</v>
      </c>
      <c r="AS1364" s="161">
        <v>0</v>
      </c>
      <c r="AT1364" s="161">
        <v>1</v>
      </c>
      <c r="AU1364" s="161">
        <v>0</v>
      </c>
      <c r="AV1364" s="161">
        <v>0</v>
      </c>
      <c r="AW1364" s="161">
        <v>0</v>
      </c>
      <c r="AX1364" s="161">
        <v>0</v>
      </c>
      <c r="AY1364" s="161">
        <v>0</v>
      </c>
      <c r="AZ1364" s="161">
        <v>0</v>
      </c>
      <c r="BA1364" s="161">
        <v>0</v>
      </c>
      <c r="BB1364" s="161">
        <v>0</v>
      </c>
      <c r="BC1364" s="161">
        <v>0</v>
      </c>
      <c r="BD1364" s="161">
        <v>0</v>
      </c>
      <c r="BE1364" s="161">
        <v>0</v>
      </c>
      <c r="BF1364" s="161">
        <v>0</v>
      </c>
      <c r="BG1364" s="161">
        <v>0</v>
      </c>
      <c r="BH1364" s="161">
        <v>0</v>
      </c>
      <c r="BI1364" s="161">
        <v>0</v>
      </c>
      <c r="BJ1364" s="161">
        <v>0</v>
      </c>
      <c r="BK1364" s="161">
        <v>0</v>
      </c>
      <c r="BL1364" s="161">
        <v>0</v>
      </c>
      <c r="BM1364" s="161">
        <v>0</v>
      </c>
      <c r="BN1364" s="161">
        <v>0</v>
      </c>
      <c r="BO1364" s="161">
        <v>0</v>
      </c>
      <c r="BP1364" s="161">
        <v>0</v>
      </c>
      <c r="BQ1364" s="161">
        <v>0</v>
      </c>
      <c r="BR1364" s="161">
        <v>0</v>
      </c>
      <c r="BS1364" s="161">
        <v>0</v>
      </c>
      <c r="BT1364" s="161">
        <v>0</v>
      </c>
      <c r="BU1364" s="161">
        <v>0</v>
      </c>
      <c r="BV1364" s="163">
        <f>SUM(W1364:BU1364)</f>
        <v>6</v>
      </c>
      <c r="BW1364" s="8" t="b">
        <f t="shared" si="65"/>
        <v>0</v>
      </c>
    </row>
    <row r="1365" spans="1:75">
      <c r="A1365" s="157" t="s">
        <v>9277</v>
      </c>
      <c r="B1365" s="158" t="s">
        <v>9278</v>
      </c>
      <c r="C1365" s="9" t="str">
        <f t="shared" si="63"/>
        <v>https://hh.ru/resume/ac9f8d7d0005f6cb480039ed1f584e34336239?query=%D0%A1%D0%BE%D1%86%D0%B8%D0%B0%D0%BB%D1%8C%D0%BD%D1%8B%D0%B9+%D1%80%D0%B0%D0%B1%D0%BE%D1%82%D0%BD%D0%B8%D0%BA&amp;searchRid=1712591951905838df256f3b481b68aa&amp;hhtmFrom=resume_search_result</v>
      </c>
      <c r="D1365" s="158" t="s">
        <v>43</v>
      </c>
      <c r="E1365" s="159">
        <v>56</v>
      </c>
      <c r="F1365" s="160">
        <v>45000</v>
      </c>
      <c r="G1365" s="161">
        <v>30</v>
      </c>
      <c r="H1365" s="158" t="s">
        <v>9279</v>
      </c>
      <c r="I1365" s="158" t="s">
        <v>2638</v>
      </c>
      <c r="J1365" s="158" t="s">
        <v>9280</v>
      </c>
      <c r="K1365" s="158" t="s">
        <v>9281</v>
      </c>
      <c r="L1365" s="158" t="s">
        <v>2298</v>
      </c>
      <c r="M1365" s="158">
        <v>1</v>
      </c>
      <c r="N1365" s="158">
        <v>1</v>
      </c>
      <c r="O1365" s="158">
        <v>0</v>
      </c>
      <c r="P1365" s="158">
        <v>0</v>
      </c>
      <c r="Q1365" s="158">
        <v>0</v>
      </c>
      <c r="R1365" s="158" t="s">
        <v>53</v>
      </c>
      <c r="S1365" s="158" t="s">
        <v>75</v>
      </c>
      <c r="T1365" s="161">
        <v>0</v>
      </c>
      <c r="U1365" s="162">
        <v>1</v>
      </c>
      <c r="V1365" s="162">
        <v>0</v>
      </c>
      <c r="W1365" s="161">
        <v>0</v>
      </c>
      <c r="X1365" s="161">
        <v>0</v>
      </c>
      <c r="Y1365" s="161">
        <v>0</v>
      </c>
      <c r="Z1365" s="161">
        <v>0</v>
      </c>
      <c r="AA1365" s="161">
        <v>0</v>
      </c>
      <c r="AB1365" s="161">
        <v>0</v>
      </c>
      <c r="AC1365" s="161">
        <v>0</v>
      </c>
      <c r="AD1365" s="161">
        <v>1</v>
      </c>
      <c r="AE1365" s="161">
        <v>0</v>
      </c>
      <c r="AF1365" s="161">
        <v>1</v>
      </c>
      <c r="AG1365" s="161">
        <v>0</v>
      </c>
      <c r="AH1365" s="161">
        <v>0</v>
      </c>
      <c r="AI1365" s="161">
        <v>0</v>
      </c>
      <c r="AJ1365" s="161">
        <v>0</v>
      </c>
      <c r="AK1365" s="161">
        <v>0</v>
      </c>
      <c r="AL1365" s="161">
        <v>1</v>
      </c>
      <c r="AM1365" s="161">
        <v>0</v>
      </c>
      <c r="AN1365" s="161">
        <v>0</v>
      </c>
      <c r="AO1365" s="161">
        <v>0</v>
      </c>
      <c r="AP1365" s="161">
        <v>0</v>
      </c>
      <c r="AQ1365" s="161">
        <v>1</v>
      </c>
      <c r="AR1365" s="161">
        <v>0</v>
      </c>
      <c r="AS1365" s="161">
        <v>0</v>
      </c>
      <c r="AT1365" s="161">
        <v>0</v>
      </c>
      <c r="AU1365" s="161">
        <v>1</v>
      </c>
      <c r="AV1365" s="161">
        <v>0</v>
      </c>
      <c r="AW1365" s="161">
        <v>1</v>
      </c>
      <c r="AX1365" s="161">
        <v>0</v>
      </c>
      <c r="AY1365" s="161">
        <v>0</v>
      </c>
      <c r="AZ1365" s="161">
        <v>0</v>
      </c>
      <c r="BA1365" s="161">
        <v>0</v>
      </c>
      <c r="BB1365" s="161">
        <v>0</v>
      </c>
      <c r="BC1365" s="161">
        <v>0</v>
      </c>
      <c r="BD1365" s="161">
        <v>0</v>
      </c>
      <c r="BE1365" s="161">
        <v>0</v>
      </c>
      <c r="BF1365" s="161">
        <v>0</v>
      </c>
      <c r="BG1365" s="161">
        <v>0</v>
      </c>
      <c r="BH1365" s="161">
        <v>0</v>
      </c>
      <c r="BI1365" s="161">
        <v>0</v>
      </c>
      <c r="BJ1365" s="161">
        <v>0</v>
      </c>
      <c r="BK1365" s="161">
        <v>0</v>
      </c>
      <c r="BL1365" s="161">
        <v>0</v>
      </c>
      <c r="BM1365" s="161">
        <v>0</v>
      </c>
      <c r="BN1365" s="161">
        <v>0</v>
      </c>
      <c r="BO1365" s="161">
        <v>0</v>
      </c>
      <c r="BP1365" s="161">
        <v>0</v>
      </c>
      <c r="BQ1365" s="161">
        <v>0</v>
      </c>
      <c r="BR1365" s="161">
        <v>0</v>
      </c>
      <c r="BS1365" s="161">
        <v>0</v>
      </c>
      <c r="BT1365" s="161">
        <v>1</v>
      </c>
      <c r="BU1365" s="161">
        <v>0</v>
      </c>
      <c r="BV1365" s="163">
        <f t="shared" si="64"/>
        <v>7</v>
      </c>
      <c r="BW1365" s="8" t="b">
        <f t="shared" si="65"/>
        <v>0</v>
      </c>
    </row>
    <row r="1366" spans="1:75">
      <c r="A1366" s="157" t="s">
        <v>6379</v>
      </c>
      <c r="B1366" s="158" t="s">
        <v>9282</v>
      </c>
      <c r="C1366" s="9" t="str">
        <f t="shared" si="63"/>
        <v>https://hh.ru/resume/4c28037e000610cfe40039ed1f594b504a3158?query=%D0%A1%D0%BE%D1%86%D0%B8%D0%B0%D0%BB%D1%8C%D0%BD%D1%8B%D0%B9+%D1%80%D0%B0%D0%B1%D0%BE%D1%82%D0%BD%D0%B8%D0%BA&amp;searchRid=1712591951905838df256f3b481b68aa&amp;hhtmFrom=resume_search_result</v>
      </c>
      <c r="D1366" s="158" t="s">
        <v>43</v>
      </c>
      <c r="E1366" s="159">
        <v>27</v>
      </c>
      <c r="F1366" s="160">
        <v>30000</v>
      </c>
      <c r="G1366" s="161">
        <v>1</v>
      </c>
      <c r="H1366" s="158" t="s">
        <v>9283</v>
      </c>
      <c r="I1366" s="158" t="s">
        <v>7731</v>
      </c>
      <c r="J1366" s="158" t="s">
        <v>9284</v>
      </c>
      <c r="K1366" s="158" t="s">
        <v>9285</v>
      </c>
      <c r="L1366" s="158" t="s">
        <v>2327</v>
      </c>
      <c r="M1366" s="158">
        <v>1</v>
      </c>
      <c r="N1366" s="158">
        <v>1</v>
      </c>
      <c r="O1366" s="158">
        <v>1</v>
      </c>
      <c r="P1366" s="158">
        <v>0</v>
      </c>
      <c r="Q1366" s="158">
        <v>0</v>
      </c>
      <c r="R1366" s="158" t="s">
        <v>46</v>
      </c>
      <c r="S1366" s="158" t="s">
        <v>50</v>
      </c>
      <c r="T1366" s="161">
        <v>0</v>
      </c>
      <c r="U1366" s="162">
        <v>1</v>
      </c>
      <c r="V1366" s="162">
        <v>0</v>
      </c>
      <c r="W1366" s="161">
        <v>0</v>
      </c>
      <c r="X1366" s="161">
        <v>0</v>
      </c>
      <c r="Y1366" s="161">
        <v>0</v>
      </c>
      <c r="Z1366" s="161">
        <v>0</v>
      </c>
      <c r="AA1366" s="161">
        <v>0</v>
      </c>
      <c r="AB1366" s="161">
        <v>0</v>
      </c>
      <c r="AC1366" s="161">
        <v>0</v>
      </c>
      <c r="AD1366" s="161">
        <v>0</v>
      </c>
      <c r="AE1366" s="161">
        <v>0</v>
      </c>
      <c r="AF1366" s="161">
        <v>0</v>
      </c>
      <c r="AG1366" s="161">
        <v>0</v>
      </c>
      <c r="AH1366" s="161">
        <v>0</v>
      </c>
      <c r="AI1366" s="161">
        <v>0</v>
      </c>
      <c r="AJ1366" s="161">
        <v>0</v>
      </c>
      <c r="AK1366" s="161">
        <v>0</v>
      </c>
      <c r="AL1366" s="161">
        <v>0</v>
      </c>
      <c r="AM1366" s="161">
        <v>0</v>
      </c>
      <c r="AN1366" s="161">
        <v>0</v>
      </c>
      <c r="AO1366" s="161">
        <v>0</v>
      </c>
      <c r="AP1366" s="161">
        <v>0</v>
      </c>
      <c r="AQ1366" s="161">
        <v>0</v>
      </c>
      <c r="AR1366" s="161">
        <v>0</v>
      </c>
      <c r="AS1366" s="161">
        <v>0</v>
      </c>
      <c r="AT1366" s="161">
        <v>0</v>
      </c>
      <c r="AU1366" s="161">
        <v>0</v>
      </c>
      <c r="AV1366" s="161">
        <v>0</v>
      </c>
      <c r="AW1366" s="161">
        <v>0</v>
      </c>
      <c r="AX1366" s="161">
        <v>0</v>
      </c>
      <c r="AY1366" s="161">
        <v>0</v>
      </c>
      <c r="AZ1366" s="161">
        <v>0</v>
      </c>
      <c r="BA1366" s="161">
        <v>0</v>
      </c>
      <c r="BB1366" s="161">
        <v>0</v>
      </c>
      <c r="BC1366" s="161">
        <v>0</v>
      </c>
      <c r="BD1366" s="161">
        <v>0</v>
      </c>
      <c r="BE1366" s="161">
        <v>0</v>
      </c>
      <c r="BF1366" s="161">
        <v>0</v>
      </c>
      <c r="BG1366" s="161">
        <v>0</v>
      </c>
      <c r="BH1366" s="161">
        <v>0</v>
      </c>
      <c r="BI1366" s="161">
        <v>0</v>
      </c>
      <c r="BJ1366" s="161">
        <v>0</v>
      </c>
      <c r="BK1366" s="161">
        <v>0</v>
      </c>
      <c r="BL1366" s="161">
        <v>0</v>
      </c>
      <c r="BM1366" s="161">
        <v>0</v>
      </c>
      <c r="BN1366" s="161">
        <v>0</v>
      </c>
      <c r="BO1366" s="161">
        <v>0</v>
      </c>
      <c r="BP1366" s="161">
        <v>0</v>
      </c>
      <c r="BQ1366" s="161">
        <v>0</v>
      </c>
      <c r="BR1366" s="161">
        <v>0</v>
      </c>
      <c r="BS1366" s="161">
        <v>0</v>
      </c>
      <c r="BT1366" s="161">
        <v>0</v>
      </c>
      <c r="BU1366" s="161">
        <v>0</v>
      </c>
      <c r="BV1366" s="163">
        <f t="shared" si="64"/>
        <v>0</v>
      </c>
      <c r="BW1366" s="8" t="b">
        <f t="shared" si="65"/>
        <v>0</v>
      </c>
    </row>
    <row r="1367" spans="1:75">
      <c r="A1367" s="157" t="s">
        <v>9286</v>
      </c>
      <c r="B1367" s="158" t="s">
        <v>9287</v>
      </c>
      <c r="C1367" s="9" t="str">
        <f t="shared" si="63"/>
        <v>https://hh.ru/resume/a904f71500061180f80039ed1f566746374e44?query=%D0%A1%D0%BE%D1%86%D0%B8%D0%B0%D0%BB%D1%8C%D0%BD%D1%8B%D0%B9+%D1%80%D0%B0%D0%B1%D0%BE%D1%82%D0%BD%D0%B8%D0%BA&amp;searchRid=1712591951905838df256f3b481b68aa&amp;hhtmFrom=resume_search_result</v>
      </c>
      <c r="D1367" s="158" t="s">
        <v>9288</v>
      </c>
      <c r="E1367" s="159">
        <v>29</v>
      </c>
      <c r="F1367" s="160">
        <v>30000</v>
      </c>
      <c r="G1367" s="161">
        <v>6</v>
      </c>
      <c r="H1367" s="158" t="s">
        <v>9289</v>
      </c>
      <c r="I1367" s="158" t="s">
        <v>3110</v>
      </c>
      <c r="J1367" s="158" t="s">
        <v>4797</v>
      </c>
      <c r="K1367" s="158" t="s">
        <v>9290</v>
      </c>
      <c r="L1367" s="158" t="s">
        <v>2298</v>
      </c>
      <c r="M1367" s="158">
        <v>1</v>
      </c>
      <c r="N1367" s="158">
        <v>1</v>
      </c>
      <c r="O1367" s="158">
        <v>1</v>
      </c>
      <c r="P1367" s="158">
        <v>0</v>
      </c>
      <c r="Q1367" s="158">
        <v>0</v>
      </c>
      <c r="R1367" s="158" t="s">
        <v>1444</v>
      </c>
      <c r="S1367" s="158" t="s">
        <v>343</v>
      </c>
      <c r="T1367" s="161">
        <v>1</v>
      </c>
      <c r="U1367" s="162">
        <v>0</v>
      </c>
      <c r="V1367" s="162">
        <v>0</v>
      </c>
      <c r="W1367" s="161">
        <v>0</v>
      </c>
      <c r="X1367" s="161">
        <v>0</v>
      </c>
      <c r="Y1367" s="161">
        <v>0</v>
      </c>
      <c r="Z1367" s="161">
        <v>0</v>
      </c>
      <c r="AA1367" s="161">
        <v>0</v>
      </c>
      <c r="AB1367" s="161">
        <v>0</v>
      </c>
      <c r="AC1367" s="161">
        <v>0</v>
      </c>
      <c r="AD1367" s="161">
        <v>0</v>
      </c>
      <c r="AE1367" s="161">
        <v>0</v>
      </c>
      <c r="AF1367" s="161">
        <v>0</v>
      </c>
      <c r="AG1367" s="161">
        <v>0</v>
      </c>
      <c r="AH1367" s="161">
        <v>0</v>
      </c>
      <c r="AI1367" s="161">
        <v>0</v>
      </c>
      <c r="AJ1367" s="161">
        <v>0</v>
      </c>
      <c r="AK1367" s="161">
        <v>0</v>
      </c>
      <c r="AL1367" s="161">
        <v>0</v>
      </c>
      <c r="AM1367" s="161">
        <v>0</v>
      </c>
      <c r="AN1367" s="161">
        <v>0</v>
      </c>
      <c r="AO1367" s="161">
        <v>0</v>
      </c>
      <c r="AP1367" s="161">
        <v>0</v>
      </c>
      <c r="AQ1367" s="161">
        <v>0</v>
      </c>
      <c r="AR1367" s="161">
        <v>0</v>
      </c>
      <c r="AS1367" s="161">
        <v>0</v>
      </c>
      <c r="AT1367" s="161">
        <v>0</v>
      </c>
      <c r="AU1367" s="161">
        <v>0</v>
      </c>
      <c r="AV1367" s="161">
        <v>0</v>
      </c>
      <c r="AW1367" s="161">
        <v>0</v>
      </c>
      <c r="AX1367" s="161">
        <v>0</v>
      </c>
      <c r="AY1367" s="161">
        <v>0</v>
      </c>
      <c r="AZ1367" s="161">
        <v>0</v>
      </c>
      <c r="BA1367" s="161">
        <v>0</v>
      </c>
      <c r="BB1367" s="161">
        <v>0</v>
      </c>
      <c r="BC1367" s="161">
        <v>0</v>
      </c>
      <c r="BD1367" s="161">
        <v>0</v>
      </c>
      <c r="BE1367" s="161">
        <v>0</v>
      </c>
      <c r="BF1367" s="161">
        <v>0</v>
      </c>
      <c r="BG1367" s="161">
        <v>0</v>
      </c>
      <c r="BH1367" s="161">
        <v>0</v>
      </c>
      <c r="BI1367" s="161">
        <v>0</v>
      </c>
      <c r="BJ1367" s="161">
        <v>0</v>
      </c>
      <c r="BK1367" s="161">
        <v>0</v>
      </c>
      <c r="BL1367" s="161">
        <v>0</v>
      </c>
      <c r="BM1367" s="161">
        <v>0</v>
      </c>
      <c r="BN1367" s="161">
        <v>0</v>
      </c>
      <c r="BO1367" s="161">
        <v>0</v>
      </c>
      <c r="BP1367" s="161">
        <v>0</v>
      </c>
      <c r="BQ1367" s="161">
        <v>0</v>
      </c>
      <c r="BR1367" s="161">
        <v>0</v>
      </c>
      <c r="BS1367" s="161">
        <v>0</v>
      </c>
      <c r="BT1367" s="161">
        <v>0</v>
      </c>
      <c r="BU1367" s="161">
        <v>0</v>
      </c>
      <c r="BV1367" s="163">
        <f t="shared" si="64"/>
        <v>0</v>
      </c>
      <c r="BW1367" s="8" t="b">
        <f t="shared" si="65"/>
        <v>0</v>
      </c>
    </row>
    <row r="1368" spans="1:75">
      <c r="A1368" s="157" t="s">
        <v>9291</v>
      </c>
      <c r="B1368" s="158" t="s">
        <v>9292</v>
      </c>
      <c r="C1368" s="9" t="str">
        <f t="shared" si="63"/>
        <v>https://hh.ru/resume/449b36a100061f7d620039ed1f466169596648?query=%D0%A1%D0%BE%D1%86%D0%B8%D0%B0%D0%BB%D1%8C%D0%BD%D1%8B%D0%B9+%D1%80%D0%B0%D0%B1%D0%BE%D1%82%D0%BD%D0%B8%D0%BA&amp;searchRid=1712591951905838df256f3b481b68aa&amp;hhtmFrom=resume_search_result</v>
      </c>
      <c r="D1368" s="158" t="s">
        <v>43</v>
      </c>
      <c r="E1368" s="159">
        <v>28</v>
      </c>
      <c r="F1368" s="160">
        <v>50000</v>
      </c>
      <c r="G1368" s="161">
        <v>5</v>
      </c>
      <c r="H1368" s="158" t="s">
        <v>9082</v>
      </c>
      <c r="I1368" s="158" t="s">
        <v>9293</v>
      </c>
      <c r="J1368" s="158" t="s">
        <v>6507</v>
      </c>
      <c r="K1368" s="158" t="s">
        <v>9294</v>
      </c>
      <c r="L1368" s="158" t="s">
        <v>2327</v>
      </c>
      <c r="M1368" s="158">
        <v>1</v>
      </c>
      <c r="N1368" s="158">
        <v>0</v>
      </c>
      <c r="O1368" s="158">
        <v>0</v>
      </c>
      <c r="P1368" s="158">
        <v>0</v>
      </c>
      <c r="Q1368" s="158">
        <v>0</v>
      </c>
      <c r="R1368" s="158" t="s">
        <v>46</v>
      </c>
      <c r="S1368" s="158" t="s">
        <v>50</v>
      </c>
      <c r="T1368" s="161">
        <v>0</v>
      </c>
      <c r="U1368" s="162">
        <v>1</v>
      </c>
      <c r="V1368" s="162">
        <v>0</v>
      </c>
      <c r="W1368" s="161">
        <v>0</v>
      </c>
      <c r="X1368" s="161">
        <v>0</v>
      </c>
      <c r="Y1368" s="161">
        <v>0</v>
      </c>
      <c r="Z1368" s="161">
        <v>0</v>
      </c>
      <c r="AA1368" s="161">
        <v>0</v>
      </c>
      <c r="AB1368" s="161">
        <v>0</v>
      </c>
      <c r="AC1368" s="161">
        <v>0</v>
      </c>
      <c r="AD1368" s="161">
        <v>0</v>
      </c>
      <c r="AE1368" s="161">
        <v>0</v>
      </c>
      <c r="AF1368" s="161">
        <v>0</v>
      </c>
      <c r="AG1368" s="161">
        <v>0</v>
      </c>
      <c r="AH1368" s="161">
        <v>0</v>
      </c>
      <c r="AI1368" s="161">
        <v>0</v>
      </c>
      <c r="AJ1368" s="161">
        <v>0</v>
      </c>
      <c r="AK1368" s="161">
        <v>0</v>
      </c>
      <c r="AL1368" s="161">
        <v>0</v>
      </c>
      <c r="AM1368" s="161">
        <v>0</v>
      </c>
      <c r="AN1368" s="161">
        <v>0</v>
      </c>
      <c r="AO1368" s="161">
        <v>0</v>
      </c>
      <c r="AP1368" s="161">
        <v>0</v>
      </c>
      <c r="AQ1368" s="161">
        <v>0</v>
      </c>
      <c r="AR1368" s="161">
        <v>0</v>
      </c>
      <c r="AS1368" s="161">
        <v>0</v>
      </c>
      <c r="AT1368" s="161">
        <v>0</v>
      </c>
      <c r="AU1368" s="161">
        <v>0</v>
      </c>
      <c r="AV1368" s="161">
        <v>0</v>
      </c>
      <c r="AW1368" s="161">
        <v>0</v>
      </c>
      <c r="AX1368" s="161">
        <v>0</v>
      </c>
      <c r="AY1368" s="161">
        <v>0</v>
      </c>
      <c r="AZ1368" s="161">
        <v>0</v>
      </c>
      <c r="BA1368" s="161">
        <v>0</v>
      </c>
      <c r="BB1368" s="161">
        <v>0</v>
      </c>
      <c r="BC1368" s="161">
        <v>0</v>
      </c>
      <c r="BD1368" s="161">
        <v>0</v>
      </c>
      <c r="BE1368" s="161">
        <v>0</v>
      </c>
      <c r="BF1368" s="161">
        <v>0</v>
      </c>
      <c r="BG1368" s="161">
        <v>0</v>
      </c>
      <c r="BH1368" s="161">
        <v>0</v>
      </c>
      <c r="BI1368" s="161">
        <v>0</v>
      </c>
      <c r="BJ1368" s="161">
        <v>0</v>
      </c>
      <c r="BK1368" s="161">
        <v>0</v>
      </c>
      <c r="BL1368" s="161">
        <v>0</v>
      </c>
      <c r="BM1368" s="161">
        <v>0</v>
      </c>
      <c r="BN1368" s="161">
        <v>0</v>
      </c>
      <c r="BO1368" s="161">
        <v>0</v>
      </c>
      <c r="BP1368" s="161">
        <v>0</v>
      </c>
      <c r="BQ1368" s="161">
        <v>0</v>
      </c>
      <c r="BR1368" s="161">
        <v>0</v>
      </c>
      <c r="BS1368" s="161">
        <v>0</v>
      </c>
      <c r="BT1368" s="161">
        <v>0</v>
      </c>
      <c r="BU1368" s="161">
        <v>0</v>
      </c>
      <c r="BV1368" s="163">
        <f t="shared" si="64"/>
        <v>0</v>
      </c>
      <c r="BW1368" s="8" t="b">
        <f t="shared" si="65"/>
        <v>0</v>
      </c>
    </row>
    <row r="1369" spans="1:75">
      <c r="A1369" s="157" t="s">
        <v>9295</v>
      </c>
      <c r="B1369" s="158" t="s">
        <v>9296</v>
      </c>
      <c r="C1369" s="9" t="str">
        <f t="shared" si="63"/>
        <v>https://hh.ru/resume/301e61cc00065cdad40039ed1f467163676567?query=%D0%A1%D0%BE%D1%86%D0%B8%D0%B0%D0%BB%D1%8C%D0%BD%D1%8B%D0%B9+%D1%80%D0%B0%D0%B1%D0%BE%D1%82%D0%BD%D0%B8%D0%BA&amp;searchRid=1712591951905838df256f3b481b68aa&amp;hhtmFrom=resume_search_result</v>
      </c>
      <c r="D1369" s="158" t="s">
        <v>43</v>
      </c>
      <c r="E1369" s="159">
        <v>26</v>
      </c>
      <c r="F1369" s="158" t="s">
        <v>133</v>
      </c>
      <c r="G1369" s="161" t="s">
        <v>133</v>
      </c>
      <c r="H1369" s="158" t="s">
        <v>133</v>
      </c>
      <c r="I1369" s="158" t="s">
        <v>133</v>
      </c>
      <c r="J1369" s="158" t="s">
        <v>133</v>
      </c>
      <c r="K1369" s="158" t="s">
        <v>9297</v>
      </c>
      <c r="L1369" s="158" t="s">
        <v>2298</v>
      </c>
      <c r="M1369" s="158">
        <v>1</v>
      </c>
      <c r="N1369" s="158">
        <v>0</v>
      </c>
      <c r="O1369" s="158">
        <v>0</v>
      </c>
      <c r="P1369" s="158">
        <v>0</v>
      </c>
      <c r="Q1369" s="158">
        <v>0</v>
      </c>
      <c r="R1369" s="158" t="s">
        <v>53</v>
      </c>
      <c r="S1369" s="158" t="s">
        <v>343</v>
      </c>
      <c r="T1369" s="161">
        <v>1</v>
      </c>
      <c r="U1369" s="162">
        <v>1</v>
      </c>
      <c r="V1369" s="162">
        <v>0</v>
      </c>
      <c r="W1369" s="161">
        <v>0</v>
      </c>
      <c r="X1369" s="161">
        <v>0</v>
      </c>
      <c r="Y1369" s="161">
        <v>0</v>
      </c>
      <c r="Z1369" s="161">
        <v>0</v>
      </c>
      <c r="AA1369" s="161">
        <v>0</v>
      </c>
      <c r="AB1369" s="161">
        <v>1</v>
      </c>
      <c r="AC1369" s="161">
        <v>0</v>
      </c>
      <c r="AD1369" s="161">
        <v>0</v>
      </c>
      <c r="AE1369" s="161">
        <v>0</v>
      </c>
      <c r="AF1369" s="161">
        <v>0</v>
      </c>
      <c r="AG1369" s="161">
        <v>0</v>
      </c>
      <c r="AH1369" s="161">
        <v>0</v>
      </c>
      <c r="AI1369" s="161">
        <v>0</v>
      </c>
      <c r="AJ1369" s="161">
        <v>0</v>
      </c>
      <c r="AK1369" s="161">
        <v>0</v>
      </c>
      <c r="AL1369" s="161">
        <v>0</v>
      </c>
      <c r="AM1369" s="161">
        <v>0</v>
      </c>
      <c r="AN1369" s="161">
        <v>0</v>
      </c>
      <c r="AO1369" s="161">
        <v>0</v>
      </c>
      <c r="AP1369" s="161">
        <v>0</v>
      </c>
      <c r="AQ1369" s="161">
        <v>0</v>
      </c>
      <c r="AR1369" s="161">
        <v>0</v>
      </c>
      <c r="AS1369" s="161">
        <v>0</v>
      </c>
      <c r="AT1369" s="161">
        <v>0</v>
      </c>
      <c r="AU1369" s="161">
        <v>0</v>
      </c>
      <c r="AV1369" s="161">
        <v>0</v>
      </c>
      <c r="AW1369" s="161">
        <v>0</v>
      </c>
      <c r="AX1369" s="161">
        <v>0</v>
      </c>
      <c r="AY1369" s="161">
        <v>0</v>
      </c>
      <c r="AZ1369" s="161">
        <v>0</v>
      </c>
      <c r="BA1369" s="161">
        <v>0</v>
      </c>
      <c r="BB1369" s="161">
        <v>0</v>
      </c>
      <c r="BC1369" s="161">
        <v>0</v>
      </c>
      <c r="BD1369" s="161">
        <v>0</v>
      </c>
      <c r="BE1369" s="161">
        <v>0</v>
      </c>
      <c r="BF1369" s="161">
        <v>0</v>
      </c>
      <c r="BG1369" s="161">
        <v>0</v>
      </c>
      <c r="BH1369" s="161">
        <v>0</v>
      </c>
      <c r="BI1369" s="161">
        <v>0</v>
      </c>
      <c r="BJ1369" s="161">
        <v>0</v>
      </c>
      <c r="BK1369" s="161">
        <v>0</v>
      </c>
      <c r="BL1369" s="161">
        <v>0</v>
      </c>
      <c r="BM1369" s="161">
        <v>0</v>
      </c>
      <c r="BN1369" s="161">
        <v>0</v>
      </c>
      <c r="BO1369" s="161">
        <v>0</v>
      </c>
      <c r="BP1369" s="161">
        <v>0</v>
      </c>
      <c r="BQ1369" s="161">
        <v>0</v>
      </c>
      <c r="BR1369" s="161">
        <v>0</v>
      </c>
      <c r="BS1369" s="161">
        <v>0</v>
      </c>
      <c r="BT1369" s="161">
        <v>0</v>
      </c>
      <c r="BU1369" s="161">
        <v>0</v>
      </c>
      <c r="BV1369" s="163">
        <f t="shared" si="64"/>
        <v>1</v>
      </c>
      <c r="BW1369" s="8" t="b">
        <f t="shared" si="65"/>
        <v>0</v>
      </c>
    </row>
    <row r="1370" spans="1:75">
      <c r="A1370" s="157" t="s">
        <v>9298</v>
      </c>
      <c r="B1370" s="158" t="s">
        <v>9299</v>
      </c>
      <c r="C1370" s="9" t="str">
        <f t="shared" si="63"/>
        <v>https://hh.ru/resume/3fc1c8e500065de50a0039ed1f4c6238535870?query=%D0%A1%D0%BE%D1%86%D0%B8%D0%B0%D0%BB%D1%8C%D0%BD%D1%8B%D0%B9+%D1%80%D0%B0%D0%B1%D0%BE%D1%82%D0%BD%D0%B8%D0%BA&amp;searchRid=1712591951905838df256f3b481b68aa&amp;hhtmFrom=resume_search_result</v>
      </c>
      <c r="D1370" s="158" t="s">
        <v>9300</v>
      </c>
      <c r="E1370" s="159">
        <v>42</v>
      </c>
      <c r="F1370" s="160">
        <v>30000</v>
      </c>
      <c r="G1370" s="161">
        <v>1</v>
      </c>
      <c r="H1370" s="158" t="s">
        <v>9301</v>
      </c>
      <c r="I1370" s="158" t="s">
        <v>9302</v>
      </c>
      <c r="J1370" s="158" t="s">
        <v>9303</v>
      </c>
      <c r="K1370" s="158" t="s">
        <v>9304</v>
      </c>
      <c r="L1370" s="158" t="s">
        <v>2298</v>
      </c>
      <c r="M1370" s="158">
        <v>1</v>
      </c>
      <c r="N1370" s="158">
        <v>1</v>
      </c>
      <c r="O1370" s="158">
        <v>0</v>
      </c>
      <c r="P1370" s="158">
        <v>0</v>
      </c>
      <c r="Q1370" s="158">
        <v>0</v>
      </c>
      <c r="R1370" s="158" t="s">
        <v>547</v>
      </c>
      <c r="S1370" s="158" t="s">
        <v>75</v>
      </c>
      <c r="T1370" s="161">
        <v>0</v>
      </c>
      <c r="U1370" s="162">
        <v>1</v>
      </c>
      <c r="V1370" s="162">
        <v>0</v>
      </c>
      <c r="W1370" s="161">
        <v>0</v>
      </c>
      <c r="X1370" s="161">
        <v>0</v>
      </c>
      <c r="Y1370" s="161">
        <v>0</v>
      </c>
      <c r="Z1370" s="161">
        <v>0</v>
      </c>
      <c r="AA1370" s="161">
        <v>0</v>
      </c>
      <c r="AB1370" s="161">
        <v>0</v>
      </c>
      <c r="AC1370" s="161">
        <v>0</v>
      </c>
      <c r="AD1370" s="161">
        <v>0</v>
      </c>
      <c r="AE1370" s="161">
        <v>0</v>
      </c>
      <c r="AF1370" s="161">
        <v>0</v>
      </c>
      <c r="AG1370" s="161">
        <v>0</v>
      </c>
      <c r="AH1370" s="161">
        <v>0</v>
      </c>
      <c r="AI1370" s="161">
        <v>0</v>
      </c>
      <c r="AJ1370" s="161">
        <v>0</v>
      </c>
      <c r="AK1370" s="161">
        <v>0</v>
      </c>
      <c r="AL1370" s="161">
        <v>0</v>
      </c>
      <c r="AM1370" s="161">
        <v>0</v>
      </c>
      <c r="AN1370" s="161">
        <v>0</v>
      </c>
      <c r="AO1370" s="161">
        <v>0</v>
      </c>
      <c r="AP1370" s="161">
        <v>0</v>
      </c>
      <c r="AQ1370" s="161">
        <v>0</v>
      </c>
      <c r="AR1370" s="161">
        <v>0</v>
      </c>
      <c r="AS1370" s="161">
        <v>0</v>
      </c>
      <c r="AT1370" s="161">
        <v>0</v>
      </c>
      <c r="AU1370" s="161">
        <v>0</v>
      </c>
      <c r="AV1370" s="161">
        <v>0</v>
      </c>
      <c r="AW1370" s="161">
        <v>0</v>
      </c>
      <c r="AX1370" s="161">
        <v>0</v>
      </c>
      <c r="AY1370" s="161">
        <v>0</v>
      </c>
      <c r="AZ1370" s="161">
        <v>0</v>
      </c>
      <c r="BA1370" s="161">
        <v>0</v>
      </c>
      <c r="BB1370" s="161">
        <v>0</v>
      </c>
      <c r="BC1370" s="161">
        <v>0</v>
      </c>
      <c r="BD1370" s="161">
        <v>0</v>
      </c>
      <c r="BE1370" s="161">
        <v>0</v>
      </c>
      <c r="BF1370" s="161">
        <v>0</v>
      </c>
      <c r="BG1370" s="161">
        <v>0</v>
      </c>
      <c r="BH1370" s="161">
        <v>0</v>
      </c>
      <c r="BI1370" s="161">
        <v>0</v>
      </c>
      <c r="BJ1370" s="161">
        <v>0</v>
      </c>
      <c r="BK1370" s="161">
        <v>0</v>
      </c>
      <c r="BL1370" s="161">
        <v>0</v>
      </c>
      <c r="BM1370" s="161">
        <v>0</v>
      </c>
      <c r="BN1370" s="161">
        <v>0</v>
      </c>
      <c r="BO1370" s="161">
        <v>0</v>
      </c>
      <c r="BP1370" s="161">
        <v>0</v>
      </c>
      <c r="BQ1370" s="161">
        <v>0</v>
      </c>
      <c r="BR1370" s="161">
        <v>0</v>
      </c>
      <c r="BS1370" s="161">
        <v>0</v>
      </c>
      <c r="BT1370" s="161">
        <v>0</v>
      </c>
      <c r="BU1370" s="161">
        <v>0</v>
      </c>
      <c r="BV1370" s="163">
        <f t="shared" si="64"/>
        <v>0</v>
      </c>
      <c r="BW1370" s="8" t="b">
        <f t="shared" si="65"/>
        <v>0</v>
      </c>
    </row>
    <row r="1371" spans="1:75">
      <c r="A1371" s="157" t="s">
        <v>9305</v>
      </c>
      <c r="B1371" s="158" t="s">
        <v>9306</v>
      </c>
      <c r="C1371" s="9" t="str">
        <f t="shared" si="63"/>
        <v>https://hh.ru/resume/658ee11300065e0ace0039ed1f5a72736e6f53?query=%D0%A1%D0%BE%D1%86%D0%B8%D0%B0%D0%BB%D1%8C%D0%BD%D1%8B%D0%B9+%D1%80%D0%B0%D0%B1%D0%BE%D1%82%D0%BD%D0%B8%D0%BA&amp;searchRid=1712591951905838df256f3b481b68aa&amp;hhtmFrom=resume_search_result</v>
      </c>
      <c r="D1371" s="158" t="s">
        <v>43</v>
      </c>
      <c r="E1371" s="159">
        <v>47</v>
      </c>
      <c r="F1371" s="160">
        <v>20000</v>
      </c>
      <c r="G1371" s="161">
        <v>13</v>
      </c>
      <c r="H1371" s="158" t="s">
        <v>9307</v>
      </c>
      <c r="I1371" s="158" t="s">
        <v>3779</v>
      </c>
      <c r="J1371" s="158" t="s">
        <v>9308</v>
      </c>
      <c r="K1371" s="158" t="s">
        <v>9309</v>
      </c>
      <c r="L1371" s="158" t="s">
        <v>2298</v>
      </c>
      <c r="M1371" s="158">
        <v>1</v>
      </c>
      <c r="N1371" s="158">
        <v>0</v>
      </c>
      <c r="O1371" s="158">
        <v>0</v>
      </c>
      <c r="P1371" s="158">
        <v>0</v>
      </c>
      <c r="Q1371" s="158">
        <v>0</v>
      </c>
      <c r="R1371" s="158" t="s">
        <v>244</v>
      </c>
      <c r="S1371" s="158" t="s">
        <v>343</v>
      </c>
      <c r="T1371" s="161">
        <v>1</v>
      </c>
      <c r="U1371" s="162">
        <v>1</v>
      </c>
      <c r="V1371" s="162">
        <v>0</v>
      </c>
      <c r="W1371" s="161">
        <v>0</v>
      </c>
      <c r="X1371" s="161">
        <v>0</v>
      </c>
      <c r="Y1371" s="161">
        <v>0</v>
      </c>
      <c r="Z1371" s="161">
        <v>0</v>
      </c>
      <c r="AA1371" s="161">
        <v>0</v>
      </c>
      <c r="AB1371" s="161">
        <v>0</v>
      </c>
      <c r="AC1371" s="161">
        <v>0</v>
      </c>
      <c r="AD1371" s="161">
        <v>0</v>
      </c>
      <c r="AE1371" s="161">
        <v>0</v>
      </c>
      <c r="AF1371" s="161">
        <v>0</v>
      </c>
      <c r="AG1371" s="161">
        <v>0</v>
      </c>
      <c r="AH1371" s="161">
        <v>0</v>
      </c>
      <c r="AI1371" s="161">
        <v>0</v>
      </c>
      <c r="AJ1371" s="161">
        <v>0</v>
      </c>
      <c r="AK1371" s="161">
        <v>0</v>
      </c>
      <c r="AL1371" s="161">
        <v>0</v>
      </c>
      <c r="AM1371" s="161">
        <v>0</v>
      </c>
      <c r="AN1371" s="161">
        <v>0</v>
      </c>
      <c r="AO1371" s="161">
        <v>0</v>
      </c>
      <c r="AP1371" s="161">
        <v>0</v>
      </c>
      <c r="AQ1371" s="161">
        <v>0</v>
      </c>
      <c r="AR1371" s="161">
        <v>0</v>
      </c>
      <c r="AS1371" s="161">
        <v>0</v>
      </c>
      <c r="AT1371" s="161">
        <v>0</v>
      </c>
      <c r="AU1371" s="161">
        <v>0</v>
      </c>
      <c r="AV1371" s="161">
        <v>0</v>
      </c>
      <c r="AW1371" s="161">
        <v>0</v>
      </c>
      <c r="AX1371" s="161">
        <v>0</v>
      </c>
      <c r="AY1371" s="161">
        <v>0</v>
      </c>
      <c r="AZ1371" s="161">
        <v>0</v>
      </c>
      <c r="BA1371" s="161">
        <v>0</v>
      </c>
      <c r="BB1371" s="161">
        <v>0</v>
      </c>
      <c r="BC1371" s="161">
        <v>0</v>
      </c>
      <c r="BD1371" s="161">
        <v>0</v>
      </c>
      <c r="BE1371" s="161">
        <v>0</v>
      </c>
      <c r="BF1371" s="161">
        <v>0</v>
      </c>
      <c r="BG1371" s="161">
        <v>0</v>
      </c>
      <c r="BH1371" s="161">
        <v>0</v>
      </c>
      <c r="BI1371" s="161">
        <v>0</v>
      </c>
      <c r="BJ1371" s="161">
        <v>0</v>
      </c>
      <c r="BK1371" s="161">
        <v>0</v>
      </c>
      <c r="BL1371" s="161">
        <v>0</v>
      </c>
      <c r="BM1371" s="161">
        <v>0</v>
      </c>
      <c r="BN1371" s="161">
        <v>0</v>
      </c>
      <c r="BO1371" s="161">
        <v>0</v>
      </c>
      <c r="BP1371" s="161">
        <v>0</v>
      </c>
      <c r="BQ1371" s="161">
        <v>0</v>
      </c>
      <c r="BR1371" s="161">
        <v>0</v>
      </c>
      <c r="BS1371" s="161">
        <v>0</v>
      </c>
      <c r="BT1371" s="161">
        <v>0</v>
      </c>
      <c r="BU1371" s="161">
        <v>0</v>
      </c>
      <c r="BV1371" s="163">
        <f>SUM(W1371:BU1371)</f>
        <v>0</v>
      </c>
      <c r="BW1371" s="8" t="b">
        <f t="shared" si="65"/>
        <v>0</v>
      </c>
    </row>
    <row r="1372" spans="1:75">
      <c r="A1372" s="63" t="s">
        <v>9310</v>
      </c>
      <c r="B1372" s="165" t="s">
        <v>9311</v>
      </c>
      <c r="C1372" s="25" t="str">
        <f t="shared" si="63"/>
        <v>https://hh.ru/resume/80c6ee5500090b675d0039ed1f4e6d6348316b?query=%D0%A1%D0%BE%D1%86%D0%B8%D0%B0%D0%BB%D1%8C%D0%BD%D1%8B%D0%B9+%D1%80%D0%B0%D0%B1%D0%BE%D1%82%D0%BD%D0%B8%D0%BA&amp;searchRid=17125919532862b04b6b6f6312f3993c&amp;hhtmFrom=resume_search_result</v>
      </c>
      <c r="D1372" s="165" t="s">
        <v>43</v>
      </c>
      <c r="E1372" s="166">
        <v>22</v>
      </c>
      <c r="F1372" s="165" t="s">
        <v>133</v>
      </c>
      <c r="G1372" s="165" t="s">
        <v>133</v>
      </c>
      <c r="H1372" s="165" t="s">
        <v>133</v>
      </c>
      <c r="I1372" s="165" t="s">
        <v>133</v>
      </c>
      <c r="J1372" s="165" t="s">
        <v>133</v>
      </c>
      <c r="K1372" s="165" t="s">
        <v>9312</v>
      </c>
      <c r="L1372" s="165" t="s">
        <v>2298</v>
      </c>
      <c r="M1372" s="165">
        <v>1</v>
      </c>
      <c r="N1372" s="165">
        <v>1</v>
      </c>
      <c r="O1372" s="165">
        <v>1</v>
      </c>
      <c r="P1372" s="165">
        <v>1</v>
      </c>
      <c r="Q1372" s="165">
        <v>0</v>
      </c>
      <c r="R1372" s="165" t="s">
        <v>540</v>
      </c>
      <c r="S1372" s="165" t="s">
        <v>75</v>
      </c>
      <c r="T1372" s="167">
        <v>1</v>
      </c>
      <c r="U1372" s="168">
        <v>1</v>
      </c>
      <c r="V1372" s="168">
        <v>0</v>
      </c>
      <c r="W1372" s="167">
        <v>1</v>
      </c>
      <c r="X1372" s="167">
        <v>1</v>
      </c>
      <c r="Y1372" s="167">
        <v>1</v>
      </c>
      <c r="Z1372" s="167">
        <v>0</v>
      </c>
      <c r="AA1372" s="167">
        <v>1</v>
      </c>
      <c r="AB1372" s="167">
        <v>0</v>
      </c>
      <c r="AC1372" s="167">
        <v>0</v>
      </c>
      <c r="AD1372" s="167">
        <v>1</v>
      </c>
      <c r="AE1372" s="167">
        <v>0</v>
      </c>
      <c r="AF1372" s="167">
        <v>0</v>
      </c>
      <c r="AG1372" s="167">
        <v>0</v>
      </c>
      <c r="AH1372" s="167">
        <v>0</v>
      </c>
      <c r="AI1372" s="167">
        <v>0</v>
      </c>
      <c r="AJ1372" s="167">
        <v>0</v>
      </c>
      <c r="AK1372" s="167">
        <v>0</v>
      </c>
      <c r="AL1372" s="167">
        <v>0</v>
      </c>
      <c r="AM1372" s="167">
        <v>0</v>
      </c>
      <c r="AN1372" s="167">
        <v>0</v>
      </c>
      <c r="AO1372" s="167">
        <v>0</v>
      </c>
      <c r="AP1372" s="167">
        <v>0</v>
      </c>
      <c r="AQ1372" s="167">
        <v>0</v>
      </c>
      <c r="AR1372" s="167">
        <v>0</v>
      </c>
      <c r="AS1372" s="167">
        <v>0</v>
      </c>
      <c r="AT1372" s="167">
        <v>0</v>
      </c>
      <c r="AU1372" s="167">
        <v>0</v>
      </c>
      <c r="AV1372" s="167">
        <v>0</v>
      </c>
      <c r="AW1372" s="167">
        <v>0</v>
      </c>
      <c r="AX1372" s="167">
        <v>0</v>
      </c>
      <c r="AY1372" s="167">
        <v>0</v>
      </c>
      <c r="AZ1372" s="167">
        <v>0</v>
      </c>
      <c r="BA1372" s="167">
        <v>0</v>
      </c>
      <c r="BB1372" s="167">
        <v>0</v>
      </c>
      <c r="BC1372" s="167">
        <v>0</v>
      </c>
      <c r="BD1372" s="167">
        <v>0</v>
      </c>
      <c r="BE1372" s="167">
        <v>0</v>
      </c>
      <c r="BF1372" s="167">
        <v>0</v>
      </c>
      <c r="BG1372" s="167">
        <v>0</v>
      </c>
      <c r="BH1372" s="167">
        <v>0</v>
      </c>
      <c r="BI1372" s="167">
        <v>0</v>
      </c>
      <c r="BJ1372" s="167">
        <v>0</v>
      </c>
      <c r="BK1372" s="167">
        <v>0</v>
      </c>
      <c r="BL1372" s="167">
        <v>0</v>
      </c>
      <c r="BM1372" s="167">
        <v>0</v>
      </c>
      <c r="BN1372" s="167">
        <v>0</v>
      </c>
      <c r="BO1372" s="167">
        <v>0</v>
      </c>
      <c r="BP1372" s="167">
        <v>0</v>
      </c>
      <c r="BQ1372" s="167">
        <v>0</v>
      </c>
      <c r="BR1372" s="167">
        <v>0</v>
      </c>
      <c r="BS1372" s="167">
        <v>0</v>
      </c>
      <c r="BT1372" s="167">
        <v>0</v>
      </c>
      <c r="BU1372" s="167">
        <v>0</v>
      </c>
      <c r="BV1372" s="64">
        <f t="shared" si="64"/>
        <v>5</v>
      </c>
      <c r="BW1372" s="8" t="b">
        <f t="shared" si="65"/>
        <v>0</v>
      </c>
    </row>
    <row r="1373" spans="1:75" s="68" customFormat="1">
      <c r="E1373" s="69"/>
      <c r="M1373" s="169">
        <f>SUM(M2:M1372)</f>
        <v>1210</v>
      </c>
      <c r="N1373" s="170">
        <f>SUM(N2:N1372)</f>
        <v>361</v>
      </c>
      <c r="O1373" s="170">
        <f>SUM(O2:O1372)</f>
        <v>322</v>
      </c>
      <c r="P1373" s="170">
        <f>SUM(P2:P1372)</f>
        <v>110</v>
      </c>
      <c r="Q1373" s="171">
        <f>SUM(Q2:Q1372)</f>
        <v>40</v>
      </c>
      <c r="S1373" s="172" t="s">
        <v>9362</v>
      </c>
      <c r="T1373" s="173">
        <f>SUM(T2:T1372)</f>
        <v>357</v>
      </c>
      <c r="U1373" s="173">
        <f>SUM(U2:U1372)</f>
        <v>1340</v>
      </c>
      <c r="V1373" s="173">
        <f>SUM(V2:V1372)</f>
        <v>183</v>
      </c>
      <c r="W1373" s="173">
        <f t="shared" ref="W1373:BU1373" si="66">SUM(W2:W1372)</f>
        <v>18</v>
      </c>
      <c r="X1373" s="173">
        <f t="shared" si="66"/>
        <v>33</v>
      </c>
      <c r="Y1373" s="173">
        <f t="shared" si="66"/>
        <v>24</v>
      </c>
      <c r="Z1373" s="173">
        <f t="shared" si="66"/>
        <v>17</v>
      </c>
      <c r="AA1373" s="173">
        <f t="shared" si="66"/>
        <v>62</v>
      </c>
      <c r="AB1373" s="173">
        <f t="shared" si="66"/>
        <v>249</v>
      </c>
      <c r="AC1373" s="173">
        <f t="shared" si="66"/>
        <v>54</v>
      </c>
      <c r="AD1373" s="173">
        <f t="shared" si="66"/>
        <v>193</v>
      </c>
      <c r="AE1373" s="173">
        <f t="shared" si="66"/>
        <v>178</v>
      </c>
      <c r="AF1373" s="173">
        <f t="shared" si="66"/>
        <v>144</v>
      </c>
      <c r="AG1373" s="173">
        <f t="shared" si="66"/>
        <v>111</v>
      </c>
      <c r="AH1373" s="173">
        <f t="shared" si="66"/>
        <v>69</v>
      </c>
      <c r="AI1373" s="173">
        <f t="shared" si="66"/>
        <v>63</v>
      </c>
      <c r="AJ1373" s="173">
        <f t="shared" si="66"/>
        <v>62</v>
      </c>
      <c r="AK1373" s="173">
        <f t="shared" si="66"/>
        <v>59</v>
      </c>
      <c r="AL1373" s="173">
        <f t="shared" si="66"/>
        <v>67</v>
      </c>
      <c r="AM1373" s="173">
        <f t="shared" si="66"/>
        <v>63</v>
      </c>
      <c r="AN1373" s="173">
        <f t="shared" si="66"/>
        <v>55</v>
      </c>
      <c r="AO1373" s="173">
        <f t="shared" si="66"/>
        <v>60</v>
      </c>
      <c r="AP1373" s="173">
        <f t="shared" si="66"/>
        <v>47</v>
      </c>
      <c r="AQ1373" s="173">
        <f t="shared" si="66"/>
        <v>42</v>
      </c>
      <c r="AR1373" s="173">
        <f t="shared" si="66"/>
        <v>39</v>
      </c>
      <c r="AS1373" s="173">
        <f t="shared" si="66"/>
        <v>40</v>
      </c>
      <c r="AT1373" s="173">
        <f t="shared" si="66"/>
        <v>35</v>
      </c>
      <c r="AU1373" s="173">
        <f t="shared" si="66"/>
        <v>34</v>
      </c>
      <c r="AV1373" s="173">
        <f t="shared" si="66"/>
        <v>32</v>
      </c>
      <c r="AW1373" s="173">
        <f t="shared" si="66"/>
        <v>34</v>
      </c>
      <c r="AX1373" s="173">
        <f t="shared" si="66"/>
        <v>31</v>
      </c>
      <c r="AY1373" s="173">
        <f t="shared" si="66"/>
        <v>32</v>
      </c>
      <c r="AZ1373" s="173">
        <f t="shared" si="66"/>
        <v>31</v>
      </c>
      <c r="BA1373" s="173">
        <f t="shared" si="66"/>
        <v>27</v>
      </c>
      <c r="BB1373" s="173">
        <f t="shared" si="66"/>
        <v>29</v>
      </c>
      <c r="BC1373" s="173">
        <f t="shared" si="66"/>
        <v>28</v>
      </c>
      <c r="BD1373" s="173">
        <f t="shared" si="66"/>
        <v>28</v>
      </c>
      <c r="BE1373" s="173">
        <f t="shared" si="66"/>
        <v>28</v>
      </c>
      <c r="BF1373" s="173">
        <f t="shared" si="66"/>
        <v>24</v>
      </c>
      <c r="BG1373" s="173">
        <f t="shared" si="66"/>
        <v>22</v>
      </c>
      <c r="BH1373" s="173">
        <f t="shared" si="66"/>
        <v>24</v>
      </c>
      <c r="BI1373" s="173">
        <f t="shared" si="66"/>
        <v>20</v>
      </c>
      <c r="BJ1373" s="173">
        <f t="shared" si="66"/>
        <v>17</v>
      </c>
      <c r="BK1373" s="173">
        <f t="shared" si="66"/>
        <v>16</v>
      </c>
      <c r="BL1373" s="173">
        <f t="shared" si="66"/>
        <v>19</v>
      </c>
      <c r="BM1373" s="173">
        <f t="shared" si="66"/>
        <v>21</v>
      </c>
      <c r="BN1373" s="173">
        <f t="shared" si="66"/>
        <v>16</v>
      </c>
      <c r="BO1373" s="173">
        <f t="shared" si="66"/>
        <v>18</v>
      </c>
      <c r="BP1373" s="173">
        <f t="shared" si="66"/>
        <v>17</v>
      </c>
      <c r="BQ1373" s="173">
        <f t="shared" si="66"/>
        <v>18</v>
      </c>
      <c r="BR1373" s="173">
        <f t="shared" si="66"/>
        <v>17</v>
      </c>
      <c r="BS1373" s="173">
        <f t="shared" si="66"/>
        <v>17</v>
      </c>
      <c r="BT1373" s="173">
        <f t="shared" si="66"/>
        <v>16</v>
      </c>
      <c r="BU1373" s="173">
        <f t="shared" si="66"/>
        <v>17</v>
      </c>
      <c r="BV1373" s="174">
        <f>COUNTIF(BV2:BV1372,0)</f>
        <v>891</v>
      </c>
      <c r="BW1373" s="68">
        <f>COUNTIF(BW2:BW1372,TRUE)</f>
        <v>32</v>
      </c>
    </row>
    <row r="1376" spans="1:75" ht="16" customHeight="1">
      <c r="C1376" s="58" t="s">
        <v>9378</v>
      </c>
      <c r="D1376" s="58"/>
      <c r="E1376" s="58" t="s">
        <v>9387</v>
      </c>
      <c r="F1376" s="58"/>
      <c r="H1376" s="58" t="s">
        <v>9314</v>
      </c>
      <c r="I1376" s="58">
        <v>1175</v>
      </c>
      <c r="K1376" s="130" t="s">
        <v>9393</v>
      </c>
      <c r="L1376" s="131">
        <v>891</v>
      </c>
    </row>
    <row r="1377" spans="1:12">
      <c r="A1377" s="75" t="s">
        <v>9321</v>
      </c>
      <c r="B1377" s="75">
        <v>1371</v>
      </c>
      <c r="C1377" s="58" t="s">
        <v>9313</v>
      </c>
      <c r="D1377" s="59">
        <f>AVERAGE($E$2:$E$1372)</f>
        <v>41.9498127340824</v>
      </c>
      <c r="E1377" s="58" t="s">
        <v>9379</v>
      </c>
      <c r="F1377" s="60">
        <f>AVERAGE($F$2:$F$1372)</f>
        <v>29812.245841035121</v>
      </c>
      <c r="H1377" s="58" t="s">
        <v>9316</v>
      </c>
      <c r="I1377" s="58">
        <v>191</v>
      </c>
      <c r="K1377" s="130"/>
      <c r="L1377" s="131"/>
    </row>
    <row r="1378" spans="1:12">
      <c r="A1378" s="76"/>
      <c r="B1378" s="76"/>
      <c r="C1378" s="58" t="s">
        <v>9315</v>
      </c>
      <c r="D1378" s="60">
        <f>MODE($E$2:$E$1372)</f>
        <v>36</v>
      </c>
      <c r="E1378" s="58" t="s">
        <v>9315</v>
      </c>
      <c r="F1378" s="60">
        <f>MODE($F$2:$F$1372)</f>
        <v>30000</v>
      </c>
      <c r="H1378" s="58" t="s">
        <v>9318</v>
      </c>
      <c r="I1378" s="58">
        <v>5</v>
      </c>
      <c r="K1378" s="130"/>
      <c r="L1378" s="131"/>
    </row>
    <row r="1379" spans="1:12">
      <c r="C1379" s="58" t="s">
        <v>9317</v>
      </c>
      <c r="D1379" s="60">
        <f>MEDIAN($E$2:$E$1372)</f>
        <v>40</v>
      </c>
      <c r="E1379" s="58" t="s">
        <v>9317</v>
      </c>
      <c r="F1379" s="60">
        <f>MEDIAN($F$2:$F$1372)</f>
        <v>30000</v>
      </c>
      <c r="K1379" s="8" t="s">
        <v>9394</v>
      </c>
    </row>
    <row r="1380" spans="1:12">
      <c r="C1380" s="58" t="s">
        <v>9345</v>
      </c>
      <c r="D1380" s="60">
        <f>STDEV($E$2:$E$1372)</f>
        <v>11.985424601925601</v>
      </c>
      <c r="E1380" s="58" t="s">
        <v>9345</v>
      </c>
      <c r="F1380" s="60">
        <f>STDEV($F$2:$F$1372)</f>
        <v>15478.604725506737</v>
      </c>
      <c r="H1380" s="58" t="s">
        <v>9390</v>
      </c>
      <c r="I1380" s="58"/>
    </row>
    <row r="1381" spans="1:12">
      <c r="C1381" s="58" t="s">
        <v>9375</v>
      </c>
      <c r="D1381" s="60">
        <v>18</v>
      </c>
      <c r="E1381" s="58" t="s">
        <v>9375</v>
      </c>
      <c r="F1381" s="60">
        <f>MIN($F$2:$F$1372)</f>
        <v>3000</v>
      </c>
      <c r="G1381" s="8" t="s">
        <v>9383</v>
      </c>
      <c r="H1381" s="58" t="s">
        <v>43</v>
      </c>
      <c r="I1381" s="58">
        <v>127</v>
      </c>
    </row>
    <row r="1382" spans="1:12">
      <c r="C1382" s="58" t="s">
        <v>9376</v>
      </c>
      <c r="D1382" s="60">
        <f>MAX($E$2:$E$1372)</f>
        <v>77</v>
      </c>
      <c r="E1382" s="58" t="s">
        <v>9376</v>
      </c>
      <c r="F1382" s="60">
        <f>MAX($F$2:$F$1372)</f>
        <v>180000</v>
      </c>
      <c r="G1382" s="8" t="s">
        <v>53</v>
      </c>
      <c r="H1382" s="58" t="s">
        <v>1279</v>
      </c>
      <c r="I1382" s="58">
        <v>27</v>
      </c>
    </row>
    <row r="1383" spans="1:12">
      <c r="C1383" s="58" t="s">
        <v>9377</v>
      </c>
      <c r="D1383" s="58">
        <v>36</v>
      </c>
      <c r="E1383" s="58" t="s">
        <v>9377</v>
      </c>
      <c r="F1383" s="58">
        <v>263</v>
      </c>
      <c r="H1383" s="58" t="s">
        <v>9388</v>
      </c>
      <c r="I1383" s="58">
        <v>2</v>
      </c>
    </row>
    <row r="1384" spans="1:12">
      <c r="E1384" s="58" t="s">
        <v>9380</v>
      </c>
      <c r="F1384" s="58">
        <v>17</v>
      </c>
      <c r="H1384" s="58" t="s">
        <v>9321</v>
      </c>
      <c r="I1384" s="58">
        <v>156</v>
      </c>
    </row>
    <row r="1385" spans="1:12">
      <c r="E1385" s="58" t="s">
        <v>9381</v>
      </c>
      <c r="F1385" s="58">
        <v>9</v>
      </c>
      <c r="H1385" s="58" t="s">
        <v>9389</v>
      </c>
      <c r="I1385" s="58">
        <f>SUM(I1381:I1383)</f>
        <v>156</v>
      </c>
    </row>
    <row r="1386" spans="1:12">
      <c r="E1386" s="58" t="s">
        <v>9382</v>
      </c>
      <c r="F1386" s="60">
        <f>SUM(F1382:F1385)</f>
        <v>180289</v>
      </c>
    </row>
    <row r="1387" spans="1:12">
      <c r="H1387" s="58" t="s">
        <v>18</v>
      </c>
      <c r="I1387" s="58"/>
      <c r="K1387" s="58" t="s">
        <v>9395</v>
      </c>
      <c r="L1387" s="58"/>
    </row>
    <row r="1388" spans="1:12">
      <c r="E1388" s="58" t="s">
        <v>9386</v>
      </c>
      <c r="F1388" s="58"/>
      <c r="H1388" s="58" t="s">
        <v>343</v>
      </c>
      <c r="I1388" s="58">
        <v>756</v>
      </c>
      <c r="K1388" s="58" t="s">
        <v>48</v>
      </c>
      <c r="L1388" s="58">
        <v>1210</v>
      </c>
    </row>
    <row r="1389" spans="1:12">
      <c r="E1389" s="58" t="s">
        <v>50</v>
      </c>
      <c r="F1389" s="59">
        <f>AVERAGE($G$2:$G$1372)</f>
        <v>11.711175081192799</v>
      </c>
      <c r="H1389" s="58" t="s">
        <v>2299</v>
      </c>
      <c r="I1389" s="58">
        <v>104</v>
      </c>
      <c r="K1389" s="58" t="s">
        <v>1523</v>
      </c>
      <c r="L1389" s="58">
        <v>361</v>
      </c>
    </row>
    <row r="1390" spans="1:12">
      <c r="E1390" s="58" t="s">
        <v>9315</v>
      </c>
      <c r="F1390" s="60">
        <f>MODE($G$2:$G$1372)</f>
        <v>1</v>
      </c>
      <c r="H1390" s="58" t="s">
        <v>50</v>
      </c>
      <c r="I1390" s="58">
        <v>108</v>
      </c>
      <c r="K1390" s="58" t="s">
        <v>2239</v>
      </c>
      <c r="L1390" s="58">
        <v>40</v>
      </c>
    </row>
    <row r="1391" spans="1:12">
      <c r="E1391" s="58" t="s">
        <v>9317</v>
      </c>
      <c r="F1391" s="60">
        <f>MEDIAN($G$2:$G$1372)</f>
        <v>10</v>
      </c>
      <c r="H1391" s="58" t="s">
        <v>75</v>
      </c>
      <c r="I1391" s="58">
        <v>399</v>
      </c>
      <c r="K1391" s="58" t="s">
        <v>2238</v>
      </c>
      <c r="L1391" s="58">
        <v>110</v>
      </c>
    </row>
    <row r="1392" spans="1:12">
      <c r="E1392" s="58" t="s">
        <v>9345</v>
      </c>
      <c r="F1392" s="59">
        <f>STDEV($G$2:$G$1372)</f>
        <v>9.5748430041916723</v>
      </c>
      <c r="H1392" s="71" t="s">
        <v>9349</v>
      </c>
      <c r="I1392" s="71">
        <v>4</v>
      </c>
      <c r="K1392" s="58" t="s">
        <v>1410</v>
      </c>
      <c r="L1392" s="58">
        <v>322</v>
      </c>
    </row>
    <row r="1393" spans="5:9">
      <c r="E1393" s="58" t="s">
        <v>9375</v>
      </c>
      <c r="F1393" s="59">
        <f>MIN($G$2:$G$1372)</f>
        <v>8.3333333333333329E-2</v>
      </c>
      <c r="G1393" s="57" t="s">
        <v>9385</v>
      </c>
      <c r="H1393" s="73" t="s">
        <v>9389</v>
      </c>
      <c r="I1393" s="74">
        <f>SUM(I1388:I1392)</f>
        <v>1371</v>
      </c>
    </row>
    <row r="1394" spans="5:9">
      <c r="E1394" s="58" t="s">
        <v>9376</v>
      </c>
      <c r="F1394" s="60">
        <f>MAX($G$2:$G$1372)</f>
        <v>54</v>
      </c>
      <c r="H1394" s="72" t="s">
        <v>2240</v>
      </c>
      <c r="I1394" s="72">
        <v>361</v>
      </c>
    </row>
    <row r="1395" spans="5:9">
      <c r="E1395" s="61" t="s">
        <v>9377</v>
      </c>
      <c r="F1395" s="62">
        <v>242</v>
      </c>
    </row>
    <row r="1396" spans="5:9">
      <c r="E1396" s="63" t="s">
        <v>9384</v>
      </c>
      <c r="F1396" s="64">
        <v>78</v>
      </c>
    </row>
  </sheetData>
  <autoFilter ref="A1:BU1375" xr:uid="{D04451CD-D91D-C444-AFC1-E6DBFBAFA064}"/>
  <mergeCells count="2">
    <mergeCell ref="K1376:K1378"/>
    <mergeCell ref="L1376:L1378"/>
  </mergeCells>
  <hyperlinks>
    <hyperlink ref="B19" r:id="rId1" xr:uid="{AD049938-2CBF-E042-891A-DFEFE2449689}"/>
    <hyperlink ref="B1338" r:id="rId2" xr:uid="{45FA3D05-9EC2-7A4E-8C5A-4C7D986CC305}"/>
    <hyperlink ref="B1296" r:id="rId3" xr:uid="{39EF2E15-9AA1-1942-AA0F-BED23773A9B0}"/>
    <hyperlink ref="B1119" r:id="rId4" xr:uid="{E104567A-3AAB-984B-9E29-E83849923F67}"/>
    <hyperlink ref="B1118" r:id="rId5" xr:uid="{B5FBA5CF-9F03-954C-9029-34EE3EEB40E9}"/>
    <hyperlink ref="B1047" r:id="rId6" xr:uid="{B9FB2846-655A-A140-ADC2-33C3A90B5AC4}"/>
    <hyperlink ref="B982" r:id="rId7" xr:uid="{8EAFDFB5-710B-B44F-A2FB-82AA5CF0C8A1}"/>
    <hyperlink ref="B906" r:id="rId8" xr:uid="{444CAC5F-3513-8F45-B221-F0B75BE5E470}"/>
    <hyperlink ref="B876" r:id="rId9" xr:uid="{F53E6953-6697-164F-BA4A-900F2A80BEA4}"/>
    <hyperlink ref="B854" r:id="rId10" xr:uid="{0CEB2867-939D-AE4F-9B88-EF72AFB01B9B}"/>
    <hyperlink ref="B822" r:id="rId11" xr:uid="{C3F02D66-CF50-EE49-A99F-20C98E181893}"/>
    <hyperlink ref="B821" r:id="rId12" xr:uid="{2DACFB73-76A1-9F41-B2E1-65F4577279DC}"/>
    <hyperlink ref="B818" r:id="rId13" xr:uid="{5D04373A-566E-404E-BA6D-B73E6CEF0E96}"/>
    <hyperlink ref="B814" r:id="rId14" xr:uid="{32CA9BF9-88F2-4E43-9DE1-D2506921C261}"/>
    <hyperlink ref="B750" r:id="rId15" xr:uid="{4C40D8D7-C2BD-2644-8282-F3D11CAFD270}"/>
    <hyperlink ref="B725" r:id="rId16" xr:uid="{C6CD036F-3BC9-E346-A348-AE32EA6BDE88}"/>
    <hyperlink ref="B670" r:id="rId17" xr:uid="{46850DF4-2661-DB47-8238-F9E9BFBE4DDE}"/>
    <hyperlink ref="B662" r:id="rId18" xr:uid="{D2664A1E-D84C-1747-9A2C-5049D91C6EB1}"/>
    <hyperlink ref="B644" r:id="rId19" xr:uid="{2950EAC8-BE1C-B148-B576-6EECA03494FC}"/>
    <hyperlink ref="B639" r:id="rId20" xr:uid="{54915A8D-F4EC-CB47-B88B-55029084F4C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96EA-3D94-D746-B5EA-57A2968F497A}">
  <dimension ref="A1:S53"/>
  <sheetViews>
    <sheetView topLeftCell="S24" zoomScale="118" workbookViewId="0">
      <selection activeCell="W48" sqref="W48"/>
    </sheetView>
  </sheetViews>
  <sheetFormatPr baseColWidth="10" defaultRowHeight="16"/>
  <cols>
    <col min="1" max="1" width="21.1640625" style="77" customWidth="1"/>
    <col min="2" max="2" width="9.5" style="77" customWidth="1"/>
    <col min="3" max="3" width="16.83203125" style="77" customWidth="1"/>
    <col min="4" max="4" width="9.33203125" style="77" customWidth="1"/>
    <col min="5" max="5" width="19.33203125" style="77" customWidth="1"/>
    <col min="6" max="6" width="9.6640625" style="77" customWidth="1"/>
    <col min="7" max="7" width="27.33203125" style="77" customWidth="1"/>
    <col min="8" max="9" width="18.1640625" style="77" customWidth="1"/>
    <col min="10" max="10" width="10.83203125" style="77"/>
    <col min="11" max="11" width="11.6640625" style="77" bestFit="1" customWidth="1"/>
    <col min="12" max="12" width="10.83203125" style="77"/>
    <col min="13" max="13" width="31.1640625" style="77" customWidth="1"/>
    <col min="14" max="16" width="10.83203125" style="77"/>
    <col min="17" max="17" width="34" style="77" customWidth="1"/>
    <col min="18" max="18" width="10.83203125" style="77"/>
    <col min="19" max="19" width="11.6640625" style="77" bestFit="1" customWidth="1"/>
    <col min="20" max="16384" width="10.83203125" style="77"/>
  </cols>
  <sheetData>
    <row r="1" spans="1:19" ht="34">
      <c r="M1" s="43" t="s">
        <v>9396</v>
      </c>
      <c r="N1" s="43" t="s">
        <v>9397</v>
      </c>
      <c r="Q1" s="103" t="s">
        <v>9408</v>
      </c>
    </row>
    <row r="2" spans="1:19" ht="17">
      <c r="A2" s="134" t="s">
        <v>9378</v>
      </c>
      <c r="B2" s="135"/>
      <c r="C2" s="79"/>
      <c r="D2" s="80"/>
      <c r="E2" s="81"/>
      <c r="F2" s="134" t="s">
        <v>9387</v>
      </c>
      <c r="G2" s="135"/>
      <c r="H2" s="79"/>
      <c r="I2" s="78" t="s">
        <v>9314</v>
      </c>
      <c r="J2" s="78">
        <v>1175</v>
      </c>
      <c r="K2" s="105">
        <f>J2/B12</f>
        <v>0.85703865791393141</v>
      </c>
      <c r="L2" s="77">
        <v>1</v>
      </c>
      <c r="M2" s="65" t="s">
        <v>2246</v>
      </c>
      <c r="N2" s="43">
        <v>249</v>
      </c>
      <c r="Q2" s="67" t="s">
        <v>2280</v>
      </c>
      <c r="R2" s="43">
        <v>16</v>
      </c>
      <c r="S2" s="176">
        <f t="shared" ref="S2:S35" si="0">R2/$J$28</f>
        <v>3.3333333333333333E-2</v>
      </c>
    </row>
    <row r="3" spans="1:19" ht="34">
      <c r="A3" s="78" t="s">
        <v>9313</v>
      </c>
      <c r="B3" s="82">
        <v>41.9498127340824</v>
      </c>
      <c r="C3" s="79"/>
      <c r="D3" s="79"/>
      <c r="E3" s="83"/>
      <c r="F3" s="84" t="s">
        <v>9379</v>
      </c>
      <c r="G3" s="85">
        <v>29812.245841035121</v>
      </c>
      <c r="H3" s="79"/>
      <c r="I3" s="78" t="s">
        <v>9316</v>
      </c>
      <c r="J3" s="78">
        <v>191</v>
      </c>
      <c r="L3" s="77">
        <v>2</v>
      </c>
      <c r="M3" s="100" t="s">
        <v>2248</v>
      </c>
      <c r="N3" s="43">
        <v>193</v>
      </c>
      <c r="Q3" s="67" t="s">
        <v>2283</v>
      </c>
      <c r="R3" s="43">
        <v>16</v>
      </c>
      <c r="S3" s="176">
        <f t="shared" si="0"/>
        <v>3.3333333333333333E-2</v>
      </c>
    </row>
    <row r="4" spans="1:19" ht="17">
      <c r="A4" s="78" t="s">
        <v>9315</v>
      </c>
      <c r="B4" s="85">
        <v>36</v>
      </c>
      <c r="C4" s="79"/>
      <c r="D4" s="79"/>
      <c r="E4" s="86"/>
      <c r="F4" s="84" t="s">
        <v>9315</v>
      </c>
      <c r="G4" s="85">
        <v>30000</v>
      </c>
      <c r="H4" s="79"/>
      <c r="I4" s="78" t="s">
        <v>9318</v>
      </c>
      <c r="J4" s="78">
        <v>5</v>
      </c>
      <c r="L4" s="77">
        <v>3</v>
      </c>
      <c r="M4" s="100" t="s">
        <v>2249</v>
      </c>
      <c r="N4" s="43">
        <v>178</v>
      </c>
      <c r="Q4" s="67" t="s">
        <v>2279</v>
      </c>
      <c r="R4" s="43">
        <v>17</v>
      </c>
      <c r="S4" s="176">
        <f t="shared" si="0"/>
        <v>3.5416666666666666E-2</v>
      </c>
    </row>
    <row r="5" spans="1:19" ht="17">
      <c r="A5" s="78" t="s">
        <v>9317</v>
      </c>
      <c r="B5" s="85">
        <v>40</v>
      </c>
      <c r="C5" s="79"/>
      <c r="D5" s="79"/>
      <c r="E5" s="86"/>
      <c r="F5" s="84" t="s">
        <v>9317</v>
      </c>
      <c r="G5" s="85">
        <v>30000</v>
      </c>
      <c r="H5" s="79"/>
      <c r="I5" s="79"/>
      <c r="J5" s="79"/>
      <c r="L5" s="77">
        <v>4</v>
      </c>
      <c r="M5" s="100" t="s">
        <v>2250</v>
      </c>
      <c r="N5" s="43">
        <v>144</v>
      </c>
      <c r="Q5" s="67" t="s">
        <v>2287</v>
      </c>
      <c r="R5" s="43">
        <v>17</v>
      </c>
      <c r="S5" s="176">
        <f t="shared" si="0"/>
        <v>3.5416666666666666E-2</v>
      </c>
    </row>
    <row r="6" spans="1:19" ht="33" customHeight="1">
      <c r="A6" s="78" t="s">
        <v>9345</v>
      </c>
      <c r="B6" s="85">
        <v>11.985424601925601</v>
      </c>
      <c r="C6" s="79"/>
      <c r="D6" s="79"/>
      <c r="E6" s="86"/>
      <c r="F6" s="84" t="s">
        <v>9345</v>
      </c>
      <c r="G6" s="85">
        <v>15478.604725506737</v>
      </c>
      <c r="H6" s="79"/>
      <c r="I6" s="134" t="s">
        <v>9390</v>
      </c>
      <c r="J6" s="135"/>
      <c r="L6" s="77">
        <v>5</v>
      </c>
      <c r="M6" s="100" t="s">
        <v>2251</v>
      </c>
      <c r="N6" s="43">
        <v>111</v>
      </c>
      <c r="Q6" s="67" t="s">
        <v>2288</v>
      </c>
      <c r="R6" s="43">
        <v>17</v>
      </c>
      <c r="S6" s="176">
        <f t="shared" si="0"/>
        <v>3.5416666666666666E-2</v>
      </c>
    </row>
    <row r="7" spans="1:19" ht="33" customHeight="1">
      <c r="A7" s="78" t="s">
        <v>9375</v>
      </c>
      <c r="B7" s="85">
        <v>18</v>
      </c>
      <c r="C7" s="79"/>
      <c r="D7" s="79"/>
      <c r="E7" s="86"/>
      <c r="F7" s="84" t="s">
        <v>9375</v>
      </c>
      <c r="G7" s="85">
        <v>3000</v>
      </c>
      <c r="H7" s="79" t="s">
        <v>9383</v>
      </c>
      <c r="I7" s="78" t="s">
        <v>43</v>
      </c>
      <c r="J7" s="78">
        <v>127</v>
      </c>
      <c r="L7" s="77">
        <v>6</v>
      </c>
      <c r="M7" s="66" t="s">
        <v>2252</v>
      </c>
      <c r="N7" s="43">
        <v>69</v>
      </c>
      <c r="Q7" s="67" t="s">
        <v>2286</v>
      </c>
      <c r="R7" s="43">
        <v>18</v>
      </c>
      <c r="S7" s="176">
        <f t="shared" si="0"/>
        <v>3.7499999999999999E-2</v>
      </c>
    </row>
    <row r="8" spans="1:19" ht="33" customHeight="1">
      <c r="A8" s="78" t="s">
        <v>9376</v>
      </c>
      <c r="B8" s="85">
        <v>77</v>
      </c>
      <c r="C8" s="79"/>
      <c r="D8" s="79"/>
      <c r="E8" s="86"/>
      <c r="F8" s="84" t="s">
        <v>9376</v>
      </c>
      <c r="G8" s="85">
        <v>180000</v>
      </c>
      <c r="H8" s="79" t="s">
        <v>53</v>
      </c>
      <c r="I8" s="78" t="s">
        <v>1279</v>
      </c>
      <c r="J8" s="78">
        <v>27</v>
      </c>
      <c r="L8" s="77">
        <v>7</v>
      </c>
      <c r="M8" s="100" t="s">
        <v>2256</v>
      </c>
      <c r="N8" s="43">
        <v>67</v>
      </c>
      <c r="Q8" s="67" t="s">
        <v>2281</v>
      </c>
      <c r="R8" s="43">
        <v>19</v>
      </c>
      <c r="S8" s="176">
        <f t="shared" si="0"/>
        <v>3.9583333333333331E-2</v>
      </c>
    </row>
    <row r="9" spans="1:19" ht="33" customHeight="1">
      <c r="A9" s="78" t="s">
        <v>9377</v>
      </c>
      <c r="B9" s="78">
        <v>36</v>
      </c>
      <c r="C9" s="79"/>
      <c r="D9" s="79"/>
      <c r="E9" s="87"/>
      <c r="F9" s="84" t="s">
        <v>9377</v>
      </c>
      <c r="G9" s="78">
        <v>263</v>
      </c>
      <c r="H9" s="79"/>
      <c r="I9" s="78" t="s">
        <v>9388</v>
      </c>
      <c r="J9" s="78">
        <v>2</v>
      </c>
      <c r="L9" s="77">
        <v>8</v>
      </c>
      <c r="M9" s="65" t="s">
        <v>2253</v>
      </c>
      <c r="N9" s="43">
        <v>63</v>
      </c>
      <c r="Q9" s="67" t="s">
        <v>2282</v>
      </c>
      <c r="R9" s="43">
        <v>21</v>
      </c>
      <c r="S9" s="176">
        <f t="shared" si="0"/>
        <v>4.3749999999999997E-2</v>
      </c>
    </row>
    <row r="10" spans="1:19" ht="20" customHeight="1">
      <c r="A10" s="78" t="s">
        <v>9468</v>
      </c>
      <c r="B10" s="78">
        <f>COUNTIF(Резюме_расчетный!E2:E1372,"&gt;30")</f>
        <v>1073</v>
      </c>
      <c r="C10" s="125">
        <f>B10/B12</f>
        <v>0.78264040846097738</v>
      </c>
      <c r="D10" s="79"/>
      <c r="E10" s="79"/>
      <c r="F10" s="78" t="s">
        <v>9380</v>
      </c>
      <c r="G10" s="78">
        <v>17</v>
      </c>
      <c r="H10" s="79"/>
      <c r="I10" s="78" t="s">
        <v>9321</v>
      </c>
      <c r="J10" s="78">
        <v>156</v>
      </c>
      <c r="L10" s="77">
        <v>9</v>
      </c>
      <c r="M10" s="66" t="s">
        <v>2257</v>
      </c>
      <c r="N10" s="43">
        <v>63</v>
      </c>
      <c r="Q10" s="67" t="s">
        <v>2276</v>
      </c>
      <c r="R10" s="43">
        <v>22</v>
      </c>
      <c r="S10" s="176">
        <f t="shared" si="0"/>
        <v>4.583333333333333E-2</v>
      </c>
    </row>
    <row r="11" spans="1:19" ht="45" customHeight="1">
      <c r="A11" s="79"/>
      <c r="B11" s="79"/>
      <c r="C11" s="79"/>
      <c r="D11" s="79"/>
      <c r="E11" s="79"/>
      <c r="F11" s="78" t="s">
        <v>9381</v>
      </c>
      <c r="G11" s="78">
        <v>9</v>
      </c>
      <c r="H11" s="79"/>
      <c r="I11" s="78" t="s">
        <v>9481</v>
      </c>
      <c r="J11" s="78">
        <f>Резюме_расчетный!V1373</f>
        <v>183</v>
      </c>
      <c r="L11" s="77">
        <v>10</v>
      </c>
      <c r="M11" s="65" t="s">
        <v>2245</v>
      </c>
      <c r="N11" s="43">
        <v>62</v>
      </c>
      <c r="Q11" s="67" t="s">
        <v>2275</v>
      </c>
      <c r="R11" s="43">
        <v>24</v>
      </c>
      <c r="S11" s="176">
        <f t="shared" si="0"/>
        <v>0.05</v>
      </c>
    </row>
    <row r="12" spans="1:19" ht="20" customHeight="1">
      <c r="A12" s="90" t="s">
        <v>9321</v>
      </c>
      <c r="B12" s="90">
        <v>1371</v>
      </c>
      <c r="C12" s="79"/>
      <c r="D12" s="79"/>
      <c r="E12" s="79"/>
      <c r="F12" s="78" t="s">
        <v>9382</v>
      </c>
      <c r="G12" s="85">
        <v>180289</v>
      </c>
      <c r="H12" s="79"/>
      <c r="I12" s="79"/>
      <c r="J12" s="79"/>
      <c r="M12" s="66" t="s">
        <v>2254</v>
      </c>
      <c r="N12" s="43">
        <v>62</v>
      </c>
      <c r="Q12" s="67" t="s">
        <v>2277</v>
      </c>
      <c r="R12" s="43">
        <v>24</v>
      </c>
      <c r="S12" s="176">
        <f t="shared" si="0"/>
        <v>0.05</v>
      </c>
    </row>
    <row r="13" spans="1:19" ht="20" customHeight="1">
      <c r="A13" s="79"/>
      <c r="B13" s="79"/>
      <c r="C13" s="79"/>
      <c r="D13" s="79"/>
      <c r="E13" s="79"/>
      <c r="F13" s="79"/>
      <c r="G13" s="79"/>
      <c r="H13" s="79"/>
      <c r="I13" s="134" t="s">
        <v>18</v>
      </c>
      <c r="J13" s="135"/>
      <c r="M13" s="66" t="s">
        <v>2259</v>
      </c>
      <c r="N13" s="43">
        <v>60</v>
      </c>
      <c r="Q13" s="67" t="s">
        <v>2270</v>
      </c>
      <c r="R13" s="43">
        <v>27</v>
      </c>
      <c r="S13" s="176">
        <f t="shared" si="0"/>
        <v>5.6250000000000001E-2</v>
      </c>
    </row>
    <row r="14" spans="1:19" ht="20" customHeight="1">
      <c r="A14" s="79"/>
      <c r="B14" s="79"/>
      <c r="C14" s="79"/>
      <c r="D14" s="79"/>
      <c r="E14" s="79"/>
      <c r="F14" s="134" t="s">
        <v>9386</v>
      </c>
      <c r="G14" s="135"/>
      <c r="H14" s="79"/>
      <c r="I14" s="78" t="s">
        <v>343</v>
      </c>
      <c r="J14" s="78">
        <v>756</v>
      </c>
      <c r="M14" s="66" t="s">
        <v>2255</v>
      </c>
      <c r="N14" s="43">
        <v>59</v>
      </c>
      <c r="Q14" s="67" t="s">
        <v>2272</v>
      </c>
      <c r="R14" s="43">
        <v>28</v>
      </c>
      <c r="S14" s="176">
        <f t="shared" si="0"/>
        <v>5.8333333333333334E-2</v>
      </c>
    </row>
    <row r="15" spans="1:19" ht="20" customHeight="1">
      <c r="A15" s="132" t="s">
        <v>9395</v>
      </c>
      <c r="B15" s="133"/>
      <c r="C15" s="79"/>
      <c r="D15" s="79"/>
      <c r="E15" s="79"/>
      <c r="F15" s="78" t="s">
        <v>50</v>
      </c>
      <c r="G15" s="82">
        <v>11.711175081192799</v>
      </c>
      <c r="H15" s="79"/>
      <c r="I15" s="78" t="s">
        <v>2299</v>
      </c>
      <c r="J15" s="78">
        <v>104</v>
      </c>
      <c r="M15" s="66" t="s">
        <v>2258</v>
      </c>
      <c r="N15" s="43">
        <v>55</v>
      </c>
      <c r="Q15" s="67" t="s">
        <v>2274</v>
      </c>
      <c r="R15" s="43">
        <v>28</v>
      </c>
      <c r="S15" s="176">
        <f t="shared" si="0"/>
        <v>5.8333333333333334E-2</v>
      </c>
    </row>
    <row r="16" spans="1:19" ht="20" customHeight="1">
      <c r="A16" s="89" t="s">
        <v>48</v>
      </c>
      <c r="B16" s="89">
        <v>1210</v>
      </c>
      <c r="C16" s="79"/>
      <c r="D16" s="79"/>
      <c r="E16" s="79"/>
      <c r="F16" s="78" t="s">
        <v>9315</v>
      </c>
      <c r="G16" s="85">
        <v>1</v>
      </c>
      <c r="H16" s="79"/>
      <c r="I16" s="78" t="s">
        <v>50</v>
      </c>
      <c r="J16" s="78">
        <v>108</v>
      </c>
      <c r="M16" s="65" t="s">
        <v>2247</v>
      </c>
      <c r="N16" s="43">
        <v>54</v>
      </c>
      <c r="Q16" s="67" t="s">
        <v>2271</v>
      </c>
      <c r="R16" s="43">
        <v>29</v>
      </c>
      <c r="S16" s="176">
        <f t="shared" si="0"/>
        <v>6.0416666666666667E-2</v>
      </c>
    </row>
    <row r="17" spans="1:19" ht="20" customHeight="1">
      <c r="A17" s="89" t="s">
        <v>1523</v>
      </c>
      <c r="B17" s="89">
        <v>361</v>
      </c>
      <c r="C17" s="79"/>
      <c r="D17" s="79"/>
      <c r="E17" s="79"/>
      <c r="F17" s="78" t="s">
        <v>9317</v>
      </c>
      <c r="G17" s="85">
        <v>10</v>
      </c>
      <c r="H17" s="79"/>
      <c r="I17" s="78" t="s">
        <v>75</v>
      </c>
      <c r="J17" s="78">
        <v>399</v>
      </c>
      <c r="M17" s="66" t="s">
        <v>2260</v>
      </c>
      <c r="N17" s="43">
        <v>47</v>
      </c>
      <c r="Q17" s="67" t="s">
        <v>2267</v>
      </c>
      <c r="R17" s="43">
        <v>31</v>
      </c>
      <c r="S17" s="176">
        <f t="shared" si="0"/>
        <v>6.458333333333334E-2</v>
      </c>
    </row>
    <row r="18" spans="1:19" ht="20" customHeight="1">
      <c r="A18" s="89" t="s">
        <v>2239</v>
      </c>
      <c r="B18" s="89">
        <v>40</v>
      </c>
      <c r="C18" s="79"/>
      <c r="D18" s="79"/>
      <c r="E18" s="79"/>
      <c r="F18" s="78" t="s">
        <v>9345</v>
      </c>
      <c r="G18" s="82">
        <v>9.5748430041916723</v>
      </c>
      <c r="H18" s="79"/>
      <c r="I18" s="78" t="s">
        <v>9349</v>
      </c>
      <c r="J18" s="78">
        <v>4</v>
      </c>
      <c r="M18" s="66" t="s">
        <v>2261</v>
      </c>
      <c r="N18" s="43">
        <v>42</v>
      </c>
      <c r="Q18" s="67" t="s">
        <v>2269</v>
      </c>
      <c r="R18" s="43">
        <v>31</v>
      </c>
      <c r="S18" s="176">
        <f t="shared" si="0"/>
        <v>6.458333333333334E-2</v>
      </c>
    </row>
    <row r="19" spans="1:19" ht="16" customHeight="1">
      <c r="A19" s="89" t="s">
        <v>2238</v>
      </c>
      <c r="B19" s="89">
        <v>110</v>
      </c>
      <c r="C19" s="79"/>
      <c r="D19" s="79"/>
      <c r="E19" s="79"/>
      <c r="F19" s="78" t="s">
        <v>9375</v>
      </c>
      <c r="G19" s="82">
        <v>8.3333333333333329E-2</v>
      </c>
      <c r="H19" s="88" t="s">
        <v>9385</v>
      </c>
      <c r="I19" s="78" t="s">
        <v>9389</v>
      </c>
      <c r="J19" s="78">
        <v>1371</v>
      </c>
      <c r="M19" s="67" t="s">
        <v>2262</v>
      </c>
      <c r="N19" s="43">
        <v>40</v>
      </c>
      <c r="Q19" s="67" t="s">
        <v>2265</v>
      </c>
      <c r="R19" s="43">
        <v>32</v>
      </c>
      <c r="S19" s="176">
        <f t="shared" si="0"/>
        <v>6.6666666666666666E-2</v>
      </c>
    </row>
    <row r="20" spans="1:19" ht="16" customHeight="1">
      <c r="A20" s="89" t="s">
        <v>1410</v>
      </c>
      <c r="B20" s="89">
        <v>322</v>
      </c>
      <c r="C20" s="79"/>
      <c r="D20" s="79"/>
      <c r="E20" s="79"/>
      <c r="F20" s="78" t="s">
        <v>9376</v>
      </c>
      <c r="G20" s="85">
        <v>54</v>
      </c>
      <c r="H20" s="79"/>
      <c r="I20" s="78" t="s">
        <v>2240</v>
      </c>
      <c r="J20" s="78">
        <v>361</v>
      </c>
      <c r="M20" s="100" t="s">
        <v>41</v>
      </c>
      <c r="N20" s="43">
        <v>39</v>
      </c>
      <c r="Q20" s="67" t="s">
        <v>2268</v>
      </c>
      <c r="R20" s="43">
        <v>32</v>
      </c>
      <c r="S20" s="176">
        <f t="shared" si="0"/>
        <v>6.6666666666666666E-2</v>
      </c>
    </row>
    <row r="21" spans="1:19" ht="34">
      <c r="C21" s="79"/>
      <c r="D21" s="79"/>
      <c r="E21" s="79"/>
      <c r="F21" s="78" t="s">
        <v>9377</v>
      </c>
      <c r="G21" s="78">
        <v>242</v>
      </c>
      <c r="H21" s="79"/>
      <c r="I21" s="79"/>
      <c r="J21" s="79"/>
      <c r="M21" s="67" t="s">
        <v>2263</v>
      </c>
      <c r="N21" s="43">
        <v>35</v>
      </c>
      <c r="Q21" s="67" t="s">
        <v>2266</v>
      </c>
      <c r="R21" s="43">
        <v>34</v>
      </c>
      <c r="S21" s="176">
        <f t="shared" si="0"/>
        <v>7.0833333333333331E-2</v>
      </c>
    </row>
    <row r="22" spans="1:19" ht="34">
      <c r="A22" s="45" t="s">
        <v>9480</v>
      </c>
      <c r="B22" s="45">
        <f>Резюме_расчетный!U1373</f>
        <v>1340</v>
      </c>
      <c r="C22" s="152">
        <f>B22/B12</f>
        <v>0.97738876732312185</v>
      </c>
      <c r="D22" s="79"/>
      <c r="E22" s="79"/>
      <c r="F22" s="78" t="s">
        <v>9384</v>
      </c>
      <c r="G22" s="78">
        <v>78</v>
      </c>
      <c r="H22" s="79"/>
      <c r="I22" s="79"/>
      <c r="J22" s="79"/>
      <c r="M22" s="67" t="s">
        <v>2264</v>
      </c>
      <c r="N22" s="43">
        <v>34</v>
      </c>
      <c r="Q22" s="67" t="s">
        <v>2263</v>
      </c>
      <c r="R22" s="43">
        <v>35</v>
      </c>
      <c r="S22" s="176">
        <f t="shared" si="0"/>
        <v>7.2916666666666671E-2</v>
      </c>
    </row>
    <row r="23" spans="1:19" ht="51">
      <c r="C23" s="79"/>
      <c r="D23" s="79"/>
      <c r="E23" s="79"/>
      <c r="F23" s="116" t="s">
        <v>9469</v>
      </c>
      <c r="G23" s="78">
        <f>COUNTIF(Резюме_расчетный!$G$2:$G$1371,"&gt;3")</f>
        <v>867</v>
      </c>
      <c r="H23" s="79"/>
      <c r="I23" s="79"/>
      <c r="J23" s="79"/>
      <c r="M23" s="67" t="s">
        <v>2266</v>
      </c>
      <c r="N23" s="43">
        <v>34</v>
      </c>
      <c r="Q23" s="67" t="s">
        <v>2262</v>
      </c>
      <c r="R23" s="43">
        <v>40</v>
      </c>
      <c r="S23" s="176">
        <f t="shared" si="0"/>
        <v>8.3333333333333329E-2</v>
      </c>
    </row>
    <row r="24" spans="1:19" ht="51">
      <c r="C24" s="79"/>
      <c r="D24" s="79"/>
      <c r="E24" s="79"/>
      <c r="F24" s="116" t="s">
        <v>9470</v>
      </c>
      <c r="G24" s="78">
        <f>COUNTIF(Резюме_расчетный!$G$2:$G$1371,"&gt;5")</f>
        <v>777</v>
      </c>
      <c r="H24" s="79"/>
      <c r="I24" s="136" t="s">
        <v>9393</v>
      </c>
      <c r="J24" s="130">
        <v>891</v>
      </c>
      <c r="M24" s="65" t="s">
        <v>2242</v>
      </c>
      <c r="N24" s="43">
        <v>33</v>
      </c>
      <c r="Q24" s="66" t="s">
        <v>2261</v>
      </c>
      <c r="R24" s="43">
        <v>42</v>
      </c>
      <c r="S24" s="176">
        <f t="shared" si="0"/>
        <v>8.7499999999999994E-2</v>
      </c>
    </row>
    <row r="25" spans="1:19">
      <c r="C25" s="79"/>
      <c r="D25" s="79"/>
      <c r="E25" s="79"/>
      <c r="F25" s="79"/>
      <c r="G25" s="79"/>
      <c r="H25" s="79"/>
      <c r="I25" s="136"/>
      <c r="J25" s="130"/>
      <c r="M25" s="67" t="s">
        <v>2265</v>
      </c>
      <c r="N25" s="43">
        <v>32</v>
      </c>
      <c r="Q25" s="66" t="s">
        <v>2260</v>
      </c>
      <c r="R25" s="43">
        <v>47</v>
      </c>
      <c r="S25" s="176">
        <f t="shared" si="0"/>
        <v>9.7916666666666666E-2</v>
      </c>
    </row>
    <row r="26" spans="1:19" ht="34" customHeight="1">
      <c r="C26" s="79"/>
      <c r="D26" s="79"/>
      <c r="E26" s="79"/>
      <c r="F26" s="79"/>
      <c r="G26" s="79"/>
      <c r="H26" s="79"/>
      <c r="I26" s="136"/>
      <c r="J26" s="130"/>
      <c r="M26" s="67" t="s">
        <v>2268</v>
      </c>
      <c r="N26" s="43">
        <v>32</v>
      </c>
      <c r="Q26" s="65" t="s">
        <v>2247</v>
      </c>
      <c r="R26" s="43">
        <v>54</v>
      </c>
      <c r="S26" s="176">
        <f t="shared" si="0"/>
        <v>0.1125</v>
      </c>
    </row>
    <row r="27" spans="1:19" ht="34">
      <c r="A27" s="122" t="s">
        <v>9395</v>
      </c>
      <c r="B27" s="117"/>
      <c r="C27" s="123" t="s">
        <v>9352</v>
      </c>
      <c r="D27" s="46"/>
      <c r="E27" s="123" t="s">
        <v>18</v>
      </c>
      <c r="F27" s="46"/>
      <c r="G27" s="124" t="s">
        <v>9390</v>
      </c>
      <c r="H27" s="153">
        <f>J11/B12</f>
        <v>0.13347921225382933</v>
      </c>
      <c r="I27" s="55" t="s">
        <v>9394</v>
      </c>
      <c r="J27" s="79"/>
      <c r="M27" s="67" t="s">
        <v>2267</v>
      </c>
      <c r="N27" s="43">
        <v>31</v>
      </c>
      <c r="Q27" s="66" t="s">
        <v>2255</v>
      </c>
      <c r="R27" s="43">
        <v>59</v>
      </c>
      <c r="S27" s="176">
        <f t="shared" si="0"/>
        <v>0.12291666666666666</v>
      </c>
    </row>
    <row r="28" spans="1:19" ht="47" customHeight="1">
      <c r="A28" s="117" t="s">
        <v>48</v>
      </c>
      <c r="B28" s="51">
        <f>B16/$B$12</f>
        <v>0.88256746900072935</v>
      </c>
      <c r="C28" s="46" t="s">
        <v>9472</v>
      </c>
      <c r="D28" s="120">
        <v>11.711175081192799</v>
      </c>
      <c r="E28" s="46" t="s">
        <v>343</v>
      </c>
      <c r="F28" s="51">
        <f>J14/$B$12</f>
        <v>0.55142231947483589</v>
      </c>
      <c r="G28" s="118" t="s">
        <v>43</v>
      </c>
      <c r="H28" s="51">
        <f>J7/$B$12</f>
        <v>9.2633114514952583E-2</v>
      </c>
      <c r="I28" s="77" t="s">
        <v>9398</v>
      </c>
      <c r="J28" s="77">
        <f>B12-J24</f>
        <v>480</v>
      </c>
      <c r="M28" s="67" t="s">
        <v>2269</v>
      </c>
      <c r="N28" s="43">
        <v>31</v>
      </c>
      <c r="Q28" s="66" t="s">
        <v>2259</v>
      </c>
      <c r="R28" s="43">
        <v>60</v>
      </c>
      <c r="S28" s="176">
        <f t="shared" si="0"/>
        <v>0.125</v>
      </c>
    </row>
    <row r="29" spans="1:19" ht="47" customHeight="1">
      <c r="A29" s="117" t="s">
        <v>1523</v>
      </c>
      <c r="B29" s="51">
        <f t="shared" ref="B29:B32" si="1">B17/$B$12</f>
        <v>0.26331145149525892</v>
      </c>
      <c r="C29" s="46" t="s">
        <v>9473</v>
      </c>
      <c r="D29" s="120">
        <v>9.5748430041916723</v>
      </c>
      <c r="E29" s="46" t="s">
        <v>2299</v>
      </c>
      <c r="F29" s="51">
        <f t="shared" ref="F29:F30" si="2">J15/$B$12</f>
        <v>7.5857038657913933E-2</v>
      </c>
      <c r="G29" s="118" t="s">
        <v>1279</v>
      </c>
      <c r="H29" s="51">
        <f t="shared" ref="H29:H31" si="3">J8/$B$12</f>
        <v>1.9693654266958426E-2</v>
      </c>
      <c r="M29" s="67" t="s">
        <v>2271</v>
      </c>
      <c r="N29" s="43">
        <v>29</v>
      </c>
      <c r="Q29" s="65" t="s">
        <v>2245</v>
      </c>
      <c r="R29" s="43">
        <v>62</v>
      </c>
      <c r="S29" s="176">
        <f t="shared" si="0"/>
        <v>0.12916666666666668</v>
      </c>
    </row>
    <row r="30" spans="1:19" ht="47" customHeight="1">
      <c r="A30" s="117" t="s">
        <v>2239</v>
      </c>
      <c r="B30" s="51">
        <f t="shared" si="1"/>
        <v>2.9175784099197667E-2</v>
      </c>
      <c r="C30" s="46" t="s">
        <v>9469</v>
      </c>
      <c r="D30" s="51">
        <f>G23/$B$12</f>
        <v>0.63238512035010941</v>
      </c>
      <c r="E30" s="46" t="s">
        <v>50</v>
      </c>
      <c r="F30" s="51">
        <f t="shared" si="2"/>
        <v>7.8774617067833702E-2</v>
      </c>
      <c r="G30" s="118" t="s">
        <v>9388</v>
      </c>
      <c r="H30" s="51">
        <f t="shared" si="3"/>
        <v>1.4587892049598833E-3</v>
      </c>
      <c r="M30" s="67" t="s">
        <v>2272</v>
      </c>
      <c r="N30" s="43">
        <v>28</v>
      </c>
      <c r="Q30" s="66" t="s">
        <v>2254</v>
      </c>
      <c r="R30" s="43">
        <v>62</v>
      </c>
      <c r="S30" s="176">
        <f t="shared" si="0"/>
        <v>0.12916666666666668</v>
      </c>
    </row>
    <row r="31" spans="1:19" ht="47" customHeight="1">
      <c r="A31" s="117" t="s">
        <v>2238</v>
      </c>
      <c r="B31" s="51">
        <f t="shared" si="1"/>
        <v>8.0233406272793587E-2</v>
      </c>
      <c r="C31" s="46" t="s">
        <v>9470</v>
      </c>
      <c r="D31" s="51">
        <f t="shared" ref="D31" si="4">G24/$B$12</f>
        <v>0.56673960612691465</v>
      </c>
      <c r="E31" s="46" t="s">
        <v>75</v>
      </c>
      <c r="F31" s="51">
        <f>J17/$B$12</f>
        <v>0.29102844638949671</v>
      </c>
      <c r="G31" s="118" t="s">
        <v>9321</v>
      </c>
      <c r="H31" s="51">
        <f t="shared" si="3"/>
        <v>0.1137855579868709</v>
      </c>
      <c r="M31" s="101" t="s">
        <v>2273</v>
      </c>
      <c r="N31" s="43">
        <v>28</v>
      </c>
      <c r="Q31" s="65" t="s">
        <v>2253</v>
      </c>
      <c r="R31" s="43">
        <v>63</v>
      </c>
      <c r="S31" s="176">
        <f t="shared" si="0"/>
        <v>0.13125000000000001</v>
      </c>
    </row>
    <row r="32" spans="1:19" ht="80" customHeight="1">
      <c r="A32" s="117" t="s">
        <v>1410</v>
      </c>
      <c r="B32" s="51">
        <f t="shared" si="1"/>
        <v>0.23486506199854121</v>
      </c>
      <c r="C32" s="46" t="s">
        <v>9471</v>
      </c>
      <c r="D32" s="51">
        <f>B10/$B$12</f>
        <v>0.78264040846097738</v>
      </c>
      <c r="E32" s="46" t="s">
        <v>9474</v>
      </c>
      <c r="F32" s="51">
        <f>J20/$B$12</f>
        <v>0.26331145149525892</v>
      </c>
      <c r="G32" s="119" t="s">
        <v>9393</v>
      </c>
      <c r="H32" s="121">
        <f>J24/B12</f>
        <v>0.64989059080962797</v>
      </c>
      <c r="M32" s="67" t="s">
        <v>2274</v>
      </c>
      <c r="N32" s="43">
        <v>28</v>
      </c>
      <c r="Q32" s="66" t="s">
        <v>2257</v>
      </c>
      <c r="R32" s="43">
        <v>63</v>
      </c>
      <c r="S32" s="176">
        <f t="shared" si="0"/>
        <v>0.13125000000000001</v>
      </c>
    </row>
    <row r="33" spans="5:19">
      <c r="E33" s="79"/>
      <c r="F33" s="79"/>
      <c r="M33" s="67" t="s">
        <v>2270</v>
      </c>
      <c r="N33" s="43">
        <v>27</v>
      </c>
      <c r="Q33" s="66" t="s">
        <v>2252</v>
      </c>
      <c r="R33" s="43">
        <v>69</v>
      </c>
      <c r="S33" s="176">
        <f t="shared" si="0"/>
        <v>0.14374999999999999</v>
      </c>
    </row>
    <row r="34" spans="5:19" ht="68" customHeight="1">
      <c r="M34" s="65" t="s">
        <v>2243</v>
      </c>
      <c r="N34" s="43">
        <v>24</v>
      </c>
      <c r="Q34" s="65" t="s">
        <v>41</v>
      </c>
      <c r="R34" s="43">
        <v>185</v>
      </c>
      <c r="S34" s="176">
        <f t="shared" si="0"/>
        <v>0.38541666666666669</v>
      </c>
    </row>
    <row r="35" spans="5:19">
      <c r="M35" s="67" t="s">
        <v>2275</v>
      </c>
      <c r="N35" s="43">
        <v>24</v>
      </c>
      <c r="Q35" s="65" t="s">
        <v>2246</v>
      </c>
      <c r="R35" s="43">
        <v>249</v>
      </c>
      <c r="S35" s="176">
        <f t="shared" si="0"/>
        <v>0.51875000000000004</v>
      </c>
    </row>
    <row r="36" spans="5:19" ht="42">
      <c r="M36" s="67" t="s">
        <v>2277</v>
      </c>
      <c r="N36" s="43">
        <v>24</v>
      </c>
      <c r="Q36" s="104" t="s">
        <v>9410</v>
      </c>
    </row>
    <row r="37" spans="5:19">
      <c r="M37" s="67" t="s">
        <v>2276</v>
      </c>
      <c r="N37" s="43">
        <v>22</v>
      </c>
    </row>
    <row r="38" spans="5:19" ht="17">
      <c r="M38" s="67" t="s">
        <v>2282</v>
      </c>
      <c r="N38" s="43">
        <v>21</v>
      </c>
      <c r="Q38" s="103" t="s">
        <v>9402</v>
      </c>
    </row>
    <row r="39" spans="5:19">
      <c r="M39" s="101" t="s">
        <v>2278</v>
      </c>
      <c r="N39" s="43">
        <v>20</v>
      </c>
      <c r="Q39" s="101" t="s">
        <v>33</v>
      </c>
      <c r="R39" s="43">
        <v>16</v>
      </c>
      <c r="S39" s="175">
        <f t="shared" ref="S39:S49" si="5">R39/$J$28</f>
        <v>3.3333333333333333E-2</v>
      </c>
    </row>
    <row r="40" spans="5:19">
      <c r="M40" s="67" t="s">
        <v>2281</v>
      </c>
      <c r="N40" s="43">
        <v>19</v>
      </c>
      <c r="Q40" s="100" t="s">
        <v>2285</v>
      </c>
      <c r="R40" s="43">
        <v>17</v>
      </c>
      <c r="S40" s="175">
        <f t="shared" si="5"/>
        <v>3.5416666666666666E-2</v>
      </c>
    </row>
    <row r="41" spans="5:19">
      <c r="M41" s="65" t="s">
        <v>2241</v>
      </c>
      <c r="N41" s="43">
        <v>18</v>
      </c>
      <c r="Q41" s="101" t="s">
        <v>42</v>
      </c>
      <c r="R41" s="43">
        <v>17</v>
      </c>
      <c r="S41" s="175">
        <f t="shared" si="5"/>
        <v>3.5416666666666666E-2</v>
      </c>
    </row>
    <row r="42" spans="5:19">
      <c r="M42" s="101" t="s">
        <v>2284</v>
      </c>
      <c r="N42" s="43">
        <v>18</v>
      </c>
      <c r="Q42" s="101" t="s">
        <v>2284</v>
      </c>
      <c r="R42" s="43">
        <v>18</v>
      </c>
      <c r="S42" s="175">
        <f t="shared" si="5"/>
        <v>3.7499999999999999E-2</v>
      </c>
    </row>
    <row r="43" spans="5:19">
      <c r="M43" s="67" t="s">
        <v>2286</v>
      </c>
      <c r="N43" s="43">
        <v>18</v>
      </c>
      <c r="Q43" s="101" t="s">
        <v>2278</v>
      </c>
      <c r="R43" s="43">
        <v>20</v>
      </c>
      <c r="S43" s="175">
        <f t="shared" si="5"/>
        <v>4.1666666666666664E-2</v>
      </c>
    </row>
    <row r="44" spans="5:19">
      <c r="M44" s="65" t="s">
        <v>2244</v>
      </c>
      <c r="N44" s="43">
        <v>17</v>
      </c>
      <c r="Q44" s="101" t="s">
        <v>2273</v>
      </c>
      <c r="R44" s="43">
        <v>28</v>
      </c>
      <c r="S44" s="175">
        <f t="shared" si="5"/>
        <v>5.8333333333333334E-2</v>
      </c>
    </row>
    <row r="45" spans="5:19">
      <c r="M45" s="67" t="s">
        <v>2279</v>
      </c>
      <c r="N45" s="43">
        <v>17</v>
      </c>
      <c r="Q45" s="101" t="s">
        <v>2264</v>
      </c>
      <c r="R45" s="102">
        <v>34</v>
      </c>
      <c r="S45" s="175">
        <f t="shared" si="5"/>
        <v>7.0833333333333331E-2</v>
      </c>
    </row>
    <row r="46" spans="5:19">
      <c r="M46" s="100" t="s">
        <v>2285</v>
      </c>
      <c r="N46" s="43">
        <v>17</v>
      </c>
      <c r="Q46" s="101" t="s">
        <v>2258</v>
      </c>
      <c r="R46" s="43">
        <v>55</v>
      </c>
      <c r="S46" s="175">
        <f t="shared" si="5"/>
        <v>0.11458333333333333</v>
      </c>
    </row>
    <row r="47" spans="5:19">
      <c r="M47" s="67" t="s">
        <v>2287</v>
      </c>
      <c r="N47" s="43">
        <v>17</v>
      </c>
      <c r="Q47" s="100" t="s">
        <v>2256</v>
      </c>
      <c r="R47" s="43">
        <v>67</v>
      </c>
      <c r="S47" s="175">
        <f t="shared" si="5"/>
        <v>0.13958333333333334</v>
      </c>
    </row>
    <row r="48" spans="5:19">
      <c r="M48" s="101" t="s">
        <v>42</v>
      </c>
      <c r="N48" s="43">
        <v>17</v>
      </c>
      <c r="Q48" s="100" t="s">
        <v>2251</v>
      </c>
      <c r="R48" s="43">
        <v>111</v>
      </c>
      <c r="S48" s="175">
        <f t="shared" si="5"/>
        <v>0.23125000000000001</v>
      </c>
    </row>
    <row r="49" spans="13:19">
      <c r="M49" s="67" t="s">
        <v>2288</v>
      </c>
      <c r="N49" s="43">
        <v>17</v>
      </c>
      <c r="Q49" s="100" t="s">
        <v>2250</v>
      </c>
      <c r="R49" s="43">
        <v>144</v>
      </c>
      <c r="S49" s="175">
        <f t="shared" si="5"/>
        <v>0.3</v>
      </c>
    </row>
    <row r="50" spans="13:19">
      <c r="M50" s="67" t="s">
        <v>2280</v>
      </c>
      <c r="N50" s="43">
        <v>16</v>
      </c>
      <c r="Q50" s="100" t="s">
        <v>2248</v>
      </c>
      <c r="R50" s="43">
        <v>193</v>
      </c>
      <c r="S50" s="175">
        <f>R50/$J$28</f>
        <v>0.40208333333333335</v>
      </c>
    </row>
    <row r="51" spans="13:19">
      <c r="M51" s="67" t="s">
        <v>2283</v>
      </c>
      <c r="N51" s="43">
        <v>16</v>
      </c>
    </row>
    <row r="52" spans="13:19">
      <c r="M52" s="101" t="s">
        <v>33</v>
      </c>
      <c r="N52" s="43">
        <v>16</v>
      </c>
    </row>
    <row r="53" spans="13:19">
      <c r="R53" s="104"/>
    </row>
  </sheetData>
  <autoFilter ref="M1:N1" xr:uid="{979C96EA-3D94-D746-B5EA-57A2968F497A}">
    <sortState xmlns:xlrd2="http://schemas.microsoft.com/office/spreadsheetml/2017/richdata2" ref="M2:N52">
      <sortCondition descending="1" ref="N1:N52"/>
    </sortState>
  </autoFilter>
  <mergeCells count="8">
    <mergeCell ref="A15:B15"/>
    <mergeCell ref="I6:J6"/>
    <mergeCell ref="I24:I26"/>
    <mergeCell ref="J24:J26"/>
    <mergeCell ref="A2:B2"/>
    <mergeCell ref="I13:J13"/>
    <mergeCell ref="F2:G2"/>
    <mergeCell ref="F14:G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44F31-D0F7-804B-A6F5-61EC4DEA8C64}">
  <dimension ref="A1:BW1373"/>
  <sheetViews>
    <sheetView topLeftCell="J1352" workbookViewId="0">
      <selection activeCell="V1378" sqref="V1378"/>
    </sheetView>
  </sheetViews>
  <sheetFormatPr baseColWidth="10" defaultRowHeight="16"/>
  <sheetData>
    <row r="1" spans="1:75">
      <c r="A1" t="s">
        <v>2226</v>
      </c>
      <c r="B1" t="s">
        <v>2227</v>
      </c>
      <c r="D1" t="s">
        <v>2228</v>
      </c>
      <c r="E1" t="s">
        <v>2229</v>
      </c>
      <c r="F1" t="s">
        <v>2230</v>
      </c>
      <c r="G1" t="s">
        <v>2231</v>
      </c>
      <c r="H1" t="s">
        <v>2232</v>
      </c>
      <c r="I1" t="s">
        <v>2233</v>
      </c>
      <c r="J1" t="s">
        <v>2234</v>
      </c>
      <c r="K1" t="s">
        <v>2235</v>
      </c>
      <c r="L1" t="s">
        <v>2236</v>
      </c>
      <c r="M1" t="s">
        <v>2237</v>
      </c>
      <c r="N1" t="s">
        <v>48</v>
      </c>
      <c r="O1" t="s">
        <v>1523</v>
      </c>
      <c r="P1" t="s">
        <v>1410</v>
      </c>
      <c r="Q1" t="s">
        <v>2238</v>
      </c>
      <c r="R1" t="s">
        <v>2239</v>
      </c>
      <c r="S1" t="s">
        <v>14</v>
      </c>
      <c r="T1" t="s">
        <v>18</v>
      </c>
      <c r="U1" t="s">
        <v>2240</v>
      </c>
      <c r="V1" t="s">
        <v>9475</v>
      </c>
      <c r="W1" t="s">
        <v>9477</v>
      </c>
      <c r="X1" t="s">
        <v>2241</v>
      </c>
      <c r="Y1" t="s">
        <v>2242</v>
      </c>
      <c r="Z1" t="s">
        <v>2243</v>
      </c>
      <c r="AA1" t="s">
        <v>2244</v>
      </c>
      <c r="AB1" t="s">
        <v>2245</v>
      </c>
      <c r="AC1" t="s">
        <v>2246</v>
      </c>
      <c r="AD1" t="s">
        <v>2247</v>
      </c>
      <c r="AE1" t="s">
        <v>2248</v>
      </c>
      <c r="AF1" t="s">
        <v>2249</v>
      </c>
      <c r="AG1" t="s">
        <v>2250</v>
      </c>
      <c r="AH1" t="s">
        <v>2251</v>
      </c>
      <c r="AI1" t="s">
        <v>2252</v>
      </c>
      <c r="AJ1" t="s">
        <v>2253</v>
      </c>
      <c r="AK1" t="s">
        <v>2254</v>
      </c>
      <c r="AL1" t="s">
        <v>2255</v>
      </c>
      <c r="AM1" t="s">
        <v>2256</v>
      </c>
      <c r="AN1" t="s">
        <v>2257</v>
      </c>
      <c r="AO1" t="s">
        <v>2258</v>
      </c>
      <c r="AP1" t="s">
        <v>2259</v>
      </c>
      <c r="AQ1" t="s">
        <v>2260</v>
      </c>
      <c r="AR1" t="s">
        <v>2261</v>
      </c>
      <c r="AS1" t="s">
        <v>41</v>
      </c>
      <c r="AT1" t="s">
        <v>2262</v>
      </c>
      <c r="AU1" t="s">
        <v>2263</v>
      </c>
      <c r="AV1" t="s">
        <v>2264</v>
      </c>
      <c r="AW1" t="s">
        <v>2265</v>
      </c>
      <c r="AX1" t="s">
        <v>2266</v>
      </c>
      <c r="AY1" t="s">
        <v>2267</v>
      </c>
      <c r="AZ1" t="s">
        <v>2268</v>
      </c>
      <c r="BA1" t="s">
        <v>2269</v>
      </c>
      <c r="BB1" t="s">
        <v>2270</v>
      </c>
      <c r="BC1" t="s">
        <v>2271</v>
      </c>
      <c r="BD1" t="s">
        <v>2272</v>
      </c>
      <c r="BE1" t="s">
        <v>2273</v>
      </c>
      <c r="BF1" t="s">
        <v>2274</v>
      </c>
      <c r="BG1" t="s">
        <v>2275</v>
      </c>
      <c r="BH1" t="s">
        <v>2276</v>
      </c>
      <c r="BI1" t="s">
        <v>2277</v>
      </c>
      <c r="BJ1" t="s">
        <v>2278</v>
      </c>
      <c r="BK1" t="s">
        <v>2279</v>
      </c>
      <c r="BL1" t="s">
        <v>2280</v>
      </c>
      <c r="BM1" t="s">
        <v>2281</v>
      </c>
      <c r="BN1" t="s">
        <v>2282</v>
      </c>
      <c r="BO1" t="s">
        <v>2283</v>
      </c>
      <c r="BP1" t="s">
        <v>2284</v>
      </c>
      <c r="BQ1" t="s">
        <v>2285</v>
      </c>
      <c r="BR1" t="s">
        <v>2286</v>
      </c>
      <c r="BS1" t="s">
        <v>2287</v>
      </c>
      <c r="BT1" t="s">
        <v>42</v>
      </c>
      <c r="BU1" t="s">
        <v>33</v>
      </c>
      <c r="BV1" t="s">
        <v>2288</v>
      </c>
    </row>
    <row r="2" spans="1:75">
      <c r="A2" t="s">
        <v>2289</v>
      </c>
      <c r="B2" t="s">
        <v>2290</v>
      </c>
      <c r="C2" s="126" t="s">
        <v>2290</v>
      </c>
      <c r="D2" t="s">
        <v>43</v>
      </c>
      <c r="E2">
        <v>37</v>
      </c>
      <c r="F2" t="s">
        <v>2291</v>
      </c>
      <c r="G2" t="s">
        <v>2292</v>
      </c>
      <c r="H2" t="s">
        <v>2293</v>
      </c>
      <c r="I2" t="s">
        <v>2294</v>
      </c>
      <c r="J2" t="s">
        <v>2295</v>
      </c>
      <c r="K2" t="s">
        <v>2296</v>
      </c>
      <c r="L2" t="s">
        <v>2297</v>
      </c>
      <c r="M2" t="s">
        <v>2298</v>
      </c>
      <c r="N2">
        <v>1</v>
      </c>
      <c r="O2">
        <v>0</v>
      </c>
      <c r="P2">
        <v>1</v>
      </c>
      <c r="Q2">
        <v>0</v>
      </c>
      <c r="R2">
        <v>0</v>
      </c>
      <c r="S2" t="s">
        <v>278</v>
      </c>
      <c r="T2" t="s">
        <v>2299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>
      <c r="A3" t="s">
        <v>2300</v>
      </c>
      <c r="B3" t="s">
        <v>2301</v>
      </c>
      <c r="C3" s="126" t="s">
        <v>2301</v>
      </c>
      <c r="D3" t="s">
        <v>43</v>
      </c>
      <c r="E3">
        <v>47</v>
      </c>
      <c r="F3" t="s">
        <v>2302</v>
      </c>
      <c r="G3" t="s">
        <v>2303</v>
      </c>
      <c r="H3" t="s">
        <v>2304</v>
      </c>
      <c r="I3" t="s">
        <v>2305</v>
      </c>
      <c r="J3" t="s">
        <v>2306</v>
      </c>
      <c r="K3" t="s">
        <v>2307</v>
      </c>
      <c r="L3" t="s">
        <v>2308</v>
      </c>
      <c r="M3" t="s">
        <v>2298</v>
      </c>
      <c r="N3">
        <v>1</v>
      </c>
      <c r="O3">
        <v>0</v>
      </c>
      <c r="P3">
        <v>0</v>
      </c>
      <c r="Q3">
        <v>0</v>
      </c>
      <c r="R3">
        <v>0</v>
      </c>
      <c r="S3" t="s">
        <v>434</v>
      </c>
      <c r="T3" t="s">
        <v>343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8</v>
      </c>
    </row>
    <row r="4" spans="1:75">
      <c r="A4" t="s">
        <v>2309</v>
      </c>
      <c r="B4" t="s">
        <v>2310</v>
      </c>
      <c r="C4" s="126" t="s">
        <v>2310</v>
      </c>
      <c r="D4" t="s">
        <v>43</v>
      </c>
      <c r="E4">
        <v>45</v>
      </c>
      <c r="F4" t="s">
        <v>2311</v>
      </c>
      <c r="G4" t="s">
        <v>2312</v>
      </c>
      <c r="H4" t="s">
        <v>2313</v>
      </c>
      <c r="I4" t="s">
        <v>2314</v>
      </c>
      <c r="J4" t="s">
        <v>2315</v>
      </c>
      <c r="K4" t="s">
        <v>2316</v>
      </c>
      <c r="L4" t="s">
        <v>2317</v>
      </c>
      <c r="M4" t="s">
        <v>2298</v>
      </c>
      <c r="N4">
        <v>1</v>
      </c>
      <c r="O4">
        <v>0</v>
      </c>
      <c r="P4">
        <v>0</v>
      </c>
      <c r="Q4">
        <v>0</v>
      </c>
      <c r="R4">
        <v>0</v>
      </c>
      <c r="S4" t="s">
        <v>53</v>
      </c>
      <c r="T4" t="s">
        <v>343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5</v>
      </c>
    </row>
    <row r="5" spans="1:75">
      <c r="A5" t="s">
        <v>2318</v>
      </c>
      <c r="B5" t="s">
        <v>2319</v>
      </c>
      <c r="C5" t="s">
        <v>2319</v>
      </c>
      <c r="D5" t="s">
        <v>43</v>
      </c>
      <c r="E5">
        <v>36</v>
      </c>
      <c r="F5" t="s">
        <v>2320</v>
      </c>
      <c r="G5" t="s">
        <v>2321</v>
      </c>
      <c r="H5" t="s">
        <v>2322</v>
      </c>
      <c r="I5" t="s">
        <v>2323</v>
      </c>
      <c r="J5" t="s">
        <v>2324</v>
      </c>
      <c r="K5" t="s">
        <v>2325</v>
      </c>
      <c r="L5" t="s">
        <v>2326</v>
      </c>
      <c r="M5" t="s">
        <v>2327</v>
      </c>
      <c r="N5">
        <v>1</v>
      </c>
      <c r="O5">
        <v>0</v>
      </c>
      <c r="P5">
        <v>0</v>
      </c>
      <c r="Q5">
        <v>0</v>
      </c>
      <c r="R5">
        <v>0</v>
      </c>
      <c r="S5" t="s">
        <v>53</v>
      </c>
      <c r="T5" t="s">
        <v>2299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>
      <c r="A6" t="s">
        <v>2328</v>
      </c>
      <c r="B6" t="s">
        <v>2329</v>
      </c>
      <c r="C6" t="s">
        <v>2329</v>
      </c>
      <c r="D6" t="s">
        <v>43</v>
      </c>
      <c r="E6">
        <v>41</v>
      </c>
      <c r="F6" t="s">
        <v>2320</v>
      </c>
      <c r="G6" t="s">
        <v>2330</v>
      </c>
      <c r="H6" t="s">
        <v>2331</v>
      </c>
      <c r="I6" t="s">
        <v>2332</v>
      </c>
      <c r="J6" t="s">
        <v>2333</v>
      </c>
      <c r="K6" t="s">
        <v>2334</v>
      </c>
      <c r="L6" t="s">
        <v>2335</v>
      </c>
      <c r="M6" t="s">
        <v>2298</v>
      </c>
      <c r="N6">
        <v>0</v>
      </c>
      <c r="O6">
        <v>0</v>
      </c>
      <c r="P6">
        <v>1</v>
      </c>
      <c r="Q6">
        <v>0</v>
      </c>
      <c r="R6">
        <v>0</v>
      </c>
      <c r="S6" t="s">
        <v>46</v>
      </c>
      <c r="T6" t="s">
        <v>2299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>
      <c r="A7" t="s">
        <v>2336</v>
      </c>
      <c r="B7" t="s">
        <v>2337</v>
      </c>
      <c r="C7" t="s">
        <v>2337</v>
      </c>
      <c r="D7" t="s">
        <v>2338</v>
      </c>
      <c r="E7">
        <v>61</v>
      </c>
      <c r="F7" t="s">
        <v>133</v>
      </c>
      <c r="G7" t="s">
        <v>2339</v>
      </c>
      <c r="H7" t="s">
        <v>2340</v>
      </c>
      <c r="I7" t="s">
        <v>2341</v>
      </c>
      <c r="J7" t="s">
        <v>2342</v>
      </c>
      <c r="K7" t="s">
        <v>2343</v>
      </c>
      <c r="L7" t="s">
        <v>2344</v>
      </c>
      <c r="M7" t="s">
        <v>2298</v>
      </c>
      <c r="N7">
        <v>1</v>
      </c>
      <c r="O7">
        <v>0</v>
      </c>
      <c r="P7">
        <v>0</v>
      </c>
      <c r="Q7">
        <v>0</v>
      </c>
      <c r="R7">
        <v>0</v>
      </c>
      <c r="S7" t="s">
        <v>1767</v>
      </c>
      <c r="T7" t="s">
        <v>343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>
      <c r="A8" t="s">
        <v>2345</v>
      </c>
      <c r="B8" t="s">
        <v>2346</v>
      </c>
      <c r="C8" t="s">
        <v>2346</v>
      </c>
      <c r="D8" t="s">
        <v>43</v>
      </c>
      <c r="E8">
        <v>41</v>
      </c>
      <c r="F8" t="s">
        <v>2347</v>
      </c>
      <c r="G8" t="s">
        <v>2348</v>
      </c>
      <c r="H8" t="s">
        <v>2349</v>
      </c>
      <c r="I8" t="s">
        <v>2350</v>
      </c>
      <c r="J8" t="s">
        <v>2351</v>
      </c>
      <c r="K8" t="s">
        <v>2352</v>
      </c>
      <c r="L8" t="s">
        <v>2353</v>
      </c>
      <c r="M8" t="s">
        <v>2298</v>
      </c>
      <c r="N8">
        <v>0</v>
      </c>
      <c r="O8">
        <v>0</v>
      </c>
      <c r="P8">
        <v>1</v>
      </c>
      <c r="Q8">
        <v>0</v>
      </c>
      <c r="R8">
        <v>0</v>
      </c>
      <c r="S8" t="s">
        <v>46</v>
      </c>
      <c r="T8" t="s">
        <v>343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>
      <c r="A9" t="s">
        <v>2354</v>
      </c>
      <c r="B9" t="s">
        <v>2355</v>
      </c>
      <c r="C9" t="s">
        <v>2355</v>
      </c>
      <c r="D9" t="s">
        <v>43</v>
      </c>
      <c r="E9">
        <v>56</v>
      </c>
      <c r="F9" t="s">
        <v>2356</v>
      </c>
      <c r="G9" t="s">
        <v>2357</v>
      </c>
      <c r="H9" t="s">
        <v>2322</v>
      </c>
      <c r="I9" t="s">
        <v>2358</v>
      </c>
      <c r="J9" t="s">
        <v>2359</v>
      </c>
      <c r="K9" t="s">
        <v>2360</v>
      </c>
      <c r="L9" t="s">
        <v>2361</v>
      </c>
      <c r="M9" t="s">
        <v>2327</v>
      </c>
      <c r="N9">
        <v>1</v>
      </c>
      <c r="O9">
        <v>0</v>
      </c>
      <c r="P9">
        <v>0</v>
      </c>
      <c r="Q9">
        <v>0</v>
      </c>
      <c r="R9">
        <v>0</v>
      </c>
      <c r="S9" t="s">
        <v>240</v>
      </c>
      <c r="T9" t="s">
        <v>75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>
      <c r="A10" t="s">
        <v>2362</v>
      </c>
      <c r="B10" t="s">
        <v>2363</v>
      </c>
      <c r="C10" t="s">
        <v>2363</v>
      </c>
      <c r="D10" t="s">
        <v>2338</v>
      </c>
      <c r="E10">
        <v>70</v>
      </c>
      <c r="F10" t="s">
        <v>2364</v>
      </c>
      <c r="G10" t="s">
        <v>2365</v>
      </c>
      <c r="H10" t="s">
        <v>2366</v>
      </c>
      <c r="I10" t="s">
        <v>2367</v>
      </c>
      <c r="J10" t="s">
        <v>2367</v>
      </c>
      <c r="K10" t="s">
        <v>2368</v>
      </c>
      <c r="L10" t="s">
        <v>2369</v>
      </c>
      <c r="M10" t="s">
        <v>2298</v>
      </c>
      <c r="N10">
        <v>0</v>
      </c>
      <c r="O10">
        <v>1</v>
      </c>
      <c r="P10">
        <v>0</v>
      </c>
      <c r="Q10">
        <v>0</v>
      </c>
      <c r="R10">
        <v>0</v>
      </c>
      <c r="S10" t="s">
        <v>2067</v>
      </c>
      <c r="T10" t="s">
        <v>343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>
      <c r="A11" t="s">
        <v>2370</v>
      </c>
      <c r="B11" t="s">
        <v>2371</v>
      </c>
      <c r="C11" t="s">
        <v>2371</v>
      </c>
      <c r="D11" t="s">
        <v>43</v>
      </c>
      <c r="E11">
        <v>32</v>
      </c>
      <c r="F11" t="s">
        <v>2372</v>
      </c>
      <c r="G11" t="s">
        <v>133</v>
      </c>
      <c r="H11" t="s">
        <v>133</v>
      </c>
      <c r="I11" t="s">
        <v>133</v>
      </c>
      <c r="J11" t="s">
        <v>133</v>
      </c>
      <c r="K11" t="s">
        <v>133</v>
      </c>
      <c r="L11" t="s">
        <v>2373</v>
      </c>
      <c r="M11" t="s">
        <v>2298</v>
      </c>
      <c r="N11">
        <v>1</v>
      </c>
      <c r="O11">
        <v>0</v>
      </c>
      <c r="P11">
        <v>0</v>
      </c>
      <c r="Q11">
        <v>0</v>
      </c>
      <c r="R11">
        <v>0</v>
      </c>
      <c r="S11" t="s">
        <v>547</v>
      </c>
      <c r="T11" t="s">
        <v>343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>
      <c r="A12" t="s">
        <v>2374</v>
      </c>
      <c r="B12" t="s">
        <v>2375</v>
      </c>
      <c r="C12" t="s">
        <v>2375</v>
      </c>
      <c r="D12" t="s">
        <v>43</v>
      </c>
      <c r="E12">
        <v>48</v>
      </c>
      <c r="F12" t="s">
        <v>2376</v>
      </c>
      <c r="G12" t="s">
        <v>2377</v>
      </c>
      <c r="H12" t="s">
        <v>2322</v>
      </c>
      <c r="I12" t="s">
        <v>2378</v>
      </c>
      <c r="J12" t="s">
        <v>2379</v>
      </c>
      <c r="K12" t="s">
        <v>2380</v>
      </c>
      <c r="L12" t="s">
        <v>2381</v>
      </c>
      <c r="M12" t="s">
        <v>2298</v>
      </c>
      <c r="N12">
        <v>0</v>
      </c>
      <c r="O12">
        <v>0</v>
      </c>
      <c r="P12">
        <v>0</v>
      </c>
      <c r="Q12">
        <v>1</v>
      </c>
      <c r="R12">
        <v>0</v>
      </c>
      <c r="S12" t="s">
        <v>547</v>
      </c>
      <c r="T12" t="s">
        <v>50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>
      <c r="A13" t="s">
        <v>2382</v>
      </c>
      <c r="B13" t="s">
        <v>2383</v>
      </c>
      <c r="C13" t="s">
        <v>2383</v>
      </c>
      <c r="D13" t="s">
        <v>43</v>
      </c>
      <c r="E13">
        <v>45</v>
      </c>
      <c r="F13" t="s">
        <v>2364</v>
      </c>
      <c r="G13" t="s">
        <v>2384</v>
      </c>
      <c r="H13" t="s">
        <v>2340</v>
      </c>
      <c r="I13" t="s">
        <v>2385</v>
      </c>
      <c r="J13" t="s">
        <v>2386</v>
      </c>
      <c r="K13" t="s">
        <v>2387</v>
      </c>
      <c r="L13" t="s">
        <v>2388</v>
      </c>
      <c r="M13" t="s">
        <v>2298</v>
      </c>
      <c r="N13">
        <v>1</v>
      </c>
      <c r="O13">
        <v>0</v>
      </c>
      <c r="P13">
        <v>0</v>
      </c>
      <c r="Q13">
        <v>0</v>
      </c>
      <c r="R13">
        <v>0</v>
      </c>
      <c r="S13" t="s">
        <v>368</v>
      </c>
      <c r="T13" t="s">
        <v>75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</row>
    <row r="14" spans="1:75">
      <c r="A14" t="s">
        <v>2389</v>
      </c>
      <c r="B14" t="s">
        <v>2390</v>
      </c>
      <c r="C14" t="s">
        <v>2390</v>
      </c>
      <c r="D14" t="s">
        <v>43</v>
      </c>
      <c r="E14">
        <v>39</v>
      </c>
      <c r="F14" t="s">
        <v>2364</v>
      </c>
      <c r="G14" t="s">
        <v>2391</v>
      </c>
      <c r="H14" t="s">
        <v>2366</v>
      </c>
      <c r="I14" t="s">
        <v>2392</v>
      </c>
      <c r="J14" t="s">
        <v>2393</v>
      </c>
      <c r="K14" t="s">
        <v>2394</v>
      </c>
      <c r="L14" t="s">
        <v>2395</v>
      </c>
      <c r="M14" t="s">
        <v>2298</v>
      </c>
      <c r="N14">
        <v>1</v>
      </c>
      <c r="O14">
        <v>0</v>
      </c>
      <c r="P14">
        <v>0</v>
      </c>
      <c r="Q14">
        <v>0</v>
      </c>
      <c r="R14">
        <v>0</v>
      </c>
      <c r="S14" t="s">
        <v>53</v>
      </c>
      <c r="T14" t="s">
        <v>343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>
      <c r="A15" t="s">
        <v>2396</v>
      </c>
      <c r="B15" t="s">
        <v>2397</v>
      </c>
      <c r="C15" t="s">
        <v>2397</v>
      </c>
      <c r="D15" t="s">
        <v>43</v>
      </c>
      <c r="E15">
        <v>34</v>
      </c>
      <c r="F15" t="s">
        <v>133</v>
      </c>
      <c r="G15" t="s">
        <v>2313</v>
      </c>
      <c r="H15" t="s">
        <v>133</v>
      </c>
      <c r="I15" t="s">
        <v>2398</v>
      </c>
      <c r="J15" t="s">
        <v>2399</v>
      </c>
      <c r="K15" t="s">
        <v>2400</v>
      </c>
      <c r="L15" t="s">
        <v>2401</v>
      </c>
      <c r="M15" t="s">
        <v>2327</v>
      </c>
      <c r="N15">
        <v>1</v>
      </c>
      <c r="O15">
        <v>0</v>
      </c>
      <c r="P15">
        <v>0</v>
      </c>
      <c r="Q15">
        <v>0</v>
      </c>
      <c r="R15">
        <v>0</v>
      </c>
      <c r="S15" t="s">
        <v>547</v>
      </c>
      <c r="T15" t="s">
        <v>75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</row>
    <row r="16" spans="1:75">
      <c r="A16" t="s">
        <v>2402</v>
      </c>
      <c r="B16" t="s">
        <v>2403</v>
      </c>
      <c r="C16" t="s">
        <v>2403</v>
      </c>
      <c r="D16" t="s">
        <v>43</v>
      </c>
      <c r="E16">
        <v>40</v>
      </c>
      <c r="F16" t="s">
        <v>133</v>
      </c>
      <c r="G16" t="s">
        <v>2348</v>
      </c>
      <c r="H16" t="s">
        <v>2322</v>
      </c>
      <c r="I16" t="s">
        <v>2404</v>
      </c>
      <c r="J16" t="s">
        <v>43</v>
      </c>
      <c r="K16" t="s">
        <v>2405</v>
      </c>
      <c r="L16" t="s">
        <v>2406</v>
      </c>
      <c r="M16" t="s">
        <v>2298</v>
      </c>
      <c r="N16">
        <v>1</v>
      </c>
      <c r="O16">
        <v>0</v>
      </c>
      <c r="P16">
        <v>0</v>
      </c>
      <c r="Q16">
        <v>0</v>
      </c>
      <c r="R16">
        <v>0</v>
      </c>
      <c r="S16" t="s">
        <v>46</v>
      </c>
      <c r="T16" t="s">
        <v>343</v>
      </c>
      <c r="U16">
        <v>1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4</v>
      </c>
    </row>
    <row r="17" spans="1:75">
      <c r="A17" t="s">
        <v>2407</v>
      </c>
      <c r="B17" t="s">
        <v>2408</v>
      </c>
      <c r="C17" t="s">
        <v>2408</v>
      </c>
      <c r="D17" t="s">
        <v>43</v>
      </c>
      <c r="E17">
        <v>31</v>
      </c>
      <c r="F17" t="s">
        <v>2364</v>
      </c>
      <c r="G17" t="s">
        <v>2366</v>
      </c>
      <c r="H17" t="s">
        <v>133</v>
      </c>
      <c r="I17" t="s">
        <v>2409</v>
      </c>
      <c r="J17" t="s">
        <v>2410</v>
      </c>
      <c r="K17" t="s">
        <v>2411</v>
      </c>
      <c r="L17" t="s">
        <v>2412</v>
      </c>
      <c r="M17" t="s">
        <v>2298</v>
      </c>
      <c r="N17">
        <v>1</v>
      </c>
      <c r="O17">
        <v>0</v>
      </c>
      <c r="P17">
        <v>0</v>
      </c>
      <c r="Q17">
        <v>0</v>
      </c>
      <c r="R17">
        <v>0</v>
      </c>
      <c r="S17" t="s">
        <v>2067</v>
      </c>
      <c r="T17" t="s">
        <v>343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</row>
    <row r="18" spans="1:75">
      <c r="A18" t="s">
        <v>2413</v>
      </c>
      <c r="B18" t="s">
        <v>2414</v>
      </c>
      <c r="C18" t="s">
        <v>2414</v>
      </c>
      <c r="D18" t="s">
        <v>2415</v>
      </c>
      <c r="E18">
        <v>34</v>
      </c>
      <c r="F18" t="s">
        <v>2320</v>
      </c>
      <c r="G18" t="s">
        <v>133</v>
      </c>
      <c r="H18" t="s">
        <v>133</v>
      </c>
      <c r="I18" t="s">
        <v>133</v>
      </c>
      <c r="J18" t="s">
        <v>133</v>
      </c>
      <c r="K18" t="s">
        <v>133</v>
      </c>
      <c r="L18" t="s">
        <v>2416</v>
      </c>
      <c r="M18" t="s">
        <v>2298</v>
      </c>
      <c r="N18">
        <v>1</v>
      </c>
      <c r="O18">
        <v>0</v>
      </c>
      <c r="P18">
        <v>0</v>
      </c>
      <c r="Q18">
        <v>0</v>
      </c>
      <c r="R18">
        <v>0</v>
      </c>
      <c r="S18" t="s">
        <v>53</v>
      </c>
      <c r="T18" t="s">
        <v>343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>
      <c r="A19" t="s">
        <v>2417</v>
      </c>
      <c r="B19" t="s">
        <v>2418</v>
      </c>
      <c r="C19" t="s">
        <v>2418</v>
      </c>
      <c r="D19" t="s">
        <v>43</v>
      </c>
      <c r="E19">
        <v>49</v>
      </c>
      <c r="F19" t="s">
        <v>2291</v>
      </c>
      <c r="G19" t="s">
        <v>2419</v>
      </c>
      <c r="H19" t="s">
        <v>2366</v>
      </c>
      <c r="I19" t="s">
        <v>2420</v>
      </c>
      <c r="J19" t="s">
        <v>43</v>
      </c>
      <c r="K19" t="s">
        <v>2421</v>
      </c>
      <c r="L19" t="s">
        <v>2422</v>
      </c>
      <c r="M19" t="s">
        <v>2298</v>
      </c>
      <c r="N19">
        <v>1</v>
      </c>
      <c r="O19">
        <v>0</v>
      </c>
      <c r="P19">
        <v>0</v>
      </c>
      <c r="Q19">
        <v>0</v>
      </c>
      <c r="R19">
        <v>0</v>
      </c>
      <c r="S19" t="s">
        <v>53</v>
      </c>
      <c r="T19" t="s">
        <v>50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>
      <c r="A20" t="s">
        <v>2423</v>
      </c>
      <c r="B20" t="s">
        <v>2424</v>
      </c>
      <c r="C20" t="s">
        <v>2424</v>
      </c>
      <c r="D20" t="s">
        <v>43</v>
      </c>
      <c r="E20">
        <v>62</v>
      </c>
      <c r="F20" t="s">
        <v>2425</v>
      </c>
      <c r="G20" t="s">
        <v>2426</v>
      </c>
      <c r="H20" t="s">
        <v>2313</v>
      </c>
      <c r="I20" t="s">
        <v>2427</v>
      </c>
      <c r="J20" t="s">
        <v>2428</v>
      </c>
      <c r="K20" t="s">
        <v>2429</v>
      </c>
      <c r="L20" t="s">
        <v>2430</v>
      </c>
      <c r="M20" t="s">
        <v>2298</v>
      </c>
      <c r="N20">
        <v>1</v>
      </c>
      <c r="O20">
        <v>0</v>
      </c>
      <c r="P20">
        <v>0</v>
      </c>
      <c r="Q20">
        <v>0</v>
      </c>
      <c r="R20">
        <v>0</v>
      </c>
      <c r="S20" t="s">
        <v>53</v>
      </c>
      <c r="T20" t="s">
        <v>75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>
      <c r="A21" t="s">
        <v>2431</v>
      </c>
      <c r="B21" t="s">
        <v>2432</v>
      </c>
      <c r="C21" t="s">
        <v>2432</v>
      </c>
      <c r="D21" t="s">
        <v>43</v>
      </c>
      <c r="E21">
        <v>63</v>
      </c>
      <c r="F21" t="s">
        <v>133</v>
      </c>
      <c r="G21" t="s">
        <v>2433</v>
      </c>
      <c r="H21" t="s">
        <v>2434</v>
      </c>
      <c r="I21" t="s">
        <v>2435</v>
      </c>
      <c r="J21" t="s">
        <v>2436</v>
      </c>
      <c r="K21" t="s">
        <v>2437</v>
      </c>
      <c r="L21" t="s">
        <v>2438</v>
      </c>
      <c r="M21" t="s">
        <v>2298</v>
      </c>
      <c r="N21">
        <v>1</v>
      </c>
      <c r="O21">
        <v>0</v>
      </c>
      <c r="P21">
        <v>0</v>
      </c>
      <c r="Q21">
        <v>0</v>
      </c>
      <c r="R21">
        <v>0</v>
      </c>
      <c r="S21" t="s">
        <v>53</v>
      </c>
      <c r="T21" t="s">
        <v>343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>
      <c r="A22" t="s">
        <v>2439</v>
      </c>
      <c r="B22" t="s">
        <v>2440</v>
      </c>
      <c r="C22" t="s">
        <v>2440</v>
      </c>
      <c r="D22" t="s">
        <v>43</v>
      </c>
      <c r="E22">
        <v>32</v>
      </c>
      <c r="F22" t="s">
        <v>2364</v>
      </c>
      <c r="G22" t="s">
        <v>2293</v>
      </c>
      <c r="H22" t="s">
        <v>133</v>
      </c>
      <c r="I22" t="s">
        <v>2441</v>
      </c>
      <c r="J22" t="s">
        <v>2399</v>
      </c>
      <c r="K22" t="s">
        <v>2442</v>
      </c>
      <c r="L22" t="s">
        <v>2443</v>
      </c>
      <c r="M22" t="s">
        <v>2298</v>
      </c>
      <c r="N22">
        <v>1</v>
      </c>
      <c r="O22">
        <v>0</v>
      </c>
      <c r="P22">
        <v>0</v>
      </c>
      <c r="Q22">
        <v>0</v>
      </c>
      <c r="R22">
        <v>0</v>
      </c>
      <c r="S22" t="s">
        <v>2067</v>
      </c>
      <c r="T22" t="s">
        <v>343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>
      <c r="A23" t="s">
        <v>2444</v>
      </c>
      <c r="B23" t="s">
        <v>2445</v>
      </c>
      <c r="C23" t="s">
        <v>2445</v>
      </c>
      <c r="D23" t="s">
        <v>43</v>
      </c>
      <c r="E23">
        <v>50</v>
      </c>
      <c r="F23" t="s">
        <v>133</v>
      </c>
      <c r="G23" t="s">
        <v>2330</v>
      </c>
      <c r="H23" t="s">
        <v>2322</v>
      </c>
      <c r="I23" t="s">
        <v>2446</v>
      </c>
      <c r="J23" t="s">
        <v>43</v>
      </c>
      <c r="K23" t="s">
        <v>2447</v>
      </c>
      <c r="L23" t="s">
        <v>2448</v>
      </c>
      <c r="M23" t="s">
        <v>2298</v>
      </c>
      <c r="N23">
        <v>1</v>
      </c>
      <c r="O23">
        <v>0</v>
      </c>
      <c r="P23">
        <v>0</v>
      </c>
      <c r="Q23">
        <v>0</v>
      </c>
      <c r="R23">
        <v>0</v>
      </c>
      <c r="S23" t="s">
        <v>588</v>
      </c>
      <c r="T23" t="s">
        <v>50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>
      <c r="A24" t="s">
        <v>2449</v>
      </c>
      <c r="B24" t="s">
        <v>2450</v>
      </c>
      <c r="C24" t="s">
        <v>2450</v>
      </c>
      <c r="D24" t="s">
        <v>43</v>
      </c>
      <c r="E24">
        <v>27</v>
      </c>
      <c r="F24" t="s">
        <v>2451</v>
      </c>
      <c r="G24" t="s">
        <v>2452</v>
      </c>
      <c r="H24" t="s">
        <v>133</v>
      </c>
      <c r="I24" t="s">
        <v>2453</v>
      </c>
      <c r="J24" t="s">
        <v>2454</v>
      </c>
      <c r="K24" t="s">
        <v>2455</v>
      </c>
      <c r="L24" t="s">
        <v>2456</v>
      </c>
      <c r="M24" t="s">
        <v>2327</v>
      </c>
      <c r="N24">
        <v>1</v>
      </c>
      <c r="O24">
        <v>0</v>
      </c>
      <c r="P24">
        <v>0</v>
      </c>
      <c r="Q24">
        <v>0</v>
      </c>
      <c r="R24">
        <v>0</v>
      </c>
      <c r="S24" t="s">
        <v>53</v>
      </c>
      <c r="T24" t="s">
        <v>2299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>
      <c r="A25" t="s">
        <v>2457</v>
      </c>
      <c r="B25" t="s">
        <v>2458</v>
      </c>
      <c r="C25" t="s">
        <v>2458</v>
      </c>
      <c r="D25" t="s">
        <v>43</v>
      </c>
      <c r="E25">
        <v>30</v>
      </c>
      <c r="F25" t="s">
        <v>2376</v>
      </c>
      <c r="G25" t="s">
        <v>133</v>
      </c>
      <c r="H25" t="s">
        <v>133</v>
      </c>
      <c r="I25" t="s">
        <v>133</v>
      </c>
      <c r="J25" t="s">
        <v>133</v>
      </c>
      <c r="K25" t="s">
        <v>133</v>
      </c>
      <c r="L25" t="s">
        <v>2459</v>
      </c>
      <c r="M25" t="s">
        <v>2298</v>
      </c>
      <c r="N25">
        <v>1</v>
      </c>
      <c r="O25">
        <v>0</v>
      </c>
      <c r="P25">
        <v>1</v>
      </c>
      <c r="Q25">
        <v>0</v>
      </c>
      <c r="R25">
        <v>0</v>
      </c>
      <c r="S25" t="s">
        <v>2460</v>
      </c>
      <c r="T25" t="s">
        <v>343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>
      <c r="A26" t="s">
        <v>2461</v>
      </c>
      <c r="B26" t="s">
        <v>2462</v>
      </c>
      <c r="C26" t="s">
        <v>2462</v>
      </c>
      <c r="D26" t="s">
        <v>43</v>
      </c>
      <c r="E26">
        <v>40</v>
      </c>
      <c r="F26" t="s">
        <v>2451</v>
      </c>
      <c r="G26" t="s">
        <v>2463</v>
      </c>
      <c r="H26" t="s">
        <v>2340</v>
      </c>
      <c r="I26" t="s">
        <v>2464</v>
      </c>
      <c r="J26" t="s">
        <v>2399</v>
      </c>
      <c r="K26" t="s">
        <v>2465</v>
      </c>
      <c r="L26" t="s">
        <v>2466</v>
      </c>
      <c r="M26" t="s">
        <v>2298</v>
      </c>
      <c r="N26">
        <v>1</v>
      </c>
      <c r="O26">
        <v>0</v>
      </c>
      <c r="P26">
        <v>0</v>
      </c>
      <c r="Q26">
        <v>0</v>
      </c>
      <c r="R26">
        <v>0</v>
      </c>
      <c r="S26" t="s">
        <v>53</v>
      </c>
      <c r="T26" t="s">
        <v>343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 t="s">
        <v>2467</v>
      </c>
      <c r="B27" t="s">
        <v>2468</v>
      </c>
      <c r="C27" t="s">
        <v>2468</v>
      </c>
      <c r="D27" t="s">
        <v>43</v>
      </c>
      <c r="E27">
        <v>58</v>
      </c>
      <c r="F27" t="s">
        <v>133</v>
      </c>
      <c r="G27" t="s">
        <v>2469</v>
      </c>
      <c r="H27" t="s">
        <v>2331</v>
      </c>
      <c r="I27" t="s">
        <v>2470</v>
      </c>
      <c r="J27" t="s">
        <v>2471</v>
      </c>
      <c r="K27" t="s">
        <v>2472</v>
      </c>
      <c r="L27" t="s">
        <v>2473</v>
      </c>
      <c r="M27" t="s">
        <v>2298</v>
      </c>
      <c r="N27">
        <v>1</v>
      </c>
      <c r="O27">
        <v>0</v>
      </c>
      <c r="P27">
        <v>0</v>
      </c>
      <c r="Q27">
        <v>0</v>
      </c>
      <c r="R27">
        <v>0</v>
      </c>
      <c r="S27" t="s">
        <v>53</v>
      </c>
      <c r="T27" t="s">
        <v>75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</row>
    <row r="28" spans="1:75">
      <c r="A28" t="s">
        <v>2474</v>
      </c>
      <c r="B28" t="s">
        <v>2475</v>
      </c>
      <c r="C28" t="s">
        <v>2475</v>
      </c>
      <c r="D28" t="s">
        <v>43</v>
      </c>
      <c r="E28">
        <v>59</v>
      </c>
      <c r="F28" t="s">
        <v>2476</v>
      </c>
      <c r="G28" t="s">
        <v>2477</v>
      </c>
      <c r="H28" t="s">
        <v>2366</v>
      </c>
      <c r="I28" t="s">
        <v>2478</v>
      </c>
      <c r="J28" t="s">
        <v>2479</v>
      </c>
      <c r="K28" t="s">
        <v>2480</v>
      </c>
      <c r="L28" t="s">
        <v>2481</v>
      </c>
      <c r="M28" t="s">
        <v>2298</v>
      </c>
      <c r="N28">
        <v>1</v>
      </c>
      <c r="O28">
        <v>0</v>
      </c>
      <c r="P28">
        <v>0</v>
      </c>
      <c r="Q28">
        <v>0</v>
      </c>
      <c r="R28">
        <v>0</v>
      </c>
      <c r="S28" t="s">
        <v>2460</v>
      </c>
      <c r="T28" t="s">
        <v>75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>
      <c r="A29" t="s">
        <v>2457</v>
      </c>
      <c r="B29" t="s">
        <v>2482</v>
      </c>
      <c r="C29" t="s">
        <v>2482</v>
      </c>
      <c r="D29" t="s">
        <v>43</v>
      </c>
      <c r="E29">
        <v>58</v>
      </c>
      <c r="F29" t="s">
        <v>2364</v>
      </c>
      <c r="G29" t="s">
        <v>2348</v>
      </c>
      <c r="H29" t="s">
        <v>2483</v>
      </c>
      <c r="I29" t="s">
        <v>2484</v>
      </c>
      <c r="J29" t="s">
        <v>2485</v>
      </c>
      <c r="K29" t="s">
        <v>2486</v>
      </c>
      <c r="L29" t="s">
        <v>2487</v>
      </c>
      <c r="M29" t="s">
        <v>2298</v>
      </c>
      <c r="N29">
        <v>1</v>
      </c>
      <c r="O29">
        <v>0</v>
      </c>
      <c r="P29">
        <v>0</v>
      </c>
      <c r="Q29">
        <v>0</v>
      </c>
      <c r="R29">
        <v>0</v>
      </c>
      <c r="S29" t="s">
        <v>53</v>
      </c>
      <c r="T29" t="s">
        <v>50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>
      <c r="A30" t="s">
        <v>2488</v>
      </c>
      <c r="B30" t="s">
        <v>2489</v>
      </c>
      <c r="C30" t="s">
        <v>2489</v>
      </c>
      <c r="D30" t="s">
        <v>43</v>
      </c>
      <c r="E30">
        <v>27</v>
      </c>
      <c r="F30" t="s">
        <v>2356</v>
      </c>
      <c r="G30" t="s">
        <v>133</v>
      </c>
      <c r="H30" t="s">
        <v>133</v>
      </c>
      <c r="I30" t="s">
        <v>133</v>
      </c>
      <c r="J30" t="s">
        <v>133</v>
      </c>
      <c r="K30" t="s">
        <v>133</v>
      </c>
      <c r="L30" t="s">
        <v>2490</v>
      </c>
      <c r="M30" t="s">
        <v>2298</v>
      </c>
      <c r="N30">
        <v>1</v>
      </c>
      <c r="O30">
        <v>0</v>
      </c>
      <c r="P30">
        <v>0</v>
      </c>
      <c r="Q30">
        <v>0</v>
      </c>
      <c r="R30">
        <v>0</v>
      </c>
      <c r="S30" t="s">
        <v>547</v>
      </c>
      <c r="T30" t="s">
        <v>75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>
      <c r="A31" t="s">
        <v>2491</v>
      </c>
      <c r="B31" t="s">
        <v>2492</v>
      </c>
      <c r="C31" t="s">
        <v>2492</v>
      </c>
      <c r="D31" t="s">
        <v>43</v>
      </c>
      <c r="E31">
        <v>32</v>
      </c>
      <c r="F31" t="s">
        <v>2356</v>
      </c>
      <c r="G31" t="s">
        <v>133</v>
      </c>
      <c r="H31" t="s">
        <v>133</v>
      </c>
      <c r="I31" t="s">
        <v>133</v>
      </c>
      <c r="J31" t="s">
        <v>133</v>
      </c>
      <c r="K31" t="s">
        <v>133</v>
      </c>
      <c r="L31" t="s">
        <v>2493</v>
      </c>
      <c r="M31" t="s">
        <v>2298</v>
      </c>
      <c r="N31">
        <v>1</v>
      </c>
      <c r="O31">
        <v>0</v>
      </c>
      <c r="P31">
        <v>0</v>
      </c>
      <c r="Q31">
        <v>0</v>
      </c>
      <c r="R31">
        <v>0</v>
      </c>
      <c r="S31" t="s">
        <v>547</v>
      </c>
      <c r="T31" t="s">
        <v>343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>
      <c r="A32" t="s">
        <v>2494</v>
      </c>
      <c r="B32" t="s">
        <v>2495</v>
      </c>
      <c r="C32" t="s">
        <v>2495</v>
      </c>
      <c r="D32" t="s">
        <v>43</v>
      </c>
      <c r="E32">
        <v>30</v>
      </c>
      <c r="F32" t="s">
        <v>133</v>
      </c>
      <c r="G32" t="s">
        <v>133</v>
      </c>
      <c r="H32" t="s">
        <v>133</v>
      </c>
      <c r="I32" t="s">
        <v>133</v>
      </c>
      <c r="J32" t="s">
        <v>133</v>
      </c>
      <c r="K32" t="s">
        <v>133</v>
      </c>
      <c r="L32" t="s">
        <v>2496</v>
      </c>
      <c r="M32" t="s">
        <v>2298</v>
      </c>
      <c r="N32">
        <v>1</v>
      </c>
      <c r="O32">
        <v>0</v>
      </c>
      <c r="P32">
        <v>0</v>
      </c>
      <c r="Q32">
        <v>0</v>
      </c>
      <c r="R32">
        <v>0</v>
      </c>
      <c r="S32" t="s">
        <v>2460</v>
      </c>
      <c r="T32" t="s">
        <v>75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>
      <c r="A33" t="s">
        <v>2497</v>
      </c>
      <c r="B33" t="s">
        <v>2498</v>
      </c>
      <c r="C33" t="s">
        <v>2498</v>
      </c>
      <c r="D33" t="s">
        <v>43</v>
      </c>
      <c r="E33">
        <v>30</v>
      </c>
      <c r="F33" t="s">
        <v>133</v>
      </c>
      <c r="G33" t="s">
        <v>2391</v>
      </c>
      <c r="H33" t="s">
        <v>2304</v>
      </c>
      <c r="I33" t="s">
        <v>2499</v>
      </c>
      <c r="J33" t="s">
        <v>2500</v>
      </c>
      <c r="K33" t="s">
        <v>2501</v>
      </c>
      <c r="L33" t="s">
        <v>2502</v>
      </c>
      <c r="M33" t="s">
        <v>2298</v>
      </c>
      <c r="N33">
        <v>1</v>
      </c>
      <c r="O33">
        <v>0</v>
      </c>
      <c r="P33">
        <v>0</v>
      </c>
      <c r="Q33">
        <v>0</v>
      </c>
      <c r="R33">
        <v>0</v>
      </c>
      <c r="S33" t="s">
        <v>1767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>
      <c r="A34" t="s">
        <v>2503</v>
      </c>
      <c r="B34" t="s">
        <v>2504</v>
      </c>
      <c r="C34" t="s">
        <v>2504</v>
      </c>
      <c r="D34" t="s">
        <v>43</v>
      </c>
      <c r="E34">
        <v>67</v>
      </c>
      <c r="F34" t="s">
        <v>2364</v>
      </c>
      <c r="G34" t="s">
        <v>2348</v>
      </c>
      <c r="H34" t="s">
        <v>2483</v>
      </c>
      <c r="I34" t="s">
        <v>2505</v>
      </c>
      <c r="J34" t="s">
        <v>43</v>
      </c>
      <c r="K34" t="s">
        <v>2506</v>
      </c>
      <c r="L34" t="s">
        <v>2507</v>
      </c>
      <c r="M34" t="s">
        <v>2298</v>
      </c>
      <c r="N34">
        <v>1</v>
      </c>
      <c r="O34">
        <v>0</v>
      </c>
      <c r="P34">
        <v>0</v>
      </c>
      <c r="Q34">
        <v>0</v>
      </c>
      <c r="R34">
        <v>0</v>
      </c>
      <c r="S34" t="s">
        <v>53</v>
      </c>
      <c r="T34" t="s">
        <v>343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>
      <c r="A35" t="s">
        <v>2508</v>
      </c>
      <c r="B35" t="s">
        <v>2509</v>
      </c>
      <c r="C35" t="s">
        <v>2509</v>
      </c>
      <c r="D35" t="s">
        <v>43</v>
      </c>
      <c r="E35">
        <v>28</v>
      </c>
      <c r="F35" t="s">
        <v>2302</v>
      </c>
      <c r="G35" t="s">
        <v>133</v>
      </c>
      <c r="H35" t="s">
        <v>133</v>
      </c>
      <c r="I35" t="s">
        <v>133</v>
      </c>
      <c r="J35" t="s">
        <v>133</v>
      </c>
      <c r="K35" t="s">
        <v>133</v>
      </c>
      <c r="L35" t="s">
        <v>2510</v>
      </c>
      <c r="M35" t="s">
        <v>2327</v>
      </c>
      <c r="N35">
        <v>0</v>
      </c>
      <c r="O35">
        <v>1</v>
      </c>
      <c r="P35">
        <v>1</v>
      </c>
      <c r="Q35">
        <v>0</v>
      </c>
      <c r="R35">
        <v>0</v>
      </c>
      <c r="S35" t="s">
        <v>46</v>
      </c>
      <c r="T35" t="s">
        <v>2299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>
      <c r="A36" t="s">
        <v>2511</v>
      </c>
      <c r="B36" t="s">
        <v>2512</v>
      </c>
      <c r="C36" t="s">
        <v>2512</v>
      </c>
      <c r="D36" t="s">
        <v>43</v>
      </c>
      <c r="E36">
        <v>54</v>
      </c>
      <c r="F36" t="s">
        <v>2364</v>
      </c>
      <c r="G36" t="s">
        <v>2330</v>
      </c>
      <c r="H36" t="s">
        <v>2313</v>
      </c>
      <c r="I36" t="s">
        <v>2513</v>
      </c>
      <c r="J36" t="s">
        <v>2514</v>
      </c>
      <c r="K36" t="s">
        <v>2515</v>
      </c>
      <c r="L36" t="s">
        <v>2516</v>
      </c>
      <c r="M36" t="s">
        <v>2298</v>
      </c>
      <c r="N36">
        <v>1</v>
      </c>
      <c r="O36">
        <v>0</v>
      </c>
      <c r="P36">
        <v>0</v>
      </c>
      <c r="Q36">
        <v>0</v>
      </c>
      <c r="R36">
        <v>0</v>
      </c>
      <c r="S36" t="s">
        <v>2067</v>
      </c>
      <c r="T36" t="s">
        <v>75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3</v>
      </c>
    </row>
    <row r="37" spans="1:75">
      <c r="A37" t="s">
        <v>2517</v>
      </c>
      <c r="B37" t="s">
        <v>2518</v>
      </c>
      <c r="C37" t="s">
        <v>2518</v>
      </c>
      <c r="D37" t="s">
        <v>43</v>
      </c>
      <c r="E37">
        <v>38</v>
      </c>
      <c r="F37" t="s">
        <v>133</v>
      </c>
      <c r="G37" t="s">
        <v>2519</v>
      </c>
      <c r="H37" t="s">
        <v>2483</v>
      </c>
      <c r="I37" t="s">
        <v>2520</v>
      </c>
      <c r="J37" t="s">
        <v>2521</v>
      </c>
      <c r="K37" t="s">
        <v>2522</v>
      </c>
      <c r="L37" t="s">
        <v>2523</v>
      </c>
      <c r="M37" t="s">
        <v>2298</v>
      </c>
      <c r="N37">
        <v>1</v>
      </c>
      <c r="O37">
        <v>1</v>
      </c>
      <c r="P37">
        <v>1</v>
      </c>
      <c r="Q37">
        <v>0</v>
      </c>
      <c r="R37">
        <v>0</v>
      </c>
      <c r="S37" t="s">
        <v>515</v>
      </c>
      <c r="T37" t="s">
        <v>343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</row>
    <row r="38" spans="1:75">
      <c r="A38" t="s">
        <v>2524</v>
      </c>
      <c r="B38" t="s">
        <v>2525</v>
      </c>
      <c r="C38" t="s">
        <v>2525</v>
      </c>
      <c r="D38" t="s">
        <v>43</v>
      </c>
      <c r="E38">
        <v>62</v>
      </c>
      <c r="F38" t="s">
        <v>2320</v>
      </c>
      <c r="G38" t="s">
        <v>2452</v>
      </c>
      <c r="H38" t="s">
        <v>2331</v>
      </c>
      <c r="I38" t="s">
        <v>2526</v>
      </c>
      <c r="J38" t="s">
        <v>2527</v>
      </c>
      <c r="K38" t="s">
        <v>2528</v>
      </c>
      <c r="L38" t="s">
        <v>2529</v>
      </c>
      <c r="M38" t="s">
        <v>2327</v>
      </c>
      <c r="N38">
        <v>1</v>
      </c>
      <c r="O38">
        <v>0</v>
      </c>
      <c r="P38">
        <v>0</v>
      </c>
      <c r="Q38">
        <v>0</v>
      </c>
      <c r="R38">
        <v>0</v>
      </c>
      <c r="S38" t="s">
        <v>46</v>
      </c>
      <c r="T38" t="s">
        <v>75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>
      <c r="A39" t="s">
        <v>2530</v>
      </c>
      <c r="B39" t="s">
        <v>2531</v>
      </c>
      <c r="C39" t="s">
        <v>2531</v>
      </c>
      <c r="D39" t="s">
        <v>43</v>
      </c>
      <c r="E39">
        <v>40</v>
      </c>
      <c r="F39" t="s">
        <v>2476</v>
      </c>
      <c r="G39" t="s">
        <v>2519</v>
      </c>
      <c r="H39" t="s">
        <v>2293</v>
      </c>
      <c r="I39" t="s">
        <v>2532</v>
      </c>
      <c r="J39" t="s">
        <v>2533</v>
      </c>
      <c r="K39" t="s">
        <v>2534</v>
      </c>
      <c r="L39" t="s">
        <v>2535</v>
      </c>
      <c r="M39" t="s">
        <v>2298</v>
      </c>
      <c r="N39">
        <v>1</v>
      </c>
      <c r="O39">
        <v>0</v>
      </c>
      <c r="P39">
        <v>0</v>
      </c>
      <c r="Q39">
        <v>0</v>
      </c>
      <c r="R39">
        <v>0</v>
      </c>
      <c r="S39" t="s">
        <v>547</v>
      </c>
      <c r="T39" t="s">
        <v>343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 t="s">
        <v>2536</v>
      </c>
      <c r="B40" t="s">
        <v>2537</v>
      </c>
      <c r="C40" t="s">
        <v>2537</v>
      </c>
      <c r="D40" t="s">
        <v>43</v>
      </c>
      <c r="E40">
        <v>68</v>
      </c>
      <c r="F40" t="s">
        <v>133</v>
      </c>
      <c r="G40" t="s">
        <v>2321</v>
      </c>
      <c r="H40" t="s">
        <v>2366</v>
      </c>
      <c r="I40" t="s">
        <v>2538</v>
      </c>
      <c r="J40" t="s">
        <v>2539</v>
      </c>
      <c r="K40" t="s">
        <v>2540</v>
      </c>
      <c r="L40" t="s">
        <v>2541</v>
      </c>
      <c r="M40" t="s">
        <v>2298</v>
      </c>
      <c r="N40">
        <v>1</v>
      </c>
      <c r="O40">
        <v>0</v>
      </c>
      <c r="P40">
        <v>0</v>
      </c>
      <c r="Q40">
        <v>0</v>
      </c>
      <c r="R40">
        <v>0</v>
      </c>
      <c r="S40" t="s">
        <v>2067</v>
      </c>
      <c r="T40" t="s">
        <v>50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</row>
    <row r="41" spans="1:75">
      <c r="A41" t="s">
        <v>2542</v>
      </c>
      <c r="B41" t="s">
        <v>2543</v>
      </c>
      <c r="C41" t="s">
        <v>2543</v>
      </c>
      <c r="D41" t="s">
        <v>43</v>
      </c>
      <c r="E41">
        <v>27</v>
      </c>
      <c r="F41" t="s">
        <v>133</v>
      </c>
      <c r="G41" t="s">
        <v>2330</v>
      </c>
      <c r="H41" t="s">
        <v>2366</v>
      </c>
      <c r="I41" t="s">
        <v>2544</v>
      </c>
      <c r="J41" t="s">
        <v>2545</v>
      </c>
      <c r="K41" t="s">
        <v>2546</v>
      </c>
      <c r="L41" t="s">
        <v>2547</v>
      </c>
      <c r="M41" t="s">
        <v>2298</v>
      </c>
      <c r="N41">
        <v>1</v>
      </c>
      <c r="O41">
        <v>0</v>
      </c>
      <c r="P41">
        <v>0</v>
      </c>
      <c r="Q41">
        <v>0</v>
      </c>
      <c r="R41">
        <v>0</v>
      </c>
      <c r="S41" t="s">
        <v>195</v>
      </c>
      <c r="T41" t="s">
        <v>75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15</v>
      </c>
    </row>
    <row r="42" spans="1:75">
      <c r="A42" t="s">
        <v>2548</v>
      </c>
      <c r="B42" t="s">
        <v>2549</v>
      </c>
      <c r="C42" t="s">
        <v>2549</v>
      </c>
      <c r="D42" t="s">
        <v>43</v>
      </c>
      <c r="E42">
        <v>25</v>
      </c>
      <c r="F42" t="s">
        <v>133</v>
      </c>
      <c r="G42" t="s">
        <v>2384</v>
      </c>
      <c r="H42" t="s">
        <v>2349</v>
      </c>
      <c r="I42" t="s">
        <v>2550</v>
      </c>
      <c r="J42" t="s">
        <v>43</v>
      </c>
      <c r="K42" t="s">
        <v>2551</v>
      </c>
      <c r="L42" t="s">
        <v>2552</v>
      </c>
      <c r="M42" t="s">
        <v>2298</v>
      </c>
      <c r="N42">
        <v>1</v>
      </c>
      <c r="O42">
        <v>0</v>
      </c>
      <c r="P42">
        <v>0</v>
      </c>
      <c r="Q42">
        <v>0</v>
      </c>
      <c r="R42">
        <v>0</v>
      </c>
      <c r="S42" t="s">
        <v>145</v>
      </c>
      <c r="T42" t="s">
        <v>50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>
      <c r="A43" t="s">
        <v>2553</v>
      </c>
      <c r="B43" t="s">
        <v>2554</v>
      </c>
      <c r="C43" t="s">
        <v>2554</v>
      </c>
      <c r="D43" t="s">
        <v>43</v>
      </c>
      <c r="E43">
        <v>30</v>
      </c>
      <c r="F43" t="s">
        <v>2555</v>
      </c>
      <c r="G43" t="s">
        <v>2322</v>
      </c>
      <c r="H43" t="s">
        <v>133</v>
      </c>
      <c r="I43" t="s">
        <v>2556</v>
      </c>
      <c r="J43" t="s">
        <v>2557</v>
      </c>
      <c r="K43" t="s">
        <v>2558</v>
      </c>
      <c r="L43" t="s">
        <v>2559</v>
      </c>
      <c r="M43" t="s">
        <v>2298</v>
      </c>
      <c r="N43">
        <v>1</v>
      </c>
      <c r="O43">
        <v>1</v>
      </c>
      <c r="P43">
        <v>1</v>
      </c>
      <c r="Q43">
        <v>0</v>
      </c>
      <c r="R43">
        <v>0</v>
      </c>
      <c r="S43" t="s">
        <v>1767</v>
      </c>
      <c r="T43" t="s">
        <v>343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3</v>
      </c>
    </row>
    <row r="44" spans="1:75">
      <c r="A44" t="s">
        <v>2560</v>
      </c>
      <c r="B44" t="s">
        <v>2561</v>
      </c>
      <c r="C44" t="s">
        <v>2561</v>
      </c>
      <c r="D44" t="s">
        <v>43</v>
      </c>
      <c r="E44">
        <v>35</v>
      </c>
      <c r="F44" t="s">
        <v>2451</v>
      </c>
      <c r="G44" t="s">
        <v>2562</v>
      </c>
      <c r="H44" t="s">
        <v>2313</v>
      </c>
      <c r="I44" t="s">
        <v>2563</v>
      </c>
      <c r="J44" t="s">
        <v>1279</v>
      </c>
      <c r="K44" t="s">
        <v>2564</v>
      </c>
      <c r="L44" t="s">
        <v>2565</v>
      </c>
      <c r="M44" t="s">
        <v>2298</v>
      </c>
      <c r="N44">
        <v>1</v>
      </c>
      <c r="O44">
        <v>0</v>
      </c>
      <c r="P44">
        <v>0</v>
      </c>
      <c r="Q44">
        <v>0</v>
      </c>
      <c r="R44">
        <v>0</v>
      </c>
      <c r="S44" t="s">
        <v>53</v>
      </c>
      <c r="T44" t="s">
        <v>343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>
      <c r="A45" t="s">
        <v>2566</v>
      </c>
      <c r="B45" t="s">
        <v>2567</v>
      </c>
      <c r="C45" t="s">
        <v>2567</v>
      </c>
      <c r="D45" t="s">
        <v>43</v>
      </c>
      <c r="E45">
        <v>62</v>
      </c>
      <c r="F45" t="s">
        <v>2302</v>
      </c>
      <c r="G45" t="s">
        <v>2452</v>
      </c>
      <c r="H45" t="s">
        <v>2293</v>
      </c>
      <c r="I45" t="s">
        <v>2568</v>
      </c>
      <c r="J45" t="s">
        <v>2569</v>
      </c>
      <c r="K45" t="s">
        <v>2570</v>
      </c>
      <c r="L45" t="s">
        <v>2571</v>
      </c>
      <c r="M45" t="s">
        <v>2298</v>
      </c>
      <c r="N45">
        <v>1</v>
      </c>
      <c r="O45">
        <v>1</v>
      </c>
      <c r="P45">
        <v>1</v>
      </c>
      <c r="Q45">
        <v>0</v>
      </c>
      <c r="R45">
        <v>0</v>
      </c>
      <c r="S45" t="s">
        <v>53</v>
      </c>
      <c r="T45" t="s">
        <v>343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3</v>
      </c>
    </row>
    <row r="46" spans="1:75">
      <c r="A46" t="s">
        <v>2572</v>
      </c>
      <c r="B46" t="s">
        <v>2573</v>
      </c>
      <c r="C46" t="s">
        <v>2573</v>
      </c>
      <c r="D46" t="s">
        <v>43</v>
      </c>
      <c r="E46">
        <v>28</v>
      </c>
      <c r="F46" t="s">
        <v>2574</v>
      </c>
      <c r="G46" t="s">
        <v>133</v>
      </c>
      <c r="H46" t="s">
        <v>133</v>
      </c>
      <c r="I46" t="s">
        <v>133</v>
      </c>
      <c r="J46" t="s">
        <v>133</v>
      </c>
      <c r="K46" t="s">
        <v>133</v>
      </c>
      <c r="L46" t="s">
        <v>2575</v>
      </c>
      <c r="M46" t="s">
        <v>2298</v>
      </c>
      <c r="N46">
        <v>1</v>
      </c>
      <c r="O46">
        <v>0</v>
      </c>
      <c r="P46">
        <v>0</v>
      </c>
      <c r="Q46">
        <v>0</v>
      </c>
      <c r="R46">
        <v>0</v>
      </c>
      <c r="S46" t="s">
        <v>53</v>
      </c>
      <c r="T46" t="s">
        <v>343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>
      <c r="A47" t="s">
        <v>2576</v>
      </c>
      <c r="B47" t="s">
        <v>2577</v>
      </c>
      <c r="C47" t="s">
        <v>2577</v>
      </c>
      <c r="D47" t="s">
        <v>2338</v>
      </c>
      <c r="E47">
        <v>45</v>
      </c>
      <c r="F47" t="s">
        <v>2291</v>
      </c>
      <c r="G47" t="s">
        <v>2312</v>
      </c>
      <c r="H47" t="s">
        <v>2349</v>
      </c>
      <c r="I47" t="s">
        <v>2578</v>
      </c>
      <c r="J47" t="s">
        <v>2338</v>
      </c>
      <c r="K47" t="s">
        <v>2579</v>
      </c>
      <c r="L47" t="s">
        <v>2580</v>
      </c>
      <c r="M47" t="s">
        <v>2298</v>
      </c>
      <c r="N47">
        <v>0</v>
      </c>
      <c r="O47">
        <v>1</v>
      </c>
      <c r="P47">
        <v>1</v>
      </c>
      <c r="Q47">
        <v>0</v>
      </c>
      <c r="R47">
        <v>0</v>
      </c>
      <c r="S47" t="s">
        <v>46</v>
      </c>
      <c r="T47" t="s">
        <v>50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7</v>
      </c>
    </row>
    <row r="48" spans="1:75">
      <c r="A48" t="s">
        <v>2581</v>
      </c>
      <c r="B48" t="s">
        <v>2582</v>
      </c>
      <c r="C48" t="s">
        <v>2582</v>
      </c>
      <c r="D48" t="s">
        <v>43</v>
      </c>
      <c r="E48">
        <v>52</v>
      </c>
      <c r="F48" t="s">
        <v>2291</v>
      </c>
      <c r="G48" t="s">
        <v>2583</v>
      </c>
      <c r="H48" t="s">
        <v>2293</v>
      </c>
      <c r="I48" t="s">
        <v>2584</v>
      </c>
      <c r="J48" t="s">
        <v>2585</v>
      </c>
      <c r="K48" t="s">
        <v>2586</v>
      </c>
      <c r="L48" t="s">
        <v>2587</v>
      </c>
      <c r="M48" t="s">
        <v>2298</v>
      </c>
      <c r="N48">
        <v>1</v>
      </c>
      <c r="O48">
        <v>0</v>
      </c>
      <c r="P48">
        <v>0</v>
      </c>
      <c r="Q48">
        <v>0</v>
      </c>
      <c r="R48">
        <v>0</v>
      </c>
      <c r="S48" t="s">
        <v>53</v>
      </c>
      <c r="T48" t="s">
        <v>75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</row>
    <row r="49" spans="1:75">
      <c r="A49" t="s">
        <v>2588</v>
      </c>
      <c r="B49" t="s">
        <v>2589</v>
      </c>
      <c r="C49" t="s">
        <v>2589</v>
      </c>
      <c r="D49" t="s">
        <v>43</v>
      </c>
      <c r="E49">
        <v>50</v>
      </c>
      <c r="F49" t="s">
        <v>2291</v>
      </c>
      <c r="G49" t="s">
        <v>2377</v>
      </c>
      <c r="H49" t="s">
        <v>2313</v>
      </c>
      <c r="I49" t="s">
        <v>2107</v>
      </c>
      <c r="J49" t="s">
        <v>2590</v>
      </c>
      <c r="K49" t="s">
        <v>2591</v>
      </c>
      <c r="L49" t="s">
        <v>2592</v>
      </c>
      <c r="M49" t="s">
        <v>2298</v>
      </c>
      <c r="N49">
        <v>1</v>
      </c>
      <c r="O49">
        <v>1</v>
      </c>
      <c r="P49">
        <v>1</v>
      </c>
      <c r="Q49">
        <v>1</v>
      </c>
      <c r="R49">
        <v>0</v>
      </c>
      <c r="S49" t="s">
        <v>53</v>
      </c>
      <c r="T49" t="s">
        <v>343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</v>
      </c>
    </row>
    <row r="50" spans="1:75">
      <c r="A50" t="s">
        <v>2593</v>
      </c>
      <c r="B50" t="s">
        <v>2594</v>
      </c>
      <c r="C50" t="s">
        <v>2594</v>
      </c>
      <c r="D50" t="s">
        <v>43</v>
      </c>
      <c r="E50">
        <v>29</v>
      </c>
      <c r="F50" t="s">
        <v>2356</v>
      </c>
      <c r="G50" t="s">
        <v>2331</v>
      </c>
      <c r="H50" t="s">
        <v>133</v>
      </c>
      <c r="I50" t="s">
        <v>2595</v>
      </c>
      <c r="J50" t="s">
        <v>2596</v>
      </c>
      <c r="K50" t="s">
        <v>2597</v>
      </c>
      <c r="L50" t="s">
        <v>2598</v>
      </c>
      <c r="M50" t="s">
        <v>2298</v>
      </c>
      <c r="N50">
        <v>1</v>
      </c>
      <c r="O50">
        <v>0</v>
      </c>
      <c r="P50">
        <v>0</v>
      </c>
      <c r="Q50">
        <v>0</v>
      </c>
      <c r="R50">
        <v>0</v>
      </c>
      <c r="S50" t="s">
        <v>2599</v>
      </c>
      <c r="T50" t="s">
        <v>75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>
      <c r="A51" t="s">
        <v>2600</v>
      </c>
      <c r="B51" t="s">
        <v>2601</v>
      </c>
      <c r="C51" t="s">
        <v>2601</v>
      </c>
      <c r="D51" t="s">
        <v>43</v>
      </c>
      <c r="E51">
        <v>37</v>
      </c>
      <c r="F51" t="s">
        <v>2602</v>
      </c>
      <c r="G51" t="s">
        <v>2384</v>
      </c>
      <c r="H51" t="s">
        <v>2340</v>
      </c>
      <c r="I51" t="s">
        <v>627</v>
      </c>
      <c r="J51" t="s">
        <v>2603</v>
      </c>
      <c r="K51" t="s">
        <v>2387</v>
      </c>
      <c r="L51" t="s">
        <v>2604</v>
      </c>
      <c r="M51" t="s">
        <v>2327</v>
      </c>
      <c r="N51">
        <v>1</v>
      </c>
      <c r="O51">
        <v>0</v>
      </c>
      <c r="P51">
        <v>0</v>
      </c>
      <c r="Q51">
        <v>0</v>
      </c>
      <c r="R51">
        <v>0</v>
      </c>
      <c r="S51" t="s">
        <v>53</v>
      </c>
      <c r="T51" t="s">
        <v>2299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>
      <c r="A52" t="s">
        <v>2605</v>
      </c>
      <c r="B52" t="s">
        <v>2606</v>
      </c>
      <c r="C52" t="s">
        <v>2606</v>
      </c>
      <c r="D52" t="s">
        <v>43</v>
      </c>
      <c r="E52">
        <v>33</v>
      </c>
      <c r="F52" t="s">
        <v>133</v>
      </c>
      <c r="G52" t="s">
        <v>2322</v>
      </c>
      <c r="H52" t="s">
        <v>133</v>
      </c>
      <c r="I52" t="s">
        <v>2607</v>
      </c>
      <c r="J52" t="s">
        <v>2608</v>
      </c>
      <c r="K52" t="s">
        <v>2609</v>
      </c>
      <c r="L52" t="s">
        <v>2610</v>
      </c>
      <c r="M52" t="s">
        <v>2298</v>
      </c>
      <c r="N52">
        <v>1</v>
      </c>
      <c r="O52">
        <v>0</v>
      </c>
      <c r="P52">
        <v>0</v>
      </c>
      <c r="Q52">
        <v>0</v>
      </c>
      <c r="R52">
        <v>0</v>
      </c>
      <c r="S52" t="s">
        <v>384</v>
      </c>
      <c r="T52" t="s">
        <v>2299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>
      <c r="A53" t="s">
        <v>2605</v>
      </c>
      <c r="B53" t="s">
        <v>2611</v>
      </c>
      <c r="C53" t="s">
        <v>2611</v>
      </c>
      <c r="D53" t="s">
        <v>43</v>
      </c>
      <c r="E53">
        <v>34</v>
      </c>
      <c r="F53" t="s">
        <v>2612</v>
      </c>
      <c r="G53" t="s">
        <v>133</v>
      </c>
      <c r="H53" t="s">
        <v>133</v>
      </c>
      <c r="I53" t="s">
        <v>133</v>
      </c>
      <c r="J53" t="s">
        <v>133</v>
      </c>
      <c r="K53" t="s">
        <v>133</v>
      </c>
      <c r="L53" t="s">
        <v>2613</v>
      </c>
      <c r="M53" t="s">
        <v>2298</v>
      </c>
      <c r="N53">
        <v>1</v>
      </c>
      <c r="O53">
        <v>0</v>
      </c>
      <c r="P53">
        <v>0</v>
      </c>
      <c r="Q53">
        <v>0</v>
      </c>
      <c r="R53">
        <v>0</v>
      </c>
      <c r="S53" t="s">
        <v>547</v>
      </c>
      <c r="T53" t="s">
        <v>2299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>
      <c r="A54" t="s">
        <v>2605</v>
      </c>
      <c r="B54" t="s">
        <v>2614</v>
      </c>
      <c r="C54" t="s">
        <v>2614</v>
      </c>
      <c r="D54" t="s">
        <v>43</v>
      </c>
      <c r="E54">
        <v>57</v>
      </c>
      <c r="F54" t="s">
        <v>2356</v>
      </c>
      <c r="G54" t="s">
        <v>2348</v>
      </c>
      <c r="H54" t="s">
        <v>2340</v>
      </c>
      <c r="I54" t="s">
        <v>2615</v>
      </c>
      <c r="J54" t="s">
        <v>2616</v>
      </c>
      <c r="K54" t="s">
        <v>2617</v>
      </c>
      <c r="L54" t="s">
        <v>2618</v>
      </c>
      <c r="M54" t="s">
        <v>2298</v>
      </c>
      <c r="N54">
        <v>1</v>
      </c>
      <c r="O54">
        <v>0</v>
      </c>
      <c r="P54">
        <v>0</v>
      </c>
      <c r="Q54">
        <v>0</v>
      </c>
      <c r="R54">
        <v>0</v>
      </c>
      <c r="S54" t="s">
        <v>547</v>
      </c>
      <c r="T54" t="s">
        <v>343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>
      <c r="A55" t="s">
        <v>2605</v>
      </c>
      <c r="B55" t="s">
        <v>2619</v>
      </c>
      <c r="C55" t="s">
        <v>2619</v>
      </c>
      <c r="D55" t="s">
        <v>2338</v>
      </c>
      <c r="E55">
        <v>35</v>
      </c>
      <c r="F55" t="s">
        <v>2620</v>
      </c>
      <c r="G55" t="s">
        <v>2391</v>
      </c>
      <c r="H55" t="s">
        <v>2621</v>
      </c>
      <c r="I55" t="s">
        <v>2622</v>
      </c>
      <c r="J55" t="s">
        <v>2623</v>
      </c>
      <c r="K55" t="s">
        <v>2624</v>
      </c>
      <c r="L55" t="s">
        <v>2625</v>
      </c>
      <c r="M55" t="s">
        <v>2298</v>
      </c>
      <c r="N55">
        <v>1</v>
      </c>
      <c r="O55">
        <v>0</v>
      </c>
      <c r="P55">
        <v>0</v>
      </c>
      <c r="Q55">
        <v>0</v>
      </c>
      <c r="R55">
        <v>0</v>
      </c>
      <c r="S55" t="s">
        <v>316</v>
      </c>
      <c r="T55" t="s">
        <v>2299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>
      <c r="A56" t="s">
        <v>2626</v>
      </c>
      <c r="B56" t="s">
        <v>2627</v>
      </c>
      <c r="C56" t="s">
        <v>2627</v>
      </c>
      <c r="D56" t="s">
        <v>43</v>
      </c>
      <c r="E56">
        <v>36</v>
      </c>
      <c r="F56" t="s">
        <v>2291</v>
      </c>
      <c r="G56" t="s">
        <v>2377</v>
      </c>
      <c r="H56" t="s">
        <v>2331</v>
      </c>
      <c r="I56" t="s">
        <v>2628</v>
      </c>
      <c r="J56" t="s">
        <v>2629</v>
      </c>
      <c r="K56" t="s">
        <v>2630</v>
      </c>
      <c r="L56" t="s">
        <v>2631</v>
      </c>
      <c r="M56" t="s">
        <v>2298</v>
      </c>
      <c r="N56">
        <v>1</v>
      </c>
      <c r="O56">
        <v>0</v>
      </c>
      <c r="P56">
        <v>0</v>
      </c>
      <c r="Q56">
        <v>0</v>
      </c>
      <c r="R56">
        <v>0</v>
      </c>
      <c r="S56" t="s">
        <v>2067</v>
      </c>
      <c r="T56" t="s">
        <v>343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>
      <c r="A57" t="s">
        <v>2605</v>
      </c>
      <c r="B57" t="s">
        <v>2632</v>
      </c>
      <c r="C57" t="s">
        <v>2632</v>
      </c>
      <c r="D57" t="s">
        <v>43</v>
      </c>
      <c r="E57">
        <v>37</v>
      </c>
      <c r="F57" t="s">
        <v>2633</v>
      </c>
      <c r="G57" t="s">
        <v>133</v>
      </c>
      <c r="H57" t="s">
        <v>133</v>
      </c>
      <c r="I57" t="s">
        <v>133</v>
      </c>
      <c r="J57" t="s">
        <v>133</v>
      </c>
      <c r="K57" t="s">
        <v>133</v>
      </c>
      <c r="L57" t="s">
        <v>2634</v>
      </c>
      <c r="M57" t="s">
        <v>2327</v>
      </c>
      <c r="N57">
        <v>1</v>
      </c>
      <c r="O57">
        <v>0</v>
      </c>
      <c r="P57">
        <v>0</v>
      </c>
      <c r="Q57">
        <v>0</v>
      </c>
      <c r="R57">
        <v>0</v>
      </c>
      <c r="S57" t="s">
        <v>2067</v>
      </c>
      <c r="T57" t="s">
        <v>343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>
      <c r="A58" t="s">
        <v>2635</v>
      </c>
      <c r="B58" t="s">
        <v>2636</v>
      </c>
      <c r="C58" t="s">
        <v>2636</v>
      </c>
      <c r="D58" t="s">
        <v>43</v>
      </c>
      <c r="E58">
        <v>34</v>
      </c>
      <c r="F58" t="s">
        <v>2320</v>
      </c>
      <c r="G58" t="s">
        <v>2583</v>
      </c>
      <c r="H58" t="s">
        <v>2483</v>
      </c>
      <c r="I58" t="s">
        <v>2637</v>
      </c>
      <c r="J58" t="s">
        <v>2638</v>
      </c>
      <c r="K58" t="s">
        <v>2639</v>
      </c>
      <c r="L58" t="s">
        <v>2640</v>
      </c>
      <c r="M58" t="s">
        <v>2298</v>
      </c>
      <c r="N58">
        <v>1</v>
      </c>
      <c r="O58">
        <v>0</v>
      </c>
      <c r="P58">
        <v>0</v>
      </c>
      <c r="Q58">
        <v>0</v>
      </c>
      <c r="R58">
        <v>0</v>
      </c>
      <c r="S58" t="s">
        <v>703</v>
      </c>
      <c r="T58" t="s">
        <v>75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>
      <c r="A59" t="s">
        <v>2641</v>
      </c>
      <c r="B59" t="s">
        <v>2642</v>
      </c>
      <c r="C59" t="s">
        <v>2642</v>
      </c>
      <c r="D59" t="s">
        <v>43</v>
      </c>
      <c r="E59">
        <v>32</v>
      </c>
      <c r="F59" t="s">
        <v>2364</v>
      </c>
      <c r="G59" t="s">
        <v>2330</v>
      </c>
      <c r="H59" t="s">
        <v>2304</v>
      </c>
      <c r="I59" t="s">
        <v>2643</v>
      </c>
      <c r="J59" t="s">
        <v>2644</v>
      </c>
      <c r="K59" t="s">
        <v>2645</v>
      </c>
      <c r="L59" t="s">
        <v>2646</v>
      </c>
      <c r="M59" t="s">
        <v>2298</v>
      </c>
      <c r="N59">
        <v>1</v>
      </c>
      <c r="O59">
        <v>0</v>
      </c>
      <c r="P59">
        <v>0</v>
      </c>
      <c r="Q59">
        <v>0</v>
      </c>
      <c r="R59">
        <v>0</v>
      </c>
      <c r="S59" t="s">
        <v>547</v>
      </c>
      <c r="T59" t="s">
        <v>343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>
      <c r="A60" t="s">
        <v>2647</v>
      </c>
      <c r="B60" t="s">
        <v>2648</v>
      </c>
      <c r="C60" t="s">
        <v>2648</v>
      </c>
      <c r="D60" t="s">
        <v>43</v>
      </c>
      <c r="E60">
        <v>24</v>
      </c>
      <c r="F60" t="s">
        <v>2356</v>
      </c>
      <c r="G60" t="s">
        <v>2313</v>
      </c>
      <c r="H60" t="s">
        <v>133</v>
      </c>
      <c r="I60" t="s">
        <v>2649</v>
      </c>
      <c r="J60" t="s">
        <v>2650</v>
      </c>
      <c r="K60" t="s">
        <v>2651</v>
      </c>
      <c r="L60" t="s">
        <v>2652</v>
      </c>
      <c r="M60" t="s">
        <v>2298</v>
      </c>
      <c r="N60">
        <v>0</v>
      </c>
      <c r="O60">
        <v>0</v>
      </c>
      <c r="P60">
        <v>1</v>
      </c>
      <c r="Q60">
        <v>0</v>
      </c>
      <c r="R60">
        <v>0</v>
      </c>
      <c r="S60" t="s">
        <v>145</v>
      </c>
      <c r="T60" t="s">
        <v>75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4</v>
      </c>
    </row>
    <row r="61" spans="1:75">
      <c r="A61" t="s">
        <v>2653</v>
      </c>
      <c r="B61" t="s">
        <v>2654</v>
      </c>
      <c r="C61" t="s">
        <v>2654</v>
      </c>
      <c r="D61" t="s">
        <v>43</v>
      </c>
      <c r="E61">
        <v>29</v>
      </c>
      <c r="F61" t="s">
        <v>2356</v>
      </c>
      <c r="G61" t="s">
        <v>2419</v>
      </c>
      <c r="H61" t="s">
        <v>2304</v>
      </c>
      <c r="I61" t="s">
        <v>2655</v>
      </c>
      <c r="J61" t="s">
        <v>2656</v>
      </c>
      <c r="K61" t="s">
        <v>2657</v>
      </c>
      <c r="L61" t="s">
        <v>2658</v>
      </c>
      <c r="M61" t="s">
        <v>2298</v>
      </c>
      <c r="N61">
        <v>0</v>
      </c>
      <c r="O61">
        <v>1</v>
      </c>
      <c r="P61">
        <v>0</v>
      </c>
      <c r="Q61">
        <v>0</v>
      </c>
      <c r="R61">
        <v>0</v>
      </c>
      <c r="S61" t="s">
        <v>240</v>
      </c>
      <c r="T61" t="s">
        <v>343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>
      <c r="A62" t="s">
        <v>2659</v>
      </c>
      <c r="B62" t="s">
        <v>2660</v>
      </c>
      <c r="C62" t="s">
        <v>2660</v>
      </c>
      <c r="D62" t="s">
        <v>43</v>
      </c>
      <c r="E62">
        <v>29</v>
      </c>
      <c r="F62" t="s">
        <v>2291</v>
      </c>
      <c r="G62" t="s">
        <v>2293</v>
      </c>
      <c r="H62" t="s">
        <v>133</v>
      </c>
      <c r="I62" t="s">
        <v>2661</v>
      </c>
      <c r="J62" t="s">
        <v>2662</v>
      </c>
      <c r="K62" t="s">
        <v>2663</v>
      </c>
      <c r="L62" t="s">
        <v>2664</v>
      </c>
      <c r="M62" t="s">
        <v>2327</v>
      </c>
      <c r="N62">
        <v>1</v>
      </c>
      <c r="O62">
        <v>0</v>
      </c>
      <c r="P62">
        <v>0</v>
      </c>
      <c r="Q62">
        <v>0</v>
      </c>
      <c r="R62">
        <v>0</v>
      </c>
      <c r="S62" t="s">
        <v>53</v>
      </c>
      <c r="T62" t="s">
        <v>343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10</v>
      </c>
    </row>
    <row r="63" spans="1:75">
      <c r="A63" t="s">
        <v>2665</v>
      </c>
      <c r="B63" t="s">
        <v>2666</v>
      </c>
      <c r="C63" t="s">
        <v>2666</v>
      </c>
      <c r="D63" t="s">
        <v>43</v>
      </c>
      <c r="E63">
        <v>37</v>
      </c>
      <c r="F63" t="s">
        <v>2364</v>
      </c>
      <c r="G63" t="s">
        <v>2292</v>
      </c>
      <c r="H63" t="s">
        <v>2434</v>
      </c>
      <c r="I63" t="s">
        <v>2667</v>
      </c>
      <c r="J63" t="s">
        <v>2650</v>
      </c>
      <c r="K63" t="s">
        <v>2668</v>
      </c>
      <c r="L63" t="s">
        <v>2669</v>
      </c>
      <c r="M63" t="s">
        <v>2298</v>
      </c>
      <c r="N63">
        <v>1</v>
      </c>
      <c r="O63">
        <v>0</v>
      </c>
      <c r="P63">
        <v>0</v>
      </c>
      <c r="Q63">
        <v>0</v>
      </c>
      <c r="R63">
        <v>0</v>
      </c>
      <c r="S63" t="s">
        <v>547</v>
      </c>
      <c r="T63" t="s">
        <v>343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6</v>
      </c>
    </row>
    <row r="64" spans="1:75">
      <c r="A64" t="s">
        <v>2588</v>
      </c>
      <c r="B64" t="s">
        <v>2670</v>
      </c>
      <c r="C64" t="s">
        <v>2670</v>
      </c>
      <c r="D64" t="s">
        <v>43</v>
      </c>
      <c r="E64">
        <v>36</v>
      </c>
      <c r="F64" t="s">
        <v>2320</v>
      </c>
      <c r="G64" t="s">
        <v>2384</v>
      </c>
      <c r="H64" t="s">
        <v>2366</v>
      </c>
      <c r="I64" t="s">
        <v>2671</v>
      </c>
      <c r="J64" t="s">
        <v>2672</v>
      </c>
      <c r="K64" t="s">
        <v>2673</v>
      </c>
      <c r="L64" t="s">
        <v>2674</v>
      </c>
      <c r="M64" t="s">
        <v>2298</v>
      </c>
      <c r="N64">
        <v>1</v>
      </c>
      <c r="O64">
        <v>1</v>
      </c>
      <c r="P64">
        <v>0</v>
      </c>
      <c r="Q64">
        <v>0</v>
      </c>
      <c r="R64">
        <v>0</v>
      </c>
      <c r="S64" t="s">
        <v>2067</v>
      </c>
      <c r="T64" t="s">
        <v>2299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</v>
      </c>
    </row>
    <row r="65" spans="1:75">
      <c r="A65" t="s">
        <v>2675</v>
      </c>
      <c r="B65" t="s">
        <v>2676</v>
      </c>
      <c r="C65" t="s">
        <v>2676</v>
      </c>
      <c r="D65" t="s">
        <v>43</v>
      </c>
      <c r="E65">
        <v>40</v>
      </c>
      <c r="F65" t="s">
        <v>2356</v>
      </c>
      <c r="G65" t="s">
        <v>2583</v>
      </c>
      <c r="H65" t="s">
        <v>2322</v>
      </c>
      <c r="I65" t="s">
        <v>2677</v>
      </c>
      <c r="J65" t="s">
        <v>2678</v>
      </c>
      <c r="K65" t="s">
        <v>2679</v>
      </c>
      <c r="L65" t="s">
        <v>2680</v>
      </c>
      <c r="M65" t="s">
        <v>2298</v>
      </c>
      <c r="N65">
        <v>1</v>
      </c>
      <c r="O65">
        <v>0</v>
      </c>
      <c r="P65">
        <v>0</v>
      </c>
      <c r="Q65">
        <v>0</v>
      </c>
      <c r="R65">
        <v>0</v>
      </c>
      <c r="S65" t="s">
        <v>515</v>
      </c>
      <c r="T65" t="s">
        <v>343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</row>
    <row r="66" spans="1:75">
      <c r="A66" t="s">
        <v>2681</v>
      </c>
      <c r="B66" t="s">
        <v>2682</v>
      </c>
      <c r="C66" t="s">
        <v>2682</v>
      </c>
      <c r="D66" t="s">
        <v>43</v>
      </c>
      <c r="E66">
        <v>27</v>
      </c>
      <c r="F66" t="s">
        <v>2347</v>
      </c>
      <c r="G66" t="s">
        <v>2419</v>
      </c>
      <c r="H66" t="s">
        <v>2366</v>
      </c>
      <c r="I66" t="s">
        <v>2683</v>
      </c>
      <c r="J66" t="s">
        <v>2533</v>
      </c>
      <c r="K66" t="s">
        <v>2684</v>
      </c>
      <c r="L66" t="s">
        <v>2685</v>
      </c>
      <c r="M66" t="s">
        <v>2298</v>
      </c>
      <c r="N66">
        <v>1</v>
      </c>
      <c r="O66">
        <v>1</v>
      </c>
      <c r="P66">
        <v>1</v>
      </c>
      <c r="Q66">
        <v>0</v>
      </c>
      <c r="R66">
        <v>0</v>
      </c>
      <c r="S66" t="s">
        <v>53</v>
      </c>
      <c r="T66" t="s">
        <v>343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>
      <c r="A67" t="s">
        <v>2686</v>
      </c>
      <c r="B67" t="s">
        <v>2687</v>
      </c>
      <c r="C67" t="s">
        <v>2687</v>
      </c>
      <c r="D67" t="s">
        <v>43</v>
      </c>
      <c r="E67">
        <v>42</v>
      </c>
      <c r="F67" t="s">
        <v>2320</v>
      </c>
      <c r="G67" t="s">
        <v>2330</v>
      </c>
      <c r="H67" t="s">
        <v>2366</v>
      </c>
      <c r="I67" t="s">
        <v>2688</v>
      </c>
      <c r="J67" t="s">
        <v>43</v>
      </c>
      <c r="K67" t="s">
        <v>2689</v>
      </c>
      <c r="L67" t="s">
        <v>2690</v>
      </c>
      <c r="M67" t="s">
        <v>2298</v>
      </c>
      <c r="N67">
        <v>1</v>
      </c>
      <c r="O67">
        <v>0</v>
      </c>
      <c r="P67">
        <v>0</v>
      </c>
      <c r="Q67">
        <v>0</v>
      </c>
      <c r="R67">
        <v>0</v>
      </c>
      <c r="S67" t="s">
        <v>53</v>
      </c>
      <c r="T67" t="s">
        <v>343</v>
      </c>
      <c r="U67">
        <v>0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>
      <c r="A68" t="s">
        <v>2647</v>
      </c>
      <c r="B68" t="s">
        <v>2691</v>
      </c>
      <c r="C68" t="s">
        <v>2691</v>
      </c>
      <c r="D68" t="s">
        <v>43</v>
      </c>
      <c r="E68">
        <v>43</v>
      </c>
      <c r="F68" t="s">
        <v>2302</v>
      </c>
      <c r="G68" t="s">
        <v>2292</v>
      </c>
      <c r="H68" t="s">
        <v>2366</v>
      </c>
      <c r="I68" t="s">
        <v>2692</v>
      </c>
      <c r="J68" t="s">
        <v>2693</v>
      </c>
      <c r="K68" t="s">
        <v>2694</v>
      </c>
      <c r="L68" t="s">
        <v>2695</v>
      </c>
      <c r="M68" t="s">
        <v>2298</v>
      </c>
      <c r="N68">
        <v>1</v>
      </c>
      <c r="O68">
        <v>0</v>
      </c>
      <c r="P68">
        <v>0</v>
      </c>
      <c r="Q68">
        <v>0</v>
      </c>
      <c r="R68">
        <v>0</v>
      </c>
      <c r="S68" t="s">
        <v>46</v>
      </c>
      <c r="T68" t="s">
        <v>343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5</v>
      </c>
    </row>
    <row r="69" spans="1:75">
      <c r="A69" t="s">
        <v>2696</v>
      </c>
      <c r="B69" t="s">
        <v>2697</v>
      </c>
      <c r="C69" t="s">
        <v>2697</v>
      </c>
      <c r="D69" t="s">
        <v>43</v>
      </c>
      <c r="E69">
        <v>23</v>
      </c>
      <c r="F69" t="s">
        <v>2376</v>
      </c>
      <c r="G69" t="s">
        <v>2313</v>
      </c>
      <c r="H69" t="s">
        <v>133</v>
      </c>
      <c r="I69" t="s">
        <v>2698</v>
      </c>
      <c r="J69" t="s">
        <v>2644</v>
      </c>
      <c r="K69" t="s">
        <v>2699</v>
      </c>
      <c r="L69" t="s">
        <v>2700</v>
      </c>
      <c r="M69" t="s">
        <v>2298</v>
      </c>
      <c r="N69">
        <v>0</v>
      </c>
      <c r="O69">
        <v>1</v>
      </c>
      <c r="P69">
        <v>1</v>
      </c>
      <c r="Q69">
        <v>1</v>
      </c>
      <c r="R69">
        <v>0</v>
      </c>
      <c r="S69" t="s">
        <v>183</v>
      </c>
      <c r="T69" t="s">
        <v>343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8</v>
      </c>
    </row>
    <row r="70" spans="1:75">
      <c r="A70" t="s">
        <v>2701</v>
      </c>
      <c r="B70" t="s">
        <v>2702</v>
      </c>
      <c r="C70" t="s">
        <v>2702</v>
      </c>
      <c r="D70" t="s">
        <v>43</v>
      </c>
      <c r="E70">
        <v>36</v>
      </c>
      <c r="F70" t="s">
        <v>2291</v>
      </c>
      <c r="G70" t="s">
        <v>2321</v>
      </c>
      <c r="H70" t="s">
        <v>2483</v>
      </c>
      <c r="I70" t="s">
        <v>2703</v>
      </c>
      <c r="J70" t="s">
        <v>2704</v>
      </c>
      <c r="K70" t="s">
        <v>2705</v>
      </c>
      <c r="L70" t="s">
        <v>2706</v>
      </c>
      <c r="M70" t="s">
        <v>2327</v>
      </c>
      <c r="N70">
        <v>1</v>
      </c>
      <c r="O70">
        <v>0</v>
      </c>
      <c r="P70">
        <v>0</v>
      </c>
      <c r="Q70">
        <v>0</v>
      </c>
      <c r="R70">
        <v>0</v>
      </c>
      <c r="S70" t="s">
        <v>46</v>
      </c>
      <c r="T70" t="s">
        <v>343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>
      <c r="A71" t="s">
        <v>2707</v>
      </c>
      <c r="B71" t="s">
        <v>2708</v>
      </c>
      <c r="C71" t="s">
        <v>2708</v>
      </c>
      <c r="D71" t="s">
        <v>43</v>
      </c>
      <c r="E71">
        <v>34</v>
      </c>
      <c r="F71" t="s">
        <v>133</v>
      </c>
      <c r="G71" t="s">
        <v>2384</v>
      </c>
      <c r="H71" t="s">
        <v>2366</v>
      </c>
      <c r="I71" t="s">
        <v>2709</v>
      </c>
      <c r="J71" t="s">
        <v>43</v>
      </c>
      <c r="K71" t="s">
        <v>2710</v>
      </c>
      <c r="L71" t="s">
        <v>2711</v>
      </c>
      <c r="M71" t="s">
        <v>2298</v>
      </c>
      <c r="N71">
        <v>1</v>
      </c>
      <c r="O71">
        <v>0</v>
      </c>
      <c r="P71">
        <v>0</v>
      </c>
      <c r="Q71">
        <v>0</v>
      </c>
      <c r="R71">
        <v>0</v>
      </c>
      <c r="S71" t="s">
        <v>53</v>
      </c>
      <c r="T71" t="s">
        <v>2299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>
      <c r="A72" t="s">
        <v>2712</v>
      </c>
      <c r="B72" t="s">
        <v>2713</v>
      </c>
      <c r="C72" t="s">
        <v>2713</v>
      </c>
      <c r="D72" t="s">
        <v>43</v>
      </c>
      <c r="E72">
        <v>38</v>
      </c>
      <c r="F72" t="s">
        <v>2633</v>
      </c>
      <c r="G72" t="s">
        <v>2714</v>
      </c>
      <c r="H72" t="s">
        <v>2340</v>
      </c>
      <c r="I72" t="s">
        <v>2715</v>
      </c>
      <c r="J72" t="s">
        <v>2716</v>
      </c>
      <c r="K72" t="s">
        <v>2717</v>
      </c>
      <c r="L72" t="s">
        <v>2718</v>
      </c>
      <c r="M72" t="s">
        <v>2327</v>
      </c>
      <c r="N72">
        <v>1</v>
      </c>
      <c r="O72">
        <v>0</v>
      </c>
      <c r="P72">
        <v>0</v>
      </c>
      <c r="Q72">
        <v>0</v>
      </c>
      <c r="R72">
        <v>0</v>
      </c>
      <c r="S72" t="s">
        <v>53</v>
      </c>
      <c r="T72" t="s">
        <v>343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>
      <c r="A73" t="s">
        <v>2719</v>
      </c>
      <c r="B73" t="s">
        <v>2720</v>
      </c>
      <c r="C73" t="s">
        <v>2720</v>
      </c>
      <c r="D73" t="s">
        <v>43</v>
      </c>
      <c r="E73">
        <v>31</v>
      </c>
      <c r="F73" t="s">
        <v>133</v>
      </c>
      <c r="G73" t="s">
        <v>2721</v>
      </c>
      <c r="H73" t="s">
        <v>2322</v>
      </c>
      <c r="I73" t="s">
        <v>2722</v>
      </c>
      <c r="J73" t="s">
        <v>2723</v>
      </c>
      <c r="K73" t="s">
        <v>2724</v>
      </c>
      <c r="L73" t="s">
        <v>2725</v>
      </c>
      <c r="M73" t="s">
        <v>2298</v>
      </c>
      <c r="N73">
        <v>1</v>
      </c>
      <c r="O73">
        <v>0</v>
      </c>
      <c r="P73">
        <v>0</v>
      </c>
      <c r="Q73">
        <v>0</v>
      </c>
      <c r="R73">
        <v>0</v>
      </c>
      <c r="S73" t="s">
        <v>53</v>
      </c>
      <c r="T73" t="s">
        <v>2299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>
      <c r="A74" t="s">
        <v>2726</v>
      </c>
      <c r="B74" t="s">
        <v>2727</v>
      </c>
      <c r="C74" t="s">
        <v>2727</v>
      </c>
      <c r="D74" t="s">
        <v>43</v>
      </c>
      <c r="E74">
        <v>31</v>
      </c>
      <c r="F74" t="s">
        <v>2555</v>
      </c>
      <c r="G74" t="s">
        <v>133</v>
      </c>
      <c r="H74" t="s">
        <v>133</v>
      </c>
      <c r="I74" t="s">
        <v>133</v>
      </c>
      <c r="J74" t="s">
        <v>133</v>
      </c>
      <c r="K74" t="s">
        <v>133</v>
      </c>
      <c r="L74" t="s">
        <v>2728</v>
      </c>
      <c r="M74" t="s">
        <v>2298</v>
      </c>
      <c r="N74">
        <v>1</v>
      </c>
      <c r="O74">
        <v>0</v>
      </c>
      <c r="P74">
        <v>0</v>
      </c>
      <c r="Q74">
        <v>0</v>
      </c>
      <c r="R74">
        <v>0</v>
      </c>
      <c r="S74" t="s">
        <v>547</v>
      </c>
      <c r="T74" t="s">
        <v>75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>
      <c r="A75" t="s">
        <v>2729</v>
      </c>
      <c r="B75" t="s">
        <v>2730</v>
      </c>
      <c r="C75" t="s">
        <v>2730</v>
      </c>
      <c r="D75" t="s">
        <v>43</v>
      </c>
      <c r="E75">
        <v>36</v>
      </c>
      <c r="F75" t="s">
        <v>133</v>
      </c>
      <c r="G75" t="s">
        <v>2562</v>
      </c>
      <c r="H75" t="s">
        <v>2340</v>
      </c>
      <c r="I75" t="s">
        <v>2731</v>
      </c>
      <c r="J75" t="s">
        <v>2732</v>
      </c>
      <c r="K75" t="s">
        <v>2733</v>
      </c>
      <c r="L75" t="s">
        <v>2734</v>
      </c>
      <c r="M75" t="s">
        <v>2327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547</v>
      </c>
      <c r="T75" t="s">
        <v>343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>
      <c r="A76" t="s">
        <v>2735</v>
      </c>
      <c r="B76" t="s">
        <v>2736</v>
      </c>
      <c r="C76" t="s">
        <v>2736</v>
      </c>
      <c r="D76" t="s">
        <v>43</v>
      </c>
      <c r="E76">
        <v>59</v>
      </c>
      <c r="F76" t="s">
        <v>2302</v>
      </c>
      <c r="G76" t="s">
        <v>2737</v>
      </c>
      <c r="H76" t="s">
        <v>2331</v>
      </c>
      <c r="I76" t="s">
        <v>2738</v>
      </c>
      <c r="J76" t="s">
        <v>43</v>
      </c>
      <c r="K76" t="s">
        <v>2739</v>
      </c>
      <c r="L76" t="s">
        <v>2740</v>
      </c>
      <c r="M76" t="s">
        <v>2298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53</v>
      </c>
      <c r="T76" t="s">
        <v>343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>
      <c r="A77" t="s">
        <v>2741</v>
      </c>
      <c r="B77" t="s">
        <v>2742</v>
      </c>
      <c r="C77" t="s">
        <v>2742</v>
      </c>
      <c r="D77" t="s">
        <v>2338</v>
      </c>
      <c r="E77">
        <v>32</v>
      </c>
      <c r="F77" t="s">
        <v>133</v>
      </c>
      <c r="G77" t="s">
        <v>133</v>
      </c>
      <c r="H77" t="s">
        <v>133</v>
      </c>
      <c r="I77" t="s">
        <v>133</v>
      </c>
      <c r="J77" t="s">
        <v>133</v>
      </c>
      <c r="K77" t="s">
        <v>133</v>
      </c>
      <c r="L77" t="s">
        <v>2743</v>
      </c>
      <c r="M77" t="s">
        <v>2298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244</v>
      </c>
      <c r="T77" t="s">
        <v>343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>
      <c r="A78" t="s">
        <v>2744</v>
      </c>
      <c r="B78" t="s">
        <v>2745</v>
      </c>
      <c r="C78" t="s">
        <v>2745</v>
      </c>
      <c r="D78" t="s">
        <v>43</v>
      </c>
      <c r="E78">
        <v>52</v>
      </c>
      <c r="F78" t="s">
        <v>2451</v>
      </c>
      <c r="G78" t="s">
        <v>2292</v>
      </c>
      <c r="H78" t="s">
        <v>2434</v>
      </c>
      <c r="I78" t="s">
        <v>2746</v>
      </c>
      <c r="J78" t="s">
        <v>2747</v>
      </c>
      <c r="K78" t="s">
        <v>2748</v>
      </c>
      <c r="L78" t="s">
        <v>2749</v>
      </c>
      <c r="M78" t="s">
        <v>2327</v>
      </c>
      <c r="N78">
        <v>1</v>
      </c>
      <c r="O78">
        <v>1</v>
      </c>
      <c r="P78">
        <v>0</v>
      </c>
      <c r="Q78">
        <v>0</v>
      </c>
      <c r="R78">
        <v>0</v>
      </c>
      <c r="S78" t="s">
        <v>358</v>
      </c>
      <c r="T78" t="s">
        <v>343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>
      <c r="A79" t="s">
        <v>2750</v>
      </c>
      <c r="B79" t="s">
        <v>2751</v>
      </c>
      <c r="C79" t="s">
        <v>2751</v>
      </c>
      <c r="D79" t="s">
        <v>43</v>
      </c>
      <c r="E79">
        <v>26</v>
      </c>
      <c r="F79" t="s">
        <v>2752</v>
      </c>
      <c r="G79" t="s">
        <v>2753</v>
      </c>
      <c r="H79" t="s">
        <v>2434</v>
      </c>
      <c r="I79" t="s">
        <v>2754</v>
      </c>
      <c r="J79" t="s">
        <v>2755</v>
      </c>
      <c r="K79" t="s">
        <v>2756</v>
      </c>
      <c r="L79" t="s">
        <v>2757</v>
      </c>
      <c r="M79" t="s">
        <v>2298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2067</v>
      </c>
      <c r="T79" t="s">
        <v>50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>
      <c r="A80" t="s">
        <v>2758</v>
      </c>
      <c r="B80" t="s">
        <v>2759</v>
      </c>
      <c r="C80" t="s">
        <v>2759</v>
      </c>
      <c r="D80" t="s">
        <v>43</v>
      </c>
      <c r="E80">
        <v>40</v>
      </c>
      <c r="F80" t="s">
        <v>2364</v>
      </c>
      <c r="G80" t="s">
        <v>2583</v>
      </c>
      <c r="H80" t="s">
        <v>2293</v>
      </c>
      <c r="I80" t="s">
        <v>2760</v>
      </c>
      <c r="J80" t="s">
        <v>2761</v>
      </c>
      <c r="K80" t="s">
        <v>2762</v>
      </c>
      <c r="L80" t="s">
        <v>2763</v>
      </c>
      <c r="M80" t="s">
        <v>2298</v>
      </c>
      <c r="N80">
        <v>1</v>
      </c>
      <c r="O80">
        <v>1</v>
      </c>
      <c r="P80">
        <v>0</v>
      </c>
      <c r="Q80">
        <v>0</v>
      </c>
      <c r="R80">
        <v>0</v>
      </c>
      <c r="S80" t="s">
        <v>358</v>
      </c>
      <c r="T80" t="s">
        <v>343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>
      <c r="A81" t="s">
        <v>2764</v>
      </c>
      <c r="B81" t="s">
        <v>2765</v>
      </c>
      <c r="C81" t="s">
        <v>2765</v>
      </c>
      <c r="D81" t="s">
        <v>43</v>
      </c>
      <c r="E81">
        <v>41</v>
      </c>
      <c r="F81" t="s">
        <v>2302</v>
      </c>
      <c r="G81" t="s">
        <v>2348</v>
      </c>
      <c r="H81" t="s">
        <v>2322</v>
      </c>
      <c r="I81" t="s">
        <v>2766</v>
      </c>
      <c r="J81" t="s">
        <v>2638</v>
      </c>
      <c r="K81" t="s">
        <v>2767</v>
      </c>
      <c r="L81" t="s">
        <v>2768</v>
      </c>
      <c r="M81" t="s">
        <v>2298</v>
      </c>
      <c r="N81">
        <v>1</v>
      </c>
      <c r="O81">
        <v>0</v>
      </c>
      <c r="P81">
        <v>1</v>
      </c>
      <c r="Q81">
        <v>0</v>
      </c>
      <c r="R81">
        <v>0</v>
      </c>
      <c r="S81" t="s">
        <v>53</v>
      </c>
      <c r="T81" t="s">
        <v>75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</row>
    <row r="82" spans="1:75">
      <c r="A82" t="s">
        <v>2769</v>
      </c>
      <c r="B82" t="s">
        <v>2770</v>
      </c>
      <c r="C82" t="s">
        <v>2770</v>
      </c>
      <c r="D82" t="s">
        <v>43</v>
      </c>
      <c r="E82">
        <v>31</v>
      </c>
      <c r="F82" t="s">
        <v>133</v>
      </c>
      <c r="G82" t="s">
        <v>2313</v>
      </c>
      <c r="H82" t="s">
        <v>133</v>
      </c>
      <c r="I82" t="s">
        <v>2771</v>
      </c>
      <c r="J82" t="s">
        <v>2772</v>
      </c>
      <c r="K82" t="s">
        <v>2773</v>
      </c>
      <c r="L82" t="s">
        <v>2774</v>
      </c>
      <c r="M82" t="s">
        <v>2298</v>
      </c>
      <c r="N82">
        <v>1</v>
      </c>
      <c r="O82">
        <v>0</v>
      </c>
      <c r="P82">
        <v>0</v>
      </c>
      <c r="Q82">
        <v>0</v>
      </c>
      <c r="R82">
        <v>0</v>
      </c>
      <c r="S82" t="s">
        <v>1444</v>
      </c>
      <c r="T82" t="s">
        <v>75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>
      <c r="A83" t="s">
        <v>2775</v>
      </c>
      <c r="B83" t="s">
        <v>2776</v>
      </c>
      <c r="C83" t="s">
        <v>2776</v>
      </c>
      <c r="D83" t="s">
        <v>2338</v>
      </c>
      <c r="E83">
        <v>38</v>
      </c>
      <c r="F83" t="s">
        <v>2302</v>
      </c>
      <c r="G83" t="s">
        <v>2377</v>
      </c>
      <c r="H83" t="s">
        <v>2349</v>
      </c>
      <c r="I83" t="s">
        <v>2777</v>
      </c>
      <c r="J83" t="s">
        <v>2778</v>
      </c>
      <c r="K83" t="s">
        <v>2779</v>
      </c>
      <c r="L83" t="s">
        <v>2780</v>
      </c>
      <c r="M83" t="s">
        <v>2298</v>
      </c>
      <c r="N83">
        <v>1</v>
      </c>
      <c r="O83">
        <v>1</v>
      </c>
      <c r="P83">
        <v>0</v>
      </c>
      <c r="Q83">
        <v>0</v>
      </c>
      <c r="R83">
        <v>0</v>
      </c>
      <c r="S83" t="s">
        <v>53</v>
      </c>
      <c r="T83" t="s">
        <v>343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>
      <c r="A84" t="s">
        <v>2781</v>
      </c>
      <c r="B84" t="s">
        <v>2782</v>
      </c>
      <c r="C84" t="s">
        <v>2782</v>
      </c>
      <c r="D84" t="s">
        <v>43</v>
      </c>
      <c r="E84">
        <v>30</v>
      </c>
      <c r="F84" t="s">
        <v>2291</v>
      </c>
      <c r="G84" t="s">
        <v>2391</v>
      </c>
      <c r="H84" t="s">
        <v>2322</v>
      </c>
      <c r="I84" t="s">
        <v>2783</v>
      </c>
      <c r="J84" t="s">
        <v>2672</v>
      </c>
      <c r="K84" t="s">
        <v>2784</v>
      </c>
      <c r="L84" t="s">
        <v>2785</v>
      </c>
      <c r="M84" t="s">
        <v>2298</v>
      </c>
      <c r="N84">
        <v>1</v>
      </c>
      <c r="O84">
        <v>0</v>
      </c>
      <c r="P84">
        <v>0</v>
      </c>
      <c r="Q84">
        <v>0</v>
      </c>
      <c r="R84">
        <v>0</v>
      </c>
      <c r="S84" t="s">
        <v>53</v>
      </c>
      <c r="T84" t="s">
        <v>343</v>
      </c>
      <c r="U84">
        <v>1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15</v>
      </c>
    </row>
    <row r="85" spans="1:75">
      <c r="A85" t="s">
        <v>2786</v>
      </c>
      <c r="B85" t="s">
        <v>2787</v>
      </c>
      <c r="C85" t="s">
        <v>2787</v>
      </c>
      <c r="D85" t="s">
        <v>43</v>
      </c>
      <c r="E85">
        <v>39</v>
      </c>
      <c r="F85" t="s">
        <v>2555</v>
      </c>
      <c r="G85" t="s">
        <v>2330</v>
      </c>
      <c r="H85" t="s">
        <v>2366</v>
      </c>
      <c r="I85" t="s">
        <v>2788</v>
      </c>
      <c r="J85" t="s">
        <v>2789</v>
      </c>
      <c r="K85" t="s">
        <v>2790</v>
      </c>
      <c r="L85" t="s">
        <v>2791</v>
      </c>
      <c r="M85" t="s">
        <v>2298</v>
      </c>
      <c r="N85">
        <v>0</v>
      </c>
      <c r="O85">
        <v>0</v>
      </c>
      <c r="P85">
        <v>1</v>
      </c>
      <c r="Q85">
        <v>0</v>
      </c>
      <c r="R85">
        <v>0</v>
      </c>
      <c r="S85" t="s">
        <v>2067</v>
      </c>
      <c r="T85" t="s">
        <v>75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2</v>
      </c>
    </row>
    <row r="86" spans="1:75">
      <c r="A86" t="s">
        <v>2792</v>
      </c>
      <c r="B86" t="s">
        <v>2793</v>
      </c>
      <c r="C86" t="s">
        <v>2793</v>
      </c>
      <c r="D86" t="s">
        <v>43</v>
      </c>
      <c r="E86">
        <v>61</v>
      </c>
      <c r="F86" t="s">
        <v>2302</v>
      </c>
      <c r="G86" t="s">
        <v>2303</v>
      </c>
      <c r="H86" t="s">
        <v>2349</v>
      </c>
      <c r="I86" t="s">
        <v>2794</v>
      </c>
      <c r="J86" t="s">
        <v>43</v>
      </c>
      <c r="K86" t="s">
        <v>2795</v>
      </c>
      <c r="L86" t="s">
        <v>2796</v>
      </c>
      <c r="M86" t="s">
        <v>2298</v>
      </c>
      <c r="N86">
        <v>0</v>
      </c>
      <c r="O86">
        <v>0</v>
      </c>
      <c r="P86">
        <v>1</v>
      </c>
      <c r="Q86">
        <v>0</v>
      </c>
      <c r="R86">
        <v>0</v>
      </c>
      <c r="S86" t="s">
        <v>53</v>
      </c>
      <c r="T86" t="s">
        <v>343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</v>
      </c>
    </row>
    <row r="87" spans="1:75">
      <c r="A87" t="s">
        <v>2797</v>
      </c>
      <c r="B87" t="s">
        <v>2798</v>
      </c>
      <c r="C87" t="s">
        <v>2798</v>
      </c>
      <c r="D87" t="s">
        <v>43</v>
      </c>
      <c r="E87">
        <v>33</v>
      </c>
      <c r="F87" t="s">
        <v>2320</v>
      </c>
      <c r="G87" t="s">
        <v>2391</v>
      </c>
      <c r="H87" t="s">
        <v>2621</v>
      </c>
      <c r="I87" t="s">
        <v>2799</v>
      </c>
      <c r="J87" t="s">
        <v>2800</v>
      </c>
      <c r="K87" t="s">
        <v>2801</v>
      </c>
      <c r="L87" t="s">
        <v>2802</v>
      </c>
      <c r="M87" t="s">
        <v>2327</v>
      </c>
      <c r="N87">
        <v>1</v>
      </c>
      <c r="O87">
        <v>1</v>
      </c>
      <c r="P87">
        <v>1</v>
      </c>
      <c r="Q87">
        <v>1</v>
      </c>
      <c r="R87">
        <v>1</v>
      </c>
      <c r="S87" t="s">
        <v>46</v>
      </c>
      <c r="T87" t="s">
        <v>75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>
      <c r="A88" t="s">
        <v>2803</v>
      </c>
      <c r="B88" t="s">
        <v>2804</v>
      </c>
      <c r="C88" t="s">
        <v>2804</v>
      </c>
      <c r="D88" t="s">
        <v>43</v>
      </c>
      <c r="E88">
        <v>55</v>
      </c>
      <c r="F88" t="s">
        <v>2356</v>
      </c>
      <c r="G88" t="s">
        <v>2377</v>
      </c>
      <c r="H88" t="s">
        <v>2483</v>
      </c>
      <c r="I88" t="s">
        <v>2805</v>
      </c>
      <c r="J88" t="s">
        <v>2806</v>
      </c>
      <c r="K88" t="s">
        <v>2807</v>
      </c>
      <c r="L88" t="s">
        <v>2808</v>
      </c>
      <c r="M88" t="s">
        <v>2298</v>
      </c>
      <c r="N88">
        <v>1</v>
      </c>
      <c r="O88">
        <v>0</v>
      </c>
      <c r="P88">
        <v>0</v>
      </c>
      <c r="Q88">
        <v>0</v>
      </c>
      <c r="R88">
        <v>0</v>
      </c>
      <c r="S88" t="s">
        <v>53</v>
      </c>
      <c r="T88" t="s">
        <v>75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3</v>
      </c>
    </row>
    <row r="89" spans="1:75">
      <c r="A89" t="s">
        <v>2809</v>
      </c>
      <c r="B89" t="s">
        <v>2810</v>
      </c>
      <c r="C89" t="s">
        <v>2810</v>
      </c>
      <c r="D89" t="s">
        <v>43</v>
      </c>
      <c r="E89">
        <v>42</v>
      </c>
      <c r="F89" t="s">
        <v>2811</v>
      </c>
      <c r="G89" t="s">
        <v>133</v>
      </c>
      <c r="H89" t="s">
        <v>133</v>
      </c>
      <c r="I89" t="s">
        <v>133</v>
      </c>
      <c r="J89" t="s">
        <v>133</v>
      </c>
      <c r="K89" t="s">
        <v>133</v>
      </c>
      <c r="L89" t="s">
        <v>2812</v>
      </c>
      <c r="M89" t="s">
        <v>2298</v>
      </c>
      <c r="N89">
        <v>1</v>
      </c>
      <c r="O89">
        <v>0</v>
      </c>
      <c r="P89">
        <v>0</v>
      </c>
      <c r="Q89">
        <v>0</v>
      </c>
      <c r="R89">
        <v>0</v>
      </c>
      <c r="S89" t="s">
        <v>46</v>
      </c>
      <c r="T89" t="s">
        <v>75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>
      <c r="A90" t="s">
        <v>2813</v>
      </c>
      <c r="B90" t="s">
        <v>2814</v>
      </c>
      <c r="C90" t="s">
        <v>2814</v>
      </c>
      <c r="D90" t="s">
        <v>43</v>
      </c>
      <c r="E90">
        <v>44</v>
      </c>
      <c r="F90" t="s">
        <v>2347</v>
      </c>
      <c r="G90" t="s">
        <v>2357</v>
      </c>
      <c r="H90" t="s">
        <v>2322</v>
      </c>
      <c r="I90" t="s">
        <v>2815</v>
      </c>
      <c r="J90" t="s">
        <v>2816</v>
      </c>
      <c r="K90" t="s">
        <v>2817</v>
      </c>
      <c r="L90" t="s">
        <v>2818</v>
      </c>
      <c r="M90" t="s">
        <v>2298</v>
      </c>
      <c r="N90">
        <v>1</v>
      </c>
      <c r="O90">
        <v>0</v>
      </c>
      <c r="P90">
        <v>0</v>
      </c>
      <c r="Q90">
        <v>0</v>
      </c>
      <c r="R90">
        <v>0</v>
      </c>
      <c r="S90" t="s">
        <v>53</v>
      </c>
      <c r="T90" t="s">
        <v>50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>
      <c r="A91" t="s">
        <v>2819</v>
      </c>
      <c r="B91" t="s">
        <v>2820</v>
      </c>
      <c r="C91" t="s">
        <v>2820</v>
      </c>
      <c r="D91" t="s">
        <v>43</v>
      </c>
      <c r="E91">
        <v>35</v>
      </c>
      <c r="F91" t="s">
        <v>133</v>
      </c>
      <c r="G91" t="s">
        <v>2384</v>
      </c>
      <c r="H91" t="s">
        <v>2366</v>
      </c>
      <c r="I91" t="s">
        <v>2821</v>
      </c>
      <c r="J91" t="s">
        <v>1279</v>
      </c>
      <c r="K91" t="s">
        <v>2822</v>
      </c>
      <c r="L91" t="s">
        <v>2823</v>
      </c>
      <c r="M91" t="s">
        <v>2298</v>
      </c>
      <c r="N91">
        <v>1</v>
      </c>
      <c r="O91">
        <v>0</v>
      </c>
      <c r="P91">
        <v>0</v>
      </c>
      <c r="Q91">
        <v>0</v>
      </c>
      <c r="R91">
        <v>0</v>
      </c>
      <c r="S91" t="s">
        <v>2824</v>
      </c>
      <c r="T91" t="s">
        <v>343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1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1</v>
      </c>
      <c r="BW91">
        <v>13</v>
      </c>
    </row>
    <row r="92" spans="1:75">
      <c r="A92" t="s">
        <v>2825</v>
      </c>
      <c r="B92" t="s">
        <v>2826</v>
      </c>
      <c r="C92" t="s">
        <v>2826</v>
      </c>
      <c r="D92" t="s">
        <v>43</v>
      </c>
      <c r="E92">
        <v>31</v>
      </c>
      <c r="F92" t="s">
        <v>2302</v>
      </c>
      <c r="G92" t="s">
        <v>2419</v>
      </c>
      <c r="H92" t="s">
        <v>2366</v>
      </c>
      <c r="I92" t="s">
        <v>2827</v>
      </c>
      <c r="J92" t="s">
        <v>2828</v>
      </c>
      <c r="K92" t="s">
        <v>2829</v>
      </c>
      <c r="L92" t="s">
        <v>2830</v>
      </c>
      <c r="M92" t="s">
        <v>2327</v>
      </c>
      <c r="N92">
        <v>1</v>
      </c>
      <c r="O92">
        <v>0</v>
      </c>
      <c r="P92">
        <v>0</v>
      </c>
      <c r="Q92">
        <v>0</v>
      </c>
      <c r="R92">
        <v>0</v>
      </c>
      <c r="S92" t="s">
        <v>46</v>
      </c>
      <c r="T92" t="s">
        <v>75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>
      <c r="A93" t="s">
        <v>2831</v>
      </c>
      <c r="B93" t="s">
        <v>2832</v>
      </c>
      <c r="C93" t="s">
        <v>2832</v>
      </c>
      <c r="D93" t="s">
        <v>43</v>
      </c>
      <c r="E93">
        <v>28</v>
      </c>
      <c r="F93" t="s">
        <v>133</v>
      </c>
      <c r="G93" t="s">
        <v>133</v>
      </c>
      <c r="H93" t="s">
        <v>133</v>
      </c>
      <c r="I93" t="s">
        <v>133</v>
      </c>
      <c r="J93" t="s">
        <v>133</v>
      </c>
      <c r="K93" t="s">
        <v>133</v>
      </c>
      <c r="L93" t="s">
        <v>2833</v>
      </c>
      <c r="M93" t="s">
        <v>2327</v>
      </c>
      <c r="N93">
        <v>1</v>
      </c>
      <c r="O93">
        <v>0</v>
      </c>
      <c r="P93">
        <v>0</v>
      </c>
      <c r="Q93">
        <v>0</v>
      </c>
      <c r="R93">
        <v>0</v>
      </c>
      <c r="S93" t="s">
        <v>46</v>
      </c>
      <c r="T93" t="s">
        <v>343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>
      <c r="A94" t="s">
        <v>2834</v>
      </c>
      <c r="B94" t="s">
        <v>2835</v>
      </c>
      <c r="C94" t="s">
        <v>2835</v>
      </c>
      <c r="D94" t="s">
        <v>43</v>
      </c>
      <c r="E94">
        <v>29</v>
      </c>
      <c r="F94" t="s">
        <v>2320</v>
      </c>
      <c r="G94" t="s">
        <v>2452</v>
      </c>
      <c r="H94" t="s">
        <v>2340</v>
      </c>
      <c r="I94" t="s">
        <v>2836</v>
      </c>
      <c r="J94" t="s">
        <v>2837</v>
      </c>
      <c r="K94" t="s">
        <v>2838</v>
      </c>
      <c r="L94" t="s">
        <v>2839</v>
      </c>
      <c r="M94" t="s">
        <v>2327</v>
      </c>
      <c r="N94">
        <v>1</v>
      </c>
      <c r="O94">
        <v>0</v>
      </c>
      <c r="P94">
        <v>0</v>
      </c>
      <c r="Q94">
        <v>0</v>
      </c>
      <c r="R94">
        <v>0</v>
      </c>
      <c r="S94" t="s">
        <v>53</v>
      </c>
      <c r="T94" t="s">
        <v>343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</row>
    <row r="95" spans="1:75">
      <c r="A95" t="s">
        <v>2840</v>
      </c>
      <c r="B95" t="s">
        <v>2841</v>
      </c>
      <c r="C95" t="s">
        <v>2841</v>
      </c>
      <c r="D95" t="s">
        <v>43</v>
      </c>
      <c r="E95">
        <v>42</v>
      </c>
      <c r="F95" t="s">
        <v>2302</v>
      </c>
      <c r="G95" t="s">
        <v>2384</v>
      </c>
      <c r="H95" t="s">
        <v>2304</v>
      </c>
      <c r="I95" t="s">
        <v>2842</v>
      </c>
      <c r="J95" t="s">
        <v>2843</v>
      </c>
      <c r="K95" t="s">
        <v>2844</v>
      </c>
      <c r="L95" t="s">
        <v>2845</v>
      </c>
      <c r="M95" t="s">
        <v>2298</v>
      </c>
      <c r="N95">
        <v>1</v>
      </c>
      <c r="O95">
        <v>0</v>
      </c>
      <c r="P95">
        <v>0</v>
      </c>
      <c r="Q95">
        <v>0</v>
      </c>
      <c r="R95">
        <v>0</v>
      </c>
      <c r="S95" t="s">
        <v>53</v>
      </c>
      <c r="T95" t="s">
        <v>343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>
      <c r="A96" t="s">
        <v>2846</v>
      </c>
      <c r="B96" t="s">
        <v>2847</v>
      </c>
      <c r="C96" t="s">
        <v>2847</v>
      </c>
      <c r="D96" t="s">
        <v>43</v>
      </c>
      <c r="E96">
        <v>53</v>
      </c>
      <c r="F96" t="s">
        <v>2848</v>
      </c>
      <c r="G96" t="s">
        <v>2303</v>
      </c>
      <c r="H96" t="s">
        <v>2293</v>
      </c>
      <c r="I96" t="s">
        <v>2849</v>
      </c>
      <c r="J96" t="s">
        <v>2850</v>
      </c>
      <c r="K96" t="s">
        <v>2851</v>
      </c>
      <c r="L96" t="s">
        <v>2852</v>
      </c>
      <c r="M96" t="s">
        <v>2298</v>
      </c>
      <c r="N96">
        <v>1</v>
      </c>
      <c r="O96">
        <v>0</v>
      </c>
      <c r="P96">
        <v>0</v>
      </c>
      <c r="Q96">
        <v>0</v>
      </c>
      <c r="R96">
        <v>0</v>
      </c>
      <c r="S96" t="s">
        <v>53</v>
      </c>
      <c r="T96" t="s">
        <v>343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>
      <c r="A97" t="s">
        <v>2853</v>
      </c>
      <c r="B97" t="s">
        <v>2854</v>
      </c>
      <c r="C97" t="s">
        <v>2854</v>
      </c>
      <c r="D97" t="s">
        <v>43</v>
      </c>
      <c r="E97">
        <v>27</v>
      </c>
      <c r="F97" t="s">
        <v>2302</v>
      </c>
      <c r="G97" t="s">
        <v>2419</v>
      </c>
      <c r="H97" t="s">
        <v>2313</v>
      </c>
      <c r="I97" t="s">
        <v>2855</v>
      </c>
      <c r="J97" t="s">
        <v>2638</v>
      </c>
      <c r="K97" t="s">
        <v>2856</v>
      </c>
      <c r="L97" t="s">
        <v>2857</v>
      </c>
      <c r="M97" t="s">
        <v>2298</v>
      </c>
      <c r="N97">
        <v>1</v>
      </c>
      <c r="O97">
        <v>0</v>
      </c>
      <c r="P97">
        <v>0</v>
      </c>
      <c r="Q97">
        <v>0</v>
      </c>
      <c r="R97">
        <v>1</v>
      </c>
      <c r="S97" t="s">
        <v>2067</v>
      </c>
      <c r="T97" t="s">
        <v>2299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11</v>
      </c>
    </row>
    <row r="98" spans="1:75">
      <c r="A98" t="s">
        <v>2858</v>
      </c>
      <c r="B98" t="s">
        <v>2859</v>
      </c>
      <c r="C98" t="s">
        <v>2859</v>
      </c>
      <c r="D98" t="s">
        <v>43</v>
      </c>
      <c r="E98">
        <v>39</v>
      </c>
      <c r="F98" t="s">
        <v>133</v>
      </c>
      <c r="G98" t="s">
        <v>2348</v>
      </c>
      <c r="H98" t="s">
        <v>2293</v>
      </c>
      <c r="I98" t="s">
        <v>2860</v>
      </c>
      <c r="J98" t="s">
        <v>2861</v>
      </c>
      <c r="K98" t="s">
        <v>2862</v>
      </c>
      <c r="L98" t="s">
        <v>2863</v>
      </c>
      <c r="M98" t="s">
        <v>2327</v>
      </c>
      <c r="N98">
        <v>1</v>
      </c>
      <c r="O98">
        <v>0</v>
      </c>
      <c r="P98">
        <v>0</v>
      </c>
      <c r="Q98">
        <v>0</v>
      </c>
      <c r="R98">
        <v>0</v>
      </c>
      <c r="S98" t="s">
        <v>452</v>
      </c>
      <c r="T98" t="s">
        <v>343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>
      <c r="A99" t="s">
        <v>2605</v>
      </c>
      <c r="B99" t="s">
        <v>2864</v>
      </c>
      <c r="C99" t="s">
        <v>2864</v>
      </c>
      <c r="D99" t="s">
        <v>43</v>
      </c>
      <c r="E99">
        <v>34</v>
      </c>
      <c r="F99" t="s">
        <v>2865</v>
      </c>
      <c r="G99" t="s">
        <v>133</v>
      </c>
      <c r="H99" t="s">
        <v>133</v>
      </c>
      <c r="I99" t="s">
        <v>133</v>
      </c>
      <c r="J99" t="s">
        <v>133</v>
      </c>
      <c r="K99" t="s">
        <v>133</v>
      </c>
      <c r="L99" t="s">
        <v>2866</v>
      </c>
      <c r="M99" t="s">
        <v>2298</v>
      </c>
      <c r="N99">
        <v>1</v>
      </c>
      <c r="O99">
        <v>0</v>
      </c>
      <c r="P99">
        <v>0</v>
      </c>
      <c r="Q99">
        <v>0</v>
      </c>
      <c r="R99">
        <v>0</v>
      </c>
      <c r="S99" t="s">
        <v>145</v>
      </c>
      <c r="T99" t="s">
        <v>343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>
      <c r="A100" t="s">
        <v>2605</v>
      </c>
      <c r="B100" t="s">
        <v>2867</v>
      </c>
      <c r="C100" t="s">
        <v>2867</v>
      </c>
      <c r="D100" t="s">
        <v>43</v>
      </c>
      <c r="E100">
        <v>69</v>
      </c>
      <c r="F100" t="s">
        <v>2376</v>
      </c>
      <c r="G100" t="s">
        <v>133</v>
      </c>
      <c r="H100" t="s">
        <v>133</v>
      </c>
      <c r="I100" t="s">
        <v>133</v>
      </c>
      <c r="J100" t="s">
        <v>133</v>
      </c>
      <c r="K100" t="s">
        <v>133</v>
      </c>
      <c r="L100" t="s">
        <v>2868</v>
      </c>
      <c r="M100" t="s">
        <v>2298</v>
      </c>
      <c r="N100">
        <v>1</v>
      </c>
      <c r="O100">
        <v>0</v>
      </c>
      <c r="P100">
        <v>0</v>
      </c>
      <c r="Q100">
        <v>0</v>
      </c>
      <c r="R100">
        <v>0</v>
      </c>
      <c r="S100" t="s">
        <v>53</v>
      </c>
      <c r="T100" t="s">
        <v>343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>
      <c r="A101" t="s">
        <v>2605</v>
      </c>
      <c r="B101" t="s">
        <v>2869</v>
      </c>
      <c r="C101" t="s">
        <v>2869</v>
      </c>
      <c r="D101" t="s">
        <v>2338</v>
      </c>
      <c r="E101">
        <v>31</v>
      </c>
      <c r="F101" t="s">
        <v>2555</v>
      </c>
      <c r="G101" t="s">
        <v>133</v>
      </c>
      <c r="H101" t="s">
        <v>133</v>
      </c>
      <c r="I101" t="s">
        <v>133</v>
      </c>
      <c r="J101" t="s">
        <v>133</v>
      </c>
      <c r="K101" t="s">
        <v>133</v>
      </c>
      <c r="L101" t="s">
        <v>2870</v>
      </c>
      <c r="M101" t="s">
        <v>2298</v>
      </c>
      <c r="N101">
        <v>1</v>
      </c>
      <c r="O101">
        <v>0</v>
      </c>
      <c r="P101">
        <v>0</v>
      </c>
      <c r="Q101">
        <v>0</v>
      </c>
      <c r="R101">
        <v>0</v>
      </c>
      <c r="S101" t="s">
        <v>53</v>
      </c>
      <c r="T101" t="s">
        <v>2299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>
      <c r="A102" t="s">
        <v>2605</v>
      </c>
      <c r="B102" t="s">
        <v>2871</v>
      </c>
      <c r="C102" t="s">
        <v>2871</v>
      </c>
      <c r="D102" t="s">
        <v>43</v>
      </c>
      <c r="E102">
        <v>44</v>
      </c>
      <c r="F102" t="s">
        <v>133</v>
      </c>
      <c r="G102" t="s">
        <v>2419</v>
      </c>
      <c r="H102" t="s">
        <v>2322</v>
      </c>
      <c r="I102" t="s">
        <v>2872</v>
      </c>
      <c r="J102" t="s">
        <v>2873</v>
      </c>
      <c r="K102" t="s">
        <v>2874</v>
      </c>
      <c r="L102" t="s">
        <v>2875</v>
      </c>
      <c r="M102" t="s">
        <v>2327</v>
      </c>
      <c r="N102">
        <v>1</v>
      </c>
      <c r="O102">
        <v>0</v>
      </c>
      <c r="P102">
        <v>0</v>
      </c>
      <c r="Q102">
        <v>0</v>
      </c>
      <c r="R102">
        <v>0</v>
      </c>
      <c r="S102" t="s">
        <v>2067</v>
      </c>
      <c r="T102" t="s">
        <v>343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>
      <c r="A103" t="s">
        <v>2605</v>
      </c>
      <c r="B103" t="s">
        <v>2876</v>
      </c>
      <c r="C103" t="s">
        <v>2876</v>
      </c>
      <c r="D103" t="s">
        <v>43</v>
      </c>
      <c r="E103">
        <v>36</v>
      </c>
      <c r="F103" t="s">
        <v>2633</v>
      </c>
      <c r="G103" t="s">
        <v>133</v>
      </c>
      <c r="H103" t="s">
        <v>133</v>
      </c>
      <c r="I103" t="s">
        <v>133</v>
      </c>
      <c r="J103" t="s">
        <v>133</v>
      </c>
      <c r="K103" t="s">
        <v>133</v>
      </c>
      <c r="L103" t="s">
        <v>2877</v>
      </c>
      <c r="M103" t="s">
        <v>2298</v>
      </c>
      <c r="N103">
        <v>1</v>
      </c>
      <c r="O103">
        <v>0</v>
      </c>
      <c r="P103">
        <v>0</v>
      </c>
      <c r="Q103">
        <v>0</v>
      </c>
      <c r="R103">
        <v>0</v>
      </c>
      <c r="S103" t="s">
        <v>2067</v>
      </c>
      <c r="T103" t="s">
        <v>2299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>
      <c r="A104" t="s">
        <v>2878</v>
      </c>
      <c r="B104" t="s">
        <v>2879</v>
      </c>
      <c r="C104" t="s">
        <v>2879</v>
      </c>
      <c r="D104" t="s">
        <v>2880</v>
      </c>
      <c r="E104">
        <v>61</v>
      </c>
      <c r="F104" t="s">
        <v>2302</v>
      </c>
      <c r="G104" t="s">
        <v>133</v>
      </c>
      <c r="H104" t="s">
        <v>133</v>
      </c>
      <c r="I104" t="s">
        <v>133</v>
      </c>
      <c r="J104" t="s">
        <v>133</v>
      </c>
      <c r="K104" t="s">
        <v>133</v>
      </c>
      <c r="L104" t="s">
        <v>2881</v>
      </c>
      <c r="M104" t="s">
        <v>2298</v>
      </c>
      <c r="N104">
        <v>1</v>
      </c>
      <c r="O104">
        <v>0</v>
      </c>
      <c r="P104">
        <v>0</v>
      </c>
      <c r="Q104">
        <v>0</v>
      </c>
      <c r="R104">
        <v>0</v>
      </c>
      <c r="S104" t="s">
        <v>53</v>
      </c>
      <c r="T104" t="s">
        <v>343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>
      <c r="A105" t="s">
        <v>2882</v>
      </c>
      <c r="B105" t="s">
        <v>2883</v>
      </c>
      <c r="C105" t="s">
        <v>2883</v>
      </c>
      <c r="D105" t="s">
        <v>43</v>
      </c>
      <c r="E105">
        <v>39</v>
      </c>
      <c r="F105" t="s">
        <v>2884</v>
      </c>
      <c r="G105" t="s">
        <v>133</v>
      </c>
      <c r="H105" t="s">
        <v>133</v>
      </c>
      <c r="I105" t="s">
        <v>133</v>
      </c>
      <c r="J105" t="s">
        <v>133</v>
      </c>
      <c r="K105" t="s">
        <v>133</v>
      </c>
      <c r="L105" t="s">
        <v>2885</v>
      </c>
      <c r="M105" t="s">
        <v>2298</v>
      </c>
      <c r="N105">
        <v>1</v>
      </c>
      <c r="O105">
        <v>0</v>
      </c>
      <c r="P105">
        <v>0</v>
      </c>
      <c r="Q105">
        <v>0</v>
      </c>
      <c r="R105">
        <v>0</v>
      </c>
      <c r="S105" t="s">
        <v>53</v>
      </c>
      <c r="T105" t="s">
        <v>343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>
      <c r="A106" t="s">
        <v>2886</v>
      </c>
      <c r="B106" t="s">
        <v>2887</v>
      </c>
      <c r="C106" t="s">
        <v>2887</v>
      </c>
      <c r="D106" t="s">
        <v>43</v>
      </c>
      <c r="E106" t="s">
        <v>133</v>
      </c>
      <c r="F106" t="s">
        <v>2888</v>
      </c>
      <c r="G106" t="s">
        <v>2519</v>
      </c>
      <c r="H106" t="s">
        <v>2621</v>
      </c>
      <c r="I106" t="s">
        <v>2889</v>
      </c>
      <c r="J106" t="s">
        <v>2890</v>
      </c>
      <c r="K106" t="s">
        <v>2891</v>
      </c>
      <c r="L106" t="s">
        <v>2892</v>
      </c>
      <c r="M106" t="s">
        <v>2298</v>
      </c>
      <c r="N106">
        <v>1</v>
      </c>
      <c r="O106">
        <v>0</v>
      </c>
      <c r="P106">
        <v>0</v>
      </c>
      <c r="Q106">
        <v>0</v>
      </c>
      <c r="R106">
        <v>0</v>
      </c>
      <c r="S106" t="s">
        <v>46</v>
      </c>
      <c r="T106" t="s">
        <v>343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>
      <c r="A107" t="s">
        <v>2893</v>
      </c>
      <c r="B107" t="s">
        <v>2894</v>
      </c>
      <c r="C107" t="s">
        <v>2894</v>
      </c>
      <c r="D107" t="s">
        <v>43</v>
      </c>
      <c r="E107">
        <v>35</v>
      </c>
      <c r="F107" t="s">
        <v>133</v>
      </c>
      <c r="G107" t="s">
        <v>133</v>
      </c>
      <c r="H107" t="s">
        <v>133</v>
      </c>
      <c r="I107" t="s">
        <v>133</v>
      </c>
      <c r="J107" t="s">
        <v>133</v>
      </c>
      <c r="K107" t="s">
        <v>133</v>
      </c>
      <c r="L107" t="s">
        <v>2895</v>
      </c>
      <c r="M107" t="s">
        <v>2327</v>
      </c>
      <c r="N107">
        <v>1</v>
      </c>
      <c r="O107">
        <v>0</v>
      </c>
      <c r="P107">
        <v>0</v>
      </c>
      <c r="Q107">
        <v>0</v>
      </c>
      <c r="R107">
        <v>0</v>
      </c>
      <c r="S107" t="s">
        <v>2067</v>
      </c>
      <c r="T107" t="s">
        <v>50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>
      <c r="A108" t="s">
        <v>2896</v>
      </c>
      <c r="B108" t="s">
        <v>2897</v>
      </c>
      <c r="C108" t="s">
        <v>2897</v>
      </c>
      <c r="D108" t="s">
        <v>43</v>
      </c>
      <c r="E108">
        <v>23</v>
      </c>
      <c r="F108" t="s">
        <v>2633</v>
      </c>
      <c r="G108" t="s">
        <v>2377</v>
      </c>
      <c r="H108" t="s">
        <v>2313</v>
      </c>
      <c r="I108" t="s">
        <v>2898</v>
      </c>
      <c r="J108" t="s">
        <v>2899</v>
      </c>
      <c r="K108" t="s">
        <v>2900</v>
      </c>
      <c r="L108" t="s">
        <v>2901</v>
      </c>
      <c r="M108" t="s">
        <v>2298</v>
      </c>
      <c r="N108">
        <v>0</v>
      </c>
      <c r="O108">
        <v>1</v>
      </c>
      <c r="P108">
        <v>0</v>
      </c>
      <c r="Q108">
        <v>0</v>
      </c>
      <c r="R108">
        <v>0</v>
      </c>
      <c r="S108" t="s">
        <v>1444</v>
      </c>
      <c r="T108" t="s">
        <v>50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>
      <c r="A109" t="s">
        <v>2902</v>
      </c>
      <c r="B109" t="s">
        <v>2903</v>
      </c>
      <c r="C109" t="s">
        <v>2903</v>
      </c>
      <c r="D109" t="s">
        <v>43</v>
      </c>
      <c r="E109">
        <v>68</v>
      </c>
      <c r="F109" t="s">
        <v>2451</v>
      </c>
      <c r="G109" t="s">
        <v>2303</v>
      </c>
      <c r="H109" t="s">
        <v>133</v>
      </c>
      <c r="I109" t="s">
        <v>2904</v>
      </c>
      <c r="J109" t="s">
        <v>2514</v>
      </c>
      <c r="K109" t="s">
        <v>2905</v>
      </c>
      <c r="L109" t="s">
        <v>2906</v>
      </c>
      <c r="M109" t="s">
        <v>2298</v>
      </c>
      <c r="N109">
        <v>1</v>
      </c>
      <c r="O109">
        <v>0</v>
      </c>
      <c r="P109">
        <v>0</v>
      </c>
      <c r="Q109">
        <v>0</v>
      </c>
      <c r="R109">
        <v>0</v>
      </c>
      <c r="S109" t="s">
        <v>240</v>
      </c>
      <c r="T109" t="s">
        <v>75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9</v>
      </c>
    </row>
    <row r="110" spans="1:75">
      <c r="A110" t="s">
        <v>2907</v>
      </c>
      <c r="B110" t="s">
        <v>2908</v>
      </c>
      <c r="C110" t="s">
        <v>2908</v>
      </c>
      <c r="D110" t="s">
        <v>43</v>
      </c>
      <c r="E110">
        <v>32</v>
      </c>
      <c r="F110" t="s">
        <v>2302</v>
      </c>
      <c r="G110" t="s">
        <v>2452</v>
      </c>
      <c r="H110" t="s">
        <v>2340</v>
      </c>
      <c r="I110" t="s">
        <v>2909</v>
      </c>
      <c r="J110" t="s">
        <v>2650</v>
      </c>
      <c r="K110" t="s">
        <v>2910</v>
      </c>
      <c r="L110" t="s">
        <v>2911</v>
      </c>
      <c r="M110" t="s">
        <v>2298</v>
      </c>
      <c r="N110">
        <v>0</v>
      </c>
      <c r="O110">
        <v>0</v>
      </c>
      <c r="P110">
        <v>1</v>
      </c>
      <c r="Q110">
        <v>0</v>
      </c>
      <c r="R110">
        <v>0</v>
      </c>
      <c r="S110" t="s">
        <v>53</v>
      </c>
      <c r="T110" t="s">
        <v>75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>
      <c r="A111" t="s">
        <v>2912</v>
      </c>
      <c r="B111" t="s">
        <v>2913</v>
      </c>
      <c r="C111" t="s">
        <v>2913</v>
      </c>
      <c r="D111" t="s">
        <v>43</v>
      </c>
      <c r="E111">
        <v>53</v>
      </c>
      <c r="F111" t="s">
        <v>2291</v>
      </c>
      <c r="G111" t="s">
        <v>2914</v>
      </c>
      <c r="H111" t="s">
        <v>2434</v>
      </c>
      <c r="I111" t="s">
        <v>2915</v>
      </c>
      <c r="J111" t="s">
        <v>2650</v>
      </c>
      <c r="K111" t="s">
        <v>2916</v>
      </c>
      <c r="L111" t="s">
        <v>2917</v>
      </c>
      <c r="M111" t="s">
        <v>2298</v>
      </c>
      <c r="N111">
        <v>1</v>
      </c>
      <c r="O111">
        <v>0</v>
      </c>
      <c r="P111">
        <v>0</v>
      </c>
      <c r="Q111">
        <v>0</v>
      </c>
      <c r="R111">
        <v>0</v>
      </c>
      <c r="S111" t="s">
        <v>53</v>
      </c>
      <c r="T111" t="s">
        <v>75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12</v>
      </c>
    </row>
    <row r="112" spans="1:75">
      <c r="A112" t="s">
        <v>2918</v>
      </c>
      <c r="B112" t="s">
        <v>2919</v>
      </c>
      <c r="C112" t="s">
        <v>2919</v>
      </c>
      <c r="D112" t="s">
        <v>43</v>
      </c>
      <c r="E112">
        <v>40</v>
      </c>
      <c r="F112" t="s">
        <v>2291</v>
      </c>
      <c r="G112" t="s">
        <v>2292</v>
      </c>
      <c r="H112" t="s">
        <v>2366</v>
      </c>
      <c r="I112" t="s">
        <v>2920</v>
      </c>
      <c r="J112" t="s">
        <v>2921</v>
      </c>
      <c r="K112" t="s">
        <v>2922</v>
      </c>
      <c r="L112" t="s">
        <v>2923</v>
      </c>
      <c r="M112" t="s">
        <v>2298</v>
      </c>
      <c r="N112">
        <v>1</v>
      </c>
      <c r="O112">
        <v>0</v>
      </c>
      <c r="P112">
        <v>0</v>
      </c>
      <c r="Q112">
        <v>0</v>
      </c>
      <c r="R112">
        <v>0</v>
      </c>
      <c r="S112" t="s">
        <v>53</v>
      </c>
      <c r="T112" t="s">
        <v>343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>
      <c r="A113" t="s">
        <v>2924</v>
      </c>
      <c r="B113" t="s">
        <v>2925</v>
      </c>
      <c r="C113" t="s">
        <v>2925</v>
      </c>
      <c r="D113" t="s">
        <v>43</v>
      </c>
      <c r="E113">
        <v>52</v>
      </c>
      <c r="F113" t="s">
        <v>133</v>
      </c>
      <c r="G113" t="s">
        <v>2477</v>
      </c>
      <c r="H113" t="s">
        <v>133</v>
      </c>
      <c r="I113" t="s">
        <v>2926</v>
      </c>
      <c r="J113" t="s">
        <v>2927</v>
      </c>
      <c r="K113" t="s">
        <v>2928</v>
      </c>
      <c r="L113" t="s">
        <v>2929</v>
      </c>
      <c r="M113" t="s">
        <v>2298</v>
      </c>
      <c r="N113">
        <v>1</v>
      </c>
      <c r="O113">
        <v>0</v>
      </c>
      <c r="P113">
        <v>0</v>
      </c>
      <c r="Q113">
        <v>0</v>
      </c>
      <c r="R113">
        <v>0</v>
      </c>
      <c r="S113" t="s">
        <v>547</v>
      </c>
      <c r="T113" t="s">
        <v>75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</row>
    <row r="114" spans="1:75">
      <c r="A114" t="s">
        <v>2930</v>
      </c>
      <c r="B114" t="s">
        <v>2931</v>
      </c>
      <c r="C114" t="s">
        <v>2931</v>
      </c>
      <c r="D114" t="s">
        <v>43</v>
      </c>
      <c r="E114">
        <v>55</v>
      </c>
      <c r="F114" t="s">
        <v>2376</v>
      </c>
      <c r="G114" t="s">
        <v>2391</v>
      </c>
      <c r="H114" t="s">
        <v>2483</v>
      </c>
      <c r="I114" t="s">
        <v>2932</v>
      </c>
      <c r="J114" t="s">
        <v>2933</v>
      </c>
      <c r="K114" t="s">
        <v>2934</v>
      </c>
      <c r="L114" t="s">
        <v>2935</v>
      </c>
      <c r="M114" t="s">
        <v>2298</v>
      </c>
      <c r="N114">
        <v>1</v>
      </c>
      <c r="O114">
        <v>0</v>
      </c>
      <c r="P114">
        <v>0</v>
      </c>
      <c r="Q114">
        <v>0</v>
      </c>
      <c r="R114">
        <v>0</v>
      </c>
      <c r="S114" t="s">
        <v>547</v>
      </c>
      <c r="T114" t="s">
        <v>343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11</v>
      </c>
    </row>
    <row r="115" spans="1:75">
      <c r="A115" t="s">
        <v>2936</v>
      </c>
      <c r="B115" t="s">
        <v>2937</v>
      </c>
      <c r="C115" t="s">
        <v>2937</v>
      </c>
      <c r="D115" t="s">
        <v>43</v>
      </c>
      <c r="E115">
        <v>49</v>
      </c>
      <c r="F115" t="s">
        <v>2291</v>
      </c>
      <c r="G115" t="s">
        <v>2721</v>
      </c>
      <c r="H115" t="s">
        <v>2293</v>
      </c>
      <c r="I115" t="s">
        <v>2938</v>
      </c>
      <c r="J115" t="s">
        <v>2939</v>
      </c>
      <c r="K115" t="s">
        <v>2940</v>
      </c>
      <c r="L115" t="s">
        <v>2941</v>
      </c>
      <c r="M115" t="s">
        <v>2298</v>
      </c>
      <c r="N115">
        <v>1</v>
      </c>
      <c r="O115">
        <v>0</v>
      </c>
      <c r="P115">
        <v>0</v>
      </c>
      <c r="Q115">
        <v>0</v>
      </c>
      <c r="R115">
        <v>0</v>
      </c>
      <c r="S115" t="s">
        <v>53</v>
      </c>
      <c r="T115" t="s">
        <v>75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>
      <c r="A116" t="s">
        <v>2675</v>
      </c>
      <c r="B116" t="s">
        <v>2942</v>
      </c>
      <c r="C116" t="s">
        <v>2942</v>
      </c>
      <c r="D116" t="s">
        <v>43</v>
      </c>
      <c r="E116">
        <v>27</v>
      </c>
      <c r="F116" t="s">
        <v>2752</v>
      </c>
      <c r="G116" t="s">
        <v>2391</v>
      </c>
      <c r="H116" t="s">
        <v>2349</v>
      </c>
      <c r="I116" t="s">
        <v>2943</v>
      </c>
      <c r="J116" t="s">
        <v>2944</v>
      </c>
      <c r="K116" t="s">
        <v>2945</v>
      </c>
      <c r="L116" t="s">
        <v>2946</v>
      </c>
      <c r="M116" t="s">
        <v>2298</v>
      </c>
      <c r="N116">
        <v>1</v>
      </c>
      <c r="O116">
        <v>0</v>
      </c>
      <c r="P116">
        <v>0</v>
      </c>
      <c r="Q116">
        <v>0</v>
      </c>
      <c r="R116">
        <v>0</v>
      </c>
      <c r="S116" t="s">
        <v>244</v>
      </c>
      <c r="T116" t="s">
        <v>75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>
      <c r="A117" t="s">
        <v>133</v>
      </c>
      <c r="B117" t="s">
        <v>2947</v>
      </c>
      <c r="C117" t="s">
        <v>2947</v>
      </c>
      <c r="D117" t="s">
        <v>43</v>
      </c>
      <c r="E117">
        <v>47</v>
      </c>
      <c r="F117" t="s">
        <v>2320</v>
      </c>
      <c r="G117" t="s">
        <v>2948</v>
      </c>
      <c r="H117" t="s">
        <v>2483</v>
      </c>
      <c r="I117" t="s">
        <v>2949</v>
      </c>
      <c r="J117" t="s">
        <v>2950</v>
      </c>
      <c r="K117" t="s">
        <v>2951</v>
      </c>
      <c r="L117" t="s">
        <v>2952</v>
      </c>
      <c r="M117" t="s">
        <v>2298</v>
      </c>
      <c r="N117">
        <v>1</v>
      </c>
      <c r="O117">
        <v>0</v>
      </c>
      <c r="P117">
        <v>0</v>
      </c>
      <c r="Q117">
        <v>0</v>
      </c>
      <c r="R117">
        <v>0</v>
      </c>
      <c r="S117" t="s">
        <v>53</v>
      </c>
      <c r="T117" t="s">
        <v>343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</v>
      </c>
    </row>
    <row r="118" spans="1:75">
      <c r="A118" t="s">
        <v>2953</v>
      </c>
      <c r="B118" t="s">
        <v>2954</v>
      </c>
      <c r="C118" t="s">
        <v>2954</v>
      </c>
      <c r="D118" t="s">
        <v>43</v>
      </c>
      <c r="E118">
        <v>37</v>
      </c>
      <c r="F118" t="s">
        <v>2356</v>
      </c>
      <c r="G118" t="s">
        <v>2384</v>
      </c>
      <c r="H118" t="s">
        <v>2483</v>
      </c>
      <c r="I118" t="s">
        <v>2955</v>
      </c>
      <c r="J118" t="s">
        <v>2956</v>
      </c>
      <c r="K118" t="s">
        <v>2957</v>
      </c>
      <c r="L118" t="s">
        <v>2958</v>
      </c>
      <c r="M118" t="s">
        <v>2298</v>
      </c>
      <c r="N118">
        <v>1</v>
      </c>
      <c r="O118">
        <v>0</v>
      </c>
      <c r="P118">
        <v>0</v>
      </c>
      <c r="Q118">
        <v>0</v>
      </c>
      <c r="R118">
        <v>0</v>
      </c>
      <c r="S118" t="s">
        <v>452</v>
      </c>
      <c r="T118" t="s">
        <v>343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3</v>
      </c>
    </row>
    <row r="119" spans="1:75">
      <c r="A119" t="s">
        <v>2959</v>
      </c>
      <c r="B119" t="s">
        <v>2960</v>
      </c>
      <c r="C119" t="s">
        <v>2960</v>
      </c>
      <c r="D119" t="s">
        <v>43</v>
      </c>
      <c r="E119">
        <v>54</v>
      </c>
      <c r="F119" t="s">
        <v>2291</v>
      </c>
      <c r="G119" t="s">
        <v>2961</v>
      </c>
      <c r="H119" t="s">
        <v>2434</v>
      </c>
      <c r="I119" t="s">
        <v>2962</v>
      </c>
      <c r="J119" t="s">
        <v>43</v>
      </c>
      <c r="K119" t="s">
        <v>2963</v>
      </c>
      <c r="L119" t="s">
        <v>2964</v>
      </c>
      <c r="M119" t="s">
        <v>2298</v>
      </c>
      <c r="N119">
        <v>1</v>
      </c>
      <c r="O119">
        <v>0</v>
      </c>
      <c r="P119">
        <v>0</v>
      </c>
      <c r="Q119">
        <v>0</v>
      </c>
      <c r="R119">
        <v>0</v>
      </c>
      <c r="S119" t="s">
        <v>53</v>
      </c>
      <c r="T119" t="s">
        <v>75</v>
      </c>
      <c r="U119">
        <v>1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>
      <c r="A120" t="s">
        <v>2965</v>
      </c>
      <c r="B120" t="s">
        <v>2966</v>
      </c>
      <c r="C120" t="s">
        <v>2966</v>
      </c>
      <c r="D120" t="s">
        <v>43</v>
      </c>
      <c r="E120" t="s">
        <v>133</v>
      </c>
      <c r="F120" t="s">
        <v>2364</v>
      </c>
      <c r="G120" t="s">
        <v>133</v>
      </c>
      <c r="H120" t="s">
        <v>133</v>
      </c>
      <c r="I120" t="s">
        <v>133</v>
      </c>
      <c r="J120" t="s">
        <v>133</v>
      </c>
      <c r="K120" t="s">
        <v>133</v>
      </c>
      <c r="L120" t="s">
        <v>2967</v>
      </c>
      <c r="M120" t="s">
        <v>2298</v>
      </c>
      <c r="N120">
        <v>1</v>
      </c>
      <c r="O120">
        <v>0</v>
      </c>
      <c r="P120">
        <v>0</v>
      </c>
      <c r="Q120">
        <v>0</v>
      </c>
      <c r="R120">
        <v>0</v>
      </c>
      <c r="S120" t="s">
        <v>368</v>
      </c>
      <c r="T120" t="s">
        <v>75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>
      <c r="A121" t="s">
        <v>2968</v>
      </c>
      <c r="B121" t="s">
        <v>2969</v>
      </c>
      <c r="C121" t="s">
        <v>2969</v>
      </c>
      <c r="D121" t="s">
        <v>43</v>
      </c>
      <c r="E121" t="s">
        <v>133</v>
      </c>
      <c r="F121" t="s">
        <v>133</v>
      </c>
      <c r="G121" t="s">
        <v>133</v>
      </c>
      <c r="H121" t="s">
        <v>133</v>
      </c>
      <c r="I121" t="s">
        <v>133</v>
      </c>
      <c r="J121" t="s">
        <v>133</v>
      </c>
      <c r="K121" t="s">
        <v>133</v>
      </c>
      <c r="L121" t="s">
        <v>2970</v>
      </c>
      <c r="M121" t="s">
        <v>2298</v>
      </c>
      <c r="N121">
        <v>1</v>
      </c>
      <c r="O121">
        <v>0</v>
      </c>
      <c r="P121">
        <v>0</v>
      </c>
      <c r="Q121">
        <v>0</v>
      </c>
      <c r="R121">
        <v>0</v>
      </c>
      <c r="S121" t="s">
        <v>2460</v>
      </c>
      <c r="T121" t="s">
        <v>50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>
      <c r="A122" t="s">
        <v>133</v>
      </c>
      <c r="B122" t="s">
        <v>2971</v>
      </c>
      <c r="C122" t="s">
        <v>2971</v>
      </c>
      <c r="D122" t="s">
        <v>43</v>
      </c>
      <c r="E122">
        <v>25</v>
      </c>
      <c r="F122" t="s">
        <v>2302</v>
      </c>
      <c r="G122" t="s">
        <v>2419</v>
      </c>
      <c r="H122" t="s">
        <v>2322</v>
      </c>
      <c r="I122" t="s">
        <v>2972</v>
      </c>
      <c r="J122" t="s">
        <v>2973</v>
      </c>
      <c r="K122" t="s">
        <v>2974</v>
      </c>
      <c r="L122" t="s">
        <v>2975</v>
      </c>
      <c r="M122" t="s">
        <v>2298</v>
      </c>
      <c r="N122">
        <v>1</v>
      </c>
      <c r="O122">
        <v>1</v>
      </c>
      <c r="P122">
        <v>1</v>
      </c>
      <c r="Q122">
        <v>1</v>
      </c>
      <c r="R122">
        <v>0</v>
      </c>
      <c r="S122" t="s">
        <v>2976</v>
      </c>
      <c r="T122" t="s">
        <v>75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8</v>
      </c>
    </row>
    <row r="123" spans="1:75">
      <c r="A123" t="s">
        <v>2977</v>
      </c>
      <c r="B123" t="s">
        <v>2978</v>
      </c>
      <c r="C123" t="s">
        <v>2978</v>
      </c>
      <c r="D123" t="s">
        <v>43</v>
      </c>
      <c r="E123">
        <v>41</v>
      </c>
      <c r="F123" t="s">
        <v>2356</v>
      </c>
      <c r="G123" t="s">
        <v>2419</v>
      </c>
      <c r="H123" t="s">
        <v>2349</v>
      </c>
      <c r="I123" t="s">
        <v>2979</v>
      </c>
      <c r="J123" t="s">
        <v>2980</v>
      </c>
      <c r="K123" t="s">
        <v>2981</v>
      </c>
      <c r="L123" t="s">
        <v>2982</v>
      </c>
      <c r="M123" t="s">
        <v>2298</v>
      </c>
      <c r="N123">
        <v>0</v>
      </c>
      <c r="O123">
        <v>0</v>
      </c>
      <c r="P123">
        <v>1</v>
      </c>
      <c r="Q123">
        <v>0</v>
      </c>
      <c r="R123">
        <v>0</v>
      </c>
      <c r="S123" t="s">
        <v>53</v>
      </c>
      <c r="T123" t="s">
        <v>343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>
      <c r="A124" t="s">
        <v>2983</v>
      </c>
      <c r="B124" t="s">
        <v>2984</v>
      </c>
      <c r="C124" t="s">
        <v>2984</v>
      </c>
      <c r="D124" t="s">
        <v>43</v>
      </c>
      <c r="E124">
        <v>29</v>
      </c>
      <c r="F124" t="s">
        <v>2320</v>
      </c>
      <c r="G124" t="s">
        <v>2348</v>
      </c>
      <c r="H124" t="s">
        <v>2349</v>
      </c>
      <c r="I124" t="s">
        <v>2985</v>
      </c>
      <c r="J124" t="s">
        <v>2650</v>
      </c>
      <c r="K124" t="s">
        <v>2986</v>
      </c>
      <c r="L124" t="s">
        <v>2987</v>
      </c>
      <c r="M124" t="s">
        <v>2298</v>
      </c>
      <c r="N124">
        <v>0</v>
      </c>
      <c r="O124">
        <v>0</v>
      </c>
      <c r="P124">
        <v>1</v>
      </c>
      <c r="Q124">
        <v>0</v>
      </c>
      <c r="R124">
        <v>0</v>
      </c>
      <c r="S124" t="s">
        <v>53</v>
      </c>
      <c r="T124" t="s">
        <v>2299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>
      <c r="A125" t="s">
        <v>2439</v>
      </c>
      <c r="B125" t="s">
        <v>2988</v>
      </c>
      <c r="C125" t="s">
        <v>2988</v>
      </c>
      <c r="D125" t="s">
        <v>43</v>
      </c>
      <c r="E125">
        <v>47</v>
      </c>
      <c r="F125" t="s">
        <v>2291</v>
      </c>
      <c r="G125" t="s">
        <v>2989</v>
      </c>
      <c r="H125" t="s">
        <v>2366</v>
      </c>
      <c r="I125" t="s">
        <v>2990</v>
      </c>
      <c r="J125" t="s">
        <v>2991</v>
      </c>
      <c r="K125" t="s">
        <v>2992</v>
      </c>
      <c r="L125" t="s">
        <v>2993</v>
      </c>
      <c r="M125" t="s">
        <v>2298</v>
      </c>
      <c r="N125">
        <v>1</v>
      </c>
      <c r="O125">
        <v>0</v>
      </c>
      <c r="P125">
        <v>0</v>
      </c>
      <c r="Q125">
        <v>0</v>
      </c>
      <c r="R125">
        <v>0</v>
      </c>
      <c r="S125" t="s">
        <v>53</v>
      </c>
      <c r="T125" t="s">
        <v>343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>
      <c r="A126" t="s">
        <v>2994</v>
      </c>
      <c r="B126" t="s">
        <v>2995</v>
      </c>
      <c r="C126" t="s">
        <v>2995</v>
      </c>
      <c r="D126" t="s">
        <v>43</v>
      </c>
      <c r="E126">
        <v>38</v>
      </c>
      <c r="F126" t="s">
        <v>2376</v>
      </c>
      <c r="G126" t="s">
        <v>2419</v>
      </c>
      <c r="H126" t="s">
        <v>2366</v>
      </c>
      <c r="I126" t="s">
        <v>2996</v>
      </c>
      <c r="J126" t="s">
        <v>2997</v>
      </c>
      <c r="K126" t="s">
        <v>2998</v>
      </c>
      <c r="L126" t="s">
        <v>2999</v>
      </c>
      <c r="M126" t="s">
        <v>2298</v>
      </c>
      <c r="N126">
        <v>1</v>
      </c>
      <c r="O126">
        <v>0</v>
      </c>
      <c r="P126">
        <v>0</v>
      </c>
      <c r="Q126">
        <v>0</v>
      </c>
      <c r="R126">
        <v>0</v>
      </c>
      <c r="S126" t="s">
        <v>384</v>
      </c>
      <c r="T126" t="s">
        <v>343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>
      <c r="A127" t="s">
        <v>3000</v>
      </c>
      <c r="B127" t="s">
        <v>3001</v>
      </c>
      <c r="C127" t="s">
        <v>3001</v>
      </c>
      <c r="D127" t="s">
        <v>43</v>
      </c>
      <c r="E127">
        <v>47</v>
      </c>
      <c r="F127" t="s">
        <v>2364</v>
      </c>
      <c r="G127" t="s">
        <v>2312</v>
      </c>
      <c r="H127" t="s">
        <v>2621</v>
      </c>
      <c r="I127" t="s">
        <v>3002</v>
      </c>
      <c r="J127" t="s">
        <v>3003</v>
      </c>
      <c r="K127" t="s">
        <v>3004</v>
      </c>
      <c r="L127" t="s">
        <v>3005</v>
      </c>
      <c r="M127" t="s">
        <v>2327</v>
      </c>
      <c r="N127">
        <v>1</v>
      </c>
      <c r="O127">
        <v>0</v>
      </c>
      <c r="P127">
        <v>0</v>
      </c>
      <c r="Q127">
        <v>0</v>
      </c>
      <c r="R127">
        <v>0</v>
      </c>
      <c r="S127" t="s">
        <v>3006</v>
      </c>
      <c r="T127" t="s">
        <v>343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>
      <c r="A128" t="s">
        <v>3007</v>
      </c>
      <c r="B128" t="s">
        <v>3008</v>
      </c>
      <c r="C128" t="s">
        <v>3008</v>
      </c>
      <c r="D128" t="s">
        <v>43</v>
      </c>
      <c r="E128">
        <v>31</v>
      </c>
      <c r="F128" t="s">
        <v>133</v>
      </c>
      <c r="G128" t="s">
        <v>2419</v>
      </c>
      <c r="H128" t="s">
        <v>2349</v>
      </c>
      <c r="I128" t="s">
        <v>3009</v>
      </c>
      <c r="J128" t="s">
        <v>3010</v>
      </c>
      <c r="K128" t="s">
        <v>3011</v>
      </c>
      <c r="L128" t="s">
        <v>3012</v>
      </c>
      <c r="M128" t="s">
        <v>2327</v>
      </c>
      <c r="N128">
        <v>0</v>
      </c>
      <c r="O128">
        <v>1</v>
      </c>
      <c r="P128">
        <v>0</v>
      </c>
      <c r="Q128">
        <v>0</v>
      </c>
      <c r="R128">
        <v>0</v>
      </c>
      <c r="S128" t="s">
        <v>46</v>
      </c>
      <c r="T128" t="s">
        <v>50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</row>
    <row r="129" spans="1:75">
      <c r="A129" t="s">
        <v>2735</v>
      </c>
      <c r="B129" t="s">
        <v>3013</v>
      </c>
      <c r="C129" t="s">
        <v>3013</v>
      </c>
      <c r="D129" t="s">
        <v>43</v>
      </c>
      <c r="E129">
        <v>42</v>
      </c>
      <c r="F129" t="s">
        <v>2302</v>
      </c>
      <c r="G129" t="s">
        <v>2377</v>
      </c>
      <c r="H129" t="s">
        <v>2621</v>
      </c>
      <c r="I129" t="s">
        <v>3014</v>
      </c>
      <c r="J129" t="s">
        <v>3015</v>
      </c>
      <c r="K129" t="s">
        <v>3016</v>
      </c>
      <c r="L129" t="s">
        <v>3017</v>
      </c>
      <c r="M129" t="s">
        <v>2298</v>
      </c>
      <c r="N129">
        <v>1</v>
      </c>
      <c r="O129">
        <v>0</v>
      </c>
      <c r="P129">
        <v>0</v>
      </c>
      <c r="Q129">
        <v>0</v>
      </c>
      <c r="R129">
        <v>0</v>
      </c>
      <c r="S129" t="s">
        <v>2067</v>
      </c>
      <c r="T129" t="s">
        <v>343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>
      <c r="A130" t="s">
        <v>3018</v>
      </c>
      <c r="B130" t="s">
        <v>3019</v>
      </c>
      <c r="C130" t="s">
        <v>3019</v>
      </c>
      <c r="D130" t="s">
        <v>2338</v>
      </c>
      <c r="E130">
        <v>64</v>
      </c>
      <c r="F130" t="s">
        <v>2302</v>
      </c>
      <c r="G130" t="s">
        <v>2452</v>
      </c>
      <c r="H130" t="s">
        <v>2483</v>
      </c>
      <c r="I130" t="s">
        <v>3020</v>
      </c>
      <c r="J130" t="s">
        <v>3021</v>
      </c>
      <c r="K130" t="s">
        <v>3022</v>
      </c>
      <c r="L130" t="s">
        <v>3023</v>
      </c>
      <c r="M130" t="s">
        <v>2298</v>
      </c>
      <c r="N130">
        <v>1</v>
      </c>
      <c r="O130">
        <v>1</v>
      </c>
      <c r="P130">
        <v>1</v>
      </c>
      <c r="Q130">
        <v>0</v>
      </c>
      <c r="R130">
        <v>0</v>
      </c>
      <c r="S130" t="s">
        <v>53</v>
      </c>
      <c r="T130" t="s">
        <v>75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</row>
    <row r="131" spans="1:75">
      <c r="A131" t="s">
        <v>3024</v>
      </c>
      <c r="B131" t="s">
        <v>3025</v>
      </c>
      <c r="C131" t="s">
        <v>3025</v>
      </c>
      <c r="D131" t="s">
        <v>43</v>
      </c>
      <c r="E131">
        <v>36</v>
      </c>
      <c r="F131" t="s">
        <v>3026</v>
      </c>
      <c r="G131" t="s">
        <v>133</v>
      </c>
      <c r="H131" t="s">
        <v>133</v>
      </c>
      <c r="I131" t="s">
        <v>133</v>
      </c>
      <c r="J131" t="s">
        <v>133</v>
      </c>
      <c r="K131" t="s">
        <v>133</v>
      </c>
      <c r="L131" t="s">
        <v>3027</v>
      </c>
      <c r="M131" t="s">
        <v>2298</v>
      </c>
      <c r="N131">
        <v>1</v>
      </c>
      <c r="O131">
        <v>0</v>
      </c>
      <c r="P131">
        <v>0</v>
      </c>
      <c r="Q131">
        <v>0</v>
      </c>
      <c r="R131">
        <v>1</v>
      </c>
      <c r="S131" t="s">
        <v>1677</v>
      </c>
      <c r="T131" t="s">
        <v>75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>
      <c r="A132" t="s">
        <v>3028</v>
      </c>
      <c r="B132" t="s">
        <v>3029</v>
      </c>
      <c r="C132" t="s">
        <v>3029</v>
      </c>
      <c r="D132" t="s">
        <v>43</v>
      </c>
      <c r="E132">
        <v>32</v>
      </c>
      <c r="F132" t="s">
        <v>133</v>
      </c>
      <c r="G132" t="s">
        <v>133</v>
      </c>
      <c r="H132" t="s">
        <v>133</v>
      </c>
      <c r="I132" t="s">
        <v>133</v>
      </c>
      <c r="J132" t="s">
        <v>133</v>
      </c>
      <c r="K132" t="s">
        <v>133</v>
      </c>
      <c r="L132" t="s">
        <v>3030</v>
      </c>
      <c r="M132" t="s">
        <v>2298</v>
      </c>
      <c r="N132">
        <v>1</v>
      </c>
      <c r="O132">
        <v>0</v>
      </c>
      <c r="P132">
        <v>0</v>
      </c>
      <c r="Q132">
        <v>0</v>
      </c>
      <c r="R132">
        <v>0</v>
      </c>
      <c r="S132" t="s">
        <v>53</v>
      </c>
      <c r="T132" t="s">
        <v>343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</row>
    <row r="133" spans="1:75">
      <c r="A133" t="s">
        <v>3031</v>
      </c>
      <c r="B133" t="s">
        <v>3032</v>
      </c>
      <c r="C133" t="s">
        <v>3032</v>
      </c>
      <c r="D133" t="s">
        <v>43</v>
      </c>
      <c r="E133">
        <v>58</v>
      </c>
      <c r="F133" t="s">
        <v>2320</v>
      </c>
      <c r="G133" t="s">
        <v>2293</v>
      </c>
      <c r="H133" t="s">
        <v>133</v>
      </c>
      <c r="I133" t="s">
        <v>3033</v>
      </c>
      <c r="J133" t="s">
        <v>3034</v>
      </c>
      <c r="K133" t="s">
        <v>3035</v>
      </c>
      <c r="L133" t="s">
        <v>3036</v>
      </c>
      <c r="M133" t="s">
        <v>2298</v>
      </c>
      <c r="N133">
        <v>1</v>
      </c>
      <c r="O133">
        <v>0</v>
      </c>
      <c r="P133">
        <v>0</v>
      </c>
      <c r="Q133">
        <v>0</v>
      </c>
      <c r="R133">
        <v>0</v>
      </c>
      <c r="S133" t="s">
        <v>53</v>
      </c>
      <c r="T133" t="s">
        <v>343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>
      <c r="A134" t="s">
        <v>3037</v>
      </c>
      <c r="B134" t="s">
        <v>3038</v>
      </c>
      <c r="C134" t="s">
        <v>3038</v>
      </c>
      <c r="D134" t="s">
        <v>43</v>
      </c>
      <c r="E134">
        <v>48</v>
      </c>
      <c r="F134" t="s">
        <v>2356</v>
      </c>
      <c r="G134" t="s">
        <v>2483</v>
      </c>
      <c r="H134" t="s">
        <v>133</v>
      </c>
      <c r="I134" t="s">
        <v>3039</v>
      </c>
      <c r="J134" t="s">
        <v>2623</v>
      </c>
      <c r="K134" t="s">
        <v>3040</v>
      </c>
      <c r="L134" t="s">
        <v>3041</v>
      </c>
      <c r="M134" t="s">
        <v>2298</v>
      </c>
      <c r="N134">
        <v>1</v>
      </c>
      <c r="O134">
        <v>1</v>
      </c>
      <c r="P134">
        <v>0</v>
      </c>
      <c r="Q134">
        <v>1</v>
      </c>
      <c r="R134">
        <v>0</v>
      </c>
      <c r="S134" t="s">
        <v>1444</v>
      </c>
      <c r="T134" t="s">
        <v>75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>
      <c r="A135" t="s">
        <v>3042</v>
      </c>
      <c r="B135" t="s">
        <v>3043</v>
      </c>
      <c r="C135" t="s">
        <v>3043</v>
      </c>
      <c r="D135" t="s">
        <v>43</v>
      </c>
      <c r="E135">
        <v>33</v>
      </c>
      <c r="F135" t="s">
        <v>2302</v>
      </c>
      <c r="G135" t="s">
        <v>2753</v>
      </c>
      <c r="H135" t="s">
        <v>2340</v>
      </c>
      <c r="I135" t="s">
        <v>3044</v>
      </c>
      <c r="J135" t="s">
        <v>2638</v>
      </c>
      <c r="K135" t="s">
        <v>3045</v>
      </c>
      <c r="L135" t="s">
        <v>3046</v>
      </c>
      <c r="M135" t="s">
        <v>2298</v>
      </c>
      <c r="N135">
        <v>1</v>
      </c>
      <c r="O135">
        <v>0</v>
      </c>
      <c r="P135">
        <v>0</v>
      </c>
      <c r="Q135">
        <v>0</v>
      </c>
      <c r="R135">
        <v>0</v>
      </c>
      <c r="S135" t="s">
        <v>53</v>
      </c>
      <c r="T135" t="s">
        <v>343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</row>
    <row r="136" spans="1:75">
      <c r="A136" t="s">
        <v>3047</v>
      </c>
      <c r="B136" t="s">
        <v>3048</v>
      </c>
      <c r="C136" t="s">
        <v>3048</v>
      </c>
      <c r="D136" t="s">
        <v>43</v>
      </c>
      <c r="E136">
        <v>30</v>
      </c>
      <c r="F136" t="s">
        <v>133</v>
      </c>
      <c r="G136" t="s">
        <v>2419</v>
      </c>
      <c r="H136" t="s">
        <v>2340</v>
      </c>
      <c r="I136" t="s">
        <v>3049</v>
      </c>
      <c r="J136" t="s">
        <v>3050</v>
      </c>
      <c r="K136" t="s">
        <v>3051</v>
      </c>
      <c r="L136" t="s">
        <v>3052</v>
      </c>
      <c r="M136" t="s">
        <v>2327</v>
      </c>
      <c r="N136">
        <v>1</v>
      </c>
      <c r="O136">
        <v>1</v>
      </c>
      <c r="P136">
        <v>0</v>
      </c>
      <c r="Q136">
        <v>0</v>
      </c>
      <c r="R136">
        <v>0</v>
      </c>
      <c r="S136" t="s">
        <v>2067</v>
      </c>
      <c r="T136" t="s">
        <v>50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17</v>
      </c>
    </row>
    <row r="137" spans="1:75">
      <c r="A137" t="s">
        <v>3053</v>
      </c>
      <c r="B137" t="s">
        <v>3054</v>
      </c>
      <c r="C137" t="s">
        <v>3054</v>
      </c>
      <c r="D137" t="s">
        <v>43</v>
      </c>
      <c r="E137">
        <v>51</v>
      </c>
      <c r="F137" t="s">
        <v>2302</v>
      </c>
      <c r="G137" t="s">
        <v>2714</v>
      </c>
      <c r="H137" t="s">
        <v>2331</v>
      </c>
      <c r="I137" t="s">
        <v>3055</v>
      </c>
      <c r="J137" t="s">
        <v>3056</v>
      </c>
      <c r="K137" t="s">
        <v>3057</v>
      </c>
      <c r="L137" t="s">
        <v>3058</v>
      </c>
      <c r="M137" t="s">
        <v>2298</v>
      </c>
      <c r="N137">
        <v>1</v>
      </c>
      <c r="O137">
        <v>0</v>
      </c>
      <c r="P137">
        <v>0</v>
      </c>
      <c r="Q137">
        <v>0</v>
      </c>
      <c r="R137">
        <v>0</v>
      </c>
      <c r="S137" t="s">
        <v>53</v>
      </c>
      <c r="T137" t="s">
        <v>50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>
      <c r="A138" t="s">
        <v>3059</v>
      </c>
      <c r="B138" t="s">
        <v>3060</v>
      </c>
      <c r="C138" t="s">
        <v>3060</v>
      </c>
      <c r="D138" t="s">
        <v>43</v>
      </c>
      <c r="E138">
        <v>32</v>
      </c>
      <c r="F138" t="s">
        <v>2376</v>
      </c>
      <c r="G138" t="s">
        <v>133</v>
      </c>
      <c r="H138" t="s">
        <v>133</v>
      </c>
      <c r="I138" t="s">
        <v>133</v>
      </c>
      <c r="J138" t="s">
        <v>133</v>
      </c>
      <c r="K138" t="s">
        <v>133</v>
      </c>
      <c r="L138" t="s">
        <v>3061</v>
      </c>
      <c r="M138" t="s">
        <v>2298</v>
      </c>
      <c r="N138">
        <v>1</v>
      </c>
      <c r="O138">
        <v>1</v>
      </c>
      <c r="P138">
        <v>1</v>
      </c>
      <c r="Q138">
        <v>0</v>
      </c>
      <c r="R138">
        <v>0</v>
      </c>
      <c r="S138" t="s">
        <v>588</v>
      </c>
      <c r="T138" t="s">
        <v>2299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>
      <c r="A139" t="s">
        <v>3062</v>
      </c>
      <c r="B139" t="s">
        <v>3063</v>
      </c>
      <c r="C139" t="s">
        <v>3063</v>
      </c>
      <c r="D139" t="s">
        <v>43</v>
      </c>
      <c r="E139">
        <v>61</v>
      </c>
      <c r="F139" t="s">
        <v>2291</v>
      </c>
      <c r="G139" t="s">
        <v>2737</v>
      </c>
      <c r="H139" t="s">
        <v>2293</v>
      </c>
      <c r="I139" t="s">
        <v>3064</v>
      </c>
      <c r="J139" t="s">
        <v>43</v>
      </c>
      <c r="K139" t="s">
        <v>3065</v>
      </c>
      <c r="L139" t="s">
        <v>3066</v>
      </c>
      <c r="M139" t="s">
        <v>2298</v>
      </c>
      <c r="N139">
        <v>1</v>
      </c>
      <c r="O139">
        <v>1</v>
      </c>
      <c r="P139">
        <v>1</v>
      </c>
      <c r="Q139">
        <v>1</v>
      </c>
      <c r="R139">
        <v>0</v>
      </c>
      <c r="S139" t="s">
        <v>53</v>
      </c>
      <c r="T139" t="s">
        <v>343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</row>
    <row r="140" spans="1:75">
      <c r="A140" t="s">
        <v>3067</v>
      </c>
      <c r="B140" t="s">
        <v>3068</v>
      </c>
      <c r="C140" t="s">
        <v>3068</v>
      </c>
      <c r="D140" t="s">
        <v>43</v>
      </c>
      <c r="E140">
        <v>27</v>
      </c>
      <c r="F140" t="s">
        <v>2356</v>
      </c>
      <c r="G140" t="s">
        <v>133</v>
      </c>
      <c r="H140" t="s">
        <v>133</v>
      </c>
      <c r="I140" t="s">
        <v>133</v>
      </c>
      <c r="J140" t="s">
        <v>133</v>
      </c>
      <c r="K140" t="s">
        <v>133</v>
      </c>
      <c r="L140" t="s">
        <v>3069</v>
      </c>
      <c r="M140" t="s">
        <v>2327</v>
      </c>
      <c r="N140">
        <v>0</v>
      </c>
      <c r="O140">
        <v>1</v>
      </c>
      <c r="P140">
        <v>1</v>
      </c>
      <c r="Q140">
        <v>0</v>
      </c>
      <c r="R140">
        <v>0</v>
      </c>
      <c r="S140" t="s">
        <v>2067</v>
      </c>
      <c r="T140" t="s">
        <v>50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>
      <c r="A141" t="s">
        <v>3070</v>
      </c>
      <c r="B141" t="s">
        <v>3071</v>
      </c>
      <c r="C141" t="s">
        <v>3071</v>
      </c>
      <c r="D141" t="s">
        <v>43</v>
      </c>
      <c r="E141">
        <v>46</v>
      </c>
      <c r="F141" t="s">
        <v>2291</v>
      </c>
      <c r="G141" t="s">
        <v>2312</v>
      </c>
      <c r="H141" t="s">
        <v>2331</v>
      </c>
      <c r="I141" t="s">
        <v>3072</v>
      </c>
      <c r="J141" t="s">
        <v>43</v>
      </c>
      <c r="K141" t="s">
        <v>3073</v>
      </c>
      <c r="L141" t="s">
        <v>3074</v>
      </c>
      <c r="M141" t="s">
        <v>2298</v>
      </c>
      <c r="N141">
        <v>1</v>
      </c>
      <c r="O141">
        <v>0</v>
      </c>
      <c r="P141">
        <v>0</v>
      </c>
      <c r="Q141">
        <v>0</v>
      </c>
      <c r="R141">
        <v>0</v>
      </c>
      <c r="S141" t="s">
        <v>53</v>
      </c>
      <c r="T141" t="s">
        <v>75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>
      <c r="A142" t="s">
        <v>3075</v>
      </c>
      <c r="B142" t="s">
        <v>3076</v>
      </c>
      <c r="C142" t="s">
        <v>3076</v>
      </c>
      <c r="D142" t="s">
        <v>43</v>
      </c>
      <c r="E142">
        <v>33</v>
      </c>
      <c r="F142" t="s">
        <v>133</v>
      </c>
      <c r="G142" t="s">
        <v>2583</v>
      </c>
      <c r="H142" t="s">
        <v>2349</v>
      </c>
      <c r="I142" t="s">
        <v>3077</v>
      </c>
      <c r="J142" t="s">
        <v>3078</v>
      </c>
      <c r="K142" t="s">
        <v>3079</v>
      </c>
      <c r="L142" t="s">
        <v>3080</v>
      </c>
      <c r="M142" t="s">
        <v>2327</v>
      </c>
      <c r="N142">
        <v>0</v>
      </c>
      <c r="O142">
        <v>0</v>
      </c>
      <c r="P142">
        <v>1</v>
      </c>
      <c r="Q142">
        <v>0</v>
      </c>
      <c r="R142">
        <v>0</v>
      </c>
      <c r="S142" t="s">
        <v>1602</v>
      </c>
      <c r="T142" t="s">
        <v>75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3</v>
      </c>
    </row>
    <row r="143" spans="1:75">
      <c r="A143" t="s">
        <v>3081</v>
      </c>
      <c r="B143" t="s">
        <v>3082</v>
      </c>
      <c r="C143" t="s">
        <v>3082</v>
      </c>
      <c r="D143" t="s">
        <v>43</v>
      </c>
      <c r="E143">
        <v>63</v>
      </c>
      <c r="F143" t="s">
        <v>2291</v>
      </c>
      <c r="G143" t="s">
        <v>2753</v>
      </c>
      <c r="H143" t="s">
        <v>2349</v>
      </c>
      <c r="I143" t="s">
        <v>3083</v>
      </c>
      <c r="J143" t="s">
        <v>3084</v>
      </c>
      <c r="K143" t="s">
        <v>3085</v>
      </c>
      <c r="L143" t="s">
        <v>3086</v>
      </c>
      <c r="M143" t="s">
        <v>2298</v>
      </c>
      <c r="N143">
        <v>0</v>
      </c>
      <c r="O143">
        <v>0</v>
      </c>
      <c r="P143">
        <v>1</v>
      </c>
      <c r="Q143">
        <v>0</v>
      </c>
      <c r="R143">
        <v>0</v>
      </c>
      <c r="S143" t="s">
        <v>2067</v>
      </c>
      <c r="T143" t="s">
        <v>75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4</v>
      </c>
    </row>
    <row r="144" spans="1:75">
      <c r="A144" t="s">
        <v>2491</v>
      </c>
      <c r="B144" t="s">
        <v>3087</v>
      </c>
      <c r="C144" t="s">
        <v>3087</v>
      </c>
      <c r="D144" t="s">
        <v>43</v>
      </c>
      <c r="E144">
        <v>48</v>
      </c>
      <c r="F144" t="s">
        <v>2356</v>
      </c>
      <c r="G144" t="s">
        <v>2519</v>
      </c>
      <c r="H144" t="s">
        <v>2331</v>
      </c>
      <c r="I144" t="s">
        <v>3088</v>
      </c>
      <c r="J144" t="s">
        <v>3089</v>
      </c>
      <c r="K144" t="s">
        <v>3090</v>
      </c>
      <c r="L144" t="s">
        <v>3091</v>
      </c>
      <c r="M144" t="s">
        <v>2298</v>
      </c>
      <c r="N144">
        <v>1</v>
      </c>
      <c r="O144">
        <v>0</v>
      </c>
      <c r="P144">
        <v>0</v>
      </c>
      <c r="Q144">
        <v>0</v>
      </c>
      <c r="R144">
        <v>0</v>
      </c>
      <c r="S144" t="s">
        <v>547</v>
      </c>
      <c r="T144" t="s">
        <v>75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>
      <c r="A145" t="s">
        <v>3092</v>
      </c>
      <c r="B145" t="s">
        <v>3093</v>
      </c>
      <c r="C145" t="s">
        <v>3093</v>
      </c>
      <c r="D145" t="s">
        <v>43</v>
      </c>
      <c r="E145">
        <v>45</v>
      </c>
      <c r="F145" t="s">
        <v>2291</v>
      </c>
      <c r="G145" t="s">
        <v>2519</v>
      </c>
      <c r="H145" t="s">
        <v>133</v>
      </c>
      <c r="I145" t="s">
        <v>3094</v>
      </c>
      <c r="J145" t="s">
        <v>3095</v>
      </c>
      <c r="K145" t="s">
        <v>3096</v>
      </c>
      <c r="L145" t="s">
        <v>3097</v>
      </c>
      <c r="M145" t="s">
        <v>2298</v>
      </c>
      <c r="N145">
        <v>1</v>
      </c>
      <c r="O145">
        <v>1</v>
      </c>
      <c r="P145">
        <v>0</v>
      </c>
      <c r="Q145">
        <v>0</v>
      </c>
      <c r="R145">
        <v>0</v>
      </c>
      <c r="S145" t="s">
        <v>53</v>
      </c>
      <c r="T145" t="s">
        <v>343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</row>
    <row r="146" spans="1:75">
      <c r="A146" t="s">
        <v>3098</v>
      </c>
      <c r="B146" t="s">
        <v>3099</v>
      </c>
      <c r="C146" t="s">
        <v>3099</v>
      </c>
      <c r="D146" t="s">
        <v>43</v>
      </c>
      <c r="E146">
        <v>34</v>
      </c>
      <c r="F146" t="s">
        <v>2612</v>
      </c>
      <c r="G146" t="s">
        <v>133</v>
      </c>
      <c r="H146" t="s">
        <v>133</v>
      </c>
      <c r="I146" t="s">
        <v>133</v>
      </c>
      <c r="J146" t="s">
        <v>133</v>
      </c>
      <c r="K146" t="s">
        <v>133</v>
      </c>
      <c r="L146" t="s">
        <v>3100</v>
      </c>
      <c r="M146" t="s">
        <v>2298</v>
      </c>
      <c r="N146">
        <v>1</v>
      </c>
      <c r="O146">
        <v>1</v>
      </c>
      <c r="P146">
        <v>1</v>
      </c>
      <c r="Q146">
        <v>0</v>
      </c>
      <c r="R146">
        <v>0</v>
      </c>
      <c r="S146" t="s">
        <v>1102</v>
      </c>
      <c r="T146" t="s">
        <v>50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>
      <c r="A147" t="s">
        <v>3101</v>
      </c>
      <c r="B147" t="s">
        <v>3102</v>
      </c>
      <c r="C147" t="s">
        <v>3102</v>
      </c>
      <c r="D147" t="s">
        <v>43</v>
      </c>
      <c r="E147">
        <v>59</v>
      </c>
      <c r="F147" t="s">
        <v>2302</v>
      </c>
      <c r="G147" t="s">
        <v>2312</v>
      </c>
      <c r="H147" t="s">
        <v>2313</v>
      </c>
      <c r="I147" t="s">
        <v>3103</v>
      </c>
      <c r="J147" t="s">
        <v>3104</v>
      </c>
      <c r="K147" t="s">
        <v>3105</v>
      </c>
      <c r="L147" t="s">
        <v>3106</v>
      </c>
      <c r="M147" t="s">
        <v>2327</v>
      </c>
      <c r="N147">
        <v>1</v>
      </c>
      <c r="O147">
        <v>0</v>
      </c>
      <c r="P147">
        <v>0</v>
      </c>
      <c r="Q147">
        <v>0</v>
      </c>
      <c r="R147">
        <v>0</v>
      </c>
      <c r="S147" t="s">
        <v>53</v>
      </c>
      <c r="T147" t="s">
        <v>343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9</v>
      </c>
    </row>
    <row r="148" spans="1:75">
      <c r="A148" t="s">
        <v>3107</v>
      </c>
      <c r="B148" t="s">
        <v>3108</v>
      </c>
      <c r="C148" t="s">
        <v>3108</v>
      </c>
      <c r="D148" t="s">
        <v>43</v>
      </c>
      <c r="E148">
        <v>58</v>
      </c>
      <c r="F148" t="s">
        <v>133</v>
      </c>
      <c r="G148" t="s">
        <v>2433</v>
      </c>
      <c r="H148" t="s">
        <v>2331</v>
      </c>
      <c r="I148" t="s">
        <v>3109</v>
      </c>
      <c r="J148" t="s">
        <v>3110</v>
      </c>
      <c r="K148" t="s">
        <v>3111</v>
      </c>
      <c r="L148" t="s">
        <v>3112</v>
      </c>
      <c r="M148" t="s">
        <v>2298</v>
      </c>
      <c r="N148">
        <v>1</v>
      </c>
      <c r="O148">
        <v>0</v>
      </c>
      <c r="P148">
        <v>0</v>
      </c>
      <c r="Q148">
        <v>0</v>
      </c>
      <c r="R148">
        <v>0</v>
      </c>
      <c r="S148" t="s">
        <v>46</v>
      </c>
      <c r="T148" t="s">
        <v>2299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>
      <c r="A149" t="s">
        <v>3113</v>
      </c>
      <c r="B149" t="s">
        <v>3114</v>
      </c>
      <c r="C149" t="s">
        <v>3114</v>
      </c>
      <c r="D149" t="s">
        <v>43</v>
      </c>
      <c r="E149">
        <v>42</v>
      </c>
      <c r="F149" t="s">
        <v>2302</v>
      </c>
      <c r="G149" t="s">
        <v>2714</v>
      </c>
      <c r="H149" t="s">
        <v>2340</v>
      </c>
      <c r="I149" t="s">
        <v>3115</v>
      </c>
      <c r="J149" t="s">
        <v>3116</v>
      </c>
      <c r="K149" t="s">
        <v>2717</v>
      </c>
      <c r="L149" t="s">
        <v>3117</v>
      </c>
      <c r="M149" t="s">
        <v>2298</v>
      </c>
      <c r="N149">
        <v>1</v>
      </c>
      <c r="O149">
        <v>0</v>
      </c>
      <c r="P149">
        <v>0</v>
      </c>
      <c r="Q149">
        <v>0</v>
      </c>
      <c r="R149">
        <v>0</v>
      </c>
      <c r="S149" t="s">
        <v>53</v>
      </c>
      <c r="T149" t="s">
        <v>343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4</v>
      </c>
    </row>
    <row r="150" spans="1:75">
      <c r="A150" t="s">
        <v>3118</v>
      </c>
      <c r="B150" t="s">
        <v>3119</v>
      </c>
      <c r="C150" t="s">
        <v>3119</v>
      </c>
      <c r="D150" t="s">
        <v>43</v>
      </c>
      <c r="E150">
        <v>41</v>
      </c>
      <c r="F150" t="s">
        <v>2320</v>
      </c>
      <c r="G150" t="s">
        <v>2330</v>
      </c>
      <c r="H150" t="s">
        <v>2304</v>
      </c>
      <c r="I150" t="s">
        <v>3120</v>
      </c>
      <c r="J150" t="s">
        <v>2837</v>
      </c>
      <c r="K150" t="s">
        <v>3121</v>
      </c>
      <c r="L150" t="s">
        <v>3122</v>
      </c>
      <c r="M150" t="s">
        <v>2298</v>
      </c>
      <c r="N150">
        <v>1</v>
      </c>
      <c r="O150">
        <v>1</v>
      </c>
      <c r="P150">
        <v>0</v>
      </c>
      <c r="Q150">
        <v>0</v>
      </c>
      <c r="R150">
        <v>0</v>
      </c>
      <c r="S150" t="s">
        <v>46</v>
      </c>
      <c r="T150" t="s">
        <v>50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>
      <c r="A151" t="s">
        <v>3123</v>
      </c>
      <c r="B151" t="s">
        <v>3124</v>
      </c>
      <c r="C151" t="s">
        <v>3124</v>
      </c>
      <c r="D151" t="s">
        <v>43</v>
      </c>
      <c r="E151">
        <v>44</v>
      </c>
      <c r="F151" t="s">
        <v>2451</v>
      </c>
      <c r="G151" t="s">
        <v>2961</v>
      </c>
      <c r="H151" t="s">
        <v>2434</v>
      </c>
      <c r="I151" t="s">
        <v>3125</v>
      </c>
      <c r="J151" t="s">
        <v>3126</v>
      </c>
      <c r="K151" t="s">
        <v>3127</v>
      </c>
      <c r="L151" t="s">
        <v>3128</v>
      </c>
      <c r="M151" t="s">
        <v>2298</v>
      </c>
      <c r="N151">
        <v>1</v>
      </c>
      <c r="O151">
        <v>1</v>
      </c>
      <c r="P151">
        <v>0</v>
      </c>
      <c r="Q151">
        <v>0</v>
      </c>
      <c r="R151">
        <v>0</v>
      </c>
      <c r="S151" t="s">
        <v>53</v>
      </c>
      <c r="T151" t="s">
        <v>343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6</v>
      </c>
    </row>
    <row r="152" spans="1:75">
      <c r="A152" t="s">
        <v>3129</v>
      </c>
      <c r="B152" t="s">
        <v>3130</v>
      </c>
      <c r="C152" t="s">
        <v>3130</v>
      </c>
      <c r="D152" t="s">
        <v>43</v>
      </c>
      <c r="E152">
        <v>36</v>
      </c>
      <c r="F152" t="s">
        <v>2752</v>
      </c>
      <c r="G152" t="s">
        <v>2384</v>
      </c>
      <c r="H152" t="s">
        <v>2293</v>
      </c>
      <c r="I152" t="s">
        <v>3131</v>
      </c>
      <c r="J152" t="s">
        <v>3132</v>
      </c>
      <c r="K152" t="s">
        <v>3133</v>
      </c>
      <c r="L152" t="s">
        <v>3134</v>
      </c>
      <c r="M152" t="s">
        <v>2298</v>
      </c>
      <c r="N152">
        <v>0</v>
      </c>
      <c r="O152">
        <v>1</v>
      </c>
      <c r="P152">
        <v>1</v>
      </c>
      <c r="Q152">
        <v>1</v>
      </c>
      <c r="R152">
        <v>0</v>
      </c>
      <c r="S152" t="s">
        <v>588</v>
      </c>
      <c r="T152" t="s">
        <v>2299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13</v>
      </c>
    </row>
    <row r="153" spans="1:75">
      <c r="A153" t="s">
        <v>3135</v>
      </c>
      <c r="B153" t="s">
        <v>3136</v>
      </c>
      <c r="C153" t="s">
        <v>3136</v>
      </c>
      <c r="D153" t="s">
        <v>43</v>
      </c>
      <c r="E153">
        <v>53</v>
      </c>
      <c r="F153" t="s">
        <v>2752</v>
      </c>
      <c r="G153" t="s">
        <v>2463</v>
      </c>
      <c r="H153" t="s">
        <v>2331</v>
      </c>
      <c r="I153" t="s">
        <v>3137</v>
      </c>
      <c r="J153" t="s">
        <v>3138</v>
      </c>
      <c r="K153" t="s">
        <v>3139</v>
      </c>
      <c r="L153" t="s">
        <v>3140</v>
      </c>
      <c r="M153" t="s">
        <v>2298</v>
      </c>
      <c r="N153">
        <v>1</v>
      </c>
      <c r="O153">
        <v>0</v>
      </c>
      <c r="P153">
        <v>0</v>
      </c>
      <c r="Q153">
        <v>0</v>
      </c>
      <c r="R153">
        <v>0</v>
      </c>
      <c r="S153" t="s">
        <v>368</v>
      </c>
      <c r="T153" t="s">
        <v>50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>
      <c r="A154" t="s">
        <v>3141</v>
      </c>
      <c r="B154" t="s">
        <v>3142</v>
      </c>
      <c r="C154" t="s">
        <v>3142</v>
      </c>
      <c r="D154" t="s">
        <v>43</v>
      </c>
      <c r="E154">
        <v>42</v>
      </c>
      <c r="F154" t="s">
        <v>2320</v>
      </c>
      <c r="G154" t="s">
        <v>2948</v>
      </c>
      <c r="H154" t="s">
        <v>2621</v>
      </c>
      <c r="I154" t="s">
        <v>3143</v>
      </c>
      <c r="J154" t="s">
        <v>3144</v>
      </c>
      <c r="K154" t="s">
        <v>3145</v>
      </c>
      <c r="L154" t="s">
        <v>3146</v>
      </c>
      <c r="M154" t="s">
        <v>2298</v>
      </c>
      <c r="N154">
        <v>1</v>
      </c>
      <c r="O154">
        <v>1</v>
      </c>
      <c r="P154">
        <v>1</v>
      </c>
      <c r="Q154">
        <v>0</v>
      </c>
      <c r="R154">
        <v>0</v>
      </c>
      <c r="S154" t="s">
        <v>547</v>
      </c>
      <c r="T154" t="s">
        <v>343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4</v>
      </c>
    </row>
    <row r="155" spans="1:75">
      <c r="A155" t="s">
        <v>3147</v>
      </c>
      <c r="B155" t="s">
        <v>3148</v>
      </c>
      <c r="C155" t="s">
        <v>3148</v>
      </c>
      <c r="D155" t="s">
        <v>43</v>
      </c>
      <c r="E155">
        <v>53</v>
      </c>
      <c r="F155" t="s">
        <v>2302</v>
      </c>
      <c r="G155" t="s">
        <v>2914</v>
      </c>
      <c r="H155" t="s">
        <v>2322</v>
      </c>
      <c r="I155" t="s">
        <v>133</v>
      </c>
      <c r="J155" t="s">
        <v>3149</v>
      </c>
      <c r="K155" t="s">
        <v>3150</v>
      </c>
      <c r="L155" t="s">
        <v>3151</v>
      </c>
      <c r="M155" t="s">
        <v>2298</v>
      </c>
      <c r="N155">
        <v>0</v>
      </c>
      <c r="O155">
        <v>0</v>
      </c>
      <c r="P155">
        <v>1</v>
      </c>
      <c r="Q155">
        <v>0</v>
      </c>
      <c r="R155">
        <v>0</v>
      </c>
      <c r="S155" t="s">
        <v>1767</v>
      </c>
      <c r="T155" t="s">
        <v>343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5</v>
      </c>
    </row>
    <row r="156" spans="1:75">
      <c r="A156" t="s">
        <v>3152</v>
      </c>
      <c r="B156" t="s">
        <v>3153</v>
      </c>
      <c r="C156" t="s">
        <v>3153</v>
      </c>
      <c r="D156" t="s">
        <v>43</v>
      </c>
      <c r="E156">
        <v>30</v>
      </c>
      <c r="F156" t="s">
        <v>2291</v>
      </c>
      <c r="G156" t="s">
        <v>2419</v>
      </c>
      <c r="H156" t="s">
        <v>2434</v>
      </c>
      <c r="I156" t="s">
        <v>3154</v>
      </c>
      <c r="J156" t="s">
        <v>3155</v>
      </c>
      <c r="K156" t="s">
        <v>3156</v>
      </c>
      <c r="L156" t="s">
        <v>3157</v>
      </c>
      <c r="M156" t="s">
        <v>2327</v>
      </c>
      <c r="N156">
        <v>1</v>
      </c>
      <c r="O156">
        <v>0</v>
      </c>
      <c r="P156">
        <v>0</v>
      </c>
      <c r="Q156">
        <v>0</v>
      </c>
      <c r="R156">
        <v>0</v>
      </c>
      <c r="S156" t="s">
        <v>53</v>
      </c>
      <c r="T156" t="s">
        <v>343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9</v>
      </c>
    </row>
    <row r="157" spans="1:75">
      <c r="A157" t="s">
        <v>3158</v>
      </c>
      <c r="B157" t="s">
        <v>3159</v>
      </c>
      <c r="C157" t="s">
        <v>3159</v>
      </c>
      <c r="D157" t="s">
        <v>43</v>
      </c>
      <c r="E157">
        <v>58</v>
      </c>
      <c r="F157" t="s">
        <v>3160</v>
      </c>
      <c r="G157" t="s">
        <v>3161</v>
      </c>
      <c r="H157" t="s">
        <v>2349</v>
      </c>
      <c r="I157" t="s">
        <v>3055</v>
      </c>
      <c r="J157" t="s">
        <v>3162</v>
      </c>
      <c r="K157" t="s">
        <v>3163</v>
      </c>
      <c r="L157" t="s">
        <v>3164</v>
      </c>
      <c r="M157" t="s">
        <v>2298</v>
      </c>
      <c r="N157">
        <v>1</v>
      </c>
      <c r="O157">
        <v>0</v>
      </c>
      <c r="P157">
        <v>0</v>
      </c>
      <c r="Q157">
        <v>0</v>
      </c>
      <c r="R157">
        <v>0</v>
      </c>
      <c r="S157" t="s">
        <v>53</v>
      </c>
      <c r="T157" t="s">
        <v>343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4</v>
      </c>
    </row>
    <row r="158" spans="1:75">
      <c r="A158" t="s">
        <v>3165</v>
      </c>
      <c r="B158" t="s">
        <v>3166</v>
      </c>
      <c r="C158" t="s">
        <v>3166</v>
      </c>
      <c r="D158" t="s">
        <v>43</v>
      </c>
      <c r="E158">
        <v>64</v>
      </c>
      <c r="F158" t="s">
        <v>2376</v>
      </c>
      <c r="G158" t="s">
        <v>2714</v>
      </c>
      <c r="H158" t="s">
        <v>2434</v>
      </c>
      <c r="I158" t="s">
        <v>3167</v>
      </c>
      <c r="J158" t="s">
        <v>3168</v>
      </c>
      <c r="K158" t="s">
        <v>3169</v>
      </c>
      <c r="L158" t="s">
        <v>3170</v>
      </c>
      <c r="M158" t="s">
        <v>2298</v>
      </c>
      <c r="N158">
        <v>0</v>
      </c>
      <c r="O158">
        <v>0</v>
      </c>
      <c r="P158">
        <v>1</v>
      </c>
      <c r="Q158">
        <v>0</v>
      </c>
      <c r="R158">
        <v>0</v>
      </c>
      <c r="S158" t="s">
        <v>547</v>
      </c>
      <c r="T158" t="s">
        <v>343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>
      <c r="A159" t="s">
        <v>3171</v>
      </c>
      <c r="B159" t="s">
        <v>3172</v>
      </c>
      <c r="C159" t="s">
        <v>3172</v>
      </c>
      <c r="D159" t="s">
        <v>43</v>
      </c>
      <c r="E159">
        <v>30</v>
      </c>
      <c r="F159" t="s">
        <v>2302</v>
      </c>
      <c r="G159" t="s">
        <v>133</v>
      </c>
      <c r="H159" t="s">
        <v>133</v>
      </c>
      <c r="I159" t="s">
        <v>133</v>
      </c>
      <c r="J159" t="s">
        <v>133</v>
      </c>
      <c r="K159" t="s">
        <v>133</v>
      </c>
      <c r="L159" t="s">
        <v>3173</v>
      </c>
      <c r="M159" t="s">
        <v>2298</v>
      </c>
      <c r="N159">
        <v>1</v>
      </c>
      <c r="O159">
        <v>1</v>
      </c>
      <c r="P159">
        <v>1</v>
      </c>
      <c r="Q159">
        <v>1</v>
      </c>
      <c r="R159">
        <v>1</v>
      </c>
      <c r="S159" t="s">
        <v>46</v>
      </c>
      <c r="T159" t="s">
        <v>75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>
      <c r="A160" t="s">
        <v>2605</v>
      </c>
      <c r="B160" t="s">
        <v>3174</v>
      </c>
      <c r="C160" t="s">
        <v>3174</v>
      </c>
      <c r="D160" t="s">
        <v>43</v>
      </c>
      <c r="E160">
        <v>36</v>
      </c>
      <c r="F160" t="s">
        <v>133</v>
      </c>
      <c r="G160" t="s">
        <v>2391</v>
      </c>
      <c r="H160" t="s">
        <v>2293</v>
      </c>
      <c r="I160" t="s">
        <v>3175</v>
      </c>
      <c r="J160" t="s">
        <v>3176</v>
      </c>
      <c r="K160" t="s">
        <v>3177</v>
      </c>
      <c r="L160" t="s">
        <v>3178</v>
      </c>
      <c r="M160" t="s">
        <v>2298</v>
      </c>
      <c r="N160">
        <v>1</v>
      </c>
      <c r="O160">
        <v>0</v>
      </c>
      <c r="P160">
        <v>0</v>
      </c>
      <c r="Q160">
        <v>0</v>
      </c>
      <c r="R160">
        <v>0</v>
      </c>
      <c r="S160" t="s">
        <v>53</v>
      </c>
      <c r="T160" t="s">
        <v>2299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>
      <c r="A161" t="s">
        <v>3179</v>
      </c>
      <c r="B161" t="s">
        <v>3180</v>
      </c>
      <c r="C161" t="s">
        <v>3180</v>
      </c>
      <c r="D161" t="s">
        <v>43</v>
      </c>
      <c r="E161">
        <v>33</v>
      </c>
      <c r="F161" t="s">
        <v>2612</v>
      </c>
      <c r="G161" t="s">
        <v>133</v>
      </c>
      <c r="H161" t="s">
        <v>133</v>
      </c>
      <c r="I161" t="s">
        <v>133</v>
      </c>
      <c r="J161" t="s">
        <v>133</v>
      </c>
      <c r="K161" t="s">
        <v>133</v>
      </c>
      <c r="L161" t="s">
        <v>3181</v>
      </c>
      <c r="M161" t="s">
        <v>2327</v>
      </c>
      <c r="N161">
        <v>1</v>
      </c>
      <c r="O161">
        <v>0</v>
      </c>
      <c r="P161">
        <v>0</v>
      </c>
      <c r="Q161">
        <v>0</v>
      </c>
      <c r="R161">
        <v>0</v>
      </c>
      <c r="S161" t="s">
        <v>2067</v>
      </c>
      <c r="T161" t="s">
        <v>75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>
      <c r="A162" t="s">
        <v>2605</v>
      </c>
      <c r="B162" t="s">
        <v>3182</v>
      </c>
      <c r="C162" t="s">
        <v>3182</v>
      </c>
      <c r="D162" t="s">
        <v>43</v>
      </c>
      <c r="E162">
        <v>35</v>
      </c>
      <c r="F162" t="s">
        <v>3183</v>
      </c>
      <c r="G162" t="s">
        <v>133</v>
      </c>
      <c r="H162" t="s">
        <v>133</v>
      </c>
      <c r="I162" t="s">
        <v>133</v>
      </c>
      <c r="J162" t="s">
        <v>133</v>
      </c>
      <c r="K162" t="s">
        <v>133</v>
      </c>
      <c r="L162" t="s">
        <v>3184</v>
      </c>
      <c r="M162" t="s">
        <v>2298</v>
      </c>
      <c r="N162">
        <v>1</v>
      </c>
      <c r="O162">
        <v>0</v>
      </c>
      <c r="P162">
        <v>0</v>
      </c>
      <c r="Q162">
        <v>0</v>
      </c>
      <c r="R162">
        <v>0</v>
      </c>
      <c r="S162" t="s">
        <v>1602</v>
      </c>
      <c r="T162" t="s">
        <v>343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>
      <c r="A163" t="s">
        <v>2605</v>
      </c>
      <c r="B163" t="s">
        <v>3185</v>
      </c>
      <c r="C163" t="s">
        <v>3185</v>
      </c>
      <c r="D163" t="s">
        <v>43</v>
      </c>
      <c r="E163">
        <v>59</v>
      </c>
      <c r="F163" t="s">
        <v>2302</v>
      </c>
      <c r="G163" t="s">
        <v>2391</v>
      </c>
      <c r="H163" t="s">
        <v>2349</v>
      </c>
      <c r="I163" t="s">
        <v>3186</v>
      </c>
      <c r="J163" t="s">
        <v>2338</v>
      </c>
      <c r="K163" t="s">
        <v>3187</v>
      </c>
      <c r="L163" t="s">
        <v>3188</v>
      </c>
      <c r="M163" t="s">
        <v>2298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53</v>
      </c>
      <c r="T163" t="s">
        <v>343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>
      <c r="A164" t="s">
        <v>2605</v>
      </c>
      <c r="B164" t="s">
        <v>3189</v>
      </c>
      <c r="C164" t="s">
        <v>3189</v>
      </c>
      <c r="D164" t="s">
        <v>43</v>
      </c>
      <c r="E164">
        <v>64</v>
      </c>
      <c r="F164" t="s">
        <v>2620</v>
      </c>
      <c r="G164" t="s">
        <v>2419</v>
      </c>
      <c r="H164" t="s">
        <v>2434</v>
      </c>
      <c r="I164" t="s">
        <v>3190</v>
      </c>
      <c r="J164" t="s">
        <v>3191</v>
      </c>
      <c r="K164" t="s">
        <v>3192</v>
      </c>
      <c r="L164" t="s">
        <v>3193</v>
      </c>
      <c r="M164" t="s">
        <v>2298</v>
      </c>
      <c r="N164">
        <v>1</v>
      </c>
      <c r="O164">
        <v>0</v>
      </c>
      <c r="P164">
        <v>0</v>
      </c>
      <c r="Q164">
        <v>0</v>
      </c>
      <c r="R164">
        <v>0</v>
      </c>
      <c r="S164" t="s">
        <v>2460</v>
      </c>
      <c r="T164" t="s">
        <v>343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>
      <c r="A165" t="s">
        <v>2605</v>
      </c>
      <c r="B165" t="s">
        <v>3194</v>
      </c>
      <c r="C165" t="s">
        <v>3194</v>
      </c>
      <c r="D165" t="s">
        <v>2338</v>
      </c>
      <c r="E165">
        <v>35</v>
      </c>
      <c r="F165" t="s">
        <v>133</v>
      </c>
      <c r="G165" t="s">
        <v>133</v>
      </c>
      <c r="H165" t="s">
        <v>133</v>
      </c>
      <c r="I165" t="s">
        <v>133</v>
      </c>
      <c r="J165" t="s">
        <v>133</v>
      </c>
      <c r="K165" t="s">
        <v>133</v>
      </c>
      <c r="L165" t="s">
        <v>3195</v>
      </c>
      <c r="M165" t="s">
        <v>2298</v>
      </c>
      <c r="N165">
        <v>1</v>
      </c>
      <c r="O165">
        <v>0</v>
      </c>
      <c r="P165">
        <v>0</v>
      </c>
      <c r="Q165">
        <v>0</v>
      </c>
      <c r="R165">
        <v>0</v>
      </c>
      <c r="S165" t="s">
        <v>2067</v>
      </c>
      <c r="T165" t="s">
        <v>343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</row>
    <row r="166" spans="1:75">
      <c r="A166" t="s">
        <v>3196</v>
      </c>
      <c r="B166" t="s">
        <v>3197</v>
      </c>
      <c r="C166" t="s">
        <v>3197</v>
      </c>
      <c r="D166" t="s">
        <v>43</v>
      </c>
      <c r="E166">
        <v>36</v>
      </c>
      <c r="F166" t="s">
        <v>3198</v>
      </c>
      <c r="G166" t="s">
        <v>133</v>
      </c>
      <c r="H166" t="s">
        <v>133</v>
      </c>
      <c r="I166" t="s">
        <v>133</v>
      </c>
      <c r="J166" t="s">
        <v>133</v>
      </c>
      <c r="K166" t="s">
        <v>133</v>
      </c>
      <c r="L166" t="s">
        <v>3199</v>
      </c>
      <c r="M166" t="s">
        <v>2327</v>
      </c>
      <c r="N166">
        <v>1</v>
      </c>
      <c r="O166">
        <v>0</v>
      </c>
      <c r="P166">
        <v>0</v>
      </c>
      <c r="Q166">
        <v>0</v>
      </c>
      <c r="R166">
        <v>0</v>
      </c>
      <c r="S166" t="s">
        <v>2067</v>
      </c>
      <c r="T166" t="s">
        <v>2299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>
      <c r="A167" t="s">
        <v>2605</v>
      </c>
      <c r="B167" t="s">
        <v>3200</v>
      </c>
      <c r="C167" t="s">
        <v>3200</v>
      </c>
      <c r="D167" t="s">
        <v>43</v>
      </c>
      <c r="E167">
        <v>34</v>
      </c>
      <c r="F167" t="s">
        <v>133</v>
      </c>
      <c r="G167" t="s">
        <v>133</v>
      </c>
      <c r="H167" t="s">
        <v>133</v>
      </c>
      <c r="I167" t="s">
        <v>133</v>
      </c>
      <c r="J167" t="s">
        <v>133</v>
      </c>
      <c r="K167" t="s">
        <v>133</v>
      </c>
      <c r="L167" t="s">
        <v>3201</v>
      </c>
      <c r="M167" t="s">
        <v>2298</v>
      </c>
      <c r="N167">
        <v>1</v>
      </c>
      <c r="O167">
        <v>0</v>
      </c>
      <c r="P167">
        <v>0</v>
      </c>
      <c r="Q167">
        <v>0</v>
      </c>
      <c r="R167">
        <v>0</v>
      </c>
      <c r="S167" t="s">
        <v>511</v>
      </c>
      <c r="T167" t="s">
        <v>2299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>
      <c r="A168" t="s">
        <v>2605</v>
      </c>
      <c r="B168" t="s">
        <v>3202</v>
      </c>
      <c r="C168" t="s">
        <v>3202</v>
      </c>
      <c r="D168" t="s">
        <v>2338</v>
      </c>
      <c r="E168">
        <v>40</v>
      </c>
      <c r="F168" t="s">
        <v>2555</v>
      </c>
      <c r="G168" t="s">
        <v>133</v>
      </c>
      <c r="H168" t="s">
        <v>133</v>
      </c>
      <c r="I168" t="s">
        <v>133</v>
      </c>
      <c r="J168" t="s">
        <v>133</v>
      </c>
      <c r="K168" t="s">
        <v>133</v>
      </c>
      <c r="L168" t="s">
        <v>3203</v>
      </c>
      <c r="M168" t="s">
        <v>2298</v>
      </c>
      <c r="N168">
        <v>1</v>
      </c>
      <c r="O168">
        <v>0</v>
      </c>
      <c r="P168">
        <v>0</v>
      </c>
      <c r="Q168">
        <v>0</v>
      </c>
      <c r="R168">
        <v>0</v>
      </c>
      <c r="S168" t="s">
        <v>53</v>
      </c>
      <c r="T168" t="s">
        <v>343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>
      <c r="A169" t="s">
        <v>2605</v>
      </c>
      <c r="B169" t="s">
        <v>3204</v>
      </c>
      <c r="C169" t="s">
        <v>3204</v>
      </c>
      <c r="D169" t="s">
        <v>2338</v>
      </c>
      <c r="E169">
        <v>35</v>
      </c>
      <c r="F169" t="s">
        <v>2612</v>
      </c>
      <c r="G169" t="s">
        <v>2293</v>
      </c>
      <c r="H169" t="s">
        <v>133</v>
      </c>
      <c r="I169" t="s">
        <v>3205</v>
      </c>
      <c r="J169" t="s">
        <v>3206</v>
      </c>
      <c r="K169" t="s">
        <v>3207</v>
      </c>
      <c r="L169" t="s">
        <v>3208</v>
      </c>
      <c r="M169" t="s">
        <v>2298</v>
      </c>
      <c r="N169">
        <v>1</v>
      </c>
      <c r="O169">
        <v>0</v>
      </c>
      <c r="P169">
        <v>0</v>
      </c>
      <c r="Q169">
        <v>0</v>
      </c>
      <c r="R169">
        <v>0</v>
      </c>
      <c r="S169" t="s">
        <v>452</v>
      </c>
      <c r="T169" t="s">
        <v>343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>
      <c r="A170" t="s">
        <v>2605</v>
      </c>
      <c r="B170" t="s">
        <v>3209</v>
      </c>
      <c r="C170" t="s">
        <v>3209</v>
      </c>
      <c r="D170" t="s">
        <v>2338</v>
      </c>
      <c r="E170">
        <v>38</v>
      </c>
      <c r="F170" t="s">
        <v>2376</v>
      </c>
      <c r="G170" t="s">
        <v>133</v>
      </c>
      <c r="H170" t="s">
        <v>133</v>
      </c>
      <c r="I170" t="s">
        <v>133</v>
      </c>
      <c r="J170" t="s">
        <v>133</v>
      </c>
      <c r="K170" t="s">
        <v>133</v>
      </c>
      <c r="L170" t="s">
        <v>3210</v>
      </c>
      <c r="M170" t="s">
        <v>2298</v>
      </c>
      <c r="N170">
        <v>1</v>
      </c>
      <c r="O170">
        <v>0</v>
      </c>
      <c r="P170">
        <v>0</v>
      </c>
      <c r="Q170">
        <v>0</v>
      </c>
      <c r="R170">
        <v>0</v>
      </c>
      <c r="S170" t="s">
        <v>46</v>
      </c>
      <c r="T170" t="s">
        <v>343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>
      <c r="A171" t="s">
        <v>2605</v>
      </c>
      <c r="B171" t="s">
        <v>3211</v>
      </c>
      <c r="C171" t="s">
        <v>3211</v>
      </c>
      <c r="D171" t="s">
        <v>43</v>
      </c>
      <c r="E171">
        <v>38</v>
      </c>
      <c r="F171" t="s">
        <v>2356</v>
      </c>
      <c r="G171" t="s">
        <v>133</v>
      </c>
      <c r="H171" t="s">
        <v>133</v>
      </c>
      <c r="I171" t="s">
        <v>133</v>
      </c>
      <c r="J171" t="s">
        <v>133</v>
      </c>
      <c r="K171" t="s">
        <v>133</v>
      </c>
      <c r="L171" t="s">
        <v>3212</v>
      </c>
      <c r="M171" t="s">
        <v>2298</v>
      </c>
      <c r="N171">
        <v>1</v>
      </c>
      <c r="O171">
        <v>0</v>
      </c>
      <c r="P171">
        <v>0</v>
      </c>
      <c r="Q171">
        <v>0</v>
      </c>
      <c r="R171">
        <v>0</v>
      </c>
      <c r="S171" t="s">
        <v>53</v>
      </c>
      <c r="T171" t="s">
        <v>343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>
      <c r="A172" t="s">
        <v>2605</v>
      </c>
      <c r="B172" t="s">
        <v>3213</v>
      </c>
      <c r="C172" t="s">
        <v>3213</v>
      </c>
      <c r="D172" t="s">
        <v>2338</v>
      </c>
      <c r="E172">
        <v>38</v>
      </c>
      <c r="F172" t="s">
        <v>2620</v>
      </c>
      <c r="G172" t="s">
        <v>133</v>
      </c>
      <c r="H172" t="s">
        <v>133</v>
      </c>
      <c r="I172" t="s">
        <v>133</v>
      </c>
      <c r="J172" t="s">
        <v>133</v>
      </c>
      <c r="K172" t="s">
        <v>133</v>
      </c>
      <c r="L172" t="s">
        <v>3214</v>
      </c>
      <c r="M172" t="s">
        <v>2298</v>
      </c>
      <c r="N172">
        <v>1</v>
      </c>
      <c r="O172">
        <v>0</v>
      </c>
      <c r="P172">
        <v>0</v>
      </c>
      <c r="Q172">
        <v>0</v>
      </c>
      <c r="R172">
        <v>0</v>
      </c>
      <c r="S172" t="s">
        <v>2976</v>
      </c>
      <c r="T172" t="s">
        <v>343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>
      <c r="A173" t="s">
        <v>2605</v>
      </c>
      <c r="B173" t="s">
        <v>3215</v>
      </c>
      <c r="C173" t="s">
        <v>3215</v>
      </c>
      <c r="D173" t="s">
        <v>43</v>
      </c>
      <c r="E173">
        <v>49</v>
      </c>
      <c r="F173" t="s">
        <v>2633</v>
      </c>
      <c r="G173" t="s">
        <v>133</v>
      </c>
      <c r="H173" t="s">
        <v>133</v>
      </c>
      <c r="I173" t="s">
        <v>133</v>
      </c>
      <c r="J173" t="s">
        <v>133</v>
      </c>
      <c r="K173" t="s">
        <v>133</v>
      </c>
      <c r="L173" t="s">
        <v>3216</v>
      </c>
      <c r="M173" t="s">
        <v>2298</v>
      </c>
      <c r="N173">
        <v>1</v>
      </c>
      <c r="O173">
        <v>0</v>
      </c>
      <c r="P173">
        <v>0</v>
      </c>
      <c r="Q173">
        <v>0</v>
      </c>
      <c r="R173">
        <v>0</v>
      </c>
      <c r="S173" t="s">
        <v>1444</v>
      </c>
      <c r="T173" t="s">
        <v>75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>
      <c r="A174" t="s">
        <v>3217</v>
      </c>
      <c r="B174" t="s">
        <v>3218</v>
      </c>
      <c r="C174" t="s">
        <v>3218</v>
      </c>
      <c r="D174" t="s">
        <v>43</v>
      </c>
      <c r="E174">
        <v>23</v>
      </c>
      <c r="F174" t="s">
        <v>133</v>
      </c>
      <c r="G174" t="s">
        <v>133</v>
      </c>
      <c r="H174" t="s">
        <v>133</v>
      </c>
      <c r="I174" t="s">
        <v>133</v>
      </c>
      <c r="J174" t="s">
        <v>133</v>
      </c>
      <c r="K174" t="s">
        <v>133</v>
      </c>
      <c r="L174" t="s">
        <v>3219</v>
      </c>
      <c r="M174" t="s">
        <v>2298</v>
      </c>
      <c r="N174">
        <v>1</v>
      </c>
      <c r="O174">
        <v>0</v>
      </c>
      <c r="P174">
        <v>0</v>
      </c>
      <c r="Q174">
        <v>0</v>
      </c>
      <c r="R174">
        <v>0</v>
      </c>
      <c r="S174" t="s">
        <v>368</v>
      </c>
      <c r="T174" t="s">
        <v>50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>
      <c r="A175" t="s">
        <v>3220</v>
      </c>
      <c r="B175" t="s">
        <v>3221</v>
      </c>
      <c r="C175" t="s">
        <v>3221</v>
      </c>
      <c r="D175" t="s">
        <v>43</v>
      </c>
      <c r="E175">
        <v>36</v>
      </c>
      <c r="F175" t="s">
        <v>133</v>
      </c>
      <c r="G175" t="s">
        <v>2419</v>
      </c>
      <c r="H175" t="s">
        <v>2366</v>
      </c>
      <c r="I175" t="s">
        <v>3222</v>
      </c>
      <c r="J175" t="s">
        <v>2638</v>
      </c>
      <c r="K175" t="s">
        <v>3223</v>
      </c>
      <c r="L175" t="s">
        <v>3224</v>
      </c>
      <c r="M175" t="s">
        <v>2298</v>
      </c>
      <c r="N175">
        <v>1</v>
      </c>
      <c r="O175">
        <v>0</v>
      </c>
      <c r="P175">
        <v>0</v>
      </c>
      <c r="Q175">
        <v>0</v>
      </c>
      <c r="R175">
        <v>0</v>
      </c>
      <c r="S175" t="s">
        <v>3225</v>
      </c>
      <c r="T175" t="s">
        <v>343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</row>
    <row r="176" spans="1:75">
      <c r="A176" t="s">
        <v>3226</v>
      </c>
      <c r="B176" t="s">
        <v>3227</v>
      </c>
      <c r="C176" t="s">
        <v>3227</v>
      </c>
      <c r="D176" t="s">
        <v>43</v>
      </c>
      <c r="E176">
        <v>62</v>
      </c>
      <c r="F176" t="s">
        <v>2364</v>
      </c>
      <c r="G176" t="s">
        <v>2339</v>
      </c>
      <c r="H176" t="s">
        <v>2434</v>
      </c>
      <c r="I176" t="s">
        <v>3228</v>
      </c>
      <c r="J176" t="s">
        <v>3229</v>
      </c>
      <c r="K176" t="s">
        <v>3230</v>
      </c>
      <c r="L176" t="s">
        <v>3231</v>
      </c>
      <c r="M176" t="s">
        <v>2298</v>
      </c>
      <c r="N176">
        <v>1</v>
      </c>
      <c r="O176">
        <v>1</v>
      </c>
      <c r="P176">
        <v>1</v>
      </c>
      <c r="Q176">
        <v>0</v>
      </c>
      <c r="R176">
        <v>0</v>
      </c>
      <c r="S176" t="s">
        <v>1651</v>
      </c>
      <c r="T176" t="s">
        <v>50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>
      <c r="A177" t="s">
        <v>3232</v>
      </c>
      <c r="B177" t="s">
        <v>3233</v>
      </c>
      <c r="C177" t="s">
        <v>3233</v>
      </c>
      <c r="D177" t="s">
        <v>43</v>
      </c>
      <c r="E177">
        <v>42</v>
      </c>
      <c r="F177" t="s">
        <v>2356</v>
      </c>
      <c r="G177" t="s">
        <v>2452</v>
      </c>
      <c r="H177" t="s">
        <v>133</v>
      </c>
      <c r="I177" t="s">
        <v>3234</v>
      </c>
      <c r="J177" t="s">
        <v>3235</v>
      </c>
      <c r="K177" t="s">
        <v>3236</v>
      </c>
      <c r="L177" t="s">
        <v>3237</v>
      </c>
      <c r="M177" t="s">
        <v>2298</v>
      </c>
      <c r="N177">
        <v>1</v>
      </c>
      <c r="O177">
        <v>0</v>
      </c>
      <c r="P177">
        <v>0</v>
      </c>
      <c r="Q177">
        <v>0</v>
      </c>
      <c r="R177">
        <v>0</v>
      </c>
      <c r="S177" t="s">
        <v>240</v>
      </c>
      <c r="T177" t="s">
        <v>75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3</v>
      </c>
    </row>
    <row r="178" spans="1:75">
      <c r="A178" t="s">
        <v>3238</v>
      </c>
      <c r="B178" t="s">
        <v>3239</v>
      </c>
      <c r="C178" t="s">
        <v>3239</v>
      </c>
      <c r="D178" t="s">
        <v>43</v>
      </c>
      <c r="E178">
        <v>25</v>
      </c>
      <c r="F178" t="s">
        <v>2364</v>
      </c>
      <c r="G178" t="s">
        <v>2483</v>
      </c>
      <c r="H178" t="s">
        <v>133</v>
      </c>
      <c r="I178" t="s">
        <v>3240</v>
      </c>
      <c r="J178" t="s">
        <v>2850</v>
      </c>
      <c r="K178" t="s">
        <v>3241</v>
      </c>
      <c r="L178" t="s">
        <v>3242</v>
      </c>
      <c r="M178" t="s">
        <v>2298</v>
      </c>
      <c r="N178">
        <v>1</v>
      </c>
      <c r="O178">
        <v>0</v>
      </c>
      <c r="P178">
        <v>0</v>
      </c>
      <c r="Q178">
        <v>0</v>
      </c>
      <c r="R178">
        <v>0</v>
      </c>
      <c r="S178" t="s">
        <v>1444</v>
      </c>
      <c r="T178" t="s">
        <v>75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>
      <c r="A179" t="s">
        <v>3243</v>
      </c>
      <c r="B179" t="s">
        <v>3244</v>
      </c>
      <c r="C179" t="s">
        <v>3244</v>
      </c>
      <c r="D179" t="s">
        <v>43</v>
      </c>
      <c r="E179">
        <v>38</v>
      </c>
      <c r="F179" t="s">
        <v>2555</v>
      </c>
      <c r="G179" t="s">
        <v>2330</v>
      </c>
      <c r="H179" t="s">
        <v>2434</v>
      </c>
      <c r="I179" t="s">
        <v>3245</v>
      </c>
      <c r="J179" t="s">
        <v>3246</v>
      </c>
      <c r="K179" t="s">
        <v>3247</v>
      </c>
      <c r="L179" t="s">
        <v>3248</v>
      </c>
      <c r="M179" t="s">
        <v>2298</v>
      </c>
      <c r="N179">
        <v>1</v>
      </c>
      <c r="O179">
        <v>0</v>
      </c>
      <c r="P179">
        <v>0</v>
      </c>
      <c r="Q179">
        <v>0</v>
      </c>
      <c r="R179">
        <v>0</v>
      </c>
      <c r="S179" t="s">
        <v>452</v>
      </c>
      <c r="T179" t="s">
        <v>75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>
      <c r="A180" t="s">
        <v>3249</v>
      </c>
      <c r="B180" t="s">
        <v>3250</v>
      </c>
      <c r="C180" t="s">
        <v>3250</v>
      </c>
      <c r="D180" t="s">
        <v>43</v>
      </c>
      <c r="E180">
        <v>33</v>
      </c>
      <c r="F180" t="s">
        <v>133</v>
      </c>
      <c r="G180" t="s">
        <v>2377</v>
      </c>
      <c r="H180" t="s">
        <v>2621</v>
      </c>
      <c r="I180" t="s">
        <v>3251</v>
      </c>
      <c r="J180" t="s">
        <v>2638</v>
      </c>
      <c r="K180" t="s">
        <v>3252</v>
      </c>
      <c r="L180" t="s">
        <v>3253</v>
      </c>
      <c r="M180" t="s">
        <v>2298</v>
      </c>
      <c r="N180">
        <v>1</v>
      </c>
      <c r="O180">
        <v>1</v>
      </c>
      <c r="P180">
        <v>0</v>
      </c>
      <c r="Q180">
        <v>0</v>
      </c>
      <c r="R180">
        <v>0</v>
      </c>
      <c r="S180" t="s">
        <v>547</v>
      </c>
      <c r="T180" t="s">
        <v>75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2</v>
      </c>
    </row>
    <row r="181" spans="1:75">
      <c r="A181" t="s">
        <v>3254</v>
      </c>
      <c r="B181" t="s">
        <v>3255</v>
      </c>
      <c r="C181" t="s">
        <v>3255</v>
      </c>
      <c r="D181" t="s">
        <v>43</v>
      </c>
      <c r="E181">
        <v>29</v>
      </c>
      <c r="F181" t="s">
        <v>133</v>
      </c>
      <c r="G181" t="s">
        <v>2377</v>
      </c>
      <c r="H181" t="s">
        <v>2340</v>
      </c>
      <c r="I181" t="s">
        <v>3256</v>
      </c>
      <c r="J181" t="s">
        <v>2650</v>
      </c>
      <c r="K181" t="s">
        <v>3257</v>
      </c>
      <c r="L181" t="s">
        <v>3258</v>
      </c>
      <c r="M181" t="s">
        <v>2298</v>
      </c>
      <c r="N181">
        <v>1</v>
      </c>
      <c r="O181">
        <v>0</v>
      </c>
      <c r="P181">
        <v>0</v>
      </c>
      <c r="Q181">
        <v>0</v>
      </c>
      <c r="R181">
        <v>0</v>
      </c>
      <c r="S181" t="s">
        <v>502</v>
      </c>
      <c r="T181" t="s">
        <v>343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4</v>
      </c>
    </row>
    <row r="182" spans="1:75">
      <c r="A182" t="s">
        <v>3259</v>
      </c>
      <c r="B182" t="s">
        <v>3260</v>
      </c>
      <c r="C182" t="s">
        <v>3260</v>
      </c>
      <c r="D182" t="s">
        <v>43</v>
      </c>
      <c r="E182">
        <v>27</v>
      </c>
      <c r="F182" t="s">
        <v>2302</v>
      </c>
      <c r="G182" t="s">
        <v>133</v>
      </c>
      <c r="H182" t="s">
        <v>133</v>
      </c>
      <c r="I182" t="s">
        <v>133</v>
      </c>
      <c r="J182" t="s">
        <v>133</v>
      </c>
      <c r="K182" t="s">
        <v>133</v>
      </c>
      <c r="L182" t="s">
        <v>3261</v>
      </c>
      <c r="M182" t="s">
        <v>2327</v>
      </c>
      <c r="N182">
        <v>1</v>
      </c>
      <c r="O182">
        <v>0</v>
      </c>
      <c r="P182">
        <v>0</v>
      </c>
      <c r="Q182">
        <v>0</v>
      </c>
      <c r="R182">
        <v>0</v>
      </c>
      <c r="S182" t="s">
        <v>46</v>
      </c>
      <c r="T182" t="s">
        <v>75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2</v>
      </c>
    </row>
    <row r="183" spans="1:75">
      <c r="A183" t="s">
        <v>3262</v>
      </c>
      <c r="B183" t="s">
        <v>3263</v>
      </c>
      <c r="C183" t="s">
        <v>3263</v>
      </c>
      <c r="D183" t="s">
        <v>43</v>
      </c>
      <c r="E183">
        <v>20</v>
      </c>
      <c r="F183" t="s">
        <v>133</v>
      </c>
      <c r="G183" t="s">
        <v>133</v>
      </c>
      <c r="H183" t="s">
        <v>133</v>
      </c>
      <c r="I183" t="s">
        <v>133</v>
      </c>
      <c r="J183" t="s">
        <v>133</v>
      </c>
      <c r="K183" t="s">
        <v>133</v>
      </c>
      <c r="L183" t="s">
        <v>3264</v>
      </c>
      <c r="M183" t="s">
        <v>2298</v>
      </c>
      <c r="N183">
        <v>0</v>
      </c>
      <c r="O183">
        <v>1</v>
      </c>
      <c r="P183">
        <v>0</v>
      </c>
      <c r="Q183">
        <v>1</v>
      </c>
      <c r="R183">
        <v>1</v>
      </c>
      <c r="S183" t="s">
        <v>2460</v>
      </c>
      <c r="T183" t="s">
        <v>50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>
      <c r="A184" t="s">
        <v>3265</v>
      </c>
      <c r="B184" t="s">
        <v>3266</v>
      </c>
      <c r="C184" t="s">
        <v>3266</v>
      </c>
      <c r="D184" t="s">
        <v>43</v>
      </c>
      <c r="E184">
        <v>34</v>
      </c>
      <c r="F184" t="s">
        <v>2364</v>
      </c>
      <c r="G184" t="s">
        <v>2753</v>
      </c>
      <c r="H184" t="s">
        <v>2349</v>
      </c>
      <c r="I184" t="s">
        <v>3267</v>
      </c>
      <c r="J184" t="s">
        <v>3268</v>
      </c>
      <c r="K184" t="s">
        <v>3269</v>
      </c>
      <c r="L184" t="s">
        <v>3270</v>
      </c>
      <c r="M184" t="s">
        <v>2298</v>
      </c>
      <c r="N184">
        <v>1</v>
      </c>
      <c r="O184">
        <v>0</v>
      </c>
      <c r="P184">
        <v>0</v>
      </c>
      <c r="Q184">
        <v>0</v>
      </c>
      <c r="R184">
        <v>0</v>
      </c>
      <c r="S184" t="s">
        <v>323</v>
      </c>
      <c r="T184" t="s">
        <v>343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>
      <c r="A185" t="s">
        <v>3271</v>
      </c>
      <c r="B185" t="s">
        <v>3272</v>
      </c>
      <c r="C185" t="s">
        <v>3272</v>
      </c>
      <c r="D185" t="s">
        <v>43</v>
      </c>
      <c r="E185">
        <v>33</v>
      </c>
      <c r="F185" t="s">
        <v>2311</v>
      </c>
      <c r="G185" t="s">
        <v>2384</v>
      </c>
      <c r="H185" t="s">
        <v>2304</v>
      </c>
      <c r="I185" t="s">
        <v>3273</v>
      </c>
      <c r="J185" t="s">
        <v>43</v>
      </c>
      <c r="K185" t="s">
        <v>3274</v>
      </c>
      <c r="L185" t="s">
        <v>3275</v>
      </c>
      <c r="M185" t="s">
        <v>2327</v>
      </c>
      <c r="N185">
        <v>1</v>
      </c>
      <c r="O185">
        <v>0</v>
      </c>
      <c r="P185">
        <v>1</v>
      </c>
      <c r="Q185">
        <v>1</v>
      </c>
      <c r="R185">
        <v>0</v>
      </c>
      <c r="S185" t="s">
        <v>53</v>
      </c>
      <c r="T185" t="s">
        <v>50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>
      <c r="A186" t="s">
        <v>3276</v>
      </c>
      <c r="B186" t="s">
        <v>3277</v>
      </c>
      <c r="C186" t="s">
        <v>3277</v>
      </c>
      <c r="D186" t="s">
        <v>43</v>
      </c>
      <c r="E186">
        <v>23</v>
      </c>
      <c r="F186" t="s">
        <v>2320</v>
      </c>
      <c r="G186" t="s">
        <v>2322</v>
      </c>
      <c r="H186" t="s">
        <v>133</v>
      </c>
      <c r="I186" t="s">
        <v>3278</v>
      </c>
      <c r="J186" t="s">
        <v>3279</v>
      </c>
      <c r="K186" t="s">
        <v>3280</v>
      </c>
      <c r="L186" t="s">
        <v>3281</v>
      </c>
      <c r="M186" t="s">
        <v>2298</v>
      </c>
      <c r="N186">
        <v>1</v>
      </c>
      <c r="O186">
        <v>1</v>
      </c>
      <c r="P186">
        <v>1</v>
      </c>
      <c r="Q186">
        <v>0</v>
      </c>
      <c r="R186">
        <v>0</v>
      </c>
      <c r="S186" t="s">
        <v>53</v>
      </c>
      <c r="T186" t="s">
        <v>75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>
      <c r="A187" t="s">
        <v>3282</v>
      </c>
      <c r="B187" t="s">
        <v>3283</v>
      </c>
      <c r="C187" t="s">
        <v>3283</v>
      </c>
      <c r="D187" t="s">
        <v>43</v>
      </c>
      <c r="E187">
        <v>44</v>
      </c>
      <c r="F187" t="s">
        <v>133</v>
      </c>
      <c r="G187" t="s">
        <v>2463</v>
      </c>
      <c r="H187" t="s">
        <v>2366</v>
      </c>
      <c r="I187" t="s">
        <v>3284</v>
      </c>
      <c r="J187" t="s">
        <v>3285</v>
      </c>
      <c r="K187" t="s">
        <v>3286</v>
      </c>
      <c r="L187" t="s">
        <v>3287</v>
      </c>
      <c r="M187" t="s">
        <v>2298</v>
      </c>
      <c r="N187">
        <v>1</v>
      </c>
      <c r="O187">
        <v>1</v>
      </c>
      <c r="P187">
        <v>1</v>
      </c>
      <c r="Q187">
        <v>1</v>
      </c>
      <c r="R187">
        <v>0</v>
      </c>
      <c r="S187" t="s">
        <v>53</v>
      </c>
      <c r="T187" t="s">
        <v>343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>
      <c r="A188" t="s">
        <v>3288</v>
      </c>
      <c r="B188" t="s">
        <v>3289</v>
      </c>
      <c r="C188" t="s">
        <v>3289</v>
      </c>
      <c r="D188" t="s">
        <v>43</v>
      </c>
      <c r="E188">
        <v>67</v>
      </c>
      <c r="F188" t="s">
        <v>2302</v>
      </c>
      <c r="G188" t="s">
        <v>2914</v>
      </c>
      <c r="H188" t="s">
        <v>2293</v>
      </c>
      <c r="I188" t="s">
        <v>3290</v>
      </c>
      <c r="J188" t="s">
        <v>2514</v>
      </c>
      <c r="K188" t="s">
        <v>3291</v>
      </c>
      <c r="L188" t="s">
        <v>3292</v>
      </c>
      <c r="M188" t="s">
        <v>2298</v>
      </c>
      <c r="N188">
        <v>0</v>
      </c>
      <c r="O188">
        <v>1</v>
      </c>
      <c r="P188">
        <v>0</v>
      </c>
      <c r="Q188">
        <v>0</v>
      </c>
      <c r="R188">
        <v>0</v>
      </c>
      <c r="S188" t="s">
        <v>53</v>
      </c>
      <c r="T188" t="s">
        <v>75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</row>
    <row r="189" spans="1:75">
      <c r="A189" t="s">
        <v>3293</v>
      </c>
      <c r="B189" t="s">
        <v>3294</v>
      </c>
      <c r="C189" t="s">
        <v>3294</v>
      </c>
      <c r="D189" t="s">
        <v>43</v>
      </c>
      <c r="E189">
        <v>32</v>
      </c>
      <c r="F189" t="s">
        <v>2356</v>
      </c>
      <c r="G189" t="s">
        <v>133</v>
      </c>
      <c r="H189" t="s">
        <v>133</v>
      </c>
      <c r="I189" t="s">
        <v>133</v>
      </c>
      <c r="J189" t="s">
        <v>133</v>
      </c>
      <c r="K189" t="s">
        <v>133</v>
      </c>
      <c r="L189" t="s">
        <v>3295</v>
      </c>
      <c r="M189" t="s">
        <v>2298</v>
      </c>
      <c r="N189">
        <v>1</v>
      </c>
      <c r="O189">
        <v>0</v>
      </c>
      <c r="P189">
        <v>0</v>
      </c>
      <c r="Q189">
        <v>0</v>
      </c>
      <c r="R189">
        <v>0</v>
      </c>
      <c r="S189" t="s">
        <v>547</v>
      </c>
      <c r="T189" t="s">
        <v>343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>
      <c r="A190" t="s">
        <v>3296</v>
      </c>
      <c r="B190" t="s">
        <v>3297</v>
      </c>
      <c r="C190" t="s">
        <v>3297</v>
      </c>
      <c r="D190" t="s">
        <v>43</v>
      </c>
      <c r="E190">
        <v>36</v>
      </c>
      <c r="F190" t="s">
        <v>2302</v>
      </c>
      <c r="G190" t="s">
        <v>2292</v>
      </c>
      <c r="H190" t="s">
        <v>2340</v>
      </c>
      <c r="I190" t="s">
        <v>3298</v>
      </c>
      <c r="J190" t="s">
        <v>43</v>
      </c>
      <c r="K190" t="s">
        <v>2992</v>
      </c>
      <c r="L190" t="s">
        <v>3299</v>
      </c>
      <c r="M190" t="s">
        <v>2298</v>
      </c>
      <c r="N190">
        <v>1</v>
      </c>
      <c r="O190">
        <v>1</v>
      </c>
      <c r="P190">
        <v>0</v>
      </c>
      <c r="Q190">
        <v>0</v>
      </c>
      <c r="R190">
        <v>0</v>
      </c>
      <c r="S190" t="s">
        <v>53</v>
      </c>
      <c r="T190" t="s">
        <v>75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>
      <c r="A191" t="s">
        <v>3300</v>
      </c>
      <c r="B191" t="s">
        <v>3301</v>
      </c>
      <c r="C191" t="s">
        <v>3301</v>
      </c>
      <c r="D191" t="s">
        <v>43</v>
      </c>
      <c r="E191">
        <v>64</v>
      </c>
      <c r="F191" t="s">
        <v>2364</v>
      </c>
      <c r="G191" t="s">
        <v>3302</v>
      </c>
      <c r="H191" t="s">
        <v>2340</v>
      </c>
      <c r="I191" t="s">
        <v>3303</v>
      </c>
      <c r="J191" t="s">
        <v>3304</v>
      </c>
      <c r="K191" t="s">
        <v>3305</v>
      </c>
      <c r="L191" t="s">
        <v>3306</v>
      </c>
      <c r="M191" t="s">
        <v>2298</v>
      </c>
      <c r="N191">
        <v>1</v>
      </c>
      <c r="O191">
        <v>0</v>
      </c>
      <c r="P191">
        <v>0</v>
      </c>
      <c r="Q191">
        <v>0</v>
      </c>
      <c r="R191">
        <v>0</v>
      </c>
      <c r="S191" t="s">
        <v>244</v>
      </c>
      <c r="T191" t="s">
        <v>343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</row>
    <row r="192" spans="1:75">
      <c r="A192" t="s">
        <v>3307</v>
      </c>
      <c r="B192" t="s">
        <v>3308</v>
      </c>
      <c r="C192" t="s">
        <v>3308</v>
      </c>
      <c r="D192" t="s">
        <v>43</v>
      </c>
      <c r="E192">
        <v>59</v>
      </c>
      <c r="F192" t="s">
        <v>2372</v>
      </c>
      <c r="G192" t="s">
        <v>2753</v>
      </c>
      <c r="H192" t="s">
        <v>2322</v>
      </c>
      <c r="I192" t="s">
        <v>3309</v>
      </c>
      <c r="J192" t="s">
        <v>43</v>
      </c>
      <c r="K192" t="s">
        <v>3310</v>
      </c>
      <c r="L192" t="s">
        <v>3311</v>
      </c>
      <c r="M192" t="s">
        <v>2298</v>
      </c>
      <c r="N192">
        <v>1</v>
      </c>
      <c r="O192">
        <v>0</v>
      </c>
      <c r="P192">
        <v>0</v>
      </c>
      <c r="Q192">
        <v>0</v>
      </c>
      <c r="R192">
        <v>0</v>
      </c>
      <c r="S192" t="s">
        <v>1444</v>
      </c>
      <c r="T192" t="s">
        <v>75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>
      <c r="A193" t="s">
        <v>3312</v>
      </c>
      <c r="B193" t="s">
        <v>3313</v>
      </c>
      <c r="C193" t="s">
        <v>3313</v>
      </c>
      <c r="D193" t="s">
        <v>43</v>
      </c>
      <c r="E193">
        <v>27</v>
      </c>
      <c r="F193" t="s">
        <v>2633</v>
      </c>
      <c r="G193" t="s">
        <v>2419</v>
      </c>
      <c r="H193" t="s">
        <v>133</v>
      </c>
      <c r="I193" t="s">
        <v>3314</v>
      </c>
      <c r="J193" t="s">
        <v>3315</v>
      </c>
      <c r="K193" t="s">
        <v>3316</v>
      </c>
      <c r="L193" t="s">
        <v>3317</v>
      </c>
      <c r="M193" t="s">
        <v>2298</v>
      </c>
      <c r="N193">
        <v>1</v>
      </c>
      <c r="O193">
        <v>1</v>
      </c>
      <c r="P193">
        <v>1</v>
      </c>
      <c r="Q193">
        <v>0</v>
      </c>
      <c r="R193">
        <v>0</v>
      </c>
      <c r="S193" t="s">
        <v>163</v>
      </c>
      <c r="T193" t="s">
        <v>343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3</v>
      </c>
    </row>
    <row r="194" spans="1:75">
      <c r="A194" t="s">
        <v>3318</v>
      </c>
      <c r="B194" t="s">
        <v>3319</v>
      </c>
      <c r="C194" t="s">
        <v>3319</v>
      </c>
      <c r="D194" t="s">
        <v>43</v>
      </c>
      <c r="E194">
        <v>57</v>
      </c>
      <c r="F194" t="s">
        <v>2356</v>
      </c>
      <c r="G194" t="s">
        <v>3320</v>
      </c>
      <c r="H194" t="s">
        <v>2349</v>
      </c>
      <c r="I194" t="s">
        <v>3321</v>
      </c>
      <c r="J194" t="s">
        <v>3322</v>
      </c>
      <c r="K194" t="s">
        <v>3323</v>
      </c>
      <c r="L194" t="s">
        <v>3324</v>
      </c>
      <c r="M194" t="s">
        <v>2298</v>
      </c>
      <c r="N194">
        <v>1</v>
      </c>
      <c r="O194">
        <v>1</v>
      </c>
      <c r="P194">
        <v>0</v>
      </c>
      <c r="Q194">
        <v>0</v>
      </c>
      <c r="R194">
        <v>0</v>
      </c>
      <c r="S194" t="s">
        <v>434</v>
      </c>
      <c r="T194" t="s">
        <v>75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3</v>
      </c>
    </row>
    <row r="195" spans="1:75">
      <c r="A195" t="s">
        <v>3325</v>
      </c>
      <c r="B195" t="s">
        <v>3326</v>
      </c>
      <c r="C195" t="s">
        <v>3326</v>
      </c>
      <c r="D195" t="s">
        <v>43</v>
      </c>
      <c r="E195">
        <v>28</v>
      </c>
      <c r="F195" t="s">
        <v>2291</v>
      </c>
      <c r="G195" t="s">
        <v>2292</v>
      </c>
      <c r="H195" t="s">
        <v>2331</v>
      </c>
      <c r="I195" t="s">
        <v>3327</v>
      </c>
      <c r="J195" t="s">
        <v>3328</v>
      </c>
      <c r="K195" t="s">
        <v>3329</v>
      </c>
      <c r="L195" t="s">
        <v>3330</v>
      </c>
      <c r="M195" t="s">
        <v>2298</v>
      </c>
      <c r="N195">
        <v>0</v>
      </c>
      <c r="O195">
        <v>1</v>
      </c>
      <c r="P195">
        <v>0</v>
      </c>
      <c r="Q195">
        <v>0</v>
      </c>
      <c r="R195">
        <v>0</v>
      </c>
      <c r="S195" t="s">
        <v>46</v>
      </c>
      <c r="T195" t="s">
        <v>50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</row>
    <row r="196" spans="1:75">
      <c r="A196" t="s">
        <v>3331</v>
      </c>
      <c r="B196" t="s">
        <v>3332</v>
      </c>
      <c r="C196" t="s">
        <v>3332</v>
      </c>
      <c r="D196" t="s">
        <v>43</v>
      </c>
      <c r="E196">
        <v>28</v>
      </c>
      <c r="F196" t="s">
        <v>2376</v>
      </c>
      <c r="G196" t="s">
        <v>133</v>
      </c>
      <c r="H196" t="s">
        <v>133</v>
      </c>
      <c r="I196" t="s">
        <v>133</v>
      </c>
      <c r="J196" t="s">
        <v>133</v>
      </c>
      <c r="K196" t="s">
        <v>133</v>
      </c>
      <c r="L196" t="s">
        <v>3333</v>
      </c>
      <c r="M196" t="s">
        <v>2298</v>
      </c>
      <c r="N196">
        <v>1</v>
      </c>
      <c r="O196">
        <v>0</v>
      </c>
      <c r="P196">
        <v>0</v>
      </c>
      <c r="Q196">
        <v>0</v>
      </c>
      <c r="R196">
        <v>0</v>
      </c>
      <c r="S196" t="s">
        <v>1854</v>
      </c>
      <c r="T196" t="s">
        <v>75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</row>
    <row r="197" spans="1:75">
      <c r="A197" t="s">
        <v>3334</v>
      </c>
      <c r="B197" t="s">
        <v>3335</v>
      </c>
      <c r="C197" t="s">
        <v>3335</v>
      </c>
      <c r="D197" t="s">
        <v>43</v>
      </c>
      <c r="E197">
        <v>30</v>
      </c>
      <c r="F197" t="s">
        <v>2633</v>
      </c>
      <c r="G197" t="s">
        <v>2391</v>
      </c>
      <c r="H197" t="s">
        <v>2340</v>
      </c>
      <c r="I197" t="s">
        <v>3336</v>
      </c>
      <c r="J197" t="s">
        <v>3337</v>
      </c>
      <c r="K197" t="s">
        <v>3338</v>
      </c>
      <c r="L197" t="s">
        <v>3339</v>
      </c>
      <c r="M197" t="s">
        <v>2298</v>
      </c>
      <c r="N197">
        <v>0</v>
      </c>
      <c r="O197">
        <v>1</v>
      </c>
      <c r="P197">
        <v>1</v>
      </c>
      <c r="Q197">
        <v>0</v>
      </c>
      <c r="R197">
        <v>0</v>
      </c>
      <c r="S197" t="s">
        <v>547</v>
      </c>
      <c r="T197" t="s">
        <v>343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5</v>
      </c>
    </row>
    <row r="198" spans="1:75">
      <c r="A198" t="s">
        <v>3340</v>
      </c>
      <c r="B198" t="s">
        <v>3341</v>
      </c>
      <c r="C198" t="s">
        <v>3341</v>
      </c>
      <c r="D198" t="s">
        <v>43</v>
      </c>
      <c r="E198">
        <v>53</v>
      </c>
      <c r="F198" t="s">
        <v>2302</v>
      </c>
      <c r="G198" t="s">
        <v>2714</v>
      </c>
      <c r="H198" t="s">
        <v>2293</v>
      </c>
      <c r="I198" t="s">
        <v>3342</v>
      </c>
      <c r="J198" t="s">
        <v>43</v>
      </c>
      <c r="K198" t="s">
        <v>3343</v>
      </c>
      <c r="L198" t="s">
        <v>3344</v>
      </c>
      <c r="M198" t="s">
        <v>2298</v>
      </c>
      <c r="N198">
        <v>1</v>
      </c>
      <c r="O198">
        <v>1</v>
      </c>
      <c r="P198">
        <v>0</v>
      </c>
      <c r="Q198">
        <v>0</v>
      </c>
      <c r="R198">
        <v>0</v>
      </c>
      <c r="S198" t="s">
        <v>53</v>
      </c>
      <c r="T198" t="s">
        <v>343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</row>
    <row r="199" spans="1:75">
      <c r="A199" t="s">
        <v>3345</v>
      </c>
      <c r="B199" t="s">
        <v>3346</v>
      </c>
      <c r="C199" t="s">
        <v>3346</v>
      </c>
      <c r="D199" t="s">
        <v>43</v>
      </c>
      <c r="E199">
        <v>45</v>
      </c>
      <c r="F199" t="s">
        <v>2347</v>
      </c>
      <c r="G199" t="s">
        <v>2463</v>
      </c>
      <c r="H199" t="s">
        <v>2621</v>
      </c>
      <c r="I199" t="s">
        <v>3347</v>
      </c>
      <c r="J199" t="s">
        <v>43</v>
      </c>
      <c r="K199" t="s">
        <v>3348</v>
      </c>
      <c r="L199" t="s">
        <v>3349</v>
      </c>
      <c r="M199" t="s">
        <v>2298</v>
      </c>
      <c r="N199">
        <v>1</v>
      </c>
      <c r="O199">
        <v>0</v>
      </c>
      <c r="P199">
        <v>0</v>
      </c>
      <c r="Q199">
        <v>1</v>
      </c>
      <c r="R199">
        <v>0</v>
      </c>
      <c r="S199" t="s">
        <v>53</v>
      </c>
      <c r="T199" t="s">
        <v>343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>
      <c r="A200" t="s">
        <v>3350</v>
      </c>
      <c r="B200" t="s">
        <v>3351</v>
      </c>
      <c r="C200" t="s">
        <v>3351</v>
      </c>
      <c r="D200" t="s">
        <v>43</v>
      </c>
      <c r="E200">
        <v>31</v>
      </c>
      <c r="F200" t="s">
        <v>2302</v>
      </c>
      <c r="G200" t="s">
        <v>2391</v>
      </c>
      <c r="H200" t="s">
        <v>2366</v>
      </c>
      <c r="I200" t="s">
        <v>3352</v>
      </c>
      <c r="J200" t="s">
        <v>3353</v>
      </c>
      <c r="K200" t="s">
        <v>3354</v>
      </c>
      <c r="L200" t="s">
        <v>3355</v>
      </c>
      <c r="M200" t="s">
        <v>2327</v>
      </c>
      <c r="N200">
        <v>1</v>
      </c>
      <c r="O200">
        <v>0</v>
      </c>
      <c r="P200">
        <v>0</v>
      </c>
      <c r="Q200">
        <v>0</v>
      </c>
      <c r="R200">
        <v>0</v>
      </c>
      <c r="S200" t="s">
        <v>3356</v>
      </c>
      <c r="T200" t="s">
        <v>343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3</v>
      </c>
    </row>
    <row r="201" spans="1:75">
      <c r="A201" t="s">
        <v>3357</v>
      </c>
      <c r="B201" t="s">
        <v>3358</v>
      </c>
      <c r="C201" t="s">
        <v>3358</v>
      </c>
      <c r="D201" t="s">
        <v>43</v>
      </c>
      <c r="E201">
        <v>59</v>
      </c>
      <c r="F201" t="s">
        <v>3198</v>
      </c>
      <c r="G201" t="s">
        <v>2477</v>
      </c>
      <c r="H201" t="s">
        <v>133</v>
      </c>
      <c r="I201" t="s">
        <v>3359</v>
      </c>
      <c r="J201" t="s">
        <v>3360</v>
      </c>
      <c r="K201" t="s">
        <v>3361</v>
      </c>
      <c r="L201" t="s">
        <v>3362</v>
      </c>
      <c r="M201" t="s">
        <v>2298</v>
      </c>
      <c r="N201">
        <v>1</v>
      </c>
      <c r="O201">
        <v>0</v>
      </c>
      <c r="P201">
        <v>0</v>
      </c>
      <c r="Q201">
        <v>0</v>
      </c>
      <c r="R201">
        <v>0</v>
      </c>
      <c r="S201" t="s">
        <v>46</v>
      </c>
      <c r="T201" t="s">
        <v>343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5</v>
      </c>
    </row>
    <row r="202" spans="1:75">
      <c r="A202" t="s">
        <v>3363</v>
      </c>
      <c r="B202" t="s">
        <v>3364</v>
      </c>
      <c r="C202" t="s">
        <v>3364</v>
      </c>
      <c r="D202" t="s">
        <v>43</v>
      </c>
      <c r="E202">
        <v>53</v>
      </c>
      <c r="F202" t="s">
        <v>2320</v>
      </c>
      <c r="G202" t="s">
        <v>2477</v>
      </c>
      <c r="H202" t="s">
        <v>2621</v>
      </c>
      <c r="I202" t="s">
        <v>3365</v>
      </c>
      <c r="J202" t="s">
        <v>3366</v>
      </c>
      <c r="K202" t="s">
        <v>3367</v>
      </c>
      <c r="L202" t="s">
        <v>3368</v>
      </c>
      <c r="M202" t="s">
        <v>2298</v>
      </c>
      <c r="N202">
        <v>1</v>
      </c>
      <c r="O202">
        <v>1</v>
      </c>
      <c r="P202">
        <v>0</v>
      </c>
      <c r="Q202">
        <v>0</v>
      </c>
      <c r="R202">
        <v>1</v>
      </c>
      <c r="S202" t="s">
        <v>547</v>
      </c>
      <c r="T202" t="s">
        <v>75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0</v>
      </c>
      <c r="BW202">
        <v>6</v>
      </c>
    </row>
    <row r="203" spans="1:75">
      <c r="A203" t="s">
        <v>3369</v>
      </c>
      <c r="B203" t="s">
        <v>3370</v>
      </c>
      <c r="C203" t="s">
        <v>3370</v>
      </c>
      <c r="D203" t="s">
        <v>43</v>
      </c>
      <c r="E203">
        <v>26</v>
      </c>
      <c r="F203" t="s">
        <v>3371</v>
      </c>
      <c r="G203" t="s">
        <v>2331</v>
      </c>
      <c r="H203" t="s">
        <v>133</v>
      </c>
      <c r="I203" t="s">
        <v>3372</v>
      </c>
      <c r="J203" t="s">
        <v>3373</v>
      </c>
      <c r="K203" t="s">
        <v>3374</v>
      </c>
      <c r="L203" t="s">
        <v>3375</v>
      </c>
      <c r="M203" t="s">
        <v>2327</v>
      </c>
      <c r="N203">
        <v>1</v>
      </c>
      <c r="O203">
        <v>0</v>
      </c>
      <c r="P203">
        <v>1</v>
      </c>
      <c r="Q203">
        <v>0</v>
      </c>
      <c r="R203">
        <v>0</v>
      </c>
      <c r="S203" t="s">
        <v>2067</v>
      </c>
      <c r="T203" t="s">
        <v>50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</row>
    <row r="204" spans="1:75">
      <c r="A204" t="s">
        <v>3376</v>
      </c>
      <c r="B204" t="s">
        <v>3377</v>
      </c>
      <c r="C204" t="s">
        <v>3377</v>
      </c>
      <c r="D204" t="s">
        <v>43</v>
      </c>
      <c r="E204">
        <v>54</v>
      </c>
      <c r="F204" t="s">
        <v>2311</v>
      </c>
      <c r="G204" t="s">
        <v>2989</v>
      </c>
      <c r="H204" t="s">
        <v>133</v>
      </c>
      <c r="I204" t="s">
        <v>3378</v>
      </c>
      <c r="J204" t="s">
        <v>3379</v>
      </c>
      <c r="K204" t="s">
        <v>3380</v>
      </c>
      <c r="L204" t="s">
        <v>3381</v>
      </c>
      <c r="M204" t="s">
        <v>2298</v>
      </c>
      <c r="N204">
        <v>1</v>
      </c>
      <c r="O204">
        <v>0</v>
      </c>
      <c r="P204">
        <v>0</v>
      </c>
      <c r="Q204">
        <v>0</v>
      </c>
      <c r="R204">
        <v>1</v>
      </c>
      <c r="S204" t="s">
        <v>53</v>
      </c>
      <c r="T204" t="s">
        <v>75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6</v>
      </c>
    </row>
    <row r="205" spans="1:75">
      <c r="A205" t="s">
        <v>3382</v>
      </c>
      <c r="B205" t="s">
        <v>3383</v>
      </c>
      <c r="C205" t="s">
        <v>3383</v>
      </c>
      <c r="D205" t="s">
        <v>2338</v>
      </c>
      <c r="E205">
        <v>59</v>
      </c>
      <c r="F205" t="s">
        <v>2291</v>
      </c>
      <c r="G205" t="s">
        <v>2562</v>
      </c>
      <c r="H205" t="s">
        <v>2349</v>
      </c>
      <c r="I205" t="s">
        <v>3384</v>
      </c>
      <c r="J205" t="s">
        <v>3385</v>
      </c>
      <c r="K205" t="s">
        <v>3386</v>
      </c>
      <c r="L205" t="s">
        <v>3387</v>
      </c>
      <c r="M205" t="s">
        <v>2298</v>
      </c>
      <c r="N205">
        <v>1</v>
      </c>
      <c r="O205">
        <v>1</v>
      </c>
      <c r="P205">
        <v>0</v>
      </c>
      <c r="Q205">
        <v>0</v>
      </c>
      <c r="R205">
        <v>0</v>
      </c>
      <c r="S205" t="s">
        <v>53</v>
      </c>
      <c r="T205" t="s">
        <v>75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6</v>
      </c>
    </row>
    <row r="206" spans="1:75">
      <c r="A206" t="s">
        <v>3388</v>
      </c>
      <c r="B206" t="s">
        <v>3389</v>
      </c>
      <c r="C206" t="s">
        <v>3389</v>
      </c>
      <c r="D206" t="s">
        <v>43</v>
      </c>
      <c r="E206">
        <v>53</v>
      </c>
      <c r="F206" t="s">
        <v>133</v>
      </c>
      <c r="G206" t="s">
        <v>2721</v>
      </c>
      <c r="H206" t="s">
        <v>2483</v>
      </c>
      <c r="I206" t="s">
        <v>3390</v>
      </c>
      <c r="J206" t="s">
        <v>3391</v>
      </c>
      <c r="K206" t="s">
        <v>3392</v>
      </c>
      <c r="L206" t="s">
        <v>3393</v>
      </c>
      <c r="M206" t="s">
        <v>2298</v>
      </c>
      <c r="N206">
        <v>1</v>
      </c>
      <c r="O206">
        <v>1</v>
      </c>
      <c r="P206">
        <v>1</v>
      </c>
      <c r="Q206">
        <v>0</v>
      </c>
      <c r="R206">
        <v>0</v>
      </c>
      <c r="S206" t="s">
        <v>46</v>
      </c>
      <c r="T206" t="s">
        <v>343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15</v>
      </c>
    </row>
    <row r="207" spans="1:75">
      <c r="A207" t="s">
        <v>3394</v>
      </c>
      <c r="B207" t="s">
        <v>3395</v>
      </c>
      <c r="C207" t="s">
        <v>3395</v>
      </c>
      <c r="D207" t="s">
        <v>43</v>
      </c>
      <c r="E207">
        <v>35</v>
      </c>
      <c r="F207" t="s">
        <v>2311</v>
      </c>
      <c r="G207" t="s">
        <v>2961</v>
      </c>
      <c r="H207" t="s">
        <v>2349</v>
      </c>
      <c r="I207" t="s">
        <v>3396</v>
      </c>
      <c r="J207" t="s">
        <v>3397</v>
      </c>
      <c r="K207" t="s">
        <v>3398</v>
      </c>
      <c r="L207" t="s">
        <v>3399</v>
      </c>
      <c r="M207" t="s">
        <v>2298</v>
      </c>
      <c r="N207">
        <v>1</v>
      </c>
      <c r="O207">
        <v>1</v>
      </c>
      <c r="P207">
        <v>1</v>
      </c>
      <c r="Q207">
        <v>0</v>
      </c>
      <c r="R207">
        <v>0</v>
      </c>
      <c r="S207" t="s">
        <v>3400</v>
      </c>
      <c r="T207" t="s">
        <v>75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5</v>
      </c>
    </row>
    <row r="208" spans="1:75">
      <c r="A208" t="s">
        <v>3401</v>
      </c>
      <c r="B208" t="s">
        <v>3402</v>
      </c>
      <c r="C208" t="s">
        <v>3402</v>
      </c>
      <c r="D208" t="s">
        <v>43</v>
      </c>
      <c r="E208">
        <v>49</v>
      </c>
      <c r="F208" t="s">
        <v>133</v>
      </c>
      <c r="G208" t="s">
        <v>2426</v>
      </c>
      <c r="H208" t="s">
        <v>2349</v>
      </c>
      <c r="I208" t="s">
        <v>3403</v>
      </c>
      <c r="J208" t="s">
        <v>3404</v>
      </c>
      <c r="K208" t="s">
        <v>3405</v>
      </c>
      <c r="L208" t="s">
        <v>3406</v>
      </c>
      <c r="M208" t="s">
        <v>2298</v>
      </c>
      <c r="N208">
        <v>1</v>
      </c>
      <c r="O208">
        <v>0</v>
      </c>
      <c r="P208">
        <v>0</v>
      </c>
      <c r="Q208">
        <v>0</v>
      </c>
      <c r="R208">
        <v>0</v>
      </c>
      <c r="S208" t="s">
        <v>53</v>
      </c>
      <c r="T208" t="s">
        <v>343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</row>
    <row r="209" spans="1:75">
      <c r="A209" t="s">
        <v>3407</v>
      </c>
      <c r="B209" t="s">
        <v>3408</v>
      </c>
      <c r="C209" t="s">
        <v>3408</v>
      </c>
      <c r="D209" t="s">
        <v>43</v>
      </c>
      <c r="E209">
        <v>62</v>
      </c>
      <c r="F209" t="s">
        <v>2291</v>
      </c>
      <c r="G209" t="s">
        <v>2339</v>
      </c>
      <c r="H209" t="s">
        <v>2331</v>
      </c>
      <c r="I209" t="s">
        <v>3409</v>
      </c>
      <c r="J209" t="s">
        <v>3410</v>
      </c>
      <c r="K209" t="s">
        <v>3411</v>
      </c>
      <c r="L209" t="s">
        <v>3412</v>
      </c>
      <c r="M209" t="s">
        <v>2327</v>
      </c>
      <c r="N209">
        <v>0</v>
      </c>
      <c r="O209">
        <v>1</v>
      </c>
      <c r="P209">
        <v>0</v>
      </c>
      <c r="Q209">
        <v>0</v>
      </c>
      <c r="R209">
        <v>0</v>
      </c>
      <c r="S209" t="s">
        <v>53</v>
      </c>
      <c r="T209" t="s">
        <v>343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9</v>
      </c>
    </row>
    <row r="210" spans="1:75">
      <c r="A210" t="s">
        <v>3413</v>
      </c>
      <c r="B210" t="s">
        <v>3414</v>
      </c>
      <c r="C210" t="s">
        <v>3414</v>
      </c>
      <c r="D210" t="s">
        <v>43</v>
      </c>
      <c r="E210">
        <v>45</v>
      </c>
      <c r="F210" t="s">
        <v>2356</v>
      </c>
      <c r="G210" t="s">
        <v>2384</v>
      </c>
      <c r="H210" t="s">
        <v>2340</v>
      </c>
      <c r="I210" t="s">
        <v>3415</v>
      </c>
      <c r="J210" t="s">
        <v>2638</v>
      </c>
      <c r="K210" t="s">
        <v>3416</v>
      </c>
      <c r="L210" t="s">
        <v>3417</v>
      </c>
      <c r="M210" t="s">
        <v>2298</v>
      </c>
      <c r="N210">
        <v>1</v>
      </c>
      <c r="O210">
        <v>0</v>
      </c>
      <c r="P210">
        <v>0</v>
      </c>
      <c r="Q210">
        <v>0</v>
      </c>
      <c r="R210">
        <v>0</v>
      </c>
      <c r="S210" t="s">
        <v>588</v>
      </c>
      <c r="T210" t="s">
        <v>343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2</v>
      </c>
    </row>
    <row r="211" spans="1:75">
      <c r="A211" t="s">
        <v>3418</v>
      </c>
      <c r="B211" t="s">
        <v>3419</v>
      </c>
      <c r="C211" t="s">
        <v>3419</v>
      </c>
      <c r="D211" t="s">
        <v>43</v>
      </c>
      <c r="E211">
        <v>29</v>
      </c>
      <c r="F211" t="s">
        <v>133</v>
      </c>
      <c r="G211" t="s">
        <v>133</v>
      </c>
      <c r="H211" t="s">
        <v>133</v>
      </c>
      <c r="I211" t="s">
        <v>133</v>
      </c>
      <c r="J211" t="s">
        <v>133</v>
      </c>
      <c r="K211" t="s">
        <v>133</v>
      </c>
      <c r="L211" t="s">
        <v>3420</v>
      </c>
      <c r="M211" t="s">
        <v>2298</v>
      </c>
      <c r="N211">
        <v>1</v>
      </c>
      <c r="O211">
        <v>0</v>
      </c>
      <c r="P211">
        <v>0</v>
      </c>
      <c r="Q211">
        <v>0</v>
      </c>
      <c r="R211">
        <v>0</v>
      </c>
      <c r="S211" t="s">
        <v>769</v>
      </c>
      <c r="T211" t="s">
        <v>75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>
      <c r="A212" t="s">
        <v>3421</v>
      </c>
      <c r="B212" t="s">
        <v>3422</v>
      </c>
      <c r="C212" t="s">
        <v>3422</v>
      </c>
      <c r="D212" t="s">
        <v>43</v>
      </c>
      <c r="E212">
        <v>52</v>
      </c>
      <c r="F212" t="s">
        <v>2291</v>
      </c>
      <c r="G212" t="s">
        <v>2948</v>
      </c>
      <c r="H212" t="s">
        <v>2366</v>
      </c>
      <c r="I212" t="s">
        <v>3423</v>
      </c>
      <c r="J212" t="s">
        <v>2533</v>
      </c>
      <c r="K212" t="s">
        <v>3424</v>
      </c>
      <c r="L212" t="s">
        <v>3425</v>
      </c>
      <c r="M212" t="s">
        <v>2298</v>
      </c>
      <c r="N212">
        <v>0</v>
      </c>
      <c r="O212">
        <v>0</v>
      </c>
      <c r="P212">
        <v>1</v>
      </c>
      <c r="Q212">
        <v>0</v>
      </c>
      <c r="R212">
        <v>0</v>
      </c>
      <c r="S212" t="s">
        <v>53</v>
      </c>
      <c r="T212" t="s">
        <v>343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2</v>
      </c>
    </row>
    <row r="213" spans="1:75">
      <c r="A213" t="s">
        <v>3426</v>
      </c>
      <c r="B213" t="s">
        <v>3427</v>
      </c>
      <c r="C213" t="s">
        <v>3427</v>
      </c>
      <c r="D213" t="s">
        <v>2338</v>
      </c>
      <c r="E213">
        <v>56</v>
      </c>
      <c r="F213" t="s">
        <v>133</v>
      </c>
      <c r="G213" t="s">
        <v>2452</v>
      </c>
      <c r="H213" t="s">
        <v>2304</v>
      </c>
      <c r="I213" t="s">
        <v>3428</v>
      </c>
      <c r="J213" t="s">
        <v>3429</v>
      </c>
      <c r="K213" t="s">
        <v>3430</v>
      </c>
      <c r="L213" t="s">
        <v>3431</v>
      </c>
      <c r="M213" t="s">
        <v>2298</v>
      </c>
      <c r="N213">
        <v>1</v>
      </c>
      <c r="O213">
        <v>0</v>
      </c>
      <c r="P213">
        <v>0</v>
      </c>
      <c r="Q213">
        <v>0</v>
      </c>
      <c r="R213">
        <v>0</v>
      </c>
      <c r="S213" t="s">
        <v>53</v>
      </c>
      <c r="T213" t="s">
        <v>75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>
      <c r="A214" t="s">
        <v>3432</v>
      </c>
      <c r="B214" t="s">
        <v>3433</v>
      </c>
      <c r="C214" t="s">
        <v>3433</v>
      </c>
      <c r="D214" t="s">
        <v>43</v>
      </c>
      <c r="E214">
        <v>50</v>
      </c>
      <c r="F214" t="s">
        <v>2347</v>
      </c>
      <c r="G214" t="s">
        <v>2292</v>
      </c>
      <c r="H214" t="s">
        <v>2349</v>
      </c>
      <c r="I214" t="s">
        <v>3434</v>
      </c>
      <c r="J214" t="s">
        <v>3435</v>
      </c>
      <c r="K214" t="s">
        <v>3436</v>
      </c>
      <c r="L214" t="s">
        <v>3437</v>
      </c>
      <c r="M214" t="s">
        <v>2298</v>
      </c>
      <c r="N214">
        <v>1</v>
      </c>
      <c r="O214">
        <v>0</v>
      </c>
      <c r="P214">
        <v>0</v>
      </c>
      <c r="Q214">
        <v>0</v>
      </c>
      <c r="R214">
        <v>0</v>
      </c>
      <c r="S214" t="s">
        <v>547</v>
      </c>
      <c r="T214" t="s">
        <v>343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6</v>
      </c>
    </row>
    <row r="215" spans="1:75">
      <c r="A215" t="s">
        <v>3438</v>
      </c>
      <c r="B215" t="s">
        <v>3439</v>
      </c>
      <c r="C215" t="s">
        <v>3439</v>
      </c>
      <c r="D215" t="s">
        <v>43</v>
      </c>
      <c r="E215">
        <v>32</v>
      </c>
      <c r="F215" t="s">
        <v>2376</v>
      </c>
      <c r="G215" t="s">
        <v>2419</v>
      </c>
      <c r="H215" t="s">
        <v>2293</v>
      </c>
      <c r="I215" t="s">
        <v>3440</v>
      </c>
      <c r="J215" t="s">
        <v>43</v>
      </c>
      <c r="K215" t="s">
        <v>3441</v>
      </c>
      <c r="L215" t="s">
        <v>3442</v>
      </c>
      <c r="M215" t="s">
        <v>2298</v>
      </c>
      <c r="N215">
        <v>1</v>
      </c>
      <c r="O215">
        <v>0</v>
      </c>
      <c r="P215">
        <v>0</v>
      </c>
      <c r="Q215">
        <v>0</v>
      </c>
      <c r="R215">
        <v>0</v>
      </c>
      <c r="S215" t="s">
        <v>2460</v>
      </c>
      <c r="T215" t="s">
        <v>343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</v>
      </c>
    </row>
    <row r="216" spans="1:75">
      <c r="A216" t="s">
        <v>2896</v>
      </c>
      <c r="B216" t="s">
        <v>3443</v>
      </c>
      <c r="C216" t="s">
        <v>3443</v>
      </c>
      <c r="D216" t="s">
        <v>43</v>
      </c>
      <c r="E216">
        <v>67</v>
      </c>
      <c r="F216" t="s">
        <v>133</v>
      </c>
      <c r="G216" t="s">
        <v>2914</v>
      </c>
      <c r="H216" t="s">
        <v>2293</v>
      </c>
      <c r="I216" t="s">
        <v>3444</v>
      </c>
      <c r="J216" t="s">
        <v>3445</v>
      </c>
      <c r="K216" t="s">
        <v>3291</v>
      </c>
      <c r="L216" t="s">
        <v>3446</v>
      </c>
      <c r="M216" t="s">
        <v>2298</v>
      </c>
      <c r="N216">
        <v>1</v>
      </c>
      <c r="O216">
        <v>0</v>
      </c>
      <c r="P216">
        <v>0</v>
      </c>
      <c r="Q216">
        <v>0</v>
      </c>
      <c r="R216">
        <v>0</v>
      </c>
      <c r="S216" t="s">
        <v>2824</v>
      </c>
      <c r="T216" t="s">
        <v>343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>
      <c r="A217" t="s">
        <v>2605</v>
      </c>
      <c r="B217" t="s">
        <v>3447</v>
      </c>
      <c r="C217" t="s">
        <v>3447</v>
      </c>
      <c r="D217" t="s">
        <v>43</v>
      </c>
      <c r="E217">
        <v>34</v>
      </c>
      <c r="F217" t="s">
        <v>2620</v>
      </c>
      <c r="G217" t="s">
        <v>133</v>
      </c>
      <c r="H217" t="s">
        <v>133</v>
      </c>
      <c r="I217" t="s">
        <v>133</v>
      </c>
      <c r="J217" t="s">
        <v>133</v>
      </c>
      <c r="K217" t="s">
        <v>133</v>
      </c>
      <c r="L217" t="s">
        <v>3448</v>
      </c>
      <c r="M217" t="s">
        <v>2298</v>
      </c>
      <c r="N217">
        <v>1</v>
      </c>
      <c r="O217">
        <v>0</v>
      </c>
      <c r="P217">
        <v>0</v>
      </c>
      <c r="Q217">
        <v>0</v>
      </c>
      <c r="R217">
        <v>0</v>
      </c>
      <c r="S217" t="s">
        <v>145</v>
      </c>
      <c r="T217" t="s">
        <v>75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</row>
    <row r="218" spans="1:75">
      <c r="A218" t="s">
        <v>2605</v>
      </c>
      <c r="B218" t="s">
        <v>3449</v>
      </c>
      <c r="C218" t="s">
        <v>3449</v>
      </c>
      <c r="D218" t="s">
        <v>43</v>
      </c>
      <c r="E218">
        <v>40</v>
      </c>
      <c r="F218" t="s">
        <v>2376</v>
      </c>
      <c r="G218" t="s">
        <v>2321</v>
      </c>
      <c r="H218" t="s">
        <v>2621</v>
      </c>
      <c r="I218" t="s">
        <v>3450</v>
      </c>
      <c r="J218" t="s">
        <v>2623</v>
      </c>
      <c r="K218" t="s">
        <v>3451</v>
      </c>
      <c r="L218" t="s">
        <v>3452</v>
      </c>
      <c r="M218" t="s">
        <v>2327</v>
      </c>
      <c r="N218">
        <v>1</v>
      </c>
      <c r="O218">
        <v>0</v>
      </c>
      <c r="P218">
        <v>0</v>
      </c>
      <c r="Q218">
        <v>0</v>
      </c>
      <c r="R218">
        <v>0</v>
      </c>
      <c r="S218" t="s">
        <v>358</v>
      </c>
      <c r="T218" t="s">
        <v>343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</row>
    <row r="219" spans="1:75">
      <c r="A219" t="s">
        <v>2605</v>
      </c>
      <c r="B219" t="s">
        <v>3453</v>
      </c>
      <c r="C219" t="s">
        <v>3453</v>
      </c>
      <c r="D219" t="s">
        <v>43</v>
      </c>
      <c r="E219">
        <v>37</v>
      </c>
      <c r="F219" t="s">
        <v>2612</v>
      </c>
      <c r="G219" t="s">
        <v>2321</v>
      </c>
      <c r="H219" t="s">
        <v>2293</v>
      </c>
      <c r="I219" t="s">
        <v>3454</v>
      </c>
      <c r="J219" t="s">
        <v>3455</v>
      </c>
      <c r="K219" t="s">
        <v>3456</v>
      </c>
      <c r="L219" t="s">
        <v>3457</v>
      </c>
      <c r="M219" t="s">
        <v>2298</v>
      </c>
      <c r="N219">
        <v>1</v>
      </c>
      <c r="O219">
        <v>0</v>
      </c>
      <c r="P219">
        <v>0</v>
      </c>
      <c r="Q219">
        <v>0</v>
      </c>
      <c r="R219">
        <v>0</v>
      </c>
      <c r="S219" t="s">
        <v>2460</v>
      </c>
      <c r="T219" t="s">
        <v>343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>
      <c r="A220" t="s">
        <v>3458</v>
      </c>
      <c r="B220" t="s">
        <v>3459</v>
      </c>
      <c r="C220" t="s">
        <v>3459</v>
      </c>
      <c r="D220" t="s">
        <v>43</v>
      </c>
      <c r="E220">
        <v>27</v>
      </c>
      <c r="F220" t="s">
        <v>2356</v>
      </c>
      <c r="G220" t="s">
        <v>133</v>
      </c>
      <c r="H220" t="s">
        <v>133</v>
      </c>
      <c r="I220" t="s">
        <v>133</v>
      </c>
      <c r="J220" t="s">
        <v>133</v>
      </c>
      <c r="K220" t="s">
        <v>133</v>
      </c>
      <c r="L220" t="s">
        <v>3460</v>
      </c>
      <c r="M220" t="s">
        <v>2298</v>
      </c>
      <c r="N220">
        <v>1</v>
      </c>
      <c r="O220">
        <v>0</v>
      </c>
      <c r="P220">
        <v>0</v>
      </c>
      <c r="Q220">
        <v>0</v>
      </c>
      <c r="R220">
        <v>0</v>
      </c>
      <c r="S220" t="s">
        <v>547</v>
      </c>
      <c r="T220" t="s">
        <v>75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>
      <c r="A221" t="s">
        <v>3461</v>
      </c>
      <c r="B221" t="s">
        <v>3462</v>
      </c>
      <c r="C221" t="s">
        <v>3462</v>
      </c>
      <c r="D221" t="s">
        <v>43</v>
      </c>
      <c r="E221">
        <v>46</v>
      </c>
      <c r="F221" t="s">
        <v>2347</v>
      </c>
      <c r="G221" t="s">
        <v>2312</v>
      </c>
      <c r="H221" t="s">
        <v>2349</v>
      </c>
      <c r="I221" t="s">
        <v>3463</v>
      </c>
      <c r="J221" t="s">
        <v>3464</v>
      </c>
      <c r="K221" t="s">
        <v>3465</v>
      </c>
      <c r="L221" t="s">
        <v>3466</v>
      </c>
      <c r="M221" t="s">
        <v>2298</v>
      </c>
      <c r="N221">
        <v>1</v>
      </c>
      <c r="O221">
        <v>1</v>
      </c>
      <c r="P221">
        <v>1</v>
      </c>
      <c r="Q221">
        <v>0</v>
      </c>
      <c r="R221">
        <v>0</v>
      </c>
      <c r="S221" t="s">
        <v>53</v>
      </c>
      <c r="T221" t="s">
        <v>343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>
      <c r="A222" t="s">
        <v>3467</v>
      </c>
      <c r="B222" t="s">
        <v>3468</v>
      </c>
      <c r="C222" t="s">
        <v>3468</v>
      </c>
      <c r="D222" t="s">
        <v>43</v>
      </c>
      <c r="E222">
        <v>53</v>
      </c>
      <c r="F222" t="s">
        <v>2347</v>
      </c>
      <c r="G222" t="s">
        <v>2463</v>
      </c>
      <c r="H222" t="s">
        <v>2349</v>
      </c>
      <c r="I222" t="s">
        <v>3469</v>
      </c>
      <c r="J222" t="s">
        <v>3470</v>
      </c>
      <c r="K222" t="s">
        <v>3133</v>
      </c>
      <c r="L222" t="s">
        <v>3471</v>
      </c>
      <c r="M222" t="s">
        <v>2298</v>
      </c>
      <c r="N222">
        <v>1</v>
      </c>
      <c r="O222">
        <v>1</v>
      </c>
      <c r="P222">
        <v>0</v>
      </c>
      <c r="Q222">
        <v>1</v>
      </c>
      <c r="R222">
        <v>1</v>
      </c>
      <c r="S222" t="s">
        <v>434</v>
      </c>
      <c r="T222" t="s">
        <v>343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5</v>
      </c>
    </row>
    <row r="223" spans="1:75">
      <c r="A223" t="s">
        <v>3472</v>
      </c>
      <c r="B223" t="s">
        <v>3473</v>
      </c>
      <c r="C223" t="s">
        <v>3473</v>
      </c>
      <c r="D223" t="s">
        <v>43</v>
      </c>
      <c r="E223">
        <v>26</v>
      </c>
      <c r="F223" t="s">
        <v>2320</v>
      </c>
      <c r="G223" t="s">
        <v>2377</v>
      </c>
      <c r="H223" t="s">
        <v>2483</v>
      </c>
      <c r="I223" t="s">
        <v>3474</v>
      </c>
      <c r="J223" t="s">
        <v>3475</v>
      </c>
      <c r="K223" t="s">
        <v>3476</v>
      </c>
      <c r="L223" t="s">
        <v>3477</v>
      </c>
      <c r="M223" t="s">
        <v>2298</v>
      </c>
      <c r="N223">
        <v>1</v>
      </c>
      <c r="O223">
        <v>1</v>
      </c>
      <c r="P223">
        <v>1</v>
      </c>
      <c r="Q223">
        <v>1</v>
      </c>
      <c r="R223">
        <v>1</v>
      </c>
      <c r="S223" t="s">
        <v>547</v>
      </c>
      <c r="T223" t="s">
        <v>75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11</v>
      </c>
    </row>
    <row r="224" spans="1:75">
      <c r="A224" t="s">
        <v>3478</v>
      </c>
      <c r="B224" t="s">
        <v>3479</v>
      </c>
      <c r="C224" t="s">
        <v>3479</v>
      </c>
      <c r="D224" t="s">
        <v>43</v>
      </c>
      <c r="E224">
        <v>55</v>
      </c>
      <c r="F224" t="s">
        <v>2356</v>
      </c>
      <c r="G224" t="s">
        <v>2303</v>
      </c>
      <c r="H224" t="s">
        <v>2434</v>
      </c>
      <c r="I224" t="s">
        <v>3480</v>
      </c>
      <c r="J224" t="s">
        <v>3481</v>
      </c>
      <c r="K224" t="s">
        <v>3482</v>
      </c>
      <c r="L224" t="s">
        <v>3483</v>
      </c>
      <c r="M224" t="s">
        <v>2298</v>
      </c>
      <c r="N224">
        <v>1</v>
      </c>
      <c r="O224">
        <v>0</v>
      </c>
      <c r="P224">
        <v>0</v>
      </c>
      <c r="Q224">
        <v>0</v>
      </c>
      <c r="R224">
        <v>0</v>
      </c>
      <c r="S224" t="s">
        <v>145</v>
      </c>
      <c r="T224" t="s">
        <v>343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4</v>
      </c>
    </row>
    <row r="225" spans="1:75">
      <c r="A225" t="s">
        <v>3484</v>
      </c>
      <c r="B225" t="s">
        <v>3485</v>
      </c>
      <c r="C225" t="s">
        <v>3485</v>
      </c>
      <c r="D225" t="s">
        <v>43</v>
      </c>
      <c r="E225">
        <v>27</v>
      </c>
      <c r="F225" t="s">
        <v>2356</v>
      </c>
      <c r="G225" t="s">
        <v>2391</v>
      </c>
      <c r="H225" t="s">
        <v>2322</v>
      </c>
      <c r="I225" t="s">
        <v>3486</v>
      </c>
      <c r="J225" t="s">
        <v>2644</v>
      </c>
      <c r="K225" t="s">
        <v>3487</v>
      </c>
      <c r="L225" t="s">
        <v>3488</v>
      </c>
      <c r="M225" t="s">
        <v>2298</v>
      </c>
      <c r="N225">
        <v>1</v>
      </c>
      <c r="O225">
        <v>0</v>
      </c>
      <c r="P225">
        <v>0</v>
      </c>
      <c r="Q225">
        <v>0</v>
      </c>
      <c r="R225">
        <v>0</v>
      </c>
      <c r="S225" t="s">
        <v>145</v>
      </c>
      <c r="T225" t="s">
        <v>75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</row>
    <row r="226" spans="1:75">
      <c r="A226" t="s">
        <v>3489</v>
      </c>
      <c r="B226" t="s">
        <v>3490</v>
      </c>
      <c r="C226" t="s">
        <v>3490</v>
      </c>
      <c r="D226" t="s">
        <v>43</v>
      </c>
      <c r="E226">
        <v>32</v>
      </c>
      <c r="F226" t="s">
        <v>2356</v>
      </c>
      <c r="G226" t="s">
        <v>133</v>
      </c>
      <c r="H226" t="s">
        <v>133</v>
      </c>
      <c r="I226" t="s">
        <v>133</v>
      </c>
      <c r="J226" t="s">
        <v>133</v>
      </c>
      <c r="K226" t="s">
        <v>133</v>
      </c>
      <c r="L226" t="s">
        <v>3491</v>
      </c>
      <c r="M226" t="s">
        <v>2298</v>
      </c>
      <c r="N226">
        <v>1</v>
      </c>
      <c r="O226">
        <v>0</v>
      </c>
      <c r="P226">
        <v>0</v>
      </c>
      <c r="Q226">
        <v>0</v>
      </c>
      <c r="R226">
        <v>0</v>
      </c>
      <c r="S226" t="s">
        <v>3492</v>
      </c>
      <c r="T226" t="s">
        <v>343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>
      <c r="A227" t="s">
        <v>3493</v>
      </c>
      <c r="B227" t="s">
        <v>3494</v>
      </c>
      <c r="C227" t="s">
        <v>3494</v>
      </c>
      <c r="D227" t="s">
        <v>43</v>
      </c>
      <c r="E227">
        <v>27</v>
      </c>
      <c r="F227" t="s">
        <v>2291</v>
      </c>
      <c r="G227" t="s">
        <v>133</v>
      </c>
      <c r="H227" t="s">
        <v>133</v>
      </c>
      <c r="I227" t="s">
        <v>133</v>
      </c>
      <c r="J227" t="s">
        <v>133</v>
      </c>
      <c r="K227" t="s">
        <v>133</v>
      </c>
      <c r="L227" t="s">
        <v>3495</v>
      </c>
      <c r="M227" t="s">
        <v>2327</v>
      </c>
      <c r="N227">
        <v>1</v>
      </c>
      <c r="O227">
        <v>1</v>
      </c>
      <c r="P227">
        <v>1</v>
      </c>
      <c r="Q227">
        <v>0</v>
      </c>
      <c r="R227">
        <v>0</v>
      </c>
      <c r="S227" t="s">
        <v>46</v>
      </c>
      <c r="T227" t="s">
        <v>75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>
      <c r="A228" t="s">
        <v>3496</v>
      </c>
      <c r="B228" t="s">
        <v>3497</v>
      </c>
      <c r="C228" t="s">
        <v>3497</v>
      </c>
      <c r="D228" t="s">
        <v>43</v>
      </c>
      <c r="E228">
        <v>65</v>
      </c>
      <c r="F228" t="s">
        <v>2451</v>
      </c>
      <c r="G228" t="s">
        <v>2303</v>
      </c>
      <c r="H228" t="s">
        <v>2483</v>
      </c>
      <c r="I228" t="s">
        <v>3498</v>
      </c>
      <c r="J228" t="s">
        <v>3499</v>
      </c>
      <c r="K228" t="s">
        <v>3500</v>
      </c>
      <c r="L228" t="s">
        <v>3501</v>
      </c>
      <c r="M228" t="s">
        <v>2327</v>
      </c>
      <c r="N228">
        <v>1</v>
      </c>
      <c r="O228">
        <v>1</v>
      </c>
      <c r="P228">
        <v>1</v>
      </c>
      <c r="Q228">
        <v>0</v>
      </c>
      <c r="R228">
        <v>0</v>
      </c>
      <c r="S228" t="s">
        <v>53</v>
      </c>
      <c r="T228" t="s">
        <v>343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11</v>
      </c>
    </row>
    <row r="229" spans="1:75">
      <c r="A229" t="s">
        <v>2878</v>
      </c>
      <c r="B229" t="s">
        <v>3502</v>
      </c>
      <c r="C229" t="s">
        <v>3502</v>
      </c>
      <c r="D229" t="s">
        <v>43</v>
      </c>
      <c r="E229">
        <v>66</v>
      </c>
      <c r="F229" t="s">
        <v>2320</v>
      </c>
      <c r="G229" t="s">
        <v>3320</v>
      </c>
      <c r="H229" t="s">
        <v>2434</v>
      </c>
      <c r="I229" t="s">
        <v>3503</v>
      </c>
      <c r="J229" t="s">
        <v>3504</v>
      </c>
      <c r="K229" t="s">
        <v>3505</v>
      </c>
      <c r="L229" t="s">
        <v>3506</v>
      </c>
      <c r="M229" t="s">
        <v>2298</v>
      </c>
      <c r="N229">
        <v>1</v>
      </c>
      <c r="O229">
        <v>0</v>
      </c>
      <c r="P229">
        <v>0</v>
      </c>
      <c r="Q229">
        <v>0</v>
      </c>
      <c r="R229">
        <v>0</v>
      </c>
      <c r="S229" t="s">
        <v>53</v>
      </c>
      <c r="T229" t="s">
        <v>75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5</v>
      </c>
    </row>
    <row r="230" spans="1:75">
      <c r="A230" t="s">
        <v>3507</v>
      </c>
      <c r="B230" t="s">
        <v>3508</v>
      </c>
      <c r="C230" t="s">
        <v>3508</v>
      </c>
      <c r="D230" t="s">
        <v>43</v>
      </c>
      <c r="E230">
        <v>26</v>
      </c>
      <c r="F230" t="s">
        <v>3509</v>
      </c>
      <c r="G230" t="s">
        <v>2349</v>
      </c>
      <c r="H230" t="s">
        <v>133</v>
      </c>
      <c r="I230" t="s">
        <v>3510</v>
      </c>
      <c r="J230" t="s">
        <v>3511</v>
      </c>
      <c r="K230" t="s">
        <v>2645</v>
      </c>
      <c r="L230" t="s">
        <v>3512</v>
      </c>
      <c r="M230" t="s">
        <v>2298</v>
      </c>
      <c r="N230">
        <v>1</v>
      </c>
      <c r="O230">
        <v>0</v>
      </c>
      <c r="P230">
        <v>0</v>
      </c>
      <c r="Q230">
        <v>0</v>
      </c>
      <c r="R230">
        <v>0</v>
      </c>
      <c r="S230" t="s">
        <v>434</v>
      </c>
      <c r="T230" t="s">
        <v>2299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>
      <c r="A231" t="s">
        <v>3513</v>
      </c>
      <c r="B231" t="s">
        <v>3514</v>
      </c>
      <c r="C231" t="s">
        <v>3514</v>
      </c>
      <c r="D231" t="s">
        <v>43</v>
      </c>
      <c r="E231">
        <v>28</v>
      </c>
      <c r="F231" t="s">
        <v>133</v>
      </c>
      <c r="G231" t="s">
        <v>2377</v>
      </c>
      <c r="H231" t="s">
        <v>2304</v>
      </c>
      <c r="I231" t="s">
        <v>3515</v>
      </c>
      <c r="J231" t="s">
        <v>3516</v>
      </c>
      <c r="K231" t="s">
        <v>3517</v>
      </c>
      <c r="L231" t="s">
        <v>3518</v>
      </c>
      <c r="M231" t="s">
        <v>2298</v>
      </c>
      <c r="N231">
        <v>1</v>
      </c>
      <c r="O231">
        <v>0</v>
      </c>
      <c r="P231">
        <v>0</v>
      </c>
      <c r="Q231">
        <v>0</v>
      </c>
      <c r="R231">
        <v>0</v>
      </c>
      <c r="S231" t="s">
        <v>1651</v>
      </c>
      <c r="T231" t="s">
        <v>343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3</v>
      </c>
    </row>
    <row r="232" spans="1:75">
      <c r="A232" t="s">
        <v>3519</v>
      </c>
      <c r="B232" t="s">
        <v>3520</v>
      </c>
      <c r="C232" t="s">
        <v>3520</v>
      </c>
      <c r="D232" t="s">
        <v>43</v>
      </c>
      <c r="E232">
        <v>34</v>
      </c>
      <c r="F232" t="s">
        <v>133</v>
      </c>
      <c r="G232" t="s">
        <v>2377</v>
      </c>
      <c r="H232" t="s">
        <v>2434</v>
      </c>
      <c r="I232" t="s">
        <v>3521</v>
      </c>
      <c r="J232" t="s">
        <v>3522</v>
      </c>
      <c r="K232" t="s">
        <v>3523</v>
      </c>
      <c r="L232" t="s">
        <v>3524</v>
      </c>
      <c r="M232" t="s">
        <v>2298</v>
      </c>
      <c r="N232">
        <v>0</v>
      </c>
      <c r="O232">
        <v>0</v>
      </c>
      <c r="P232">
        <v>1</v>
      </c>
      <c r="Q232">
        <v>0</v>
      </c>
      <c r="R232">
        <v>0</v>
      </c>
      <c r="S232" t="s">
        <v>1602</v>
      </c>
      <c r="T232" t="s">
        <v>343</v>
      </c>
      <c r="U232">
        <v>1</v>
      </c>
      <c r="V232">
        <v>1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7</v>
      </c>
    </row>
    <row r="233" spans="1:75">
      <c r="A233" t="s">
        <v>3525</v>
      </c>
      <c r="B233" t="s">
        <v>3526</v>
      </c>
      <c r="C233" t="s">
        <v>3526</v>
      </c>
      <c r="D233" t="s">
        <v>43</v>
      </c>
      <c r="E233">
        <v>40</v>
      </c>
      <c r="F233" t="s">
        <v>2451</v>
      </c>
      <c r="G233" t="s">
        <v>2312</v>
      </c>
      <c r="H233" t="s">
        <v>2366</v>
      </c>
      <c r="I233" t="s">
        <v>3527</v>
      </c>
      <c r="J233" t="s">
        <v>2899</v>
      </c>
      <c r="K233" t="s">
        <v>3528</v>
      </c>
      <c r="L233" t="s">
        <v>3529</v>
      </c>
      <c r="M233" t="s">
        <v>2298</v>
      </c>
      <c r="N233">
        <v>1</v>
      </c>
      <c r="O233">
        <v>0</v>
      </c>
      <c r="P233">
        <v>0</v>
      </c>
      <c r="Q233">
        <v>0</v>
      </c>
      <c r="R233">
        <v>0</v>
      </c>
      <c r="S233" t="s">
        <v>53</v>
      </c>
      <c r="T233" t="s">
        <v>343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</row>
    <row r="234" spans="1:75">
      <c r="A234" t="s">
        <v>3530</v>
      </c>
      <c r="B234" t="s">
        <v>3531</v>
      </c>
      <c r="C234" t="s">
        <v>3531</v>
      </c>
      <c r="D234" t="s">
        <v>43</v>
      </c>
      <c r="E234">
        <v>49</v>
      </c>
      <c r="F234" t="s">
        <v>2302</v>
      </c>
      <c r="G234" t="s">
        <v>2519</v>
      </c>
      <c r="H234" t="s">
        <v>2304</v>
      </c>
      <c r="I234" t="s">
        <v>3532</v>
      </c>
      <c r="J234" t="s">
        <v>3533</v>
      </c>
      <c r="K234" t="s">
        <v>3534</v>
      </c>
      <c r="L234" t="s">
        <v>3535</v>
      </c>
      <c r="M234" t="s">
        <v>2298</v>
      </c>
      <c r="N234">
        <v>1</v>
      </c>
      <c r="O234">
        <v>1</v>
      </c>
      <c r="P234">
        <v>0</v>
      </c>
      <c r="Q234">
        <v>0</v>
      </c>
      <c r="R234">
        <v>0</v>
      </c>
      <c r="S234" t="s">
        <v>2067</v>
      </c>
      <c r="T234" t="s">
        <v>75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>
      <c r="A235" t="s">
        <v>3536</v>
      </c>
      <c r="B235" t="s">
        <v>3537</v>
      </c>
      <c r="C235" t="s">
        <v>3537</v>
      </c>
      <c r="D235" t="s">
        <v>43</v>
      </c>
      <c r="E235">
        <v>51</v>
      </c>
      <c r="F235" t="s">
        <v>133</v>
      </c>
      <c r="G235" t="s">
        <v>2433</v>
      </c>
      <c r="H235" t="s">
        <v>2349</v>
      </c>
      <c r="I235" t="s">
        <v>3538</v>
      </c>
      <c r="J235" t="s">
        <v>3429</v>
      </c>
      <c r="K235" t="s">
        <v>3539</v>
      </c>
      <c r="L235" t="s">
        <v>3540</v>
      </c>
      <c r="M235" t="s">
        <v>2298</v>
      </c>
      <c r="N235">
        <v>1</v>
      </c>
      <c r="O235">
        <v>0</v>
      </c>
      <c r="P235">
        <v>0</v>
      </c>
      <c r="Q235">
        <v>0</v>
      </c>
      <c r="R235">
        <v>0</v>
      </c>
      <c r="S235" t="s">
        <v>1767</v>
      </c>
      <c r="T235" t="s">
        <v>75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>
      <c r="A236" t="s">
        <v>3541</v>
      </c>
      <c r="B236" t="s">
        <v>3542</v>
      </c>
      <c r="C236" t="s">
        <v>3542</v>
      </c>
      <c r="D236" t="s">
        <v>43</v>
      </c>
      <c r="E236">
        <v>29</v>
      </c>
      <c r="F236" t="s">
        <v>2291</v>
      </c>
      <c r="G236" t="s">
        <v>2419</v>
      </c>
      <c r="H236" t="s">
        <v>2366</v>
      </c>
      <c r="I236" t="s">
        <v>3543</v>
      </c>
      <c r="J236" t="s">
        <v>2644</v>
      </c>
      <c r="K236" t="s">
        <v>3544</v>
      </c>
      <c r="L236" t="s">
        <v>3545</v>
      </c>
      <c r="M236" t="s">
        <v>2298</v>
      </c>
      <c r="N236">
        <v>1</v>
      </c>
      <c r="O236">
        <v>0</v>
      </c>
      <c r="P236">
        <v>0</v>
      </c>
      <c r="Q236">
        <v>0</v>
      </c>
      <c r="R236">
        <v>0</v>
      </c>
      <c r="S236" t="s">
        <v>53</v>
      </c>
      <c r="T236" t="s">
        <v>343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6</v>
      </c>
    </row>
    <row r="237" spans="1:75">
      <c r="A237" t="s">
        <v>3546</v>
      </c>
      <c r="B237" t="s">
        <v>3547</v>
      </c>
      <c r="C237" t="s">
        <v>3547</v>
      </c>
      <c r="D237" t="s">
        <v>43</v>
      </c>
      <c r="E237">
        <v>38</v>
      </c>
      <c r="F237" t="s">
        <v>133</v>
      </c>
      <c r="G237" t="s">
        <v>2312</v>
      </c>
      <c r="H237" t="s">
        <v>2340</v>
      </c>
      <c r="I237" t="s">
        <v>3548</v>
      </c>
      <c r="J237" t="s">
        <v>3126</v>
      </c>
      <c r="K237" t="s">
        <v>2455</v>
      </c>
      <c r="L237" t="s">
        <v>3549</v>
      </c>
      <c r="M237" t="s">
        <v>2298</v>
      </c>
      <c r="N237">
        <v>1</v>
      </c>
      <c r="O237">
        <v>0</v>
      </c>
      <c r="P237">
        <v>0</v>
      </c>
      <c r="Q237">
        <v>0</v>
      </c>
      <c r="R237">
        <v>0</v>
      </c>
      <c r="S237" t="s">
        <v>2067</v>
      </c>
      <c r="T237" t="s">
        <v>75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>
      <c r="A238" t="s">
        <v>3550</v>
      </c>
      <c r="B238" t="s">
        <v>3551</v>
      </c>
      <c r="C238" t="s">
        <v>3551</v>
      </c>
      <c r="D238" t="s">
        <v>43</v>
      </c>
      <c r="E238">
        <v>36</v>
      </c>
      <c r="F238" t="s">
        <v>2372</v>
      </c>
      <c r="G238" t="s">
        <v>2583</v>
      </c>
      <c r="H238" t="s">
        <v>133</v>
      </c>
      <c r="I238" t="s">
        <v>3552</v>
      </c>
      <c r="J238" t="s">
        <v>3553</v>
      </c>
      <c r="K238" t="s">
        <v>3554</v>
      </c>
      <c r="L238" t="s">
        <v>3555</v>
      </c>
      <c r="M238" t="s">
        <v>2298</v>
      </c>
      <c r="N238">
        <v>1</v>
      </c>
      <c r="O238">
        <v>1</v>
      </c>
      <c r="P238">
        <v>1</v>
      </c>
      <c r="Q238">
        <v>1</v>
      </c>
      <c r="R238">
        <v>0</v>
      </c>
      <c r="S238" t="s">
        <v>1767</v>
      </c>
      <c r="T238" t="s">
        <v>343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5</v>
      </c>
    </row>
    <row r="239" spans="1:75">
      <c r="A239" t="s">
        <v>3556</v>
      </c>
      <c r="B239" t="s">
        <v>3557</v>
      </c>
      <c r="C239" t="s">
        <v>3557</v>
      </c>
      <c r="D239" t="s">
        <v>43</v>
      </c>
      <c r="E239">
        <v>33</v>
      </c>
      <c r="F239" t="s">
        <v>2555</v>
      </c>
      <c r="G239" t="s">
        <v>133</v>
      </c>
      <c r="H239" t="s">
        <v>133</v>
      </c>
      <c r="I239" t="s">
        <v>133</v>
      </c>
      <c r="J239" t="s">
        <v>133</v>
      </c>
      <c r="K239" t="s">
        <v>133</v>
      </c>
      <c r="L239" t="s">
        <v>3558</v>
      </c>
      <c r="M239" t="s">
        <v>2298</v>
      </c>
      <c r="N239">
        <v>1</v>
      </c>
      <c r="O239">
        <v>0</v>
      </c>
      <c r="P239">
        <v>0</v>
      </c>
      <c r="Q239">
        <v>0</v>
      </c>
      <c r="R239">
        <v>0</v>
      </c>
      <c r="S239" t="s">
        <v>2067</v>
      </c>
      <c r="T239" t="s">
        <v>343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>
      <c r="A240" t="s">
        <v>3559</v>
      </c>
      <c r="B240" t="s">
        <v>3560</v>
      </c>
      <c r="C240" t="s">
        <v>3560</v>
      </c>
      <c r="D240" t="s">
        <v>43</v>
      </c>
      <c r="E240">
        <v>60</v>
      </c>
      <c r="F240" t="s">
        <v>2291</v>
      </c>
      <c r="G240" t="s">
        <v>3561</v>
      </c>
      <c r="H240" t="s">
        <v>2340</v>
      </c>
      <c r="I240" t="s">
        <v>3562</v>
      </c>
      <c r="J240" t="s">
        <v>3563</v>
      </c>
      <c r="K240" t="s">
        <v>3564</v>
      </c>
      <c r="L240" t="s">
        <v>3565</v>
      </c>
      <c r="M240" t="s">
        <v>2298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2067</v>
      </c>
      <c r="T240" t="s">
        <v>343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3</v>
      </c>
    </row>
    <row r="241" spans="1:75">
      <c r="A241" t="s">
        <v>3566</v>
      </c>
      <c r="B241" t="s">
        <v>3567</v>
      </c>
      <c r="C241" t="s">
        <v>3567</v>
      </c>
      <c r="D241" t="s">
        <v>43</v>
      </c>
      <c r="E241">
        <v>48</v>
      </c>
      <c r="F241" t="s">
        <v>2376</v>
      </c>
      <c r="G241" t="s">
        <v>2419</v>
      </c>
      <c r="H241" t="s">
        <v>2621</v>
      </c>
      <c r="I241" t="s">
        <v>3568</v>
      </c>
      <c r="J241" t="s">
        <v>3569</v>
      </c>
      <c r="K241" t="s">
        <v>3570</v>
      </c>
      <c r="L241" t="s">
        <v>3571</v>
      </c>
      <c r="M241" t="s">
        <v>2298</v>
      </c>
      <c r="N241">
        <v>1</v>
      </c>
      <c r="O241">
        <v>0</v>
      </c>
      <c r="P241">
        <v>0</v>
      </c>
      <c r="Q241">
        <v>0</v>
      </c>
      <c r="R241">
        <v>0</v>
      </c>
      <c r="S241" t="s">
        <v>547</v>
      </c>
      <c r="T241" t="s">
        <v>343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>
      <c r="A242" t="s">
        <v>3572</v>
      </c>
      <c r="B242" t="s">
        <v>3573</v>
      </c>
      <c r="C242" t="s">
        <v>3573</v>
      </c>
      <c r="D242" t="s">
        <v>3574</v>
      </c>
      <c r="E242">
        <v>37</v>
      </c>
      <c r="F242" t="s">
        <v>133</v>
      </c>
      <c r="G242" t="s">
        <v>2562</v>
      </c>
      <c r="H242" t="s">
        <v>2331</v>
      </c>
      <c r="I242" t="s">
        <v>3575</v>
      </c>
      <c r="J242" t="s">
        <v>3576</v>
      </c>
      <c r="K242" t="s">
        <v>3577</v>
      </c>
      <c r="L242" t="s">
        <v>3578</v>
      </c>
      <c r="M242" t="s">
        <v>2327</v>
      </c>
      <c r="N242">
        <v>1</v>
      </c>
      <c r="O242">
        <v>1</v>
      </c>
      <c r="P242">
        <v>0</v>
      </c>
      <c r="Q242">
        <v>0</v>
      </c>
      <c r="R242">
        <v>0</v>
      </c>
      <c r="S242" t="s">
        <v>53</v>
      </c>
      <c r="T242" t="s">
        <v>343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>
      <c r="A243" t="s">
        <v>3579</v>
      </c>
      <c r="B243" t="s">
        <v>3580</v>
      </c>
      <c r="C243" t="s">
        <v>3580</v>
      </c>
      <c r="D243" t="s">
        <v>43</v>
      </c>
      <c r="E243">
        <v>41</v>
      </c>
      <c r="F243" t="s">
        <v>2364</v>
      </c>
      <c r="G243" t="s">
        <v>2562</v>
      </c>
      <c r="H243" t="s">
        <v>2322</v>
      </c>
      <c r="I243" t="s">
        <v>3581</v>
      </c>
      <c r="J243" t="s">
        <v>2644</v>
      </c>
      <c r="K243" t="s">
        <v>3582</v>
      </c>
      <c r="L243" t="s">
        <v>3583</v>
      </c>
      <c r="M243" t="s">
        <v>2298</v>
      </c>
      <c r="N243">
        <v>1</v>
      </c>
      <c r="O243">
        <v>0</v>
      </c>
      <c r="P243">
        <v>0</v>
      </c>
      <c r="Q243">
        <v>0</v>
      </c>
      <c r="R243">
        <v>0</v>
      </c>
      <c r="S243" t="s">
        <v>2067</v>
      </c>
      <c r="T243" t="s">
        <v>75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</row>
    <row r="244" spans="1:75">
      <c r="A244" t="s">
        <v>3028</v>
      </c>
      <c r="B244" t="s">
        <v>3584</v>
      </c>
      <c r="C244" t="s">
        <v>3584</v>
      </c>
      <c r="D244" t="s">
        <v>43</v>
      </c>
      <c r="E244">
        <v>33</v>
      </c>
      <c r="F244" t="s">
        <v>2302</v>
      </c>
      <c r="G244" t="s">
        <v>2391</v>
      </c>
      <c r="H244" t="s">
        <v>2304</v>
      </c>
      <c r="I244" t="s">
        <v>3585</v>
      </c>
      <c r="J244" t="s">
        <v>3586</v>
      </c>
      <c r="K244" t="s">
        <v>3587</v>
      </c>
      <c r="L244" t="s">
        <v>3588</v>
      </c>
      <c r="M244" t="s">
        <v>2298</v>
      </c>
      <c r="N244">
        <v>1</v>
      </c>
      <c r="O244">
        <v>0</v>
      </c>
      <c r="P244">
        <v>0</v>
      </c>
      <c r="Q244">
        <v>0</v>
      </c>
      <c r="R244">
        <v>0</v>
      </c>
      <c r="S244" t="s">
        <v>547</v>
      </c>
      <c r="T244" t="s">
        <v>343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>
      <c r="A245" t="s">
        <v>3589</v>
      </c>
      <c r="B245" t="s">
        <v>3590</v>
      </c>
      <c r="C245" t="s">
        <v>3590</v>
      </c>
      <c r="D245" t="s">
        <v>2338</v>
      </c>
      <c r="E245">
        <v>32</v>
      </c>
      <c r="F245" t="s">
        <v>133</v>
      </c>
      <c r="G245" t="s">
        <v>133</v>
      </c>
      <c r="H245" t="s">
        <v>133</v>
      </c>
      <c r="I245" t="s">
        <v>133</v>
      </c>
      <c r="J245" t="s">
        <v>133</v>
      </c>
      <c r="K245" t="s">
        <v>133</v>
      </c>
      <c r="L245" t="s">
        <v>3591</v>
      </c>
      <c r="M245" t="s">
        <v>2298</v>
      </c>
      <c r="N245">
        <v>0</v>
      </c>
      <c r="O245">
        <v>1</v>
      </c>
      <c r="P245">
        <v>1</v>
      </c>
      <c r="Q245">
        <v>0</v>
      </c>
      <c r="R245">
        <v>0</v>
      </c>
      <c r="S245" t="s">
        <v>2067</v>
      </c>
      <c r="T245" t="s">
        <v>343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>
      <c r="A246" t="s">
        <v>3592</v>
      </c>
      <c r="B246" t="s">
        <v>3593</v>
      </c>
      <c r="C246" t="s">
        <v>3593</v>
      </c>
      <c r="D246" t="s">
        <v>43</v>
      </c>
      <c r="E246">
        <v>29</v>
      </c>
      <c r="F246" t="s">
        <v>2376</v>
      </c>
      <c r="G246" t="s">
        <v>133</v>
      </c>
      <c r="H246" t="s">
        <v>133</v>
      </c>
      <c r="I246" t="s">
        <v>133</v>
      </c>
      <c r="J246" t="s">
        <v>133</v>
      </c>
      <c r="K246" t="s">
        <v>133</v>
      </c>
      <c r="L246" t="s">
        <v>3594</v>
      </c>
      <c r="M246" t="s">
        <v>2298</v>
      </c>
      <c r="N246">
        <v>1</v>
      </c>
      <c r="O246">
        <v>0</v>
      </c>
      <c r="P246">
        <v>0</v>
      </c>
      <c r="Q246">
        <v>0</v>
      </c>
      <c r="R246">
        <v>0</v>
      </c>
      <c r="S246" t="s">
        <v>163</v>
      </c>
      <c r="T246" t="s">
        <v>343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>
      <c r="A247" t="s">
        <v>3595</v>
      </c>
      <c r="B247" t="s">
        <v>3596</v>
      </c>
      <c r="C247" t="s">
        <v>3596</v>
      </c>
      <c r="D247" t="s">
        <v>43</v>
      </c>
      <c r="E247">
        <v>27</v>
      </c>
      <c r="F247" t="s">
        <v>2320</v>
      </c>
      <c r="G247" t="s">
        <v>2519</v>
      </c>
      <c r="H247" t="s">
        <v>2366</v>
      </c>
      <c r="I247" t="s">
        <v>3597</v>
      </c>
      <c r="J247" t="s">
        <v>2623</v>
      </c>
      <c r="K247" t="s">
        <v>3598</v>
      </c>
      <c r="L247" t="s">
        <v>3599</v>
      </c>
      <c r="M247" t="s">
        <v>2298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53</v>
      </c>
      <c r="T247" t="s">
        <v>75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</row>
    <row r="248" spans="1:75">
      <c r="A248" t="s">
        <v>3600</v>
      </c>
      <c r="B248" t="s">
        <v>3601</v>
      </c>
      <c r="C248" t="s">
        <v>3601</v>
      </c>
      <c r="D248" t="s">
        <v>43</v>
      </c>
      <c r="E248">
        <v>25</v>
      </c>
      <c r="F248" t="s">
        <v>2302</v>
      </c>
      <c r="G248" t="s">
        <v>133</v>
      </c>
      <c r="H248" t="s">
        <v>133</v>
      </c>
      <c r="I248" t="s">
        <v>133</v>
      </c>
      <c r="J248" t="s">
        <v>133</v>
      </c>
      <c r="K248" t="s">
        <v>133</v>
      </c>
      <c r="L248" t="s">
        <v>3602</v>
      </c>
      <c r="M248" t="s">
        <v>2298</v>
      </c>
      <c r="N248">
        <v>1</v>
      </c>
      <c r="O248">
        <v>0</v>
      </c>
      <c r="P248">
        <v>0</v>
      </c>
      <c r="Q248">
        <v>0</v>
      </c>
      <c r="R248">
        <v>0</v>
      </c>
      <c r="S248" t="s">
        <v>53</v>
      </c>
      <c r="T248" t="s">
        <v>50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>
      <c r="A249" t="s">
        <v>3603</v>
      </c>
      <c r="B249" t="s">
        <v>3604</v>
      </c>
      <c r="C249" t="s">
        <v>3604</v>
      </c>
      <c r="D249" t="s">
        <v>43</v>
      </c>
      <c r="E249">
        <v>41</v>
      </c>
      <c r="F249" t="s">
        <v>2364</v>
      </c>
      <c r="G249" t="s">
        <v>2348</v>
      </c>
      <c r="H249" t="s">
        <v>2366</v>
      </c>
      <c r="I249" t="s">
        <v>3605</v>
      </c>
      <c r="J249" t="s">
        <v>3606</v>
      </c>
      <c r="K249" t="s">
        <v>3607</v>
      </c>
      <c r="L249" t="s">
        <v>3608</v>
      </c>
      <c r="M249" t="s">
        <v>2298</v>
      </c>
      <c r="N249">
        <v>1</v>
      </c>
      <c r="O249">
        <v>0</v>
      </c>
      <c r="P249">
        <v>0</v>
      </c>
      <c r="Q249">
        <v>0</v>
      </c>
      <c r="R249">
        <v>0</v>
      </c>
      <c r="S249" t="s">
        <v>53</v>
      </c>
      <c r="T249" t="s">
        <v>343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>
      <c r="A250" t="s">
        <v>3609</v>
      </c>
      <c r="B250" t="s">
        <v>3610</v>
      </c>
      <c r="C250" t="s">
        <v>3610</v>
      </c>
      <c r="D250" t="s">
        <v>43</v>
      </c>
      <c r="E250">
        <v>30</v>
      </c>
      <c r="F250" t="s">
        <v>2364</v>
      </c>
      <c r="G250" t="s">
        <v>2519</v>
      </c>
      <c r="H250" t="s">
        <v>2366</v>
      </c>
      <c r="I250" t="s">
        <v>3611</v>
      </c>
      <c r="J250" t="s">
        <v>3612</v>
      </c>
      <c r="K250" t="s">
        <v>3598</v>
      </c>
      <c r="L250" t="s">
        <v>3613</v>
      </c>
      <c r="M250" t="s">
        <v>2298</v>
      </c>
      <c r="N250">
        <v>1</v>
      </c>
      <c r="O250">
        <v>0</v>
      </c>
      <c r="P250">
        <v>0</v>
      </c>
      <c r="Q250">
        <v>0</v>
      </c>
      <c r="R250">
        <v>0</v>
      </c>
      <c r="S250" t="s">
        <v>53</v>
      </c>
      <c r="T250" t="s">
        <v>343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</row>
    <row r="251" spans="1:75">
      <c r="A251" t="s">
        <v>3614</v>
      </c>
      <c r="B251" t="s">
        <v>3615</v>
      </c>
      <c r="C251" t="s">
        <v>3615</v>
      </c>
      <c r="D251" t="s">
        <v>43</v>
      </c>
      <c r="E251">
        <v>42</v>
      </c>
      <c r="F251" t="s">
        <v>133</v>
      </c>
      <c r="G251" t="s">
        <v>2583</v>
      </c>
      <c r="H251" t="s">
        <v>2483</v>
      </c>
      <c r="I251" t="s">
        <v>3616</v>
      </c>
      <c r="J251" t="s">
        <v>3617</v>
      </c>
      <c r="K251" t="s">
        <v>3618</v>
      </c>
      <c r="L251" t="s">
        <v>3619</v>
      </c>
      <c r="M251" t="s">
        <v>2298</v>
      </c>
      <c r="N251">
        <v>1</v>
      </c>
      <c r="O251">
        <v>0</v>
      </c>
      <c r="P251">
        <v>1</v>
      </c>
      <c r="Q251">
        <v>0</v>
      </c>
      <c r="R251">
        <v>0</v>
      </c>
      <c r="S251" t="s">
        <v>53</v>
      </c>
      <c r="T251" t="s">
        <v>343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>
      <c r="A252" t="s">
        <v>3620</v>
      </c>
      <c r="B252" t="s">
        <v>3621</v>
      </c>
      <c r="C252" t="s">
        <v>3621</v>
      </c>
      <c r="D252" t="s">
        <v>43</v>
      </c>
      <c r="E252">
        <v>40</v>
      </c>
      <c r="F252" t="s">
        <v>2633</v>
      </c>
      <c r="G252" t="s">
        <v>2419</v>
      </c>
      <c r="H252" t="s">
        <v>133</v>
      </c>
      <c r="I252" t="s">
        <v>3622</v>
      </c>
      <c r="J252" t="s">
        <v>2638</v>
      </c>
      <c r="K252" t="s">
        <v>3623</v>
      </c>
      <c r="L252" t="s">
        <v>3624</v>
      </c>
      <c r="M252" t="s">
        <v>2298</v>
      </c>
      <c r="N252">
        <v>1</v>
      </c>
      <c r="O252">
        <v>0</v>
      </c>
      <c r="P252">
        <v>0</v>
      </c>
      <c r="Q252">
        <v>0</v>
      </c>
      <c r="R252">
        <v>0</v>
      </c>
      <c r="S252" t="s">
        <v>195</v>
      </c>
      <c r="T252" t="s">
        <v>75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3</v>
      </c>
    </row>
    <row r="253" spans="1:75">
      <c r="A253" t="s">
        <v>3625</v>
      </c>
      <c r="B253" t="s">
        <v>3626</v>
      </c>
      <c r="C253" t="s">
        <v>3626</v>
      </c>
      <c r="D253" t="s">
        <v>43</v>
      </c>
      <c r="E253">
        <v>27</v>
      </c>
      <c r="F253" t="s">
        <v>2555</v>
      </c>
      <c r="G253" t="s">
        <v>2391</v>
      </c>
      <c r="H253" t="s">
        <v>2331</v>
      </c>
      <c r="I253" t="s">
        <v>3627</v>
      </c>
      <c r="J253" t="s">
        <v>3628</v>
      </c>
      <c r="K253" t="s">
        <v>3629</v>
      </c>
      <c r="L253" t="s">
        <v>3630</v>
      </c>
      <c r="M253" t="s">
        <v>2327</v>
      </c>
      <c r="N253">
        <v>1</v>
      </c>
      <c r="O253">
        <v>1</v>
      </c>
      <c r="P253">
        <v>1</v>
      </c>
      <c r="Q253">
        <v>1</v>
      </c>
      <c r="R253">
        <v>0</v>
      </c>
      <c r="S253" t="s">
        <v>73</v>
      </c>
      <c r="T253" t="s">
        <v>50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2</v>
      </c>
    </row>
    <row r="254" spans="1:75">
      <c r="A254" t="s">
        <v>3631</v>
      </c>
      <c r="B254" t="s">
        <v>3632</v>
      </c>
      <c r="C254" t="s">
        <v>3632</v>
      </c>
      <c r="D254" t="s">
        <v>43</v>
      </c>
      <c r="E254">
        <v>67</v>
      </c>
      <c r="F254" t="s">
        <v>2291</v>
      </c>
      <c r="G254" t="s">
        <v>2452</v>
      </c>
      <c r="H254" t="s">
        <v>2331</v>
      </c>
      <c r="I254" t="s">
        <v>3633</v>
      </c>
      <c r="J254" t="s">
        <v>3634</v>
      </c>
      <c r="K254" t="s">
        <v>3635</v>
      </c>
      <c r="L254" t="s">
        <v>3636</v>
      </c>
      <c r="M254" t="s">
        <v>2298</v>
      </c>
      <c r="N254">
        <v>1</v>
      </c>
      <c r="O254">
        <v>0</v>
      </c>
      <c r="P254">
        <v>0</v>
      </c>
      <c r="Q254">
        <v>0</v>
      </c>
      <c r="R254">
        <v>0</v>
      </c>
      <c r="S254" t="s">
        <v>53</v>
      </c>
      <c r="T254" t="s">
        <v>343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>
      <c r="A255" t="s">
        <v>3637</v>
      </c>
      <c r="B255" t="s">
        <v>3638</v>
      </c>
      <c r="C255" t="s">
        <v>3638</v>
      </c>
      <c r="D255" t="s">
        <v>43</v>
      </c>
      <c r="E255">
        <v>52</v>
      </c>
      <c r="F255" t="s">
        <v>2451</v>
      </c>
      <c r="G255" t="s">
        <v>2303</v>
      </c>
      <c r="H255" t="s">
        <v>2331</v>
      </c>
      <c r="I255" t="s">
        <v>3639</v>
      </c>
      <c r="J255" t="s">
        <v>3640</v>
      </c>
      <c r="K255" t="s">
        <v>3641</v>
      </c>
      <c r="L255" t="s">
        <v>3642</v>
      </c>
      <c r="M255" t="s">
        <v>2298</v>
      </c>
      <c r="N255">
        <v>0</v>
      </c>
      <c r="O255">
        <v>1</v>
      </c>
      <c r="P255">
        <v>0</v>
      </c>
      <c r="Q255">
        <v>0</v>
      </c>
      <c r="R255">
        <v>0</v>
      </c>
      <c r="S255" t="s">
        <v>53</v>
      </c>
      <c r="T255" t="s">
        <v>75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>
      <c r="A256" t="s">
        <v>3643</v>
      </c>
      <c r="B256" t="s">
        <v>3644</v>
      </c>
      <c r="C256" t="s">
        <v>3644</v>
      </c>
      <c r="D256" t="s">
        <v>43</v>
      </c>
      <c r="E256">
        <v>53</v>
      </c>
      <c r="F256" t="s">
        <v>2356</v>
      </c>
      <c r="G256" t="s">
        <v>2312</v>
      </c>
      <c r="H256" t="s">
        <v>2349</v>
      </c>
      <c r="I256" t="s">
        <v>3645</v>
      </c>
      <c r="J256" t="s">
        <v>3646</v>
      </c>
      <c r="K256" t="s">
        <v>3647</v>
      </c>
      <c r="L256" t="s">
        <v>3648</v>
      </c>
      <c r="M256" t="s">
        <v>2298</v>
      </c>
      <c r="N256">
        <v>0</v>
      </c>
      <c r="O256">
        <v>1</v>
      </c>
      <c r="P256">
        <v>1</v>
      </c>
      <c r="Q256">
        <v>0</v>
      </c>
      <c r="R256">
        <v>0</v>
      </c>
      <c r="S256" t="s">
        <v>547</v>
      </c>
      <c r="T256" t="s">
        <v>75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3</v>
      </c>
    </row>
    <row r="257" spans="1:75">
      <c r="A257" t="s">
        <v>3649</v>
      </c>
      <c r="B257" t="s">
        <v>3650</v>
      </c>
      <c r="C257" t="s">
        <v>3650</v>
      </c>
      <c r="D257" t="s">
        <v>43</v>
      </c>
      <c r="E257">
        <v>37</v>
      </c>
      <c r="F257" t="s">
        <v>133</v>
      </c>
      <c r="G257" t="s">
        <v>133</v>
      </c>
      <c r="H257" t="s">
        <v>133</v>
      </c>
      <c r="I257" t="s">
        <v>133</v>
      </c>
      <c r="J257" t="s">
        <v>133</v>
      </c>
      <c r="K257" t="s">
        <v>133</v>
      </c>
      <c r="L257" t="s">
        <v>3651</v>
      </c>
      <c r="M257" t="s">
        <v>2298</v>
      </c>
      <c r="N257">
        <v>1</v>
      </c>
      <c r="O257">
        <v>1</v>
      </c>
      <c r="P257">
        <v>1</v>
      </c>
      <c r="Q257">
        <v>1</v>
      </c>
      <c r="R257">
        <v>0</v>
      </c>
      <c r="S257" t="s">
        <v>2067</v>
      </c>
      <c r="T257" t="s">
        <v>50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>
      <c r="A258" t="s">
        <v>3652</v>
      </c>
      <c r="B258" t="s">
        <v>3653</v>
      </c>
      <c r="C258" t="s">
        <v>3653</v>
      </c>
      <c r="D258" t="s">
        <v>43</v>
      </c>
      <c r="E258">
        <v>55</v>
      </c>
      <c r="F258" t="s">
        <v>2364</v>
      </c>
      <c r="G258" t="s">
        <v>2519</v>
      </c>
      <c r="H258" t="s">
        <v>2434</v>
      </c>
      <c r="I258" t="s">
        <v>3654</v>
      </c>
      <c r="J258" t="s">
        <v>2899</v>
      </c>
      <c r="K258" t="s">
        <v>3655</v>
      </c>
      <c r="L258" t="s">
        <v>3656</v>
      </c>
      <c r="M258" t="s">
        <v>2298</v>
      </c>
      <c r="N258">
        <v>1</v>
      </c>
      <c r="O258">
        <v>0</v>
      </c>
      <c r="P258">
        <v>0</v>
      </c>
      <c r="Q258">
        <v>0</v>
      </c>
      <c r="R258">
        <v>0</v>
      </c>
      <c r="S258" t="s">
        <v>494</v>
      </c>
      <c r="T258" t="s">
        <v>343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>
      <c r="A259" t="s">
        <v>3657</v>
      </c>
      <c r="B259" t="s">
        <v>3658</v>
      </c>
      <c r="C259" t="s">
        <v>3658</v>
      </c>
      <c r="D259" t="s">
        <v>43</v>
      </c>
      <c r="E259">
        <v>40</v>
      </c>
      <c r="F259" t="s">
        <v>2356</v>
      </c>
      <c r="G259" t="s">
        <v>2384</v>
      </c>
      <c r="H259" t="s">
        <v>2293</v>
      </c>
      <c r="I259" t="s">
        <v>3659</v>
      </c>
      <c r="J259" t="s">
        <v>3660</v>
      </c>
      <c r="K259" t="s">
        <v>3661</v>
      </c>
      <c r="L259" t="s">
        <v>3662</v>
      </c>
      <c r="M259" t="s">
        <v>2298</v>
      </c>
      <c r="N259">
        <v>1</v>
      </c>
      <c r="O259">
        <v>0</v>
      </c>
      <c r="P259">
        <v>0</v>
      </c>
      <c r="Q259">
        <v>0</v>
      </c>
      <c r="R259">
        <v>0</v>
      </c>
      <c r="S259" t="s">
        <v>494</v>
      </c>
      <c r="T259" t="s">
        <v>343</v>
      </c>
      <c r="U259">
        <v>1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7</v>
      </c>
    </row>
    <row r="260" spans="1:75">
      <c r="A260" t="s">
        <v>3663</v>
      </c>
      <c r="B260" t="s">
        <v>3664</v>
      </c>
      <c r="C260" t="s">
        <v>3664</v>
      </c>
      <c r="D260" t="s">
        <v>43</v>
      </c>
      <c r="E260">
        <v>50</v>
      </c>
      <c r="F260" t="s">
        <v>2320</v>
      </c>
      <c r="G260" t="s">
        <v>2377</v>
      </c>
      <c r="H260" t="s">
        <v>2349</v>
      </c>
      <c r="I260" t="s">
        <v>3665</v>
      </c>
      <c r="J260" t="s">
        <v>43</v>
      </c>
      <c r="K260" t="s">
        <v>3666</v>
      </c>
      <c r="L260" t="s">
        <v>3667</v>
      </c>
      <c r="M260" t="s">
        <v>2298</v>
      </c>
      <c r="N260">
        <v>1</v>
      </c>
      <c r="O260">
        <v>0</v>
      </c>
      <c r="P260">
        <v>0</v>
      </c>
      <c r="Q260">
        <v>0</v>
      </c>
      <c r="R260">
        <v>0</v>
      </c>
      <c r="S260" t="s">
        <v>53</v>
      </c>
      <c r="T260" t="s">
        <v>75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>
      <c r="A261" t="s">
        <v>3668</v>
      </c>
      <c r="B261" t="s">
        <v>3669</v>
      </c>
      <c r="C261" t="s">
        <v>3669</v>
      </c>
      <c r="D261" t="s">
        <v>43</v>
      </c>
      <c r="E261">
        <v>61</v>
      </c>
      <c r="F261" t="s">
        <v>133</v>
      </c>
      <c r="G261" t="s">
        <v>2721</v>
      </c>
      <c r="H261" t="s">
        <v>2349</v>
      </c>
      <c r="I261" t="s">
        <v>3670</v>
      </c>
      <c r="J261" t="s">
        <v>3671</v>
      </c>
      <c r="K261" t="s">
        <v>3672</v>
      </c>
      <c r="L261" t="s">
        <v>3673</v>
      </c>
      <c r="M261" t="s">
        <v>2298</v>
      </c>
      <c r="N261">
        <v>1</v>
      </c>
      <c r="O261">
        <v>0</v>
      </c>
      <c r="P261">
        <v>0</v>
      </c>
      <c r="Q261">
        <v>0</v>
      </c>
      <c r="R261">
        <v>0</v>
      </c>
      <c r="S261" t="s">
        <v>2067</v>
      </c>
      <c r="T261" t="s">
        <v>343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>
      <c r="A262" t="s">
        <v>3350</v>
      </c>
      <c r="B262" t="s">
        <v>3674</v>
      </c>
      <c r="C262" t="s">
        <v>3674</v>
      </c>
      <c r="D262" t="s">
        <v>43</v>
      </c>
      <c r="E262">
        <v>51</v>
      </c>
      <c r="F262" t="s">
        <v>2356</v>
      </c>
      <c r="G262" t="s">
        <v>2292</v>
      </c>
      <c r="H262" t="s">
        <v>2340</v>
      </c>
      <c r="I262" t="s">
        <v>3675</v>
      </c>
      <c r="J262" t="s">
        <v>3676</v>
      </c>
      <c r="K262" t="s">
        <v>3677</v>
      </c>
      <c r="L262" t="s">
        <v>3678</v>
      </c>
      <c r="M262" t="s">
        <v>2298</v>
      </c>
      <c r="N262">
        <v>1</v>
      </c>
      <c r="O262">
        <v>0</v>
      </c>
      <c r="P262">
        <v>0</v>
      </c>
      <c r="Q262">
        <v>0</v>
      </c>
      <c r="R262">
        <v>0</v>
      </c>
      <c r="S262" t="s">
        <v>53</v>
      </c>
      <c r="T262" t="s">
        <v>50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</row>
    <row r="263" spans="1:75">
      <c r="A263" t="s">
        <v>3679</v>
      </c>
      <c r="B263" t="s">
        <v>3680</v>
      </c>
      <c r="C263" t="s">
        <v>3680</v>
      </c>
      <c r="D263" t="s">
        <v>43</v>
      </c>
      <c r="E263">
        <v>32</v>
      </c>
      <c r="F263" t="s">
        <v>2356</v>
      </c>
      <c r="G263" t="s">
        <v>133</v>
      </c>
      <c r="H263" t="s">
        <v>133</v>
      </c>
      <c r="I263" t="s">
        <v>133</v>
      </c>
      <c r="J263" t="s">
        <v>133</v>
      </c>
      <c r="K263" t="s">
        <v>133</v>
      </c>
      <c r="L263" t="s">
        <v>3681</v>
      </c>
      <c r="M263" t="s">
        <v>2298</v>
      </c>
      <c r="N263">
        <v>1</v>
      </c>
      <c r="O263">
        <v>0</v>
      </c>
      <c r="P263">
        <v>0</v>
      </c>
      <c r="Q263">
        <v>0</v>
      </c>
      <c r="R263">
        <v>0</v>
      </c>
      <c r="S263" t="s">
        <v>547</v>
      </c>
      <c r="T263" t="s">
        <v>343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>
      <c r="A264" t="s">
        <v>3682</v>
      </c>
      <c r="B264" t="s">
        <v>3683</v>
      </c>
      <c r="C264" t="s">
        <v>3683</v>
      </c>
      <c r="D264" t="s">
        <v>43</v>
      </c>
      <c r="E264">
        <v>48</v>
      </c>
      <c r="F264" t="s">
        <v>2302</v>
      </c>
      <c r="G264" t="s">
        <v>2583</v>
      </c>
      <c r="H264" t="s">
        <v>2349</v>
      </c>
      <c r="I264" t="s">
        <v>3684</v>
      </c>
      <c r="J264" t="s">
        <v>2638</v>
      </c>
      <c r="K264" t="s">
        <v>3685</v>
      </c>
      <c r="L264" t="s">
        <v>3686</v>
      </c>
      <c r="M264" t="s">
        <v>2298</v>
      </c>
      <c r="N264">
        <v>0</v>
      </c>
      <c r="O264">
        <v>1</v>
      </c>
      <c r="P264">
        <v>0</v>
      </c>
      <c r="Q264">
        <v>0</v>
      </c>
      <c r="R264">
        <v>0</v>
      </c>
      <c r="S264" t="s">
        <v>53</v>
      </c>
      <c r="T264" t="s">
        <v>343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4</v>
      </c>
    </row>
    <row r="265" spans="1:75">
      <c r="A265" t="s">
        <v>3687</v>
      </c>
      <c r="B265" t="s">
        <v>3688</v>
      </c>
      <c r="C265" t="s">
        <v>3688</v>
      </c>
      <c r="D265" t="s">
        <v>43</v>
      </c>
      <c r="E265">
        <v>35</v>
      </c>
      <c r="F265" t="s">
        <v>2291</v>
      </c>
      <c r="G265" t="s">
        <v>2519</v>
      </c>
      <c r="H265" t="s">
        <v>2366</v>
      </c>
      <c r="I265" t="s">
        <v>3689</v>
      </c>
      <c r="J265" t="s">
        <v>3690</v>
      </c>
      <c r="K265" t="s">
        <v>3691</v>
      </c>
      <c r="L265" t="s">
        <v>3692</v>
      </c>
      <c r="M265" t="s">
        <v>2298</v>
      </c>
      <c r="N265">
        <v>1</v>
      </c>
      <c r="O265">
        <v>0</v>
      </c>
      <c r="P265">
        <v>0</v>
      </c>
      <c r="Q265">
        <v>0</v>
      </c>
      <c r="R265">
        <v>0</v>
      </c>
      <c r="S265" t="s">
        <v>53</v>
      </c>
      <c r="T265" t="s">
        <v>75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3</v>
      </c>
    </row>
    <row r="266" spans="1:75">
      <c r="A266" t="s">
        <v>3693</v>
      </c>
      <c r="B266" t="s">
        <v>3694</v>
      </c>
      <c r="C266" t="s">
        <v>3694</v>
      </c>
      <c r="D266" t="s">
        <v>43</v>
      </c>
      <c r="E266">
        <v>32</v>
      </c>
      <c r="F266" t="s">
        <v>2376</v>
      </c>
      <c r="G266" t="s">
        <v>133</v>
      </c>
      <c r="H266" t="s">
        <v>133</v>
      </c>
      <c r="I266" t="s">
        <v>133</v>
      </c>
      <c r="J266" t="s">
        <v>133</v>
      </c>
      <c r="K266" t="s">
        <v>133</v>
      </c>
      <c r="L266" t="s">
        <v>3695</v>
      </c>
      <c r="M266" t="s">
        <v>2298</v>
      </c>
      <c r="N266">
        <v>1</v>
      </c>
      <c r="O266">
        <v>1</v>
      </c>
      <c r="P266">
        <v>1</v>
      </c>
      <c r="Q266">
        <v>0</v>
      </c>
      <c r="R266">
        <v>0</v>
      </c>
      <c r="S266" t="s">
        <v>588</v>
      </c>
      <c r="T266" t="s">
        <v>343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</row>
    <row r="267" spans="1:75">
      <c r="A267" t="s">
        <v>3696</v>
      </c>
      <c r="B267" t="s">
        <v>3697</v>
      </c>
      <c r="C267" t="s">
        <v>3697</v>
      </c>
      <c r="D267" t="s">
        <v>43</v>
      </c>
      <c r="E267">
        <v>53</v>
      </c>
      <c r="F267" t="s">
        <v>3698</v>
      </c>
      <c r="G267" t="s">
        <v>3699</v>
      </c>
      <c r="H267" t="s">
        <v>2340</v>
      </c>
      <c r="I267" t="s">
        <v>3700</v>
      </c>
      <c r="J267" t="s">
        <v>3701</v>
      </c>
      <c r="K267" t="s">
        <v>3702</v>
      </c>
      <c r="L267" t="s">
        <v>3703</v>
      </c>
      <c r="M267" t="s">
        <v>2298</v>
      </c>
      <c r="N267">
        <v>1</v>
      </c>
      <c r="O267">
        <v>0</v>
      </c>
      <c r="P267">
        <v>0</v>
      </c>
      <c r="Q267">
        <v>0</v>
      </c>
      <c r="R267">
        <v>0</v>
      </c>
      <c r="S267" t="s">
        <v>53</v>
      </c>
      <c r="T267" t="s">
        <v>343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25</v>
      </c>
    </row>
    <row r="268" spans="1:75">
      <c r="A268" t="s">
        <v>3704</v>
      </c>
      <c r="B268" t="s">
        <v>3705</v>
      </c>
      <c r="C268" t="s">
        <v>3705</v>
      </c>
      <c r="D268" t="s">
        <v>43</v>
      </c>
      <c r="E268">
        <v>30</v>
      </c>
      <c r="F268" t="s">
        <v>2476</v>
      </c>
      <c r="G268" t="s">
        <v>133</v>
      </c>
      <c r="H268" t="s">
        <v>133</v>
      </c>
      <c r="I268" t="s">
        <v>133</v>
      </c>
      <c r="J268" t="s">
        <v>133</v>
      </c>
      <c r="K268" t="s">
        <v>133</v>
      </c>
      <c r="L268" t="s">
        <v>3706</v>
      </c>
      <c r="M268" t="s">
        <v>2298</v>
      </c>
      <c r="N268">
        <v>1</v>
      </c>
      <c r="O268">
        <v>0</v>
      </c>
      <c r="P268">
        <v>0</v>
      </c>
      <c r="Q268">
        <v>0</v>
      </c>
      <c r="R268">
        <v>0</v>
      </c>
      <c r="S268" t="s">
        <v>434</v>
      </c>
      <c r="T268" t="s">
        <v>75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>
      <c r="A269" t="s">
        <v>3707</v>
      </c>
      <c r="B269" t="s">
        <v>3708</v>
      </c>
      <c r="C269" t="s">
        <v>3708</v>
      </c>
      <c r="D269" t="s">
        <v>43</v>
      </c>
      <c r="E269">
        <v>43</v>
      </c>
      <c r="F269" t="s">
        <v>2302</v>
      </c>
      <c r="G269" t="s">
        <v>2330</v>
      </c>
      <c r="H269" t="s">
        <v>2304</v>
      </c>
      <c r="I269" t="s">
        <v>3709</v>
      </c>
      <c r="J269" t="s">
        <v>3710</v>
      </c>
      <c r="K269" t="s">
        <v>3711</v>
      </c>
      <c r="L269" t="s">
        <v>3712</v>
      </c>
      <c r="M269" t="s">
        <v>2327</v>
      </c>
      <c r="N269">
        <v>1</v>
      </c>
      <c r="O269">
        <v>0</v>
      </c>
      <c r="P269">
        <v>0</v>
      </c>
      <c r="Q269">
        <v>0</v>
      </c>
      <c r="R269">
        <v>0</v>
      </c>
      <c r="S269" t="s">
        <v>53</v>
      </c>
      <c r="T269" t="s">
        <v>75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3</v>
      </c>
    </row>
    <row r="270" spans="1:75">
      <c r="A270" t="s">
        <v>3713</v>
      </c>
      <c r="B270" t="s">
        <v>3714</v>
      </c>
      <c r="C270" t="s">
        <v>3714</v>
      </c>
      <c r="D270" t="s">
        <v>43</v>
      </c>
      <c r="E270">
        <v>51</v>
      </c>
      <c r="F270" t="s">
        <v>2302</v>
      </c>
      <c r="G270" t="s">
        <v>2348</v>
      </c>
      <c r="H270" t="s">
        <v>133</v>
      </c>
      <c r="I270" t="s">
        <v>3715</v>
      </c>
      <c r="J270" t="s">
        <v>3716</v>
      </c>
      <c r="K270" t="s">
        <v>3717</v>
      </c>
      <c r="L270" t="s">
        <v>3718</v>
      </c>
      <c r="M270" t="s">
        <v>2298</v>
      </c>
      <c r="N270">
        <v>1</v>
      </c>
      <c r="O270">
        <v>0</v>
      </c>
      <c r="P270">
        <v>0</v>
      </c>
      <c r="Q270">
        <v>0</v>
      </c>
      <c r="R270">
        <v>0</v>
      </c>
      <c r="S270" t="s">
        <v>53</v>
      </c>
      <c r="T270" t="s">
        <v>75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2</v>
      </c>
    </row>
    <row r="271" spans="1:75">
      <c r="A271" t="s">
        <v>3719</v>
      </c>
      <c r="B271" t="s">
        <v>3720</v>
      </c>
      <c r="C271" t="s">
        <v>3720</v>
      </c>
      <c r="D271" t="s">
        <v>43</v>
      </c>
      <c r="E271">
        <v>29</v>
      </c>
      <c r="F271" t="s">
        <v>2376</v>
      </c>
      <c r="G271" t="s">
        <v>133</v>
      </c>
      <c r="H271" t="s">
        <v>133</v>
      </c>
      <c r="I271" t="s">
        <v>133</v>
      </c>
      <c r="J271" t="s">
        <v>133</v>
      </c>
      <c r="K271" t="s">
        <v>133</v>
      </c>
      <c r="L271" t="s">
        <v>3721</v>
      </c>
      <c r="M271" t="s">
        <v>2298</v>
      </c>
      <c r="N271">
        <v>1</v>
      </c>
      <c r="O271">
        <v>0</v>
      </c>
      <c r="P271">
        <v>0</v>
      </c>
      <c r="Q271">
        <v>0</v>
      </c>
      <c r="R271">
        <v>0</v>
      </c>
      <c r="S271" t="s">
        <v>1767</v>
      </c>
      <c r="T271" t="s">
        <v>75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>
      <c r="A272" t="s">
        <v>3722</v>
      </c>
      <c r="B272" t="s">
        <v>3723</v>
      </c>
      <c r="C272" t="s">
        <v>3723</v>
      </c>
      <c r="D272" t="s">
        <v>43</v>
      </c>
      <c r="E272">
        <v>35</v>
      </c>
      <c r="F272" t="s">
        <v>2320</v>
      </c>
      <c r="G272" t="s">
        <v>2377</v>
      </c>
      <c r="H272" t="s">
        <v>133</v>
      </c>
      <c r="I272" t="s">
        <v>3724</v>
      </c>
      <c r="J272" t="s">
        <v>3725</v>
      </c>
      <c r="K272" t="s">
        <v>3726</v>
      </c>
      <c r="L272" t="s">
        <v>3727</v>
      </c>
      <c r="M272" t="s">
        <v>2327</v>
      </c>
      <c r="N272">
        <v>1</v>
      </c>
      <c r="O272">
        <v>0</v>
      </c>
      <c r="P272">
        <v>0</v>
      </c>
      <c r="Q272">
        <v>0</v>
      </c>
      <c r="R272">
        <v>1</v>
      </c>
      <c r="S272" t="s">
        <v>53</v>
      </c>
      <c r="T272" t="s">
        <v>343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11</v>
      </c>
    </row>
    <row r="273" spans="1:75">
      <c r="A273" t="s">
        <v>3728</v>
      </c>
      <c r="B273" t="s">
        <v>3729</v>
      </c>
      <c r="C273" t="s">
        <v>3729</v>
      </c>
      <c r="D273" t="s">
        <v>43</v>
      </c>
      <c r="E273">
        <v>58</v>
      </c>
      <c r="F273" t="s">
        <v>2364</v>
      </c>
      <c r="G273" t="s">
        <v>3161</v>
      </c>
      <c r="H273" t="s">
        <v>2331</v>
      </c>
      <c r="I273" t="s">
        <v>3730</v>
      </c>
      <c r="J273" t="s">
        <v>3731</v>
      </c>
      <c r="K273" t="s">
        <v>3732</v>
      </c>
      <c r="L273" t="s">
        <v>3733</v>
      </c>
      <c r="M273" t="s">
        <v>2298</v>
      </c>
      <c r="N273">
        <v>1</v>
      </c>
      <c r="O273">
        <v>0</v>
      </c>
      <c r="P273">
        <v>0</v>
      </c>
      <c r="Q273">
        <v>0</v>
      </c>
      <c r="R273">
        <v>0</v>
      </c>
      <c r="S273" t="s">
        <v>183</v>
      </c>
      <c r="T273" t="s">
        <v>75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>
      <c r="A274" t="s">
        <v>2797</v>
      </c>
      <c r="B274" t="s">
        <v>3734</v>
      </c>
      <c r="C274" t="s">
        <v>3734</v>
      </c>
      <c r="D274" t="s">
        <v>43</v>
      </c>
      <c r="E274">
        <v>33</v>
      </c>
      <c r="F274" t="s">
        <v>2356</v>
      </c>
      <c r="G274" t="s">
        <v>2312</v>
      </c>
      <c r="H274" t="s">
        <v>2340</v>
      </c>
      <c r="I274" t="s">
        <v>3735</v>
      </c>
      <c r="J274" t="s">
        <v>3736</v>
      </c>
      <c r="K274" t="s">
        <v>3737</v>
      </c>
      <c r="L274" t="s">
        <v>3738</v>
      </c>
      <c r="M274" t="s">
        <v>2298</v>
      </c>
      <c r="N274">
        <v>1</v>
      </c>
      <c r="O274">
        <v>0</v>
      </c>
      <c r="P274">
        <v>0</v>
      </c>
      <c r="Q274">
        <v>0</v>
      </c>
      <c r="R274">
        <v>0</v>
      </c>
      <c r="S274" t="s">
        <v>1515</v>
      </c>
      <c r="T274" t="s">
        <v>343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>
      <c r="A275" t="s">
        <v>3401</v>
      </c>
      <c r="B275" t="s">
        <v>3739</v>
      </c>
      <c r="C275" t="s">
        <v>3739</v>
      </c>
      <c r="D275" t="s">
        <v>43</v>
      </c>
      <c r="E275">
        <v>27</v>
      </c>
      <c r="F275" t="s">
        <v>2633</v>
      </c>
      <c r="G275" t="s">
        <v>2304</v>
      </c>
      <c r="H275" t="s">
        <v>133</v>
      </c>
      <c r="I275" t="s">
        <v>3740</v>
      </c>
      <c r="J275" t="s">
        <v>3522</v>
      </c>
      <c r="K275" t="s">
        <v>3741</v>
      </c>
      <c r="L275" t="s">
        <v>3742</v>
      </c>
      <c r="M275" t="s">
        <v>2298</v>
      </c>
      <c r="N275">
        <v>1</v>
      </c>
      <c r="O275">
        <v>1</v>
      </c>
      <c r="P275">
        <v>1</v>
      </c>
      <c r="Q275">
        <v>1</v>
      </c>
      <c r="R275">
        <v>1</v>
      </c>
      <c r="S275" t="s">
        <v>452</v>
      </c>
      <c r="T275" t="s">
        <v>50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>
      <c r="A276" t="s">
        <v>3743</v>
      </c>
      <c r="B276" t="s">
        <v>3744</v>
      </c>
      <c r="C276" t="s">
        <v>3744</v>
      </c>
      <c r="D276" t="s">
        <v>43</v>
      </c>
      <c r="E276">
        <v>56</v>
      </c>
      <c r="F276" t="s">
        <v>2811</v>
      </c>
      <c r="G276" t="s">
        <v>3745</v>
      </c>
      <c r="H276" t="s">
        <v>2340</v>
      </c>
      <c r="I276" t="s">
        <v>3746</v>
      </c>
      <c r="J276" t="s">
        <v>3747</v>
      </c>
      <c r="K276" t="s">
        <v>3748</v>
      </c>
      <c r="L276" t="s">
        <v>3749</v>
      </c>
      <c r="M276" t="s">
        <v>2298</v>
      </c>
      <c r="N276">
        <v>1</v>
      </c>
      <c r="O276">
        <v>0</v>
      </c>
      <c r="P276">
        <v>0</v>
      </c>
      <c r="Q276">
        <v>0</v>
      </c>
      <c r="R276">
        <v>0</v>
      </c>
      <c r="S276" t="s">
        <v>46</v>
      </c>
      <c r="T276" t="s">
        <v>75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2</v>
      </c>
    </row>
    <row r="277" spans="1:75">
      <c r="A277" t="s">
        <v>3750</v>
      </c>
      <c r="B277" t="s">
        <v>3751</v>
      </c>
      <c r="C277" t="s">
        <v>3751</v>
      </c>
      <c r="D277" t="s">
        <v>43</v>
      </c>
      <c r="E277">
        <v>32</v>
      </c>
      <c r="F277" t="s">
        <v>2376</v>
      </c>
      <c r="G277" t="s">
        <v>2377</v>
      </c>
      <c r="H277" t="s">
        <v>2366</v>
      </c>
      <c r="I277" t="s">
        <v>3752</v>
      </c>
      <c r="J277" t="s">
        <v>3753</v>
      </c>
      <c r="K277" t="s">
        <v>3754</v>
      </c>
      <c r="L277" t="s">
        <v>3755</v>
      </c>
      <c r="M277" t="s">
        <v>2298</v>
      </c>
      <c r="N277">
        <v>1</v>
      </c>
      <c r="O277">
        <v>1</v>
      </c>
      <c r="P277">
        <v>0</v>
      </c>
      <c r="Q277">
        <v>0</v>
      </c>
      <c r="R277">
        <v>0</v>
      </c>
      <c r="S277" t="s">
        <v>3756</v>
      </c>
      <c r="T277" t="s">
        <v>343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5</v>
      </c>
    </row>
    <row r="278" spans="1:75">
      <c r="A278" t="s">
        <v>3757</v>
      </c>
      <c r="B278" t="s">
        <v>3758</v>
      </c>
      <c r="C278" t="s">
        <v>3758</v>
      </c>
      <c r="D278" t="s">
        <v>43</v>
      </c>
      <c r="E278">
        <v>28</v>
      </c>
      <c r="F278" t="s">
        <v>3759</v>
      </c>
      <c r="G278" t="s">
        <v>133</v>
      </c>
      <c r="H278" t="s">
        <v>133</v>
      </c>
      <c r="I278" t="s">
        <v>133</v>
      </c>
      <c r="J278" t="s">
        <v>133</v>
      </c>
      <c r="K278" t="s">
        <v>133</v>
      </c>
      <c r="L278" t="s">
        <v>3760</v>
      </c>
      <c r="M278" t="s">
        <v>2298</v>
      </c>
      <c r="N278">
        <v>1</v>
      </c>
      <c r="O278">
        <v>0</v>
      </c>
      <c r="P278">
        <v>0</v>
      </c>
      <c r="Q278">
        <v>0</v>
      </c>
      <c r="R278">
        <v>0</v>
      </c>
      <c r="S278" t="s">
        <v>46</v>
      </c>
      <c r="T278" t="s">
        <v>75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</row>
    <row r="279" spans="1:75">
      <c r="A279" t="s">
        <v>3761</v>
      </c>
      <c r="B279" t="s">
        <v>3762</v>
      </c>
      <c r="C279" t="s">
        <v>3762</v>
      </c>
      <c r="D279" t="s">
        <v>43</v>
      </c>
      <c r="E279">
        <v>51</v>
      </c>
      <c r="F279" t="s">
        <v>133</v>
      </c>
      <c r="G279" t="s">
        <v>2989</v>
      </c>
      <c r="H279" t="s">
        <v>2293</v>
      </c>
      <c r="I279" t="s">
        <v>3763</v>
      </c>
      <c r="J279" t="s">
        <v>3764</v>
      </c>
      <c r="K279" t="s">
        <v>3765</v>
      </c>
      <c r="L279" t="s">
        <v>3766</v>
      </c>
      <c r="M279" t="s">
        <v>2298</v>
      </c>
      <c r="N279">
        <v>1</v>
      </c>
      <c r="O279">
        <v>0</v>
      </c>
      <c r="P279">
        <v>0</v>
      </c>
      <c r="Q279">
        <v>0</v>
      </c>
      <c r="R279">
        <v>0</v>
      </c>
      <c r="S279" t="s">
        <v>53</v>
      </c>
      <c r="T279" t="s">
        <v>343</v>
      </c>
      <c r="U279">
        <v>0</v>
      </c>
      <c r="V279">
        <v>1</v>
      </c>
      <c r="W279">
        <v>0</v>
      </c>
      <c r="X279">
        <v>1</v>
      </c>
      <c r="Y279">
        <v>1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10</v>
      </c>
    </row>
    <row r="280" spans="1:75">
      <c r="A280" t="s">
        <v>3767</v>
      </c>
      <c r="B280" t="s">
        <v>3768</v>
      </c>
      <c r="C280" t="s">
        <v>3768</v>
      </c>
      <c r="D280" t="s">
        <v>43</v>
      </c>
      <c r="E280">
        <v>25</v>
      </c>
      <c r="F280" t="s">
        <v>133</v>
      </c>
      <c r="G280" t="s">
        <v>2331</v>
      </c>
      <c r="H280" t="s">
        <v>133</v>
      </c>
      <c r="I280" t="s">
        <v>3769</v>
      </c>
      <c r="J280" t="s">
        <v>2638</v>
      </c>
      <c r="K280" t="s">
        <v>3770</v>
      </c>
      <c r="L280" t="s">
        <v>3771</v>
      </c>
      <c r="M280" t="s">
        <v>2298</v>
      </c>
      <c r="N280">
        <v>1</v>
      </c>
      <c r="O280">
        <v>0</v>
      </c>
      <c r="P280">
        <v>1</v>
      </c>
      <c r="Q280">
        <v>0</v>
      </c>
      <c r="R280">
        <v>0</v>
      </c>
      <c r="S280" t="s">
        <v>547</v>
      </c>
      <c r="T280" t="s">
        <v>75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</row>
    <row r="281" spans="1:75">
      <c r="A281" t="s">
        <v>3772</v>
      </c>
      <c r="B281" t="s">
        <v>3773</v>
      </c>
      <c r="C281" t="s">
        <v>3773</v>
      </c>
      <c r="D281" t="s">
        <v>43</v>
      </c>
      <c r="E281">
        <v>25</v>
      </c>
      <c r="F281" t="s">
        <v>3774</v>
      </c>
      <c r="G281" t="s">
        <v>133</v>
      </c>
      <c r="H281" t="s">
        <v>133</v>
      </c>
      <c r="I281" t="s">
        <v>133</v>
      </c>
      <c r="J281" t="s">
        <v>133</v>
      </c>
      <c r="K281" t="s">
        <v>133</v>
      </c>
      <c r="L281" t="s">
        <v>3775</v>
      </c>
      <c r="M281" t="s">
        <v>2298</v>
      </c>
      <c r="N281">
        <v>1</v>
      </c>
      <c r="O281">
        <v>0</v>
      </c>
      <c r="P281">
        <v>0</v>
      </c>
      <c r="Q281">
        <v>0</v>
      </c>
      <c r="R281">
        <v>0</v>
      </c>
      <c r="S281" t="s">
        <v>769</v>
      </c>
      <c r="T281" t="s">
        <v>75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</row>
    <row r="282" spans="1:75">
      <c r="A282" t="s">
        <v>3776</v>
      </c>
      <c r="B282" t="s">
        <v>3777</v>
      </c>
      <c r="C282" t="s">
        <v>3777</v>
      </c>
      <c r="D282" t="s">
        <v>43</v>
      </c>
      <c r="E282">
        <v>63</v>
      </c>
      <c r="F282" t="s">
        <v>2376</v>
      </c>
      <c r="G282" t="s">
        <v>2339</v>
      </c>
      <c r="H282" t="s">
        <v>2366</v>
      </c>
      <c r="I282" t="s">
        <v>3778</v>
      </c>
      <c r="J282" t="s">
        <v>3779</v>
      </c>
      <c r="K282" t="s">
        <v>3780</v>
      </c>
      <c r="L282" t="s">
        <v>3781</v>
      </c>
      <c r="M282" t="s">
        <v>2298</v>
      </c>
      <c r="N282">
        <v>1</v>
      </c>
      <c r="O282">
        <v>0</v>
      </c>
      <c r="P282">
        <v>0</v>
      </c>
      <c r="Q282">
        <v>0</v>
      </c>
      <c r="R282">
        <v>0</v>
      </c>
      <c r="S282" t="s">
        <v>145</v>
      </c>
      <c r="T282" t="s">
        <v>343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1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</v>
      </c>
    </row>
    <row r="283" spans="1:75">
      <c r="A283" t="s">
        <v>3782</v>
      </c>
      <c r="B283" t="s">
        <v>3783</v>
      </c>
      <c r="C283" t="s">
        <v>3783</v>
      </c>
      <c r="D283" t="s">
        <v>43</v>
      </c>
      <c r="E283">
        <v>26</v>
      </c>
      <c r="F283" t="s">
        <v>2356</v>
      </c>
      <c r="G283" t="s">
        <v>2391</v>
      </c>
      <c r="H283" t="s">
        <v>2304</v>
      </c>
      <c r="I283" t="s">
        <v>3784</v>
      </c>
      <c r="J283" t="s">
        <v>3785</v>
      </c>
      <c r="K283" t="s">
        <v>3786</v>
      </c>
      <c r="L283" t="s">
        <v>3787</v>
      </c>
      <c r="M283" t="s">
        <v>2298</v>
      </c>
      <c r="N283">
        <v>0</v>
      </c>
      <c r="O283">
        <v>0</v>
      </c>
      <c r="P283">
        <v>1</v>
      </c>
      <c r="Q283">
        <v>0</v>
      </c>
      <c r="R283">
        <v>0</v>
      </c>
      <c r="S283" t="s">
        <v>2067</v>
      </c>
      <c r="T283" t="s">
        <v>2299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</row>
    <row r="284" spans="1:75">
      <c r="A284" t="s">
        <v>3788</v>
      </c>
      <c r="B284" t="s">
        <v>3789</v>
      </c>
      <c r="C284" t="s">
        <v>3789</v>
      </c>
      <c r="D284" t="s">
        <v>43</v>
      </c>
      <c r="E284">
        <v>30</v>
      </c>
      <c r="F284" t="s">
        <v>2356</v>
      </c>
      <c r="G284" t="s">
        <v>2419</v>
      </c>
      <c r="H284" t="s">
        <v>2483</v>
      </c>
      <c r="I284" t="s">
        <v>3790</v>
      </c>
      <c r="J284" t="s">
        <v>3126</v>
      </c>
      <c r="K284" t="s">
        <v>3791</v>
      </c>
      <c r="L284" t="s">
        <v>3792</v>
      </c>
      <c r="M284" t="s">
        <v>2298</v>
      </c>
      <c r="N284">
        <v>1</v>
      </c>
      <c r="O284">
        <v>1</v>
      </c>
      <c r="P284">
        <v>1</v>
      </c>
      <c r="Q284">
        <v>0</v>
      </c>
      <c r="R284">
        <v>0</v>
      </c>
      <c r="S284" t="s">
        <v>452</v>
      </c>
      <c r="T284" t="s">
        <v>75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>
      <c r="A285" t="s">
        <v>3793</v>
      </c>
      <c r="B285" t="s">
        <v>3794</v>
      </c>
      <c r="C285" t="s">
        <v>3794</v>
      </c>
      <c r="D285" t="s">
        <v>43</v>
      </c>
      <c r="E285">
        <v>29</v>
      </c>
      <c r="F285" t="s">
        <v>133</v>
      </c>
      <c r="G285" t="s">
        <v>133</v>
      </c>
      <c r="H285" t="s">
        <v>133</v>
      </c>
      <c r="I285" t="s">
        <v>133</v>
      </c>
      <c r="J285" t="s">
        <v>133</v>
      </c>
      <c r="K285" t="s">
        <v>133</v>
      </c>
      <c r="L285" t="s">
        <v>3795</v>
      </c>
      <c r="M285" t="s">
        <v>2298</v>
      </c>
      <c r="N285">
        <v>1</v>
      </c>
      <c r="O285">
        <v>0</v>
      </c>
      <c r="P285">
        <v>0</v>
      </c>
      <c r="Q285">
        <v>0</v>
      </c>
      <c r="R285">
        <v>0</v>
      </c>
      <c r="S285" t="s">
        <v>547</v>
      </c>
      <c r="T285" t="s">
        <v>343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</row>
    <row r="286" spans="1:75">
      <c r="A286" t="s">
        <v>3796</v>
      </c>
      <c r="B286" t="s">
        <v>3797</v>
      </c>
      <c r="C286" t="s">
        <v>3797</v>
      </c>
      <c r="D286" t="s">
        <v>43</v>
      </c>
      <c r="E286">
        <v>37</v>
      </c>
      <c r="F286" t="s">
        <v>2291</v>
      </c>
      <c r="G286" t="s">
        <v>2714</v>
      </c>
      <c r="H286" t="s">
        <v>2313</v>
      </c>
      <c r="I286" t="s">
        <v>3798</v>
      </c>
      <c r="J286" t="s">
        <v>2650</v>
      </c>
      <c r="K286" t="s">
        <v>3799</v>
      </c>
      <c r="L286" t="s">
        <v>3800</v>
      </c>
      <c r="M286" t="s">
        <v>2298</v>
      </c>
      <c r="N286">
        <v>1</v>
      </c>
      <c r="O286">
        <v>1</v>
      </c>
      <c r="P286">
        <v>1</v>
      </c>
      <c r="Q286">
        <v>0</v>
      </c>
      <c r="R286">
        <v>0</v>
      </c>
      <c r="S286" t="s">
        <v>46</v>
      </c>
      <c r="T286" t="s">
        <v>343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</row>
    <row r="287" spans="1:75">
      <c r="A287" t="s">
        <v>3801</v>
      </c>
      <c r="B287" t="s">
        <v>3802</v>
      </c>
      <c r="C287" t="s">
        <v>3802</v>
      </c>
      <c r="D287" t="s">
        <v>2338</v>
      </c>
      <c r="E287">
        <v>44</v>
      </c>
      <c r="F287" t="s">
        <v>2302</v>
      </c>
      <c r="G287" t="s">
        <v>2961</v>
      </c>
      <c r="H287" t="s">
        <v>2483</v>
      </c>
      <c r="I287" t="s">
        <v>3803</v>
      </c>
      <c r="J287" t="s">
        <v>3804</v>
      </c>
      <c r="K287" t="s">
        <v>2992</v>
      </c>
      <c r="L287" t="s">
        <v>3805</v>
      </c>
      <c r="M287" t="s">
        <v>2298</v>
      </c>
      <c r="N287">
        <v>1</v>
      </c>
      <c r="O287">
        <v>0</v>
      </c>
      <c r="P287">
        <v>0</v>
      </c>
      <c r="Q287">
        <v>0</v>
      </c>
      <c r="R287">
        <v>0</v>
      </c>
      <c r="S287" t="s">
        <v>2067</v>
      </c>
      <c r="T287" t="s">
        <v>343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</row>
    <row r="288" spans="1:75">
      <c r="A288" t="s">
        <v>2605</v>
      </c>
      <c r="B288" t="s">
        <v>3806</v>
      </c>
      <c r="C288" t="s">
        <v>3806</v>
      </c>
      <c r="D288" t="s">
        <v>2338</v>
      </c>
      <c r="E288">
        <v>36</v>
      </c>
      <c r="F288" t="s">
        <v>3807</v>
      </c>
      <c r="G288" t="s">
        <v>133</v>
      </c>
      <c r="H288" t="s">
        <v>133</v>
      </c>
      <c r="I288" t="s">
        <v>133</v>
      </c>
      <c r="J288" t="s">
        <v>133</v>
      </c>
      <c r="K288" t="s">
        <v>133</v>
      </c>
      <c r="L288" t="s">
        <v>3808</v>
      </c>
      <c r="M288" t="s">
        <v>2298</v>
      </c>
      <c r="N288">
        <v>1</v>
      </c>
      <c r="O288">
        <v>0</v>
      </c>
      <c r="P288">
        <v>0</v>
      </c>
      <c r="Q288">
        <v>0</v>
      </c>
      <c r="R288">
        <v>0</v>
      </c>
      <c r="S288" t="s">
        <v>145</v>
      </c>
      <c r="T288" t="s">
        <v>343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</row>
    <row r="289" spans="1:75">
      <c r="A289" t="s">
        <v>3809</v>
      </c>
      <c r="B289" t="s">
        <v>3810</v>
      </c>
      <c r="C289" t="s">
        <v>3810</v>
      </c>
      <c r="D289" t="s">
        <v>43</v>
      </c>
      <c r="E289">
        <v>36</v>
      </c>
      <c r="F289" t="s">
        <v>2302</v>
      </c>
      <c r="G289" t="s">
        <v>2391</v>
      </c>
      <c r="H289" t="s">
        <v>2349</v>
      </c>
      <c r="I289" t="s">
        <v>3811</v>
      </c>
      <c r="J289" t="s">
        <v>2514</v>
      </c>
      <c r="K289" t="s">
        <v>3812</v>
      </c>
      <c r="L289" t="s">
        <v>3813</v>
      </c>
      <c r="M289" t="s">
        <v>2298</v>
      </c>
      <c r="N289">
        <v>1</v>
      </c>
      <c r="O289">
        <v>0</v>
      </c>
      <c r="P289">
        <v>0</v>
      </c>
      <c r="Q289">
        <v>0</v>
      </c>
      <c r="R289">
        <v>0</v>
      </c>
      <c r="S289" t="s">
        <v>511</v>
      </c>
      <c r="T289" t="s">
        <v>50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</row>
    <row r="290" spans="1:75">
      <c r="A290" t="s">
        <v>2605</v>
      </c>
      <c r="B290" t="s">
        <v>3814</v>
      </c>
      <c r="C290" t="s">
        <v>3814</v>
      </c>
      <c r="D290" t="s">
        <v>2338</v>
      </c>
      <c r="E290">
        <v>39</v>
      </c>
      <c r="F290" t="s">
        <v>3183</v>
      </c>
      <c r="G290" t="s">
        <v>2303</v>
      </c>
      <c r="H290" t="s">
        <v>2293</v>
      </c>
      <c r="I290" t="s">
        <v>3815</v>
      </c>
      <c r="J290" t="s">
        <v>3816</v>
      </c>
      <c r="K290" t="s">
        <v>3817</v>
      </c>
      <c r="L290" t="s">
        <v>3818</v>
      </c>
      <c r="M290" t="s">
        <v>2298</v>
      </c>
      <c r="N290">
        <v>1</v>
      </c>
      <c r="O290">
        <v>0</v>
      </c>
      <c r="P290">
        <v>0</v>
      </c>
      <c r="Q290">
        <v>0</v>
      </c>
      <c r="R290">
        <v>0</v>
      </c>
      <c r="S290" t="s">
        <v>2067</v>
      </c>
      <c r="T290" t="s">
        <v>343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>
      <c r="A291" t="s">
        <v>3819</v>
      </c>
      <c r="B291" t="s">
        <v>3820</v>
      </c>
      <c r="C291" t="s">
        <v>3820</v>
      </c>
      <c r="D291" t="s">
        <v>2338</v>
      </c>
      <c r="E291">
        <v>33</v>
      </c>
      <c r="F291" t="s">
        <v>2347</v>
      </c>
      <c r="G291" t="s">
        <v>2322</v>
      </c>
      <c r="H291" t="s">
        <v>133</v>
      </c>
      <c r="I291" t="s">
        <v>3821</v>
      </c>
      <c r="J291" t="s">
        <v>3822</v>
      </c>
      <c r="K291" t="s">
        <v>3823</v>
      </c>
      <c r="L291" t="s">
        <v>3824</v>
      </c>
      <c r="M291" t="s">
        <v>2298</v>
      </c>
      <c r="N291">
        <v>1</v>
      </c>
      <c r="O291">
        <v>0</v>
      </c>
      <c r="P291">
        <v>0</v>
      </c>
      <c r="Q291">
        <v>0</v>
      </c>
      <c r="R291">
        <v>0</v>
      </c>
      <c r="S291" t="s">
        <v>46</v>
      </c>
      <c r="T291" t="s">
        <v>343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</row>
    <row r="292" spans="1:75">
      <c r="A292" t="s">
        <v>2605</v>
      </c>
      <c r="B292" t="s">
        <v>3825</v>
      </c>
      <c r="C292" t="s">
        <v>3825</v>
      </c>
      <c r="D292" t="s">
        <v>2338</v>
      </c>
      <c r="E292">
        <v>42</v>
      </c>
      <c r="F292" t="s">
        <v>2372</v>
      </c>
      <c r="G292" t="s">
        <v>2519</v>
      </c>
      <c r="H292" t="s">
        <v>2483</v>
      </c>
      <c r="I292" t="s">
        <v>3826</v>
      </c>
      <c r="J292" t="s">
        <v>3827</v>
      </c>
      <c r="K292" t="s">
        <v>3828</v>
      </c>
      <c r="L292" t="s">
        <v>3829</v>
      </c>
      <c r="M292" t="s">
        <v>2298</v>
      </c>
      <c r="N292">
        <v>1</v>
      </c>
      <c r="O292">
        <v>0</v>
      </c>
      <c r="P292">
        <v>0</v>
      </c>
      <c r="Q292">
        <v>0</v>
      </c>
      <c r="R292">
        <v>0</v>
      </c>
      <c r="S292" t="s">
        <v>2067</v>
      </c>
      <c r="T292" t="s">
        <v>2299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>
      <c r="A293" t="s">
        <v>2605</v>
      </c>
      <c r="B293" t="s">
        <v>3830</v>
      </c>
      <c r="C293" t="s">
        <v>3830</v>
      </c>
      <c r="D293" t="s">
        <v>43</v>
      </c>
      <c r="E293">
        <v>44</v>
      </c>
      <c r="F293" t="s">
        <v>2356</v>
      </c>
      <c r="G293" t="s">
        <v>2384</v>
      </c>
      <c r="H293" t="s">
        <v>2304</v>
      </c>
      <c r="I293" t="s">
        <v>3831</v>
      </c>
      <c r="J293" t="s">
        <v>3832</v>
      </c>
      <c r="K293" t="s">
        <v>3833</v>
      </c>
      <c r="L293" t="s">
        <v>3834</v>
      </c>
      <c r="M293" t="s">
        <v>2298</v>
      </c>
      <c r="N293">
        <v>1</v>
      </c>
      <c r="O293">
        <v>0</v>
      </c>
      <c r="P293">
        <v>0</v>
      </c>
      <c r="Q293">
        <v>0</v>
      </c>
      <c r="R293">
        <v>0</v>
      </c>
      <c r="S293" t="s">
        <v>2067</v>
      </c>
      <c r="T293" t="s">
        <v>2299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>
      <c r="A294" t="s">
        <v>2605</v>
      </c>
      <c r="B294" t="s">
        <v>3835</v>
      </c>
      <c r="C294" t="s">
        <v>3835</v>
      </c>
      <c r="D294" t="s">
        <v>3836</v>
      </c>
      <c r="E294">
        <v>36</v>
      </c>
      <c r="F294" t="s">
        <v>133</v>
      </c>
      <c r="G294" t="s">
        <v>133</v>
      </c>
      <c r="H294" t="s">
        <v>133</v>
      </c>
      <c r="I294" t="s">
        <v>133</v>
      </c>
      <c r="J294" t="s">
        <v>133</v>
      </c>
      <c r="K294" t="s">
        <v>133</v>
      </c>
      <c r="L294" t="s">
        <v>3837</v>
      </c>
      <c r="M294" t="s">
        <v>2327</v>
      </c>
      <c r="N294">
        <v>1</v>
      </c>
      <c r="O294">
        <v>0</v>
      </c>
      <c r="P294">
        <v>0</v>
      </c>
      <c r="Q294">
        <v>0</v>
      </c>
      <c r="R294">
        <v>0</v>
      </c>
      <c r="S294" t="s">
        <v>53</v>
      </c>
      <c r="T294" t="s">
        <v>343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</row>
    <row r="295" spans="1:75">
      <c r="A295" t="s">
        <v>3838</v>
      </c>
      <c r="B295" t="s">
        <v>3839</v>
      </c>
      <c r="C295" t="s">
        <v>3839</v>
      </c>
      <c r="D295" t="s">
        <v>43</v>
      </c>
      <c r="E295">
        <v>24</v>
      </c>
      <c r="F295" t="s">
        <v>2372</v>
      </c>
      <c r="G295" t="s">
        <v>2391</v>
      </c>
      <c r="H295" t="s">
        <v>2349</v>
      </c>
      <c r="I295" t="s">
        <v>3840</v>
      </c>
      <c r="J295" t="s">
        <v>2638</v>
      </c>
      <c r="K295" t="s">
        <v>3841</v>
      </c>
      <c r="L295" t="s">
        <v>3842</v>
      </c>
      <c r="M295" t="s">
        <v>2298</v>
      </c>
      <c r="N295">
        <v>1</v>
      </c>
      <c r="O295">
        <v>1</v>
      </c>
      <c r="P295">
        <v>0</v>
      </c>
      <c r="Q295">
        <v>0</v>
      </c>
      <c r="R295">
        <v>0</v>
      </c>
      <c r="S295" t="s">
        <v>368</v>
      </c>
      <c r="T295" t="s">
        <v>343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>
      <c r="A296" t="s">
        <v>3426</v>
      </c>
      <c r="B296" t="s">
        <v>3843</v>
      </c>
      <c r="C296" t="s">
        <v>3843</v>
      </c>
      <c r="D296" t="s">
        <v>43</v>
      </c>
      <c r="E296">
        <v>28</v>
      </c>
      <c r="F296" t="s">
        <v>2364</v>
      </c>
      <c r="G296" t="s">
        <v>2519</v>
      </c>
      <c r="H296" t="s">
        <v>2293</v>
      </c>
      <c r="I296" t="s">
        <v>3844</v>
      </c>
      <c r="J296" t="s">
        <v>3845</v>
      </c>
      <c r="K296" t="s">
        <v>3846</v>
      </c>
      <c r="L296" t="s">
        <v>3847</v>
      </c>
      <c r="M296" t="s">
        <v>2327</v>
      </c>
      <c r="N296">
        <v>1</v>
      </c>
      <c r="O296">
        <v>0</v>
      </c>
      <c r="P296">
        <v>0</v>
      </c>
      <c r="Q296">
        <v>0</v>
      </c>
      <c r="R296">
        <v>0</v>
      </c>
      <c r="S296" t="s">
        <v>515</v>
      </c>
      <c r="T296" t="s">
        <v>343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</row>
    <row r="297" spans="1:75">
      <c r="A297" t="s">
        <v>3848</v>
      </c>
      <c r="B297" t="s">
        <v>3849</v>
      </c>
      <c r="C297" t="s">
        <v>3849</v>
      </c>
      <c r="D297" t="s">
        <v>43</v>
      </c>
      <c r="E297">
        <v>29</v>
      </c>
      <c r="F297" t="s">
        <v>133</v>
      </c>
      <c r="G297" t="s">
        <v>2391</v>
      </c>
      <c r="H297" t="s">
        <v>2349</v>
      </c>
      <c r="I297" t="s">
        <v>3850</v>
      </c>
      <c r="J297" t="s">
        <v>43</v>
      </c>
      <c r="K297" t="s">
        <v>3851</v>
      </c>
      <c r="L297" t="s">
        <v>3852</v>
      </c>
      <c r="M297" t="s">
        <v>2327</v>
      </c>
      <c r="N297">
        <v>1</v>
      </c>
      <c r="O297">
        <v>0</v>
      </c>
      <c r="P297">
        <v>0</v>
      </c>
      <c r="Q297">
        <v>0</v>
      </c>
      <c r="R297">
        <v>0</v>
      </c>
      <c r="S297" t="s">
        <v>2067</v>
      </c>
      <c r="T297" t="s">
        <v>75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</row>
    <row r="298" spans="1:75">
      <c r="A298" t="s">
        <v>3853</v>
      </c>
      <c r="B298" t="s">
        <v>3854</v>
      </c>
      <c r="C298" t="s">
        <v>3854</v>
      </c>
      <c r="D298" t="s">
        <v>43</v>
      </c>
      <c r="E298">
        <v>25</v>
      </c>
      <c r="F298" t="s">
        <v>2376</v>
      </c>
      <c r="G298" t="s">
        <v>133</v>
      </c>
      <c r="H298" t="s">
        <v>133</v>
      </c>
      <c r="I298" t="s">
        <v>133</v>
      </c>
      <c r="J298" t="s">
        <v>133</v>
      </c>
      <c r="K298" t="s">
        <v>133</v>
      </c>
      <c r="L298" t="s">
        <v>3855</v>
      </c>
      <c r="M298" t="s">
        <v>2298</v>
      </c>
      <c r="N298">
        <v>1</v>
      </c>
      <c r="O298">
        <v>0</v>
      </c>
      <c r="P298">
        <v>0</v>
      </c>
      <c r="Q298">
        <v>0</v>
      </c>
      <c r="R298">
        <v>0</v>
      </c>
      <c r="S298" t="s">
        <v>244</v>
      </c>
      <c r="T298" t="s">
        <v>75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>
      <c r="A299" t="s">
        <v>3856</v>
      </c>
      <c r="B299" t="s">
        <v>3857</v>
      </c>
      <c r="C299" t="s">
        <v>3857</v>
      </c>
      <c r="D299" t="s">
        <v>43</v>
      </c>
      <c r="E299">
        <v>56</v>
      </c>
      <c r="F299" t="s">
        <v>2302</v>
      </c>
      <c r="G299" t="s">
        <v>2303</v>
      </c>
      <c r="H299" t="s">
        <v>2340</v>
      </c>
      <c r="I299" t="s">
        <v>3858</v>
      </c>
      <c r="J299" t="s">
        <v>2650</v>
      </c>
      <c r="K299" t="s">
        <v>3859</v>
      </c>
      <c r="L299" t="s">
        <v>3860</v>
      </c>
      <c r="M299" t="s">
        <v>2298</v>
      </c>
      <c r="N299">
        <v>1</v>
      </c>
      <c r="O299">
        <v>0</v>
      </c>
      <c r="P299">
        <v>0</v>
      </c>
      <c r="Q299">
        <v>0</v>
      </c>
      <c r="R299">
        <v>0</v>
      </c>
      <c r="S299" t="s">
        <v>53</v>
      </c>
      <c r="T299" t="s">
        <v>343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</v>
      </c>
    </row>
    <row r="300" spans="1:75">
      <c r="A300" t="s">
        <v>3861</v>
      </c>
      <c r="B300" t="s">
        <v>3862</v>
      </c>
      <c r="C300" t="s">
        <v>3862</v>
      </c>
      <c r="D300" t="s">
        <v>43</v>
      </c>
      <c r="E300">
        <v>36</v>
      </c>
      <c r="F300" t="s">
        <v>2311</v>
      </c>
      <c r="G300" t="s">
        <v>2753</v>
      </c>
      <c r="H300" t="s">
        <v>2304</v>
      </c>
      <c r="I300" t="s">
        <v>3863</v>
      </c>
      <c r="J300" t="s">
        <v>3864</v>
      </c>
      <c r="K300" t="s">
        <v>3865</v>
      </c>
      <c r="L300" t="s">
        <v>3866</v>
      </c>
      <c r="M300" t="s">
        <v>2298</v>
      </c>
      <c r="N300">
        <v>1</v>
      </c>
      <c r="O300">
        <v>0</v>
      </c>
      <c r="P300">
        <v>0</v>
      </c>
      <c r="Q300">
        <v>0</v>
      </c>
      <c r="R300">
        <v>0</v>
      </c>
      <c r="S300" t="s">
        <v>2599</v>
      </c>
      <c r="T300" t="s">
        <v>343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>
      <c r="A301" t="s">
        <v>3867</v>
      </c>
      <c r="B301" t="s">
        <v>3868</v>
      </c>
      <c r="C301" t="s">
        <v>3868</v>
      </c>
      <c r="D301" t="s">
        <v>43</v>
      </c>
      <c r="E301">
        <v>58</v>
      </c>
      <c r="F301" t="s">
        <v>133</v>
      </c>
      <c r="G301" t="s">
        <v>2961</v>
      </c>
      <c r="H301" t="s">
        <v>2331</v>
      </c>
      <c r="I301" t="s">
        <v>3869</v>
      </c>
      <c r="J301" t="s">
        <v>2644</v>
      </c>
      <c r="K301" t="s">
        <v>3870</v>
      </c>
      <c r="L301" t="s">
        <v>3871</v>
      </c>
      <c r="M301" t="s">
        <v>2298</v>
      </c>
      <c r="N301">
        <v>1</v>
      </c>
      <c r="O301">
        <v>1</v>
      </c>
      <c r="P301">
        <v>1</v>
      </c>
      <c r="Q301">
        <v>0</v>
      </c>
      <c r="R301">
        <v>0</v>
      </c>
      <c r="S301" t="s">
        <v>452</v>
      </c>
      <c r="T301" t="s">
        <v>343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</row>
    <row r="302" spans="1:75">
      <c r="A302" t="s">
        <v>3872</v>
      </c>
      <c r="B302" t="s">
        <v>3873</v>
      </c>
      <c r="C302" t="s">
        <v>3873</v>
      </c>
      <c r="D302" t="s">
        <v>43</v>
      </c>
      <c r="E302">
        <v>30</v>
      </c>
      <c r="F302" t="s">
        <v>133</v>
      </c>
      <c r="G302" t="s">
        <v>2583</v>
      </c>
      <c r="H302" t="s">
        <v>133</v>
      </c>
      <c r="I302" t="s">
        <v>3874</v>
      </c>
      <c r="J302" t="s">
        <v>3875</v>
      </c>
      <c r="K302" t="s">
        <v>3876</v>
      </c>
      <c r="L302" t="s">
        <v>3877</v>
      </c>
      <c r="M302" t="s">
        <v>2298</v>
      </c>
      <c r="N302">
        <v>1</v>
      </c>
      <c r="O302">
        <v>0</v>
      </c>
      <c r="P302">
        <v>0</v>
      </c>
      <c r="Q302">
        <v>0</v>
      </c>
      <c r="R302">
        <v>0</v>
      </c>
      <c r="S302" t="s">
        <v>3878</v>
      </c>
      <c r="T302" t="s">
        <v>343</v>
      </c>
      <c r="U302">
        <v>1</v>
      </c>
      <c r="V302">
        <v>1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6</v>
      </c>
    </row>
    <row r="303" spans="1:75">
      <c r="A303" t="s">
        <v>3879</v>
      </c>
      <c r="B303" t="s">
        <v>3880</v>
      </c>
      <c r="C303" t="s">
        <v>3880</v>
      </c>
      <c r="D303" t="s">
        <v>43</v>
      </c>
      <c r="E303">
        <v>45</v>
      </c>
      <c r="F303" t="s">
        <v>2356</v>
      </c>
      <c r="G303" t="s">
        <v>2583</v>
      </c>
      <c r="H303" t="s">
        <v>2349</v>
      </c>
      <c r="I303" t="s">
        <v>3881</v>
      </c>
      <c r="J303" t="s">
        <v>3882</v>
      </c>
      <c r="K303" t="s">
        <v>3883</v>
      </c>
      <c r="L303" t="s">
        <v>3884</v>
      </c>
      <c r="M303" t="s">
        <v>2298</v>
      </c>
      <c r="N303">
        <v>1</v>
      </c>
      <c r="O303">
        <v>0</v>
      </c>
      <c r="P303">
        <v>0</v>
      </c>
      <c r="Q303">
        <v>0</v>
      </c>
      <c r="R303">
        <v>0</v>
      </c>
      <c r="S303" t="s">
        <v>547</v>
      </c>
      <c r="T303" t="s">
        <v>75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t="s">
        <v>3885</v>
      </c>
      <c r="B304" t="s">
        <v>3886</v>
      </c>
      <c r="C304" t="s">
        <v>3886</v>
      </c>
      <c r="D304" t="s">
        <v>43</v>
      </c>
      <c r="E304">
        <v>22</v>
      </c>
      <c r="F304" t="s">
        <v>2555</v>
      </c>
      <c r="G304" t="s">
        <v>133</v>
      </c>
      <c r="H304" t="s">
        <v>133</v>
      </c>
      <c r="I304" t="s">
        <v>133</v>
      </c>
      <c r="J304" t="s">
        <v>133</v>
      </c>
      <c r="K304" t="s">
        <v>133</v>
      </c>
      <c r="L304" t="s">
        <v>3887</v>
      </c>
      <c r="M304" t="s">
        <v>2327</v>
      </c>
      <c r="N304">
        <v>0</v>
      </c>
      <c r="O304">
        <v>1</v>
      </c>
      <c r="P304">
        <v>1</v>
      </c>
      <c r="Q304">
        <v>0</v>
      </c>
      <c r="R304">
        <v>0</v>
      </c>
      <c r="S304" t="s">
        <v>2067</v>
      </c>
      <c r="T304" t="s">
        <v>75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>
      <c r="A305" t="s">
        <v>3888</v>
      </c>
      <c r="B305" t="s">
        <v>3889</v>
      </c>
      <c r="C305" t="s">
        <v>3889</v>
      </c>
      <c r="D305" t="s">
        <v>43</v>
      </c>
      <c r="E305">
        <v>25</v>
      </c>
      <c r="F305" t="s">
        <v>2752</v>
      </c>
      <c r="G305" t="s">
        <v>133</v>
      </c>
      <c r="H305" t="s">
        <v>133</v>
      </c>
      <c r="I305" t="s">
        <v>133</v>
      </c>
      <c r="J305" t="s">
        <v>133</v>
      </c>
      <c r="K305" t="s">
        <v>133</v>
      </c>
      <c r="L305" t="s">
        <v>3890</v>
      </c>
      <c r="M305" t="s">
        <v>2298</v>
      </c>
      <c r="N305">
        <v>0</v>
      </c>
      <c r="O305">
        <v>1</v>
      </c>
      <c r="P305">
        <v>0</v>
      </c>
      <c r="Q305">
        <v>0</v>
      </c>
      <c r="R305">
        <v>0</v>
      </c>
      <c r="S305" t="s">
        <v>1444</v>
      </c>
      <c r="T305" t="s">
        <v>50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>
      <c r="A306" t="s">
        <v>3885</v>
      </c>
      <c r="B306" t="s">
        <v>3891</v>
      </c>
      <c r="C306" t="s">
        <v>3891</v>
      </c>
      <c r="D306" t="s">
        <v>3892</v>
      </c>
      <c r="E306">
        <v>41</v>
      </c>
      <c r="F306" t="s">
        <v>2376</v>
      </c>
      <c r="G306" t="s">
        <v>2330</v>
      </c>
      <c r="H306" t="s">
        <v>133</v>
      </c>
      <c r="I306" t="s">
        <v>3893</v>
      </c>
      <c r="J306" t="s">
        <v>2638</v>
      </c>
      <c r="K306" t="s">
        <v>3894</v>
      </c>
      <c r="L306" t="s">
        <v>3895</v>
      </c>
      <c r="M306" t="s">
        <v>2298</v>
      </c>
      <c r="N306">
        <v>1</v>
      </c>
      <c r="O306">
        <v>0</v>
      </c>
      <c r="P306">
        <v>0</v>
      </c>
      <c r="Q306">
        <v>0</v>
      </c>
      <c r="R306">
        <v>0</v>
      </c>
      <c r="S306" t="s">
        <v>769</v>
      </c>
      <c r="T306" t="s">
        <v>343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>
      <c r="A307" t="s">
        <v>3896</v>
      </c>
      <c r="B307" t="s">
        <v>3897</v>
      </c>
      <c r="C307" t="s">
        <v>3897</v>
      </c>
      <c r="D307" t="s">
        <v>43</v>
      </c>
      <c r="E307">
        <v>24</v>
      </c>
      <c r="F307" t="s">
        <v>133</v>
      </c>
      <c r="G307" t="s">
        <v>2348</v>
      </c>
      <c r="H307" t="s">
        <v>2366</v>
      </c>
      <c r="I307" t="s">
        <v>3898</v>
      </c>
      <c r="J307" t="s">
        <v>2650</v>
      </c>
      <c r="K307" t="s">
        <v>3899</v>
      </c>
      <c r="L307" t="s">
        <v>3900</v>
      </c>
      <c r="M307" t="s">
        <v>2298</v>
      </c>
      <c r="N307">
        <v>1</v>
      </c>
      <c r="O307">
        <v>1</v>
      </c>
      <c r="P307">
        <v>0</v>
      </c>
      <c r="Q307">
        <v>0</v>
      </c>
      <c r="R307">
        <v>0</v>
      </c>
      <c r="S307" t="s">
        <v>145</v>
      </c>
      <c r="T307" t="s">
        <v>75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>
      <c r="A308" t="s">
        <v>3901</v>
      </c>
      <c r="B308" t="s">
        <v>3902</v>
      </c>
      <c r="C308" t="s">
        <v>3902</v>
      </c>
      <c r="D308" t="s">
        <v>43</v>
      </c>
      <c r="E308">
        <v>27</v>
      </c>
      <c r="F308" t="s">
        <v>3698</v>
      </c>
      <c r="G308" t="s">
        <v>2330</v>
      </c>
      <c r="H308" t="s">
        <v>2313</v>
      </c>
      <c r="I308" t="s">
        <v>3903</v>
      </c>
      <c r="J308" t="s">
        <v>3904</v>
      </c>
      <c r="K308" t="s">
        <v>3905</v>
      </c>
      <c r="L308" t="s">
        <v>3906</v>
      </c>
      <c r="M308" t="s">
        <v>2298</v>
      </c>
      <c r="N308">
        <v>1</v>
      </c>
      <c r="O308">
        <v>1</v>
      </c>
      <c r="P308">
        <v>1</v>
      </c>
      <c r="Q308">
        <v>0</v>
      </c>
      <c r="R308">
        <v>0</v>
      </c>
      <c r="S308" t="s">
        <v>1444</v>
      </c>
      <c r="T308" t="s">
        <v>343</v>
      </c>
      <c r="U308">
        <v>0</v>
      </c>
      <c r="V308">
        <v>1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10</v>
      </c>
    </row>
    <row r="309" spans="1:75">
      <c r="A309" t="s">
        <v>3907</v>
      </c>
      <c r="B309" t="s">
        <v>3908</v>
      </c>
      <c r="C309" t="s">
        <v>3908</v>
      </c>
      <c r="D309" t="s">
        <v>43</v>
      </c>
      <c r="E309">
        <v>27</v>
      </c>
      <c r="F309" t="s">
        <v>133</v>
      </c>
      <c r="G309" t="s">
        <v>2419</v>
      </c>
      <c r="H309" t="s">
        <v>2349</v>
      </c>
      <c r="I309" t="s">
        <v>3909</v>
      </c>
      <c r="J309" t="s">
        <v>3910</v>
      </c>
      <c r="K309" t="s">
        <v>3911</v>
      </c>
      <c r="L309" t="s">
        <v>3912</v>
      </c>
      <c r="M309" t="s">
        <v>2327</v>
      </c>
      <c r="N309">
        <v>1</v>
      </c>
      <c r="O309">
        <v>1</v>
      </c>
      <c r="P309">
        <v>1</v>
      </c>
      <c r="Q309">
        <v>1</v>
      </c>
      <c r="R309">
        <v>0</v>
      </c>
      <c r="S309" t="s">
        <v>163</v>
      </c>
      <c r="T309" t="s">
        <v>343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</v>
      </c>
    </row>
    <row r="310" spans="1:75">
      <c r="A310" t="s">
        <v>3913</v>
      </c>
      <c r="B310" t="s">
        <v>3914</v>
      </c>
      <c r="C310" t="s">
        <v>3914</v>
      </c>
      <c r="D310" t="s">
        <v>43</v>
      </c>
      <c r="E310">
        <v>45</v>
      </c>
      <c r="F310" t="s">
        <v>2320</v>
      </c>
      <c r="G310" t="s">
        <v>133</v>
      </c>
      <c r="H310" t="s">
        <v>133</v>
      </c>
      <c r="I310" t="s">
        <v>133</v>
      </c>
      <c r="J310" t="s">
        <v>133</v>
      </c>
      <c r="K310" t="s">
        <v>133</v>
      </c>
      <c r="L310" t="s">
        <v>3915</v>
      </c>
      <c r="M310" t="s">
        <v>2298</v>
      </c>
      <c r="N310">
        <v>1</v>
      </c>
      <c r="O310">
        <v>0</v>
      </c>
      <c r="P310">
        <v>0</v>
      </c>
      <c r="Q310">
        <v>0</v>
      </c>
      <c r="R310">
        <v>0</v>
      </c>
      <c r="S310" t="s">
        <v>547</v>
      </c>
      <c r="T310" t="s">
        <v>50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>
      <c r="A311" t="s">
        <v>3916</v>
      </c>
      <c r="B311" t="s">
        <v>3917</v>
      </c>
      <c r="C311" t="s">
        <v>3917</v>
      </c>
      <c r="D311" t="s">
        <v>43</v>
      </c>
      <c r="E311" t="s">
        <v>133</v>
      </c>
      <c r="F311" t="s">
        <v>3698</v>
      </c>
      <c r="G311" t="s">
        <v>2961</v>
      </c>
      <c r="H311" t="s">
        <v>2366</v>
      </c>
      <c r="I311" t="s">
        <v>3918</v>
      </c>
      <c r="J311" t="s">
        <v>43</v>
      </c>
      <c r="K311" t="s">
        <v>3919</v>
      </c>
      <c r="L311" t="s">
        <v>3920</v>
      </c>
      <c r="M311" t="s">
        <v>2298</v>
      </c>
      <c r="N311">
        <v>1</v>
      </c>
      <c r="O311">
        <v>0</v>
      </c>
      <c r="P311">
        <v>0</v>
      </c>
      <c r="Q311">
        <v>0</v>
      </c>
      <c r="R311">
        <v>0</v>
      </c>
      <c r="S311" t="s">
        <v>53</v>
      </c>
      <c r="T311" t="s">
        <v>343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>
      <c r="A312" t="s">
        <v>133</v>
      </c>
      <c r="B312" t="s">
        <v>3921</v>
      </c>
      <c r="C312" t="s">
        <v>3921</v>
      </c>
      <c r="D312" t="s">
        <v>43</v>
      </c>
      <c r="E312">
        <v>23</v>
      </c>
      <c r="F312" t="s">
        <v>3922</v>
      </c>
      <c r="G312" t="s">
        <v>2377</v>
      </c>
      <c r="H312" t="s">
        <v>133</v>
      </c>
      <c r="I312" t="s">
        <v>3923</v>
      </c>
      <c r="J312" t="s">
        <v>3924</v>
      </c>
      <c r="K312" t="s">
        <v>3925</v>
      </c>
      <c r="L312" t="s">
        <v>3926</v>
      </c>
      <c r="M312" t="s">
        <v>2298</v>
      </c>
      <c r="N312">
        <v>1</v>
      </c>
      <c r="O312">
        <v>1</v>
      </c>
      <c r="P312">
        <v>1</v>
      </c>
      <c r="Q312">
        <v>0</v>
      </c>
      <c r="R312">
        <v>0</v>
      </c>
      <c r="S312" t="s">
        <v>434</v>
      </c>
      <c r="T312" t="s">
        <v>75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>
      <c r="A313" t="s">
        <v>2605</v>
      </c>
      <c r="B313" t="s">
        <v>3927</v>
      </c>
      <c r="C313" t="s">
        <v>3927</v>
      </c>
      <c r="D313" t="s">
        <v>43</v>
      </c>
      <c r="E313">
        <v>36</v>
      </c>
      <c r="F313" t="s">
        <v>2364</v>
      </c>
      <c r="G313" t="s">
        <v>133</v>
      </c>
      <c r="H313" t="s">
        <v>133</v>
      </c>
      <c r="I313" t="s">
        <v>133</v>
      </c>
      <c r="J313" t="s">
        <v>133</v>
      </c>
      <c r="K313" t="s">
        <v>133</v>
      </c>
      <c r="L313" t="s">
        <v>3928</v>
      </c>
      <c r="M313" t="s">
        <v>2298</v>
      </c>
      <c r="N313">
        <v>1</v>
      </c>
      <c r="O313">
        <v>0</v>
      </c>
      <c r="P313">
        <v>0</v>
      </c>
      <c r="Q313">
        <v>0</v>
      </c>
      <c r="R313">
        <v>0</v>
      </c>
      <c r="S313" t="s">
        <v>53</v>
      </c>
      <c r="T313" t="s">
        <v>343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>
      <c r="A314" t="s">
        <v>2605</v>
      </c>
      <c r="B314" t="s">
        <v>3929</v>
      </c>
      <c r="C314" t="s">
        <v>3929</v>
      </c>
      <c r="D314" t="s">
        <v>43</v>
      </c>
      <c r="E314">
        <v>59</v>
      </c>
      <c r="F314" t="s">
        <v>2633</v>
      </c>
      <c r="G314" t="s">
        <v>3745</v>
      </c>
      <c r="H314" t="s">
        <v>2322</v>
      </c>
      <c r="I314" t="s">
        <v>3930</v>
      </c>
      <c r="J314" t="s">
        <v>2629</v>
      </c>
      <c r="K314" t="s">
        <v>3931</v>
      </c>
      <c r="L314" t="s">
        <v>3932</v>
      </c>
      <c r="M314" t="s">
        <v>2298</v>
      </c>
      <c r="N314">
        <v>1</v>
      </c>
      <c r="O314">
        <v>0</v>
      </c>
      <c r="P314">
        <v>0</v>
      </c>
      <c r="Q314">
        <v>0</v>
      </c>
      <c r="R314">
        <v>0</v>
      </c>
      <c r="S314" t="s">
        <v>2067</v>
      </c>
      <c r="T314" t="s">
        <v>343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>
      <c r="A315" t="s">
        <v>3933</v>
      </c>
      <c r="B315" t="s">
        <v>3934</v>
      </c>
      <c r="C315" t="s">
        <v>3934</v>
      </c>
      <c r="D315" t="s">
        <v>43</v>
      </c>
      <c r="E315">
        <v>36</v>
      </c>
      <c r="F315" t="s">
        <v>2320</v>
      </c>
      <c r="G315" t="s">
        <v>2321</v>
      </c>
      <c r="H315" t="s">
        <v>2340</v>
      </c>
      <c r="I315" t="s">
        <v>3935</v>
      </c>
      <c r="J315" t="s">
        <v>3936</v>
      </c>
      <c r="K315" t="s">
        <v>3937</v>
      </c>
      <c r="L315" t="s">
        <v>3938</v>
      </c>
      <c r="M315" t="s">
        <v>2298</v>
      </c>
      <c r="N315">
        <v>1</v>
      </c>
      <c r="O315">
        <v>0</v>
      </c>
      <c r="P315">
        <v>0</v>
      </c>
      <c r="Q315">
        <v>0</v>
      </c>
      <c r="R315">
        <v>0</v>
      </c>
      <c r="S315" t="s">
        <v>368</v>
      </c>
      <c r="T315" t="s">
        <v>75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>
      <c r="A316" t="s">
        <v>3939</v>
      </c>
      <c r="B316" t="s">
        <v>3940</v>
      </c>
      <c r="C316" t="s">
        <v>3940</v>
      </c>
      <c r="D316" t="s">
        <v>43</v>
      </c>
      <c r="E316" t="s">
        <v>133</v>
      </c>
      <c r="F316" t="s">
        <v>2302</v>
      </c>
      <c r="G316" t="s">
        <v>2452</v>
      </c>
      <c r="H316" t="s">
        <v>133</v>
      </c>
      <c r="I316" t="s">
        <v>3941</v>
      </c>
      <c r="J316" t="s">
        <v>2545</v>
      </c>
      <c r="K316" t="s">
        <v>3942</v>
      </c>
      <c r="L316" t="s">
        <v>3943</v>
      </c>
      <c r="M316" t="s">
        <v>2298</v>
      </c>
      <c r="N316">
        <v>1</v>
      </c>
      <c r="O316">
        <v>1</v>
      </c>
      <c r="P316">
        <v>0</v>
      </c>
      <c r="Q316">
        <v>0</v>
      </c>
      <c r="R316">
        <v>0</v>
      </c>
      <c r="S316" t="s">
        <v>3878</v>
      </c>
      <c r="T316" t="s">
        <v>75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4</v>
      </c>
    </row>
    <row r="317" spans="1:75">
      <c r="A317" t="s">
        <v>3559</v>
      </c>
      <c r="B317" t="s">
        <v>3944</v>
      </c>
      <c r="C317" t="s">
        <v>3944</v>
      </c>
      <c r="D317" t="s">
        <v>43</v>
      </c>
      <c r="E317">
        <v>26</v>
      </c>
      <c r="F317" t="s">
        <v>133</v>
      </c>
      <c r="G317" t="s">
        <v>2348</v>
      </c>
      <c r="H317" t="s">
        <v>2483</v>
      </c>
      <c r="I317" t="s">
        <v>3945</v>
      </c>
      <c r="J317" t="s">
        <v>2638</v>
      </c>
      <c r="K317" t="s">
        <v>3946</v>
      </c>
      <c r="L317" t="s">
        <v>3947</v>
      </c>
      <c r="M317" t="s">
        <v>2298</v>
      </c>
      <c r="N317">
        <v>1</v>
      </c>
      <c r="O317">
        <v>0</v>
      </c>
      <c r="P317">
        <v>1</v>
      </c>
      <c r="Q317">
        <v>1</v>
      </c>
      <c r="R317">
        <v>0</v>
      </c>
      <c r="S317" t="s">
        <v>2067</v>
      </c>
      <c r="T317" t="s">
        <v>75</v>
      </c>
      <c r="U317">
        <v>0</v>
      </c>
      <c r="V317">
        <v>1</v>
      </c>
      <c r="W317">
        <v>0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14</v>
      </c>
    </row>
    <row r="318" spans="1:75">
      <c r="A318" t="s">
        <v>3948</v>
      </c>
      <c r="B318" t="s">
        <v>3949</v>
      </c>
      <c r="C318" t="s">
        <v>3949</v>
      </c>
      <c r="D318" t="s">
        <v>43</v>
      </c>
      <c r="E318">
        <v>55</v>
      </c>
      <c r="F318" t="s">
        <v>2291</v>
      </c>
      <c r="G318" t="s">
        <v>2357</v>
      </c>
      <c r="H318" t="s">
        <v>2349</v>
      </c>
      <c r="I318" t="s">
        <v>3950</v>
      </c>
      <c r="J318" t="s">
        <v>43</v>
      </c>
      <c r="K318" t="s">
        <v>3951</v>
      </c>
      <c r="L318" t="s">
        <v>3952</v>
      </c>
      <c r="M318" t="s">
        <v>2298</v>
      </c>
      <c r="N318">
        <v>1</v>
      </c>
      <c r="O318">
        <v>1</v>
      </c>
      <c r="P318">
        <v>0</v>
      </c>
      <c r="Q318">
        <v>1</v>
      </c>
      <c r="R318">
        <v>0</v>
      </c>
      <c r="S318" t="s">
        <v>53</v>
      </c>
      <c r="T318" t="s">
        <v>50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</row>
    <row r="319" spans="1:75">
      <c r="A319" t="s">
        <v>3953</v>
      </c>
      <c r="B319" t="s">
        <v>3954</v>
      </c>
      <c r="C319" t="s">
        <v>3954</v>
      </c>
      <c r="D319" t="s">
        <v>43</v>
      </c>
      <c r="E319">
        <v>46</v>
      </c>
      <c r="F319" t="s">
        <v>2364</v>
      </c>
      <c r="G319" t="s">
        <v>2321</v>
      </c>
      <c r="H319" t="s">
        <v>2434</v>
      </c>
      <c r="I319" t="s">
        <v>3955</v>
      </c>
      <c r="J319" t="s">
        <v>3956</v>
      </c>
      <c r="K319" t="s">
        <v>3957</v>
      </c>
      <c r="L319" t="s">
        <v>3958</v>
      </c>
      <c r="M319" t="s">
        <v>2298</v>
      </c>
      <c r="N319">
        <v>1</v>
      </c>
      <c r="O319">
        <v>1</v>
      </c>
      <c r="P319">
        <v>1</v>
      </c>
      <c r="Q319">
        <v>0</v>
      </c>
      <c r="R319">
        <v>0</v>
      </c>
      <c r="S319" t="s">
        <v>434</v>
      </c>
      <c r="T319" t="s">
        <v>343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</row>
    <row r="320" spans="1:75">
      <c r="A320" t="s">
        <v>3959</v>
      </c>
      <c r="B320" t="s">
        <v>3960</v>
      </c>
      <c r="C320" t="s">
        <v>3960</v>
      </c>
      <c r="D320" t="s">
        <v>43</v>
      </c>
      <c r="E320">
        <v>43</v>
      </c>
      <c r="F320" t="s">
        <v>133</v>
      </c>
      <c r="G320" t="s">
        <v>2303</v>
      </c>
      <c r="H320" t="s">
        <v>2621</v>
      </c>
      <c r="I320" t="s">
        <v>3961</v>
      </c>
      <c r="J320" t="s">
        <v>3962</v>
      </c>
      <c r="K320" t="s">
        <v>3963</v>
      </c>
      <c r="L320" t="s">
        <v>3964</v>
      </c>
      <c r="M320" t="s">
        <v>2298</v>
      </c>
      <c r="N320">
        <v>1</v>
      </c>
      <c r="O320">
        <v>0</v>
      </c>
      <c r="P320">
        <v>0</v>
      </c>
      <c r="Q320">
        <v>0</v>
      </c>
      <c r="R320">
        <v>0</v>
      </c>
      <c r="S320" t="s">
        <v>53</v>
      </c>
      <c r="T320" t="s">
        <v>343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</row>
    <row r="321" spans="1:75">
      <c r="A321" t="s">
        <v>3965</v>
      </c>
      <c r="B321" t="s">
        <v>3966</v>
      </c>
      <c r="C321" t="s">
        <v>3966</v>
      </c>
      <c r="D321" t="s">
        <v>2338</v>
      </c>
      <c r="E321">
        <v>29</v>
      </c>
      <c r="F321" t="s">
        <v>2376</v>
      </c>
      <c r="G321" t="s">
        <v>133</v>
      </c>
      <c r="H321" t="s">
        <v>133</v>
      </c>
      <c r="I321" t="s">
        <v>133</v>
      </c>
      <c r="J321" t="s">
        <v>133</v>
      </c>
      <c r="K321" t="s">
        <v>133</v>
      </c>
      <c r="L321" t="s">
        <v>3967</v>
      </c>
      <c r="M321" t="s">
        <v>2298</v>
      </c>
      <c r="N321">
        <v>1</v>
      </c>
      <c r="O321">
        <v>0</v>
      </c>
      <c r="P321">
        <v>0</v>
      </c>
      <c r="Q321">
        <v>0</v>
      </c>
      <c r="R321">
        <v>0</v>
      </c>
      <c r="S321" t="s">
        <v>434</v>
      </c>
      <c r="T321" t="s">
        <v>75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>
      <c r="A322" t="s">
        <v>3968</v>
      </c>
      <c r="B322" t="s">
        <v>3969</v>
      </c>
      <c r="C322" t="s">
        <v>3969</v>
      </c>
      <c r="D322" t="s">
        <v>43</v>
      </c>
      <c r="E322">
        <v>36</v>
      </c>
      <c r="F322" t="s">
        <v>2320</v>
      </c>
      <c r="G322" t="s">
        <v>2348</v>
      </c>
      <c r="H322" t="s">
        <v>2322</v>
      </c>
      <c r="I322" t="s">
        <v>3970</v>
      </c>
      <c r="J322" t="s">
        <v>43</v>
      </c>
      <c r="K322" t="s">
        <v>3971</v>
      </c>
      <c r="L322" t="s">
        <v>3972</v>
      </c>
      <c r="M322" t="s">
        <v>2298</v>
      </c>
      <c r="N322">
        <v>1</v>
      </c>
      <c r="O322">
        <v>1</v>
      </c>
      <c r="P322">
        <v>0</v>
      </c>
      <c r="Q322">
        <v>0</v>
      </c>
      <c r="R322">
        <v>0</v>
      </c>
      <c r="S322" t="s">
        <v>547</v>
      </c>
      <c r="T322" t="s">
        <v>75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>
      <c r="A323" t="s">
        <v>3973</v>
      </c>
      <c r="B323" t="s">
        <v>3974</v>
      </c>
      <c r="C323" t="s">
        <v>3974</v>
      </c>
      <c r="D323" t="s">
        <v>43</v>
      </c>
      <c r="E323">
        <v>32</v>
      </c>
      <c r="F323" t="s">
        <v>3509</v>
      </c>
      <c r="G323" t="s">
        <v>133</v>
      </c>
      <c r="H323" t="s">
        <v>133</v>
      </c>
      <c r="I323" t="s">
        <v>133</v>
      </c>
      <c r="J323" t="s">
        <v>133</v>
      </c>
      <c r="K323" t="s">
        <v>133</v>
      </c>
      <c r="L323" t="s">
        <v>3975</v>
      </c>
      <c r="M323" t="s">
        <v>2298</v>
      </c>
      <c r="N323">
        <v>1</v>
      </c>
      <c r="O323">
        <v>0</v>
      </c>
      <c r="P323">
        <v>0</v>
      </c>
      <c r="Q323">
        <v>0</v>
      </c>
      <c r="R323">
        <v>0</v>
      </c>
      <c r="S323" t="s">
        <v>278</v>
      </c>
      <c r="T323" t="s">
        <v>343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</row>
    <row r="324" spans="1:75">
      <c r="A324" t="s">
        <v>3976</v>
      </c>
      <c r="B324" t="s">
        <v>3977</v>
      </c>
      <c r="C324" t="s">
        <v>3977</v>
      </c>
      <c r="D324" t="s">
        <v>43</v>
      </c>
      <c r="E324">
        <v>51</v>
      </c>
      <c r="F324" t="s">
        <v>2356</v>
      </c>
      <c r="G324" t="s">
        <v>2452</v>
      </c>
      <c r="H324" t="s">
        <v>2313</v>
      </c>
      <c r="I324" t="s">
        <v>3055</v>
      </c>
      <c r="J324" t="s">
        <v>3978</v>
      </c>
      <c r="K324" t="s">
        <v>3979</v>
      </c>
      <c r="L324" t="s">
        <v>3980</v>
      </c>
      <c r="M324" t="s">
        <v>2298</v>
      </c>
      <c r="N324">
        <v>1</v>
      </c>
      <c r="O324">
        <v>0</v>
      </c>
      <c r="P324">
        <v>1</v>
      </c>
      <c r="Q324">
        <v>0</v>
      </c>
      <c r="R324">
        <v>0</v>
      </c>
      <c r="S324" t="s">
        <v>368</v>
      </c>
      <c r="T324" t="s">
        <v>343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>
      <c r="A325" t="s">
        <v>3981</v>
      </c>
      <c r="B325" t="s">
        <v>3982</v>
      </c>
      <c r="C325" t="s">
        <v>3982</v>
      </c>
      <c r="D325" t="s">
        <v>43</v>
      </c>
      <c r="E325">
        <v>29</v>
      </c>
      <c r="F325" t="s">
        <v>133</v>
      </c>
      <c r="G325" t="s">
        <v>2391</v>
      </c>
      <c r="H325" t="s">
        <v>2349</v>
      </c>
      <c r="I325" t="s">
        <v>3983</v>
      </c>
      <c r="J325" t="s">
        <v>2324</v>
      </c>
      <c r="K325" t="s">
        <v>3984</v>
      </c>
      <c r="L325" t="s">
        <v>3985</v>
      </c>
      <c r="M325" t="s">
        <v>2327</v>
      </c>
      <c r="N325">
        <v>0</v>
      </c>
      <c r="O325">
        <v>0</v>
      </c>
      <c r="P325">
        <v>1</v>
      </c>
      <c r="Q325">
        <v>0</v>
      </c>
      <c r="R325">
        <v>0</v>
      </c>
      <c r="S325" t="s">
        <v>53</v>
      </c>
      <c r="T325" t="s">
        <v>2299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</row>
    <row r="326" spans="1:75">
      <c r="A326" t="s">
        <v>3986</v>
      </c>
      <c r="B326" t="s">
        <v>3987</v>
      </c>
      <c r="C326" t="s">
        <v>3987</v>
      </c>
      <c r="D326" t="s">
        <v>43</v>
      </c>
      <c r="E326">
        <v>64</v>
      </c>
      <c r="F326" t="s">
        <v>2302</v>
      </c>
      <c r="G326" t="s">
        <v>2721</v>
      </c>
      <c r="H326" t="s">
        <v>2434</v>
      </c>
      <c r="I326" t="s">
        <v>3988</v>
      </c>
      <c r="J326" t="s">
        <v>43</v>
      </c>
      <c r="K326" t="s">
        <v>3989</v>
      </c>
      <c r="L326" t="s">
        <v>3990</v>
      </c>
      <c r="M326" t="s">
        <v>2298</v>
      </c>
      <c r="N326">
        <v>1</v>
      </c>
      <c r="O326">
        <v>1</v>
      </c>
      <c r="P326">
        <v>1</v>
      </c>
      <c r="Q326">
        <v>0</v>
      </c>
      <c r="R326">
        <v>1</v>
      </c>
      <c r="S326" t="s">
        <v>2067</v>
      </c>
      <c r="T326" t="s">
        <v>50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</row>
    <row r="327" spans="1:75">
      <c r="A327" t="s">
        <v>3991</v>
      </c>
      <c r="B327" t="s">
        <v>3992</v>
      </c>
      <c r="C327" t="s">
        <v>3992</v>
      </c>
      <c r="D327" t="s">
        <v>43</v>
      </c>
      <c r="E327">
        <v>51</v>
      </c>
      <c r="F327" t="s">
        <v>2311</v>
      </c>
      <c r="G327" t="s">
        <v>3745</v>
      </c>
      <c r="H327" t="s">
        <v>2349</v>
      </c>
      <c r="I327" t="s">
        <v>3993</v>
      </c>
      <c r="J327" t="s">
        <v>43</v>
      </c>
      <c r="K327" t="s">
        <v>3994</v>
      </c>
      <c r="L327" t="s">
        <v>3995</v>
      </c>
      <c r="M327" t="s">
        <v>2298</v>
      </c>
      <c r="N327">
        <v>1</v>
      </c>
      <c r="O327">
        <v>0</v>
      </c>
      <c r="P327">
        <v>0</v>
      </c>
      <c r="Q327">
        <v>0</v>
      </c>
      <c r="R327">
        <v>0</v>
      </c>
      <c r="S327" t="s">
        <v>53</v>
      </c>
      <c r="T327" t="s">
        <v>343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0</v>
      </c>
      <c r="BW327">
        <v>6</v>
      </c>
    </row>
    <row r="328" spans="1:75">
      <c r="A328" t="s">
        <v>3996</v>
      </c>
      <c r="B328" t="s">
        <v>3997</v>
      </c>
      <c r="C328" t="s">
        <v>3997</v>
      </c>
      <c r="D328" t="s">
        <v>43</v>
      </c>
      <c r="E328">
        <v>54</v>
      </c>
      <c r="F328" t="s">
        <v>2302</v>
      </c>
      <c r="G328" t="s">
        <v>2321</v>
      </c>
      <c r="H328" t="s">
        <v>2349</v>
      </c>
      <c r="I328" t="s">
        <v>3998</v>
      </c>
      <c r="J328" t="s">
        <v>2644</v>
      </c>
      <c r="K328" t="s">
        <v>2639</v>
      </c>
      <c r="L328" t="s">
        <v>3999</v>
      </c>
      <c r="M328" t="s">
        <v>2298</v>
      </c>
      <c r="N328">
        <v>1</v>
      </c>
      <c r="O328">
        <v>0</v>
      </c>
      <c r="P328">
        <v>0</v>
      </c>
      <c r="Q328">
        <v>0</v>
      </c>
      <c r="R328">
        <v>0</v>
      </c>
      <c r="S328" t="s">
        <v>53</v>
      </c>
      <c r="T328" t="s">
        <v>2299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</row>
    <row r="329" spans="1:75">
      <c r="A329" t="s">
        <v>4000</v>
      </c>
      <c r="B329" t="s">
        <v>4001</v>
      </c>
      <c r="C329" t="s">
        <v>4001</v>
      </c>
      <c r="D329" t="s">
        <v>43</v>
      </c>
      <c r="E329">
        <v>56</v>
      </c>
      <c r="F329" t="s">
        <v>2376</v>
      </c>
      <c r="G329" t="s">
        <v>2426</v>
      </c>
      <c r="H329" t="s">
        <v>2434</v>
      </c>
      <c r="I329" t="s">
        <v>4002</v>
      </c>
      <c r="J329" t="s">
        <v>4003</v>
      </c>
      <c r="K329" t="s">
        <v>3398</v>
      </c>
      <c r="L329" t="s">
        <v>4004</v>
      </c>
      <c r="M329" t="s">
        <v>2298</v>
      </c>
      <c r="N329">
        <v>1</v>
      </c>
      <c r="O329">
        <v>0</v>
      </c>
      <c r="P329">
        <v>1</v>
      </c>
      <c r="Q329">
        <v>0</v>
      </c>
      <c r="R329">
        <v>0</v>
      </c>
      <c r="S329" t="s">
        <v>4005</v>
      </c>
      <c r="T329" t="s">
        <v>75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>
      <c r="A330" t="s">
        <v>4006</v>
      </c>
      <c r="B330" t="s">
        <v>4007</v>
      </c>
      <c r="C330" t="s">
        <v>4007</v>
      </c>
      <c r="D330" t="s">
        <v>43</v>
      </c>
      <c r="E330">
        <v>46</v>
      </c>
      <c r="F330" t="s">
        <v>2320</v>
      </c>
      <c r="G330" t="s">
        <v>2948</v>
      </c>
      <c r="H330" t="s">
        <v>2340</v>
      </c>
      <c r="I330" t="s">
        <v>4008</v>
      </c>
      <c r="J330" t="s">
        <v>43</v>
      </c>
      <c r="K330" t="s">
        <v>4009</v>
      </c>
      <c r="L330" t="s">
        <v>4010</v>
      </c>
      <c r="M330" t="s">
        <v>2298</v>
      </c>
      <c r="N330">
        <v>0</v>
      </c>
      <c r="O330">
        <v>0</v>
      </c>
      <c r="P330">
        <v>1</v>
      </c>
      <c r="Q330">
        <v>1</v>
      </c>
      <c r="R330">
        <v>0</v>
      </c>
      <c r="S330" t="s">
        <v>53</v>
      </c>
      <c r="T330" t="s">
        <v>75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4</v>
      </c>
    </row>
    <row r="331" spans="1:75">
      <c r="A331" t="s">
        <v>4011</v>
      </c>
      <c r="B331" t="s">
        <v>4012</v>
      </c>
      <c r="C331" t="s">
        <v>4012</v>
      </c>
      <c r="D331" t="s">
        <v>43</v>
      </c>
      <c r="E331">
        <v>44</v>
      </c>
      <c r="F331" t="s">
        <v>2633</v>
      </c>
      <c r="G331" t="s">
        <v>2321</v>
      </c>
      <c r="H331" t="s">
        <v>2340</v>
      </c>
      <c r="I331" t="s">
        <v>2949</v>
      </c>
      <c r="J331" t="s">
        <v>3822</v>
      </c>
      <c r="K331" t="s">
        <v>3564</v>
      </c>
      <c r="L331" t="s">
        <v>4013</v>
      </c>
      <c r="M331" t="s">
        <v>2298</v>
      </c>
      <c r="N331">
        <v>1</v>
      </c>
      <c r="O331">
        <v>0</v>
      </c>
      <c r="P331">
        <v>0</v>
      </c>
      <c r="Q331">
        <v>0</v>
      </c>
      <c r="R331">
        <v>0</v>
      </c>
      <c r="S331" t="s">
        <v>1767</v>
      </c>
      <c r="T331" t="s">
        <v>343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>
      <c r="A332" t="s">
        <v>4014</v>
      </c>
      <c r="B332" t="s">
        <v>4015</v>
      </c>
      <c r="C332" t="s">
        <v>4015</v>
      </c>
      <c r="D332" t="s">
        <v>43</v>
      </c>
      <c r="E332">
        <v>25</v>
      </c>
      <c r="F332" t="s">
        <v>2291</v>
      </c>
      <c r="G332" t="s">
        <v>2304</v>
      </c>
      <c r="H332" t="s">
        <v>133</v>
      </c>
      <c r="I332" t="s">
        <v>4016</v>
      </c>
      <c r="J332" t="s">
        <v>4017</v>
      </c>
      <c r="K332" t="s">
        <v>4018</v>
      </c>
      <c r="L332" t="s">
        <v>4019</v>
      </c>
      <c r="M332" t="s">
        <v>2298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53</v>
      </c>
      <c r="T332" t="s">
        <v>75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3</v>
      </c>
    </row>
    <row r="333" spans="1:75">
      <c r="A333" t="s">
        <v>2289</v>
      </c>
      <c r="B333" t="s">
        <v>4020</v>
      </c>
      <c r="C333" t="s">
        <v>4020</v>
      </c>
      <c r="D333" t="s">
        <v>43</v>
      </c>
      <c r="E333">
        <v>53</v>
      </c>
      <c r="F333" t="s">
        <v>133</v>
      </c>
      <c r="G333" t="s">
        <v>2303</v>
      </c>
      <c r="H333" t="s">
        <v>2304</v>
      </c>
      <c r="I333" t="s">
        <v>4021</v>
      </c>
      <c r="J333" t="s">
        <v>43</v>
      </c>
      <c r="K333" t="s">
        <v>4022</v>
      </c>
      <c r="L333" t="s">
        <v>4023</v>
      </c>
      <c r="M333" t="s">
        <v>2298</v>
      </c>
      <c r="N333">
        <v>1</v>
      </c>
      <c r="O333">
        <v>0</v>
      </c>
      <c r="P333">
        <v>0</v>
      </c>
      <c r="Q333">
        <v>0</v>
      </c>
      <c r="R333">
        <v>0</v>
      </c>
      <c r="S333" t="s">
        <v>53</v>
      </c>
      <c r="T333" t="s">
        <v>343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</row>
    <row r="334" spans="1:75">
      <c r="A334" t="s">
        <v>4024</v>
      </c>
      <c r="B334" t="s">
        <v>4025</v>
      </c>
      <c r="C334" t="s">
        <v>4025</v>
      </c>
      <c r="D334" t="s">
        <v>43</v>
      </c>
      <c r="E334">
        <v>49</v>
      </c>
      <c r="F334" t="s">
        <v>133</v>
      </c>
      <c r="G334" t="s">
        <v>2714</v>
      </c>
      <c r="H334" t="s">
        <v>2349</v>
      </c>
      <c r="I334" t="s">
        <v>4026</v>
      </c>
      <c r="J334" t="s">
        <v>43</v>
      </c>
      <c r="K334" t="s">
        <v>4027</v>
      </c>
      <c r="L334" t="s">
        <v>4028</v>
      </c>
      <c r="M334" t="s">
        <v>2298</v>
      </c>
      <c r="N334">
        <v>1</v>
      </c>
      <c r="O334">
        <v>0</v>
      </c>
      <c r="P334">
        <v>0</v>
      </c>
      <c r="Q334">
        <v>0</v>
      </c>
      <c r="R334">
        <v>0</v>
      </c>
      <c r="S334" t="s">
        <v>244</v>
      </c>
      <c r="T334" t="s">
        <v>50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>
      <c r="A335" t="s">
        <v>4029</v>
      </c>
      <c r="B335" t="s">
        <v>4030</v>
      </c>
      <c r="C335" t="s">
        <v>4030</v>
      </c>
      <c r="D335" t="s">
        <v>43</v>
      </c>
      <c r="E335">
        <v>44</v>
      </c>
      <c r="F335" t="s">
        <v>2356</v>
      </c>
      <c r="G335" t="s">
        <v>2384</v>
      </c>
      <c r="H335" t="s">
        <v>2313</v>
      </c>
      <c r="I335" t="s">
        <v>4031</v>
      </c>
      <c r="J335" t="s">
        <v>43</v>
      </c>
      <c r="K335" t="s">
        <v>4032</v>
      </c>
      <c r="L335" t="s">
        <v>4033</v>
      </c>
      <c r="M335" t="s">
        <v>2298</v>
      </c>
      <c r="N335">
        <v>1</v>
      </c>
      <c r="O335">
        <v>0</v>
      </c>
      <c r="P335">
        <v>0</v>
      </c>
      <c r="Q335">
        <v>0</v>
      </c>
      <c r="R335">
        <v>0</v>
      </c>
      <c r="S335" t="s">
        <v>1444</v>
      </c>
      <c r="T335" t="s">
        <v>75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>
      <c r="A336" t="s">
        <v>4034</v>
      </c>
      <c r="B336" t="s">
        <v>4035</v>
      </c>
      <c r="C336" t="s">
        <v>4035</v>
      </c>
      <c r="D336" t="s">
        <v>43</v>
      </c>
      <c r="E336">
        <v>30</v>
      </c>
      <c r="F336" t="s">
        <v>2302</v>
      </c>
      <c r="G336" t="s">
        <v>133</v>
      </c>
      <c r="H336" t="s">
        <v>133</v>
      </c>
      <c r="I336" t="s">
        <v>133</v>
      </c>
      <c r="J336" t="s">
        <v>133</v>
      </c>
      <c r="K336" t="s">
        <v>133</v>
      </c>
      <c r="L336" t="s">
        <v>4036</v>
      </c>
      <c r="M336" t="s">
        <v>2298</v>
      </c>
      <c r="N336">
        <v>1</v>
      </c>
      <c r="O336">
        <v>0</v>
      </c>
      <c r="P336">
        <v>0</v>
      </c>
      <c r="Q336">
        <v>0</v>
      </c>
      <c r="R336">
        <v>0</v>
      </c>
      <c r="S336" t="s">
        <v>53</v>
      </c>
      <c r="T336" t="s">
        <v>75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>
      <c r="A337" t="s">
        <v>4037</v>
      </c>
      <c r="B337" t="s">
        <v>4038</v>
      </c>
      <c r="C337" t="s">
        <v>4038</v>
      </c>
      <c r="D337" t="s">
        <v>43</v>
      </c>
      <c r="E337">
        <v>36</v>
      </c>
      <c r="F337" t="s">
        <v>2633</v>
      </c>
      <c r="G337" t="s">
        <v>2330</v>
      </c>
      <c r="H337" t="s">
        <v>2483</v>
      </c>
      <c r="I337" t="s">
        <v>4039</v>
      </c>
      <c r="J337" t="s">
        <v>43</v>
      </c>
      <c r="K337" t="s">
        <v>4040</v>
      </c>
      <c r="L337" t="s">
        <v>4041</v>
      </c>
      <c r="M337" t="s">
        <v>2327</v>
      </c>
      <c r="N337">
        <v>1</v>
      </c>
      <c r="O337">
        <v>0</v>
      </c>
      <c r="P337">
        <v>0</v>
      </c>
      <c r="Q337">
        <v>0</v>
      </c>
      <c r="R337">
        <v>0</v>
      </c>
      <c r="S337" t="s">
        <v>73</v>
      </c>
      <c r="T337" t="s">
        <v>75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>
      <c r="A338" t="s">
        <v>4042</v>
      </c>
      <c r="B338" t="s">
        <v>4043</v>
      </c>
      <c r="C338" t="s">
        <v>4043</v>
      </c>
      <c r="D338" t="s">
        <v>43</v>
      </c>
      <c r="E338">
        <v>60</v>
      </c>
      <c r="F338" t="s">
        <v>2356</v>
      </c>
      <c r="G338" t="s">
        <v>2714</v>
      </c>
      <c r="H338" t="s">
        <v>2322</v>
      </c>
      <c r="I338" t="s">
        <v>4044</v>
      </c>
      <c r="J338" t="s">
        <v>43</v>
      </c>
      <c r="K338" t="s">
        <v>4045</v>
      </c>
      <c r="L338" t="s">
        <v>4046</v>
      </c>
      <c r="M338" t="s">
        <v>2298</v>
      </c>
      <c r="N338">
        <v>1</v>
      </c>
      <c r="O338">
        <v>1</v>
      </c>
      <c r="P338">
        <v>1</v>
      </c>
      <c r="Q338">
        <v>1</v>
      </c>
      <c r="R338">
        <v>1</v>
      </c>
      <c r="S338" t="s">
        <v>2460</v>
      </c>
      <c r="T338" t="s">
        <v>343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4</v>
      </c>
    </row>
    <row r="339" spans="1:75">
      <c r="A339" t="s">
        <v>4047</v>
      </c>
      <c r="B339" t="s">
        <v>4048</v>
      </c>
      <c r="C339" t="s">
        <v>4048</v>
      </c>
      <c r="D339" t="s">
        <v>43</v>
      </c>
      <c r="E339">
        <v>26</v>
      </c>
      <c r="F339" t="s">
        <v>2364</v>
      </c>
      <c r="G339" t="s">
        <v>133</v>
      </c>
      <c r="H339" t="s">
        <v>133</v>
      </c>
      <c r="I339" t="s">
        <v>133</v>
      </c>
      <c r="J339" t="s">
        <v>133</v>
      </c>
      <c r="K339" t="s">
        <v>133</v>
      </c>
      <c r="L339" t="s">
        <v>4049</v>
      </c>
      <c r="M339" t="s">
        <v>2298</v>
      </c>
      <c r="N339">
        <v>0</v>
      </c>
      <c r="O339">
        <v>0</v>
      </c>
      <c r="P339">
        <v>1</v>
      </c>
      <c r="Q339">
        <v>0</v>
      </c>
      <c r="R339">
        <v>0</v>
      </c>
      <c r="S339" t="s">
        <v>244</v>
      </c>
      <c r="T339" t="s">
        <v>75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>
      <c r="A340" t="s">
        <v>4050</v>
      </c>
      <c r="B340" t="s">
        <v>4051</v>
      </c>
      <c r="C340" t="s">
        <v>4051</v>
      </c>
      <c r="D340" t="s">
        <v>43</v>
      </c>
      <c r="E340">
        <v>34</v>
      </c>
      <c r="F340" t="s">
        <v>2291</v>
      </c>
      <c r="G340" t="s">
        <v>2377</v>
      </c>
      <c r="H340" t="s">
        <v>2434</v>
      </c>
      <c r="I340" t="s">
        <v>4052</v>
      </c>
      <c r="J340" t="s">
        <v>4053</v>
      </c>
      <c r="K340" t="s">
        <v>4054</v>
      </c>
      <c r="L340" t="s">
        <v>4055</v>
      </c>
      <c r="M340" t="s">
        <v>2327</v>
      </c>
      <c r="N340">
        <v>1</v>
      </c>
      <c r="O340">
        <v>0</v>
      </c>
      <c r="P340">
        <v>1</v>
      </c>
      <c r="Q340">
        <v>0</v>
      </c>
      <c r="R340">
        <v>0</v>
      </c>
      <c r="S340" t="s">
        <v>53</v>
      </c>
      <c r="T340" t="s">
        <v>343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4</v>
      </c>
    </row>
    <row r="341" spans="1:75">
      <c r="A341" t="s">
        <v>4056</v>
      </c>
      <c r="B341" t="s">
        <v>4057</v>
      </c>
      <c r="C341" t="s">
        <v>4057</v>
      </c>
      <c r="D341" t="s">
        <v>43</v>
      </c>
      <c r="E341">
        <v>36</v>
      </c>
      <c r="F341" t="s">
        <v>2356</v>
      </c>
      <c r="G341" t="s">
        <v>2419</v>
      </c>
      <c r="H341" t="s">
        <v>2313</v>
      </c>
      <c r="I341" t="s">
        <v>4058</v>
      </c>
      <c r="J341" t="s">
        <v>4059</v>
      </c>
      <c r="K341" t="s">
        <v>4060</v>
      </c>
      <c r="L341" t="s">
        <v>4061</v>
      </c>
      <c r="M341" t="s">
        <v>2298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2599</v>
      </c>
      <c r="T341" t="s">
        <v>343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4</v>
      </c>
    </row>
    <row r="342" spans="1:75">
      <c r="A342" t="s">
        <v>4062</v>
      </c>
      <c r="B342" t="s">
        <v>4063</v>
      </c>
      <c r="C342" t="s">
        <v>4063</v>
      </c>
      <c r="D342" t="s">
        <v>43</v>
      </c>
      <c r="E342" t="s">
        <v>133</v>
      </c>
      <c r="F342" t="s">
        <v>4064</v>
      </c>
      <c r="G342" t="s">
        <v>133</v>
      </c>
      <c r="H342" t="s">
        <v>133</v>
      </c>
      <c r="I342" t="s">
        <v>133</v>
      </c>
      <c r="J342" t="s">
        <v>133</v>
      </c>
      <c r="K342" t="s">
        <v>133</v>
      </c>
      <c r="L342" t="s">
        <v>4065</v>
      </c>
      <c r="M342" t="s">
        <v>2327</v>
      </c>
      <c r="N342">
        <v>1</v>
      </c>
      <c r="O342">
        <v>0</v>
      </c>
      <c r="P342">
        <v>0</v>
      </c>
      <c r="Q342">
        <v>0</v>
      </c>
      <c r="R342">
        <v>0</v>
      </c>
      <c r="S342" t="s">
        <v>46</v>
      </c>
      <c r="T342" t="s">
        <v>50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>
      <c r="A343" t="s">
        <v>4066</v>
      </c>
      <c r="B343" t="s">
        <v>4067</v>
      </c>
      <c r="C343" t="s">
        <v>4067</v>
      </c>
      <c r="D343" t="s">
        <v>43</v>
      </c>
      <c r="E343" t="s">
        <v>133</v>
      </c>
      <c r="F343" t="s">
        <v>2356</v>
      </c>
      <c r="G343" t="s">
        <v>2391</v>
      </c>
      <c r="H343" t="s">
        <v>2483</v>
      </c>
      <c r="I343" t="s">
        <v>4068</v>
      </c>
      <c r="J343" t="s">
        <v>3429</v>
      </c>
      <c r="K343" t="s">
        <v>4069</v>
      </c>
      <c r="L343" t="s">
        <v>4070</v>
      </c>
      <c r="M343" t="s">
        <v>2298</v>
      </c>
      <c r="N343">
        <v>1</v>
      </c>
      <c r="O343">
        <v>0</v>
      </c>
      <c r="P343">
        <v>0</v>
      </c>
      <c r="Q343">
        <v>0</v>
      </c>
      <c r="R343">
        <v>0</v>
      </c>
      <c r="S343" t="s">
        <v>494</v>
      </c>
      <c r="T343" t="s">
        <v>343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2</v>
      </c>
    </row>
    <row r="344" spans="1:75">
      <c r="A344" t="s">
        <v>4071</v>
      </c>
      <c r="B344" t="s">
        <v>4072</v>
      </c>
      <c r="C344" t="s">
        <v>4072</v>
      </c>
      <c r="D344" t="s">
        <v>43</v>
      </c>
      <c r="E344">
        <v>44</v>
      </c>
      <c r="F344" t="s">
        <v>2364</v>
      </c>
      <c r="G344" t="s">
        <v>2583</v>
      </c>
      <c r="H344" t="s">
        <v>2331</v>
      </c>
      <c r="I344" t="s">
        <v>4073</v>
      </c>
      <c r="J344" t="s">
        <v>4074</v>
      </c>
      <c r="K344" t="s">
        <v>4075</v>
      </c>
      <c r="L344" t="s">
        <v>4076</v>
      </c>
      <c r="M344" t="s">
        <v>2298</v>
      </c>
      <c r="N344">
        <v>1</v>
      </c>
      <c r="O344">
        <v>1</v>
      </c>
      <c r="P344">
        <v>1</v>
      </c>
      <c r="Q344">
        <v>0</v>
      </c>
      <c r="R344">
        <v>0</v>
      </c>
      <c r="S344" t="s">
        <v>547</v>
      </c>
      <c r="T344" t="s">
        <v>343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3</v>
      </c>
    </row>
    <row r="345" spans="1:75">
      <c r="A345" t="s">
        <v>4077</v>
      </c>
      <c r="B345" t="s">
        <v>4078</v>
      </c>
      <c r="C345" t="s">
        <v>4078</v>
      </c>
      <c r="D345" t="s">
        <v>43</v>
      </c>
      <c r="E345">
        <v>33</v>
      </c>
      <c r="F345" t="s">
        <v>2356</v>
      </c>
      <c r="G345" t="s">
        <v>2348</v>
      </c>
      <c r="H345" t="s">
        <v>2366</v>
      </c>
      <c r="I345" t="s">
        <v>4079</v>
      </c>
      <c r="J345" t="s">
        <v>4080</v>
      </c>
      <c r="K345" t="s">
        <v>4081</v>
      </c>
      <c r="L345" t="s">
        <v>4082</v>
      </c>
      <c r="M345" t="s">
        <v>2298</v>
      </c>
      <c r="N345">
        <v>1</v>
      </c>
      <c r="O345">
        <v>0</v>
      </c>
      <c r="P345">
        <v>0</v>
      </c>
      <c r="Q345">
        <v>0</v>
      </c>
      <c r="R345">
        <v>0</v>
      </c>
      <c r="S345" t="s">
        <v>511</v>
      </c>
      <c r="T345" t="s">
        <v>2299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>
      <c r="A346" t="s">
        <v>4083</v>
      </c>
      <c r="B346" t="s">
        <v>4084</v>
      </c>
      <c r="C346" t="s">
        <v>4084</v>
      </c>
      <c r="D346" t="s">
        <v>43</v>
      </c>
      <c r="E346">
        <v>30</v>
      </c>
      <c r="F346" t="s">
        <v>2364</v>
      </c>
      <c r="G346" t="s">
        <v>2753</v>
      </c>
      <c r="H346" t="s">
        <v>2313</v>
      </c>
      <c r="I346" t="s">
        <v>4085</v>
      </c>
      <c r="J346" t="s">
        <v>2638</v>
      </c>
      <c r="K346" t="s">
        <v>4086</v>
      </c>
      <c r="L346" t="s">
        <v>4087</v>
      </c>
      <c r="M346" t="s">
        <v>2298</v>
      </c>
      <c r="N346">
        <v>1</v>
      </c>
      <c r="O346">
        <v>0</v>
      </c>
      <c r="P346">
        <v>0</v>
      </c>
      <c r="Q346">
        <v>0</v>
      </c>
      <c r="R346">
        <v>0</v>
      </c>
      <c r="S346" t="s">
        <v>53</v>
      </c>
      <c r="T346" t="s">
        <v>343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>
      <c r="A347" t="s">
        <v>4088</v>
      </c>
      <c r="B347" t="s">
        <v>4089</v>
      </c>
      <c r="C347" t="s">
        <v>4089</v>
      </c>
      <c r="D347" t="s">
        <v>43</v>
      </c>
      <c r="E347">
        <v>28</v>
      </c>
      <c r="F347" t="s">
        <v>2376</v>
      </c>
      <c r="G347" t="s">
        <v>2391</v>
      </c>
      <c r="H347" t="s">
        <v>2322</v>
      </c>
      <c r="I347" t="s">
        <v>4090</v>
      </c>
      <c r="J347" t="s">
        <v>43</v>
      </c>
      <c r="K347" t="s">
        <v>4091</v>
      </c>
      <c r="L347" t="s">
        <v>4092</v>
      </c>
      <c r="M347" t="s">
        <v>2298</v>
      </c>
      <c r="N347">
        <v>1</v>
      </c>
      <c r="O347">
        <v>0</v>
      </c>
      <c r="P347">
        <v>1</v>
      </c>
      <c r="Q347">
        <v>0</v>
      </c>
      <c r="R347">
        <v>0</v>
      </c>
      <c r="S347" t="s">
        <v>547</v>
      </c>
      <c r="T347" t="s">
        <v>75</v>
      </c>
      <c r="U347">
        <v>0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</v>
      </c>
    </row>
    <row r="348" spans="1:75">
      <c r="A348" t="s">
        <v>4093</v>
      </c>
      <c r="B348" t="s">
        <v>4094</v>
      </c>
      <c r="C348" t="s">
        <v>4094</v>
      </c>
      <c r="D348" t="s">
        <v>43</v>
      </c>
      <c r="E348">
        <v>46</v>
      </c>
      <c r="F348" t="s">
        <v>2364</v>
      </c>
      <c r="G348" t="s">
        <v>2714</v>
      </c>
      <c r="H348" t="s">
        <v>2304</v>
      </c>
      <c r="I348" t="s">
        <v>4095</v>
      </c>
      <c r="J348" t="s">
        <v>2638</v>
      </c>
      <c r="K348" t="s">
        <v>4096</v>
      </c>
      <c r="L348" t="s">
        <v>4097</v>
      </c>
      <c r="M348" t="s">
        <v>2298</v>
      </c>
      <c r="N348">
        <v>1</v>
      </c>
      <c r="O348">
        <v>0</v>
      </c>
      <c r="P348">
        <v>0</v>
      </c>
      <c r="Q348">
        <v>0</v>
      </c>
      <c r="R348">
        <v>0</v>
      </c>
      <c r="S348" t="s">
        <v>145</v>
      </c>
      <c r="T348" t="s">
        <v>2299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1</v>
      </c>
    </row>
    <row r="349" spans="1:75">
      <c r="A349" t="s">
        <v>3600</v>
      </c>
      <c r="B349" t="s">
        <v>4098</v>
      </c>
      <c r="C349" t="s">
        <v>4098</v>
      </c>
      <c r="D349" t="s">
        <v>43</v>
      </c>
      <c r="E349">
        <v>37</v>
      </c>
      <c r="F349" t="s">
        <v>133</v>
      </c>
      <c r="G349" t="s">
        <v>2519</v>
      </c>
      <c r="H349" t="s">
        <v>2304</v>
      </c>
      <c r="I349" t="s">
        <v>4099</v>
      </c>
      <c r="J349" t="s">
        <v>4100</v>
      </c>
      <c r="K349" t="s">
        <v>4101</v>
      </c>
      <c r="L349" t="s">
        <v>4102</v>
      </c>
      <c r="M349" t="s">
        <v>2298</v>
      </c>
      <c r="N349">
        <v>1</v>
      </c>
      <c r="O349">
        <v>0</v>
      </c>
      <c r="P349">
        <v>0</v>
      </c>
      <c r="Q349">
        <v>0</v>
      </c>
      <c r="R349">
        <v>0</v>
      </c>
      <c r="S349" t="s">
        <v>53</v>
      </c>
      <c r="T349" t="s">
        <v>343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4</v>
      </c>
    </row>
    <row r="350" spans="1:75">
      <c r="A350" t="s">
        <v>4103</v>
      </c>
      <c r="B350" t="s">
        <v>4104</v>
      </c>
      <c r="C350" t="s">
        <v>4104</v>
      </c>
      <c r="D350" t="s">
        <v>2338</v>
      </c>
      <c r="E350">
        <v>40</v>
      </c>
      <c r="F350" t="s">
        <v>2364</v>
      </c>
      <c r="G350" t="s">
        <v>2321</v>
      </c>
      <c r="H350" t="s">
        <v>2434</v>
      </c>
      <c r="I350" t="s">
        <v>4105</v>
      </c>
      <c r="J350" t="s">
        <v>4106</v>
      </c>
      <c r="K350" t="s">
        <v>4107</v>
      </c>
      <c r="L350" t="s">
        <v>4108</v>
      </c>
      <c r="M350" t="s">
        <v>2298</v>
      </c>
      <c r="N350">
        <v>1</v>
      </c>
      <c r="O350">
        <v>0</v>
      </c>
      <c r="P350">
        <v>0</v>
      </c>
      <c r="Q350">
        <v>0</v>
      </c>
      <c r="R350">
        <v>0</v>
      </c>
      <c r="S350" t="s">
        <v>2067</v>
      </c>
      <c r="T350" t="s">
        <v>343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</row>
    <row r="351" spans="1:75">
      <c r="A351" t="s">
        <v>4109</v>
      </c>
      <c r="B351" t="s">
        <v>4110</v>
      </c>
      <c r="C351" t="s">
        <v>4110</v>
      </c>
      <c r="D351" t="s">
        <v>43</v>
      </c>
      <c r="E351">
        <v>38</v>
      </c>
      <c r="F351" t="s">
        <v>2555</v>
      </c>
      <c r="G351" t="s">
        <v>2377</v>
      </c>
      <c r="H351" t="s">
        <v>2366</v>
      </c>
      <c r="I351" t="s">
        <v>4111</v>
      </c>
      <c r="J351" t="s">
        <v>3646</v>
      </c>
      <c r="K351" t="s">
        <v>4112</v>
      </c>
      <c r="L351" t="s">
        <v>4113</v>
      </c>
      <c r="M351" t="s">
        <v>2298</v>
      </c>
      <c r="N351">
        <v>1</v>
      </c>
      <c r="O351">
        <v>1</v>
      </c>
      <c r="P351">
        <v>1</v>
      </c>
      <c r="Q351">
        <v>0</v>
      </c>
      <c r="R351">
        <v>0</v>
      </c>
      <c r="S351" t="s">
        <v>3492</v>
      </c>
      <c r="T351" t="s">
        <v>343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8</v>
      </c>
    </row>
    <row r="352" spans="1:75">
      <c r="A352" t="s">
        <v>4114</v>
      </c>
      <c r="B352" t="s">
        <v>4115</v>
      </c>
      <c r="C352" t="s">
        <v>4115</v>
      </c>
      <c r="D352" t="s">
        <v>43</v>
      </c>
      <c r="E352">
        <v>35</v>
      </c>
      <c r="F352" t="s">
        <v>2555</v>
      </c>
      <c r="G352" t="s">
        <v>133</v>
      </c>
      <c r="H352" t="s">
        <v>133</v>
      </c>
      <c r="I352" t="s">
        <v>133</v>
      </c>
      <c r="J352" t="s">
        <v>133</v>
      </c>
      <c r="K352" t="s">
        <v>133</v>
      </c>
      <c r="L352" t="s">
        <v>4116</v>
      </c>
      <c r="M352" t="s">
        <v>2298</v>
      </c>
      <c r="N352">
        <v>1</v>
      </c>
      <c r="O352">
        <v>0</v>
      </c>
      <c r="P352">
        <v>0</v>
      </c>
      <c r="Q352">
        <v>0</v>
      </c>
      <c r="R352">
        <v>0</v>
      </c>
      <c r="S352" t="s">
        <v>434</v>
      </c>
      <c r="T352" t="s">
        <v>343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>
      <c r="A353" t="s">
        <v>4117</v>
      </c>
      <c r="B353" t="s">
        <v>4118</v>
      </c>
      <c r="C353" t="s">
        <v>4118</v>
      </c>
      <c r="D353" t="s">
        <v>43</v>
      </c>
      <c r="E353">
        <v>45</v>
      </c>
      <c r="F353" t="s">
        <v>2356</v>
      </c>
      <c r="G353" t="s">
        <v>2519</v>
      </c>
      <c r="H353" t="s">
        <v>2483</v>
      </c>
      <c r="I353" t="s">
        <v>4119</v>
      </c>
      <c r="J353" t="s">
        <v>4120</v>
      </c>
      <c r="K353" t="s">
        <v>4121</v>
      </c>
      <c r="L353" t="s">
        <v>4122</v>
      </c>
      <c r="M353" t="s">
        <v>2298</v>
      </c>
      <c r="N353">
        <v>1</v>
      </c>
      <c r="O353">
        <v>0</v>
      </c>
      <c r="P353">
        <v>0</v>
      </c>
      <c r="Q353">
        <v>0</v>
      </c>
      <c r="R353">
        <v>0</v>
      </c>
      <c r="S353" t="s">
        <v>183</v>
      </c>
      <c r="T353" t="s">
        <v>343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>
      <c r="A354" t="s">
        <v>4123</v>
      </c>
      <c r="B354" t="s">
        <v>4124</v>
      </c>
      <c r="C354" t="s">
        <v>4124</v>
      </c>
      <c r="D354" t="s">
        <v>2338</v>
      </c>
      <c r="E354">
        <v>46</v>
      </c>
      <c r="F354" t="s">
        <v>2376</v>
      </c>
      <c r="G354" t="s">
        <v>2519</v>
      </c>
      <c r="H354" t="s">
        <v>2331</v>
      </c>
      <c r="I354" t="s">
        <v>4125</v>
      </c>
      <c r="J354" t="s">
        <v>4126</v>
      </c>
      <c r="K354" t="s">
        <v>4127</v>
      </c>
      <c r="L354" t="s">
        <v>4128</v>
      </c>
      <c r="M354" t="s">
        <v>2298</v>
      </c>
      <c r="N354">
        <v>0</v>
      </c>
      <c r="O354">
        <v>0</v>
      </c>
      <c r="P354">
        <v>1</v>
      </c>
      <c r="Q354">
        <v>0</v>
      </c>
      <c r="R354">
        <v>0</v>
      </c>
      <c r="S354" t="s">
        <v>53</v>
      </c>
      <c r="T354" t="s">
        <v>75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</row>
    <row r="355" spans="1:75">
      <c r="A355" t="s">
        <v>4129</v>
      </c>
      <c r="B355" t="s">
        <v>4130</v>
      </c>
      <c r="C355" t="s">
        <v>4130</v>
      </c>
      <c r="D355" t="s">
        <v>43</v>
      </c>
      <c r="E355">
        <v>60</v>
      </c>
      <c r="F355" t="s">
        <v>2320</v>
      </c>
      <c r="G355" t="s">
        <v>2562</v>
      </c>
      <c r="H355" t="s">
        <v>2322</v>
      </c>
      <c r="I355" t="s">
        <v>4131</v>
      </c>
      <c r="J355" t="s">
        <v>4132</v>
      </c>
      <c r="K355" t="s">
        <v>4133</v>
      </c>
      <c r="L355" t="s">
        <v>4134</v>
      </c>
      <c r="M355" t="s">
        <v>2327</v>
      </c>
      <c r="N355">
        <v>1</v>
      </c>
      <c r="O355">
        <v>0</v>
      </c>
      <c r="P355">
        <v>0</v>
      </c>
      <c r="Q355">
        <v>0</v>
      </c>
      <c r="R355">
        <v>0</v>
      </c>
      <c r="S355" t="s">
        <v>46</v>
      </c>
      <c r="T355" t="s">
        <v>343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</row>
    <row r="356" spans="1:75">
      <c r="A356" t="s">
        <v>2729</v>
      </c>
      <c r="B356" t="s">
        <v>4135</v>
      </c>
      <c r="C356" t="s">
        <v>4135</v>
      </c>
      <c r="D356" t="s">
        <v>2338</v>
      </c>
      <c r="E356">
        <v>31</v>
      </c>
      <c r="F356" t="s">
        <v>2555</v>
      </c>
      <c r="G356" t="s">
        <v>133</v>
      </c>
      <c r="H356" t="s">
        <v>133</v>
      </c>
      <c r="I356" t="s">
        <v>133</v>
      </c>
      <c r="J356" t="s">
        <v>133</v>
      </c>
      <c r="K356" t="s">
        <v>133</v>
      </c>
      <c r="L356" t="s">
        <v>4136</v>
      </c>
      <c r="M356" t="s">
        <v>2298</v>
      </c>
      <c r="N356">
        <v>1</v>
      </c>
      <c r="O356">
        <v>1</v>
      </c>
      <c r="P356">
        <v>0</v>
      </c>
      <c r="Q356">
        <v>0</v>
      </c>
      <c r="R356">
        <v>0</v>
      </c>
      <c r="S356" t="s">
        <v>368</v>
      </c>
      <c r="T356" t="s">
        <v>75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>
      <c r="A357" t="s">
        <v>2701</v>
      </c>
      <c r="B357" t="s">
        <v>4137</v>
      </c>
      <c r="C357" t="s">
        <v>4137</v>
      </c>
      <c r="D357" t="s">
        <v>43</v>
      </c>
      <c r="E357">
        <v>34</v>
      </c>
      <c r="F357" t="s">
        <v>4138</v>
      </c>
      <c r="G357" t="s">
        <v>2721</v>
      </c>
      <c r="H357" t="s">
        <v>2322</v>
      </c>
      <c r="I357" t="s">
        <v>2915</v>
      </c>
      <c r="J357" t="s">
        <v>3646</v>
      </c>
      <c r="K357" t="s">
        <v>2689</v>
      </c>
      <c r="L357" t="s">
        <v>4139</v>
      </c>
      <c r="M357" t="s">
        <v>2327</v>
      </c>
      <c r="N357">
        <v>1</v>
      </c>
      <c r="O357">
        <v>0</v>
      </c>
      <c r="P357">
        <v>0</v>
      </c>
      <c r="Q357">
        <v>0</v>
      </c>
      <c r="R357">
        <v>0</v>
      </c>
      <c r="S357" t="s">
        <v>547</v>
      </c>
      <c r="T357" t="s">
        <v>343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</row>
    <row r="358" spans="1:75">
      <c r="A358" t="s">
        <v>4140</v>
      </c>
      <c r="B358" t="s">
        <v>4141</v>
      </c>
      <c r="C358" t="s">
        <v>4141</v>
      </c>
      <c r="D358" t="s">
        <v>43</v>
      </c>
      <c r="E358">
        <v>35</v>
      </c>
      <c r="F358" t="s">
        <v>2291</v>
      </c>
      <c r="G358" t="s">
        <v>2391</v>
      </c>
      <c r="H358" t="s">
        <v>133</v>
      </c>
      <c r="I358" t="s">
        <v>4142</v>
      </c>
      <c r="J358" t="s">
        <v>4143</v>
      </c>
      <c r="K358" t="s">
        <v>4144</v>
      </c>
      <c r="L358" t="s">
        <v>4145</v>
      </c>
      <c r="M358" t="s">
        <v>2327</v>
      </c>
      <c r="N358">
        <v>1</v>
      </c>
      <c r="O358">
        <v>0</v>
      </c>
      <c r="P358">
        <v>0</v>
      </c>
      <c r="Q358">
        <v>0</v>
      </c>
      <c r="R358">
        <v>0</v>
      </c>
      <c r="S358" t="s">
        <v>53</v>
      </c>
      <c r="T358" t="s">
        <v>343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>
      <c r="A359" t="s">
        <v>4146</v>
      </c>
      <c r="B359" t="s">
        <v>4147</v>
      </c>
      <c r="C359" t="s">
        <v>4147</v>
      </c>
      <c r="D359" t="s">
        <v>2338</v>
      </c>
      <c r="E359">
        <v>35</v>
      </c>
      <c r="F359" t="s">
        <v>2302</v>
      </c>
      <c r="G359" t="s">
        <v>2961</v>
      </c>
      <c r="H359" t="s">
        <v>2293</v>
      </c>
      <c r="I359" t="s">
        <v>4148</v>
      </c>
      <c r="J359" t="s">
        <v>4149</v>
      </c>
      <c r="K359" t="s">
        <v>3145</v>
      </c>
      <c r="L359" t="s">
        <v>4150</v>
      </c>
      <c r="M359" t="s">
        <v>2298</v>
      </c>
      <c r="N359">
        <v>1</v>
      </c>
      <c r="O359">
        <v>1</v>
      </c>
      <c r="P359">
        <v>1</v>
      </c>
      <c r="Q359">
        <v>0</v>
      </c>
      <c r="R359">
        <v>0</v>
      </c>
      <c r="S359" t="s">
        <v>53</v>
      </c>
      <c r="T359" t="s">
        <v>343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>
      <c r="A360" t="s">
        <v>4151</v>
      </c>
      <c r="B360" t="s">
        <v>4152</v>
      </c>
      <c r="C360" t="s">
        <v>4152</v>
      </c>
      <c r="D360" t="s">
        <v>43</v>
      </c>
      <c r="E360">
        <v>36</v>
      </c>
      <c r="F360" t="s">
        <v>133</v>
      </c>
      <c r="G360" t="s">
        <v>133</v>
      </c>
      <c r="H360" t="s">
        <v>133</v>
      </c>
      <c r="I360" t="s">
        <v>133</v>
      </c>
      <c r="J360" t="s">
        <v>133</v>
      </c>
      <c r="K360" t="s">
        <v>133</v>
      </c>
      <c r="L360" t="s">
        <v>4153</v>
      </c>
      <c r="M360" t="s">
        <v>2298</v>
      </c>
      <c r="N360">
        <v>1</v>
      </c>
      <c r="O360">
        <v>0</v>
      </c>
      <c r="P360">
        <v>0</v>
      </c>
      <c r="Q360">
        <v>0</v>
      </c>
      <c r="R360">
        <v>0</v>
      </c>
      <c r="S360" t="s">
        <v>53</v>
      </c>
      <c r="T360" t="s">
        <v>343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</row>
    <row r="361" spans="1:75">
      <c r="A361" t="s">
        <v>4154</v>
      </c>
      <c r="B361" t="s">
        <v>4155</v>
      </c>
      <c r="C361" t="s">
        <v>4155</v>
      </c>
      <c r="D361" t="s">
        <v>43</v>
      </c>
      <c r="E361">
        <v>44</v>
      </c>
      <c r="F361" t="s">
        <v>2302</v>
      </c>
      <c r="G361" t="s">
        <v>2321</v>
      </c>
      <c r="H361" t="s">
        <v>2304</v>
      </c>
      <c r="I361" t="s">
        <v>4156</v>
      </c>
      <c r="J361" t="s">
        <v>4157</v>
      </c>
      <c r="K361" t="s">
        <v>3145</v>
      </c>
      <c r="L361" t="s">
        <v>4158</v>
      </c>
      <c r="M361" t="s">
        <v>2298</v>
      </c>
      <c r="N361">
        <v>1</v>
      </c>
      <c r="O361">
        <v>0</v>
      </c>
      <c r="P361">
        <v>0</v>
      </c>
      <c r="Q361">
        <v>0</v>
      </c>
      <c r="R361">
        <v>0</v>
      </c>
      <c r="S361" t="s">
        <v>46</v>
      </c>
      <c r="T361" t="s">
        <v>343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4</v>
      </c>
    </row>
    <row r="362" spans="1:75">
      <c r="A362" t="s">
        <v>4159</v>
      </c>
      <c r="B362" t="s">
        <v>4160</v>
      </c>
      <c r="C362" t="s">
        <v>4160</v>
      </c>
      <c r="D362" t="s">
        <v>43</v>
      </c>
      <c r="E362" t="s">
        <v>133</v>
      </c>
      <c r="F362" t="s">
        <v>2476</v>
      </c>
      <c r="G362" t="s">
        <v>2331</v>
      </c>
      <c r="H362" t="s">
        <v>133</v>
      </c>
      <c r="I362" t="s">
        <v>4161</v>
      </c>
      <c r="J362" t="s">
        <v>3104</v>
      </c>
      <c r="K362" t="s">
        <v>4162</v>
      </c>
      <c r="L362" t="s">
        <v>4163</v>
      </c>
      <c r="M362" t="s">
        <v>2298</v>
      </c>
      <c r="N362">
        <v>1</v>
      </c>
      <c r="O362">
        <v>0</v>
      </c>
      <c r="P362">
        <v>0</v>
      </c>
      <c r="Q362">
        <v>0</v>
      </c>
      <c r="R362">
        <v>0</v>
      </c>
      <c r="S362" t="s">
        <v>507</v>
      </c>
      <c r="T362" t="s">
        <v>343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2</v>
      </c>
    </row>
    <row r="363" spans="1:75">
      <c r="A363" t="s">
        <v>4164</v>
      </c>
      <c r="B363" t="s">
        <v>4165</v>
      </c>
      <c r="C363" t="s">
        <v>4165</v>
      </c>
      <c r="D363" t="s">
        <v>43</v>
      </c>
      <c r="E363">
        <v>53</v>
      </c>
      <c r="F363" t="s">
        <v>2291</v>
      </c>
      <c r="G363" t="s">
        <v>2948</v>
      </c>
      <c r="H363" t="s">
        <v>2434</v>
      </c>
      <c r="I363" t="s">
        <v>3251</v>
      </c>
      <c r="J363" t="s">
        <v>4166</v>
      </c>
      <c r="K363" t="s">
        <v>4167</v>
      </c>
      <c r="L363" t="s">
        <v>4168</v>
      </c>
      <c r="M363" t="s">
        <v>2298</v>
      </c>
      <c r="N363">
        <v>1</v>
      </c>
      <c r="O363">
        <v>0</v>
      </c>
      <c r="P363">
        <v>0</v>
      </c>
      <c r="Q363">
        <v>0</v>
      </c>
      <c r="R363">
        <v>0</v>
      </c>
      <c r="S363" t="s">
        <v>53</v>
      </c>
      <c r="T363" t="s">
        <v>343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3</v>
      </c>
    </row>
    <row r="364" spans="1:75">
      <c r="A364" t="s">
        <v>4169</v>
      </c>
      <c r="B364" t="s">
        <v>4170</v>
      </c>
      <c r="C364" t="s">
        <v>4170</v>
      </c>
      <c r="D364" t="s">
        <v>2338</v>
      </c>
      <c r="E364">
        <v>27</v>
      </c>
      <c r="F364" t="s">
        <v>2633</v>
      </c>
      <c r="G364" t="s">
        <v>133</v>
      </c>
      <c r="H364" t="s">
        <v>133</v>
      </c>
      <c r="I364" t="s">
        <v>133</v>
      </c>
      <c r="J364" t="s">
        <v>133</v>
      </c>
      <c r="K364" t="s">
        <v>133</v>
      </c>
      <c r="L364" t="s">
        <v>4171</v>
      </c>
      <c r="M364" t="s">
        <v>2298</v>
      </c>
      <c r="N364">
        <v>1</v>
      </c>
      <c r="O364">
        <v>0</v>
      </c>
      <c r="P364">
        <v>0</v>
      </c>
      <c r="Q364">
        <v>0</v>
      </c>
      <c r="R364">
        <v>0</v>
      </c>
      <c r="S364" t="s">
        <v>769</v>
      </c>
      <c r="T364" t="s">
        <v>75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>
      <c r="A365" t="s">
        <v>4172</v>
      </c>
      <c r="B365" t="s">
        <v>4173</v>
      </c>
      <c r="C365" t="s">
        <v>4173</v>
      </c>
      <c r="D365" t="s">
        <v>43</v>
      </c>
      <c r="E365">
        <v>57</v>
      </c>
      <c r="F365" t="s">
        <v>2320</v>
      </c>
      <c r="G365" t="s">
        <v>3320</v>
      </c>
      <c r="H365" t="s">
        <v>2304</v>
      </c>
      <c r="I365" t="s">
        <v>4174</v>
      </c>
      <c r="J365" t="s">
        <v>4175</v>
      </c>
      <c r="K365" t="s">
        <v>4176</v>
      </c>
      <c r="L365" t="s">
        <v>4177</v>
      </c>
      <c r="M365" t="s">
        <v>2298</v>
      </c>
      <c r="N365">
        <v>1</v>
      </c>
      <c r="O365">
        <v>0</v>
      </c>
      <c r="P365">
        <v>0</v>
      </c>
      <c r="Q365">
        <v>0</v>
      </c>
      <c r="R365">
        <v>0</v>
      </c>
      <c r="S365" t="s">
        <v>53</v>
      </c>
      <c r="T365" t="s">
        <v>343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</row>
    <row r="366" spans="1:75">
      <c r="A366" t="s">
        <v>4178</v>
      </c>
      <c r="B366" t="s">
        <v>4179</v>
      </c>
      <c r="C366" t="s">
        <v>4179</v>
      </c>
      <c r="D366" t="s">
        <v>43</v>
      </c>
      <c r="E366">
        <v>30</v>
      </c>
      <c r="F366" t="s">
        <v>2376</v>
      </c>
      <c r="G366" t="s">
        <v>133</v>
      </c>
      <c r="H366" t="s">
        <v>133</v>
      </c>
      <c r="I366" t="s">
        <v>133</v>
      </c>
      <c r="J366" t="s">
        <v>133</v>
      </c>
      <c r="K366" t="s">
        <v>133</v>
      </c>
      <c r="L366" t="s">
        <v>4180</v>
      </c>
      <c r="M366" t="s">
        <v>2298</v>
      </c>
      <c r="N366">
        <v>1</v>
      </c>
      <c r="O366">
        <v>0</v>
      </c>
      <c r="P366">
        <v>0</v>
      </c>
      <c r="Q366">
        <v>0</v>
      </c>
      <c r="R366">
        <v>0</v>
      </c>
      <c r="S366" t="s">
        <v>911</v>
      </c>
      <c r="T366" t="s">
        <v>2299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</row>
    <row r="367" spans="1:75">
      <c r="A367" t="s">
        <v>4181</v>
      </c>
      <c r="B367" t="s">
        <v>4182</v>
      </c>
      <c r="C367" t="s">
        <v>4182</v>
      </c>
      <c r="D367" t="s">
        <v>43</v>
      </c>
      <c r="E367">
        <v>52</v>
      </c>
      <c r="F367" t="s">
        <v>2347</v>
      </c>
      <c r="G367" t="s">
        <v>2463</v>
      </c>
      <c r="H367" t="s">
        <v>2313</v>
      </c>
      <c r="I367" t="s">
        <v>4183</v>
      </c>
      <c r="J367" t="s">
        <v>3429</v>
      </c>
      <c r="K367" t="s">
        <v>3451</v>
      </c>
      <c r="L367" t="s">
        <v>4184</v>
      </c>
      <c r="M367" t="s">
        <v>2298</v>
      </c>
      <c r="N367">
        <v>1</v>
      </c>
      <c r="O367">
        <v>1</v>
      </c>
      <c r="P367">
        <v>0</v>
      </c>
      <c r="Q367">
        <v>0</v>
      </c>
      <c r="R367">
        <v>0</v>
      </c>
      <c r="S367" t="s">
        <v>46</v>
      </c>
      <c r="T367" t="s">
        <v>343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</v>
      </c>
    </row>
    <row r="368" spans="1:75">
      <c r="A368" t="s">
        <v>4029</v>
      </c>
      <c r="B368" t="s">
        <v>4185</v>
      </c>
      <c r="C368" t="s">
        <v>4185</v>
      </c>
      <c r="D368" t="s">
        <v>43</v>
      </c>
      <c r="E368">
        <v>33</v>
      </c>
      <c r="F368" t="s">
        <v>2302</v>
      </c>
      <c r="G368" t="s">
        <v>133</v>
      </c>
      <c r="H368" t="s">
        <v>133</v>
      </c>
      <c r="I368" t="s">
        <v>133</v>
      </c>
      <c r="J368" t="s">
        <v>133</v>
      </c>
      <c r="K368" t="s">
        <v>133</v>
      </c>
      <c r="L368" t="s">
        <v>4186</v>
      </c>
      <c r="M368" t="s">
        <v>2298</v>
      </c>
      <c r="N368">
        <v>1</v>
      </c>
      <c r="O368">
        <v>0</v>
      </c>
      <c r="P368">
        <v>0</v>
      </c>
      <c r="Q368">
        <v>0</v>
      </c>
      <c r="R368">
        <v>0</v>
      </c>
      <c r="S368" t="s">
        <v>53</v>
      </c>
      <c r="T368" t="s">
        <v>343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</row>
    <row r="369" spans="1:75">
      <c r="A369" t="s">
        <v>4187</v>
      </c>
      <c r="B369" t="s">
        <v>4188</v>
      </c>
      <c r="C369" t="s">
        <v>4188</v>
      </c>
      <c r="D369" t="s">
        <v>43</v>
      </c>
      <c r="E369">
        <v>34</v>
      </c>
      <c r="F369" t="s">
        <v>2302</v>
      </c>
      <c r="G369" t="s">
        <v>2721</v>
      </c>
      <c r="H369" t="s">
        <v>2331</v>
      </c>
      <c r="I369" t="s">
        <v>4189</v>
      </c>
      <c r="J369" t="s">
        <v>4190</v>
      </c>
      <c r="K369" t="s">
        <v>2733</v>
      </c>
      <c r="L369" t="s">
        <v>4191</v>
      </c>
      <c r="M369" t="s">
        <v>2298</v>
      </c>
      <c r="N369">
        <v>1</v>
      </c>
      <c r="O369">
        <v>0</v>
      </c>
      <c r="P369">
        <v>0</v>
      </c>
      <c r="Q369">
        <v>0</v>
      </c>
      <c r="R369">
        <v>0</v>
      </c>
      <c r="S369" t="s">
        <v>53</v>
      </c>
      <c r="T369" t="s">
        <v>343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</row>
    <row r="370" spans="1:75">
      <c r="A370" t="s">
        <v>4192</v>
      </c>
      <c r="B370" t="s">
        <v>4193</v>
      </c>
      <c r="C370" t="s">
        <v>4193</v>
      </c>
      <c r="D370" t="s">
        <v>43</v>
      </c>
      <c r="E370">
        <v>57</v>
      </c>
      <c r="F370" t="s">
        <v>2555</v>
      </c>
      <c r="G370" t="s">
        <v>2463</v>
      </c>
      <c r="H370" t="s">
        <v>2434</v>
      </c>
      <c r="I370" t="s">
        <v>3055</v>
      </c>
      <c r="J370" t="s">
        <v>3162</v>
      </c>
      <c r="K370" t="s">
        <v>4194</v>
      </c>
      <c r="L370" t="s">
        <v>4195</v>
      </c>
      <c r="M370" t="s">
        <v>2298</v>
      </c>
      <c r="N370">
        <v>1</v>
      </c>
      <c r="O370">
        <v>0</v>
      </c>
      <c r="P370">
        <v>0</v>
      </c>
      <c r="Q370">
        <v>0</v>
      </c>
      <c r="R370">
        <v>0</v>
      </c>
      <c r="S370" t="s">
        <v>384</v>
      </c>
      <c r="T370" t="s">
        <v>343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>
      <c r="A371" t="s">
        <v>4196</v>
      </c>
      <c r="B371" t="s">
        <v>4197</v>
      </c>
      <c r="C371" t="s">
        <v>4197</v>
      </c>
      <c r="D371" t="s">
        <v>43</v>
      </c>
      <c r="E371">
        <v>42</v>
      </c>
      <c r="F371" t="s">
        <v>2320</v>
      </c>
      <c r="G371" t="s">
        <v>2583</v>
      </c>
      <c r="H371" t="s">
        <v>2293</v>
      </c>
      <c r="I371" t="s">
        <v>4198</v>
      </c>
      <c r="J371" t="s">
        <v>2533</v>
      </c>
      <c r="K371" t="s">
        <v>4199</v>
      </c>
      <c r="L371" t="s">
        <v>4200</v>
      </c>
      <c r="M371" t="s">
        <v>2298</v>
      </c>
      <c r="N371">
        <v>0</v>
      </c>
      <c r="O371">
        <v>1</v>
      </c>
      <c r="P371">
        <v>0</v>
      </c>
      <c r="Q371">
        <v>0</v>
      </c>
      <c r="R371">
        <v>0</v>
      </c>
      <c r="S371" t="s">
        <v>46</v>
      </c>
      <c r="T371" t="s">
        <v>343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3</v>
      </c>
    </row>
    <row r="372" spans="1:75">
      <c r="A372" t="s">
        <v>4201</v>
      </c>
      <c r="B372" t="s">
        <v>4202</v>
      </c>
      <c r="C372" t="s">
        <v>4202</v>
      </c>
      <c r="D372" t="s">
        <v>43</v>
      </c>
      <c r="E372">
        <v>45</v>
      </c>
      <c r="F372" t="s">
        <v>2302</v>
      </c>
      <c r="G372" t="s">
        <v>2419</v>
      </c>
      <c r="H372" t="s">
        <v>2313</v>
      </c>
      <c r="I372" t="s">
        <v>4203</v>
      </c>
      <c r="J372" t="s">
        <v>4204</v>
      </c>
      <c r="K372" t="s">
        <v>4205</v>
      </c>
      <c r="L372" t="s">
        <v>4206</v>
      </c>
      <c r="M372" t="s">
        <v>2298</v>
      </c>
      <c r="N372">
        <v>1</v>
      </c>
      <c r="O372">
        <v>0</v>
      </c>
      <c r="P372">
        <v>0</v>
      </c>
      <c r="Q372">
        <v>0</v>
      </c>
      <c r="R372">
        <v>0</v>
      </c>
      <c r="S372" t="s">
        <v>46</v>
      </c>
      <c r="T372" t="s">
        <v>75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5</v>
      </c>
    </row>
    <row r="373" spans="1:75">
      <c r="A373" t="s">
        <v>4207</v>
      </c>
      <c r="B373" t="s">
        <v>4208</v>
      </c>
      <c r="C373" t="s">
        <v>4208</v>
      </c>
      <c r="D373" t="s">
        <v>43</v>
      </c>
      <c r="E373">
        <v>56</v>
      </c>
      <c r="F373" t="s">
        <v>2364</v>
      </c>
      <c r="G373" t="s">
        <v>2583</v>
      </c>
      <c r="H373" t="s">
        <v>2434</v>
      </c>
      <c r="I373" t="s">
        <v>4209</v>
      </c>
      <c r="J373" t="s">
        <v>2755</v>
      </c>
      <c r="K373" t="s">
        <v>4210</v>
      </c>
      <c r="L373" t="s">
        <v>4211</v>
      </c>
      <c r="M373" t="s">
        <v>2298</v>
      </c>
      <c r="N373">
        <v>0</v>
      </c>
      <c r="O373">
        <v>1</v>
      </c>
      <c r="P373">
        <v>0</v>
      </c>
      <c r="Q373">
        <v>0</v>
      </c>
      <c r="R373">
        <v>0</v>
      </c>
      <c r="S373" t="s">
        <v>53</v>
      </c>
      <c r="T373" t="s">
        <v>75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</row>
    <row r="374" spans="1:75">
      <c r="A374" t="s">
        <v>4212</v>
      </c>
      <c r="B374" t="s">
        <v>4213</v>
      </c>
      <c r="C374" t="s">
        <v>4213</v>
      </c>
      <c r="D374" t="s">
        <v>43</v>
      </c>
      <c r="E374">
        <v>30</v>
      </c>
      <c r="F374" t="s">
        <v>2364</v>
      </c>
      <c r="G374" t="s">
        <v>2419</v>
      </c>
      <c r="H374" t="s">
        <v>2621</v>
      </c>
      <c r="I374" t="s">
        <v>4214</v>
      </c>
      <c r="J374" t="s">
        <v>2789</v>
      </c>
      <c r="K374" t="s">
        <v>4215</v>
      </c>
      <c r="L374" t="s">
        <v>4216</v>
      </c>
      <c r="M374" t="s">
        <v>2298</v>
      </c>
      <c r="N374">
        <v>1</v>
      </c>
      <c r="O374">
        <v>1</v>
      </c>
      <c r="P374">
        <v>1</v>
      </c>
      <c r="Q374">
        <v>0</v>
      </c>
      <c r="R374">
        <v>0</v>
      </c>
      <c r="S374" t="s">
        <v>2599</v>
      </c>
      <c r="T374" t="s">
        <v>75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>
      <c r="A375" t="s">
        <v>4217</v>
      </c>
      <c r="B375" t="s">
        <v>4218</v>
      </c>
      <c r="C375" t="s">
        <v>4218</v>
      </c>
      <c r="D375" t="s">
        <v>43</v>
      </c>
      <c r="E375">
        <v>36</v>
      </c>
      <c r="F375" t="s">
        <v>133</v>
      </c>
      <c r="G375" t="s">
        <v>133</v>
      </c>
      <c r="H375" t="s">
        <v>133</v>
      </c>
      <c r="I375" t="s">
        <v>133</v>
      </c>
      <c r="J375" t="s">
        <v>133</v>
      </c>
      <c r="K375" t="s">
        <v>133</v>
      </c>
      <c r="L375" t="s">
        <v>4219</v>
      </c>
      <c r="M375" t="s">
        <v>2298</v>
      </c>
      <c r="N375">
        <v>1</v>
      </c>
      <c r="O375">
        <v>1</v>
      </c>
      <c r="P375">
        <v>0</v>
      </c>
      <c r="Q375">
        <v>0</v>
      </c>
      <c r="R375">
        <v>0</v>
      </c>
      <c r="S375" t="s">
        <v>244</v>
      </c>
      <c r="T375" t="s">
        <v>75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</row>
    <row r="376" spans="1:75">
      <c r="A376" t="s">
        <v>3679</v>
      </c>
      <c r="B376" t="s">
        <v>4220</v>
      </c>
      <c r="C376" t="s">
        <v>4220</v>
      </c>
      <c r="D376" t="s">
        <v>43</v>
      </c>
      <c r="E376">
        <v>30</v>
      </c>
      <c r="F376" t="s">
        <v>2291</v>
      </c>
      <c r="G376" t="s">
        <v>2519</v>
      </c>
      <c r="H376" t="s">
        <v>2621</v>
      </c>
      <c r="I376" t="s">
        <v>4221</v>
      </c>
      <c r="J376" t="s">
        <v>43</v>
      </c>
      <c r="K376" t="s">
        <v>4222</v>
      </c>
      <c r="L376" t="s">
        <v>4223</v>
      </c>
      <c r="M376" t="s">
        <v>2298</v>
      </c>
      <c r="N376">
        <v>1</v>
      </c>
      <c r="O376">
        <v>0</v>
      </c>
      <c r="P376">
        <v>0</v>
      </c>
      <c r="Q376">
        <v>0</v>
      </c>
      <c r="R376">
        <v>0</v>
      </c>
      <c r="S376" t="s">
        <v>53</v>
      </c>
      <c r="T376" t="s">
        <v>343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>
      <c r="A377" t="s">
        <v>4224</v>
      </c>
      <c r="B377" t="s">
        <v>4225</v>
      </c>
      <c r="C377" t="s">
        <v>4225</v>
      </c>
      <c r="D377" t="s">
        <v>43</v>
      </c>
      <c r="E377">
        <v>57</v>
      </c>
      <c r="F377" t="s">
        <v>2320</v>
      </c>
      <c r="G377" t="s">
        <v>2753</v>
      </c>
      <c r="H377" t="s">
        <v>2304</v>
      </c>
      <c r="I377" t="s">
        <v>4226</v>
      </c>
      <c r="J377" t="s">
        <v>4227</v>
      </c>
      <c r="K377" t="s">
        <v>4228</v>
      </c>
      <c r="L377" t="s">
        <v>4229</v>
      </c>
      <c r="M377" t="s">
        <v>2298</v>
      </c>
      <c r="N377">
        <v>1</v>
      </c>
      <c r="O377">
        <v>0</v>
      </c>
      <c r="P377">
        <v>0</v>
      </c>
      <c r="Q377">
        <v>0</v>
      </c>
      <c r="R377">
        <v>0</v>
      </c>
      <c r="S377" t="s">
        <v>547</v>
      </c>
      <c r="T377" t="s">
        <v>343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7</v>
      </c>
    </row>
    <row r="378" spans="1:75">
      <c r="A378" t="s">
        <v>4230</v>
      </c>
      <c r="B378" t="s">
        <v>4231</v>
      </c>
      <c r="C378" t="s">
        <v>4231</v>
      </c>
      <c r="D378" t="s">
        <v>43</v>
      </c>
      <c r="E378" t="s">
        <v>133</v>
      </c>
      <c r="F378" t="s">
        <v>2302</v>
      </c>
      <c r="G378" t="s">
        <v>2737</v>
      </c>
      <c r="H378" t="s">
        <v>2434</v>
      </c>
      <c r="I378" t="s">
        <v>4232</v>
      </c>
      <c r="J378" t="s">
        <v>3779</v>
      </c>
      <c r="K378" t="s">
        <v>4233</v>
      </c>
      <c r="L378" t="s">
        <v>4234</v>
      </c>
      <c r="M378" t="s">
        <v>2298</v>
      </c>
      <c r="N378">
        <v>1</v>
      </c>
      <c r="O378">
        <v>1</v>
      </c>
      <c r="P378">
        <v>0</v>
      </c>
      <c r="Q378">
        <v>0</v>
      </c>
      <c r="R378">
        <v>1</v>
      </c>
      <c r="S378" t="s">
        <v>2067</v>
      </c>
      <c r="T378" t="s">
        <v>343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8</v>
      </c>
    </row>
    <row r="379" spans="1:75">
      <c r="A379" t="s">
        <v>4011</v>
      </c>
      <c r="B379" t="s">
        <v>4235</v>
      </c>
      <c r="C379" t="s">
        <v>4235</v>
      </c>
      <c r="D379" t="s">
        <v>43</v>
      </c>
      <c r="E379">
        <v>59</v>
      </c>
      <c r="F379" t="s">
        <v>2320</v>
      </c>
      <c r="G379" t="s">
        <v>2753</v>
      </c>
      <c r="H379" t="s">
        <v>2434</v>
      </c>
      <c r="I379" t="s">
        <v>4236</v>
      </c>
      <c r="J379" t="s">
        <v>43</v>
      </c>
      <c r="K379" t="s">
        <v>4237</v>
      </c>
      <c r="L379" t="s">
        <v>4238</v>
      </c>
      <c r="M379" t="s">
        <v>2298</v>
      </c>
      <c r="N379">
        <v>1</v>
      </c>
      <c r="O379">
        <v>0</v>
      </c>
      <c r="P379">
        <v>0</v>
      </c>
      <c r="Q379">
        <v>0</v>
      </c>
      <c r="R379">
        <v>0</v>
      </c>
      <c r="S379" t="s">
        <v>53</v>
      </c>
      <c r="T379" t="s">
        <v>75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</row>
    <row r="380" spans="1:75">
      <c r="A380" t="s">
        <v>4239</v>
      </c>
      <c r="B380" t="s">
        <v>4240</v>
      </c>
      <c r="C380" t="s">
        <v>4240</v>
      </c>
      <c r="D380" t="s">
        <v>43</v>
      </c>
      <c r="E380">
        <v>57</v>
      </c>
      <c r="F380" t="s">
        <v>2364</v>
      </c>
      <c r="G380" t="s">
        <v>2452</v>
      </c>
      <c r="H380" t="s">
        <v>2293</v>
      </c>
      <c r="I380" t="s">
        <v>4241</v>
      </c>
      <c r="J380" t="s">
        <v>4242</v>
      </c>
      <c r="K380" t="s">
        <v>4243</v>
      </c>
      <c r="L380" t="s">
        <v>4244</v>
      </c>
      <c r="M380" t="s">
        <v>2298</v>
      </c>
      <c r="N380">
        <v>0</v>
      </c>
      <c r="O380">
        <v>1</v>
      </c>
      <c r="P380">
        <v>0</v>
      </c>
      <c r="Q380">
        <v>0</v>
      </c>
      <c r="R380">
        <v>0</v>
      </c>
      <c r="S380" t="s">
        <v>2067</v>
      </c>
      <c r="T380" t="s">
        <v>343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>
      <c r="A381" t="s">
        <v>3853</v>
      </c>
      <c r="B381" t="s">
        <v>4245</v>
      </c>
      <c r="C381" t="s">
        <v>4245</v>
      </c>
      <c r="D381" t="s">
        <v>43</v>
      </c>
      <c r="E381">
        <v>28</v>
      </c>
      <c r="F381" t="s">
        <v>2451</v>
      </c>
      <c r="G381" t="s">
        <v>133</v>
      </c>
      <c r="H381" t="s">
        <v>133</v>
      </c>
      <c r="I381" t="s">
        <v>133</v>
      </c>
      <c r="J381" t="s">
        <v>133</v>
      </c>
      <c r="K381" t="s">
        <v>133</v>
      </c>
      <c r="L381" t="s">
        <v>4246</v>
      </c>
      <c r="M381" t="s">
        <v>2327</v>
      </c>
      <c r="N381">
        <v>1</v>
      </c>
      <c r="O381">
        <v>0</v>
      </c>
      <c r="P381">
        <v>0</v>
      </c>
      <c r="Q381">
        <v>0</v>
      </c>
      <c r="R381">
        <v>0</v>
      </c>
      <c r="S381" t="s">
        <v>3400</v>
      </c>
      <c r="T381" t="s">
        <v>343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</row>
    <row r="382" spans="1:75">
      <c r="A382" t="s">
        <v>4247</v>
      </c>
      <c r="B382" t="s">
        <v>4248</v>
      </c>
      <c r="C382" t="s">
        <v>4248</v>
      </c>
      <c r="D382" t="s">
        <v>43</v>
      </c>
      <c r="E382">
        <v>25</v>
      </c>
      <c r="F382" t="s">
        <v>133</v>
      </c>
      <c r="G382" t="s">
        <v>2419</v>
      </c>
      <c r="H382" t="s">
        <v>2483</v>
      </c>
      <c r="I382" t="s">
        <v>4249</v>
      </c>
      <c r="J382" t="s">
        <v>43</v>
      </c>
      <c r="K382" t="s">
        <v>4250</v>
      </c>
      <c r="L382" t="s">
        <v>4251</v>
      </c>
      <c r="M382" t="s">
        <v>2298</v>
      </c>
      <c r="N382">
        <v>1</v>
      </c>
      <c r="O382">
        <v>0</v>
      </c>
      <c r="P382">
        <v>0</v>
      </c>
      <c r="Q382">
        <v>0</v>
      </c>
      <c r="R382">
        <v>0</v>
      </c>
      <c r="S382" t="s">
        <v>2067</v>
      </c>
      <c r="T382" t="s">
        <v>75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>
      <c r="A383" t="s">
        <v>4252</v>
      </c>
      <c r="B383" t="s">
        <v>4253</v>
      </c>
      <c r="C383" t="s">
        <v>4253</v>
      </c>
      <c r="D383" t="s">
        <v>43</v>
      </c>
      <c r="E383">
        <v>37</v>
      </c>
      <c r="F383" t="s">
        <v>2633</v>
      </c>
      <c r="G383" t="s">
        <v>2321</v>
      </c>
      <c r="H383" t="s">
        <v>2366</v>
      </c>
      <c r="I383" t="s">
        <v>4254</v>
      </c>
      <c r="J383" t="s">
        <v>2533</v>
      </c>
      <c r="K383" t="s">
        <v>3505</v>
      </c>
      <c r="L383" t="s">
        <v>4255</v>
      </c>
      <c r="M383" t="s">
        <v>2298</v>
      </c>
      <c r="N383">
        <v>1</v>
      </c>
      <c r="O383">
        <v>0</v>
      </c>
      <c r="P383">
        <v>0</v>
      </c>
      <c r="Q383">
        <v>0</v>
      </c>
      <c r="R383">
        <v>0</v>
      </c>
      <c r="S383" t="s">
        <v>2460</v>
      </c>
      <c r="T383" t="s">
        <v>75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>
      <c r="A384" t="s">
        <v>4256</v>
      </c>
      <c r="B384" t="s">
        <v>4257</v>
      </c>
      <c r="C384" t="s">
        <v>4257</v>
      </c>
      <c r="D384" t="s">
        <v>43</v>
      </c>
      <c r="E384">
        <v>62</v>
      </c>
      <c r="F384" t="s">
        <v>2356</v>
      </c>
      <c r="G384" t="s">
        <v>2583</v>
      </c>
      <c r="H384" t="s">
        <v>2366</v>
      </c>
      <c r="I384" t="s">
        <v>4258</v>
      </c>
      <c r="J384" t="s">
        <v>4259</v>
      </c>
      <c r="K384" t="s">
        <v>4260</v>
      </c>
      <c r="L384" t="s">
        <v>4261</v>
      </c>
      <c r="M384" t="s">
        <v>2298</v>
      </c>
      <c r="N384">
        <v>1</v>
      </c>
      <c r="O384">
        <v>0</v>
      </c>
      <c r="P384">
        <v>1</v>
      </c>
      <c r="Q384">
        <v>0</v>
      </c>
      <c r="R384">
        <v>0</v>
      </c>
      <c r="S384" t="s">
        <v>1033</v>
      </c>
      <c r="T384" t="s">
        <v>343</v>
      </c>
      <c r="U384">
        <v>1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1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7</v>
      </c>
    </row>
    <row r="385" spans="1:75">
      <c r="A385" t="s">
        <v>4262</v>
      </c>
      <c r="B385" t="s">
        <v>4263</v>
      </c>
      <c r="C385" t="s">
        <v>4263</v>
      </c>
      <c r="D385" t="s">
        <v>43</v>
      </c>
      <c r="E385">
        <v>50</v>
      </c>
      <c r="F385" t="s">
        <v>2451</v>
      </c>
      <c r="G385" t="s">
        <v>2753</v>
      </c>
      <c r="H385" t="s">
        <v>2313</v>
      </c>
      <c r="I385" t="s">
        <v>4264</v>
      </c>
      <c r="J385" t="s">
        <v>3034</v>
      </c>
      <c r="K385" t="s">
        <v>4265</v>
      </c>
      <c r="L385" t="s">
        <v>4266</v>
      </c>
      <c r="M385" t="s">
        <v>2298</v>
      </c>
      <c r="N385">
        <v>1</v>
      </c>
      <c r="O385">
        <v>0</v>
      </c>
      <c r="P385">
        <v>0</v>
      </c>
      <c r="Q385">
        <v>0</v>
      </c>
      <c r="R385">
        <v>0</v>
      </c>
      <c r="S385" t="s">
        <v>53</v>
      </c>
      <c r="T385" t="s">
        <v>75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>
      <c r="A386" t="s">
        <v>4267</v>
      </c>
      <c r="B386" t="s">
        <v>4268</v>
      </c>
      <c r="C386" t="s">
        <v>4268</v>
      </c>
      <c r="D386" t="s">
        <v>43</v>
      </c>
      <c r="E386">
        <v>36</v>
      </c>
      <c r="F386" t="s">
        <v>2364</v>
      </c>
      <c r="G386" t="s">
        <v>2377</v>
      </c>
      <c r="H386" t="s">
        <v>2621</v>
      </c>
      <c r="I386" t="s">
        <v>4269</v>
      </c>
      <c r="J386" t="s">
        <v>2644</v>
      </c>
      <c r="K386" t="s">
        <v>4270</v>
      </c>
      <c r="L386" t="s">
        <v>4271</v>
      </c>
      <c r="M386" t="s">
        <v>2298</v>
      </c>
      <c r="N386">
        <v>1</v>
      </c>
      <c r="O386">
        <v>0</v>
      </c>
      <c r="P386">
        <v>0</v>
      </c>
      <c r="Q386">
        <v>0</v>
      </c>
      <c r="R386">
        <v>0</v>
      </c>
      <c r="S386" t="s">
        <v>4272</v>
      </c>
      <c r="T386" t="s">
        <v>343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>
      <c r="A387" t="s">
        <v>4273</v>
      </c>
      <c r="B387" t="s">
        <v>4274</v>
      </c>
      <c r="C387" t="s">
        <v>4274</v>
      </c>
      <c r="D387" t="s">
        <v>43</v>
      </c>
      <c r="E387">
        <v>60</v>
      </c>
      <c r="F387" t="s">
        <v>2356</v>
      </c>
      <c r="G387" t="s">
        <v>2989</v>
      </c>
      <c r="H387" t="s">
        <v>133</v>
      </c>
      <c r="I387" t="s">
        <v>4275</v>
      </c>
      <c r="J387" t="s">
        <v>2338</v>
      </c>
      <c r="K387" t="s">
        <v>4276</v>
      </c>
      <c r="L387" t="s">
        <v>4277</v>
      </c>
      <c r="M387" t="s">
        <v>2298</v>
      </c>
      <c r="N387">
        <v>1</v>
      </c>
      <c r="O387">
        <v>0</v>
      </c>
      <c r="P387">
        <v>0</v>
      </c>
      <c r="Q387">
        <v>0</v>
      </c>
      <c r="R387">
        <v>0</v>
      </c>
      <c r="S387" t="s">
        <v>53</v>
      </c>
      <c r="T387" t="s">
        <v>75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>
      <c r="A388" t="s">
        <v>4278</v>
      </c>
      <c r="B388" t="s">
        <v>4279</v>
      </c>
      <c r="C388" t="s">
        <v>4279</v>
      </c>
      <c r="D388" t="s">
        <v>2338</v>
      </c>
      <c r="E388" t="s">
        <v>133</v>
      </c>
      <c r="F388" t="s">
        <v>2574</v>
      </c>
      <c r="G388" t="s">
        <v>133</v>
      </c>
      <c r="H388" t="s">
        <v>133</v>
      </c>
      <c r="I388" t="s">
        <v>133</v>
      </c>
      <c r="J388" t="s">
        <v>133</v>
      </c>
      <c r="K388" t="s">
        <v>133</v>
      </c>
      <c r="L388" t="s">
        <v>4280</v>
      </c>
      <c r="M388" t="s">
        <v>2327</v>
      </c>
      <c r="N388">
        <v>1</v>
      </c>
      <c r="O388">
        <v>0</v>
      </c>
      <c r="P388">
        <v>0</v>
      </c>
      <c r="Q388">
        <v>0</v>
      </c>
      <c r="R388">
        <v>0</v>
      </c>
      <c r="S388" t="s">
        <v>547</v>
      </c>
      <c r="T388" t="s">
        <v>343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>
      <c r="A389" t="s">
        <v>4281</v>
      </c>
      <c r="B389" t="s">
        <v>4282</v>
      </c>
      <c r="C389" t="s">
        <v>4282</v>
      </c>
      <c r="D389" t="s">
        <v>43</v>
      </c>
      <c r="E389">
        <v>36</v>
      </c>
      <c r="F389" t="s">
        <v>2376</v>
      </c>
      <c r="G389" t="s">
        <v>2562</v>
      </c>
      <c r="H389" t="s">
        <v>2340</v>
      </c>
      <c r="I389" t="s">
        <v>4283</v>
      </c>
      <c r="J389" t="s">
        <v>4284</v>
      </c>
      <c r="K389" t="s">
        <v>4285</v>
      </c>
      <c r="L389" t="s">
        <v>4286</v>
      </c>
      <c r="M389" t="s">
        <v>2298</v>
      </c>
      <c r="N389">
        <v>1</v>
      </c>
      <c r="O389">
        <v>0</v>
      </c>
      <c r="P389">
        <v>0</v>
      </c>
      <c r="Q389">
        <v>0</v>
      </c>
      <c r="R389">
        <v>0</v>
      </c>
      <c r="S389" t="s">
        <v>4287</v>
      </c>
      <c r="T389" t="s">
        <v>343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</row>
    <row r="390" spans="1:75">
      <c r="A390" t="s">
        <v>4288</v>
      </c>
      <c r="B390" t="s">
        <v>4289</v>
      </c>
      <c r="C390" t="s">
        <v>4289</v>
      </c>
      <c r="D390" t="s">
        <v>43</v>
      </c>
      <c r="E390">
        <v>68</v>
      </c>
      <c r="F390" t="s">
        <v>133</v>
      </c>
      <c r="G390" t="s">
        <v>2312</v>
      </c>
      <c r="H390" t="s">
        <v>2322</v>
      </c>
      <c r="I390" t="s">
        <v>4290</v>
      </c>
      <c r="J390" t="s">
        <v>4291</v>
      </c>
      <c r="K390" t="s">
        <v>4292</v>
      </c>
      <c r="L390" t="s">
        <v>4293</v>
      </c>
      <c r="M390" t="s">
        <v>2298</v>
      </c>
      <c r="N390">
        <v>1</v>
      </c>
      <c r="O390">
        <v>0</v>
      </c>
      <c r="P390">
        <v>0</v>
      </c>
      <c r="Q390">
        <v>0</v>
      </c>
      <c r="R390">
        <v>0</v>
      </c>
      <c r="S390" t="s">
        <v>1444</v>
      </c>
      <c r="T390" t="s">
        <v>343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</row>
    <row r="391" spans="1:75">
      <c r="A391" t="s">
        <v>4294</v>
      </c>
      <c r="B391" t="s">
        <v>4295</v>
      </c>
      <c r="C391" t="s">
        <v>4295</v>
      </c>
      <c r="D391" t="s">
        <v>2338</v>
      </c>
      <c r="E391">
        <v>24</v>
      </c>
      <c r="F391" t="s">
        <v>2320</v>
      </c>
      <c r="G391" t="s">
        <v>2377</v>
      </c>
      <c r="H391" t="s">
        <v>2340</v>
      </c>
      <c r="I391" t="s">
        <v>4296</v>
      </c>
      <c r="J391" t="s">
        <v>2386</v>
      </c>
      <c r="K391" t="s">
        <v>4297</v>
      </c>
      <c r="L391" t="s">
        <v>4298</v>
      </c>
      <c r="M391" t="s">
        <v>2298</v>
      </c>
      <c r="N391">
        <v>1</v>
      </c>
      <c r="O391">
        <v>0</v>
      </c>
      <c r="P391">
        <v>0</v>
      </c>
      <c r="Q391">
        <v>0</v>
      </c>
      <c r="R391">
        <v>0</v>
      </c>
      <c r="S391" t="s">
        <v>2067</v>
      </c>
      <c r="T391" t="s">
        <v>343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>
      <c r="A392" t="s">
        <v>4299</v>
      </c>
      <c r="B392" t="s">
        <v>4300</v>
      </c>
      <c r="C392" t="s">
        <v>4300</v>
      </c>
      <c r="D392" t="s">
        <v>43</v>
      </c>
      <c r="E392">
        <v>31</v>
      </c>
      <c r="F392" t="s">
        <v>2555</v>
      </c>
      <c r="G392" t="s">
        <v>133</v>
      </c>
      <c r="H392" t="s">
        <v>133</v>
      </c>
      <c r="I392" t="s">
        <v>133</v>
      </c>
      <c r="J392" t="s">
        <v>133</v>
      </c>
      <c r="K392" t="s">
        <v>133</v>
      </c>
      <c r="L392" t="s">
        <v>4301</v>
      </c>
      <c r="M392" t="s">
        <v>2298</v>
      </c>
      <c r="N392">
        <v>1</v>
      </c>
      <c r="O392">
        <v>1</v>
      </c>
      <c r="P392">
        <v>1</v>
      </c>
      <c r="Q392">
        <v>1</v>
      </c>
      <c r="R392">
        <v>0</v>
      </c>
      <c r="S392" t="s">
        <v>46</v>
      </c>
      <c r="T392" t="s">
        <v>2299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3</v>
      </c>
    </row>
    <row r="393" spans="1:75">
      <c r="A393" t="s">
        <v>4302</v>
      </c>
      <c r="B393" t="s">
        <v>4303</v>
      </c>
      <c r="C393" t="s">
        <v>4303</v>
      </c>
      <c r="D393" t="s">
        <v>43</v>
      </c>
      <c r="E393">
        <v>55</v>
      </c>
      <c r="F393" t="s">
        <v>2320</v>
      </c>
      <c r="G393" t="s">
        <v>2377</v>
      </c>
      <c r="H393" t="s">
        <v>2340</v>
      </c>
      <c r="I393" t="s">
        <v>4304</v>
      </c>
      <c r="J393" t="s">
        <v>4305</v>
      </c>
      <c r="K393" t="s">
        <v>4306</v>
      </c>
      <c r="L393" t="s">
        <v>4307</v>
      </c>
      <c r="M393" t="s">
        <v>2298</v>
      </c>
      <c r="N393">
        <v>0</v>
      </c>
      <c r="O393">
        <v>1</v>
      </c>
      <c r="P393">
        <v>0</v>
      </c>
      <c r="Q393">
        <v>0</v>
      </c>
      <c r="R393">
        <v>0</v>
      </c>
      <c r="S393" t="s">
        <v>46</v>
      </c>
      <c r="T393" t="s">
        <v>75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4</v>
      </c>
    </row>
    <row r="394" spans="1:75">
      <c r="A394" t="s">
        <v>4308</v>
      </c>
      <c r="B394" t="s">
        <v>4309</v>
      </c>
      <c r="C394" t="s">
        <v>4309</v>
      </c>
      <c r="D394" t="s">
        <v>43</v>
      </c>
      <c r="E394">
        <v>58</v>
      </c>
      <c r="F394" t="s">
        <v>2364</v>
      </c>
      <c r="G394" t="s">
        <v>2377</v>
      </c>
      <c r="H394" t="s">
        <v>133</v>
      </c>
      <c r="I394" t="s">
        <v>4310</v>
      </c>
      <c r="J394" t="s">
        <v>4074</v>
      </c>
      <c r="K394" t="s">
        <v>4311</v>
      </c>
      <c r="L394" t="s">
        <v>4312</v>
      </c>
      <c r="M394" t="s">
        <v>2298</v>
      </c>
      <c r="N394">
        <v>1</v>
      </c>
      <c r="O394">
        <v>0</v>
      </c>
      <c r="P394">
        <v>0</v>
      </c>
      <c r="Q394">
        <v>0</v>
      </c>
      <c r="R394">
        <v>0</v>
      </c>
      <c r="S394" t="s">
        <v>53</v>
      </c>
      <c r="T394" t="s">
        <v>343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>
      <c r="A395" t="s">
        <v>4313</v>
      </c>
      <c r="B395" t="s">
        <v>4314</v>
      </c>
      <c r="C395" t="s">
        <v>4314</v>
      </c>
      <c r="D395" t="s">
        <v>43</v>
      </c>
      <c r="E395">
        <v>29</v>
      </c>
      <c r="F395" t="s">
        <v>2356</v>
      </c>
      <c r="G395" t="s">
        <v>2434</v>
      </c>
      <c r="H395" t="s">
        <v>133</v>
      </c>
      <c r="I395" t="s">
        <v>4315</v>
      </c>
      <c r="J395" t="s">
        <v>4316</v>
      </c>
      <c r="K395" t="s">
        <v>4317</v>
      </c>
      <c r="L395" t="s">
        <v>4318</v>
      </c>
      <c r="M395" t="s">
        <v>2298</v>
      </c>
      <c r="N395">
        <v>1</v>
      </c>
      <c r="O395">
        <v>0</v>
      </c>
      <c r="P395">
        <v>0</v>
      </c>
      <c r="Q395">
        <v>0</v>
      </c>
      <c r="R395">
        <v>0</v>
      </c>
      <c r="S395" t="s">
        <v>53</v>
      </c>
      <c r="T395" t="s">
        <v>75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>
      <c r="A396" t="s">
        <v>2407</v>
      </c>
      <c r="B396" t="s">
        <v>4319</v>
      </c>
      <c r="C396" t="s">
        <v>4319</v>
      </c>
      <c r="D396" t="s">
        <v>2338</v>
      </c>
      <c r="E396">
        <v>32</v>
      </c>
      <c r="F396" t="s">
        <v>3922</v>
      </c>
      <c r="G396" t="s">
        <v>133</v>
      </c>
      <c r="H396" t="s">
        <v>133</v>
      </c>
      <c r="I396" t="s">
        <v>133</v>
      </c>
      <c r="J396" t="s">
        <v>133</v>
      </c>
      <c r="K396" t="s">
        <v>133</v>
      </c>
      <c r="L396" t="s">
        <v>4320</v>
      </c>
      <c r="M396" t="s">
        <v>2298</v>
      </c>
      <c r="N396">
        <v>1</v>
      </c>
      <c r="O396">
        <v>0</v>
      </c>
      <c r="P396">
        <v>0</v>
      </c>
      <c r="Q396">
        <v>0</v>
      </c>
      <c r="R396">
        <v>0</v>
      </c>
      <c r="S396" t="s">
        <v>46</v>
      </c>
      <c r="T396" t="s">
        <v>343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>
      <c r="A397" t="s">
        <v>4321</v>
      </c>
      <c r="B397" t="s">
        <v>4322</v>
      </c>
      <c r="C397" t="s">
        <v>4322</v>
      </c>
      <c r="D397" t="s">
        <v>43</v>
      </c>
      <c r="E397">
        <v>53</v>
      </c>
      <c r="F397" t="s">
        <v>2320</v>
      </c>
      <c r="G397" t="s">
        <v>2583</v>
      </c>
      <c r="H397" t="s">
        <v>2313</v>
      </c>
      <c r="I397" t="s">
        <v>4323</v>
      </c>
      <c r="J397" t="s">
        <v>4324</v>
      </c>
      <c r="K397" t="s">
        <v>4325</v>
      </c>
      <c r="L397" t="s">
        <v>4326</v>
      </c>
      <c r="M397" t="s">
        <v>2298</v>
      </c>
      <c r="N397">
        <v>1</v>
      </c>
      <c r="O397">
        <v>0</v>
      </c>
      <c r="P397">
        <v>0</v>
      </c>
      <c r="Q397">
        <v>0</v>
      </c>
      <c r="R397">
        <v>0</v>
      </c>
      <c r="S397" t="s">
        <v>53</v>
      </c>
      <c r="T397" t="s">
        <v>343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>
      <c r="A398" t="s">
        <v>4327</v>
      </c>
      <c r="B398" t="s">
        <v>4328</v>
      </c>
      <c r="C398" t="s">
        <v>4328</v>
      </c>
      <c r="D398" t="s">
        <v>43</v>
      </c>
      <c r="E398">
        <v>51</v>
      </c>
      <c r="F398" t="s">
        <v>2302</v>
      </c>
      <c r="G398" t="s">
        <v>2292</v>
      </c>
      <c r="H398" t="s">
        <v>2434</v>
      </c>
      <c r="I398" t="s">
        <v>4329</v>
      </c>
      <c r="J398" t="s">
        <v>4330</v>
      </c>
      <c r="K398" t="s">
        <v>3133</v>
      </c>
      <c r="L398" t="s">
        <v>4331</v>
      </c>
      <c r="M398" t="s">
        <v>2298</v>
      </c>
      <c r="N398">
        <v>0</v>
      </c>
      <c r="O398">
        <v>1</v>
      </c>
      <c r="P398">
        <v>0</v>
      </c>
      <c r="Q398">
        <v>0</v>
      </c>
      <c r="R398">
        <v>0</v>
      </c>
      <c r="S398" t="s">
        <v>53</v>
      </c>
      <c r="T398" t="s">
        <v>75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>
      <c r="A399" t="s">
        <v>4332</v>
      </c>
      <c r="B399" t="s">
        <v>4333</v>
      </c>
      <c r="C399" t="s">
        <v>4333</v>
      </c>
      <c r="D399" t="s">
        <v>43</v>
      </c>
      <c r="E399">
        <v>28</v>
      </c>
      <c r="F399" t="s">
        <v>2320</v>
      </c>
      <c r="G399" t="s">
        <v>2519</v>
      </c>
      <c r="H399" t="s">
        <v>2340</v>
      </c>
      <c r="I399" t="s">
        <v>4334</v>
      </c>
      <c r="J399" t="s">
        <v>4335</v>
      </c>
      <c r="K399" t="s">
        <v>4336</v>
      </c>
      <c r="L399" t="s">
        <v>4337</v>
      </c>
      <c r="M399" t="s">
        <v>2327</v>
      </c>
      <c r="N399">
        <v>0</v>
      </c>
      <c r="O399">
        <v>0</v>
      </c>
      <c r="P399">
        <v>1</v>
      </c>
      <c r="Q399">
        <v>0</v>
      </c>
      <c r="R399">
        <v>0</v>
      </c>
      <c r="S399" t="s">
        <v>2599</v>
      </c>
      <c r="T399" t="s">
        <v>343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</row>
    <row r="400" spans="1:75">
      <c r="A400" t="s">
        <v>4338</v>
      </c>
      <c r="B400" t="s">
        <v>4339</v>
      </c>
      <c r="C400" t="s">
        <v>4339</v>
      </c>
      <c r="D400" t="s">
        <v>43</v>
      </c>
      <c r="E400" t="s">
        <v>133</v>
      </c>
      <c r="F400" t="s">
        <v>2364</v>
      </c>
      <c r="G400" t="s">
        <v>2330</v>
      </c>
      <c r="H400" t="s">
        <v>2293</v>
      </c>
      <c r="I400" t="s">
        <v>4340</v>
      </c>
      <c r="J400" t="s">
        <v>4341</v>
      </c>
      <c r="K400" t="s">
        <v>4342</v>
      </c>
      <c r="L400" t="s">
        <v>4343</v>
      </c>
      <c r="M400" t="s">
        <v>2298</v>
      </c>
      <c r="N400">
        <v>1</v>
      </c>
      <c r="O400">
        <v>1</v>
      </c>
      <c r="P400">
        <v>0</v>
      </c>
      <c r="Q400">
        <v>0</v>
      </c>
      <c r="R400">
        <v>0</v>
      </c>
      <c r="S400" t="s">
        <v>53</v>
      </c>
      <c r="T400" t="s">
        <v>50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</row>
    <row r="401" spans="1:75">
      <c r="A401" t="s">
        <v>4344</v>
      </c>
      <c r="B401" t="s">
        <v>4345</v>
      </c>
      <c r="C401" t="s">
        <v>4345</v>
      </c>
      <c r="D401" t="s">
        <v>43</v>
      </c>
      <c r="E401">
        <v>47</v>
      </c>
      <c r="F401" t="s">
        <v>2364</v>
      </c>
      <c r="G401" t="s">
        <v>2303</v>
      </c>
      <c r="H401" t="s">
        <v>2483</v>
      </c>
      <c r="I401" t="s">
        <v>4346</v>
      </c>
      <c r="J401" t="s">
        <v>4347</v>
      </c>
      <c r="K401" t="s">
        <v>4348</v>
      </c>
      <c r="L401" t="s">
        <v>4349</v>
      </c>
      <c r="M401" t="s">
        <v>2298</v>
      </c>
      <c r="N401">
        <v>0</v>
      </c>
      <c r="O401">
        <v>0</v>
      </c>
      <c r="P401">
        <v>1</v>
      </c>
      <c r="Q401">
        <v>0</v>
      </c>
      <c r="R401">
        <v>0</v>
      </c>
      <c r="S401" t="s">
        <v>2067</v>
      </c>
      <c r="T401" t="s">
        <v>2299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</row>
    <row r="402" spans="1:75">
      <c r="A402" t="s">
        <v>4350</v>
      </c>
      <c r="B402" t="s">
        <v>4351</v>
      </c>
      <c r="C402" t="s">
        <v>4351</v>
      </c>
      <c r="D402" t="s">
        <v>43</v>
      </c>
      <c r="E402">
        <v>28</v>
      </c>
      <c r="F402" t="s">
        <v>133</v>
      </c>
      <c r="G402" t="s">
        <v>2419</v>
      </c>
      <c r="H402" t="s">
        <v>2434</v>
      </c>
      <c r="I402" t="s">
        <v>4352</v>
      </c>
      <c r="J402" t="s">
        <v>4353</v>
      </c>
      <c r="K402" t="s">
        <v>4354</v>
      </c>
      <c r="L402" t="s">
        <v>4355</v>
      </c>
      <c r="M402" t="s">
        <v>2298</v>
      </c>
      <c r="N402">
        <v>1</v>
      </c>
      <c r="O402">
        <v>0</v>
      </c>
      <c r="P402">
        <v>0</v>
      </c>
      <c r="Q402">
        <v>0</v>
      </c>
      <c r="R402">
        <v>0</v>
      </c>
      <c r="S402" t="s">
        <v>4356</v>
      </c>
      <c r="T402" t="s">
        <v>75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4</v>
      </c>
    </row>
    <row r="403" spans="1:75">
      <c r="A403" t="s">
        <v>4357</v>
      </c>
      <c r="B403" t="s">
        <v>4358</v>
      </c>
      <c r="C403" t="s">
        <v>4358</v>
      </c>
      <c r="D403" t="s">
        <v>43</v>
      </c>
      <c r="E403">
        <v>30</v>
      </c>
      <c r="F403" t="s">
        <v>2376</v>
      </c>
      <c r="G403" t="s">
        <v>2519</v>
      </c>
      <c r="H403" t="s">
        <v>2313</v>
      </c>
      <c r="I403" t="s">
        <v>4359</v>
      </c>
      <c r="J403" t="s">
        <v>4360</v>
      </c>
      <c r="K403" t="s">
        <v>3269</v>
      </c>
      <c r="L403" t="s">
        <v>4361</v>
      </c>
      <c r="M403" t="s">
        <v>2327</v>
      </c>
      <c r="N403">
        <v>1</v>
      </c>
      <c r="O403">
        <v>0</v>
      </c>
      <c r="P403">
        <v>0</v>
      </c>
      <c r="Q403">
        <v>0</v>
      </c>
      <c r="R403">
        <v>0</v>
      </c>
      <c r="S403" t="s">
        <v>515</v>
      </c>
      <c r="T403" t="s">
        <v>343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11</v>
      </c>
    </row>
    <row r="404" spans="1:75">
      <c r="A404" t="s">
        <v>4362</v>
      </c>
      <c r="B404" t="s">
        <v>4363</v>
      </c>
      <c r="C404" t="s">
        <v>4363</v>
      </c>
      <c r="D404" t="s">
        <v>43</v>
      </c>
      <c r="E404">
        <v>45</v>
      </c>
      <c r="F404" t="s">
        <v>133</v>
      </c>
      <c r="G404" t="s">
        <v>2519</v>
      </c>
      <c r="H404" t="s">
        <v>2331</v>
      </c>
      <c r="I404" t="s">
        <v>4364</v>
      </c>
      <c r="J404" t="s">
        <v>4365</v>
      </c>
      <c r="K404" t="s">
        <v>4366</v>
      </c>
      <c r="L404" t="s">
        <v>4367</v>
      </c>
      <c r="M404" t="s">
        <v>2298</v>
      </c>
      <c r="N404">
        <v>1</v>
      </c>
      <c r="O404">
        <v>0</v>
      </c>
      <c r="P404">
        <v>0</v>
      </c>
      <c r="Q404">
        <v>1</v>
      </c>
      <c r="R404">
        <v>0</v>
      </c>
      <c r="S404" t="s">
        <v>244</v>
      </c>
      <c r="T404" t="s">
        <v>343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</row>
    <row r="405" spans="1:75">
      <c r="A405" t="s">
        <v>4368</v>
      </c>
      <c r="B405" t="s">
        <v>4369</v>
      </c>
      <c r="C405" t="s">
        <v>4369</v>
      </c>
      <c r="D405" t="s">
        <v>43</v>
      </c>
      <c r="E405">
        <v>28</v>
      </c>
      <c r="F405" t="s">
        <v>133</v>
      </c>
      <c r="G405" t="s">
        <v>2331</v>
      </c>
      <c r="H405" t="s">
        <v>133</v>
      </c>
      <c r="I405" t="s">
        <v>4370</v>
      </c>
      <c r="J405" t="s">
        <v>4371</v>
      </c>
      <c r="K405" t="s">
        <v>4372</v>
      </c>
      <c r="L405" t="s">
        <v>4373</v>
      </c>
      <c r="M405" t="s">
        <v>2298</v>
      </c>
      <c r="N405">
        <v>0</v>
      </c>
      <c r="O405">
        <v>1</v>
      </c>
      <c r="P405">
        <v>1</v>
      </c>
      <c r="Q405">
        <v>0</v>
      </c>
      <c r="R405">
        <v>0</v>
      </c>
      <c r="S405" t="s">
        <v>1767</v>
      </c>
      <c r="T405" t="s">
        <v>75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10</v>
      </c>
    </row>
    <row r="406" spans="1:75">
      <c r="A406" t="s">
        <v>4374</v>
      </c>
      <c r="B406" t="s">
        <v>4375</v>
      </c>
      <c r="C406" t="s">
        <v>4375</v>
      </c>
      <c r="D406" t="s">
        <v>43</v>
      </c>
      <c r="E406">
        <v>29</v>
      </c>
      <c r="F406" t="s">
        <v>133</v>
      </c>
      <c r="G406" t="s">
        <v>2583</v>
      </c>
      <c r="H406" t="s">
        <v>2304</v>
      </c>
      <c r="I406" t="s">
        <v>4376</v>
      </c>
      <c r="J406" t="s">
        <v>4377</v>
      </c>
      <c r="K406" t="s">
        <v>4378</v>
      </c>
      <c r="L406" t="s">
        <v>4379</v>
      </c>
      <c r="M406" t="s">
        <v>2298</v>
      </c>
      <c r="N406">
        <v>1</v>
      </c>
      <c r="O406">
        <v>0</v>
      </c>
      <c r="P406">
        <v>0</v>
      </c>
      <c r="Q406">
        <v>0</v>
      </c>
      <c r="R406">
        <v>0</v>
      </c>
      <c r="S406" t="s">
        <v>588</v>
      </c>
      <c r="T406" t="s">
        <v>343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>
      <c r="A407" t="s">
        <v>4380</v>
      </c>
      <c r="B407" t="s">
        <v>4381</v>
      </c>
      <c r="C407" t="s">
        <v>4381</v>
      </c>
      <c r="D407" t="s">
        <v>43</v>
      </c>
      <c r="E407">
        <v>40</v>
      </c>
      <c r="F407" t="s">
        <v>2451</v>
      </c>
      <c r="G407" t="s">
        <v>2948</v>
      </c>
      <c r="H407" t="s">
        <v>2331</v>
      </c>
      <c r="I407" t="s">
        <v>4382</v>
      </c>
      <c r="J407" t="s">
        <v>4383</v>
      </c>
      <c r="K407" t="s">
        <v>3505</v>
      </c>
      <c r="L407" t="s">
        <v>4384</v>
      </c>
      <c r="M407" t="s">
        <v>2298</v>
      </c>
      <c r="N407">
        <v>1</v>
      </c>
      <c r="O407">
        <v>1</v>
      </c>
      <c r="P407">
        <v>1</v>
      </c>
      <c r="Q407">
        <v>0</v>
      </c>
      <c r="R407">
        <v>0</v>
      </c>
      <c r="S407" t="s">
        <v>2067</v>
      </c>
      <c r="T407" t="s">
        <v>343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12</v>
      </c>
    </row>
    <row r="408" spans="1:75">
      <c r="A408" t="s">
        <v>3438</v>
      </c>
      <c r="B408" t="s">
        <v>4385</v>
      </c>
      <c r="C408" t="s">
        <v>4385</v>
      </c>
      <c r="D408" t="s">
        <v>43</v>
      </c>
      <c r="E408">
        <v>53</v>
      </c>
      <c r="F408" t="s">
        <v>2451</v>
      </c>
      <c r="G408" t="s">
        <v>2292</v>
      </c>
      <c r="H408" t="s">
        <v>2293</v>
      </c>
      <c r="I408" t="s">
        <v>4386</v>
      </c>
      <c r="J408" t="s">
        <v>4166</v>
      </c>
      <c r="K408" t="s">
        <v>4387</v>
      </c>
      <c r="L408" t="s">
        <v>4388</v>
      </c>
      <c r="M408" t="s">
        <v>2298</v>
      </c>
      <c r="N408">
        <v>1</v>
      </c>
      <c r="O408">
        <v>0</v>
      </c>
      <c r="P408">
        <v>0</v>
      </c>
      <c r="Q408">
        <v>0</v>
      </c>
      <c r="R408">
        <v>0</v>
      </c>
      <c r="S408" t="s">
        <v>53</v>
      </c>
      <c r="T408" t="s">
        <v>75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</row>
    <row r="409" spans="1:75">
      <c r="A409" t="s">
        <v>4389</v>
      </c>
      <c r="B409" t="s">
        <v>4390</v>
      </c>
      <c r="C409" t="s">
        <v>4390</v>
      </c>
      <c r="D409" t="s">
        <v>43</v>
      </c>
      <c r="E409">
        <v>47</v>
      </c>
      <c r="F409" t="s">
        <v>2451</v>
      </c>
      <c r="G409" t="s">
        <v>133</v>
      </c>
      <c r="H409" t="s">
        <v>133</v>
      </c>
      <c r="I409" t="s">
        <v>133</v>
      </c>
      <c r="J409" t="s">
        <v>133</v>
      </c>
      <c r="K409" t="s">
        <v>133</v>
      </c>
      <c r="L409" t="s">
        <v>4391</v>
      </c>
      <c r="M409" t="s">
        <v>2327</v>
      </c>
      <c r="N409">
        <v>1</v>
      </c>
      <c r="O409">
        <v>0</v>
      </c>
      <c r="P409">
        <v>0</v>
      </c>
      <c r="Q409">
        <v>0</v>
      </c>
      <c r="R409">
        <v>0</v>
      </c>
      <c r="S409" t="s">
        <v>53</v>
      </c>
      <c r="T409" t="s">
        <v>343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</row>
    <row r="410" spans="1:75">
      <c r="A410" t="s">
        <v>2605</v>
      </c>
      <c r="B410" t="s">
        <v>4392</v>
      </c>
      <c r="C410" t="s">
        <v>4392</v>
      </c>
      <c r="D410" t="s">
        <v>43</v>
      </c>
      <c r="E410">
        <v>62</v>
      </c>
      <c r="F410" t="s">
        <v>2364</v>
      </c>
      <c r="G410" t="s">
        <v>2384</v>
      </c>
      <c r="H410" t="s">
        <v>2434</v>
      </c>
      <c r="I410" t="s">
        <v>4393</v>
      </c>
      <c r="J410" t="s">
        <v>2533</v>
      </c>
      <c r="K410" t="s">
        <v>4394</v>
      </c>
      <c r="L410" t="s">
        <v>4395</v>
      </c>
      <c r="M410" t="s">
        <v>2298</v>
      </c>
      <c r="N410">
        <v>1</v>
      </c>
      <c r="O410">
        <v>0</v>
      </c>
      <c r="P410">
        <v>0</v>
      </c>
      <c r="Q410">
        <v>0</v>
      </c>
      <c r="R410">
        <v>0</v>
      </c>
      <c r="S410" t="s">
        <v>53</v>
      </c>
      <c r="T410" t="s">
        <v>343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</row>
    <row r="411" spans="1:75">
      <c r="A411" t="s">
        <v>2605</v>
      </c>
      <c r="B411" t="s">
        <v>4396</v>
      </c>
      <c r="C411" t="s">
        <v>4396</v>
      </c>
      <c r="D411" t="s">
        <v>43</v>
      </c>
      <c r="E411">
        <v>44</v>
      </c>
      <c r="F411" t="s">
        <v>133</v>
      </c>
      <c r="G411" t="s">
        <v>4397</v>
      </c>
      <c r="H411" t="s">
        <v>2313</v>
      </c>
      <c r="I411" t="s">
        <v>4398</v>
      </c>
      <c r="J411" t="s">
        <v>4399</v>
      </c>
      <c r="K411" t="s">
        <v>4400</v>
      </c>
      <c r="L411" t="s">
        <v>4401</v>
      </c>
      <c r="M411" t="s">
        <v>2298</v>
      </c>
      <c r="N411">
        <v>1</v>
      </c>
      <c r="O411">
        <v>0</v>
      </c>
      <c r="P411">
        <v>0</v>
      </c>
      <c r="Q411">
        <v>0</v>
      </c>
      <c r="R411">
        <v>0</v>
      </c>
      <c r="S411" t="s">
        <v>547</v>
      </c>
      <c r="T411" t="s">
        <v>2299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>
      <c r="A412" t="s">
        <v>4402</v>
      </c>
      <c r="B412" t="s">
        <v>4403</v>
      </c>
      <c r="C412" t="s">
        <v>4403</v>
      </c>
      <c r="D412" t="s">
        <v>43</v>
      </c>
      <c r="E412">
        <v>31</v>
      </c>
      <c r="F412" t="s">
        <v>2451</v>
      </c>
      <c r="G412" t="s">
        <v>2419</v>
      </c>
      <c r="H412" t="s">
        <v>2293</v>
      </c>
      <c r="I412" t="s">
        <v>4404</v>
      </c>
      <c r="J412" t="s">
        <v>4405</v>
      </c>
      <c r="K412" t="s">
        <v>4406</v>
      </c>
      <c r="L412" t="s">
        <v>4407</v>
      </c>
      <c r="M412" t="s">
        <v>2327</v>
      </c>
      <c r="N412">
        <v>1</v>
      </c>
      <c r="O412">
        <v>1</v>
      </c>
      <c r="P412">
        <v>0</v>
      </c>
      <c r="Q412">
        <v>0</v>
      </c>
      <c r="R412">
        <v>0</v>
      </c>
      <c r="S412" t="s">
        <v>46</v>
      </c>
      <c r="T412" t="s">
        <v>343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2</v>
      </c>
    </row>
    <row r="413" spans="1:75">
      <c r="A413" t="s">
        <v>4408</v>
      </c>
      <c r="B413" t="s">
        <v>4409</v>
      </c>
      <c r="C413" t="s">
        <v>4409</v>
      </c>
      <c r="D413" t="s">
        <v>43</v>
      </c>
      <c r="E413">
        <v>22</v>
      </c>
      <c r="F413" t="s">
        <v>133</v>
      </c>
      <c r="G413" t="s">
        <v>2391</v>
      </c>
      <c r="H413" t="s">
        <v>133</v>
      </c>
      <c r="I413" t="s">
        <v>4410</v>
      </c>
      <c r="J413" t="s">
        <v>4411</v>
      </c>
      <c r="K413" t="s">
        <v>4412</v>
      </c>
      <c r="L413" t="s">
        <v>4413</v>
      </c>
      <c r="M413" t="s">
        <v>2327</v>
      </c>
      <c r="N413">
        <v>0</v>
      </c>
      <c r="O413">
        <v>1</v>
      </c>
      <c r="P413">
        <v>1</v>
      </c>
      <c r="Q413">
        <v>0</v>
      </c>
      <c r="R413">
        <v>0</v>
      </c>
      <c r="S413" t="s">
        <v>53</v>
      </c>
      <c r="T413" t="s">
        <v>50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</row>
    <row r="414" spans="1:75">
      <c r="A414" t="s">
        <v>4414</v>
      </c>
      <c r="B414" t="s">
        <v>4415</v>
      </c>
      <c r="C414" t="s">
        <v>4415</v>
      </c>
      <c r="D414" t="s">
        <v>43</v>
      </c>
      <c r="E414" t="s">
        <v>133</v>
      </c>
      <c r="F414" t="s">
        <v>133</v>
      </c>
      <c r="G414" t="s">
        <v>2377</v>
      </c>
      <c r="H414" t="s">
        <v>2483</v>
      </c>
      <c r="I414" t="s">
        <v>4416</v>
      </c>
      <c r="J414" t="s">
        <v>4417</v>
      </c>
      <c r="K414" t="s">
        <v>4418</v>
      </c>
      <c r="L414" t="s">
        <v>4419</v>
      </c>
      <c r="M414" t="s">
        <v>2298</v>
      </c>
      <c r="N414">
        <v>0</v>
      </c>
      <c r="O414">
        <v>0</v>
      </c>
      <c r="P414">
        <v>0</v>
      </c>
      <c r="Q414">
        <v>1</v>
      </c>
      <c r="R414">
        <v>0</v>
      </c>
      <c r="S414" t="s">
        <v>547</v>
      </c>
      <c r="T414" t="s">
        <v>343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</row>
    <row r="415" spans="1:75">
      <c r="A415" t="s">
        <v>4420</v>
      </c>
      <c r="B415" t="s">
        <v>4421</v>
      </c>
      <c r="C415" t="s">
        <v>4421</v>
      </c>
      <c r="D415" t="s">
        <v>43</v>
      </c>
      <c r="E415">
        <v>41</v>
      </c>
      <c r="F415" t="s">
        <v>2291</v>
      </c>
      <c r="G415" t="s">
        <v>2562</v>
      </c>
      <c r="H415" t="s">
        <v>2331</v>
      </c>
      <c r="I415" t="s">
        <v>4422</v>
      </c>
      <c r="J415" t="s">
        <v>3690</v>
      </c>
      <c r="K415" t="s">
        <v>4423</v>
      </c>
      <c r="L415" t="s">
        <v>4424</v>
      </c>
      <c r="M415" t="s">
        <v>2298</v>
      </c>
      <c r="N415">
        <v>1</v>
      </c>
      <c r="O415">
        <v>0</v>
      </c>
      <c r="P415">
        <v>0</v>
      </c>
      <c r="Q415">
        <v>0</v>
      </c>
      <c r="R415">
        <v>0</v>
      </c>
      <c r="S415" t="s">
        <v>53</v>
      </c>
      <c r="T415" t="s">
        <v>343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1</v>
      </c>
      <c r="AR415">
        <v>0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16</v>
      </c>
    </row>
    <row r="416" spans="1:75">
      <c r="A416" t="s">
        <v>3300</v>
      </c>
      <c r="B416" t="s">
        <v>4425</v>
      </c>
      <c r="C416" t="s">
        <v>4425</v>
      </c>
      <c r="D416" t="s">
        <v>43</v>
      </c>
      <c r="E416">
        <v>31</v>
      </c>
      <c r="F416" t="s">
        <v>2291</v>
      </c>
      <c r="G416" t="s">
        <v>133</v>
      </c>
      <c r="H416" t="s">
        <v>133</v>
      </c>
      <c r="I416" t="s">
        <v>133</v>
      </c>
      <c r="J416" t="s">
        <v>133</v>
      </c>
      <c r="K416" t="s">
        <v>133</v>
      </c>
      <c r="L416" t="s">
        <v>4426</v>
      </c>
      <c r="M416" t="s">
        <v>2327</v>
      </c>
      <c r="N416">
        <v>0</v>
      </c>
      <c r="O416">
        <v>1</v>
      </c>
      <c r="P416">
        <v>0</v>
      </c>
      <c r="Q416">
        <v>0</v>
      </c>
      <c r="R416">
        <v>0</v>
      </c>
      <c r="S416" t="s">
        <v>53</v>
      </c>
      <c r="T416" t="s">
        <v>75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</row>
    <row r="417" spans="1:75">
      <c r="A417" t="s">
        <v>4427</v>
      </c>
      <c r="B417" t="s">
        <v>4428</v>
      </c>
      <c r="C417" t="s">
        <v>4428</v>
      </c>
      <c r="D417" t="s">
        <v>43</v>
      </c>
      <c r="E417">
        <v>67</v>
      </c>
      <c r="F417" t="s">
        <v>2302</v>
      </c>
      <c r="G417" t="s">
        <v>2714</v>
      </c>
      <c r="H417" t="s">
        <v>2349</v>
      </c>
      <c r="I417" t="s">
        <v>4429</v>
      </c>
      <c r="J417" t="s">
        <v>4430</v>
      </c>
      <c r="K417" t="s">
        <v>4431</v>
      </c>
      <c r="L417" t="s">
        <v>4432</v>
      </c>
      <c r="M417" t="s">
        <v>2298</v>
      </c>
      <c r="N417">
        <v>1</v>
      </c>
      <c r="O417">
        <v>1</v>
      </c>
      <c r="P417">
        <v>1</v>
      </c>
      <c r="Q417">
        <v>0</v>
      </c>
      <c r="R417">
        <v>0</v>
      </c>
      <c r="S417" t="s">
        <v>2067</v>
      </c>
      <c r="T417" t="s">
        <v>343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5</v>
      </c>
    </row>
    <row r="418" spans="1:75">
      <c r="A418" t="s">
        <v>4433</v>
      </c>
      <c r="B418" t="s">
        <v>4434</v>
      </c>
      <c r="C418" t="s">
        <v>4434</v>
      </c>
      <c r="D418" t="s">
        <v>43</v>
      </c>
      <c r="E418">
        <v>36</v>
      </c>
      <c r="F418" t="s">
        <v>133</v>
      </c>
      <c r="G418" t="s">
        <v>2426</v>
      </c>
      <c r="H418" t="s">
        <v>2322</v>
      </c>
      <c r="I418" t="s">
        <v>4435</v>
      </c>
      <c r="J418" t="s">
        <v>4436</v>
      </c>
      <c r="K418" t="s">
        <v>4437</v>
      </c>
      <c r="L418" t="s">
        <v>4438</v>
      </c>
      <c r="M418" t="s">
        <v>2327</v>
      </c>
      <c r="N418">
        <v>1</v>
      </c>
      <c r="O418">
        <v>1</v>
      </c>
      <c r="P418">
        <v>1</v>
      </c>
      <c r="Q418">
        <v>0</v>
      </c>
      <c r="R418">
        <v>1</v>
      </c>
      <c r="S418" t="s">
        <v>547</v>
      </c>
      <c r="T418" t="s">
        <v>75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</row>
    <row r="419" spans="1:75">
      <c r="A419" t="s">
        <v>4439</v>
      </c>
      <c r="B419" t="s">
        <v>4440</v>
      </c>
      <c r="C419" t="s">
        <v>4440</v>
      </c>
      <c r="D419" t="s">
        <v>43</v>
      </c>
      <c r="E419">
        <v>33</v>
      </c>
      <c r="F419" t="s">
        <v>2291</v>
      </c>
      <c r="G419" t="s">
        <v>2384</v>
      </c>
      <c r="H419" t="s">
        <v>2366</v>
      </c>
      <c r="I419" t="s">
        <v>4441</v>
      </c>
      <c r="J419" t="s">
        <v>4442</v>
      </c>
      <c r="K419" t="s">
        <v>2705</v>
      </c>
      <c r="L419" t="s">
        <v>4443</v>
      </c>
      <c r="M419" t="s">
        <v>2327</v>
      </c>
      <c r="N419">
        <v>1</v>
      </c>
      <c r="O419">
        <v>1</v>
      </c>
      <c r="P419">
        <v>1</v>
      </c>
      <c r="Q419">
        <v>0</v>
      </c>
      <c r="R419">
        <v>0</v>
      </c>
      <c r="S419" t="s">
        <v>4272</v>
      </c>
      <c r="T419" t="s">
        <v>343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</row>
    <row r="420" spans="1:75">
      <c r="A420" t="s">
        <v>4444</v>
      </c>
      <c r="B420" t="s">
        <v>4445</v>
      </c>
      <c r="C420" t="s">
        <v>4445</v>
      </c>
      <c r="D420" t="s">
        <v>43</v>
      </c>
      <c r="E420">
        <v>32</v>
      </c>
      <c r="F420" t="s">
        <v>2451</v>
      </c>
      <c r="G420" t="s">
        <v>133</v>
      </c>
      <c r="H420" t="s">
        <v>133</v>
      </c>
      <c r="I420" t="s">
        <v>133</v>
      </c>
      <c r="J420" t="s">
        <v>133</v>
      </c>
      <c r="K420" t="s">
        <v>133</v>
      </c>
      <c r="L420" t="s">
        <v>4446</v>
      </c>
      <c r="M420" t="s">
        <v>2327</v>
      </c>
      <c r="N420">
        <v>1</v>
      </c>
      <c r="O420">
        <v>1</v>
      </c>
      <c r="P420">
        <v>0</v>
      </c>
      <c r="Q420">
        <v>0</v>
      </c>
      <c r="R420">
        <v>0</v>
      </c>
      <c r="S420" t="s">
        <v>53</v>
      </c>
      <c r="T420" t="s">
        <v>343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>
      <c r="A421" t="s">
        <v>4447</v>
      </c>
      <c r="B421" t="s">
        <v>4448</v>
      </c>
      <c r="C421" t="s">
        <v>4448</v>
      </c>
      <c r="D421" t="s">
        <v>43</v>
      </c>
      <c r="E421">
        <v>30</v>
      </c>
      <c r="F421" t="s">
        <v>2291</v>
      </c>
      <c r="G421" t="s">
        <v>2330</v>
      </c>
      <c r="H421" t="s">
        <v>2621</v>
      </c>
      <c r="I421" t="s">
        <v>2688</v>
      </c>
      <c r="J421" t="s">
        <v>43</v>
      </c>
      <c r="K421" t="s">
        <v>4449</v>
      </c>
      <c r="L421" t="s">
        <v>4450</v>
      </c>
      <c r="M421" t="s">
        <v>2298</v>
      </c>
      <c r="N421">
        <v>1</v>
      </c>
      <c r="O421">
        <v>1</v>
      </c>
      <c r="P421">
        <v>1</v>
      </c>
      <c r="Q421">
        <v>0</v>
      </c>
      <c r="R421">
        <v>0</v>
      </c>
      <c r="S421" t="s">
        <v>53</v>
      </c>
      <c r="T421" t="s">
        <v>75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>
      <c r="A422" t="s">
        <v>4451</v>
      </c>
      <c r="B422" t="s">
        <v>4452</v>
      </c>
      <c r="C422" t="s">
        <v>4452</v>
      </c>
      <c r="D422" t="s">
        <v>43</v>
      </c>
      <c r="E422">
        <v>48</v>
      </c>
      <c r="F422" t="s">
        <v>2555</v>
      </c>
      <c r="G422" t="s">
        <v>2463</v>
      </c>
      <c r="H422" t="s">
        <v>2304</v>
      </c>
      <c r="I422" t="s">
        <v>4453</v>
      </c>
      <c r="J422" t="s">
        <v>4454</v>
      </c>
      <c r="K422" t="s">
        <v>4455</v>
      </c>
      <c r="L422" t="s">
        <v>4456</v>
      </c>
      <c r="M422" t="s">
        <v>2298</v>
      </c>
      <c r="N422">
        <v>1</v>
      </c>
      <c r="O422">
        <v>0</v>
      </c>
      <c r="P422">
        <v>0</v>
      </c>
      <c r="Q422">
        <v>0</v>
      </c>
      <c r="R422">
        <v>0</v>
      </c>
      <c r="S422" t="s">
        <v>703</v>
      </c>
      <c r="T422" t="s">
        <v>75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</row>
    <row r="423" spans="1:75">
      <c r="A423" t="s">
        <v>4457</v>
      </c>
      <c r="B423" t="s">
        <v>4458</v>
      </c>
      <c r="C423" t="s">
        <v>4458</v>
      </c>
      <c r="D423" t="s">
        <v>43</v>
      </c>
      <c r="E423">
        <v>45</v>
      </c>
      <c r="F423" t="s">
        <v>2356</v>
      </c>
      <c r="G423" t="s">
        <v>2303</v>
      </c>
      <c r="H423" t="s">
        <v>2293</v>
      </c>
      <c r="I423" t="s">
        <v>4459</v>
      </c>
      <c r="J423" t="s">
        <v>4460</v>
      </c>
      <c r="K423" t="s">
        <v>3817</v>
      </c>
      <c r="L423" t="s">
        <v>4461</v>
      </c>
      <c r="M423" t="s">
        <v>2298</v>
      </c>
      <c r="N423">
        <v>1</v>
      </c>
      <c r="O423">
        <v>0</v>
      </c>
      <c r="P423">
        <v>0</v>
      </c>
      <c r="Q423">
        <v>0</v>
      </c>
      <c r="R423">
        <v>0</v>
      </c>
      <c r="S423" t="s">
        <v>515</v>
      </c>
      <c r="T423" t="s">
        <v>343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</row>
    <row r="424" spans="1:75">
      <c r="A424" t="s">
        <v>4462</v>
      </c>
      <c r="B424" t="s">
        <v>4463</v>
      </c>
      <c r="C424" t="s">
        <v>4463</v>
      </c>
      <c r="D424" t="s">
        <v>43</v>
      </c>
      <c r="E424">
        <v>25</v>
      </c>
      <c r="F424" t="s">
        <v>2574</v>
      </c>
      <c r="G424" t="s">
        <v>2313</v>
      </c>
      <c r="H424" t="s">
        <v>133</v>
      </c>
      <c r="I424" t="s">
        <v>4464</v>
      </c>
      <c r="J424" t="s">
        <v>4465</v>
      </c>
      <c r="K424" t="s">
        <v>4466</v>
      </c>
      <c r="L424" t="s">
        <v>4467</v>
      </c>
      <c r="M424" t="s">
        <v>2327</v>
      </c>
      <c r="N424">
        <v>1</v>
      </c>
      <c r="O424">
        <v>0</v>
      </c>
      <c r="P424">
        <v>0</v>
      </c>
      <c r="Q424">
        <v>0</v>
      </c>
      <c r="R424">
        <v>0</v>
      </c>
      <c r="S424" t="s">
        <v>3400</v>
      </c>
      <c r="T424" t="s">
        <v>75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</row>
    <row r="425" spans="1:75">
      <c r="A425" t="s">
        <v>4468</v>
      </c>
      <c r="B425" t="s">
        <v>4469</v>
      </c>
      <c r="C425" t="s">
        <v>4469</v>
      </c>
      <c r="D425" t="s">
        <v>43</v>
      </c>
      <c r="E425">
        <v>37</v>
      </c>
      <c r="F425" t="s">
        <v>4470</v>
      </c>
      <c r="G425" t="s">
        <v>2292</v>
      </c>
      <c r="H425" t="s">
        <v>2349</v>
      </c>
      <c r="I425" t="s">
        <v>2915</v>
      </c>
      <c r="J425" t="s">
        <v>2650</v>
      </c>
      <c r="K425" t="s">
        <v>4471</v>
      </c>
      <c r="L425" t="s">
        <v>4472</v>
      </c>
      <c r="M425" t="s">
        <v>2298</v>
      </c>
      <c r="N425">
        <v>1</v>
      </c>
      <c r="O425">
        <v>0</v>
      </c>
      <c r="P425">
        <v>0</v>
      </c>
      <c r="Q425">
        <v>0</v>
      </c>
      <c r="R425">
        <v>0</v>
      </c>
      <c r="S425" t="s">
        <v>183</v>
      </c>
      <c r="T425" t="s">
        <v>75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</row>
    <row r="426" spans="1:75">
      <c r="A426" t="s">
        <v>2959</v>
      </c>
      <c r="B426" t="s">
        <v>4473</v>
      </c>
      <c r="C426" t="s">
        <v>4473</v>
      </c>
      <c r="D426" t="s">
        <v>43</v>
      </c>
      <c r="E426">
        <v>52</v>
      </c>
      <c r="F426" t="s">
        <v>3160</v>
      </c>
      <c r="G426" t="s">
        <v>2721</v>
      </c>
      <c r="H426" t="s">
        <v>2366</v>
      </c>
      <c r="I426" t="s">
        <v>4474</v>
      </c>
      <c r="J426" t="s">
        <v>43</v>
      </c>
      <c r="K426" t="s">
        <v>4475</v>
      </c>
      <c r="L426" t="s">
        <v>4476</v>
      </c>
      <c r="M426" t="s">
        <v>2298</v>
      </c>
      <c r="N426">
        <v>1</v>
      </c>
      <c r="O426">
        <v>0</v>
      </c>
      <c r="P426">
        <v>0</v>
      </c>
      <c r="Q426">
        <v>0</v>
      </c>
      <c r="R426">
        <v>0</v>
      </c>
      <c r="S426" t="s">
        <v>3356</v>
      </c>
      <c r="T426" t="s">
        <v>75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</row>
    <row r="427" spans="1:75">
      <c r="A427" t="s">
        <v>4477</v>
      </c>
      <c r="B427" t="s">
        <v>4478</v>
      </c>
      <c r="C427" t="s">
        <v>4478</v>
      </c>
      <c r="D427" t="s">
        <v>43</v>
      </c>
      <c r="E427">
        <v>38</v>
      </c>
      <c r="F427" t="s">
        <v>2302</v>
      </c>
      <c r="G427" t="s">
        <v>2452</v>
      </c>
      <c r="H427" t="s">
        <v>2340</v>
      </c>
      <c r="I427" t="s">
        <v>4479</v>
      </c>
      <c r="J427" t="s">
        <v>4480</v>
      </c>
      <c r="K427" t="s">
        <v>2838</v>
      </c>
      <c r="L427" t="s">
        <v>4481</v>
      </c>
      <c r="M427" t="s">
        <v>2298</v>
      </c>
      <c r="N427">
        <v>0</v>
      </c>
      <c r="O427">
        <v>1</v>
      </c>
      <c r="P427">
        <v>1</v>
      </c>
      <c r="Q427">
        <v>0</v>
      </c>
      <c r="R427">
        <v>0</v>
      </c>
      <c r="S427" t="s">
        <v>358</v>
      </c>
      <c r="T427" t="s">
        <v>75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4</v>
      </c>
    </row>
    <row r="428" spans="1:75">
      <c r="A428" t="s">
        <v>4482</v>
      </c>
      <c r="B428" t="s">
        <v>4483</v>
      </c>
      <c r="C428" t="s">
        <v>4483</v>
      </c>
      <c r="D428" t="s">
        <v>43</v>
      </c>
      <c r="E428">
        <v>23</v>
      </c>
      <c r="F428" t="s">
        <v>133</v>
      </c>
      <c r="G428" t="s">
        <v>133</v>
      </c>
      <c r="H428" t="s">
        <v>133</v>
      </c>
      <c r="I428" t="s">
        <v>133</v>
      </c>
      <c r="J428" t="s">
        <v>133</v>
      </c>
      <c r="K428" t="s">
        <v>133</v>
      </c>
      <c r="L428" t="s">
        <v>4484</v>
      </c>
      <c r="M428" t="s">
        <v>2327</v>
      </c>
      <c r="N428">
        <v>1</v>
      </c>
      <c r="O428">
        <v>0</v>
      </c>
      <c r="P428">
        <v>0</v>
      </c>
      <c r="Q428">
        <v>0</v>
      </c>
      <c r="R428">
        <v>0</v>
      </c>
      <c r="S428" t="s">
        <v>53</v>
      </c>
      <c r="T428" t="s">
        <v>50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>
      <c r="A429" t="s">
        <v>4485</v>
      </c>
      <c r="B429" t="s">
        <v>4486</v>
      </c>
      <c r="C429" t="s">
        <v>4486</v>
      </c>
      <c r="D429" t="s">
        <v>43</v>
      </c>
      <c r="E429" t="s">
        <v>133</v>
      </c>
      <c r="F429" t="s">
        <v>2347</v>
      </c>
      <c r="G429" t="s">
        <v>133</v>
      </c>
      <c r="H429" t="s">
        <v>133</v>
      </c>
      <c r="I429" t="s">
        <v>133</v>
      </c>
      <c r="J429" t="s">
        <v>133</v>
      </c>
      <c r="K429" t="s">
        <v>133</v>
      </c>
      <c r="L429" t="s">
        <v>4487</v>
      </c>
      <c r="M429" t="s">
        <v>2298</v>
      </c>
      <c r="N429">
        <v>1</v>
      </c>
      <c r="O429">
        <v>0</v>
      </c>
      <c r="P429">
        <v>0</v>
      </c>
      <c r="Q429">
        <v>0</v>
      </c>
      <c r="R429">
        <v>0</v>
      </c>
      <c r="S429" t="s">
        <v>2067</v>
      </c>
      <c r="T429" t="s">
        <v>343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</row>
    <row r="430" spans="1:75">
      <c r="A430" t="s">
        <v>4488</v>
      </c>
      <c r="B430" t="s">
        <v>4489</v>
      </c>
      <c r="C430" t="s">
        <v>4489</v>
      </c>
      <c r="D430" t="s">
        <v>43</v>
      </c>
      <c r="E430">
        <v>27</v>
      </c>
      <c r="F430" t="s">
        <v>2291</v>
      </c>
      <c r="G430" t="s">
        <v>2348</v>
      </c>
      <c r="H430" t="s">
        <v>2293</v>
      </c>
      <c r="I430" t="s">
        <v>4490</v>
      </c>
      <c r="J430" t="s">
        <v>4491</v>
      </c>
      <c r="K430" t="s">
        <v>4492</v>
      </c>
      <c r="L430" t="s">
        <v>4493</v>
      </c>
      <c r="M430" t="s">
        <v>2298</v>
      </c>
      <c r="N430">
        <v>1</v>
      </c>
      <c r="O430">
        <v>1</v>
      </c>
      <c r="P430">
        <v>1</v>
      </c>
      <c r="Q430">
        <v>1</v>
      </c>
      <c r="R430">
        <v>0</v>
      </c>
      <c r="S430" t="s">
        <v>46</v>
      </c>
      <c r="T430" t="s">
        <v>50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1</v>
      </c>
      <c r="BW430">
        <v>10</v>
      </c>
    </row>
    <row r="431" spans="1:75">
      <c r="A431" t="s">
        <v>3158</v>
      </c>
      <c r="B431" t="s">
        <v>4494</v>
      </c>
      <c r="C431" t="s">
        <v>4494</v>
      </c>
      <c r="D431" t="s">
        <v>43</v>
      </c>
      <c r="E431">
        <v>46</v>
      </c>
      <c r="F431" t="s">
        <v>2320</v>
      </c>
      <c r="G431" t="s">
        <v>2391</v>
      </c>
      <c r="H431" t="s">
        <v>2349</v>
      </c>
      <c r="I431" t="s">
        <v>2514</v>
      </c>
      <c r="J431" t="s">
        <v>2367</v>
      </c>
      <c r="K431" t="s">
        <v>4495</v>
      </c>
      <c r="L431" t="s">
        <v>4496</v>
      </c>
      <c r="M431" t="s">
        <v>2298</v>
      </c>
      <c r="N431">
        <v>1</v>
      </c>
      <c r="O431">
        <v>0</v>
      </c>
      <c r="P431">
        <v>0</v>
      </c>
      <c r="Q431">
        <v>0</v>
      </c>
      <c r="R431">
        <v>0</v>
      </c>
      <c r="S431" t="s">
        <v>53</v>
      </c>
      <c r="T431" t="s">
        <v>75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</row>
    <row r="432" spans="1:75">
      <c r="A432" t="s">
        <v>4497</v>
      </c>
      <c r="B432" t="s">
        <v>4498</v>
      </c>
      <c r="C432" t="s">
        <v>4498</v>
      </c>
      <c r="D432" t="s">
        <v>43</v>
      </c>
      <c r="E432">
        <v>18</v>
      </c>
      <c r="F432" t="s">
        <v>2291</v>
      </c>
      <c r="G432" t="s">
        <v>2377</v>
      </c>
      <c r="H432" t="s">
        <v>2304</v>
      </c>
      <c r="I432" t="s">
        <v>4499</v>
      </c>
      <c r="J432" t="s">
        <v>2638</v>
      </c>
      <c r="K432" t="s">
        <v>4500</v>
      </c>
      <c r="L432" t="s">
        <v>4501</v>
      </c>
      <c r="M432" t="s">
        <v>2298</v>
      </c>
      <c r="N432">
        <v>1</v>
      </c>
      <c r="O432">
        <v>1</v>
      </c>
      <c r="P432">
        <v>0</v>
      </c>
      <c r="Q432">
        <v>0</v>
      </c>
      <c r="R432">
        <v>0</v>
      </c>
      <c r="S432" t="s">
        <v>53</v>
      </c>
      <c r="T432" t="s">
        <v>50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>
      <c r="A433" t="s">
        <v>4502</v>
      </c>
      <c r="B433" t="s">
        <v>4503</v>
      </c>
      <c r="C433" t="s">
        <v>4503</v>
      </c>
      <c r="D433" t="s">
        <v>43</v>
      </c>
      <c r="E433">
        <v>38</v>
      </c>
      <c r="F433" t="s">
        <v>133</v>
      </c>
      <c r="G433" t="s">
        <v>133</v>
      </c>
      <c r="H433" t="s">
        <v>133</v>
      </c>
      <c r="I433" t="s">
        <v>133</v>
      </c>
      <c r="J433" t="s">
        <v>133</v>
      </c>
      <c r="K433" t="s">
        <v>133</v>
      </c>
      <c r="L433" t="s">
        <v>4504</v>
      </c>
      <c r="M433" t="s">
        <v>2298</v>
      </c>
      <c r="N433">
        <v>1</v>
      </c>
      <c r="O433">
        <v>0</v>
      </c>
      <c r="P433">
        <v>0</v>
      </c>
      <c r="Q433">
        <v>0</v>
      </c>
      <c r="R433">
        <v>0</v>
      </c>
      <c r="S433" t="s">
        <v>46</v>
      </c>
      <c r="T433" t="s">
        <v>343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>
      <c r="A434" t="s">
        <v>4505</v>
      </c>
      <c r="B434" t="s">
        <v>4506</v>
      </c>
      <c r="C434" t="s">
        <v>4506</v>
      </c>
      <c r="D434" t="s">
        <v>43</v>
      </c>
      <c r="E434">
        <v>24</v>
      </c>
      <c r="F434" t="s">
        <v>2302</v>
      </c>
      <c r="G434" t="s">
        <v>2348</v>
      </c>
      <c r="H434" t="s">
        <v>2366</v>
      </c>
      <c r="I434" t="s">
        <v>4507</v>
      </c>
      <c r="J434" t="s">
        <v>4508</v>
      </c>
      <c r="K434" t="s">
        <v>4509</v>
      </c>
      <c r="L434" t="s">
        <v>4510</v>
      </c>
      <c r="M434" t="s">
        <v>2298</v>
      </c>
      <c r="N434">
        <v>1</v>
      </c>
      <c r="O434">
        <v>0</v>
      </c>
      <c r="P434">
        <v>0</v>
      </c>
      <c r="Q434">
        <v>0</v>
      </c>
      <c r="R434">
        <v>0</v>
      </c>
      <c r="S434" t="s">
        <v>368</v>
      </c>
      <c r="T434" t="s">
        <v>2299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>
      <c r="A435" t="s">
        <v>4511</v>
      </c>
      <c r="B435" t="s">
        <v>4512</v>
      </c>
      <c r="C435" t="s">
        <v>4512</v>
      </c>
      <c r="D435" t="s">
        <v>43</v>
      </c>
      <c r="E435">
        <v>36</v>
      </c>
      <c r="F435" t="s">
        <v>2865</v>
      </c>
      <c r="G435" t="s">
        <v>133</v>
      </c>
      <c r="H435" t="s">
        <v>133</v>
      </c>
      <c r="I435" t="s">
        <v>133</v>
      </c>
      <c r="J435" t="s">
        <v>133</v>
      </c>
      <c r="K435" t="s">
        <v>133</v>
      </c>
      <c r="L435" t="s">
        <v>4513</v>
      </c>
      <c r="M435" t="s">
        <v>2298</v>
      </c>
      <c r="N435">
        <v>0</v>
      </c>
      <c r="O435">
        <v>1</v>
      </c>
      <c r="P435">
        <v>0</v>
      </c>
      <c r="Q435">
        <v>0</v>
      </c>
      <c r="R435">
        <v>0</v>
      </c>
      <c r="S435" t="s">
        <v>2599</v>
      </c>
      <c r="T435" t="s">
        <v>343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>
      <c r="A436" t="s">
        <v>4514</v>
      </c>
      <c r="B436" t="s">
        <v>4515</v>
      </c>
      <c r="C436" t="s">
        <v>4515</v>
      </c>
      <c r="D436" t="s">
        <v>43</v>
      </c>
      <c r="E436">
        <v>36</v>
      </c>
      <c r="F436" t="s">
        <v>2364</v>
      </c>
      <c r="G436" t="s">
        <v>2384</v>
      </c>
      <c r="H436" t="s">
        <v>2293</v>
      </c>
      <c r="I436" t="s">
        <v>4516</v>
      </c>
      <c r="J436" t="s">
        <v>43</v>
      </c>
      <c r="K436" t="s">
        <v>3528</v>
      </c>
      <c r="L436" t="s">
        <v>4517</v>
      </c>
      <c r="M436" t="s">
        <v>2298</v>
      </c>
      <c r="N436">
        <v>1</v>
      </c>
      <c r="O436">
        <v>1</v>
      </c>
      <c r="P436">
        <v>0</v>
      </c>
      <c r="Q436">
        <v>0</v>
      </c>
      <c r="R436">
        <v>0</v>
      </c>
      <c r="S436" t="s">
        <v>2067</v>
      </c>
      <c r="T436" t="s">
        <v>75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>
      <c r="A437" t="s">
        <v>4518</v>
      </c>
      <c r="B437" t="s">
        <v>4519</v>
      </c>
      <c r="C437" t="s">
        <v>4519</v>
      </c>
      <c r="D437" t="s">
        <v>2338</v>
      </c>
      <c r="E437">
        <v>52</v>
      </c>
      <c r="F437" t="s">
        <v>2291</v>
      </c>
      <c r="G437" t="s">
        <v>133</v>
      </c>
      <c r="H437" t="s">
        <v>133</v>
      </c>
      <c r="I437" t="s">
        <v>133</v>
      </c>
      <c r="J437" t="s">
        <v>133</v>
      </c>
      <c r="K437" t="s">
        <v>133</v>
      </c>
      <c r="L437" t="s">
        <v>4520</v>
      </c>
      <c r="M437" t="s">
        <v>2298</v>
      </c>
      <c r="N437">
        <v>1</v>
      </c>
      <c r="O437">
        <v>0</v>
      </c>
      <c r="P437">
        <v>0</v>
      </c>
      <c r="Q437">
        <v>0</v>
      </c>
      <c r="R437">
        <v>0</v>
      </c>
      <c r="S437" t="s">
        <v>4287</v>
      </c>
      <c r="T437" t="s">
        <v>343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>
      <c r="A438" t="s">
        <v>3340</v>
      </c>
      <c r="B438" t="s">
        <v>4521</v>
      </c>
      <c r="C438" t="s">
        <v>4521</v>
      </c>
      <c r="D438" t="s">
        <v>43</v>
      </c>
      <c r="E438">
        <v>53</v>
      </c>
      <c r="F438" t="s">
        <v>2376</v>
      </c>
      <c r="G438" t="s">
        <v>2312</v>
      </c>
      <c r="H438" t="s">
        <v>2349</v>
      </c>
      <c r="I438" t="s">
        <v>4522</v>
      </c>
      <c r="J438" t="s">
        <v>3126</v>
      </c>
      <c r="K438" t="s">
        <v>4523</v>
      </c>
      <c r="L438" t="s">
        <v>4524</v>
      </c>
      <c r="M438" t="s">
        <v>2298</v>
      </c>
      <c r="N438">
        <v>0</v>
      </c>
      <c r="O438">
        <v>1</v>
      </c>
      <c r="P438">
        <v>0</v>
      </c>
      <c r="Q438">
        <v>0</v>
      </c>
      <c r="R438">
        <v>0</v>
      </c>
      <c r="S438" t="s">
        <v>2067</v>
      </c>
      <c r="T438" t="s">
        <v>343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>
      <c r="A439" t="s">
        <v>4525</v>
      </c>
      <c r="B439" t="s">
        <v>4526</v>
      </c>
      <c r="C439" t="s">
        <v>4526</v>
      </c>
      <c r="D439" t="s">
        <v>43</v>
      </c>
      <c r="E439">
        <v>57</v>
      </c>
      <c r="F439" t="s">
        <v>2376</v>
      </c>
      <c r="G439" t="s">
        <v>2714</v>
      </c>
      <c r="H439" t="s">
        <v>2483</v>
      </c>
      <c r="I439" t="s">
        <v>4527</v>
      </c>
      <c r="J439" t="s">
        <v>4528</v>
      </c>
      <c r="K439" t="s">
        <v>4529</v>
      </c>
      <c r="L439" t="s">
        <v>4530</v>
      </c>
      <c r="M439" t="s">
        <v>2327</v>
      </c>
      <c r="N439">
        <v>0</v>
      </c>
      <c r="O439">
        <v>0</v>
      </c>
      <c r="P439">
        <v>1</v>
      </c>
      <c r="Q439">
        <v>1</v>
      </c>
      <c r="R439">
        <v>0</v>
      </c>
      <c r="S439" t="s">
        <v>2067</v>
      </c>
      <c r="T439" t="s">
        <v>343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3</v>
      </c>
    </row>
    <row r="440" spans="1:75">
      <c r="A440" t="s">
        <v>4531</v>
      </c>
      <c r="B440" t="s">
        <v>4532</v>
      </c>
      <c r="C440" t="s">
        <v>4532</v>
      </c>
      <c r="D440" t="s">
        <v>43</v>
      </c>
      <c r="E440">
        <v>28</v>
      </c>
      <c r="F440" t="s">
        <v>2356</v>
      </c>
      <c r="G440" t="s">
        <v>2340</v>
      </c>
      <c r="H440" t="s">
        <v>133</v>
      </c>
      <c r="I440" t="s">
        <v>4533</v>
      </c>
      <c r="J440" t="s">
        <v>2638</v>
      </c>
      <c r="K440" t="s">
        <v>3374</v>
      </c>
      <c r="L440" t="s">
        <v>4534</v>
      </c>
      <c r="M440" t="s">
        <v>2298</v>
      </c>
      <c r="N440">
        <v>0</v>
      </c>
      <c r="O440">
        <v>1</v>
      </c>
      <c r="P440">
        <v>1</v>
      </c>
      <c r="Q440">
        <v>0</v>
      </c>
      <c r="R440">
        <v>0</v>
      </c>
      <c r="S440" t="s">
        <v>53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</row>
    <row r="441" spans="1:75">
      <c r="A441" t="s">
        <v>4535</v>
      </c>
      <c r="B441" t="s">
        <v>4536</v>
      </c>
      <c r="C441" t="s">
        <v>4536</v>
      </c>
      <c r="D441" t="s">
        <v>43</v>
      </c>
      <c r="E441">
        <v>50</v>
      </c>
      <c r="F441" t="s">
        <v>2356</v>
      </c>
      <c r="G441" t="s">
        <v>4397</v>
      </c>
      <c r="H441" t="s">
        <v>133</v>
      </c>
      <c r="I441" t="s">
        <v>4537</v>
      </c>
      <c r="J441" t="s">
        <v>4538</v>
      </c>
      <c r="K441" t="s">
        <v>4539</v>
      </c>
      <c r="L441" t="s">
        <v>4540</v>
      </c>
      <c r="M441" t="s">
        <v>2298</v>
      </c>
      <c r="N441">
        <v>0</v>
      </c>
      <c r="O441">
        <v>0</v>
      </c>
      <c r="P441">
        <v>1</v>
      </c>
      <c r="Q441">
        <v>0</v>
      </c>
      <c r="R441">
        <v>0</v>
      </c>
      <c r="S441" t="s">
        <v>1033</v>
      </c>
      <c r="T441" t="s">
        <v>50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>
      <c r="A442" t="s">
        <v>4541</v>
      </c>
      <c r="B442" t="s">
        <v>4542</v>
      </c>
      <c r="C442" t="s">
        <v>4542</v>
      </c>
      <c r="D442" t="s">
        <v>43</v>
      </c>
      <c r="E442">
        <v>28</v>
      </c>
      <c r="F442" t="s">
        <v>133</v>
      </c>
      <c r="G442" t="s">
        <v>2452</v>
      </c>
      <c r="H442" t="s">
        <v>2340</v>
      </c>
      <c r="I442" t="s">
        <v>4543</v>
      </c>
      <c r="J442" t="s">
        <v>2650</v>
      </c>
      <c r="K442" t="s">
        <v>2838</v>
      </c>
      <c r="L442" t="s">
        <v>4544</v>
      </c>
      <c r="M442" t="s">
        <v>2298</v>
      </c>
      <c r="N442">
        <v>1</v>
      </c>
      <c r="O442">
        <v>0</v>
      </c>
      <c r="P442">
        <v>0</v>
      </c>
      <c r="Q442">
        <v>0</v>
      </c>
      <c r="R442">
        <v>0</v>
      </c>
      <c r="S442" t="s">
        <v>434</v>
      </c>
      <c r="T442" t="s">
        <v>343</v>
      </c>
      <c r="U442">
        <v>1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>
      <c r="A443" t="s">
        <v>4545</v>
      </c>
      <c r="B443" t="s">
        <v>4546</v>
      </c>
      <c r="C443" t="s">
        <v>4546</v>
      </c>
      <c r="D443" t="s">
        <v>43</v>
      </c>
      <c r="E443">
        <v>23</v>
      </c>
      <c r="F443" t="s">
        <v>2356</v>
      </c>
      <c r="G443" t="s">
        <v>2391</v>
      </c>
      <c r="H443" t="s">
        <v>2434</v>
      </c>
      <c r="I443" t="s">
        <v>4547</v>
      </c>
      <c r="J443" t="s">
        <v>4548</v>
      </c>
      <c r="K443" t="s">
        <v>4549</v>
      </c>
      <c r="L443" t="s">
        <v>4550</v>
      </c>
      <c r="M443" t="s">
        <v>2298</v>
      </c>
      <c r="N443">
        <v>1</v>
      </c>
      <c r="O443">
        <v>0</v>
      </c>
      <c r="P443">
        <v>0</v>
      </c>
      <c r="Q443">
        <v>0</v>
      </c>
      <c r="R443">
        <v>0</v>
      </c>
      <c r="S443" t="s">
        <v>358</v>
      </c>
      <c r="T443" t="s">
        <v>75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2</v>
      </c>
    </row>
    <row r="444" spans="1:75">
      <c r="A444" t="s">
        <v>4551</v>
      </c>
      <c r="B444" t="s">
        <v>4552</v>
      </c>
      <c r="C444" t="s">
        <v>4552</v>
      </c>
      <c r="D444" t="s">
        <v>43</v>
      </c>
      <c r="E444">
        <v>23</v>
      </c>
      <c r="F444" t="s">
        <v>2364</v>
      </c>
      <c r="G444" t="s">
        <v>2483</v>
      </c>
      <c r="H444" t="s">
        <v>133</v>
      </c>
      <c r="I444" t="s">
        <v>4553</v>
      </c>
      <c r="J444" t="s">
        <v>2650</v>
      </c>
      <c r="K444" t="s">
        <v>4554</v>
      </c>
      <c r="L444" t="s">
        <v>4555</v>
      </c>
      <c r="M444" t="s">
        <v>2298</v>
      </c>
      <c r="N444">
        <v>0</v>
      </c>
      <c r="O444">
        <v>1</v>
      </c>
      <c r="P444">
        <v>0</v>
      </c>
      <c r="Q444">
        <v>0</v>
      </c>
      <c r="R444">
        <v>0</v>
      </c>
      <c r="S444" t="s">
        <v>53</v>
      </c>
      <c r="T444" t="s">
        <v>50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>
      <c r="A445" t="s">
        <v>4556</v>
      </c>
      <c r="B445" t="s">
        <v>4557</v>
      </c>
      <c r="C445" t="s">
        <v>4557</v>
      </c>
      <c r="D445" t="s">
        <v>43</v>
      </c>
      <c r="E445">
        <v>25</v>
      </c>
      <c r="F445" t="s">
        <v>2356</v>
      </c>
      <c r="G445" t="s">
        <v>2348</v>
      </c>
      <c r="H445" t="s">
        <v>2313</v>
      </c>
      <c r="I445" t="s">
        <v>4558</v>
      </c>
      <c r="J445" t="s">
        <v>4559</v>
      </c>
      <c r="K445" t="s">
        <v>4560</v>
      </c>
      <c r="L445" t="s">
        <v>4561</v>
      </c>
      <c r="M445" t="s">
        <v>2298</v>
      </c>
      <c r="N445">
        <v>1</v>
      </c>
      <c r="O445">
        <v>1</v>
      </c>
      <c r="P445">
        <v>1</v>
      </c>
      <c r="Q445">
        <v>0</v>
      </c>
      <c r="R445">
        <v>0</v>
      </c>
      <c r="S445" t="s">
        <v>384</v>
      </c>
      <c r="T445" t="s">
        <v>75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2</v>
      </c>
    </row>
    <row r="446" spans="1:75">
      <c r="A446" t="s">
        <v>4562</v>
      </c>
      <c r="B446" t="s">
        <v>4563</v>
      </c>
      <c r="C446" t="s">
        <v>4563</v>
      </c>
      <c r="D446" t="s">
        <v>43</v>
      </c>
      <c r="E446">
        <v>37</v>
      </c>
      <c r="F446" t="s">
        <v>133</v>
      </c>
      <c r="G446" t="s">
        <v>2419</v>
      </c>
      <c r="H446" t="s">
        <v>2366</v>
      </c>
      <c r="I446" t="s">
        <v>4564</v>
      </c>
      <c r="J446" t="s">
        <v>4565</v>
      </c>
      <c r="K446" t="s">
        <v>4566</v>
      </c>
      <c r="L446" t="s">
        <v>4567</v>
      </c>
      <c r="M446" t="s">
        <v>2327</v>
      </c>
      <c r="N446">
        <v>1</v>
      </c>
      <c r="O446">
        <v>0</v>
      </c>
      <c r="P446">
        <v>0</v>
      </c>
      <c r="Q446">
        <v>0</v>
      </c>
      <c r="R446">
        <v>0</v>
      </c>
      <c r="S446" t="s">
        <v>53</v>
      </c>
      <c r="T446" t="s">
        <v>2299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>
      <c r="A447" t="s">
        <v>4568</v>
      </c>
      <c r="B447" t="s">
        <v>4569</v>
      </c>
      <c r="C447" t="s">
        <v>4569</v>
      </c>
      <c r="D447" t="s">
        <v>43</v>
      </c>
      <c r="E447">
        <v>57</v>
      </c>
      <c r="F447" t="s">
        <v>2376</v>
      </c>
      <c r="G447" t="s">
        <v>2377</v>
      </c>
      <c r="H447" t="s">
        <v>2322</v>
      </c>
      <c r="I447" t="s">
        <v>4570</v>
      </c>
      <c r="J447" t="s">
        <v>43</v>
      </c>
      <c r="K447" t="s">
        <v>4571</v>
      </c>
      <c r="L447" t="s">
        <v>4572</v>
      </c>
      <c r="M447" t="s">
        <v>2298</v>
      </c>
      <c r="N447">
        <v>1</v>
      </c>
      <c r="O447">
        <v>0</v>
      </c>
      <c r="P447">
        <v>0</v>
      </c>
      <c r="Q447">
        <v>0</v>
      </c>
      <c r="R447">
        <v>0</v>
      </c>
      <c r="S447" t="s">
        <v>547</v>
      </c>
      <c r="T447" t="s">
        <v>75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2</v>
      </c>
    </row>
    <row r="448" spans="1:75">
      <c r="A448" t="s">
        <v>4573</v>
      </c>
      <c r="B448" t="s">
        <v>4574</v>
      </c>
      <c r="C448" t="s">
        <v>4574</v>
      </c>
      <c r="D448" t="s">
        <v>43</v>
      </c>
      <c r="E448">
        <v>51</v>
      </c>
      <c r="F448" t="s">
        <v>4575</v>
      </c>
      <c r="G448" t="s">
        <v>2433</v>
      </c>
      <c r="H448" t="s">
        <v>2331</v>
      </c>
      <c r="I448" t="s">
        <v>4576</v>
      </c>
      <c r="J448" t="s">
        <v>4577</v>
      </c>
      <c r="K448" t="s">
        <v>4578</v>
      </c>
      <c r="L448" t="s">
        <v>4579</v>
      </c>
      <c r="M448" t="s">
        <v>2298</v>
      </c>
      <c r="N448">
        <v>1</v>
      </c>
      <c r="O448">
        <v>0</v>
      </c>
      <c r="P448">
        <v>0</v>
      </c>
      <c r="Q448">
        <v>0</v>
      </c>
      <c r="R448">
        <v>0</v>
      </c>
      <c r="S448" t="s">
        <v>53</v>
      </c>
      <c r="T448" t="s">
        <v>75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</row>
    <row r="449" spans="1:75">
      <c r="A449" t="s">
        <v>4580</v>
      </c>
      <c r="B449" t="s">
        <v>4581</v>
      </c>
      <c r="C449" t="s">
        <v>4581</v>
      </c>
      <c r="D449" t="s">
        <v>43</v>
      </c>
      <c r="E449">
        <v>28</v>
      </c>
      <c r="F449" t="s">
        <v>2356</v>
      </c>
      <c r="G449" t="s">
        <v>133</v>
      </c>
      <c r="H449" t="s">
        <v>133</v>
      </c>
      <c r="I449" t="s">
        <v>133</v>
      </c>
      <c r="J449" t="s">
        <v>133</v>
      </c>
      <c r="K449" t="s">
        <v>133</v>
      </c>
      <c r="L449" t="s">
        <v>4582</v>
      </c>
      <c r="M449" t="s">
        <v>2327</v>
      </c>
      <c r="N449">
        <v>1</v>
      </c>
      <c r="O449">
        <v>1</v>
      </c>
      <c r="P449">
        <v>1</v>
      </c>
      <c r="Q449">
        <v>0</v>
      </c>
      <c r="R449">
        <v>1</v>
      </c>
      <c r="S449" t="s">
        <v>163</v>
      </c>
      <c r="T449" t="s">
        <v>2299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2</v>
      </c>
    </row>
    <row r="450" spans="1:75">
      <c r="A450" t="s">
        <v>4583</v>
      </c>
      <c r="B450" t="s">
        <v>4584</v>
      </c>
      <c r="C450" t="s">
        <v>4584</v>
      </c>
      <c r="D450" t="s">
        <v>43</v>
      </c>
      <c r="E450">
        <v>47</v>
      </c>
      <c r="F450" t="s">
        <v>2347</v>
      </c>
      <c r="G450" t="s">
        <v>2989</v>
      </c>
      <c r="H450" t="s">
        <v>133</v>
      </c>
      <c r="I450" t="s">
        <v>4585</v>
      </c>
      <c r="J450" t="s">
        <v>4586</v>
      </c>
      <c r="K450" t="s">
        <v>4587</v>
      </c>
      <c r="L450" t="s">
        <v>4588</v>
      </c>
      <c r="M450" t="s">
        <v>2298</v>
      </c>
      <c r="N450">
        <v>1</v>
      </c>
      <c r="O450">
        <v>1</v>
      </c>
      <c r="P450">
        <v>1</v>
      </c>
      <c r="Q450">
        <v>0</v>
      </c>
      <c r="R450">
        <v>0</v>
      </c>
      <c r="S450" t="s">
        <v>4272</v>
      </c>
      <c r="T450" t="s">
        <v>343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5</v>
      </c>
    </row>
    <row r="451" spans="1:75">
      <c r="A451" t="s">
        <v>4589</v>
      </c>
      <c r="B451" t="s">
        <v>4590</v>
      </c>
      <c r="C451" t="s">
        <v>4590</v>
      </c>
      <c r="D451" t="s">
        <v>43</v>
      </c>
      <c r="E451">
        <v>37</v>
      </c>
      <c r="F451" t="s">
        <v>2320</v>
      </c>
      <c r="G451" t="s">
        <v>2419</v>
      </c>
      <c r="H451" t="s">
        <v>133</v>
      </c>
      <c r="I451" t="s">
        <v>4591</v>
      </c>
      <c r="J451" t="s">
        <v>4592</v>
      </c>
      <c r="K451" t="s">
        <v>4593</v>
      </c>
      <c r="L451" t="s">
        <v>4594</v>
      </c>
      <c r="M451" t="s">
        <v>2327</v>
      </c>
      <c r="N451">
        <v>1</v>
      </c>
      <c r="O451">
        <v>0</v>
      </c>
      <c r="P451">
        <v>0</v>
      </c>
      <c r="Q451">
        <v>0</v>
      </c>
      <c r="R451">
        <v>0</v>
      </c>
      <c r="S451" t="s">
        <v>2067</v>
      </c>
      <c r="T451" t="s">
        <v>343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</row>
    <row r="452" spans="1:75">
      <c r="A452" t="s">
        <v>4595</v>
      </c>
      <c r="B452" t="s">
        <v>4596</v>
      </c>
      <c r="C452" t="s">
        <v>4596</v>
      </c>
      <c r="D452" t="s">
        <v>43</v>
      </c>
      <c r="E452">
        <v>25</v>
      </c>
      <c r="F452" t="s">
        <v>2364</v>
      </c>
      <c r="G452" t="s">
        <v>133</v>
      </c>
      <c r="H452" t="s">
        <v>133</v>
      </c>
      <c r="I452" t="s">
        <v>133</v>
      </c>
      <c r="J452" t="s">
        <v>133</v>
      </c>
      <c r="K452" t="s">
        <v>133</v>
      </c>
      <c r="L452" t="s">
        <v>4597</v>
      </c>
      <c r="M452" t="s">
        <v>2298</v>
      </c>
      <c r="N452">
        <v>0</v>
      </c>
      <c r="O452">
        <v>0</v>
      </c>
      <c r="P452">
        <v>0</v>
      </c>
      <c r="Q452">
        <v>1</v>
      </c>
      <c r="R452">
        <v>0</v>
      </c>
      <c r="S452" t="s">
        <v>547</v>
      </c>
      <c r="T452" t="s">
        <v>75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>
      <c r="A453" t="s">
        <v>4598</v>
      </c>
      <c r="B453" t="s">
        <v>4599</v>
      </c>
      <c r="C453" t="s">
        <v>4599</v>
      </c>
      <c r="D453" t="s">
        <v>43</v>
      </c>
      <c r="E453">
        <v>28</v>
      </c>
      <c r="F453" t="s">
        <v>2364</v>
      </c>
      <c r="G453" t="s">
        <v>133</v>
      </c>
      <c r="H453" t="s">
        <v>133</v>
      </c>
      <c r="I453" t="s">
        <v>133</v>
      </c>
      <c r="J453" t="s">
        <v>133</v>
      </c>
      <c r="K453" t="s">
        <v>133</v>
      </c>
      <c r="L453" t="s">
        <v>4600</v>
      </c>
      <c r="M453" t="s">
        <v>2298</v>
      </c>
      <c r="N453">
        <v>1</v>
      </c>
      <c r="O453">
        <v>0</v>
      </c>
      <c r="P453">
        <v>0</v>
      </c>
      <c r="Q453">
        <v>0</v>
      </c>
      <c r="R453">
        <v>0</v>
      </c>
      <c r="S453" t="s">
        <v>703</v>
      </c>
      <c r="T453" t="s">
        <v>75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>
      <c r="A454" t="s">
        <v>4601</v>
      </c>
      <c r="B454" t="s">
        <v>4602</v>
      </c>
      <c r="C454" t="s">
        <v>4602</v>
      </c>
      <c r="D454" t="s">
        <v>43</v>
      </c>
      <c r="E454">
        <v>31</v>
      </c>
      <c r="F454" t="s">
        <v>133</v>
      </c>
      <c r="G454" t="s">
        <v>2348</v>
      </c>
      <c r="H454" t="s">
        <v>2313</v>
      </c>
      <c r="I454" t="s">
        <v>4603</v>
      </c>
      <c r="J454" t="s">
        <v>4604</v>
      </c>
      <c r="K454" t="s">
        <v>4605</v>
      </c>
      <c r="L454" t="s">
        <v>4606</v>
      </c>
      <c r="M454" t="s">
        <v>2298</v>
      </c>
      <c r="N454">
        <v>1</v>
      </c>
      <c r="O454">
        <v>0</v>
      </c>
      <c r="P454">
        <v>0</v>
      </c>
      <c r="Q454">
        <v>0</v>
      </c>
      <c r="R454">
        <v>0</v>
      </c>
      <c r="S454" t="s">
        <v>754</v>
      </c>
      <c r="T454" t="s">
        <v>2299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</row>
    <row r="455" spans="1:75">
      <c r="A455" t="s">
        <v>2605</v>
      </c>
      <c r="B455" t="s">
        <v>4607</v>
      </c>
      <c r="C455" t="s">
        <v>4607</v>
      </c>
      <c r="D455" t="s">
        <v>43</v>
      </c>
      <c r="E455">
        <v>35</v>
      </c>
      <c r="F455" t="s">
        <v>2555</v>
      </c>
      <c r="G455" t="s">
        <v>2419</v>
      </c>
      <c r="H455" t="s">
        <v>2304</v>
      </c>
      <c r="I455" t="s">
        <v>4608</v>
      </c>
      <c r="J455" t="s">
        <v>4609</v>
      </c>
      <c r="K455" t="s">
        <v>4610</v>
      </c>
      <c r="L455" t="s">
        <v>4611</v>
      </c>
      <c r="M455" t="s">
        <v>2298</v>
      </c>
      <c r="N455">
        <v>1</v>
      </c>
      <c r="O455">
        <v>0</v>
      </c>
      <c r="P455">
        <v>0</v>
      </c>
      <c r="Q455">
        <v>0</v>
      </c>
      <c r="R455">
        <v>0</v>
      </c>
      <c r="S455" t="s">
        <v>53</v>
      </c>
      <c r="T455" t="s">
        <v>343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</row>
    <row r="456" spans="1:75">
      <c r="A456" t="s">
        <v>2605</v>
      </c>
      <c r="B456" t="s">
        <v>4612</v>
      </c>
      <c r="C456" t="s">
        <v>4612</v>
      </c>
      <c r="D456" t="s">
        <v>43</v>
      </c>
      <c r="E456">
        <v>39</v>
      </c>
      <c r="F456" t="s">
        <v>3183</v>
      </c>
      <c r="G456" t="s">
        <v>2391</v>
      </c>
      <c r="H456" t="s">
        <v>2340</v>
      </c>
      <c r="I456" t="s">
        <v>4613</v>
      </c>
      <c r="J456" t="s">
        <v>4614</v>
      </c>
      <c r="K456" t="s">
        <v>4615</v>
      </c>
      <c r="L456" t="s">
        <v>4616</v>
      </c>
      <c r="M456" t="s">
        <v>2298</v>
      </c>
      <c r="N456">
        <v>1</v>
      </c>
      <c r="O456">
        <v>0</v>
      </c>
      <c r="P456">
        <v>0</v>
      </c>
      <c r="Q456">
        <v>0</v>
      </c>
      <c r="R456">
        <v>0</v>
      </c>
      <c r="S456" t="s">
        <v>672</v>
      </c>
      <c r="T456" t="s">
        <v>343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</row>
    <row r="457" spans="1:75">
      <c r="A457" t="s">
        <v>4617</v>
      </c>
      <c r="B457" t="s">
        <v>4618</v>
      </c>
      <c r="C457" t="s">
        <v>4618</v>
      </c>
      <c r="D457" t="s">
        <v>43</v>
      </c>
      <c r="E457">
        <v>32</v>
      </c>
      <c r="F457" t="s">
        <v>2320</v>
      </c>
      <c r="G457" t="s">
        <v>2292</v>
      </c>
      <c r="H457" t="s">
        <v>133</v>
      </c>
      <c r="I457" t="s">
        <v>4619</v>
      </c>
      <c r="J457" t="s">
        <v>1279</v>
      </c>
      <c r="K457" t="s">
        <v>4620</v>
      </c>
      <c r="L457" t="s">
        <v>4621</v>
      </c>
      <c r="M457" t="s">
        <v>2298</v>
      </c>
      <c r="N457">
        <v>1</v>
      </c>
      <c r="O457">
        <v>0</v>
      </c>
      <c r="P457">
        <v>0</v>
      </c>
      <c r="Q457">
        <v>0</v>
      </c>
      <c r="R457">
        <v>0</v>
      </c>
      <c r="S457" t="s">
        <v>547</v>
      </c>
      <c r="T457" t="s">
        <v>75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15</v>
      </c>
    </row>
    <row r="458" spans="1:75">
      <c r="A458" t="s">
        <v>4622</v>
      </c>
      <c r="B458" t="s">
        <v>4623</v>
      </c>
      <c r="C458" t="s">
        <v>4623</v>
      </c>
      <c r="D458" t="s">
        <v>43</v>
      </c>
      <c r="E458">
        <v>22</v>
      </c>
      <c r="F458" t="s">
        <v>133</v>
      </c>
      <c r="G458" t="s">
        <v>133</v>
      </c>
      <c r="H458" t="s">
        <v>133</v>
      </c>
      <c r="I458" t="s">
        <v>133</v>
      </c>
      <c r="J458" t="s">
        <v>133</v>
      </c>
      <c r="K458" t="s">
        <v>133</v>
      </c>
      <c r="L458" t="s">
        <v>4624</v>
      </c>
      <c r="M458" t="s">
        <v>2327</v>
      </c>
      <c r="N458">
        <v>1</v>
      </c>
      <c r="O458">
        <v>1</v>
      </c>
      <c r="P458">
        <v>1</v>
      </c>
      <c r="Q458">
        <v>0</v>
      </c>
      <c r="R458">
        <v>0</v>
      </c>
      <c r="S458" t="s">
        <v>2976</v>
      </c>
      <c r="T458" t="s">
        <v>50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</row>
    <row r="459" spans="1:75">
      <c r="A459" t="s">
        <v>4625</v>
      </c>
      <c r="B459" t="s">
        <v>4626</v>
      </c>
      <c r="C459" t="s">
        <v>4626</v>
      </c>
      <c r="D459" t="s">
        <v>43</v>
      </c>
      <c r="E459">
        <v>48</v>
      </c>
      <c r="F459" t="s">
        <v>2320</v>
      </c>
      <c r="G459" t="s">
        <v>2483</v>
      </c>
      <c r="H459" t="s">
        <v>133</v>
      </c>
      <c r="I459" t="s">
        <v>4627</v>
      </c>
      <c r="J459" t="s">
        <v>4628</v>
      </c>
      <c r="K459" t="s">
        <v>4629</v>
      </c>
      <c r="L459" t="s">
        <v>4630</v>
      </c>
      <c r="M459" t="s">
        <v>2298</v>
      </c>
      <c r="N459">
        <v>1</v>
      </c>
      <c r="O459">
        <v>0</v>
      </c>
      <c r="P459">
        <v>0</v>
      </c>
      <c r="Q459">
        <v>0</v>
      </c>
      <c r="R459">
        <v>0</v>
      </c>
      <c r="S459" t="s">
        <v>258</v>
      </c>
      <c r="T459" t="s">
        <v>75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</row>
    <row r="460" spans="1:75">
      <c r="A460" t="s">
        <v>4631</v>
      </c>
      <c r="B460" t="s">
        <v>4632</v>
      </c>
      <c r="C460" t="s">
        <v>4632</v>
      </c>
      <c r="D460" t="s">
        <v>43</v>
      </c>
      <c r="E460">
        <v>22</v>
      </c>
      <c r="F460" t="s">
        <v>2356</v>
      </c>
      <c r="G460" t="s">
        <v>133</v>
      </c>
      <c r="H460" t="s">
        <v>133</v>
      </c>
      <c r="I460" t="s">
        <v>133</v>
      </c>
      <c r="J460" t="s">
        <v>133</v>
      </c>
      <c r="K460" t="s">
        <v>133</v>
      </c>
      <c r="L460" t="s">
        <v>4633</v>
      </c>
      <c r="M460" t="s">
        <v>2298</v>
      </c>
      <c r="N460">
        <v>1</v>
      </c>
      <c r="O460">
        <v>1</v>
      </c>
      <c r="P460">
        <v>1</v>
      </c>
      <c r="Q460">
        <v>1</v>
      </c>
      <c r="R460">
        <v>0</v>
      </c>
      <c r="S460" t="s">
        <v>547</v>
      </c>
      <c r="T460" t="s">
        <v>75</v>
      </c>
      <c r="U460">
        <v>1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>
      <c r="A461" t="s">
        <v>4634</v>
      </c>
      <c r="B461" t="s">
        <v>4635</v>
      </c>
      <c r="C461" t="s">
        <v>4635</v>
      </c>
      <c r="D461" t="s">
        <v>43</v>
      </c>
      <c r="E461">
        <v>45</v>
      </c>
      <c r="F461" t="s">
        <v>2364</v>
      </c>
      <c r="G461" t="s">
        <v>2304</v>
      </c>
      <c r="H461" t="s">
        <v>133</v>
      </c>
      <c r="I461" t="s">
        <v>4636</v>
      </c>
      <c r="J461" t="s">
        <v>4637</v>
      </c>
      <c r="K461" t="s">
        <v>4638</v>
      </c>
      <c r="L461" t="s">
        <v>4639</v>
      </c>
      <c r="M461" t="s">
        <v>2298</v>
      </c>
      <c r="N461">
        <v>1</v>
      </c>
      <c r="O461">
        <v>0</v>
      </c>
      <c r="P461">
        <v>1</v>
      </c>
      <c r="Q461">
        <v>0</v>
      </c>
      <c r="R461">
        <v>0</v>
      </c>
      <c r="S461" t="s">
        <v>53</v>
      </c>
      <c r="T461" t="s">
        <v>343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</row>
    <row r="462" spans="1:75">
      <c r="A462" t="s">
        <v>4288</v>
      </c>
      <c r="B462" t="s">
        <v>4640</v>
      </c>
      <c r="C462" t="s">
        <v>4640</v>
      </c>
      <c r="D462" t="s">
        <v>43</v>
      </c>
      <c r="E462">
        <v>34</v>
      </c>
      <c r="F462" t="s">
        <v>2364</v>
      </c>
      <c r="G462" t="s">
        <v>2312</v>
      </c>
      <c r="H462" t="s">
        <v>2304</v>
      </c>
      <c r="I462" t="s">
        <v>4641</v>
      </c>
      <c r="J462" t="s">
        <v>4642</v>
      </c>
      <c r="K462" t="s">
        <v>4643</v>
      </c>
      <c r="L462" t="s">
        <v>4644</v>
      </c>
      <c r="M462" t="s">
        <v>2298</v>
      </c>
      <c r="N462">
        <v>1</v>
      </c>
      <c r="O462">
        <v>0</v>
      </c>
      <c r="P462">
        <v>0</v>
      </c>
      <c r="Q462">
        <v>0</v>
      </c>
      <c r="R462">
        <v>0</v>
      </c>
      <c r="S462" t="s">
        <v>2067</v>
      </c>
      <c r="T462" t="s">
        <v>343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</row>
    <row r="463" spans="1:75">
      <c r="A463" t="s">
        <v>4645</v>
      </c>
      <c r="B463" t="s">
        <v>4646</v>
      </c>
      <c r="C463" t="s">
        <v>4646</v>
      </c>
      <c r="D463" t="s">
        <v>43</v>
      </c>
      <c r="E463">
        <v>52</v>
      </c>
      <c r="F463" t="s">
        <v>2291</v>
      </c>
      <c r="G463" t="s">
        <v>4647</v>
      </c>
      <c r="H463" t="s">
        <v>2322</v>
      </c>
      <c r="I463" t="s">
        <v>4648</v>
      </c>
      <c r="J463" t="s">
        <v>4649</v>
      </c>
      <c r="K463" t="s">
        <v>4650</v>
      </c>
      <c r="L463" t="s">
        <v>4651</v>
      </c>
      <c r="M463" t="s">
        <v>2327</v>
      </c>
      <c r="N463">
        <v>1</v>
      </c>
      <c r="O463">
        <v>1</v>
      </c>
      <c r="P463">
        <v>1</v>
      </c>
      <c r="Q463">
        <v>0</v>
      </c>
      <c r="R463">
        <v>0</v>
      </c>
      <c r="S463" t="s">
        <v>53</v>
      </c>
      <c r="T463" t="s">
        <v>75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</row>
    <row r="464" spans="1:75">
      <c r="A464" t="s">
        <v>2750</v>
      </c>
      <c r="B464" t="s">
        <v>4652</v>
      </c>
      <c r="C464" t="s">
        <v>4652</v>
      </c>
      <c r="D464" t="s">
        <v>43</v>
      </c>
      <c r="E464">
        <v>30</v>
      </c>
      <c r="F464" t="s">
        <v>2356</v>
      </c>
      <c r="G464" t="s">
        <v>133</v>
      </c>
      <c r="H464" t="s">
        <v>133</v>
      </c>
      <c r="I464" t="s">
        <v>133</v>
      </c>
      <c r="J464" t="s">
        <v>133</v>
      </c>
      <c r="K464" t="s">
        <v>133</v>
      </c>
      <c r="L464" t="s">
        <v>4653</v>
      </c>
      <c r="M464" t="s">
        <v>2298</v>
      </c>
      <c r="N464">
        <v>0</v>
      </c>
      <c r="O464">
        <v>1</v>
      </c>
      <c r="P464">
        <v>1</v>
      </c>
      <c r="Q464">
        <v>0</v>
      </c>
      <c r="R464">
        <v>0</v>
      </c>
      <c r="S464" t="s">
        <v>547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</row>
    <row r="465" spans="1:75">
      <c r="A465" t="s">
        <v>4654</v>
      </c>
      <c r="B465" t="s">
        <v>4655</v>
      </c>
      <c r="C465" t="s">
        <v>4655</v>
      </c>
      <c r="D465" t="s">
        <v>43</v>
      </c>
      <c r="E465">
        <v>52</v>
      </c>
      <c r="F465" t="s">
        <v>2451</v>
      </c>
      <c r="G465" t="s">
        <v>133</v>
      </c>
      <c r="H465" t="s">
        <v>133</v>
      </c>
      <c r="I465" t="s">
        <v>133</v>
      </c>
      <c r="J465" t="s">
        <v>133</v>
      </c>
      <c r="K465" t="s">
        <v>133</v>
      </c>
      <c r="L465" t="s">
        <v>4656</v>
      </c>
      <c r="M465" t="s">
        <v>2298</v>
      </c>
      <c r="N465">
        <v>0</v>
      </c>
      <c r="O465">
        <v>1</v>
      </c>
      <c r="P465">
        <v>1</v>
      </c>
      <c r="Q465">
        <v>1</v>
      </c>
      <c r="R465">
        <v>0</v>
      </c>
      <c r="S465" t="s">
        <v>547</v>
      </c>
      <c r="T465" t="s">
        <v>75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7</v>
      </c>
    </row>
    <row r="466" spans="1:75">
      <c r="A466" t="s">
        <v>4657</v>
      </c>
      <c r="B466" t="s">
        <v>4658</v>
      </c>
      <c r="C466" t="s">
        <v>4658</v>
      </c>
      <c r="D466" t="s">
        <v>43</v>
      </c>
      <c r="E466">
        <v>47</v>
      </c>
      <c r="F466" t="s">
        <v>2291</v>
      </c>
      <c r="G466" t="s">
        <v>2519</v>
      </c>
      <c r="H466" t="s">
        <v>2434</v>
      </c>
      <c r="I466" t="s">
        <v>4659</v>
      </c>
      <c r="J466" t="s">
        <v>4660</v>
      </c>
      <c r="K466" t="s">
        <v>4661</v>
      </c>
      <c r="L466" t="s">
        <v>4662</v>
      </c>
      <c r="M466" t="s">
        <v>2327</v>
      </c>
      <c r="N466">
        <v>1</v>
      </c>
      <c r="O466">
        <v>0</v>
      </c>
      <c r="P466">
        <v>0</v>
      </c>
      <c r="Q466">
        <v>0</v>
      </c>
      <c r="R466">
        <v>0</v>
      </c>
      <c r="S466" t="s">
        <v>53</v>
      </c>
      <c r="T466" t="s">
        <v>50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>
      <c r="A467" t="s">
        <v>2605</v>
      </c>
      <c r="B467" t="s">
        <v>4663</v>
      </c>
      <c r="C467" t="s">
        <v>4663</v>
      </c>
      <c r="D467" t="s">
        <v>43</v>
      </c>
      <c r="E467">
        <v>43</v>
      </c>
      <c r="F467" t="s">
        <v>2376</v>
      </c>
      <c r="G467" t="s">
        <v>2348</v>
      </c>
      <c r="H467" t="s">
        <v>2434</v>
      </c>
      <c r="I467" t="s">
        <v>4664</v>
      </c>
      <c r="J467" t="s">
        <v>4665</v>
      </c>
      <c r="K467" t="s">
        <v>4666</v>
      </c>
      <c r="L467" t="s">
        <v>4667</v>
      </c>
      <c r="M467" t="s">
        <v>2298</v>
      </c>
      <c r="N467">
        <v>1</v>
      </c>
      <c r="O467">
        <v>0</v>
      </c>
      <c r="P467">
        <v>0</v>
      </c>
      <c r="Q467">
        <v>0</v>
      </c>
      <c r="R467">
        <v>0</v>
      </c>
      <c r="S467" t="s">
        <v>511</v>
      </c>
      <c r="T467" t="s">
        <v>2299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>
      <c r="A468" t="s">
        <v>4668</v>
      </c>
      <c r="B468" t="s">
        <v>4669</v>
      </c>
      <c r="C468" t="s">
        <v>4669</v>
      </c>
      <c r="D468" t="s">
        <v>43</v>
      </c>
      <c r="E468">
        <v>63</v>
      </c>
      <c r="F468" t="s">
        <v>2302</v>
      </c>
      <c r="G468" t="s">
        <v>2714</v>
      </c>
      <c r="H468" t="s">
        <v>133</v>
      </c>
      <c r="I468" t="s">
        <v>4670</v>
      </c>
      <c r="J468" t="s">
        <v>43</v>
      </c>
      <c r="K468" t="s">
        <v>4671</v>
      </c>
      <c r="L468" t="s">
        <v>4672</v>
      </c>
      <c r="M468" t="s">
        <v>2298</v>
      </c>
      <c r="N468">
        <v>1</v>
      </c>
      <c r="O468">
        <v>0</v>
      </c>
      <c r="P468">
        <v>0</v>
      </c>
      <c r="Q468">
        <v>0</v>
      </c>
      <c r="R468">
        <v>0</v>
      </c>
      <c r="S468" t="s">
        <v>53</v>
      </c>
      <c r="T468" t="s">
        <v>75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10</v>
      </c>
    </row>
    <row r="469" spans="1:75">
      <c r="A469" t="s">
        <v>4673</v>
      </c>
      <c r="B469" t="s">
        <v>4674</v>
      </c>
      <c r="C469" t="s">
        <v>4674</v>
      </c>
      <c r="D469" t="s">
        <v>43</v>
      </c>
      <c r="E469">
        <v>36</v>
      </c>
      <c r="F469" t="s">
        <v>2347</v>
      </c>
      <c r="G469" t="s">
        <v>2384</v>
      </c>
      <c r="H469" t="s">
        <v>2483</v>
      </c>
      <c r="I469" t="s">
        <v>4675</v>
      </c>
      <c r="J469" t="s">
        <v>4676</v>
      </c>
      <c r="K469" t="s">
        <v>4677</v>
      </c>
      <c r="L469" t="s">
        <v>4678</v>
      </c>
      <c r="M469" t="s">
        <v>2298</v>
      </c>
      <c r="N469">
        <v>1</v>
      </c>
      <c r="O469">
        <v>0</v>
      </c>
      <c r="P469">
        <v>0</v>
      </c>
      <c r="Q469">
        <v>0</v>
      </c>
      <c r="R469">
        <v>0</v>
      </c>
      <c r="S469" t="s">
        <v>53</v>
      </c>
      <c r="T469" t="s">
        <v>343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</row>
    <row r="470" spans="1:75">
      <c r="A470" t="s">
        <v>4679</v>
      </c>
      <c r="B470" t="s">
        <v>4680</v>
      </c>
      <c r="C470" t="s">
        <v>4680</v>
      </c>
      <c r="D470" t="s">
        <v>43</v>
      </c>
      <c r="E470">
        <v>47</v>
      </c>
      <c r="F470" t="s">
        <v>2302</v>
      </c>
      <c r="G470" t="s">
        <v>2519</v>
      </c>
      <c r="H470" t="s">
        <v>2434</v>
      </c>
      <c r="I470" t="s">
        <v>4681</v>
      </c>
      <c r="J470" t="s">
        <v>4316</v>
      </c>
      <c r="K470" t="s">
        <v>4682</v>
      </c>
      <c r="L470" t="s">
        <v>4683</v>
      </c>
      <c r="M470" t="s">
        <v>2298</v>
      </c>
      <c r="N470">
        <v>0</v>
      </c>
      <c r="O470">
        <v>0</v>
      </c>
      <c r="P470">
        <v>1</v>
      </c>
      <c r="Q470">
        <v>0</v>
      </c>
      <c r="R470">
        <v>0</v>
      </c>
      <c r="S470" t="s">
        <v>53</v>
      </c>
      <c r="T470" t="s">
        <v>343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</row>
    <row r="471" spans="1:75">
      <c r="A471" t="s">
        <v>4684</v>
      </c>
      <c r="B471" t="s">
        <v>4685</v>
      </c>
      <c r="C471" t="s">
        <v>4685</v>
      </c>
      <c r="D471" t="s">
        <v>43</v>
      </c>
      <c r="E471">
        <v>27</v>
      </c>
      <c r="F471" t="s">
        <v>2356</v>
      </c>
      <c r="G471" t="s">
        <v>2391</v>
      </c>
      <c r="H471" t="s">
        <v>2349</v>
      </c>
      <c r="I471" t="s">
        <v>4686</v>
      </c>
      <c r="J471" t="s">
        <v>2772</v>
      </c>
      <c r="K471" t="s">
        <v>3942</v>
      </c>
      <c r="L471" t="s">
        <v>4687</v>
      </c>
      <c r="M471" t="s">
        <v>2298</v>
      </c>
      <c r="N471">
        <v>1</v>
      </c>
      <c r="O471">
        <v>0</v>
      </c>
      <c r="P471">
        <v>0</v>
      </c>
      <c r="Q471">
        <v>0</v>
      </c>
      <c r="R471">
        <v>0</v>
      </c>
      <c r="S471" t="s">
        <v>547</v>
      </c>
      <c r="T471" t="s">
        <v>50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</row>
    <row r="472" spans="1:75">
      <c r="A472" t="s">
        <v>4688</v>
      </c>
      <c r="B472" t="s">
        <v>4689</v>
      </c>
      <c r="C472" t="s">
        <v>4689</v>
      </c>
      <c r="D472" t="s">
        <v>43</v>
      </c>
      <c r="E472">
        <v>40</v>
      </c>
      <c r="F472" t="s">
        <v>2302</v>
      </c>
      <c r="G472" t="s">
        <v>2384</v>
      </c>
      <c r="H472" t="s">
        <v>2621</v>
      </c>
      <c r="I472" t="s">
        <v>4690</v>
      </c>
      <c r="J472" t="s">
        <v>4691</v>
      </c>
      <c r="K472" t="s">
        <v>4692</v>
      </c>
      <c r="L472" t="s">
        <v>4693</v>
      </c>
      <c r="M472" t="s">
        <v>2298</v>
      </c>
      <c r="N472">
        <v>1</v>
      </c>
      <c r="O472">
        <v>0</v>
      </c>
      <c r="P472">
        <v>0</v>
      </c>
      <c r="Q472">
        <v>0</v>
      </c>
      <c r="R472">
        <v>0</v>
      </c>
      <c r="S472" t="s">
        <v>1444</v>
      </c>
      <c r="T472" t="s">
        <v>343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</row>
    <row r="473" spans="1:75">
      <c r="A473" t="s">
        <v>4694</v>
      </c>
      <c r="B473" t="s">
        <v>4695</v>
      </c>
      <c r="C473" t="s">
        <v>4695</v>
      </c>
      <c r="D473" t="s">
        <v>43</v>
      </c>
      <c r="E473">
        <v>33</v>
      </c>
      <c r="F473" t="s">
        <v>2302</v>
      </c>
      <c r="G473" t="s">
        <v>2292</v>
      </c>
      <c r="H473" t="s">
        <v>2293</v>
      </c>
      <c r="I473" t="s">
        <v>4499</v>
      </c>
      <c r="J473" t="s">
        <v>4347</v>
      </c>
      <c r="K473" t="s">
        <v>2639</v>
      </c>
      <c r="L473" t="s">
        <v>4696</v>
      </c>
      <c r="M473" t="s">
        <v>2298</v>
      </c>
      <c r="N473">
        <v>1</v>
      </c>
      <c r="O473">
        <v>0</v>
      </c>
      <c r="P473">
        <v>0</v>
      </c>
      <c r="Q473">
        <v>0</v>
      </c>
      <c r="R473">
        <v>0</v>
      </c>
      <c r="S473" t="s">
        <v>547</v>
      </c>
      <c r="T473" t="s">
        <v>343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2</v>
      </c>
    </row>
    <row r="474" spans="1:75">
      <c r="A474" t="s">
        <v>4697</v>
      </c>
      <c r="B474" t="s">
        <v>4698</v>
      </c>
      <c r="C474" t="s">
        <v>4698</v>
      </c>
      <c r="D474" t="s">
        <v>43</v>
      </c>
      <c r="E474">
        <v>31</v>
      </c>
      <c r="F474" t="s">
        <v>2302</v>
      </c>
      <c r="G474" t="s">
        <v>2753</v>
      </c>
      <c r="H474" t="s">
        <v>2434</v>
      </c>
      <c r="I474" t="s">
        <v>4699</v>
      </c>
      <c r="J474" t="s">
        <v>4700</v>
      </c>
      <c r="K474" t="s">
        <v>3598</v>
      </c>
      <c r="L474" t="s">
        <v>4701</v>
      </c>
      <c r="M474" t="s">
        <v>2298</v>
      </c>
      <c r="N474">
        <v>1</v>
      </c>
      <c r="O474">
        <v>0</v>
      </c>
      <c r="P474">
        <v>1</v>
      </c>
      <c r="Q474">
        <v>0</v>
      </c>
      <c r="R474">
        <v>0</v>
      </c>
      <c r="S474" t="s">
        <v>2067</v>
      </c>
      <c r="T474" t="s">
        <v>50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</row>
    <row r="475" spans="1:75">
      <c r="A475" t="s">
        <v>4702</v>
      </c>
      <c r="B475" t="s">
        <v>4703</v>
      </c>
      <c r="C475" t="s">
        <v>4703</v>
      </c>
      <c r="D475" t="s">
        <v>43</v>
      </c>
      <c r="E475">
        <v>58</v>
      </c>
      <c r="F475" t="s">
        <v>2364</v>
      </c>
      <c r="G475" t="s">
        <v>2961</v>
      </c>
      <c r="H475" t="s">
        <v>2293</v>
      </c>
      <c r="I475" t="s">
        <v>4704</v>
      </c>
      <c r="J475" t="s">
        <v>4705</v>
      </c>
      <c r="K475" t="s">
        <v>4706</v>
      </c>
      <c r="L475" t="s">
        <v>4707</v>
      </c>
      <c r="M475" t="s">
        <v>2298</v>
      </c>
      <c r="N475">
        <v>1</v>
      </c>
      <c r="O475">
        <v>0</v>
      </c>
      <c r="P475">
        <v>0</v>
      </c>
      <c r="Q475">
        <v>0</v>
      </c>
      <c r="R475">
        <v>0</v>
      </c>
      <c r="S475" t="s">
        <v>53</v>
      </c>
      <c r="T475" t="s">
        <v>75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</row>
    <row r="476" spans="1:75">
      <c r="A476" t="s">
        <v>4708</v>
      </c>
      <c r="B476" t="s">
        <v>4709</v>
      </c>
      <c r="C476" t="s">
        <v>4709</v>
      </c>
      <c r="D476" t="s">
        <v>43</v>
      </c>
      <c r="E476">
        <v>41</v>
      </c>
      <c r="F476" t="s">
        <v>3160</v>
      </c>
      <c r="G476" t="s">
        <v>2303</v>
      </c>
      <c r="H476" t="s">
        <v>2313</v>
      </c>
      <c r="I476" t="s">
        <v>4710</v>
      </c>
      <c r="J476" t="s">
        <v>43</v>
      </c>
      <c r="K476" t="s">
        <v>4711</v>
      </c>
      <c r="L476" t="s">
        <v>4712</v>
      </c>
      <c r="M476" t="s">
        <v>2298</v>
      </c>
      <c r="N476">
        <v>1</v>
      </c>
      <c r="O476">
        <v>0</v>
      </c>
      <c r="P476">
        <v>0</v>
      </c>
      <c r="Q476">
        <v>0</v>
      </c>
      <c r="R476">
        <v>0</v>
      </c>
      <c r="S476" t="s">
        <v>53</v>
      </c>
      <c r="T476" t="s">
        <v>50</v>
      </c>
      <c r="U476">
        <v>0</v>
      </c>
      <c r="V476">
        <v>1</v>
      </c>
      <c r="W476">
        <v>1</v>
      </c>
      <c r="X476">
        <v>0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1</v>
      </c>
      <c r="AL476">
        <v>1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1</v>
      </c>
      <c r="AW476">
        <v>0</v>
      </c>
      <c r="AX476">
        <v>1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24</v>
      </c>
    </row>
    <row r="477" spans="1:75">
      <c r="A477" t="s">
        <v>4713</v>
      </c>
      <c r="B477" t="s">
        <v>4714</v>
      </c>
      <c r="C477" t="s">
        <v>4714</v>
      </c>
      <c r="D477" t="s">
        <v>43</v>
      </c>
      <c r="E477">
        <v>34</v>
      </c>
      <c r="F477" t="s">
        <v>3160</v>
      </c>
      <c r="G477" t="s">
        <v>2583</v>
      </c>
      <c r="H477" t="s">
        <v>2340</v>
      </c>
      <c r="I477" t="s">
        <v>4715</v>
      </c>
      <c r="J477" t="s">
        <v>4143</v>
      </c>
      <c r="K477" t="s">
        <v>4716</v>
      </c>
      <c r="L477" t="s">
        <v>4717</v>
      </c>
      <c r="M477" t="s">
        <v>2298</v>
      </c>
      <c r="N477">
        <v>1</v>
      </c>
      <c r="O477">
        <v>0</v>
      </c>
      <c r="P477">
        <v>0</v>
      </c>
      <c r="Q477">
        <v>0</v>
      </c>
      <c r="R477">
        <v>0</v>
      </c>
      <c r="S477" t="s">
        <v>53</v>
      </c>
      <c r="T477" t="s">
        <v>343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</row>
    <row r="478" spans="1:75">
      <c r="A478" t="s">
        <v>4718</v>
      </c>
      <c r="B478" t="s">
        <v>4719</v>
      </c>
      <c r="C478" t="s">
        <v>4719</v>
      </c>
      <c r="D478" t="s">
        <v>43</v>
      </c>
      <c r="E478">
        <v>28</v>
      </c>
      <c r="F478" t="s">
        <v>133</v>
      </c>
      <c r="G478" t="s">
        <v>2753</v>
      </c>
      <c r="H478" t="s">
        <v>2340</v>
      </c>
      <c r="I478" t="s">
        <v>4720</v>
      </c>
      <c r="J478" t="s">
        <v>2644</v>
      </c>
      <c r="K478" t="s">
        <v>3598</v>
      </c>
      <c r="L478" t="s">
        <v>4721</v>
      </c>
      <c r="M478" t="s">
        <v>2298</v>
      </c>
      <c r="N478">
        <v>1</v>
      </c>
      <c r="O478">
        <v>1</v>
      </c>
      <c r="P478">
        <v>1</v>
      </c>
      <c r="Q478">
        <v>0</v>
      </c>
      <c r="R478">
        <v>0</v>
      </c>
      <c r="S478" t="s">
        <v>4272</v>
      </c>
      <c r="T478" t="s">
        <v>343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</row>
    <row r="479" spans="1:75">
      <c r="A479" t="s">
        <v>4722</v>
      </c>
      <c r="B479" t="s">
        <v>4723</v>
      </c>
      <c r="C479" t="s">
        <v>4723</v>
      </c>
      <c r="D479" t="s">
        <v>43</v>
      </c>
      <c r="E479">
        <v>57</v>
      </c>
      <c r="F479" t="s">
        <v>2302</v>
      </c>
      <c r="G479" t="s">
        <v>2303</v>
      </c>
      <c r="H479" t="s">
        <v>2313</v>
      </c>
      <c r="I479" t="s">
        <v>4724</v>
      </c>
      <c r="J479" t="s">
        <v>4725</v>
      </c>
      <c r="K479" t="s">
        <v>4711</v>
      </c>
      <c r="L479" t="s">
        <v>4726</v>
      </c>
      <c r="M479" t="s">
        <v>2327</v>
      </c>
      <c r="N479">
        <v>1</v>
      </c>
      <c r="O479">
        <v>0</v>
      </c>
      <c r="P479">
        <v>0</v>
      </c>
      <c r="Q479">
        <v>0</v>
      </c>
      <c r="R479">
        <v>0</v>
      </c>
      <c r="S479" t="s">
        <v>53</v>
      </c>
      <c r="T479" t="s">
        <v>75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>
      <c r="A480" t="s">
        <v>4727</v>
      </c>
      <c r="B480" t="s">
        <v>4728</v>
      </c>
      <c r="C480" t="s">
        <v>4728</v>
      </c>
      <c r="D480" t="s">
        <v>43</v>
      </c>
      <c r="E480">
        <v>34</v>
      </c>
      <c r="F480" t="s">
        <v>2376</v>
      </c>
      <c r="G480" t="s">
        <v>2366</v>
      </c>
      <c r="H480" t="s">
        <v>133</v>
      </c>
      <c r="I480" t="s">
        <v>4729</v>
      </c>
      <c r="J480" t="s">
        <v>4730</v>
      </c>
      <c r="K480" t="s">
        <v>4731</v>
      </c>
      <c r="L480" t="s">
        <v>4732</v>
      </c>
      <c r="M480" t="s">
        <v>2327</v>
      </c>
      <c r="N480">
        <v>1</v>
      </c>
      <c r="O480">
        <v>0</v>
      </c>
      <c r="P480">
        <v>0</v>
      </c>
      <c r="Q480">
        <v>0</v>
      </c>
      <c r="R480">
        <v>0</v>
      </c>
      <c r="S480" t="s">
        <v>53</v>
      </c>
      <c r="T480" t="s">
        <v>2299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>
      <c r="A481" t="s">
        <v>4733</v>
      </c>
      <c r="B481" t="s">
        <v>4734</v>
      </c>
      <c r="C481" t="s">
        <v>4734</v>
      </c>
      <c r="D481" t="s">
        <v>43</v>
      </c>
      <c r="E481">
        <v>27</v>
      </c>
      <c r="F481" t="s">
        <v>2302</v>
      </c>
      <c r="G481" t="s">
        <v>2330</v>
      </c>
      <c r="H481" t="s">
        <v>2483</v>
      </c>
      <c r="I481" t="s">
        <v>4735</v>
      </c>
      <c r="J481" t="s">
        <v>2650</v>
      </c>
      <c r="K481" t="s">
        <v>4736</v>
      </c>
      <c r="L481" t="s">
        <v>4737</v>
      </c>
      <c r="M481" t="s">
        <v>2298</v>
      </c>
      <c r="N481">
        <v>0</v>
      </c>
      <c r="O481">
        <v>1</v>
      </c>
      <c r="P481">
        <v>1</v>
      </c>
      <c r="Q481">
        <v>1</v>
      </c>
      <c r="R481">
        <v>0</v>
      </c>
      <c r="S481" t="s">
        <v>547</v>
      </c>
      <c r="T481" t="s">
        <v>343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</row>
    <row r="482" spans="1:75">
      <c r="A482" t="s">
        <v>4738</v>
      </c>
      <c r="B482" t="s">
        <v>4739</v>
      </c>
      <c r="C482" t="s">
        <v>4739</v>
      </c>
      <c r="D482" t="s">
        <v>43</v>
      </c>
      <c r="E482">
        <v>52</v>
      </c>
      <c r="F482" t="s">
        <v>2347</v>
      </c>
      <c r="G482" t="s">
        <v>2714</v>
      </c>
      <c r="H482" t="s">
        <v>2621</v>
      </c>
      <c r="I482" t="s">
        <v>4740</v>
      </c>
      <c r="J482" t="s">
        <v>1279</v>
      </c>
      <c r="K482" t="s">
        <v>4741</v>
      </c>
      <c r="L482" t="s">
        <v>4742</v>
      </c>
      <c r="M482" t="s">
        <v>2298</v>
      </c>
      <c r="N482">
        <v>1</v>
      </c>
      <c r="O482">
        <v>0</v>
      </c>
      <c r="P482">
        <v>1</v>
      </c>
      <c r="Q482">
        <v>0</v>
      </c>
      <c r="R482">
        <v>0</v>
      </c>
      <c r="S482" t="s">
        <v>53</v>
      </c>
      <c r="T482" t="s">
        <v>343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</row>
    <row r="483" spans="1:75">
      <c r="A483" t="s">
        <v>4743</v>
      </c>
      <c r="B483" t="s">
        <v>4744</v>
      </c>
      <c r="C483" t="s">
        <v>4744</v>
      </c>
      <c r="D483" t="s">
        <v>43</v>
      </c>
      <c r="E483">
        <v>31</v>
      </c>
      <c r="F483" t="s">
        <v>133</v>
      </c>
      <c r="G483" t="s">
        <v>2583</v>
      </c>
      <c r="H483" t="s">
        <v>2621</v>
      </c>
      <c r="I483" t="s">
        <v>4745</v>
      </c>
      <c r="J483" t="s">
        <v>4746</v>
      </c>
      <c r="K483" t="s">
        <v>4747</v>
      </c>
      <c r="L483" t="s">
        <v>4748</v>
      </c>
      <c r="M483" t="s">
        <v>2298</v>
      </c>
      <c r="N483">
        <v>0</v>
      </c>
      <c r="O483">
        <v>1</v>
      </c>
      <c r="P483">
        <v>0</v>
      </c>
      <c r="Q483">
        <v>0</v>
      </c>
      <c r="R483">
        <v>0</v>
      </c>
      <c r="S483" t="s">
        <v>1444</v>
      </c>
      <c r="T483" t="s">
        <v>75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</row>
    <row r="484" spans="1:75">
      <c r="A484" t="s">
        <v>4749</v>
      </c>
      <c r="B484" t="s">
        <v>4750</v>
      </c>
      <c r="C484" t="s">
        <v>4750</v>
      </c>
      <c r="D484" t="s">
        <v>43</v>
      </c>
      <c r="E484">
        <v>28</v>
      </c>
      <c r="F484" t="s">
        <v>2302</v>
      </c>
      <c r="G484" t="s">
        <v>2348</v>
      </c>
      <c r="H484" t="s">
        <v>2331</v>
      </c>
      <c r="I484" t="s">
        <v>4751</v>
      </c>
      <c r="J484" t="s">
        <v>3110</v>
      </c>
      <c r="K484" t="s">
        <v>4752</v>
      </c>
      <c r="L484" t="s">
        <v>4753</v>
      </c>
      <c r="M484" t="s">
        <v>2298</v>
      </c>
      <c r="N484">
        <v>1</v>
      </c>
      <c r="O484">
        <v>0</v>
      </c>
      <c r="P484">
        <v>0</v>
      </c>
      <c r="Q484">
        <v>0</v>
      </c>
      <c r="R484">
        <v>0</v>
      </c>
      <c r="S484" t="s">
        <v>53</v>
      </c>
      <c r="T484" t="s">
        <v>75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2</v>
      </c>
    </row>
    <row r="485" spans="1:75">
      <c r="A485" t="s">
        <v>4754</v>
      </c>
      <c r="B485" t="s">
        <v>4755</v>
      </c>
      <c r="C485" t="s">
        <v>4755</v>
      </c>
      <c r="D485" t="s">
        <v>43</v>
      </c>
      <c r="E485">
        <v>39</v>
      </c>
      <c r="F485" t="s">
        <v>2347</v>
      </c>
      <c r="G485" t="s">
        <v>2303</v>
      </c>
      <c r="H485" t="s">
        <v>2349</v>
      </c>
      <c r="I485" t="s">
        <v>4756</v>
      </c>
      <c r="J485" t="s">
        <v>4757</v>
      </c>
      <c r="K485" t="s">
        <v>4758</v>
      </c>
      <c r="L485" t="s">
        <v>4759</v>
      </c>
      <c r="M485" t="s">
        <v>2298</v>
      </c>
      <c r="N485">
        <v>0</v>
      </c>
      <c r="O485">
        <v>0</v>
      </c>
      <c r="P485">
        <v>1</v>
      </c>
      <c r="Q485">
        <v>0</v>
      </c>
      <c r="R485">
        <v>0</v>
      </c>
      <c r="S485" t="s">
        <v>547</v>
      </c>
      <c r="T485" t="s">
        <v>343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</row>
    <row r="486" spans="1:75">
      <c r="A486" t="s">
        <v>4760</v>
      </c>
      <c r="B486" t="s">
        <v>4761</v>
      </c>
      <c r="C486" t="s">
        <v>4761</v>
      </c>
      <c r="D486" t="s">
        <v>43</v>
      </c>
      <c r="E486">
        <v>38</v>
      </c>
      <c r="F486" t="s">
        <v>2302</v>
      </c>
      <c r="G486" t="s">
        <v>2562</v>
      </c>
      <c r="H486" t="s">
        <v>2340</v>
      </c>
      <c r="I486" t="s">
        <v>4762</v>
      </c>
      <c r="J486" t="s">
        <v>4100</v>
      </c>
      <c r="K486" t="s">
        <v>4763</v>
      </c>
      <c r="L486" t="s">
        <v>4764</v>
      </c>
      <c r="M486" t="s">
        <v>2298</v>
      </c>
      <c r="N486">
        <v>0</v>
      </c>
      <c r="O486">
        <v>0</v>
      </c>
      <c r="P486">
        <v>1</v>
      </c>
      <c r="Q486">
        <v>0</v>
      </c>
      <c r="R486">
        <v>0</v>
      </c>
      <c r="S486" t="s">
        <v>2067</v>
      </c>
      <c r="T486" t="s">
        <v>343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</row>
    <row r="487" spans="1:75">
      <c r="A487" t="s">
        <v>4765</v>
      </c>
      <c r="B487" t="s">
        <v>4766</v>
      </c>
      <c r="C487" t="s">
        <v>4766</v>
      </c>
      <c r="D487" t="s">
        <v>43</v>
      </c>
      <c r="E487">
        <v>46</v>
      </c>
      <c r="F487" t="s">
        <v>2347</v>
      </c>
      <c r="G487" t="s">
        <v>2469</v>
      </c>
      <c r="H487" t="s">
        <v>133</v>
      </c>
      <c r="I487" t="s">
        <v>4767</v>
      </c>
      <c r="J487" t="s">
        <v>4768</v>
      </c>
      <c r="K487" t="s">
        <v>4769</v>
      </c>
      <c r="L487" t="s">
        <v>4770</v>
      </c>
      <c r="M487" t="s">
        <v>2298</v>
      </c>
      <c r="N487">
        <v>0</v>
      </c>
      <c r="O487">
        <v>1</v>
      </c>
      <c r="P487">
        <v>0</v>
      </c>
      <c r="Q487">
        <v>0</v>
      </c>
      <c r="R487">
        <v>0</v>
      </c>
      <c r="S487" t="s">
        <v>46</v>
      </c>
      <c r="T487" t="s">
        <v>75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5</v>
      </c>
    </row>
    <row r="488" spans="1:75">
      <c r="A488" t="s">
        <v>4771</v>
      </c>
      <c r="B488" t="s">
        <v>4772</v>
      </c>
      <c r="C488" t="s">
        <v>4772</v>
      </c>
      <c r="D488" t="s">
        <v>43</v>
      </c>
      <c r="E488">
        <v>28</v>
      </c>
      <c r="F488" t="s">
        <v>2555</v>
      </c>
      <c r="G488" t="s">
        <v>2331</v>
      </c>
      <c r="H488" t="s">
        <v>133</v>
      </c>
      <c r="I488" t="s">
        <v>4773</v>
      </c>
      <c r="J488" t="s">
        <v>2755</v>
      </c>
      <c r="K488" t="s">
        <v>4774</v>
      </c>
      <c r="L488" t="s">
        <v>4775</v>
      </c>
      <c r="M488" t="s">
        <v>2298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368</v>
      </c>
      <c r="T488" t="s">
        <v>343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</row>
    <row r="489" spans="1:75">
      <c r="A489" t="s">
        <v>4776</v>
      </c>
      <c r="B489" t="s">
        <v>4777</v>
      </c>
      <c r="C489" t="s">
        <v>4777</v>
      </c>
      <c r="D489" t="s">
        <v>43</v>
      </c>
      <c r="E489">
        <v>28</v>
      </c>
      <c r="F489" t="s">
        <v>4778</v>
      </c>
      <c r="G489" t="s">
        <v>2583</v>
      </c>
      <c r="H489" t="s">
        <v>2322</v>
      </c>
      <c r="I489" t="s">
        <v>4779</v>
      </c>
      <c r="J489" t="s">
        <v>2789</v>
      </c>
      <c r="K489" t="s">
        <v>4780</v>
      </c>
      <c r="L489" t="s">
        <v>4781</v>
      </c>
      <c r="M489" t="s">
        <v>2298</v>
      </c>
      <c r="N489">
        <v>0</v>
      </c>
      <c r="O489">
        <v>0</v>
      </c>
      <c r="P489">
        <v>0</v>
      </c>
      <c r="Q489">
        <v>1</v>
      </c>
      <c r="R489">
        <v>0</v>
      </c>
      <c r="S489" t="s">
        <v>46</v>
      </c>
      <c r="T489" t="s">
        <v>50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5</v>
      </c>
    </row>
    <row r="490" spans="1:75">
      <c r="A490" t="s">
        <v>4782</v>
      </c>
      <c r="B490" t="s">
        <v>4783</v>
      </c>
      <c r="C490" t="s">
        <v>4783</v>
      </c>
      <c r="D490" t="s">
        <v>43</v>
      </c>
      <c r="E490">
        <v>24</v>
      </c>
      <c r="F490" t="s">
        <v>2376</v>
      </c>
      <c r="G490" t="s">
        <v>2348</v>
      </c>
      <c r="H490" t="s">
        <v>2340</v>
      </c>
      <c r="I490" t="s">
        <v>4784</v>
      </c>
      <c r="J490" t="s">
        <v>4785</v>
      </c>
      <c r="K490" t="s">
        <v>3937</v>
      </c>
      <c r="L490" t="s">
        <v>4786</v>
      </c>
      <c r="M490" t="s">
        <v>2327</v>
      </c>
      <c r="N490">
        <v>0</v>
      </c>
      <c r="O490">
        <v>1</v>
      </c>
      <c r="P490">
        <v>1</v>
      </c>
      <c r="Q490">
        <v>1</v>
      </c>
      <c r="R490">
        <v>0</v>
      </c>
      <c r="S490" t="s">
        <v>3878</v>
      </c>
      <c r="T490" t="s">
        <v>75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</row>
    <row r="491" spans="1:75">
      <c r="A491" t="s">
        <v>4787</v>
      </c>
      <c r="B491" t="s">
        <v>4788</v>
      </c>
      <c r="C491" t="s">
        <v>4788</v>
      </c>
      <c r="D491" t="s">
        <v>43</v>
      </c>
      <c r="E491">
        <v>25</v>
      </c>
      <c r="F491" t="s">
        <v>2302</v>
      </c>
      <c r="G491" t="s">
        <v>2419</v>
      </c>
      <c r="H491" t="s">
        <v>2349</v>
      </c>
      <c r="I491" t="s">
        <v>4789</v>
      </c>
      <c r="J491" t="s">
        <v>4790</v>
      </c>
      <c r="K491" t="s">
        <v>4791</v>
      </c>
      <c r="L491" t="s">
        <v>4792</v>
      </c>
      <c r="M491" t="s">
        <v>2298</v>
      </c>
      <c r="N491">
        <v>1</v>
      </c>
      <c r="O491">
        <v>0</v>
      </c>
      <c r="P491">
        <v>0</v>
      </c>
      <c r="Q491">
        <v>0</v>
      </c>
      <c r="R491">
        <v>0</v>
      </c>
      <c r="S491" t="s">
        <v>46</v>
      </c>
      <c r="T491" t="s">
        <v>75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</row>
    <row r="492" spans="1:75">
      <c r="A492" t="s">
        <v>4793</v>
      </c>
      <c r="B492" t="s">
        <v>4794</v>
      </c>
      <c r="C492" t="s">
        <v>4794</v>
      </c>
      <c r="D492" t="s">
        <v>43</v>
      </c>
      <c r="E492">
        <v>25</v>
      </c>
      <c r="F492" t="s">
        <v>2302</v>
      </c>
      <c r="G492" t="s">
        <v>2452</v>
      </c>
      <c r="H492" t="s">
        <v>2293</v>
      </c>
      <c r="I492" t="s">
        <v>4795</v>
      </c>
      <c r="J492" t="s">
        <v>4796</v>
      </c>
      <c r="K492" t="s">
        <v>4797</v>
      </c>
      <c r="L492" t="s">
        <v>4798</v>
      </c>
      <c r="M492" t="s">
        <v>2298</v>
      </c>
      <c r="N492">
        <v>1</v>
      </c>
      <c r="O492">
        <v>1</v>
      </c>
      <c r="P492">
        <v>0</v>
      </c>
      <c r="Q492">
        <v>0</v>
      </c>
      <c r="R492">
        <v>0</v>
      </c>
      <c r="S492" t="s">
        <v>46</v>
      </c>
      <c r="T492" t="s">
        <v>343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>
      <c r="A493" t="s">
        <v>4799</v>
      </c>
      <c r="B493" t="s">
        <v>4800</v>
      </c>
      <c r="C493" t="s">
        <v>4800</v>
      </c>
      <c r="D493" t="s">
        <v>43</v>
      </c>
      <c r="E493">
        <v>39</v>
      </c>
      <c r="F493" t="s">
        <v>2347</v>
      </c>
      <c r="G493" t="s">
        <v>2348</v>
      </c>
      <c r="H493" t="s">
        <v>2340</v>
      </c>
      <c r="I493" t="s">
        <v>4801</v>
      </c>
      <c r="J493" t="s">
        <v>43</v>
      </c>
      <c r="K493" t="s">
        <v>3937</v>
      </c>
      <c r="L493" t="s">
        <v>4802</v>
      </c>
      <c r="M493" t="s">
        <v>2298</v>
      </c>
      <c r="N493">
        <v>1</v>
      </c>
      <c r="O493">
        <v>1</v>
      </c>
      <c r="P493">
        <v>1</v>
      </c>
      <c r="Q493">
        <v>0</v>
      </c>
      <c r="R493">
        <v>0</v>
      </c>
      <c r="S493" t="s">
        <v>53</v>
      </c>
      <c r="T493" t="s">
        <v>75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>
      <c r="A494" t="s">
        <v>4803</v>
      </c>
      <c r="B494" t="s">
        <v>4804</v>
      </c>
      <c r="C494" t="s">
        <v>4804</v>
      </c>
      <c r="D494" t="s">
        <v>43</v>
      </c>
      <c r="E494">
        <v>56</v>
      </c>
      <c r="F494" t="s">
        <v>2291</v>
      </c>
      <c r="G494" t="s">
        <v>2348</v>
      </c>
      <c r="H494" t="s">
        <v>2331</v>
      </c>
      <c r="I494" t="s">
        <v>4805</v>
      </c>
      <c r="J494" t="s">
        <v>43</v>
      </c>
      <c r="K494" t="s">
        <v>4806</v>
      </c>
      <c r="L494" t="s">
        <v>4807</v>
      </c>
      <c r="M494" t="s">
        <v>2298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53</v>
      </c>
      <c r="T494" t="s">
        <v>343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5</v>
      </c>
    </row>
    <row r="495" spans="1:75">
      <c r="A495" t="s">
        <v>4808</v>
      </c>
      <c r="B495" t="s">
        <v>4809</v>
      </c>
      <c r="C495" t="s">
        <v>4809</v>
      </c>
      <c r="D495" t="s">
        <v>43</v>
      </c>
      <c r="E495" t="s">
        <v>133</v>
      </c>
      <c r="F495" t="s">
        <v>133</v>
      </c>
      <c r="G495" t="s">
        <v>2384</v>
      </c>
      <c r="H495" t="s">
        <v>133</v>
      </c>
      <c r="I495" t="s">
        <v>4810</v>
      </c>
      <c r="J495" t="s">
        <v>43</v>
      </c>
      <c r="K495" t="s">
        <v>4811</v>
      </c>
      <c r="L495" t="s">
        <v>4812</v>
      </c>
      <c r="M495" t="s">
        <v>2298</v>
      </c>
      <c r="N495">
        <v>1</v>
      </c>
      <c r="O495">
        <v>0</v>
      </c>
      <c r="P495">
        <v>0</v>
      </c>
      <c r="Q495">
        <v>0</v>
      </c>
      <c r="R495">
        <v>0</v>
      </c>
      <c r="S495" t="s">
        <v>53</v>
      </c>
      <c r="T495" t="s">
        <v>343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</row>
    <row r="496" spans="1:75">
      <c r="A496" t="s">
        <v>4368</v>
      </c>
      <c r="B496" t="s">
        <v>4813</v>
      </c>
      <c r="C496" t="s">
        <v>4813</v>
      </c>
      <c r="D496" t="s">
        <v>43</v>
      </c>
      <c r="E496">
        <v>26</v>
      </c>
      <c r="F496" t="s">
        <v>2302</v>
      </c>
      <c r="G496" t="s">
        <v>133</v>
      </c>
      <c r="H496" t="s">
        <v>133</v>
      </c>
      <c r="I496" t="s">
        <v>133</v>
      </c>
      <c r="J496" t="s">
        <v>133</v>
      </c>
      <c r="K496" t="s">
        <v>133</v>
      </c>
      <c r="L496" t="s">
        <v>4814</v>
      </c>
      <c r="M496" t="s">
        <v>2327</v>
      </c>
      <c r="N496">
        <v>1</v>
      </c>
      <c r="O496">
        <v>0</v>
      </c>
      <c r="P496">
        <v>0</v>
      </c>
      <c r="Q496">
        <v>0</v>
      </c>
      <c r="R496">
        <v>0</v>
      </c>
      <c r="S496" t="s">
        <v>547</v>
      </c>
      <c r="T496" t="s">
        <v>50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</row>
    <row r="497" spans="1:75">
      <c r="A497" t="s">
        <v>2605</v>
      </c>
      <c r="B497" t="s">
        <v>4815</v>
      </c>
      <c r="C497" t="s">
        <v>4815</v>
      </c>
      <c r="D497" t="s">
        <v>43</v>
      </c>
      <c r="E497">
        <v>43</v>
      </c>
      <c r="F497" t="s">
        <v>4816</v>
      </c>
      <c r="G497" t="s">
        <v>133</v>
      </c>
      <c r="H497" t="s">
        <v>133</v>
      </c>
      <c r="I497" t="s">
        <v>133</v>
      </c>
      <c r="J497" t="s">
        <v>133</v>
      </c>
      <c r="K497" t="s">
        <v>133</v>
      </c>
      <c r="L497" t="s">
        <v>4817</v>
      </c>
      <c r="M497" t="s">
        <v>2298</v>
      </c>
      <c r="N497">
        <v>1</v>
      </c>
      <c r="O497">
        <v>0</v>
      </c>
      <c r="P497">
        <v>0</v>
      </c>
      <c r="Q497">
        <v>0</v>
      </c>
      <c r="R497">
        <v>0</v>
      </c>
      <c r="S497" t="s">
        <v>53</v>
      </c>
      <c r="T497" t="s">
        <v>343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>
      <c r="A498" t="s">
        <v>4818</v>
      </c>
      <c r="B498" t="s">
        <v>4819</v>
      </c>
      <c r="C498" t="s">
        <v>4819</v>
      </c>
      <c r="D498" t="s">
        <v>43</v>
      </c>
      <c r="E498">
        <v>36</v>
      </c>
      <c r="F498" t="s">
        <v>2302</v>
      </c>
      <c r="G498" t="s">
        <v>2753</v>
      </c>
      <c r="H498" t="s">
        <v>2434</v>
      </c>
      <c r="I498" t="s">
        <v>4820</v>
      </c>
      <c r="J498" t="s">
        <v>2789</v>
      </c>
      <c r="K498" t="s">
        <v>4821</v>
      </c>
      <c r="L498" t="s">
        <v>4822</v>
      </c>
      <c r="M498" t="s">
        <v>2298</v>
      </c>
      <c r="N498">
        <v>1</v>
      </c>
      <c r="O498">
        <v>0</v>
      </c>
      <c r="P498">
        <v>0</v>
      </c>
      <c r="Q498">
        <v>0</v>
      </c>
      <c r="R498">
        <v>0</v>
      </c>
      <c r="S498" t="s">
        <v>547</v>
      </c>
      <c r="T498" t="s">
        <v>343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</row>
    <row r="499" spans="1:75">
      <c r="A499" t="s">
        <v>4823</v>
      </c>
      <c r="B499" t="s">
        <v>4824</v>
      </c>
      <c r="C499" t="s">
        <v>4824</v>
      </c>
      <c r="D499" t="s">
        <v>43</v>
      </c>
      <c r="E499">
        <v>35</v>
      </c>
      <c r="F499" t="s">
        <v>133</v>
      </c>
      <c r="G499" t="s">
        <v>133</v>
      </c>
      <c r="H499" t="s">
        <v>133</v>
      </c>
      <c r="I499" t="s">
        <v>133</v>
      </c>
      <c r="J499" t="s">
        <v>133</v>
      </c>
      <c r="K499" t="s">
        <v>133</v>
      </c>
      <c r="L499" t="s">
        <v>4825</v>
      </c>
      <c r="M499" t="s">
        <v>2298</v>
      </c>
      <c r="N499">
        <v>1</v>
      </c>
      <c r="O499">
        <v>0</v>
      </c>
      <c r="P499">
        <v>0</v>
      </c>
      <c r="Q499">
        <v>0</v>
      </c>
      <c r="R499">
        <v>0</v>
      </c>
      <c r="S499" t="s">
        <v>254</v>
      </c>
      <c r="T499" t="s">
        <v>75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</row>
    <row r="500" spans="1:75">
      <c r="A500" t="s">
        <v>4826</v>
      </c>
      <c r="B500" t="s">
        <v>4827</v>
      </c>
      <c r="C500" t="s">
        <v>4827</v>
      </c>
      <c r="D500" t="s">
        <v>43</v>
      </c>
      <c r="E500">
        <v>32</v>
      </c>
      <c r="F500" t="s">
        <v>133</v>
      </c>
      <c r="G500" t="s">
        <v>2452</v>
      </c>
      <c r="H500" t="s">
        <v>2313</v>
      </c>
      <c r="I500" t="s">
        <v>4828</v>
      </c>
      <c r="J500" t="s">
        <v>4829</v>
      </c>
      <c r="K500" t="s">
        <v>4830</v>
      </c>
      <c r="L500" t="s">
        <v>4831</v>
      </c>
      <c r="M500" t="s">
        <v>2327</v>
      </c>
      <c r="N500">
        <v>1</v>
      </c>
      <c r="O500">
        <v>0</v>
      </c>
      <c r="P500">
        <v>0</v>
      </c>
      <c r="Q500">
        <v>0</v>
      </c>
      <c r="R500">
        <v>0</v>
      </c>
      <c r="S500" t="s">
        <v>4832</v>
      </c>
      <c r="T500" t="s">
        <v>50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</row>
    <row r="501" spans="1:75">
      <c r="A501" t="s">
        <v>2893</v>
      </c>
      <c r="B501" t="s">
        <v>4833</v>
      </c>
      <c r="C501" t="s">
        <v>4833</v>
      </c>
      <c r="D501" t="s">
        <v>43</v>
      </c>
      <c r="E501">
        <v>30</v>
      </c>
      <c r="F501" t="s">
        <v>2364</v>
      </c>
      <c r="G501" t="s">
        <v>2366</v>
      </c>
      <c r="H501" t="s">
        <v>133</v>
      </c>
      <c r="I501" t="s">
        <v>4834</v>
      </c>
      <c r="J501" t="s">
        <v>2973</v>
      </c>
      <c r="K501" t="s">
        <v>4835</v>
      </c>
      <c r="L501" t="s">
        <v>4836</v>
      </c>
      <c r="M501" t="s">
        <v>2298</v>
      </c>
      <c r="N501">
        <v>1</v>
      </c>
      <c r="O501">
        <v>0</v>
      </c>
      <c r="P501">
        <v>0</v>
      </c>
      <c r="Q501">
        <v>0</v>
      </c>
      <c r="R501">
        <v>0</v>
      </c>
      <c r="S501" t="s">
        <v>53</v>
      </c>
      <c r="T501" t="s">
        <v>343</v>
      </c>
      <c r="U501">
        <v>0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5</v>
      </c>
    </row>
    <row r="502" spans="1:75">
      <c r="A502" t="s">
        <v>4837</v>
      </c>
      <c r="B502" t="s">
        <v>4838</v>
      </c>
      <c r="C502" t="s">
        <v>4838</v>
      </c>
      <c r="D502" t="s">
        <v>43</v>
      </c>
      <c r="E502">
        <v>29</v>
      </c>
      <c r="F502" t="s">
        <v>133</v>
      </c>
      <c r="G502" t="s">
        <v>2452</v>
      </c>
      <c r="H502" t="s">
        <v>2313</v>
      </c>
      <c r="I502" t="s">
        <v>4839</v>
      </c>
      <c r="J502" t="s">
        <v>2772</v>
      </c>
      <c r="K502" t="s">
        <v>4797</v>
      </c>
      <c r="L502" t="s">
        <v>4840</v>
      </c>
      <c r="M502" t="s">
        <v>2298</v>
      </c>
      <c r="N502">
        <v>1</v>
      </c>
      <c r="O502">
        <v>0</v>
      </c>
      <c r="P502">
        <v>0</v>
      </c>
      <c r="Q502">
        <v>0</v>
      </c>
      <c r="R502">
        <v>0</v>
      </c>
      <c r="S502" t="s">
        <v>46</v>
      </c>
      <c r="T502" t="s">
        <v>75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</row>
    <row r="503" spans="1:75">
      <c r="A503" t="s">
        <v>3265</v>
      </c>
      <c r="B503" t="s">
        <v>4841</v>
      </c>
      <c r="C503" t="s">
        <v>4841</v>
      </c>
      <c r="D503" t="s">
        <v>43</v>
      </c>
      <c r="E503">
        <v>55</v>
      </c>
      <c r="F503" t="s">
        <v>2347</v>
      </c>
      <c r="G503" t="s">
        <v>2391</v>
      </c>
      <c r="H503" t="s">
        <v>133</v>
      </c>
      <c r="I503" t="s">
        <v>4842</v>
      </c>
      <c r="J503" t="s">
        <v>3827</v>
      </c>
      <c r="K503" t="s">
        <v>4843</v>
      </c>
      <c r="L503" t="s">
        <v>4844</v>
      </c>
      <c r="M503" t="s">
        <v>2298</v>
      </c>
      <c r="N503">
        <v>1</v>
      </c>
      <c r="O503">
        <v>0</v>
      </c>
      <c r="P503">
        <v>0</v>
      </c>
      <c r="Q503">
        <v>0</v>
      </c>
      <c r="R503">
        <v>0</v>
      </c>
      <c r="S503" t="s">
        <v>53</v>
      </c>
      <c r="T503" t="s">
        <v>50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</row>
    <row r="504" spans="1:75">
      <c r="A504" t="s">
        <v>4845</v>
      </c>
      <c r="B504" t="s">
        <v>4846</v>
      </c>
      <c r="C504" t="s">
        <v>4846</v>
      </c>
      <c r="D504" t="s">
        <v>43</v>
      </c>
      <c r="E504">
        <v>24</v>
      </c>
      <c r="F504" t="s">
        <v>2291</v>
      </c>
      <c r="G504" t="s">
        <v>2419</v>
      </c>
      <c r="H504" t="s">
        <v>2434</v>
      </c>
      <c r="I504" t="s">
        <v>4847</v>
      </c>
      <c r="J504" t="s">
        <v>4848</v>
      </c>
      <c r="K504" t="s">
        <v>4849</v>
      </c>
      <c r="L504" t="s">
        <v>4850</v>
      </c>
      <c r="M504" t="s">
        <v>2298</v>
      </c>
      <c r="N504">
        <v>1</v>
      </c>
      <c r="O504">
        <v>1</v>
      </c>
      <c r="P504">
        <v>1</v>
      </c>
      <c r="Q504">
        <v>1</v>
      </c>
      <c r="R504">
        <v>0</v>
      </c>
      <c r="S504" t="s">
        <v>358</v>
      </c>
      <c r="T504" t="s">
        <v>50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10</v>
      </c>
    </row>
    <row r="505" spans="1:75">
      <c r="A505" t="s">
        <v>4851</v>
      </c>
      <c r="B505" t="s">
        <v>4852</v>
      </c>
      <c r="C505" t="s">
        <v>4852</v>
      </c>
      <c r="D505" t="s">
        <v>43</v>
      </c>
      <c r="E505">
        <v>27</v>
      </c>
      <c r="F505" t="s">
        <v>2311</v>
      </c>
      <c r="G505" t="s">
        <v>2340</v>
      </c>
      <c r="H505" t="s">
        <v>133</v>
      </c>
      <c r="I505" t="s">
        <v>4853</v>
      </c>
      <c r="J505" t="s">
        <v>4854</v>
      </c>
      <c r="K505" t="s">
        <v>4855</v>
      </c>
      <c r="L505" t="s">
        <v>4856</v>
      </c>
      <c r="M505" t="s">
        <v>2327</v>
      </c>
      <c r="N505">
        <v>1</v>
      </c>
      <c r="O505">
        <v>0</v>
      </c>
      <c r="P505">
        <v>0</v>
      </c>
      <c r="Q505">
        <v>0</v>
      </c>
      <c r="R505">
        <v>0</v>
      </c>
      <c r="S505" t="s">
        <v>46</v>
      </c>
      <c r="T505" t="s">
        <v>50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</row>
    <row r="506" spans="1:75">
      <c r="A506" t="s">
        <v>4857</v>
      </c>
      <c r="B506" t="s">
        <v>4858</v>
      </c>
      <c r="C506" t="s">
        <v>4858</v>
      </c>
      <c r="D506" t="s">
        <v>43</v>
      </c>
      <c r="E506">
        <v>31</v>
      </c>
      <c r="F506" t="s">
        <v>133</v>
      </c>
      <c r="G506" t="s">
        <v>133</v>
      </c>
      <c r="H506" t="s">
        <v>133</v>
      </c>
      <c r="I506" t="s">
        <v>133</v>
      </c>
      <c r="J506" t="s">
        <v>133</v>
      </c>
      <c r="K506" t="s">
        <v>133</v>
      </c>
      <c r="L506" t="s">
        <v>4859</v>
      </c>
      <c r="M506" t="s">
        <v>2327</v>
      </c>
      <c r="N506">
        <v>1</v>
      </c>
      <c r="O506">
        <v>1</v>
      </c>
      <c r="P506">
        <v>0</v>
      </c>
      <c r="Q506">
        <v>0</v>
      </c>
      <c r="R506">
        <v>0</v>
      </c>
      <c r="S506" t="s">
        <v>46</v>
      </c>
      <c r="T506" t="s">
        <v>343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</row>
    <row r="507" spans="1:75">
      <c r="A507" t="s">
        <v>4860</v>
      </c>
      <c r="B507" t="s">
        <v>4861</v>
      </c>
      <c r="C507" t="s">
        <v>4861</v>
      </c>
      <c r="D507" t="s">
        <v>43</v>
      </c>
      <c r="E507">
        <v>38</v>
      </c>
      <c r="F507" t="s">
        <v>2302</v>
      </c>
      <c r="G507" t="s">
        <v>2384</v>
      </c>
      <c r="H507" t="s">
        <v>133</v>
      </c>
      <c r="I507" t="s">
        <v>4862</v>
      </c>
      <c r="J507" t="s">
        <v>4863</v>
      </c>
      <c r="K507" t="s">
        <v>2986</v>
      </c>
      <c r="L507" t="s">
        <v>4864</v>
      </c>
      <c r="M507" t="s">
        <v>2298</v>
      </c>
      <c r="N507">
        <v>1</v>
      </c>
      <c r="O507">
        <v>1</v>
      </c>
      <c r="P507">
        <v>1</v>
      </c>
      <c r="Q507">
        <v>1</v>
      </c>
      <c r="R507">
        <v>0</v>
      </c>
      <c r="S507" t="s">
        <v>1543</v>
      </c>
      <c r="T507" t="s">
        <v>343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</row>
    <row r="508" spans="1:75">
      <c r="A508" t="s">
        <v>4865</v>
      </c>
      <c r="B508" t="s">
        <v>4866</v>
      </c>
      <c r="C508" t="s">
        <v>4866</v>
      </c>
      <c r="D508" t="s">
        <v>43</v>
      </c>
      <c r="E508">
        <v>31</v>
      </c>
      <c r="F508" t="s">
        <v>133</v>
      </c>
      <c r="G508" t="s">
        <v>2391</v>
      </c>
      <c r="H508" t="s">
        <v>2340</v>
      </c>
      <c r="I508" t="s">
        <v>4867</v>
      </c>
      <c r="J508" t="s">
        <v>2644</v>
      </c>
      <c r="K508" t="s">
        <v>4868</v>
      </c>
      <c r="L508" t="s">
        <v>4869</v>
      </c>
      <c r="M508" t="s">
        <v>2298</v>
      </c>
      <c r="N508">
        <v>1</v>
      </c>
      <c r="O508">
        <v>0</v>
      </c>
      <c r="P508">
        <v>0</v>
      </c>
      <c r="Q508">
        <v>0</v>
      </c>
      <c r="R508">
        <v>0</v>
      </c>
      <c r="S508" t="s">
        <v>2067</v>
      </c>
      <c r="T508" t="s">
        <v>343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3</v>
      </c>
    </row>
    <row r="509" spans="1:75">
      <c r="A509" t="s">
        <v>4870</v>
      </c>
      <c r="B509" t="s">
        <v>4871</v>
      </c>
      <c r="C509" t="s">
        <v>4871</v>
      </c>
      <c r="D509" t="s">
        <v>43</v>
      </c>
      <c r="E509">
        <v>23</v>
      </c>
      <c r="F509" t="s">
        <v>133</v>
      </c>
      <c r="G509" t="s">
        <v>2377</v>
      </c>
      <c r="H509" t="s">
        <v>2349</v>
      </c>
      <c r="I509" t="s">
        <v>4872</v>
      </c>
      <c r="J509" t="s">
        <v>2638</v>
      </c>
      <c r="K509" t="s">
        <v>4873</v>
      </c>
      <c r="L509" t="s">
        <v>4874</v>
      </c>
      <c r="M509" t="s">
        <v>2298</v>
      </c>
      <c r="N509">
        <v>1</v>
      </c>
      <c r="O509">
        <v>1</v>
      </c>
      <c r="P509">
        <v>1</v>
      </c>
      <c r="Q509">
        <v>0</v>
      </c>
      <c r="R509">
        <v>0</v>
      </c>
      <c r="S509" t="s">
        <v>502</v>
      </c>
      <c r="T509" t="s">
        <v>50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>
      <c r="A510" t="s">
        <v>4875</v>
      </c>
      <c r="B510" t="s">
        <v>4876</v>
      </c>
      <c r="C510" t="s">
        <v>4876</v>
      </c>
      <c r="D510" t="s">
        <v>43</v>
      </c>
      <c r="E510">
        <v>55</v>
      </c>
      <c r="F510" t="s">
        <v>2811</v>
      </c>
      <c r="G510" t="s">
        <v>133</v>
      </c>
      <c r="H510" t="s">
        <v>133</v>
      </c>
      <c r="I510" t="s">
        <v>133</v>
      </c>
      <c r="J510" t="s">
        <v>133</v>
      </c>
      <c r="K510" t="s">
        <v>133</v>
      </c>
      <c r="L510" t="s">
        <v>4877</v>
      </c>
      <c r="M510" t="s">
        <v>2298</v>
      </c>
      <c r="N510">
        <v>1</v>
      </c>
      <c r="O510">
        <v>0</v>
      </c>
      <c r="P510">
        <v>0</v>
      </c>
      <c r="Q510">
        <v>0</v>
      </c>
      <c r="R510">
        <v>0</v>
      </c>
      <c r="S510" t="s">
        <v>46</v>
      </c>
      <c r="T510" t="s">
        <v>75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</row>
    <row r="511" spans="1:75">
      <c r="A511" t="s">
        <v>4878</v>
      </c>
      <c r="B511" t="s">
        <v>4879</v>
      </c>
      <c r="C511" t="s">
        <v>4879</v>
      </c>
      <c r="D511" t="s">
        <v>43</v>
      </c>
      <c r="E511">
        <v>41</v>
      </c>
      <c r="F511" t="s">
        <v>133</v>
      </c>
      <c r="G511" t="s">
        <v>2562</v>
      </c>
      <c r="H511" t="s">
        <v>2313</v>
      </c>
      <c r="I511" t="s">
        <v>4880</v>
      </c>
      <c r="J511" t="s">
        <v>4881</v>
      </c>
      <c r="K511" t="s">
        <v>4882</v>
      </c>
      <c r="L511" t="s">
        <v>4883</v>
      </c>
      <c r="M511" t="s">
        <v>2298</v>
      </c>
      <c r="N511">
        <v>1</v>
      </c>
      <c r="O511">
        <v>0</v>
      </c>
      <c r="P511">
        <v>1</v>
      </c>
      <c r="Q511">
        <v>1</v>
      </c>
      <c r="R511">
        <v>0</v>
      </c>
      <c r="S511" t="s">
        <v>53</v>
      </c>
      <c r="T511" t="s">
        <v>343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3</v>
      </c>
    </row>
    <row r="512" spans="1:75">
      <c r="A512" t="s">
        <v>4884</v>
      </c>
      <c r="B512" t="s">
        <v>4885</v>
      </c>
      <c r="C512" t="s">
        <v>4885</v>
      </c>
      <c r="D512" t="s">
        <v>43</v>
      </c>
      <c r="E512">
        <v>22</v>
      </c>
      <c r="F512" t="s">
        <v>133</v>
      </c>
      <c r="G512" t="s">
        <v>133</v>
      </c>
      <c r="H512" t="s">
        <v>133</v>
      </c>
      <c r="I512" t="s">
        <v>133</v>
      </c>
      <c r="J512" t="s">
        <v>133</v>
      </c>
      <c r="K512" t="s">
        <v>133</v>
      </c>
      <c r="L512" t="s">
        <v>4886</v>
      </c>
      <c r="M512" t="s">
        <v>2298</v>
      </c>
      <c r="N512">
        <v>1</v>
      </c>
      <c r="O512">
        <v>0</v>
      </c>
      <c r="P512">
        <v>0</v>
      </c>
      <c r="Q512">
        <v>0</v>
      </c>
      <c r="R512">
        <v>0</v>
      </c>
      <c r="S512" t="s">
        <v>1515</v>
      </c>
      <c r="T512" t="s">
        <v>50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>
      <c r="A513" t="s">
        <v>4887</v>
      </c>
      <c r="B513" t="s">
        <v>4888</v>
      </c>
      <c r="C513" t="s">
        <v>4888</v>
      </c>
      <c r="D513" t="s">
        <v>43</v>
      </c>
      <c r="E513">
        <v>63</v>
      </c>
      <c r="F513" t="s">
        <v>2451</v>
      </c>
      <c r="G513" t="s">
        <v>4889</v>
      </c>
      <c r="H513" t="s">
        <v>2293</v>
      </c>
      <c r="I513" t="s">
        <v>4890</v>
      </c>
      <c r="J513" t="s">
        <v>4891</v>
      </c>
      <c r="K513" t="s">
        <v>4892</v>
      </c>
      <c r="L513" t="s">
        <v>4893</v>
      </c>
      <c r="M513" t="s">
        <v>2298</v>
      </c>
      <c r="N513">
        <v>1</v>
      </c>
      <c r="O513">
        <v>0</v>
      </c>
      <c r="P513">
        <v>1</v>
      </c>
      <c r="Q513">
        <v>0</v>
      </c>
      <c r="R513">
        <v>0</v>
      </c>
      <c r="S513" t="s">
        <v>53</v>
      </c>
      <c r="T513" t="s">
        <v>343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13</v>
      </c>
    </row>
    <row r="514" spans="1:75">
      <c r="A514" t="s">
        <v>4894</v>
      </c>
      <c r="B514" t="s">
        <v>4895</v>
      </c>
      <c r="C514" t="s">
        <v>4895</v>
      </c>
      <c r="D514" t="s">
        <v>43</v>
      </c>
      <c r="E514">
        <v>27</v>
      </c>
      <c r="F514" t="s">
        <v>4778</v>
      </c>
      <c r="G514" t="s">
        <v>2348</v>
      </c>
      <c r="H514" t="s">
        <v>2366</v>
      </c>
      <c r="I514" t="s">
        <v>4896</v>
      </c>
      <c r="J514" t="s">
        <v>4897</v>
      </c>
      <c r="K514" t="s">
        <v>4898</v>
      </c>
      <c r="L514" t="s">
        <v>4899</v>
      </c>
      <c r="M514" t="s">
        <v>2327</v>
      </c>
      <c r="N514">
        <v>1</v>
      </c>
      <c r="O514">
        <v>0</v>
      </c>
      <c r="P514">
        <v>0</v>
      </c>
      <c r="Q514">
        <v>0</v>
      </c>
      <c r="R514">
        <v>0</v>
      </c>
      <c r="S514" t="s">
        <v>1033</v>
      </c>
      <c r="T514" t="s">
        <v>343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</row>
    <row r="515" spans="1:75">
      <c r="A515" t="s">
        <v>4900</v>
      </c>
      <c r="B515" t="s">
        <v>4901</v>
      </c>
      <c r="C515" t="s">
        <v>4901</v>
      </c>
      <c r="D515" t="s">
        <v>43</v>
      </c>
      <c r="E515">
        <v>38</v>
      </c>
      <c r="F515" t="s">
        <v>2291</v>
      </c>
      <c r="G515" t="s">
        <v>2419</v>
      </c>
      <c r="H515" t="s">
        <v>2304</v>
      </c>
      <c r="I515" t="s">
        <v>4902</v>
      </c>
      <c r="J515" t="s">
        <v>4903</v>
      </c>
      <c r="K515" t="s">
        <v>4904</v>
      </c>
      <c r="L515" t="s">
        <v>4905</v>
      </c>
      <c r="M515" t="s">
        <v>2327</v>
      </c>
      <c r="N515">
        <v>1</v>
      </c>
      <c r="O515">
        <v>0</v>
      </c>
      <c r="P515">
        <v>0</v>
      </c>
      <c r="Q515">
        <v>0</v>
      </c>
      <c r="R515">
        <v>0</v>
      </c>
      <c r="S515" t="s">
        <v>4906</v>
      </c>
      <c r="T515" t="s">
        <v>343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</row>
    <row r="516" spans="1:75">
      <c r="A516" t="s">
        <v>4525</v>
      </c>
      <c r="B516" t="s">
        <v>4907</v>
      </c>
      <c r="C516" t="s">
        <v>4907</v>
      </c>
      <c r="D516" t="s">
        <v>43</v>
      </c>
      <c r="E516">
        <v>43</v>
      </c>
      <c r="F516" t="s">
        <v>2356</v>
      </c>
      <c r="G516" t="s">
        <v>2292</v>
      </c>
      <c r="H516" t="s">
        <v>2349</v>
      </c>
      <c r="I516" t="s">
        <v>4908</v>
      </c>
      <c r="J516" t="s">
        <v>4768</v>
      </c>
      <c r="K516" t="s">
        <v>4909</v>
      </c>
      <c r="L516" t="s">
        <v>4910</v>
      </c>
      <c r="M516" t="s">
        <v>2298</v>
      </c>
      <c r="N516">
        <v>0</v>
      </c>
      <c r="O516">
        <v>1</v>
      </c>
      <c r="P516">
        <v>1</v>
      </c>
      <c r="Q516">
        <v>1</v>
      </c>
      <c r="R516">
        <v>0</v>
      </c>
      <c r="S516" t="s">
        <v>2067</v>
      </c>
      <c r="T516" t="s">
        <v>343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</row>
    <row r="517" spans="1:75">
      <c r="A517" t="s">
        <v>4911</v>
      </c>
      <c r="B517" t="s">
        <v>4912</v>
      </c>
      <c r="C517" t="s">
        <v>4912</v>
      </c>
      <c r="D517" t="s">
        <v>43</v>
      </c>
      <c r="E517" t="s">
        <v>133</v>
      </c>
      <c r="F517" t="s">
        <v>133</v>
      </c>
      <c r="G517" t="s">
        <v>133</v>
      </c>
      <c r="H517" t="s">
        <v>133</v>
      </c>
      <c r="I517" t="s">
        <v>133</v>
      </c>
      <c r="J517" t="s">
        <v>133</v>
      </c>
      <c r="K517" t="s">
        <v>133</v>
      </c>
      <c r="L517" t="s">
        <v>4913</v>
      </c>
      <c r="M517" t="s">
        <v>2327</v>
      </c>
      <c r="N517">
        <v>1</v>
      </c>
      <c r="O517">
        <v>0</v>
      </c>
      <c r="P517">
        <v>0</v>
      </c>
      <c r="Q517">
        <v>0</v>
      </c>
      <c r="R517">
        <v>0</v>
      </c>
      <c r="S517" t="s">
        <v>244</v>
      </c>
      <c r="T517" t="s">
        <v>343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>
      <c r="A518" t="s">
        <v>4914</v>
      </c>
      <c r="B518" t="s">
        <v>4915</v>
      </c>
      <c r="C518" t="s">
        <v>4915</v>
      </c>
      <c r="D518" t="s">
        <v>43</v>
      </c>
      <c r="E518">
        <v>64</v>
      </c>
      <c r="F518" t="s">
        <v>2376</v>
      </c>
      <c r="G518" t="s">
        <v>2313</v>
      </c>
      <c r="H518" t="s">
        <v>133</v>
      </c>
      <c r="I518" t="s">
        <v>4916</v>
      </c>
      <c r="J518" t="s">
        <v>2514</v>
      </c>
      <c r="K518" t="s">
        <v>4917</v>
      </c>
      <c r="L518" t="s">
        <v>4918</v>
      </c>
      <c r="M518" t="s">
        <v>2298</v>
      </c>
      <c r="N518">
        <v>1</v>
      </c>
      <c r="O518">
        <v>0</v>
      </c>
      <c r="P518">
        <v>0</v>
      </c>
      <c r="Q518">
        <v>0</v>
      </c>
      <c r="R518">
        <v>0</v>
      </c>
      <c r="S518" t="s">
        <v>163</v>
      </c>
      <c r="T518" t="s">
        <v>75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</row>
    <row r="519" spans="1:75">
      <c r="A519" t="s">
        <v>4919</v>
      </c>
      <c r="B519" t="s">
        <v>4920</v>
      </c>
      <c r="C519" t="s">
        <v>4920</v>
      </c>
      <c r="D519" t="s">
        <v>43</v>
      </c>
      <c r="E519">
        <v>34</v>
      </c>
      <c r="F519" t="s">
        <v>3922</v>
      </c>
      <c r="G519" t="s">
        <v>2377</v>
      </c>
      <c r="H519" t="s">
        <v>2349</v>
      </c>
      <c r="I519" t="s">
        <v>4921</v>
      </c>
      <c r="J519" t="s">
        <v>4922</v>
      </c>
      <c r="K519" t="s">
        <v>4923</v>
      </c>
      <c r="L519" t="s">
        <v>4924</v>
      </c>
      <c r="M519" t="s">
        <v>2298</v>
      </c>
      <c r="N519">
        <v>1</v>
      </c>
      <c r="O519">
        <v>0</v>
      </c>
      <c r="P519">
        <v>1</v>
      </c>
      <c r="Q519">
        <v>1</v>
      </c>
      <c r="R519">
        <v>0</v>
      </c>
      <c r="S519" t="s">
        <v>2067</v>
      </c>
      <c r="T519" t="s">
        <v>75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</row>
    <row r="520" spans="1:75">
      <c r="A520" t="s">
        <v>2605</v>
      </c>
      <c r="B520" t="s">
        <v>4925</v>
      </c>
      <c r="C520" t="s">
        <v>4925</v>
      </c>
      <c r="D520" t="s">
        <v>43</v>
      </c>
      <c r="E520">
        <v>31</v>
      </c>
      <c r="F520" t="s">
        <v>133</v>
      </c>
      <c r="G520" t="s">
        <v>133</v>
      </c>
      <c r="H520" t="s">
        <v>133</v>
      </c>
      <c r="I520" t="s">
        <v>133</v>
      </c>
      <c r="J520" t="s">
        <v>133</v>
      </c>
      <c r="K520" t="s">
        <v>133</v>
      </c>
      <c r="L520" t="s">
        <v>4926</v>
      </c>
      <c r="M520" t="s">
        <v>2298</v>
      </c>
      <c r="N520">
        <v>1</v>
      </c>
      <c r="O520">
        <v>0</v>
      </c>
      <c r="P520">
        <v>0</v>
      </c>
      <c r="Q520">
        <v>0</v>
      </c>
      <c r="R520">
        <v>0</v>
      </c>
      <c r="S520" t="s">
        <v>588</v>
      </c>
      <c r="T520" t="s">
        <v>2299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</row>
    <row r="521" spans="1:75">
      <c r="A521" t="s">
        <v>3776</v>
      </c>
      <c r="B521" t="s">
        <v>4927</v>
      </c>
      <c r="C521" t="s">
        <v>4927</v>
      </c>
      <c r="D521" t="s">
        <v>4928</v>
      </c>
      <c r="E521">
        <v>62</v>
      </c>
      <c r="F521" t="s">
        <v>133</v>
      </c>
      <c r="G521" t="s">
        <v>2433</v>
      </c>
      <c r="H521" t="s">
        <v>133</v>
      </c>
      <c r="I521" t="s">
        <v>4929</v>
      </c>
      <c r="J521" t="s">
        <v>4930</v>
      </c>
      <c r="K521" t="s">
        <v>4931</v>
      </c>
      <c r="L521" t="s">
        <v>4932</v>
      </c>
      <c r="M521" t="s">
        <v>2298</v>
      </c>
      <c r="N521">
        <v>1</v>
      </c>
      <c r="O521">
        <v>0</v>
      </c>
      <c r="P521">
        <v>0</v>
      </c>
      <c r="Q521">
        <v>0</v>
      </c>
      <c r="R521">
        <v>0</v>
      </c>
      <c r="S521" t="s">
        <v>53</v>
      </c>
      <c r="T521" t="s">
        <v>343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</row>
    <row r="522" spans="1:75">
      <c r="A522" t="s">
        <v>4933</v>
      </c>
      <c r="B522" t="s">
        <v>4934</v>
      </c>
      <c r="C522" t="s">
        <v>4934</v>
      </c>
      <c r="D522" t="s">
        <v>4935</v>
      </c>
      <c r="E522">
        <v>54</v>
      </c>
      <c r="F522" t="s">
        <v>2291</v>
      </c>
      <c r="G522" t="s">
        <v>4397</v>
      </c>
      <c r="H522" t="s">
        <v>2340</v>
      </c>
      <c r="I522" t="s">
        <v>4936</v>
      </c>
      <c r="J522" t="s">
        <v>4937</v>
      </c>
      <c r="K522" t="s">
        <v>4938</v>
      </c>
      <c r="L522" t="s">
        <v>4939</v>
      </c>
      <c r="M522" t="s">
        <v>2298</v>
      </c>
      <c r="N522">
        <v>1</v>
      </c>
      <c r="O522">
        <v>1</v>
      </c>
      <c r="P522">
        <v>1</v>
      </c>
      <c r="Q522">
        <v>0</v>
      </c>
      <c r="R522">
        <v>0</v>
      </c>
      <c r="S522" t="s">
        <v>53</v>
      </c>
      <c r="T522" t="s">
        <v>343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</row>
    <row r="523" spans="1:75">
      <c r="A523" t="s">
        <v>4940</v>
      </c>
      <c r="B523" t="s">
        <v>4941</v>
      </c>
      <c r="C523" t="s">
        <v>4941</v>
      </c>
      <c r="D523" t="s">
        <v>2338</v>
      </c>
      <c r="E523">
        <v>57</v>
      </c>
      <c r="F523" t="s">
        <v>133</v>
      </c>
      <c r="G523" t="s">
        <v>2303</v>
      </c>
      <c r="H523" t="s">
        <v>133</v>
      </c>
      <c r="I523" t="s">
        <v>4942</v>
      </c>
      <c r="J523" t="s">
        <v>43</v>
      </c>
      <c r="K523" t="s">
        <v>4943</v>
      </c>
      <c r="L523" t="s">
        <v>4944</v>
      </c>
      <c r="M523" t="s">
        <v>2298</v>
      </c>
      <c r="N523">
        <v>1</v>
      </c>
      <c r="O523">
        <v>0</v>
      </c>
      <c r="P523">
        <v>0</v>
      </c>
      <c r="Q523">
        <v>0</v>
      </c>
      <c r="R523">
        <v>0</v>
      </c>
      <c r="S523" t="s">
        <v>53</v>
      </c>
      <c r="T523" t="s">
        <v>75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</row>
    <row r="524" spans="1:75">
      <c r="A524" t="s">
        <v>4945</v>
      </c>
      <c r="B524" t="s">
        <v>4946</v>
      </c>
      <c r="C524" t="s">
        <v>4946</v>
      </c>
      <c r="D524" t="s">
        <v>43</v>
      </c>
      <c r="E524">
        <v>44</v>
      </c>
      <c r="F524" t="s">
        <v>2291</v>
      </c>
      <c r="G524" t="s">
        <v>2426</v>
      </c>
      <c r="H524" t="s">
        <v>2483</v>
      </c>
      <c r="I524" t="s">
        <v>4947</v>
      </c>
      <c r="J524" t="s">
        <v>43</v>
      </c>
      <c r="K524" t="s">
        <v>4948</v>
      </c>
      <c r="L524" t="s">
        <v>4949</v>
      </c>
      <c r="M524" t="s">
        <v>2298</v>
      </c>
      <c r="N524">
        <v>1</v>
      </c>
      <c r="O524">
        <v>0</v>
      </c>
      <c r="P524">
        <v>0</v>
      </c>
      <c r="Q524">
        <v>0</v>
      </c>
      <c r="R524">
        <v>0</v>
      </c>
      <c r="S524" t="s">
        <v>53</v>
      </c>
      <c r="T524" t="s">
        <v>75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</row>
    <row r="525" spans="1:75">
      <c r="A525" t="s">
        <v>4950</v>
      </c>
      <c r="B525" t="s">
        <v>4951</v>
      </c>
      <c r="C525" t="s">
        <v>4951</v>
      </c>
      <c r="D525" t="s">
        <v>43</v>
      </c>
      <c r="E525">
        <v>31</v>
      </c>
      <c r="F525" t="s">
        <v>2555</v>
      </c>
      <c r="G525" t="s">
        <v>133</v>
      </c>
      <c r="H525" t="s">
        <v>133</v>
      </c>
      <c r="I525" t="s">
        <v>133</v>
      </c>
      <c r="J525" t="s">
        <v>133</v>
      </c>
      <c r="K525" t="s">
        <v>133</v>
      </c>
      <c r="L525" t="s">
        <v>4952</v>
      </c>
      <c r="M525" t="s">
        <v>2298</v>
      </c>
      <c r="N525">
        <v>1</v>
      </c>
      <c r="O525">
        <v>0</v>
      </c>
      <c r="P525">
        <v>0</v>
      </c>
      <c r="Q525">
        <v>0</v>
      </c>
      <c r="R525">
        <v>0</v>
      </c>
      <c r="S525" t="s">
        <v>511</v>
      </c>
      <c r="T525" t="s">
        <v>343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>
      <c r="A526" t="s">
        <v>4953</v>
      </c>
      <c r="B526" t="s">
        <v>4954</v>
      </c>
      <c r="C526" t="s">
        <v>4954</v>
      </c>
      <c r="D526" t="s">
        <v>4955</v>
      </c>
      <c r="E526">
        <v>27</v>
      </c>
      <c r="F526" t="s">
        <v>2356</v>
      </c>
      <c r="G526" t="s">
        <v>2340</v>
      </c>
      <c r="H526" t="s">
        <v>133</v>
      </c>
      <c r="I526" t="s">
        <v>4956</v>
      </c>
      <c r="J526" t="s">
        <v>2644</v>
      </c>
      <c r="K526" t="s">
        <v>4855</v>
      </c>
      <c r="L526" t="s">
        <v>4957</v>
      </c>
      <c r="M526" t="s">
        <v>2298</v>
      </c>
      <c r="N526">
        <v>1</v>
      </c>
      <c r="O526">
        <v>1</v>
      </c>
      <c r="P526">
        <v>0</v>
      </c>
      <c r="Q526">
        <v>0</v>
      </c>
      <c r="R526">
        <v>0</v>
      </c>
      <c r="S526" t="s">
        <v>46</v>
      </c>
      <c r="T526" t="s">
        <v>75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</row>
    <row r="527" spans="1:75">
      <c r="A527" t="s">
        <v>4958</v>
      </c>
      <c r="B527" t="s">
        <v>4959</v>
      </c>
      <c r="C527" t="s">
        <v>4959</v>
      </c>
      <c r="D527" t="s">
        <v>4960</v>
      </c>
      <c r="E527">
        <v>29</v>
      </c>
      <c r="F527" t="s">
        <v>133</v>
      </c>
      <c r="G527" t="s">
        <v>2519</v>
      </c>
      <c r="H527" t="s">
        <v>2434</v>
      </c>
      <c r="I527" t="s">
        <v>4961</v>
      </c>
      <c r="J527" t="s">
        <v>4962</v>
      </c>
      <c r="K527" t="s">
        <v>4963</v>
      </c>
      <c r="L527" t="s">
        <v>4964</v>
      </c>
      <c r="M527" t="s">
        <v>2298</v>
      </c>
      <c r="N527">
        <v>1</v>
      </c>
      <c r="O527">
        <v>0</v>
      </c>
      <c r="P527">
        <v>0</v>
      </c>
      <c r="Q527">
        <v>0</v>
      </c>
      <c r="R527">
        <v>0</v>
      </c>
      <c r="S527" t="s">
        <v>547</v>
      </c>
      <c r="T527" t="s">
        <v>343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11</v>
      </c>
    </row>
    <row r="528" spans="1:75">
      <c r="A528" t="s">
        <v>4965</v>
      </c>
      <c r="B528" t="s">
        <v>4966</v>
      </c>
      <c r="C528" t="s">
        <v>4966</v>
      </c>
      <c r="D528" t="s">
        <v>4967</v>
      </c>
      <c r="E528">
        <v>40</v>
      </c>
      <c r="F528" t="s">
        <v>133</v>
      </c>
      <c r="G528" t="s">
        <v>2348</v>
      </c>
      <c r="H528" t="s">
        <v>2313</v>
      </c>
      <c r="I528" t="s">
        <v>4968</v>
      </c>
      <c r="J528" t="s">
        <v>2399</v>
      </c>
      <c r="K528" t="s">
        <v>4969</v>
      </c>
      <c r="L528" t="s">
        <v>4970</v>
      </c>
      <c r="M528" t="s">
        <v>2298</v>
      </c>
      <c r="N528">
        <v>1</v>
      </c>
      <c r="O528">
        <v>0</v>
      </c>
      <c r="P528">
        <v>0</v>
      </c>
      <c r="Q528">
        <v>0</v>
      </c>
      <c r="R528">
        <v>0</v>
      </c>
      <c r="S528" t="s">
        <v>145</v>
      </c>
      <c r="T528" t="s">
        <v>343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9</v>
      </c>
    </row>
    <row r="529" spans="1:75">
      <c r="A529" t="s">
        <v>4971</v>
      </c>
      <c r="B529" t="s">
        <v>4972</v>
      </c>
      <c r="C529" t="s">
        <v>4972</v>
      </c>
      <c r="D529" t="s">
        <v>4973</v>
      </c>
      <c r="E529">
        <v>62</v>
      </c>
      <c r="F529" t="s">
        <v>2364</v>
      </c>
      <c r="G529" t="s">
        <v>2737</v>
      </c>
      <c r="H529" t="s">
        <v>2366</v>
      </c>
      <c r="I529" t="s">
        <v>4974</v>
      </c>
      <c r="J529" t="s">
        <v>2644</v>
      </c>
      <c r="K529" t="s">
        <v>4975</v>
      </c>
      <c r="L529" t="s">
        <v>4976</v>
      </c>
      <c r="M529" t="s">
        <v>2298</v>
      </c>
      <c r="N529">
        <v>1</v>
      </c>
      <c r="O529">
        <v>1</v>
      </c>
      <c r="P529">
        <v>1</v>
      </c>
      <c r="Q529">
        <v>1</v>
      </c>
      <c r="R529">
        <v>1</v>
      </c>
      <c r="S529" t="s">
        <v>2067</v>
      </c>
      <c r="T529" t="s">
        <v>75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</row>
    <row r="530" spans="1:75">
      <c r="A530" t="s">
        <v>4977</v>
      </c>
      <c r="B530" t="s">
        <v>4978</v>
      </c>
      <c r="C530" t="s">
        <v>4978</v>
      </c>
      <c r="D530" t="s">
        <v>4979</v>
      </c>
      <c r="E530">
        <v>31</v>
      </c>
      <c r="F530" t="s">
        <v>2865</v>
      </c>
      <c r="G530" t="s">
        <v>2366</v>
      </c>
      <c r="H530" t="s">
        <v>133</v>
      </c>
      <c r="I530" t="s">
        <v>4980</v>
      </c>
      <c r="J530" t="s">
        <v>4981</v>
      </c>
      <c r="K530" t="s">
        <v>4982</v>
      </c>
      <c r="L530" t="s">
        <v>4983</v>
      </c>
      <c r="M530" t="s">
        <v>2298</v>
      </c>
      <c r="N530">
        <v>1</v>
      </c>
      <c r="O530">
        <v>0</v>
      </c>
      <c r="P530">
        <v>0</v>
      </c>
      <c r="Q530">
        <v>0</v>
      </c>
      <c r="R530">
        <v>0</v>
      </c>
      <c r="S530" t="s">
        <v>397</v>
      </c>
      <c r="T530" t="s">
        <v>343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</row>
    <row r="531" spans="1:75">
      <c r="A531" t="s">
        <v>4984</v>
      </c>
      <c r="B531" t="s">
        <v>4985</v>
      </c>
      <c r="C531" t="s">
        <v>4985</v>
      </c>
      <c r="D531" t="s">
        <v>4986</v>
      </c>
      <c r="E531">
        <v>31</v>
      </c>
      <c r="F531" t="s">
        <v>2320</v>
      </c>
      <c r="G531" t="s">
        <v>2391</v>
      </c>
      <c r="H531" t="s">
        <v>133</v>
      </c>
      <c r="I531" t="s">
        <v>4987</v>
      </c>
      <c r="J531" t="s">
        <v>4988</v>
      </c>
      <c r="K531" t="s">
        <v>4989</v>
      </c>
      <c r="L531" t="s">
        <v>4990</v>
      </c>
      <c r="M531" t="s">
        <v>2327</v>
      </c>
      <c r="N531">
        <v>1</v>
      </c>
      <c r="O531">
        <v>0</v>
      </c>
      <c r="P531">
        <v>0</v>
      </c>
      <c r="Q531">
        <v>0</v>
      </c>
      <c r="R531">
        <v>0</v>
      </c>
      <c r="S531" t="s">
        <v>53</v>
      </c>
      <c r="T531" t="s">
        <v>75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</row>
    <row r="532" spans="1:75">
      <c r="A532" t="s">
        <v>4991</v>
      </c>
      <c r="B532" t="s">
        <v>4992</v>
      </c>
      <c r="C532" t="s">
        <v>4992</v>
      </c>
      <c r="D532" t="s">
        <v>4993</v>
      </c>
      <c r="E532">
        <v>38</v>
      </c>
      <c r="F532" t="s">
        <v>2376</v>
      </c>
      <c r="G532" t="s">
        <v>2562</v>
      </c>
      <c r="H532" t="s">
        <v>2621</v>
      </c>
      <c r="I532" t="s">
        <v>4994</v>
      </c>
      <c r="J532" t="s">
        <v>4995</v>
      </c>
      <c r="K532" t="s">
        <v>4996</v>
      </c>
      <c r="L532" t="s">
        <v>4997</v>
      </c>
      <c r="M532" t="s">
        <v>2298</v>
      </c>
      <c r="N532">
        <v>1</v>
      </c>
      <c r="O532">
        <v>0</v>
      </c>
      <c r="P532">
        <v>0</v>
      </c>
      <c r="Q532">
        <v>0</v>
      </c>
      <c r="R532">
        <v>0</v>
      </c>
      <c r="S532" t="s">
        <v>515</v>
      </c>
      <c r="T532" t="s">
        <v>343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3</v>
      </c>
    </row>
    <row r="533" spans="1:75">
      <c r="A533" t="s">
        <v>4011</v>
      </c>
      <c r="B533" t="s">
        <v>4998</v>
      </c>
      <c r="C533" t="s">
        <v>4998</v>
      </c>
      <c r="D533" t="s">
        <v>4999</v>
      </c>
      <c r="E533">
        <v>43</v>
      </c>
      <c r="F533" t="s">
        <v>5000</v>
      </c>
      <c r="G533" t="s">
        <v>133</v>
      </c>
      <c r="H533" t="s">
        <v>133</v>
      </c>
      <c r="I533" t="s">
        <v>133</v>
      </c>
      <c r="J533" t="s">
        <v>133</v>
      </c>
      <c r="K533" t="s">
        <v>133</v>
      </c>
      <c r="L533" t="s">
        <v>5001</v>
      </c>
      <c r="M533" t="s">
        <v>2298</v>
      </c>
      <c r="N533">
        <v>1</v>
      </c>
      <c r="O533">
        <v>0</v>
      </c>
      <c r="P533">
        <v>0</v>
      </c>
      <c r="Q533">
        <v>0</v>
      </c>
      <c r="R533">
        <v>0</v>
      </c>
      <c r="S533" t="s">
        <v>2067</v>
      </c>
      <c r="T533" t="s">
        <v>75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</row>
    <row r="534" spans="1:75">
      <c r="A534" t="s">
        <v>4457</v>
      </c>
      <c r="B534" t="s">
        <v>5002</v>
      </c>
      <c r="C534" t="s">
        <v>5002</v>
      </c>
      <c r="D534" t="s">
        <v>5003</v>
      </c>
      <c r="E534">
        <v>39</v>
      </c>
      <c r="F534" t="s">
        <v>2291</v>
      </c>
      <c r="G534" t="s">
        <v>133</v>
      </c>
      <c r="H534" t="s">
        <v>133</v>
      </c>
      <c r="I534" t="s">
        <v>133</v>
      </c>
      <c r="J534" t="s">
        <v>133</v>
      </c>
      <c r="K534" t="s">
        <v>133</v>
      </c>
      <c r="L534" t="s">
        <v>5004</v>
      </c>
      <c r="M534" t="s">
        <v>2298</v>
      </c>
      <c r="N534">
        <v>1</v>
      </c>
      <c r="O534">
        <v>0</v>
      </c>
      <c r="P534">
        <v>0</v>
      </c>
      <c r="Q534">
        <v>0</v>
      </c>
      <c r="R534">
        <v>0</v>
      </c>
      <c r="S534" t="s">
        <v>2067</v>
      </c>
      <c r="T534" t="s">
        <v>50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</row>
    <row r="535" spans="1:75">
      <c r="A535" t="s">
        <v>5005</v>
      </c>
      <c r="B535" t="s">
        <v>5006</v>
      </c>
      <c r="C535" t="s">
        <v>5006</v>
      </c>
      <c r="D535" t="s">
        <v>5007</v>
      </c>
      <c r="E535">
        <v>43</v>
      </c>
      <c r="F535" t="s">
        <v>2291</v>
      </c>
      <c r="G535" t="s">
        <v>2452</v>
      </c>
      <c r="H535" t="s">
        <v>2366</v>
      </c>
      <c r="I535" t="s">
        <v>5008</v>
      </c>
      <c r="J535" t="s">
        <v>5009</v>
      </c>
      <c r="K535" t="s">
        <v>5010</v>
      </c>
      <c r="L535" t="s">
        <v>5011</v>
      </c>
      <c r="M535" t="s">
        <v>2298</v>
      </c>
      <c r="N535">
        <v>1</v>
      </c>
      <c r="O535">
        <v>0</v>
      </c>
      <c r="P535">
        <v>0</v>
      </c>
      <c r="Q535">
        <v>0</v>
      </c>
      <c r="R535">
        <v>0</v>
      </c>
      <c r="S535" t="s">
        <v>53</v>
      </c>
      <c r="T535" t="s">
        <v>343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</row>
    <row r="536" spans="1:75">
      <c r="A536" t="s">
        <v>5012</v>
      </c>
      <c r="B536" t="s">
        <v>5013</v>
      </c>
      <c r="C536" t="s">
        <v>5013</v>
      </c>
      <c r="D536" t="s">
        <v>5014</v>
      </c>
      <c r="E536">
        <v>34</v>
      </c>
      <c r="F536" t="s">
        <v>2356</v>
      </c>
      <c r="G536" t="s">
        <v>2562</v>
      </c>
      <c r="H536" t="s">
        <v>2293</v>
      </c>
      <c r="I536" t="s">
        <v>5015</v>
      </c>
      <c r="J536" t="s">
        <v>5016</v>
      </c>
      <c r="K536" t="s">
        <v>5017</v>
      </c>
      <c r="L536" t="s">
        <v>5018</v>
      </c>
      <c r="M536" t="s">
        <v>2298</v>
      </c>
      <c r="N536">
        <v>1</v>
      </c>
      <c r="O536">
        <v>0</v>
      </c>
      <c r="P536">
        <v>0</v>
      </c>
      <c r="Q536">
        <v>0</v>
      </c>
      <c r="R536">
        <v>0</v>
      </c>
      <c r="S536" t="s">
        <v>1033</v>
      </c>
      <c r="T536" t="s">
        <v>343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2</v>
      </c>
    </row>
    <row r="537" spans="1:75">
      <c r="A537" t="s">
        <v>5019</v>
      </c>
      <c r="B537" t="s">
        <v>5020</v>
      </c>
      <c r="C537" t="s">
        <v>5020</v>
      </c>
      <c r="D537" t="s">
        <v>5021</v>
      </c>
      <c r="E537">
        <v>28</v>
      </c>
      <c r="F537" t="s">
        <v>133</v>
      </c>
      <c r="G537" t="s">
        <v>133</v>
      </c>
      <c r="H537" t="s">
        <v>133</v>
      </c>
      <c r="I537" t="s">
        <v>133</v>
      </c>
      <c r="J537" t="s">
        <v>133</v>
      </c>
      <c r="K537" t="s">
        <v>133</v>
      </c>
      <c r="L537" t="s">
        <v>5022</v>
      </c>
      <c r="M537" t="s">
        <v>2298</v>
      </c>
      <c r="N537">
        <v>0</v>
      </c>
      <c r="O537">
        <v>0</v>
      </c>
      <c r="P537">
        <v>0</v>
      </c>
      <c r="Q537">
        <v>1</v>
      </c>
      <c r="R537">
        <v>0</v>
      </c>
      <c r="S537" t="s">
        <v>397</v>
      </c>
      <c r="T537" t="s">
        <v>343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</row>
    <row r="538" spans="1:75">
      <c r="A538" t="s">
        <v>5023</v>
      </c>
      <c r="B538" t="s">
        <v>5024</v>
      </c>
      <c r="C538" t="s">
        <v>5024</v>
      </c>
      <c r="D538" t="s">
        <v>5025</v>
      </c>
      <c r="E538">
        <v>49</v>
      </c>
      <c r="F538" t="s">
        <v>2291</v>
      </c>
      <c r="G538" t="s">
        <v>2948</v>
      </c>
      <c r="H538" t="s">
        <v>2434</v>
      </c>
      <c r="I538" t="s">
        <v>5026</v>
      </c>
      <c r="J538" t="s">
        <v>5027</v>
      </c>
      <c r="K538" t="s">
        <v>3133</v>
      </c>
      <c r="L538" t="s">
        <v>5028</v>
      </c>
      <c r="M538" t="s">
        <v>2298</v>
      </c>
      <c r="N538">
        <v>1</v>
      </c>
      <c r="O538">
        <v>0</v>
      </c>
      <c r="P538">
        <v>0</v>
      </c>
      <c r="Q538">
        <v>0</v>
      </c>
      <c r="R538">
        <v>0</v>
      </c>
      <c r="S538" t="s">
        <v>53</v>
      </c>
      <c r="T538" t="s">
        <v>343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2</v>
      </c>
    </row>
    <row r="539" spans="1:75">
      <c r="A539" t="s">
        <v>5029</v>
      </c>
      <c r="B539" t="s">
        <v>5030</v>
      </c>
      <c r="C539" t="s">
        <v>5030</v>
      </c>
      <c r="D539" t="s">
        <v>5031</v>
      </c>
      <c r="E539">
        <v>29</v>
      </c>
      <c r="F539" t="s">
        <v>133</v>
      </c>
      <c r="G539" t="s">
        <v>133</v>
      </c>
      <c r="H539" t="s">
        <v>133</v>
      </c>
      <c r="I539" t="s">
        <v>133</v>
      </c>
      <c r="J539" t="s">
        <v>133</v>
      </c>
      <c r="K539" t="s">
        <v>133</v>
      </c>
      <c r="L539" t="s">
        <v>5032</v>
      </c>
      <c r="M539" t="s">
        <v>2298</v>
      </c>
      <c r="N539">
        <v>1</v>
      </c>
      <c r="O539">
        <v>1</v>
      </c>
      <c r="P539">
        <v>1</v>
      </c>
      <c r="Q539">
        <v>0</v>
      </c>
      <c r="R539">
        <v>0</v>
      </c>
      <c r="S539" t="s">
        <v>1444</v>
      </c>
      <c r="T539" t="s">
        <v>343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</row>
    <row r="540" spans="1:75">
      <c r="A540" t="s">
        <v>5033</v>
      </c>
      <c r="B540" t="s">
        <v>5034</v>
      </c>
      <c r="C540" t="s">
        <v>5034</v>
      </c>
      <c r="D540" t="s">
        <v>4999</v>
      </c>
      <c r="E540">
        <v>38</v>
      </c>
      <c r="F540" t="s">
        <v>2364</v>
      </c>
      <c r="G540" t="s">
        <v>133</v>
      </c>
      <c r="H540" t="s">
        <v>133</v>
      </c>
      <c r="I540" t="s">
        <v>133</v>
      </c>
      <c r="J540" t="s">
        <v>133</v>
      </c>
      <c r="K540" t="s">
        <v>133</v>
      </c>
      <c r="L540" t="s">
        <v>5035</v>
      </c>
      <c r="M540" t="s">
        <v>2298</v>
      </c>
      <c r="N540">
        <v>0</v>
      </c>
      <c r="O540">
        <v>0</v>
      </c>
      <c r="P540">
        <v>1</v>
      </c>
      <c r="Q540">
        <v>0</v>
      </c>
      <c r="R540">
        <v>0</v>
      </c>
      <c r="S540" t="s">
        <v>2067</v>
      </c>
      <c r="T540" t="s">
        <v>343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</row>
    <row r="541" spans="1:75">
      <c r="A541" t="s">
        <v>2605</v>
      </c>
      <c r="B541" t="s">
        <v>5036</v>
      </c>
      <c r="C541" t="s">
        <v>5036</v>
      </c>
      <c r="D541" t="s">
        <v>5037</v>
      </c>
      <c r="E541">
        <v>57</v>
      </c>
      <c r="F541" t="s">
        <v>2633</v>
      </c>
      <c r="G541" t="s">
        <v>3745</v>
      </c>
      <c r="H541" t="s">
        <v>2366</v>
      </c>
      <c r="I541" t="s">
        <v>5038</v>
      </c>
      <c r="J541" t="s">
        <v>5039</v>
      </c>
      <c r="K541" t="s">
        <v>5040</v>
      </c>
      <c r="L541" t="s">
        <v>5041</v>
      </c>
      <c r="M541" t="s">
        <v>2298</v>
      </c>
      <c r="N541">
        <v>1</v>
      </c>
      <c r="O541">
        <v>0</v>
      </c>
      <c r="P541">
        <v>0</v>
      </c>
      <c r="Q541">
        <v>0</v>
      </c>
      <c r="R541">
        <v>0</v>
      </c>
      <c r="S541" t="s">
        <v>434</v>
      </c>
      <c r="T541" t="s">
        <v>343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</row>
    <row r="542" spans="1:75">
      <c r="A542" t="s">
        <v>5042</v>
      </c>
      <c r="B542" t="s">
        <v>5043</v>
      </c>
      <c r="C542" t="s">
        <v>5043</v>
      </c>
      <c r="D542" t="s">
        <v>4999</v>
      </c>
      <c r="E542">
        <v>34</v>
      </c>
      <c r="F542" t="s">
        <v>2291</v>
      </c>
      <c r="G542" t="s">
        <v>133</v>
      </c>
      <c r="H542" t="s">
        <v>133</v>
      </c>
      <c r="I542" t="s">
        <v>133</v>
      </c>
      <c r="J542" t="s">
        <v>133</v>
      </c>
      <c r="K542" t="s">
        <v>133</v>
      </c>
      <c r="L542" t="s">
        <v>5044</v>
      </c>
      <c r="M542" t="s">
        <v>2327</v>
      </c>
      <c r="N542">
        <v>1</v>
      </c>
      <c r="O542">
        <v>0</v>
      </c>
      <c r="P542">
        <v>0</v>
      </c>
      <c r="Q542">
        <v>0</v>
      </c>
      <c r="R542">
        <v>0</v>
      </c>
      <c r="S542" t="s">
        <v>2067</v>
      </c>
      <c r="T542" t="s">
        <v>75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>
      <c r="A543" t="s">
        <v>4451</v>
      </c>
      <c r="B543" t="s">
        <v>5045</v>
      </c>
      <c r="C543" t="s">
        <v>5045</v>
      </c>
      <c r="D543" t="s">
        <v>4999</v>
      </c>
      <c r="E543">
        <v>31</v>
      </c>
      <c r="F543" t="s">
        <v>2302</v>
      </c>
      <c r="G543" t="s">
        <v>2331</v>
      </c>
      <c r="H543" t="s">
        <v>133</v>
      </c>
      <c r="I543" t="s">
        <v>5046</v>
      </c>
      <c r="J543" t="s">
        <v>43</v>
      </c>
      <c r="K543" t="s">
        <v>5047</v>
      </c>
      <c r="L543" t="s">
        <v>5048</v>
      </c>
      <c r="M543" t="s">
        <v>2298</v>
      </c>
      <c r="N543">
        <v>1</v>
      </c>
      <c r="O543">
        <v>0</v>
      </c>
      <c r="P543">
        <v>0</v>
      </c>
      <c r="Q543">
        <v>0</v>
      </c>
      <c r="R543">
        <v>0</v>
      </c>
      <c r="S543" t="s">
        <v>2067</v>
      </c>
      <c r="T543" t="s">
        <v>343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>
      <c r="A544" t="s">
        <v>5049</v>
      </c>
      <c r="B544" t="s">
        <v>5050</v>
      </c>
      <c r="C544" t="s">
        <v>5050</v>
      </c>
      <c r="D544" t="s">
        <v>5051</v>
      </c>
      <c r="E544">
        <v>43</v>
      </c>
      <c r="F544" t="s">
        <v>2364</v>
      </c>
      <c r="G544" t="s">
        <v>2292</v>
      </c>
      <c r="H544" t="s">
        <v>2366</v>
      </c>
      <c r="I544" t="s">
        <v>5052</v>
      </c>
      <c r="J544" t="s">
        <v>5053</v>
      </c>
      <c r="K544" t="s">
        <v>5054</v>
      </c>
      <c r="L544" t="s">
        <v>5055</v>
      </c>
      <c r="M544" t="s">
        <v>2298</v>
      </c>
      <c r="N544">
        <v>1</v>
      </c>
      <c r="O544">
        <v>0</v>
      </c>
      <c r="P544">
        <v>0</v>
      </c>
      <c r="Q544">
        <v>0</v>
      </c>
      <c r="R544">
        <v>0</v>
      </c>
      <c r="S544" t="s">
        <v>547</v>
      </c>
      <c r="T544" t="s">
        <v>343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>
      <c r="A545" t="s">
        <v>5056</v>
      </c>
      <c r="B545" t="s">
        <v>5057</v>
      </c>
      <c r="C545" t="s">
        <v>5057</v>
      </c>
      <c r="D545" t="s">
        <v>5058</v>
      </c>
      <c r="E545">
        <v>29</v>
      </c>
      <c r="F545" t="s">
        <v>2347</v>
      </c>
      <c r="G545" t="s">
        <v>2753</v>
      </c>
      <c r="H545" t="s">
        <v>2366</v>
      </c>
      <c r="I545" t="s">
        <v>5059</v>
      </c>
      <c r="J545" t="s">
        <v>5060</v>
      </c>
      <c r="K545" t="s">
        <v>5061</v>
      </c>
      <c r="L545" t="s">
        <v>5062</v>
      </c>
      <c r="M545" t="s">
        <v>2298</v>
      </c>
      <c r="N545">
        <v>1</v>
      </c>
      <c r="O545">
        <v>0</v>
      </c>
      <c r="P545">
        <v>0</v>
      </c>
      <c r="Q545">
        <v>0</v>
      </c>
      <c r="R545">
        <v>0</v>
      </c>
      <c r="S545" t="s">
        <v>53</v>
      </c>
      <c r="T545" t="s">
        <v>75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</row>
    <row r="546" spans="1:75">
      <c r="A546" t="s">
        <v>5063</v>
      </c>
      <c r="B546" t="s">
        <v>5064</v>
      </c>
      <c r="C546" t="s">
        <v>5064</v>
      </c>
      <c r="D546" t="s">
        <v>5065</v>
      </c>
      <c r="E546">
        <v>31</v>
      </c>
      <c r="F546" t="s">
        <v>2356</v>
      </c>
      <c r="G546" t="s">
        <v>2753</v>
      </c>
      <c r="H546" t="s">
        <v>2349</v>
      </c>
      <c r="I546" t="s">
        <v>2949</v>
      </c>
      <c r="J546" t="s">
        <v>3822</v>
      </c>
      <c r="K546" t="s">
        <v>3937</v>
      </c>
      <c r="L546" t="s">
        <v>5066</v>
      </c>
      <c r="M546" t="s">
        <v>2298</v>
      </c>
      <c r="N546">
        <v>1</v>
      </c>
      <c r="O546">
        <v>1</v>
      </c>
      <c r="P546">
        <v>0</v>
      </c>
      <c r="Q546">
        <v>0</v>
      </c>
      <c r="R546">
        <v>0</v>
      </c>
      <c r="S546" t="s">
        <v>978</v>
      </c>
      <c r="T546" t="s">
        <v>343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>
      <c r="A547" t="s">
        <v>5067</v>
      </c>
      <c r="B547" t="s">
        <v>5068</v>
      </c>
      <c r="C547" t="s">
        <v>5068</v>
      </c>
      <c r="D547" t="s">
        <v>5051</v>
      </c>
      <c r="E547">
        <v>29</v>
      </c>
      <c r="F547" t="s">
        <v>2364</v>
      </c>
      <c r="G547" t="s">
        <v>2331</v>
      </c>
      <c r="H547" t="s">
        <v>133</v>
      </c>
      <c r="I547" t="s">
        <v>5069</v>
      </c>
      <c r="J547" t="s">
        <v>5070</v>
      </c>
      <c r="K547" t="s">
        <v>5071</v>
      </c>
      <c r="L547" t="s">
        <v>5072</v>
      </c>
      <c r="M547" t="s">
        <v>2298</v>
      </c>
      <c r="N547">
        <v>1</v>
      </c>
      <c r="O547">
        <v>0</v>
      </c>
      <c r="P547">
        <v>0</v>
      </c>
      <c r="Q547">
        <v>0</v>
      </c>
      <c r="R547">
        <v>0</v>
      </c>
      <c r="S547" t="s">
        <v>2460</v>
      </c>
      <c r="T547" t="s">
        <v>343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>
      <c r="A548" t="s">
        <v>5073</v>
      </c>
      <c r="B548" t="s">
        <v>5074</v>
      </c>
      <c r="C548" t="s">
        <v>5074</v>
      </c>
      <c r="D548" t="s">
        <v>5075</v>
      </c>
      <c r="E548">
        <v>46</v>
      </c>
      <c r="F548" t="s">
        <v>2555</v>
      </c>
      <c r="G548" t="s">
        <v>2948</v>
      </c>
      <c r="H548" t="s">
        <v>2304</v>
      </c>
      <c r="I548" t="s">
        <v>5076</v>
      </c>
      <c r="J548" t="s">
        <v>5077</v>
      </c>
      <c r="K548" t="s">
        <v>2316</v>
      </c>
      <c r="L548" t="s">
        <v>5078</v>
      </c>
      <c r="M548" t="s">
        <v>2298</v>
      </c>
      <c r="N548">
        <v>1</v>
      </c>
      <c r="O548">
        <v>1</v>
      </c>
      <c r="P548">
        <v>0</v>
      </c>
      <c r="Q548">
        <v>0</v>
      </c>
      <c r="R548">
        <v>0</v>
      </c>
      <c r="S548" t="s">
        <v>1102</v>
      </c>
      <c r="T548" t="s">
        <v>75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3</v>
      </c>
    </row>
    <row r="549" spans="1:75">
      <c r="A549" t="s">
        <v>5079</v>
      </c>
      <c r="B549" t="s">
        <v>5080</v>
      </c>
      <c r="C549" t="s">
        <v>5080</v>
      </c>
      <c r="D549" t="s">
        <v>4999</v>
      </c>
      <c r="E549">
        <v>54</v>
      </c>
      <c r="F549" t="s">
        <v>2291</v>
      </c>
      <c r="G549" t="s">
        <v>2519</v>
      </c>
      <c r="H549" t="s">
        <v>2313</v>
      </c>
      <c r="I549" t="s">
        <v>5081</v>
      </c>
      <c r="J549" t="s">
        <v>2514</v>
      </c>
      <c r="K549" t="s">
        <v>3269</v>
      </c>
      <c r="L549" t="s">
        <v>5082</v>
      </c>
      <c r="M549" t="s">
        <v>2298</v>
      </c>
      <c r="N549">
        <v>1</v>
      </c>
      <c r="O549">
        <v>0</v>
      </c>
      <c r="P549">
        <v>0</v>
      </c>
      <c r="Q549">
        <v>0</v>
      </c>
      <c r="R549">
        <v>0</v>
      </c>
      <c r="S549" t="s">
        <v>2067</v>
      </c>
      <c r="T549" t="s">
        <v>75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>
      <c r="A550" t="s">
        <v>5083</v>
      </c>
      <c r="B550" t="s">
        <v>5084</v>
      </c>
      <c r="C550" t="s">
        <v>5084</v>
      </c>
      <c r="D550" t="s">
        <v>4999</v>
      </c>
      <c r="E550">
        <v>51</v>
      </c>
      <c r="F550" t="s">
        <v>2356</v>
      </c>
      <c r="G550" t="s">
        <v>2721</v>
      </c>
      <c r="H550" t="s">
        <v>2304</v>
      </c>
      <c r="I550" t="s">
        <v>5085</v>
      </c>
      <c r="J550" t="s">
        <v>2514</v>
      </c>
      <c r="K550" t="s">
        <v>5086</v>
      </c>
      <c r="L550" t="s">
        <v>5087</v>
      </c>
      <c r="M550" t="s">
        <v>2298</v>
      </c>
      <c r="N550">
        <v>1</v>
      </c>
      <c r="O550">
        <v>0</v>
      </c>
      <c r="P550">
        <v>0</v>
      </c>
      <c r="Q550">
        <v>0</v>
      </c>
      <c r="R550">
        <v>0</v>
      </c>
      <c r="S550" t="s">
        <v>2067</v>
      </c>
      <c r="T550" t="s">
        <v>50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</row>
    <row r="551" spans="1:75">
      <c r="A551" t="s">
        <v>5088</v>
      </c>
      <c r="B551" t="s">
        <v>5089</v>
      </c>
      <c r="C551" t="s">
        <v>5089</v>
      </c>
      <c r="D551" t="s">
        <v>5090</v>
      </c>
      <c r="E551">
        <v>58</v>
      </c>
      <c r="F551" t="s">
        <v>2347</v>
      </c>
      <c r="G551" t="s">
        <v>3161</v>
      </c>
      <c r="H551" t="s">
        <v>2483</v>
      </c>
      <c r="I551" t="s">
        <v>5091</v>
      </c>
      <c r="J551" t="s">
        <v>5092</v>
      </c>
      <c r="K551" t="s">
        <v>4758</v>
      </c>
      <c r="L551" t="s">
        <v>5093</v>
      </c>
      <c r="M551" t="s">
        <v>2298</v>
      </c>
      <c r="N551">
        <v>1</v>
      </c>
      <c r="O551">
        <v>1</v>
      </c>
      <c r="P551">
        <v>0</v>
      </c>
      <c r="Q551">
        <v>1</v>
      </c>
      <c r="R551">
        <v>1</v>
      </c>
      <c r="S551" t="s">
        <v>2599</v>
      </c>
      <c r="T551" t="s">
        <v>75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3</v>
      </c>
    </row>
    <row r="552" spans="1:75">
      <c r="A552" t="s">
        <v>5094</v>
      </c>
      <c r="B552" t="s">
        <v>5095</v>
      </c>
      <c r="C552" t="s">
        <v>5095</v>
      </c>
      <c r="D552" t="s">
        <v>5096</v>
      </c>
      <c r="E552">
        <v>46</v>
      </c>
      <c r="F552" t="s">
        <v>2302</v>
      </c>
      <c r="G552" t="s">
        <v>2562</v>
      </c>
      <c r="H552" t="s">
        <v>2340</v>
      </c>
      <c r="I552" t="s">
        <v>5097</v>
      </c>
      <c r="J552" t="s">
        <v>5098</v>
      </c>
      <c r="K552" t="s">
        <v>5099</v>
      </c>
      <c r="L552" t="s">
        <v>5100</v>
      </c>
      <c r="M552" t="s">
        <v>2298</v>
      </c>
      <c r="N552">
        <v>1</v>
      </c>
      <c r="O552">
        <v>0</v>
      </c>
      <c r="P552">
        <v>0</v>
      </c>
      <c r="Q552">
        <v>0</v>
      </c>
      <c r="R552">
        <v>0</v>
      </c>
      <c r="S552" t="s">
        <v>2067</v>
      </c>
      <c r="T552" t="s">
        <v>343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</row>
    <row r="553" spans="1:75">
      <c r="A553" t="s">
        <v>4129</v>
      </c>
      <c r="B553" t="s">
        <v>5101</v>
      </c>
      <c r="C553" t="s">
        <v>5101</v>
      </c>
      <c r="D553" t="s">
        <v>5102</v>
      </c>
      <c r="E553">
        <v>35</v>
      </c>
      <c r="F553" t="s">
        <v>2356</v>
      </c>
      <c r="G553" t="s">
        <v>2330</v>
      </c>
      <c r="H553" t="s">
        <v>2483</v>
      </c>
      <c r="I553" t="s">
        <v>5103</v>
      </c>
      <c r="J553" t="s">
        <v>2638</v>
      </c>
      <c r="K553" t="s">
        <v>5104</v>
      </c>
      <c r="L553" t="s">
        <v>5105</v>
      </c>
      <c r="M553" t="s">
        <v>2298</v>
      </c>
      <c r="N553">
        <v>1</v>
      </c>
      <c r="O553">
        <v>0</v>
      </c>
      <c r="P553">
        <v>0</v>
      </c>
      <c r="Q553">
        <v>0</v>
      </c>
      <c r="R553">
        <v>0</v>
      </c>
      <c r="S553" t="s">
        <v>4906</v>
      </c>
      <c r="T553" t="s">
        <v>343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8</v>
      </c>
    </row>
    <row r="554" spans="1:75">
      <c r="A554" t="s">
        <v>5106</v>
      </c>
      <c r="B554" t="s">
        <v>5107</v>
      </c>
      <c r="C554" t="s">
        <v>5107</v>
      </c>
      <c r="D554" t="s">
        <v>5108</v>
      </c>
      <c r="E554">
        <v>37</v>
      </c>
      <c r="F554" t="s">
        <v>2320</v>
      </c>
      <c r="G554" t="s">
        <v>2330</v>
      </c>
      <c r="H554" t="s">
        <v>2434</v>
      </c>
      <c r="I554" t="s">
        <v>5109</v>
      </c>
      <c r="J554" t="s">
        <v>5110</v>
      </c>
      <c r="K554" t="s">
        <v>5111</v>
      </c>
      <c r="L554" t="s">
        <v>5112</v>
      </c>
      <c r="M554" t="s">
        <v>2298</v>
      </c>
      <c r="N554">
        <v>1</v>
      </c>
      <c r="O554">
        <v>0</v>
      </c>
      <c r="P554">
        <v>0</v>
      </c>
      <c r="Q554">
        <v>0</v>
      </c>
      <c r="R554">
        <v>0</v>
      </c>
      <c r="S554" t="s">
        <v>53</v>
      </c>
      <c r="T554" t="s">
        <v>343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</row>
    <row r="555" spans="1:75">
      <c r="A555" t="s">
        <v>5113</v>
      </c>
      <c r="B555" t="s">
        <v>5114</v>
      </c>
      <c r="C555" t="s">
        <v>5114</v>
      </c>
      <c r="D555" t="s">
        <v>5115</v>
      </c>
      <c r="E555">
        <v>29</v>
      </c>
      <c r="F555" t="s">
        <v>133</v>
      </c>
      <c r="G555" t="s">
        <v>2483</v>
      </c>
      <c r="H555" t="s">
        <v>133</v>
      </c>
      <c r="I555" t="s">
        <v>5116</v>
      </c>
      <c r="J555" t="s">
        <v>5117</v>
      </c>
      <c r="K555" t="s">
        <v>5118</v>
      </c>
      <c r="L555" t="s">
        <v>5119</v>
      </c>
      <c r="M555" t="s">
        <v>2298</v>
      </c>
      <c r="N555">
        <v>1</v>
      </c>
      <c r="O555">
        <v>0</v>
      </c>
      <c r="P555">
        <v>0</v>
      </c>
      <c r="Q555">
        <v>0</v>
      </c>
      <c r="R555">
        <v>0</v>
      </c>
      <c r="S555" t="s">
        <v>1767</v>
      </c>
      <c r="T555" t="s">
        <v>343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>
      <c r="A556" t="s">
        <v>5120</v>
      </c>
      <c r="B556" t="s">
        <v>5121</v>
      </c>
      <c r="C556" t="s">
        <v>5121</v>
      </c>
      <c r="D556" t="s">
        <v>5021</v>
      </c>
      <c r="E556" t="s">
        <v>133</v>
      </c>
      <c r="F556" t="s">
        <v>2364</v>
      </c>
      <c r="G556" t="s">
        <v>2562</v>
      </c>
      <c r="H556" t="s">
        <v>133</v>
      </c>
      <c r="I556" t="s">
        <v>5122</v>
      </c>
      <c r="J556" t="s">
        <v>5123</v>
      </c>
      <c r="K556" t="s">
        <v>5124</v>
      </c>
      <c r="L556" t="s">
        <v>5125</v>
      </c>
      <c r="M556" t="s">
        <v>2298</v>
      </c>
      <c r="N556">
        <v>1</v>
      </c>
      <c r="O556">
        <v>0</v>
      </c>
      <c r="P556">
        <v>0</v>
      </c>
      <c r="Q556">
        <v>0</v>
      </c>
      <c r="R556">
        <v>0</v>
      </c>
      <c r="S556" t="s">
        <v>3756</v>
      </c>
      <c r="T556" t="s">
        <v>343</v>
      </c>
      <c r="U556">
        <v>1</v>
      </c>
      <c r="V556">
        <v>1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3</v>
      </c>
    </row>
    <row r="557" spans="1:75">
      <c r="A557" t="s">
        <v>5126</v>
      </c>
      <c r="B557" t="s">
        <v>5127</v>
      </c>
      <c r="C557" t="s">
        <v>5127</v>
      </c>
      <c r="D557" t="s">
        <v>5128</v>
      </c>
      <c r="E557">
        <v>60</v>
      </c>
      <c r="F557" t="s">
        <v>2302</v>
      </c>
      <c r="G557" t="s">
        <v>2384</v>
      </c>
      <c r="H557" t="s">
        <v>2322</v>
      </c>
      <c r="I557" t="s">
        <v>5129</v>
      </c>
      <c r="J557" t="s">
        <v>43</v>
      </c>
      <c r="K557" t="s">
        <v>5130</v>
      </c>
      <c r="L557" t="s">
        <v>5131</v>
      </c>
      <c r="M557" t="s">
        <v>2298</v>
      </c>
      <c r="N557">
        <v>1</v>
      </c>
      <c r="O557">
        <v>0</v>
      </c>
      <c r="P557">
        <v>0</v>
      </c>
      <c r="Q557">
        <v>0</v>
      </c>
      <c r="R557">
        <v>0</v>
      </c>
      <c r="S557" t="s">
        <v>99</v>
      </c>
      <c r="T557" t="s">
        <v>75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>
      <c r="A558" t="s">
        <v>5132</v>
      </c>
      <c r="B558" t="s">
        <v>5133</v>
      </c>
      <c r="C558" t="s">
        <v>5133</v>
      </c>
      <c r="D558" t="s">
        <v>4999</v>
      </c>
      <c r="E558">
        <v>60</v>
      </c>
      <c r="F558" t="s">
        <v>2291</v>
      </c>
      <c r="G558" t="s">
        <v>133</v>
      </c>
      <c r="H558" t="s">
        <v>133</v>
      </c>
      <c r="I558" t="s">
        <v>133</v>
      </c>
      <c r="J558" t="s">
        <v>133</v>
      </c>
      <c r="K558" t="s">
        <v>133</v>
      </c>
      <c r="L558" t="s">
        <v>5134</v>
      </c>
      <c r="M558" t="s">
        <v>2298</v>
      </c>
      <c r="N558">
        <v>1</v>
      </c>
      <c r="O558">
        <v>0</v>
      </c>
      <c r="P558">
        <v>0</v>
      </c>
      <c r="Q558">
        <v>0</v>
      </c>
      <c r="R558">
        <v>0</v>
      </c>
      <c r="S558" t="s">
        <v>2067</v>
      </c>
      <c r="T558" t="s">
        <v>75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>
      <c r="A559" t="s">
        <v>5135</v>
      </c>
      <c r="B559" t="s">
        <v>5136</v>
      </c>
      <c r="C559" t="s">
        <v>5136</v>
      </c>
      <c r="D559" t="s">
        <v>4999</v>
      </c>
      <c r="E559" t="s">
        <v>133</v>
      </c>
      <c r="F559" t="s">
        <v>2302</v>
      </c>
      <c r="G559" t="s">
        <v>133</v>
      </c>
      <c r="H559" t="s">
        <v>133</v>
      </c>
      <c r="I559" t="s">
        <v>133</v>
      </c>
      <c r="J559" t="s">
        <v>133</v>
      </c>
      <c r="K559" t="s">
        <v>133</v>
      </c>
      <c r="L559" t="s">
        <v>5137</v>
      </c>
      <c r="M559" t="s">
        <v>2298</v>
      </c>
      <c r="N559">
        <v>1</v>
      </c>
      <c r="O559">
        <v>0</v>
      </c>
      <c r="P559">
        <v>0</v>
      </c>
      <c r="Q559">
        <v>0</v>
      </c>
      <c r="R559">
        <v>0</v>
      </c>
      <c r="S559" t="s">
        <v>2067</v>
      </c>
      <c r="T559" t="s">
        <v>343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>
      <c r="A560" t="s">
        <v>5138</v>
      </c>
      <c r="B560" t="s">
        <v>5139</v>
      </c>
      <c r="C560" t="s">
        <v>5139</v>
      </c>
      <c r="D560" t="s">
        <v>5140</v>
      </c>
      <c r="E560">
        <v>55</v>
      </c>
      <c r="F560" t="s">
        <v>2320</v>
      </c>
      <c r="G560" t="s">
        <v>2961</v>
      </c>
      <c r="H560" t="s">
        <v>2621</v>
      </c>
      <c r="I560" t="s">
        <v>5141</v>
      </c>
      <c r="J560" t="s">
        <v>5142</v>
      </c>
      <c r="K560" t="s">
        <v>5143</v>
      </c>
      <c r="L560" t="s">
        <v>5144</v>
      </c>
      <c r="M560" t="s">
        <v>2298</v>
      </c>
      <c r="N560">
        <v>1</v>
      </c>
      <c r="O560">
        <v>1</v>
      </c>
      <c r="P560">
        <v>1</v>
      </c>
      <c r="Q560">
        <v>0</v>
      </c>
      <c r="R560">
        <v>0</v>
      </c>
      <c r="S560" t="s">
        <v>46</v>
      </c>
      <c r="T560" t="s">
        <v>343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1</v>
      </c>
      <c r="AG560">
        <v>1</v>
      </c>
      <c r="AH560">
        <v>1</v>
      </c>
      <c r="AI560">
        <v>0</v>
      </c>
      <c r="AJ560">
        <v>1</v>
      </c>
      <c r="AK560">
        <v>1</v>
      </c>
      <c r="AL560">
        <v>1</v>
      </c>
      <c r="AM560">
        <v>1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12</v>
      </c>
    </row>
    <row r="561" spans="1:75">
      <c r="A561" t="s">
        <v>5145</v>
      </c>
      <c r="B561" t="s">
        <v>5146</v>
      </c>
      <c r="C561" t="s">
        <v>5146</v>
      </c>
      <c r="D561" t="s">
        <v>5147</v>
      </c>
      <c r="E561">
        <v>32</v>
      </c>
      <c r="F561" t="s">
        <v>2364</v>
      </c>
      <c r="G561" t="s">
        <v>2391</v>
      </c>
      <c r="H561" t="s">
        <v>2340</v>
      </c>
      <c r="I561" t="s">
        <v>5148</v>
      </c>
      <c r="J561" t="s">
        <v>5149</v>
      </c>
      <c r="K561" t="s">
        <v>5150</v>
      </c>
      <c r="L561" t="s">
        <v>5151</v>
      </c>
      <c r="M561" t="s">
        <v>2298</v>
      </c>
      <c r="N561">
        <v>1</v>
      </c>
      <c r="O561">
        <v>0</v>
      </c>
      <c r="P561">
        <v>0</v>
      </c>
      <c r="Q561">
        <v>0</v>
      </c>
      <c r="R561">
        <v>0</v>
      </c>
      <c r="S561" t="s">
        <v>3878</v>
      </c>
      <c r="T561" t="s">
        <v>75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</row>
    <row r="562" spans="1:75">
      <c r="A562" t="s">
        <v>5152</v>
      </c>
      <c r="B562" t="s">
        <v>5153</v>
      </c>
      <c r="C562" t="s">
        <v>5153</v>
      </c>
      <c r="D562" t="s">
        <v>5014</v>
      </c>
      <c r="E562">
        <v>49</v>
      </c>
      <c r="F562" t="s">
        <v>2376</v>
      </c>
      <c r="G562" t="s">
        <v>2330</v>
      </c>
      <c r="H562" t="s">
        <v>2293</v>
      </c>
      <c r="I562" t="s">
        <v>5154</v>
      </c>
      <c r="J562" t="s">
        <v>5155</v>
      </c>
      <c r="K562" t="s">
        <v>5156</v>
      </c>
      <c r="L562" t="s">
        <v>5157</v>
      </c>
      <c r="M562" t="s">
        <v>2298</v>
      </c>
      <c r="N562">
        <v>1</v>
      </c>
      <c r="O562">
        <v>0</v>
      </c>
      <c r="P562">
        <v>0</v>
      </c>
      <c r="Q562">
        <v>0</v>
      </c>
      <c r="R562">
        <v>0</v>
      </c>
      <c r="S562" t="s">
        <v>547</v>
      </c>
      <c r="T562" t="s">
        <v>343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>
      <c r="A563" t="s">
        <v>4299</v>
      </c>
      <c r="B563" t="s">
        <v>5158</v>
      </c>
      <c r="C563" t="s">
        <v>5158</v>
      </c>
      <c r="D563" t="s">
        <v>5159</v>
      </c>
      <c r="E563">
        <v>60</v>
      </c>
      <c r="F563" t="s">
        <v>2347</v>
      </c>
      <c r="G563" t="s">
        <v>2321</v>
      </c>
      <c r="H563" t="s">
        <v>2621</v>
      </c>
      <c r="I563" t="s">
        <v>5160</v>
      </c>
      <c r="J563" t="s">
        <v>3586</v>
      </c>
      <c r="K563" t="s">
        <v>5161</v>
      </c>
      <c r="L563" t="s">
        <v>5162</v>
      </c>
      <c r="M563" t="s">
        <v>2298</v>
      </c>
      <c r="N563">
        <v>1</v>
      </c>
      <c r="O563">
        <v>1</v>
      </c>
      <c r="P563">
        <v>1</v>
      </c>
      <c r="Q563">
        <v>0</v>
      </c>
      <c r="R563">
        <v>0</v>
      </c>
      <c r="S563" t="s">
        <v>53</v>
      </c>
      <c r="T563" t="s">
        <v>343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>
      <c r="A564" t="s">
        <v>5163</v>
      </c>
      <c r="B564" t="s">
        <v>5164</v>
      </c>
      <c r="C564" t="s">
        <v>5164</v>
      </c>
      <c r="D564" t="s">
        <v>5165</v>
      </c>
      <c r="E564">
        <v>27</v>
      </c>
      <c r="F564" t="s">
        <v>2633</v>
      </c>
      <c r="G564" t="s">
        <v>133</v>
      </c>
      <c r="H564" t="s">
        <v>133</v>
      </c>
      <c r="I564" t="s">
        <v>133</v>
      </c>
      <c r="J564" t="s">
        <v>133</v>
      </c>
      <c r="K564" t="s">
        <v>133</v>
      </c>
      <c r="L564" t="s">
        <v>5166</v>
      </c>
      <c r="M564" t="s">
        <v>2298</v>
      </c>
      <c r="N564">
        <v>1</v>
      </c>
      <c r="O564">
        <v>0</v>
      </c>
      <c r="P564">
        <v>0</v>
      </c>
      <c r="Q564">
        <v>0</v>
      </c>
      <c r="R564">
        <v>0</v>
      </c>
      <c r="S564" t="s">
        <v>1102</v>
      </c>
      <c r="T564" t="s">
        <v>343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>
      <c r="A565" t="s">
        <v>5167</v>
      </c>
      <c r="B565" t="s">
        <v>5168</v>
      </c>
      <c r="C565" t="s">
        <v>5168</v>
      </c>
      <c r="D565" t="s">
        <v>4999</v>
      </c>
      <c r="E565">
        <v>66</v>
      </c>
      <c r="F565" t="s">
        <v>2302</v>
      </c>
      <c r="G565" t="s">
        <v>133</v>
      </c>
      <c r="H565" t="s">
        <v>133</v>
      </c>
      <c r="I565" t="s">
        <v>133</v>
      </c>
      <c r="J565" t="s">
        <v>133</v>
      </c>
      <c r="K565" t="s">
        <v>133</v>
      </c>
      <c r="L565" t="s">
        <v>5169</v>
      </c>
      <c r="M565" t="s">
        <v>2298</v>
      </c>
      <c r="N565">
        <v>1</v>
      </c>
      <c r="O565">
        <v>0</v>
      </c>
      <c r="P565">
        <v>0</v>
      </c>
      <c r="Q565">
        <v>0</v>
      </c>
      <c r="R565">
        <v>0</v>
      </c>
      <c r="S565" t="s">
        <v>2067</v>
      </c>
      <c r="T565" t="s">
        <v>75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>
      <c r="A566" t="s">
        <v>5170</v>
      </c>
      <c r="B566" t="s">
        <v>5171</v>
      </c>
      <c r="C566" t="s">
        <v>5171</v>
      </c>
      <c r="D566" t="s">
        <v>4999</v>
      </c>
      <c r="E566">
        <v>52</v>
      </c>
      <c r="F566" t="s">
        <v>2302</v>
      </c>
      <c r="G566" t="s">
        <v>133</v>
      </c>
      <c r="H566" t="s">
        <v>133</v>
      </c>
      <c r="I566" t="s">
        <v>133</v>
      </c>
      <c r="J566" t="s">
        <v>133</v>
      </c>
      <c r="K566" t="s">
        <v>133</v>
      </c>
      <c r="L566" t="s">
        <v>5172</v>
      </c>
      <c r="M566" t="s">
        <v>2298</v>
      </c>
      <c r="N566">
        <v>1</v>
      </c>
      <c r="O566">
        <v>0</v>
      </c>
      <c r="P566">
        <v>0</v>
      </c>
      <c r="Q566">
        <v>0</v>
      </c>
      <c r="R566">
        <v>0</v>
      </c>
      <c r="S566" t="s">
        <v>2067</v>
      </c>
      <c r="T566" t="s">
        <v>75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>
      <c r="A567" t="s">
        <v>3948</v>
      </c>
      <c r="B567" t="s">
        <v>5173</v>
      </c>
      <c r="C567" t="s">
        <v>5173</v>
      </c>
      <c r="D567" t="s">
        <v>5174</v>
      </c>
      <c r="E567">
        <v>41</v>
      </c>
      <c r="F567" t="s">
        <v>4778</v>
      </c>
      <c r="G567" t="s">
        <v>2721</v>
      </c>
      <c r="H567" t="s">
        <v>2349</v>
      </c>
      <c r="I567" t="s">
        <v>5175</v>
      </c>
      <c r="J567" t="s">
        <v>5176</v>
      </c>
      <c r="K567" t="s">
        <v>3876</v>
      </c>
      <c r="L567" t="s">
        <v>5177</v>
      </c>
      <c r="M567" t="s">
        <v>2298</v>
      </c>
      <c r="N567">
        <v>1</v>
      </c>
      <c r="O567">
        <v>0</v>
      </c>
      <c r="P567">
        <v>0</v>
      </c>
      <c r="Q567">
        <v>1</v>
      </c>
      <c r="R567">
        <v>0</v>
      </c>
      <c r="S567" t="s">
        <v>46</v>
      </c>
      <c r="T567" t="s">
        <v>343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8</v>
      </c>
    </row>
    <row r="568" spans="1:75">
      <c r="A568" t="s">
        <v>5178</v>
      </c>
      <c r="B568" t="s">
        <v>5179</v>
      </c>
      <c r="C568" t="s">
        <v>5179</v>
      </c>
      <c r="D568" t="s">
        <v>5180</v>
      </c>
      <c r="E568">
        <v>28</v>
      </c>
      <c r="F568" t="s">
        <v>133</v>
      </c>
      <c r="G568" t="s">
        <v>2434</v>
      </c>
      <c r="H568" t="s">
        <v>133</v>
      </c>
      <c r="I568" t="s">
        <v>5181</v>
      </c>
      <c r="J568" t="s">
        <v>43</v>
      </c>
      <c r="K568" t="s">
        <v>5182</v>
      </c>
      <c r="L568" t="s">
        <v>5183</v>
      </c>
      <c r="M568" t="s">
        <v>2327</v>
      </c>
      <c r="N568">
        <v>1</v>
      </c>
      <c r="O568">
        <v>0</v>
      </c>
      <c r="P568">
        <v>0</v>
      </c>
      <c r="Q568">
        <v>0</v>
      </c>
      <c r="R568">
        <v>0</v>
      </c>
      <c r="S568" t="s">
        <v>397</v>
      </c>
      <c r="T568" t="s">
        <v>50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>
      <c r="A569" t="s">
        <v>3600</v>
      </c>
      <c r="B569" t="s">
        <v>5184</v>
      </c>
      <c r="C569" t="s">
        <v>5184</v>
      </c>
      <c r="D569" t="s">
        <v>5185</v>
      </c>
      <c r="E569">
        <v>32</v>
      </c>
      <c r="F569" t="s">
        <v>2376</v>
      </c>
      <c r="G569" t="s">
        <v>2519</v>
      </c>
      <c r="H569" t="s">
        <v>2434</v>
      </c>
      <c r="I569" t="s">
        <v>5186</v>
      </c>
      <c r="J569" t="s">
        <v>2545</v>
      </c>
      <c r="K569" t="s">
        <v>5187</v>
      </c>
      <c r="L569" t="s">
        <v>5188</v>
      </c>
      <c r="M569" t="s">
        <v>2298</v>
      </c>
      <c r="N569">
        <v>1</v>
      </c>
      <c r="O569">
        <v>0</v>
      </c>
      <c r="P569">
        <v>1</v>
      </c>
      <c r="Q569">
        <v>1</v>
      </c>
      <c r="R569">
        <v>0</v>
      </c>
      <c r="S569" t="s">
        <v>547</v>
      </c>
      <c r="T569" t="s">
        <v>50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>
      <c r="A570" t="s">
        <v>5189</v>
      </c>
      <c r="B570" t="s">
        <v>5190</v>
      </c>
      <c r="C570" t="s">
        <v>5190</v>
      </c>
      <c r="D570" t="s">
        <v>5191</v>
      </c>
      <c r="E570">
        <v>50</v>
      </c>
      <c r="F570" t="s">
        <v>2291</v>
      </c>
      <c r="G570" t="s">
        <v>2562</v>
      </c>
      <c r="H570" t="s">
        <v>2331</v>
      </c>
      <c r="I570" t="s">
        <v>5192</v>
      </c>
      <c r="J570" t="s">
        <v>43</v>
      </c>
      <c r="K570" t="s">
        <v>5193</v>
      </c>
      <c r="L570" t="s">
        <v>5194</v>
      </c>
      <c r="M570" t="s">
        <v>2298</v>
      </c>
      <c r="N570">
        <v>1</v>
      </c>
      <c r="O570">
        <v>0</v>
      </c>
      <c r="P570">
        <v>0</v>
      </c>
      <c r="Q570">
        <v>0</v>
      </c>
      <c r="R570">
        <v>0</v>
      </c>
      <c r="S570" t="s">
        <v>53</v>
      </c>
      <c r="T570" t="s">
        <v>343</v>
      </c>
      <c r="U570">
        <v>1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1</v>
      </c>
      <c r="BV570">
        <v>0</v>
      </c>
      <c r="BW570">
        <v>4</v>
      </c>
    </row>
    <row r="571" spans="1:75">
      <c r="A571" t="s">
        <v>5195</v>
      </c>
      <c r="B571" t="s">
        <v>5196</v>
      </c>
      <c r="C571" t="s">
        <v>5196</v>
      </c>
      <c r="D571" t="s">
        <v>5197</v>
      </c>
      <c r="E571">
        <v>34</v>
      </c>
      <c r="F571" t="s">
        <v>2320</v>
      </c>
      <c r="G571" t="s">
        <v>2377</v>
      </c>
      <c r="H571" t="s">
        <v>2483</v>
      </c>
      <c r="I571" t="s">
        <v>5198</v>
      </c>
      <c r="J571" t="s">
        <v>2638</v>
      </c>
      <c r="K571" t="s">
        <v>5199</v>
      </c>
      <c r="L571" t="s">
        <v>5200</v>
      </c>
      <c r="M571" t="s">
        <v>2298</v>
      </c>
      <c r="N571">
        <v>1</v>
      </c>
      <c r="O571">
        <v>1</v>
      </c>
      <c r="P571">
        <v>1</v>
      </c>
      <c r="Q571">
        <v>0</v>
      </c>
      <c r="R571">
        <v>0</v>
      </c>
      <c r="S571" t="s">
        <v>46</v>
      </c>
      <c r="T571" t="s">
        <v>343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</row>
    <row r="572" spans="1:75">
      <c r="A572" t="s">
        <v>3848</v>
      </c>
      <c r="B572" t="s">
        <v>5201</v>
      </c>
      <c r="C572" t="s">
        <v>5201</v>
      </c>
      <c r="D572" t="s">
        <v>4999</v>
      </c>
      <c r="E572">
        <v>63</v>
      </c>
      <c r="F572" t="s">
        <v>133</v>
      </c>
      <c r="G572" t="s">
        <v>2961</v>
      </c>
      <c r="H572" t="s">
        <v>2483</v>
      </c>
      <c r="I572" t="s">
        <v>5202</v>
      </c>
      <c r="J572" t="s">
        <v>5203</v>
      </c>
      <c r="K572" t="s">
        <v>5204</v>
      </c>
      <c r="L572" t="s">
        <v>5205</v>
      </c>
      <c r="M572" t="s">
        <v>2298</v>
      </c>
      <c r="N572">
        <v>0</v>
      </c>
      <c r="O572">
        <v>0</v>
      </c>
      <c r="P572">
        <v>1</v>
      </c>
      <c r="Q572">
        <v>0</v>
      </c>
      <c r="R572">
        <v>0</v>
      </c>
      <c r="S572" t="s">
        <v>2067</v>
      </c>
      <c r="T572" t="s">
        <v>343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</row>
    <row r="573" spans="1:75">
      <c r="A573" t="s">
        <v>5206</v>
      </c>
      <c r="B573" t="s">
        <v>5207</v>
      </c>
      <c r="C573" t="s">
        <v>5207</v>
      </c>
      <c r="D573" t="s">
        <v>5208</v>
      </c>
      <c r="E573">
        <v>33</v>
      </c>
      <c r="F573" t="s">
        <v>5209</v>
      </c>
      <c r="G573" t="s">
        <v>2377</v>
      </c>
      <c r="H573" t="s">
        <v>2483</v>
      </c>
      <c r="I573" t="s">
        <v>4499</v>
      </c>
      <c r="J573" t="s">
        <v>2650</v>
      </c>
      <c r="K573" t="s">
        <v>5210</v>
      </c>
      <c r="L573" t="s">
        <v>5211</v>
      </c>
      <c r="M573" t="s">
        <v>2298</v>
      </c>
      <c r="N573">
        <v>1</v>
      </c>
      <c r="O573">
        <v>0</v>
      </c>
      <c r="P573">
        <v>1</v>
      </c>
      <c r="Q573">
        <v>0</v>
      </c>
      <c r="R573">
        <v>0</v>
      </c>
      <c r="S573" t="s">
        <v>1444</v>
      </c>
      <c r="T573" t="s">
        <v>75</v>
      </c>
      <c r="U573">
        <v>1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5</v>
      </c>
    </row>
    <row r="574" spans="1:75">
      <c r="A574" t="s">
        <v>5212</v>
      </c>
      <c r="B574" t="s">
        <v>5213</v>
      </c>
      <c r="C574" t="s">
        <v>5213</v>
      </c>
      <c r="D574" t="s">
        <v>5214</v>
      </c>
      <c r="E574">
        <v>32</v>
      </c>
      <c r="F574" t="s">
        <v>2555</v>
      </c>
      <c r="G574" t="s">
        <v>2303</v>
      </c>
      <c r="H574" t="s">
        <v>2483</v>
      </c>
      <c r="I574" t="s">
        <v>5215</v>
      </c>
      <c r="J574" t="s">
        <v>2638</v>
      </c>
      <c r="K574" t="s">
        <v>5216</v>
      </c>
      <c r="L574" t="s">
        <v>5217</v>
      </c>
      <c r="M574" t="s">
        <v>2298</v>
      </c>
      <c r="N574">
        <v>1</v>
      </c>
      <c r="O574">
        <v>0</v>
      </c>
      <c r="P574">
        <v>0</v>
      </c>
      <c r="Q574">
        <v>0</v>
      </c>
      <c r="R574">
        <v>0</v>
      </c>
      <c r="S574" t="s">
        <v>4906</v>
      </c>
      <c r="T574" t="s">
        <v>75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>
      <c r="A575" t="s">
        <v>2719</v>
      </c>
      <c r="B575" t="s">
        <v>5218</v>
      </c>
      <c r="C575" t="s">
        <v>5218</v>
      </c>
      <c r="D575" t="s">
        <v>5219</v>
      </c>
      <c r="E575">
        <v>25</v>
      </c>
      <c r="F575" t="s">
        <v>133</v>
      </c>
      <c r="G575" t="s">
        <v>133</v>
      </c>
      <c r="H575" t="s">
        <v>133</v>
      </c>
      <c r="I575" t="s">
        <v>133</v>
      </c>
      <c r="J575" t="s">
        <v>133</v>
      </c>
      <c r="K575" t="s">
        <v>133</v>
      </c>
      <c r="L575" t="s">
        <v>5220</v>
      </c>
      <c r="M575" t="s">
        <v>2298</v>
      </c>
      <c r="N575">
        <v>1</v>
      </c>
      <c r="O575">
        <v>0</v>
      </c>
      <c r="P575">
        <v>0</v>
      </c>
      <c r="Q575">
        <v>0</v>
      </c>
      <c r="R575">
        <v>0</v>
      </c>
      <c r="S575" t="s">
        <v>2599</v>
      </c>
      <c r="T575" t="s">
        <v>343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</row>
    <row r="576" spans="1:75">
      <c r="A576" t="s">
        <v>5221</v>
      </c>
      <c r="B576" t="s">
        <v>5222</v>
      </c>
      <c r="C576" t="s">
        <v>5222</v>
      </c>
      <c r="D576" t="s">
        <v>5223</v>
      </c>
      <c r="E576">
        <v>57</v>
      </c>
      <c r="F576" t="s">
        <v>2320</v>
      </c>
      <c r="G576" t="s">
        <v>2377</v>
      </c>
      <c r="H576" t="s">
        <v>2434</v>
      </c>
      <c r="I576" t="s">
        <v>5224</v>
      </c>
      <c r="J576" t="s">
        <v>5225</v>
      </c>
      <c r="K576" t="s">
        <v>5226</v>
      </c>
      <c r="L576" t="s">
        <v>5227</v>
      </c>
      <c r="M576" t="s">
        <v>2298</v>
      </c>
      <c r="N576">
        <v>1</v>
      </c>
      <c r="O576">
        <v>0</v>
      </c>
      <c r="P576">
        <v>0</v>
      </c>
      <c r="Q576">
        <v>0</v>
      </c>
      <c r="R576">
        <v>0</v>
      </c>
      <c r="S576" t="s">
        <v>53</v>
      </c>
      <c r="T576" t="s">
        <v>343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>
      <c r="A577" t="s">
        <v>5228</v>
      </c>
      <c r="B577" t="s">
        <v>5229</v>
      </c>
      <c r="C577" t="s">
        <v>5229</v>
      </c>
      <c r="D577" t="s">
        <v>5230</v>
      </c>
      <c r="E577">
        <v>39</v>
      </c>
      <c r="F577" t="s">
        <v>2476</v>
      </c>
      <c r="G577" t="s">
        <v>2621</v>
      </c>
      <c r="H577" t="s">
        <v>133</v>
      </c>
      <c r="I577" t="s">
        <v>5231</v>
      </c>
      <c r="J577" t="s">
        <v>5232</v>
      </c>
      <c r="K577" t="s">
        <v>5233</v>
      </c>
      <c r="L577" t="s">
        <v>5234</v>
      </c>
      <c r="M577" t="s">
        <v>2298</v>
      </c>
      <c r="N577">
        <v>1</v>
      </c>
      <c r="O577">
        <v>1</v>
      </c>
      <c r="P577">
        <v>1</v>
      </c>
      <c r="Q577">
        <v>0</v>
      </c>
      <c r="R577">
        <v>0</v>
      </c>
      <c r="S577" t="s">
        <v>358</v>
      </c>
      <c r="T577" t="s">
        <v>343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</row>
    <row r="578" spans="1:75">
      <c r="A578" t="s">
        <v>5235</v>
      </c>
      <c r="B578" t="s">
        <v>5236</v>
      </c>
      <c r="C578" t="s">
        <v>5236</v>
      </c>
      <c r="D578" t="s">
        <v>5237</v>
      </c>
      <c r="E578">
        <v>29</v>
      </c>
      <c r="F578" t="s">
        <v>5209</v>
      </c>
      <c r="G578" t="s">
        <v>2519</v>
      </c>
      <c r="H578" t="s">
        <v>2331</v>
      </c>
      <c r="I578" t="s">
        <v>5238</v>
      </c>
      <c r="J578" t="s">
        <v>3736</v>
      </c>
      <c r="K578" t="s">
        <v>2639</v>
      </c>
      <c r="L578" t="s">
        <v>5239</v>
      </c>
      <c r="M578" t="s">
        <v>2298</v>
      </c>
      <c r="N578">
        <v>1</v>
      </c>
      <c r="O578">
        <v>0</v>
      </c>
      <c r="P578">
        <v>1</v>
      </c>
      <c r="Q578">
        <v>0</v>
      </c>
      <c r="R578">
        <v>0</v>
      </c>
      <c r="S578" t="s">
        <v>494</v>
      </c>
      <c r="T578" t="s">
        <v>343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>
      <c r="A579" t="s">
        <v>5240</v>
      </c>
      <c r="B579" t="s">
        <v>5241</v>
      </c>
      <c r="C579" t="s">
        <v>5241</v>
      </c>
      <c r="D579" t="s">
        <v>5242</v>
      </c>
      <c r="E579">
        <v>33</v>
      </c>
      <c r="F579" t="s">
        <v>133</v>
      </c>
      <c r="G579" t="s">
        <v>2348</v>
      </c>
      <c r="H579" t="s">
        <v>133</v>
      </c>
      <c r="I579" t="s">
        <v>5243</v>
      </c>
      <c r="J579" t="s">
        <v>5244</v>
      </c>
      <c r="K579" t="s">
        <v>5245</v>
      </c>
      <c r="L579" t="s">
        <v>5246</v>
      </c>
      <c r="M579" t="s">
        <v>2298</v>
      </c>
      <c r="N579">
        <v>1</v>
      </c>
      <c r="O579">
        <v>0</v>
      </c>
      <c r="P579">
        <v>0</v>
      </c>
      <c r="Q579">
        <v>0</v>
      </c>
      <c r="R579">
        <v>0</v>
      </c>
      <c r="S579" t="s">
        <v>368</v>
      </c>
      <c r="T579" t="s">
        <v>75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>
      <c r="A580" t="s">
        <v>5247</v>
      </c>
      <c r="B580" t="s">
        <v>5248</v>
      </c>
      <c r="C580" t="s">
        <v>5248</v>
      </c>
      <c r="D580" t="s">
        <v>5249</v>
      </c>
      <c r="E580">
        <v>30</v>
      </c>
      <c r="F580" t="s">
        <v>2302</v>
      </c>
      <c r="G580" t="s">
        <v>2340</v>
      </c>
      <c r="H580" t="s">
        <v>133</v>
      </c>
      <c r="I580" t="s">
        <v>5250</v>
      </c>
      <c r="J580" t="s">
        <v>5251</v>
      </c>
      <c r="K580" t="s">
        <v>5252</v>
      </c>
      <c r="L580" t="s">
        <v>5253</v>
      </c>
      <c r="M580" t="s">
        <v>2298</v>
      </c>
      <c r="N580">
        <v>1</v>
      </c>
      <c r="O580">
        <v>0</v>
      </c>
      <c r="P580">
        <v>0</v>
      </c>
      <c r="Q580">
        <v>0</v>
      </c>
      <c r="R580">
        <v>0</v>
      </c>
      <c r="S580" t="s">
        <v>4906</v>
      </c>
      <c r="T580" t="s">
        <v>343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3</v>
      </c>
    </row>
    <row r="581" spans="1:75">
      <c r="A581" t="s">
        <v>5254</v>
      </c>
      <c r="B581" t="s">
        <v>5255</v>
      </c>
      <c r="C581" t="s">
        <v>5255</v>
      </c>
      <c r="D581" t="s">
        <v>4999</v>
      </c>
      <c r="E581">
        <v>62</v>
      </c>
      <c r="F581" t="s">
        <v>133</v>
      </c>
      <c r="G581" t="s">
        <v>133</v>
      </c>
      <c r="H581" t="s">
        <v>133</v>
      </c>
      <c r="I581" t="s">
        <v>133</v>
      </c>
      <c r="J581" t="s">
        <v>133</v>
      </c>
      <c r="K581" t="s">
        <v>133</v>
      </c>
      <c r="L581" t="s">
        <v>5256</v>
      </c>
      <c r="M581" t="s">
        <v>2298</v>
      </c>
      <c r="N581">
        <v>1</v>
      </c>
      <c r="O581">
        <v>0</v>
      </c>
      <c r="P581">
        <v>0</v>
      </c>
      <c r="Q581">
        <v>0</v>
      </c>
      <c r="R581">
        <v>0</v>
      </c>
      <c r="S581" t="s">
        <v>2067</v>
      </c>
      <c r="T581" t="s">
        <v>343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</row>
    <row r="582" spans="1:75">
      <c r="A582" t="s">
        <v>3282</v>
      </c>
      <c r="B582" t="s">
        <v>5257</v>
      </c>
      <c r="C582" t="s">
        <v>5257</v>
      </c>
      <c r="D582" t="s">
        <v>5258</v>
      </c>
      <c r="E582">
        <v>32</v>
      </c>
      <c r="F582" t="s">
        <v>2376</v>
      </c>
      <c r="G582" t="s">
        <v>2721</v>
      </c>
      <c r="H582" t="s">
        <v>2304</v>
      </c>
      <c r="I582" t="s">
        <v>5259</v>
      </c>
      <c r="J582" t="s">
        <v>5260</v>
      </c>
      <c r="K582" t="s">
        <v>3145</v>
      </c>
      <c r="L582" t="s">
        <v>5261</v>
      </c>
      <c r="M582" t="s">
        <v>2298</v>
      </c>
      <c r="N582">
        <v>1</v>
      </c>
      <c r="O582">
        <v>1</v>
      </c>
      <c r="P582">
        <v>1</v>
      </c>
      <c r="Q582">
        <v>0</v>
      </c>
      <c r="R582">
        <v>0</v>
      </c>
      <c r="S582" t="s">
        <v>205</v>
      </c>
      <c r="T582" t="s">
        <v>343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7</v>
      </c>
    </row>
    <row r="583" spans="1:75">
      <c r="A583" t="s">
        <v>5262</v>
      </c>
      <c r="B583" t="s">
        <v>5263</v>
      </c>
      <c r="C583" t="s">
        <v>5263</v>
      </c>
      <c r="D583" t="s">
        <v>5264</v>
      </c>
      <c r="E583">
        <v>43</v>
      </c>
      <c r="F583" t="s">
        <v>2356</v>
      </c>
      <c r="G583" t="s">
        <v>2753</v>
      </c>
      <c r="H583" t="s">
        <v>2293</v>
      </c>
      <c r="I583" t="s">
        <v>5265</v>
      </c>
      <c r="J583" t="s">
        <v>3822</v>
      </c>
      <c r="K583" t="s">
        <v>3691</v>
      </c>
      <c r="L583" t="s">
        <v>5266</v>
      </c>
      <c r="M583" t="s">
        <v>2298</v>
      </c>
      <c r="N583">
        <v>1</v>
      </c>
      <c r="O583">
        <v>0</v>
      </c>
      <c r="P583">
        <v>0</v>
      </c>
      <c r="Q583">
        <v>0</v>
      </c>
      <c r="R583">
        <v>0</v>
      </c>
      <c r="S583" t="s">
        <v>358</v>
      </c>
      <c r="T583" t="s">
        <v>343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3</v>
      </c>
    </row>
    <row r="584" spans="1:75">
      <c r="A584" t="s">
        <v>5267</v>
      </c>
      <c r="B584" t="s">
        <v>5268</v>
      </c>
      <c r="C584" t="s">
        <v>5268</v>
      </c>
      <c r="D584" t="s">
        <v>5269</v>
      </c>
      <c r="E584">
        <v>32</v>
      </c>
      <c r="F584" t="s">
        <v>3698</v>
      </c>
      <c r="G584" t="s">
        <v>2303</v>
      </c>
      <c r="H584" t="s">
        <v>2304</v>
      </c>
      <c r="I584" t="s">
        <v>5270</v>
      </c>
      <c r="J584" t="s">
        <v>5271</v>
      </c>
      <c r="K584" t="s">
        <v>3937</v>
      </c>
      <c r="L584" t="s">
        <v>5272</v>
      </c>
      <c r="M584" t="s">
        <v>2327</v>
      </c>
      <c r="N584">
        <v>1</v>
      </c>
      <c r="O584">
        <v>1</v>
      </c>
      <c r="P584">
        <v>0</v>
      </c>
      <c r="Q584">
        <v>0</v>
      </c>
      <c r="R584">
        <v>0</v>
      </c>
      <c r="S584" t="s">
        <v>53</v>
      </c>
      <c r="T584" t="s">
        <v>343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6</v>
      </c>
    </row>
    <row r="585" spans="1:75">
      <c r="A585" t="s">
        <v>5273</v>
      </c>
      <c r="B585" t="s">
        <v>5274</v>
      </c>
      <c r="C585" t="s">
        <v>5274</v>
      </c>
      <c r="D585" t="s">
        <v>5275</v>
      </c>
      <c r="E585">
        <v>33</v>
      </c>
      <c r="F585" t="s">
        <v>2376</v>
      </c>
      <c r="G585" t="s">
        <v>2313</v>
      </c>
      <c r="H585" t="s">
        <v>133</v>
      </c>
      <c r="I585" t="s">
        <v>5276</v>
      </c>
      <c r="J585" t="s">
        <v>3827</v>
      </c>
      <c r="K585" t="s">
        <v>5277</v>
      </c>
      <c r="L585" t="s">
        <v>5278</v>
      </c>
      <c r="M585" t="s">
        <v>2298</v>
      </c>
      <c r="N585">
        <v>1</v>
      </c>
      <c r="O585">
        <v>0</v>
      </c>
      <c r="P585">
        <v>0</v>
      </c>
      <c r="Q585">
        <v>0</v>
      </c>
      <c r="R585">
        <v>0</v>
      </c>
      <c r="S585" t="s">
        <v>244</v>
      </c>
      <c r="T585" t="s">
        <v>75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</row>
    <row r="586" spans="1:75">
      <c r="A586" t="s">
        <v>5279</v>
      </c>
      <c r="B586" t="s">
        <v>5280</v>
      </c>
      <c r="C586" t="s">
        <v>5280</v>
      </c>
      <c r="D586" t="s">
        <v>5281</v>
      </c>
      <c r="E586">
        <v>26</v>
      </c>
      <c r="F586" t="s">
        <v>133</v>
      </c>
      <c r="G586" t="s">
        <v>2419</v>
      </c>
      <c r="H586" t="s">
        <v>133</v>
      </c>
      <c r="I586" t="s">
        <v>5282</v>
      </c>
      <c r="J586" t="s">
        <v>5283</v>
      </c>
      <c r="K586" t="s">
        <v>5284</v>
      </c>
      <c r="L586" t="s">
        <v>5285</v>
      </c>
      <c r="M586" t="s">
        <v>2298</v>
      </c>
      <c r="N586">
        <v>1</v>
      </c>
      <c r="O586">
        <v>0</v>
      </c>
      <c r="P586">
        <v>0</v>
      </c>
      <c r="Q586">
        <v>0</v>
      </c>
      <c r="R586">
        <v>0</v>
      </c>
      <c r="S586" t="s">
        <v>53</v>
      </c>
      <c r="T586" t="s">
        <v>343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2</v>
      </c>
    </row>
    <row r="587" spans="1:75">
      <c r="A587" t="s">
        <v>5286</v>
      </c>
      <c r="B587" t="s">
        <v>5287</v>
      </c>
      <c r="C587" t="s">
        <v>5287</v>
      </c>
      <c r="D587" t="s">
        <v>4999</v>
      </c>
      <c r="E587">
        <v>58</v>
      </c>
      <c r="F587" t="s">
        <v>2320</v>
      </c>
      <c r="G587" t="s">
        <v>2469</v>
      </c>
      <c r="H587" t="s">
        <v>2313</v>
      </c>
      <c r="I587" t="s">
        <v>5288</v>
      </c>
      <c r="J587" t="s">
        <v>2479</v>
      </c>
      <c r="K587" t="s">
        <v>2838</v>
      </c>
      <c r="L587" t="s">
        <v>5289</v>
      </c>
      <c r="M587" t="s">
        <v>2298</v>
      </c>
      <c r="N587">
        <v>1</v>
      </c>
      <c r="O587">
        <v>0</v>
      </c>
      <c r="P587">
        <v>0</v>
      </c>
      <c r="Q587">
        <v>0</v>
      </c>
      <c r="R587">
        <v>0</v>
      </c>
      <c r="S587" t="s">
        <v>2067</v>
      </c>
      <c r="T587" t="s">
        <v>343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>
      <c r="A588" t="s">
        <v>5290</v>
      </c>
      <c r="B588" t="s">
        <v>5291</v>
      </c>
      <c r="C588" t="s">
        <v>5291</v>
      </c>
      <c r="D588" t="s">
        <v>5292</v>
      </c>
      <c r="E588" t="s">
        <v>133</v>
      </c>
      <c r="F588" t="s">
        <v>2302</v>
      </c>
      <c r="G588" t="s">
        <v>3745</v>
      </c>
      <c r="H588" t="s">
        <v>133</v>
      </c>
      <c r="I588" t="s">
        <v>5293</v>
      </c>
      <c r="J588" t="s">
        <v>5294</v>
      </c>
      <c r="K588" t="s">
        <v>5295</v>
      </c>
      <c r="L588" t="s">
        <v>5296</v>
      </c>
      <c r="M588" t="s">
        <v>2298</v>
      </c>
      <c r="N588">
        <v>1</v>
      </c>
      <c r="O588">
        <v>0</v>
      </c>
      <c r="P588">
        <v>0</v>
      </c>
      <c r="Q588">
        <v>0</v>
      </c>
      <c r="R588">
        <v>0</v>
      </c>
      <c r="S588" t="s">
        <v>358</v>
      </c>
      <c r="T588" t="s">
        <v>75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</row>
    <row r="589" spans="1:75">
      <c r="A589" t="s">
        <v>2553</v>
      </c>
      <c r="B589" t="s">
        <v>5297</v>
      </c>
      <c r="C589" t="s">
        <v>5297</v>
      </c>
      <c r="D589" t="s">
        <v>4999</v>
      </c>
      <c r="E589">
        <v>60</v>
      </c>
      <c r="F589" t="s">
        <v>2302</v>
      </c>
      <c r="G589" t="s">
        <v>2583</v>
      </c>
      <c r="H589" t="s">
        <v>2322</v>
      </c>
      <c r="I589" t="s">
        <v>5298</v>
      </c>
      <c r="J589" t="s">
        <v>5299</v>
      </c>
      <c r="K589" t="s">
        <v>5300</v>
      </c>
      <c r="L589" t="s">
        <v>5301</v>
      </c>
      <c r="M589" t="s">
        <v>2298</v>
      </c>
      <c r="N589">
        <v>1</v>
      </c>
      <c r="O589">
        <v>0</v>
      </c>
      <c r="P589">
        <v>0</v>
      </c>
      <c r="Q589">
        <v>0</v>
      </c>
      <c r="R589">
        <v>0</v>
      </c>
      <c r="S589" t="s">
        <v>2067</v>
      </c>
      <c r="T589" t="s">
        <v>50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</row>
    <row r="590" spans="1:75">
      <c r="A590" t="s">
        <v>5302</v>
      </c>
      <c r="B590" t="s">
        <v>5303</v>
      </c>
      <c r="C590" t="s">
        <v>5303</v>
      </c>
      <c r="D590" t="s">
        <v>5304</v>
      </c>
      <c r="E590">
        <v>38</v>
      </c>
      <c r="F590" t="s">
        <v>2865</v>
      </c>
      <c r="G590" t="s">
        <v>2519</v>
      </c>
      <c r="H590" t="s">
        <v>2293</v>
      </c>
      <c r="I590" t="s">
        <v>5305</v>
      </c>
      <c r="J590" t="s">
        <v>2899</v>
      </c>
      <c r="K590" t="s">
        <v>5306</v>
      </c>
      <c r="L590" t="s">
        <v>5307</v>
      </c>
      <c r="M590" t="s">
        <v>2298</v>
      </c>
      <c r="N590">
        <v>1</v>
      </c>
      <c r="O590">
        <v>0</v>
      </c>
      <c r="P590">
        <v>0</v>
      </c>
      <c r="Q590">
        <v>0</v>
      </c>
      <c r="R590">
        <v>0</v>
      </c>
      <c r="S590" t="s">
        <v>547</v>
      </c>
      <c r="T590" t="s">
        <v>75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>
      <c r="A591" t="s">
        <v>5308</v>
      </c>
      <c r="B591" t="s">
        <v>5309</v>
      </c>
      <c r="C591" t="s">
        <v>5309</v>
      </c>
      <c r="D591" t="s">
        <v>5310</v>
      </c>
      <c r="E591">
        <v>52</v>
      </c>
      <c r="F591" t="s">
        <v>2311</v>
      </c>
      <c r="G591" t="s">
        <v>2961</v>
      </c>
      <c r="H591" t="s">
        <v>2340</v>
      </c>
      <c r="I591" t="s">
        <v>5311</v>
      </c>
      <c r="J591" t="s">
        <v>43</v>
      </c>
      <c r="K591" t="s">
        <v>4366</v>
      </c>
      <c r="L591" t="s">
        <v>5312</v>
      </c>
      <c r="M591" t="s">
        <v>2298</v>
      </c>
      <c r="N591">
        <v>1</v>
      </c>
      <c r="O591">
        <v>0</v>
      </c>
      <c r="P591">
        <v>1</v>
      </c>
      <c r="Q591">
        <v>0</v>
      </c>
      <c r="R591">
        <v>0</v>
      </c>
      <c r="S591" t="s">
        <v>53</v>
      </c>
      <c r="T591" t="s">
        <v>75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</row>
    <row r="592" spans="1:75">
      <c r="A592" t="s">
        <v>5313</v>
      </c>
      <c r="B592" t="s">
        <v>5314</v>
      </c>
      <c r="C592" t="s">
        <v>5314</v>
      </c>
      <c r="D592" t="s">
        <v>5315</v>
      </c>
      <c r="E592">
        <v>28</v>
      </c>
      <c r="F592" t="s">
        <v>5316</v>
      </c>
      <c r="G592" t="s">
        <v>133</v>
      </c>
      <c r="H592" t="s">
        <v>133</v>
      </c>
      <c r="I592" t="s">
        <v>133</v>
      </c>
      <c r="J592" t="s">
        <v>133</v>
      </c>
      <c r="K592" t="s">
        <v>133</v>
      </c>
      <c r="L592" t="s">
        <v>5317</v>
      </c>
      <c r="M592" t="s">
        <v>2298</v>
      </c>
      <c r="N592">
        <v>1</v>
      </c>
      <c r="O592">
        <v>0</v>
      </c>
      <c r="P592">
        <v>0</v>
      </c>
      <c r="Q592">
        <v>0</v>
      </c>
      <c r="R592">
        <v>0</v>
      </c>
      <c r="S592" t="s">
        <v>3400</v>
      </c>
      <c r="T592" t="s">
        <v>343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>
      <c r="A593" t="s">
        <v>5318</v>
      </c>
      <c r="B593" t="s">
        <v>5319</v>
      </c>
      <c r="C593" t="s">
        <v>5319</v>
      </c>
      <c r="D593" t="s">
        <v>5320</v>
      </c>
      <c r="E593">
        <v>57</v>
      </c>
      <c r="F593" t="s">
        <v>2320</v>
      </c>
      <c r="G593" t="s">
        <v>2914</v>
      </c>
      <c r="H593" t="s">
        <v>2304</v>
      </c>
      <c r="I593" t="s">
        <v>5321</v>
      </c>
      <c r="J593" t="s">
        <v>5322</v>
      </c>
      <c r="K593" t="s">
        <v>5323</v>
      </c>
      <c r="L593" t="s">
        <v>5324</v>
      </c>
      <c r="M593" t="s">
        <v>2298</v>
      </c>
      <c r="N593">
        <v>1</v>
      </c>
      <c r="O593">
        <v>0</v>
      </c>
      <c r="P593">
        <v>0</v>
      </c>
      <c r="Q593">
        <v>0</v>
      </c>
      <c r="R593">
        <v>0</v>
      </c>
      <c r="S593" t="s">
        <v>2067</v>
      </c>
      <c r="T593" t="s">
        <v>75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>
      <c r="A594" t="s">
        <v>5325</v>
      </c>
      <c r="B594" t="s">
        <v>5326</v>
      </c>
      <c r="C594" t="s">
        <v>5326</v>
      </c>
      <c r="D594" t="s">
        <v>5327</v>
      </c>
      <c r="E594">
        <v>37</v>
      </c>
      <c r="F594" t="s">
        <v>2364</v>
      </c>
      <c r="G594" t="s">
        <v>2753</v>
      </c>
      <c r="H594" t="s">
        <v>133</v>
      </c>
      <c r="I594" t="s">
        <v>5328</v>
      </c>
      <c r="J594" t="s">
        <v>5329</v>
      </c>
      <c r="K594" t="s">
        <v>5330</v>
      </c>
      <c r="L594" t="s">
        <v>5331</v>
      </c>
      <c r="M594" t="s">
        <v>2298</v>
      </c>
      <c r="N594">
        <v>1</v>
      </c>
      <c r="O594">
        <v>0</v>
      </c>
      <c r="P594">
        <v>0</v>
      </c>
      <c r="Q594">
        <v>0</v>
      </c>
      <c r="R594">
        <v>0</v>
      </c>
      <c r="S594" t="s">
        <v>53</v>
      </c>
      <c r="T594" t="s">
        <v>50</v>
      </c>
      <c r="U594">
        <v>1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>
      <c r="A595" t="s">
        <v>5332</v>
      </c>
      <c r="B595" t="s">
        <v>5333</v>
      </c>
      <c r="C595" t="s">
        <v>5333</v>
      </c>
      <c r="D595" t="s">
        <v>5334</v>
      </c>
      <c r="E595">
        <v>37</v>
      </c>
      <c r="F595" t="s">
        <v>3160</v>
      </c>
      <c r="G595" t="s">
        <v>2714</v>
      </c>
      <c r="H595" t="s">
        <v>2349</v>
      </c>
      <c r="I595" t="s">
        <v>5335</v>
      </c>
      <c r="J595" t="s">
        <v>5336</v>
      </c>
      <c r="K595" t="s">
        <v>5337</v>
      </c>
      <c r="L595" t="s">
        <v>5338</v>
      </c>
      <c r="M595" t="s">
        <v>2298</v>
      </c>
      <c r="N595">
        <v>1</v>
      </c>
      <c r="O595">
        <v>0</v>
      </c>
      <c r="P595">
        <v>0</v>
      </c>
      <c r="Q595">
        <v>1</v>
      </c>
      <c r="R595">
        <v>0</v>
      </c>
      <c r="S595" t="s">
        <v>53</v>
      </c>
      <c r="T595" t="s">
        <v>343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4</v>
      </c>
    </row>
    <row r="596" spans="1:75">
      <c r="A596" t="s">
        <v>5339</v>
      </c>
      <c r="B596" t="s">
        <v>5340</v>
      </c>
      <c r="C596" t="s">
        <v>5340</v>
      </c>
      <c r="D596" t="s">
        <v>5341</v>
      </c>
      <c r="E596">
        <v>32</v>
      </c>
      <c r="F596" t="s">
        <v>2347</v>
      </c>
      <c r="G596" t="s">
        <v>2519</v>
      </c>
      <c r="H596" t="s">
        <v>2313</v>
      </c>
      <c r="I596" t="s">
        <v>5342</v>
      </c>
      <c r="J596" t="s">
        <v>5341</v>
      </c>
      <c r="K596" t="s">
        <v>5343</v>
      </c>
      <c r="L596" t="s">
        <v>5344</v>
      </c>
      <c r="M596" t="s">
        <v>2298</v>
      </c>
      <c r="N596">
        <v>1</v>
      </c>
      <c r="O596">
        <v>0</v>
      </c>
      <c r="P596">
        <v>0</v>
      </c>
      <c r="Q596">
        <v>0</v>
      </c>
      <c r="R596">
        <v>0</v>
      </c>
      <c r="S596" t="s">
        <v>53</v>
      </c>
      <c r="T596" t="s">
        <v>50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>
      <c r="A597" t="s">
        <v>133</v>
      </c>
      <c r="B597" t="s">
        <v>5345</v>
      </c>
      <c r="C597" t="s">
        <v>5345</v>
      </c>
      <c r="D597" t="s">
        <v>5346</v>
      </c>
      <c r="E597">
        <v>55</v>
      </c>
      <c r="F597" t="s">
        <v>3698</v>
      </c>
      <c r="G597" t="s">
        <v>2384</v>
      </c>
      <c r="H597" t="s">
        <v>2483</v>
      </c>
      <c r="I597" t="s">
        <v>3251</v>
      </c>
      <c r="J597" t="s">
        <v>5347</v>
      </c>
      <c r="K597" t="s">
        <v>3004</v>
      </c>
      <c r="L597" t="s">
        <v>5348</v>
      </c>
      <c r="M597" t="s">
        <v>2298</v>
      </c>
      <c r="N597">
        <v>1</v>
      </c>
      <c r="O597">
        <v>0</v>
      </c>
      <c r="P597">
        <v>0</v>
      </c>
      <c r="Q597">
        <v>0</v>
      </c>
      <c r="R597">
        <v>0</v>
      </c>
      <c r="S597" t="s">
        <v>53</v>
      </c>
      <c r="T597" t="s">
        <v>343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</row>
    <row r="598" spans="1:75">
      <c r="A598" t="s">
        <v>5349</v>
      </c>
      <c r="B598" t="s">
        <v>5350</v>
      </c>
      <c r="C598" t="s">
        <v>5350</v>
      </c>
      <c r="D598" t="s">
        <v>5351</v>
      </c>
      <c r="E598">
        <v>54</v>
      </c>
      <c r="F598" t="s">
        <v>2451</v>
      </c>
      <c r="G598" t="s">
        <v>2321</v>
      </c>
      <c r="H598" t="s">
        <v>2621</v>
      </c>
      <c r="I598" t="s">
        <v>5352</v>
      </c>
      <c r="J598" t="s">
        <v>5353</v>
      </c>
      <c r="K598" t="s">
        <v>3145</v>
      </c>
      <c r="L598" t="s">
        <v>5354</v>
      </c>
      <c r="M598" t="s">
        <v>2298</v>
      </c>
      <c r="N598">
        <v>1</v>
      </c>
      <c r="O598">
        <v>0</v>
      </c>
      <c r="P598">
        <v>0</v>
      </c>
      <c r="Q598">
        <v>0</v>
      </c>
      <c r="R598">
        <v>0</v>
      </c>
      <c r="S598" t="s">
        <v>53</v>
      </c>
      <c r="T598" t="s">
        <v>343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>
      <c r="A599" t="s">
        <v>5355</v>
      </c>
      <c r="B599" t="s">
        <v>5356</v>
      </c>
      <c r="C599" t="s">
        <v>5356</v>
      </c>
      <c r="D599" t="s">
        <v>5357</v>
      </c>
      <c r="E599">
        <v>49</v>
      </c>
      <c r="F599" t="s">
        <v>3160</v>
      </c>
      <c r="G599" t="s">
        <v>2714</v>
      </c>
      <c r="H599" t="s">
        <v>2322</v>
      </c>
      <c r="I599" t="s">
        <v>5358</v>
      </c>
      <c r="J599" t="s">
        <v>5359</v>
      </c>
      <c r="K599" t="s">
        <v>5360</v>
      </c>
      <c r="L599" t="s">
        <v>5361</v>
      </c>
      <c r="M599" t="s">
        <v>2298</v>
      </c>
      <c r="N599">
        <v>1</v>
      </c>
      <c r="O599">
        <v>0</v>
      </c>
      <c r="P599">
        <v>0</v>
      </c>
      <c r="Q599">
        <v>0</v>
      </c>
      <c r="R599">
        <v>0</v>
      </c>
      <c r="S599" t="s">
        <v>2067</v>
      </c>
      <c r="T599" t="s">
        <v>343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5</v>
      </c>
    </row>
    <row r="600" spans="1:75">
      <c r="A600" t="s">
        <v>3220</v>
      </c>
      <c r="B600" t="s">
        <v>5362</v>
      </c>
      <c r="C600" t="s">
        <v>5362</v>
      </c>
      <c r="D600" t="s">
        <v>5363</v>
      </c>
      <c r="E600">
        <v>54</v>
      </c>
      <c r="F600" t="s">
        <v>133</v>
      </c>
      <c r="G600" t="s">
        <v>3699</v>
      </c>
      <c r="H600" t="s">
        <v>2349</v>
      </c>
      <c r="I600" t="s">
        <v>5364</v>
      </c>
      <c r="J600" t="s">
        <v>5365</v>
      </c>
      <c r="K600" t="s">
        <v>5366</v>
      </c>
      <c r="L600" t="s">
        <v>5367</v>
      </c>
      <c r="M600" t="s">
        <v>2298</v>
      </c>
      <c r="N600">
        <v>1</v>
      </c>
      <c r="O600">
        <v>0</v>
      </c>
      <c r="P600">
        <v>1</v>
      </c>
      <c r="Q600">
        <v>0</v>
      </c>
      <c r="R600">
        <v>0</v>
      </c>
      <c r="S600" t="s">
        <v>53</v>
      </c>
      <c r="T600" t="s">
        <v>343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</row>
    <row r="601" spans="1:75">
      <c r="A601" t="s">
        <v>5368</v>
      </c>
      <c r="B601" t="s">
        <v>5369</v>
      </c>
      <c r="C601" t="s">
        <v>5369</v>
      </c>
      <c r="D601" t="s">
        <v>5370</v>
      </c>
      <c r="E601">
        <v>35</v>
      </c>
      <c r="F601" t="s">
        <v>2364</v>
      </c>
      <c r="G601" t="s">
        <v>2562</v>
      </c>
      <c r="H601" t="s">
        <v>2483</v>
      </c>
      <c r="I601" t="s">
        <v>5371</v>
      </c>
      <c r="J601" t="s">
        <v>5365</v>
      </c>
      <c r="K601" t="s">
        <v>5372</v>
      </c>
      <c r="L601" t="s">
        <v>5373</v>
      </c>
      <c r="M601" t="s">
        <v>2298</v>
      </c>
      <c r="N601">
        <v>1</v>
      </c>
      <c r="O601">
        <v>0</v>
      </c>
      <c r="P601">
        <v>0</v>
      </c>
      <c r="Q601">
        <v>0</v>
      </c>
      <c r="R601">
        <v>0</v>
      </c>
      <c r="S601" t="s">
        <v>53</v>
      </c>
      <c r="T601" t="s">
        <v>50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>
      <c r="A602" t="s">
        <v>5374</v>
      </c>
      <c r="B602" t="s">
        <v>5375</v>
      </c>
      <c r="C602" t="s">
        <v>5375</v>
      </c>
      <c r="D602" t="s">
        <v>5376</v>
      </c>
      <c r="E602">
        <v>49</v>
      </c>
      <c r="F602" t="s">
        <v>2291</v>
      </c>
      <c r="G602" t="s">
        <v>2961</v>
      </c>
      <c r="H602" t="s">
        <v>2366</v>
      </c>
      <c r="I602" t="s">
        <v>5377</v>
      </c>
      <c r="J602" t="s">
        <v>5378</v>
      </c>
      <c r="K602" t="s">
        <v>2689</v>
      </c>
      <c r="L602" t="s">
        <v>5379</v>
      </c>
      <c r="M602" t="s">
        <v>2298</v>
      </c>
      <c r="N602">
        <v>1</v>
      </c>
      <c r="O602">
        <v>0</v>
      </c>
      <c r="P602">
        <v>0</v>
      </c>
      <c r="Q602">
        <v>0</v>
      </c>
      <c r="R602">
        <v>0</v>
      </c>
      <c r="S602" t="s">
        <v>53</v>
      </c>
      <c r="T602" t="s">
        <v>343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>
      <c r="A603" t="s">
        <v>5380</v>
      </c>
      <c r="B603" t="s">
        <v>5381</v>
      </c>
      <c r="C603" t="s">
        <v>5381</v>
      </c>
      <c r="D603" t="s">
        <v>5382</v>
      </c>
      <c r="E603">
        <v>51</v>
      </c>
      <c r="F603" t="s">
        <v>2302</v>
      </c>
      <c r="G603" t="s">
        <v>3320</v>
      </c>
      <c r="H603" t="s">
        <v>2366</v>
      </c>
      <c r="I603" t="s">
        <v>5383</v>
      </c>
      <c r="J603" t="s">
        <v>5384</v>
      </c>
      <c r="K603" t="s">
        <v>3534</v>
      </c>
      <c r="L603" t="s">
        <v>5385</v>
      </c>
      <c r="M603" t="s">
        <v>2298</v>
      </c>
      <c r="N603">
        <v>1</v>
      </c>
      <c r="O603">
        <v>0</v>
      </c>
      <c r="P603">
        <v>0</v>
      </c>
      <c r="Q603">
        <v>0</v>
      </c>
      <c r="R603">
        <v>0</v>
      </c>
      <c r="S603" t="s">
        <v>46</v>
      </c>
      <c r="T603" t="s">
        <v>343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</row>
    <row r="604" spans="1:75">
      <c r="A604" t="s">
        <v>5386</v>
      </c>
      <c r="B604" t="s">
        <v>5387</v>
      </c>
      <c r="C604" t="s">
        <v>5387</v>
      </c>
      <c r="D604" t="s">
        <v>5388</v>
      </c>
      <c r="E604">
        <v>27</v>
      </c>
      <c r="F604" t="s">
        <v>133</v>
      </c>
      <c r="G604" t="s">
        <v>133</v>
      </c>
      <c r="H604" t="s">
        <v>133</v>
      </c>
      <c r="I604" t="s">
        <v>133</v>
      </c>
      <c r="J604" t="s">
        <v>133</v>
      </c>
      <c r="K604" t="s">
        <v>133</v>
      </c>
      <c r="L604" t="s">
        <v>5389</v>
      </c>
      <c r="M604" t="s">
        <v>2327</v>
      </c>
      <c r="N604">
        <v>1</v>
      </c>
      <c r="O604">
        <v>1</v>
      </c>
      <c r="P604">
        <v>1</v>
      </c>
      <c r="Q604">
        <v>0</v>
      </c>
      <c r="R604">
        <v>0</v>
      </c>
      <c r="S604" t="s">
        <v>53</v>
      </c>
      <c r="T604" t="s">
        <v>75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</row>
    <row r="605" spans="1:75">
      <c r="A605" t="s">
        <v>2600</v>
      </c>
      <c r="B605" t="s">
        <v>5390</v>
      </c>
      <c r="C605" t="s">
        <v>5390</v>
      </c>
      <c r="D605" t="s">
        <v>5391</v>
      </c>
      <c r="E605">
        <v>32</v>
      </c>
      <c r="F605" t="s">
        <v>133</v>
      </c>
      <c r="G605" t="s">
        <v>2483</v>
      </c>
      <c r="H605" t="s">
        <v>133</v>
      </c>
      <c r="I605" t="s">
        <v>5392</v>
      </c>
      <c r="J605" t="s">
        <v>5393</v>
      </c>
      <c r="K605" t="s">
        <v>2558</v>
      </c>
      <c r="L605" t="s">
        <v>5394</v>
      </c>
      <c r="M605" t="s">
        <v>2327</v>
      </c>
      <c r="N605">
        <v>1</v>
      </c>
      <c r="O605">
        <v>0</v>
      </c>
      <c r="P605">
        <v>0</v>
      </c>
      <c r="Q605">
        <v>0</v>
      </c>
      <c r="R605">
        <v>0</v>
      </c>
      <c r="S605" t="s">
        <v>53</v>
      </c>
      <c r="T605" t="s">
        <v>343</v>
      </c>
      <c r="U605">
        <v>1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>
      <c r="A606" t="s">
        <v>5395</v>
      </c>
      <c r="B606" t="s">
        <v>5396</v>
      </c>
      <c r="C606" t="s">
        <v>5396</v>
      </c>
      <c r="D606" t="s">
        <v>5397</v>
      </c>
      <c r="E606">
        <v>32</v>
      </c>
      <c r="F606" t="s">
        <v>2356</v>
      </c>
      <c r="G606" t="s">
        <v>2292</v>
      </c>
      <c r="H606" t="s">
        <v>2313</v>
      </c>
      <c r="I606" t="s">
        <v>5398</v>
      </c>
      <c r="J606" t="s">
        <v>4074</v>
      </c>
      <c r="K606" t="s">
        <v>3329</v>
      </c>
      <c r="L606" t="s">
        <v>5399</v>
      </c>
      <c r="M606" t="s">
        <v>2298</v>
      </c>
      <c r="N606">
        <v>0</v>
      </c>
      <c r="O606">
        <v>1</v>
      </c>
      <c r="P606">
        <v>0</v>
      </c>
      <c r="Q606">
        <v>0</v>
      </c>
      <c r="R606">
        <v>0</v>
      </c>
      <c r="S606" t="s">
        <v>368</v>
      </c>
      <c r="T606" t="s">
        <v>343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</row>
    <row r="607" spans="1:75">
      <c r="A607" t="s">
        <v>5400</v>
      </c>
      <c r="B607" t="s">
        <v>5401</v>
      </c>
      <c r="C607" t="s">
        <v>5401</v>
      </c>
      <c r="D607" t="s">
        <v>5402</v>
      </c>
      <c r="E607">
        <v>58</v>
      </c>
      <c r="F607" t="s">
        <v>133</v>
      </c>
      <c r="G607" t="s">
        <v>2562</v>
      </c>
      <c r="H607" t="s">
        <v>133</v>
      </c>
      <c r="I607" t="s">
        <v>5403</v>
      </c>
      <c r="J607" t="s">
        <v>5404</v>
      </c>
      <c r="K607" t="s">
        <v>5405</v>
      </c>
      <c r="L607" t="s">
        <v>5406</v>
      </c>
      <c r="M607" t="s">
        <v>2298</v>
      </c>
      <c r="N607">
        <v>1</v>
      </c>
      <c r="O607">
        <v>0</v>
      </c>
      <c r="P607">
        <v>0</v>
      </c>
      <c r="Q607">
        <v>0</v>
      </c>
      <c r="R607">
        <v>0</v>
      </c>
      <c r="S607" t="s">
        <v>53</v>
      </c>
      <c r="T607" t="s">
        <v>343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>
      <c r="A608" t="s">
        <v>4427</v>
      </c>
      <c r="B608" t="s">
        <v>5407</v>
      </c>
      <c r="C608" t="s">
        <v>5407</v>
      </c>
      <c r="D608" t="s">
        <v>5408</v>
      </c>
      <c r="E608">
        <v>33</v>
      </c>
      <c r="F608" t="s">
        <v>2612</v>
      </c>
      <c r="G608" t="s">
        <v>133</v>
      </c>
      <c r="H608" t="s">
        <v>133</v>
      </c>
      <c r="I608" t="s">
        <v>133</v>
      </c>
      <c r="J608" t="s">
        <v>133</v>
      </c>
      <c r="K608" t="s">
        <v>133</v>
      </c>
      <c r="L608" t="s">
        <v>5409</v>
      </c>
      <c r="M608" t="s">
        <v>2298</v>
      </c>
      <c r="N608">
        <v>1</v>
      </c>
      <c r="O608">
        <v>0</v>
      </c>
      <c r="P608">
        <v>0</v>
      </c>
      <c r="Q608">
        <v>0</v>
      </c>
      <c r="R608">
        <v>0</v>
      </c>
      <c r="S608" t="s">
        <v>672</v>
      </c>
      <c r="T608" t="s">
        <v>75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</row>
    <row r="609" spans="1:75">
      <c r="A609" t="s">
        <v>5410</v>
      </c>
      <c r="B609" t="s">
        <v>5411</v>
      </c>
      <c r="C609" t="s">
        <v>5411</v>
      </c>
      <c r="D609" t="s">
        <v>5412</v>
      </c>
      <c r="E609">
        <v>44</v>
      </c>
      <c r="F609" t="s">
        <v>133</v>
      </c>
      <c r="G609" t="s">
        <v>2562</v>
      </c>
      <c r="H609" t="s">
        <v>2304</v>
      </c>
      <c r="I609" t="s">
        <v>1866</v>
      </c>
      <c r="J609" t="s">
        <v>1279</v>
      </c>
      <c r="K609" t="s">
        <v>5413</v>
      </c>
      <c r="L609" t="s">
        <v>5414</v>
      </c>
      <c r="M609" t="s">
        <v>2298</v>
      </c>
      <c r="N609">
        <v>1</v>
      </c>
      <c r="O609">
        <v>0</v>
      </c>
      <c r="P609">
        <v>0</v>
      </c>
      <c r="Q609">
        <v>0</v>
      </c>
      <c r="R609">
        <v>0</v>
      </c>
      <c r="S609" t="s">
        <v>46</v>
      </c>
      <c r="T609" t="s">
        <v>343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7</v>
      </c>
    </row>
    <row r="610" spans="1:75">
      <c r="A610" t="s">
        <v>5415</v>
      </c>
      <c r="B610" t="s">
        <v>5416</v>
      </c>
      <c r="C610" t="s">
        <v>5416</v>
      </c>
      <c r="D610" t="s">
        <v>5417</v>
      </c>
      <c r="E610">
        <v>58</v>
      </c>
      <c r="F610" t="s">
        <v>2376</v>
      </c>
      <c r="G610" t="s">
        <v>2562</v>
      </c>
      <c r="H610" t="s">
        <v>2313</v>
      </c>
      <c r="I610" t="s">
        <v>5418</v>
      </c>
      <c r="J610" t="s">
        <v>5419</v>
      </c>
      <c r="K610" t="s">
        <v>5420</v>
      </c>
      <c r="L610" t="s">
        <v>5421</v>
      </c>
      <c r="M610" t="s">
        <v>2298</v>
      </c>
      <c r="N610">
        <v>1</v>
      </c>
      <c r="O610">
        <v>0</v>
      </c>
      <c r="P610">
        <v>0</v>
      </c>
      <c r="Q610">
        <v>0</v>
      </c>
      <c r="R610">
        <v>0</v>
      </c>
      <c r="S610" t="s">
        <v>2067</v>
      </c>
      <c r="T610" t="s">
        <v>50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</row>
    <row r="611" spans="1:75">
      <c r="A611" t="s">
        <v>5422</v>
      </c>
      <c r="B611" t="s">
        <v>5423</v>
      </c>
      <c r="C611" t="s">
        <v>5423</v>
      </c>
      <c r="D611" t="s">
        <v>5424</v>
      </c>
      <c r="E611">
        <v>31</v>
      </c>
      <c r="F611" t="s">
        <v>2364</v>
      </c>
      <c r="G611" t="s">
        <v>2384</v>
      </c>
      <c r="H611" t="s">
        <v>2331</v>
      </c>
      <c r="I611" t="s">
        <v>5425</v>
      </c>
      <c r="J611" t="s">
        <v>5426</v>
      </c>
      <c r="K611" t="s">
        <v>4423</v>
      </c>
      <c r="L611" t="s">
        <v>5427</v>
      </c>
      <c r="M611" t="s">
        <v>2298</v>
      </c>
      <c r="N611">
        <v>1</v>
      </c>
      <c r="O611">
        <v>1</v>
      </c>
      <c r="P611">
        <v>1</v>
      </c>
      <c r="Q611">
        <v>0</v>
      </c>
      <c r="R611">
        <v>0</v>
      </c>
      <c r="S611" t="s">
        <v>547</v>
      </c>
      <c r="T611" t="s">
        <v>75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</row>
    <row r="612" spans="1:75">
      <c r="A612" t="s">
        <v>4900</v>
      </c>
      <c r="B612" t="s">
        <v>5428</v>
      </c>
      <c r="C612" t="s">
        <v>5428</v>
      </c>
      <c r="D612" t="s">
        <v>5429</v>
      </c>
      <c r="E612">
        <v>37</v>
      </c>
      <c r="F612" t="s">
        <v>2364</v>
      </c>
      <c r="G612" t="s">
        <v>2292</v>
      </c>
      <c r="H612" t="s">
        <v>2340</v>
      </c>
      <c r="I612" t="s">
        <v>5430</v>
      </c>
      <c r="J612" t="s">
        <v>5431</v>
      </c>
      <c r="K612" t="s">
        <v>2992</v>
      </c>
      <c r="L612" t="s">
        <v>5432</v>
      </c>
      <c r="M612" t="s">
        <v>2298</v>
      </c>
      <c r="N612">
        <v>1</v>
      </c>
      <c r="O612">
        <v>0</v>
      </c>
      <c r="P612">
        <v>0</v>
      </c>
      <c r="Q612">
        <v>0</v>
      </c>
      <c r="R612">
        <v>0</v>
      </c>
      <c r="S612" t="s">
        <v>434</v>
      </c>
      <c r="T612" t="s">
        <v>343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1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15</v>
      </c>
    </row>
    <row r="613" spans="1:75">
      <c r="A613" t="s">
        <v>3070</v>
      </c>
      <c r="B613" t="s">
        <v>5433</v>
      </c>
      <c r="C613" t="s">
        <v>5433</v>
      </c>
      <c r="D613" t="s">
        <v>5434</v>
      </c>
      <c r="E613">
        <v>35</v>
      </c>
      <c r="F613" t="s">
        <v>2364</v>
      </c>
      <c r="G613" t="s">
        <v>2753</v>
      </c>
      <c r="H613" t="s">
        <v>2349</v>
      </c>
      <c r="I613" t="s">
        <v>5435</v>
      </c>
      <c r="J613" t="s">
        <v>2644</v>
      </c>
      <c r="K613" t="s">
        <v>5436</v>
      </c>
      <c r="L613" t="s">
        <v>5437</v>
      </c>
      <c r="M613" t="s">
        <v>2298</v>
      </c>
      <c r="N613">
        <v>1</v>
      </c>
      <c r="O613">
        <v>1</v>
      </c>
      <c r="P613">
        <v>1</v>
      </c>
      <c r="Q613">
        <v>0</v>
      </c>
      <c r="R613">
        <v>0</v>
      </c>
      <c r="S613" t="s">
        <v>358</v>
      </c>
      <c r="T613" t="s">
        <v>75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0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11</v>
      </c>
    </row>
    <row r="614" spans="1:75">
      <c r="A614" t="s">
        <v>5438</v>
      </c>
      <c r="B614" t="s">
        <v>5439</v>
      </c>
      <c r="C614" t="s">
        <v>5439</v>
      </c>
      <c r="D614" t="s">
        <v>5440</v>
      </c>
      <c r="E614">
        <v>29</v>
      </c>
      <c r="F614" t="s">
        <v>2291</v>
      </c>
      <c r="G614" t="s">
        <v>2519</v>
      </c>
      <c r="H614" t="s">
        <v>2483</v>
      </c>
      <c r="I614" t="s">
        <v>5441</v>
      </c>
      <c r="J614" t="s">
        <v>5442</v>
      </c>
      <c r="K614" t="s">
        <v>5443</v>
      </c>
      <c r="L614" t="s">
        <v>5444</v>
      </c>
      <c r="M614" t="s">
        <v>2298</v>
      </c>
      <c r="N614">
        <v>1</v>
      </c>
      <c r="O614">
        <v>1</v>
      </c>
      <c r="P614">
        <v>1</v>
      </c>
      <c r="Q614">
        <v>1</v>
      </c>
      <c r="R614">
        <v>0</v>
      </c>
      <c r="S614" t="s">
        <v>53</v>
      </c>
      <c r="T614" t="s">
        <v>343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</row>
    <row r="615" spans="1:75">
      <c r="A615" t="s">
        <v>5445</v>
      </c>
      <c r="B615" t="s">
        <v>5446</v>
      </c>
      <c r="C615" t="s">
        <v>5446</v>
      </c>
      <c r="D615" t="s">
        <v>5447</v>
      </c>
      <c r="E615">
        <v>38</v>
      </c>
      <c r="F615" t="s">
        <v>2302</v>
      </c>
      <c r="G615" t="s">
        <v>2452</v>
      </c>
      <c r="H615" t="s">
        <v>2621</v>
      </c>
      <c r="I615" t="s">
        <v>5448</v>
      </c>
      <c r="J615" t="s">
        <v>3822</v>
      </c>
      <c r="K615" t="s">
        <v>5449</v>
      </c>
      <c r="L615" t="s">
        <v>5450</v>
      </c>
      <c r="M615" t="s">
        <v>2298</v>
      </c>
      <c r="N615">
        <v>1</v>
      </c>
      <c r="O615">
        <v>0</v>
      </c>
      <c r="P615">
        <v>0</v>
      </c>
      <c r="Q615">
        <v>0</v>
      </c>
      <c r="R615">
        <v>0</v>
      </c>
      <c r="S615" t="s">
        <v>2599</v>
      </c>
      <c r="T615" t="s">
        <v>75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>
      <c r="A616" t="s">
        <v>5451</v>
      </c>
      <c r="B616" t="s">
        <v>5452</v>
      </c>
      <c r="C616" t="s">
        <v>5452</v>
      </c>
      <c r="D616" t="s">
        <v>5453</v>
      </c>
      <c r="E616">
        <v>38</v>
      </c>
      <c r="F616" t="s">
        <v>2356</v>
      </c>
      <c r="G616" t="s">
        <v>2391</v>
      </c>
      <c r="H616" t="s">
        <v>2621</v>
      </c>
      <c r="I616" t="s">
        <v>5454</v>
      </c>
      <c r="J616" t="s">
        <v>5455</v>
      </c>
      <c r="K616" t="s">
        <v>5456</v>
      </c>
      <c r="L616" t="s">
        <v>5457</v>
      </c>
      <c r="M616" t="s">
        <v>2298</v>
      </c>
      <c r="N616">
        <v>1</v>
      </c>
      <c r="O616">
        <v>0</v>
      </c>
      <c r="P616">
        <v>0</v>
      </c>
      <c r="Q616">
        <v>0</v>
      </c>
      <c r="R616">
        <v>0</v>
      </c>
      <c r="S616" t="s">
        <v>2067</v>
      </c>
      <c r="T616" t="s">
        <v>343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>
      <c r="A617" t="s">
        <v>5458</v>
      </c>
      <c r="B617" t="s">
        <v>5459</v>
      </c>
      <c r="C617" t="s">
        <v>5459</v>
      </c>
      <c r="D617" t="s">
        <v>5460</v>
      </c>
      <c r="E617">
        <v>48</v>
      </c>
      <c r="F617" t="s">
        <v>2302</v>
      </c>
      <c r="G617" t="s">
        <v>2989</v>
      </c>
      <c r="H617" t="s">
        <v>2340</v>
      </c>
      <c r="I617" t="s">
        <v>5461</v>
      </c>
      <c r="J617" t="s">
        <v>43</v>
      </c>
      <c r="K617" t="s">
        <v>5462</v>
      </c>
      <c r="L617" t="s">
        <v>5463</v>
      </c>
      <c r="M617" t="s">
        <v>2298</v>
      </c>
      <c r="N617">
        <v>0</v>
      </c>
      <c r="O617">
        <v>1</v>
      </c>
      <c r="P617">
        <v>1</v>
      </c>
      <c r="Q617">
        <v>0</v>
      </c>
      <c r="R617">
        <v>0</v>
      </c>
      <c r="S617" t="s">
        <v>5464</v>
      </c>
      <c r="T617" t="s">
        <v>75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>
      <c r="A618" t="s">
        <v>5465</v>
      </c>
      <c r="B618" t="s">
        <v>5466</v>
      </c>
      <c r="C618" t="s">
        <v>5466</v>
      </c>
      <c r="D618" t="s">
        <v>5467</v>
      </c>
      <c r="E618">
        <v>28</v>
      </c>
      <c r="F618" t="s">
        <v>133</v>
      </c>
      <c r="G618" t="s">
        <v>133</v>
      </c>
      <c r="H618" t="s">
        <v>133</v>
      </c>
      <c r="I618" t="s">
        <v>133</v>
      </c>
      <c r="J618" t="s">
        <v>133</v>
      </c>
      <c r="K618" t="s">
        <v>133</v>
      </c>
      <c r="L618" t="s">
        <v>5468</v>
      </c>
      <c r="M618" t="s">
        <v>2298</v>
      </c>
      <c r="N618">
        <v>0</v>
      </c>
      <c r="O618">
        <v>1</v>
      </c>
      <c r="P618">
        <v>1</v>
      </c>
      <c r="Q618">
        <v>0</v>
      </c>
      <c r="R618">
        <v>0</v>
      </c>
      <c r="S618" t="s">
        <v>53</v>
      </c>
      <c r="T618" t="s">
        <v>343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>
      <c r="A619" t="s">
        <v>5469</v>
      </c>
      <c r="B619" t="s">
        <v>5470</v>
      </c>
      <c r="C619" t="s">
        <v>5470</v>
      </c>
      <c r="D619" t="s">
        <v>5471</v>
      </c>
      <c r="E619">
        <v>29</v>
      </c>
      <c r="F619" t="s">
        <v>133</v>
      </c>
      <c r="G619" t="s">
        <v>133</v>
      </c>
      <c r="H619" t="s">
        <v>133</v>
      </c>
      <c r="I619" t="s">
        <v>133</v>
      </c>
      <c r="J619" t="s">
        <v>133</v>
      </c>
      <c r="K619" t="s">
        <v>133</v>
      </c>
      <c r="L619" t="s">
        <v>5472</v>
      </c>
      <c r="M619" t="s">
        <v>2298</v>
      </c>
      <c r="N619">
        <v>0</v>
      </c>
      <c r="O619">
        <v>1</v>
      </c>
      <c r="P619">
        <v>0</v>
      </c>
      <c r="Q619">
        <v>0</v>
      </c>
      <c r="R619">
        <v>0</v>
      </c>
      <c r="S619" t="s">
        <v>634</v>
      </c>
      <c r="T619" t="s">
        <v>75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>
      <c r="A620" t="s">
        <v>5473</v>
      </c>
      <c r="B620" t="s">
        <v>5474</v>
      </c>
      <c r="C620" t="s">
        <v>5474</v>
      </c>
      <c r="D620" t="s">
        <v>5475</v>
      </c>
      <c r="E620">
        <v>55</v>
      </c>
      <c r="F620" t="s">
        <v>2311</v>
      </c>
      <c r="G620" t="s">
        <v>2339</v>
      </c>
      <c r="H620" t="s">
        <v>2293</v>
      </c>
      <c r="I620" t="s">
        <v>5476</v>
      </c>
      <c r="J620" t="s">
        <v>5477</v>
      </c>
      <c r="K620" t="s">
        <v>5478</v>
      </c>
      <c r="L620" t="s">
        <v>5479</v>
      </c>
      <c r="M620" t="s">
        <v>2298</v>
      </c>
      <c r="N620">
        <v>0</v>
      </c>
      <c r="O620">
        <v>1</v>
      </c>
      <c r="P620">
        <v>0</v>
      </c>
      <c r="Q620">
        <v>0</v>
      </c>
      <c r="R620">
        <v>0</v>
      </c>
      <c r="S620" t="s">
        <v>53</v>
      </c>
      <c r="T620" t="s">
        <v>75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2</v>
      </c>
    </row>
    <row r="621" spans="1:75">
      <c r="A621" t="s">
        <v>133</v>
      </c>
      <c r="B621" t="s">
        <v>5480</v>
      </c>
      <c r="C621" t="s">
        <v>5480</v>
      </c>
      <c r="D621" t="s">
        <v>5481</v>
      </c>
      <c r="E621">
        <v>47</v>
      </c>
      <c r="F621" t="s">
        <v>3698</v>
      </c>
      <c r="G621" t="s">
        <v>2463</v>
      </c>
      <c r="H621" t="s">
        <v>2366</v>
      </c>
      <c r="I621" t="s">
        <v>5482</v>
      </c>
      <c r="J621" t="s">
        <v>2623</v>
      </c>
      <c r="K621" t="s">
        <v>5483</v>
      </c>
      <c r="L621" t="s">
        <v>5484</v>
      </c>
      <c r="M621" t="s">
        <v>2298</v>
      </c>
      <c r="N621">
        <v>1</v>
      </c>
      <c r="O621">
        <v>1</v>
      </c>
      <c r="P621">
        <v>0</v>
      </c>
      <c r="Q621">
        <v>0</v>
      </c>
      <c r="R621">
        <v>0</v>
      </c>
      <c r="S621" t="s">
        <v>53</v>
      </c>
      <c r="T621" t="s">
        <v>75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</row>
    <row r="622" spans="1:75">
      <c r="A622" t="s">
        <v>5485</v>
      </c>
      <c r="B622" t="s">
        <v>5486</v>
      </c>
      <c r="C622" t="s">
        <v>5486</v>
      </c>
      <c r="D622" t="s">
        <v>5487</v>
      </c>
      <c r="E622">
        <v>71</v>
      </c>
      <c r="F622" t="s">
        <v>2364</v>
      </c>
      <c r="G622" t="s">
        <v>2426</v>
      </c>
      <c r="H622" t="s">
        <v>2621</v>
      </c>
      <c r="I622" t="s">
        <v>5488</v>
      </c>
      <c r="J622" t="s">
        <v>43</v>
      </c>
      <c r="K622" t="s">
        <v>5489</v>
      </c>
      <c r="L622" t="s">
        <v>5490</v>
      </c>
      <c r="M622" t="s">
        <v>2298</v>
      </c>
      <c r="N622">
        <v>0</v>
      </c>
      <c r="O622">
        <v>0</v>
      </c>
      <c r="P622">
        <v>1</v>
      </c>
      <c r="Q622">
        <v>0</v>
      </c>
      <c r="R622">
        <v>0</v>
      </c>
      <c r="S622" t="s">
        <v>53</v>
      </c>
      <c r="T622" t="s">
        <v>75</v>
      </c>
      <c r="U622">
        <v>0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>
      <c r="A623" t="s">
        <v>5491</v>
      </c>
      <c r="B623" t="s">
        <v>5492</v>
      </c>
      <c r="C623" t="s">
        <v>5492</v>
      </c>
      <c r="D623" t="s">
        <v>5493</v>
      </c>
      <c r="E623">
        <v>27</v>
      </c>
      <c r="F623" t="s">
        <v>2376</v>
      </c>
      <c r="G623" t="s">
        <v>133</v>
      </c>
      <c r="H623" t="s">
        <v>133</v>
      </c>
      <c r="I623" t="s">
        <v>133</v>
      </c>
      <c r="J623" t="s">
        <v>133</v>
      </c>
      <c r="K623" t="s">
        <v>133</v>
      </c>
      <c r="L623" t="s">
        <v>5494</v>
      </c>
      <c r="M623" t="s">
        <v>2298</v>
      </c>
      <c r="N623">
        <v>1</v>
      </c>
      <c r="O623">
        <v>0</v>
      </c>
      <c r="P623">
        <v>0</v>
      </c>
      <c r="Q623">
        <v>0</v>
      </c>
      <c r="R623">
        <v>0</v>
      </c>
      <c r="S623" t="s">
        <v>498</v>
      </c>
      <c r="T623" t="s">
        <v>2299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>
      <c r="A624" t="s">
        <v>3217</v>
      </c>
      <c r="B624" t="s">
        <v>5495</v>
      </c>
      <c r="C624" t="s">
        <v>5495</v>
      </c>
      <c r="D624" t="s">
        <v>5496</v>
      </c>
      <c r="E624">
        <v>34</v>
      </c>
      <c r="F624" t="s">
        <v>2612</v>
      </c>
      <c r="G624" t="s">
        <v>133</v>
      </c>
      <c r="H624" t="s">
        <v>133</v>
      </c>
      <c r="I624" t="s">
        <v>133</v>
      </c>
      <c r="J624" t="s">
        <v>133</v>
      </c>
      <c r="K624" t="s">
        <v>133</v>
      </c>
      <c r="L624" t="s">
        <v>5497</v>
      </c>
      <c r="M624" t="s">
        <v>2298</v>
      </c>
      <c r="N624">
        <v>1</v>
      </c>
      <c r="O624">
        <v>0</v>
      </c>
      <c r="P624">
        <v>0</v>
      </c>
      <c r="Q624">
        <v>0</v>
      </c>
      <c r="R624">
        <v>0</v>
      </c>
      <c r="S624" t="s">
        <v>547</v>
      </c>
      <c r="T624" t="s">
        <v>75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>
      <c r="A625" t="s">
        <v>5498</v>
      </c>
      <c r="B625" t="s">
        <v>5499</v>
      </c>
      <c r="C625" t="s">
        <v>5499</v>
      </c>
      <c r="D625" t="s">
        <v>5500</v>
      </c>
      <c r="E625">
        <v>53</v>
      </c>
      <c r="F625" t="s">
        <v>2311</v>
      </c>
      <c r="G625" t="s">
        <v>2914</v>
      </c>
      <c r="H625" t="s">
        <v>2366</v>
      </c>
      <c r="I625" t="s">
        <v>5501</v>
      </c>
      <c r="J625" t="s">
        <v>5502</v>
      </c>
      <c r="K625" t="s">
        <v>5503</v>
      </c>
      <c r="L625" t="s">
        <v>5504</v>
      </c>
      <c r="M625" t="s">
        <v>2298</v>
      </c>
      <c r="N625">
        <v>0</v>
      </c>
      <c r="O625">
        <v>1</v>
      </c>
      <c r="P625">
        <v>1</v>
      </c>
      <c r="Q625">
        <v>0</v>
      </c>
      <c r="R625">
        <v>0</v>
      </c>
      <c r="S625" t="s">
        <v>46</v>
      </c>
      <c r="T625" t="s">
        <v>343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5</v>
      </c>
    </row>
    <row r="626" spans="1:75">
      <c r="A626" t="s">
        <v>5505</v>
      </c>
      <c r="B626" t="s">
        <v>5506</v>
      </c>
      <c r="C626" t="s">
        <v>5506</v>
      </c>
      <c r="D626" t="s">
        <v>5507</v>
      </c>
      <c r="E626">
        <v>46</v>
      </c>
      <c r="F626" t="s">
        <v>2302</v>
      </c>
      <c r="G626" t="s">
        <v>2463</v>
      </c>
      <c r="H626" t="s">
        <v>2340</v>
      </c>
      <c r="I626" t="s">
        <v>5508</v>
      </c>
      <c r="J626" t="s">
        <v>5509</v>
      </c>
      <c r="K626" t="s">
        <v>2579</v>
      </c>
      <c r="L626" t="s">
        <v>5510</v>
      </c>
      <c r="M626" t="s">
        <v>2298</v>
      </c>
      <c r="N626">
        <v>1</v>
      </c>
      <c r="O626">
        <v>0</v>
      </c>
      <c r="P626">
        <v>0</v>
      </c>
      <c r="Q626">
        <v>0</v>
      </c>
      <c r="R626">
        <v>0</v>
      </c>
      <c r="S626" t="s">
        <v>2067</v>
      </c>
      <c r="T626" t="s">
        <v>343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>
      <c r="A627" t="s">
        <v>5511</v>
      </c>
      <c r="B627" t="s">
        <v>5512</v>
      </c>
      <c r="C627" t="s">
        <v>5512</v>
      </c>
      <c r="D627" t="s">
        <v>5513</v>
      </c>
      <c r="E627">
        <v>40</v>
      </c>
      <c r="F627" t="s">
        <v>2356</v>
      </c>
      <c r="G627" t="s">
        <v>2419</v>
      </c>
      <c r="H627" t="s">
        <v>2304</v>
      </c>
      <c r="I627" t="s">
        <v>5514</v>
      </c>
      <c r="J627" t="s">
        <v>5515</v>
      </c>
      <c r="K627" t="s">
        <v>5516</v>
      </c>
      <c r="L627" t="s">
        <v>5517</v>
      </c>
      <c r="M627" t="s">
        <v>2298</v>
      </c>
      <c r="N627">
        <v>1</v>
      </c>
      <c r="O627">
        <v>0</v>
      </c>
      <c r="P627">
        <v>0</v>
      </c>
      <c r="Q627">
        <v>0</v>
      </c>
      <c r="R627">
        <v>0</v>
      </c>
      <c r="S627" t="s">
        <v>46</v>
      </c>
      <c r="T627" t="s">
        <v>75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4</v>
      </c>
    </row>
    <row r="628" spans="1:75">
      <c r="A628" t="s">
        <v>5518</v>
      </c>
      <c r="B628" t="s">
        <v>5519</v>
      </c>
      <c r="C628" t="s">
        <v>5519</v>
      </c>
      <c r="D628" t="s">
        <v>5520</v>
      </c>
      <c r="E628">
        <v>29</v>
      </c>
      <c r="F628" t="s">
        <v>133</v>
      </c>
      <c r="G628" t="s">
        <v>2519</v>
      </c>
      <c r="H628" t="s">
        <v>2621</v>
      </c>
      <c r="I628" t="s">
        <v>5521</v>
      </c>
      <c r="J628" t="s">
        <v>2623</v>
      </c>
      <c r="K628" t="s">
        <v>5522</v>
      </c>
      <c r="L628" t="s">
        <v>5523</v>
      </c>
      <c r="M628" t="s">
        <v>2298</v>
      </c>
      <c r="N628">
        <v>1</v>
      </c>
      <c r="O628">
        <v>0</v>
      </c>
      <c r="P628">
        <v>1</v>
      </c>
      <c r="Q628">
        <v>1</v>
      </c>
      <c r="R628">
        <v>0</v>
      </c>
      <c r="S628" t="s">
        <v>5524</v>
      </c>
      <c r="T628" t="s">
        <v>75</v>
      </c>
      <c r="U628">
        <v>1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2</v>
      </c>
    </row>
    <row r="629" spans="1:75">
      <c r="A629" t="s">
        <v>5525</v>
      </c>
      <c r="B629" t="s">
        <v>5526</v>
      </c>
      <c r="C629" t="s">
        <v>5526</v>
      </c>
      <c r="D629" t="s">
        <v>5527</v>
      </c>
      <c r="E629">
        <v>45</v>
      </c>
      <c r="F629" t="s">
        <v>2356</v>
      </c>
      <c r="G629" t="s">
        <v>2753</v>
      </c>
      <c r="H629" t="s">
        <v>2293</v>
      </c>
      <c r="I629" t="s">
        <v>5528</v>
      </c>
      <c r="J629" t="s">
        <v>2399</v>
      </c>
      <c r="K629" t="s">
        <v>2579</v>
      </c>
      <c r="L629" t="s">
        <v>5529</v>
      </c>
      <c r="M629" t="s">
        <v>2298</v>
      </c>
      <c r="N629">
        <v>1</v>
      </c>
      <c r="O629">
        <v>0</v>
      </c>
      <c r="P629">
        <v>0</v>
      </c>
      <c r="Q629">
        <v>0</v>
      </c>
      <c r="R629">
        <v>0</v>
      </c>
      <c r="S629" t="s">
        <v>547</v>
      </c>
      <c r="T629" t="s">
        <v>343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4</v>
      </c>
    </row>
    <row r="630" spans="1:75">
      <c r="A630" t="s">
        <v>2605</v>
      </c>
      <c r="B630" t="s">
        <v>5530</v>
      </c>
      <c r="C630" t="s">
        <v>5530</v>
      </c>
      <c r="D630" t="s">
        <v>5531</v>
      </c>
      <c r="E630">
        <v>35</v>
      </c>
      <c r="F630" t="s">
        <v>2633</v>
      </c>
      <c r="G630" t="s">
        <v>133</v>
      </c>
      <c r="H630" t="s">
        <v>133</v>
      </c>
      <c r="I630" t="s">
        <v>133</v>
      </c>
      <c r="J630" t="s">
        <v>133</v>
      </c>
      <c r="K630" t="s">
        <v>133</v>
      </c>
      <c r="L630" t="s">
        <v>5532</v>
      </c>
      <c r="M630" t="s">
        <v>2298</v>
      </c>
      <c r="N630">
        <v>1</v>
      </c>
      <c r="O630">
        <v>0</v>
      </c>
      <c r="P630">
        <v>0</v>
      </c>
      <c r="Q630">
        <v>0</v>
      </c>
      <c r="R630">
        <v>0</v>
      </c>
      <c r="S630" t="s">
        <v>53</v>
      </c>
      <c r="T630" t="s">
        <v>2299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>
      <c r="A631" t="s">
        <v>5533</v>
      </c>
      <c r="B631" t="s">
        <v>5534</v>
      </c>
      <c r="C631" t="s">
        <v>5534</v>
      </c>
      <c r="D631" t="s">
        <v>5535</v>
      </c>
      <c r="E631" t="s">
        <v>133</v>
      </c>
      <c r="F631" t="s">
        <v>2364</v>
      </c>
      <c r="G631" t="s">
        <v>2721</v>
      </c>
      <c r="H631" t="s">
        <v>2349</v>
      </c>
      <c r="I631" t="s">
        <v>5536</v>
      </c>
      <c r="J631" t="s">
        <v>5537</v>
      </c>
      <c r="K631" t="s">
        <v>5538</v>
      </c>
      <c r="L631" t="s">
        <v>5539</v>
      </c>
      <c r="M631" t="s">
        <v>2298</v>
      </c>
      <c r="N631">
        <v>1</v>
      </c>
      <c r="O631">
        <v>1</v>
      </c>
      <c r="P631">
        <v>1</v>
      </c>
      <c r="Q631">
        <v>1</v>
      </c>
      <c r="R631">
        <v>0</v>
      </c>
      <c r="S631" t="s">
        <v>452</v>
      </c>
      <c r="T631" t="s">
        <v>75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</row>
    <row r="632" spans="1:75">
      <c r="A632" t="s">
        <v>5540</v>
      </c>
      <c r="B632" t="s">
        <v>5541</v>
      </c>
      <c r="C632" t="s">
        <v>5541</v>
      </c>
      <c r="D632" t="s">
        <v>5542</v>
      </c>
      <c r="E632">
        <v>65</v>
      </c>
      <c r="F632" t="s">
        <v>2364</v>
      </c>
      <c r="G632" t="s">
        <v>2321</v>
      </c>
      <c r="H632" t="s">
        <v>2313</v>
      </c>
      <c r="I632" t="s">
        <v>5543</v>
      </c>
      <c r="J632" t="s">
        <v>5544</v>
      </c>
      <c r="K632" t="s">
        <v>5545</v>
      </c>
      <c r="L632" t="s">
        <v>5546</v>
      </c>
      <c r="M632" t="s">
        <v>2298</v>
      </c>
      <c r="N632">
        <v>1</v>
      </c>
      <c r="O632">
        <v>0</v>
      </c>
      <c r="P632">
        <v>0</v>
      </c>
      <c r="Q632">
        <v>0</v>
      </c>
      <c r="R632">
        <v>0</v>
      </c>
      <c r="S632" t="s">
        <v>53</v>
      </c>
      <c r="T632" t="s">
        <v>75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</row>
    <row r="633" spans="1:75">
      <c r="A633" t="s">
        <v>5547</v>
      </c>
      <c r="B633" t="s">
        <v>5548</v>
      </c>
      <c r="C633" t="s">
        <v>5548</v>
      </c>
      <c r="D633" t="s">
        <v>5549</v>
      </c>
      <c r="E633">
        <v>43</v>
      </c>
      <c r="F633" t="s">
        <v>2364</v>
      </c>
      <c r="G633" t="s">
        <v>2303</v>
      </c>
      <c r="H633" t="s">
        <v>2304</v>
      </c>
      <c r="I633" t="s">
        <v>5550</v>
      </c>
      <c r="J633" t="s">
        <v>2650</v>
      </c>
      <c r="K633" t="s">
        <v>5551</v>
      </c>
      <c r="L633" t="s">
        <v>5552</v>
      </c>
      <c r="M633" t="s">
        <v>2298</v>
      </c>
      <c r="N633">
        <v>1</v>
      </c>
      <c r="O633">
        <v>0</v>
      </c>
      <c r="P633">
        <v>0</v>
      </c>
      <c r="Q633">
        <v>0</v>
      </c>
      <c r="R633">
        <v>0</v>
      </c>
      <c r="S633" t="s">
        <v>502</v>
      </c>
      <c r="T633" t="s">
        <v>75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</row>
    <row r="634" spans="1:75">
      <c r="A634" t="s">
        <v>5553</v>
      </c>
      <c r="B634" t="s">
        <v>5554</v>
      </c>
      <c r="C634" t="s">
        <v>5554</v>
      </c>
      <c r="D634" t="s">
        <v>5555</v>
      </c>
      <c r="E634">
        <v>32</v>
      </c>
      <c r="F634" t="s">
        <v>2376</v>
      </c>
      <c r="G634" t="s">
        <v>133</v>
      </c>
      <c r="H634" t="s">
        <v>133</v>
      </c>
      <c r="I634" t="s">
        <v>133</v>
      </c>
      <c r="J634" t="s">
        <v>133</v>
      </c>
      <c r="K634" t="s">
        <v>133</v>
      </c>
      <c r="L634" t="s">
        <v>5556</v>
      </c>
      <c r="M634" t="s">
        <v>2298</v>
      </c>
      <c r="N634">
        <v>1</v>
      </c>
      <c r="O634">
        <v>0</v>
      </c>
      <c r="P634">
        <v>0</v>
      </c>
      <c r="Q634">
        <v>0</v>
      </c>
      <c r="R634">
        <v>0</v>
      </c>
      <c r="S634" t="s">
        <v>195</v>
      </c>
      <c r="T634" t="s">
        <v>343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>
      <c r="A635" t="s">
        <v>5557</v>
      </c>
      <c r="B635" t="s">
        <v>5558</v>
      </c>
      <c r="C635" t="s">
        <v>5558</v>
      </c>
      <c r="D635" t="s">
        <v>5559</v>
      </c>
      <c r="E635">
        <v>31</v>
      </c>
      <c r="F635" t="s">
        <v>2302</v>
      </c>
      <c r="G635" t="s">
        <v>2304</v>
      </c>
      <c r="H635" t="s">
        <v>133</v>
      </c>
      <c r="I635" t="s">
        <v>5560</v>
      </c>
      <c r="J635" t="s">
        <v>5561</v>
      </c>
      <c r="K635" t="s">
        <v>5562</v>
      </c>
      <c r="L635" t="s">
        <v>5563</v>
      </c>
      <c r="M635" t="s">
        <v>2298</v>
      </c>
      <c r="N635">
        <v>1</v>
      </c>
      <c r="O635">
        <v>0</v>
      </c>
      <c r="P635">
        <v>0</v>
      </c>
      <c r="Q635">
        <v>0</v>
      </c>
      <c r="R635">
        <v>0</v>
      </c>
      <c r="S635" t="s">
        <v>2599</v>
      </c>
      <c r="T635" t="s">
        <v>2299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>
      <c r="A636" t="s">
        <v>5564</v>
      </c>
      <c r="B636" t="s">
        <v>5565</v>
      </c>
      <c r="C636" t="s">
        <v>5565</v>
      </c>
      <c r="D636" t="s">
        <v>5566</v>
      </c>
      <c r="E636">
        <v>51</v>
      </c>
      <c r="F636" t="s">
        <v>2347</v>
      </c>
      <c r="G636" t="s">
        <v>2303</v>
      </c>
      <c r="H636" t="s">
        <v>2340</v>
      </c>
      <c r="I636" t="s">
        <v>5567</v>
      </c>
      <c r="J636" t="s">
        <v>5568</v>
      </c>
      <c r="K636" t="s">
        <v>5569</v>
      </c>
      <c r="L636" t="s">
        <v>5570</v>
      </c>
      <c r="M636" t="s">
        <v>2298</v>
      </c>
      <c r="N636">
        <v>1</v>
      </c>
      <c r="O636">
        <v>0</v>
      </c>
      <c r="P636">
        <v>1</v>
      </c>
      <c r="Q636">
        <v>0</v>
      </c>
      <c r="R636">
        <v>0</v>
      </c>
      <c r="S636" t="s">
        <v>244</v>
      </c>
      <c r="T636" t="s">
        <v>343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0</v>
      </c>
      <c r="BW636">
        <v>8</v>
      </c>
    </row>
    <row r="637" spans="1:75">
      <c r="A637" t="s">
        <v>5571</v>
      </c>
      <c r="B637" t="s">
        <v>5572</v>
      </c>
      <c r="C637" t="s">
        <v>5572</v>
      </c>
      <c r="D637" t="s">
        <v>5573</v>
      </c>
      <c r="E637">
        <v>33</v>
      </c>
      <c r="F637" t="s">
        <v>2376</v>
      </c>
      <c r="G637" t="s">
        <v>2434</v>
      </c>
      <c r="H637" t="s">
        <v>133</v>
      </c>
      <c r="I637" t="s">
        <v>5574</v>
      </c>
      <c r="J637" t="s">
        <v>5575</v>
      </c>
      <c r="K637" t="s">
        <v>5576</v>
      </c>
      <c r="L637" t="s">
        <v>5577</v>
      </c>
      <c r="M637" t="s">
        <v>2298</v>
      </c>
      <c r="N637">
        <v>0</v>
      </c>
      <c r="O637">
        <v>1</v>
      </c>
      <c r="P637">
        <v>1</v>
      </c>
      <c r="Q637">
        <v>0</v>
      </c>
      <c r="R637">
        <v>0</v>
      </c>
      <c r="S637" t="s">
        <v>547</v>
      </c>
      <c r="T637" t="s">
        <v>343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2</v>
      </c>
    </row>
    <row r="638" spans="1:75">
      <c r="A638" t="s">
        <v>5578</v>
      </c>
      <c r="B638" t="s">
        <v>5579</v>
      </c>
      <c r="C638" t="s">
        <v>5579</v>
      </c>
      <c r="D638" t="s">
        <v>5580</v>
      </c>
      <c r="E638">
        <v>62</v>
      </c>
      <c r="F638" t="s">
        <v>2633</v>
      </c>
      <c r="G638" t="s">
        <v>2357</v>
      </c>
      <c r="H638" t="s">
        <v>2621</v>
      </c>
      <c r="I638" t="s">
        <v>5581</v>
      </c>
      <c r="J638" t="s">
        <v>5582</v>
      </c>
      <c r="K638" t="s">
        <v>5583</v>
      </c>
      <c r="L638" t="s">
        <v>5584</v>
      </c>
      <c r="M638" t="s">
        <v>2298</v>
      </c>
      <c r="N638">
        <v>1</v>
      </c>
      <c r="O638">
        <v>0</v>
      </c>
      <c r="P638">
        <v>0</v>
      </c>
      <c r="Q638">
        <v>0</v>
      </c>
      <c r="R638">
        <v>0</v>
      </c>
      <c r="S638" t="s">
        <v>2824</v>
      </c>
      <c r="T638" t="s">
        <v>343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>
      <c r="A639" t="s">
        <v>5585</v>
      </c>
      <c r="B639" t="s">
        <v>5586</v>
      </c>
      <c r="C639" t="s">
        <v>5586</v>
      </c>
      <c r="D639" t="s">
        <v>5481</v>
      </c>
      <c r="E639">
        <v>35</v>
      </c>
      <c r="F639" t="s">
        <v>2555</v>
      </c>
      <c r="G639" t="s">
        <v>2562</v>
      </c>
      <c r="H639" t="s">
        <v>2331</v>
      </c>
      <c r="I639" t="s">
        <v>5587</v>
      </c>
      <c r="J639" t="s">
        <v>2471</v>
      </c>
      <c r="K639" t="s">
        <v>3598</v>
      </c>
      <c r="L639" t="s">
        <v>5588</v>
      </c>
      <c r="M639" t="s">
        <v>2298</v>
      </c>
      <c r="N639">
        <v>1</v>
      </c>
      <c r="O639">
        <v>1</v>
      </c>
      <c r="P639">
        <v>0</v>
      </c>
      <c r="Q639">
        <v>0</v>
      </c>
      <c r="R639">
        <v>0</v>
      </c>
      <c r="S639" t="s">
        <v>911</v>
      </c>
      <c r="T639" t="s">
        <v>343</v>
      </c>
      <c r="U639">
        <v>1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3</v>
      </c>
    </row>
    <row r="640" spans="1:75">
      <c r="A640" t="s">
        <v>5589</v>
      </c>
      <c r="B640" t="s">
        <v>5590</v>
      </c>
      <c r="C640" t="s">
        <v>5590</v>
      </c>
      <c r="D640" t="s">
        <v>5591</v>
      </c>
      <c r="E640">
        <v>39</v>
      </c>
      <c r="F640" t="s">
        <v>2356</v>
      </c>
      <c r="G640" t="s">
        <v>2348</v>
      </c>
      <c r="H640" t="s">
        <v>2313</v>
      </c>
      <c r="I640" t="s">
        <v>5592</v>
      </c>
      <c r="J640" t="s">
        <v>2638</v>
      </c>
      <c r="K640" t="s">
        <v>5593</v>
      </c>
      <c r="L640" t="s">
        <v>5594</v>
      </c>
      <c r="M640" t="s">
        <v>2298</v>
      </c>
      <c r="N640">
        <v>1</v>
      </c>
      <c r="O640">
        <v>0</v>
      </c>
      <c r="P640">
        <v>0</v>
      </c>
      <c r="Q640">
        <v>0</v>
      </c>
      <c r="R640">
        <v>0</v>
      </c>
      <c r="S640" t="s">
        <v>3756</v>
      </c>
      <c r="T640" t="s">
        <v>343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4</v>
      </c>
    </row>
    <row r="641" spans="1:75">
      <c r="A641" t="s">
        <v>5595</v>
      </c>
      <c r="B641" t="s">
        <v>5596</v>
      </c>
      <c r="C641" t="s">
        <v>5596</v>
      </c>
      <c r="D641" t="s">
        <v>5597</v>
      </c>
      <c r="E641">
        <v>53</v>
      </c>
      <c r="F641" t="s">
        <v>2291</v>
      </c>
      <c r="G641" t="s">
        <v>4647</v>
      </c>
      <c r="H641" t="s">
        <v>2304</v>
      </c>
      <c r="I641" t="s">
        <v>5598</v>
      </c>
      <c r="J641" t="s">
        <v>5599</v>
      </c>
      <c r="K641" t="s">
        <v>5600</v>
      </c>
      <c r="L641" t="s">
        <v>5601</v>
      </c>
      <c r="M641" t="s">
        <v>2298</v>
      </c>
      <c r="N641">
        <v>0</v>
      </c>
      <c r="O641">
        <v>1</v>
      </c>
      <c r="P641">
        <v>0</v>
      </c>
      <c r="Q641">
        <v>0</v>
      </c>
      <c r="R641">
        <v>1</v>
      </c>
      <c r="S641" t="s">
        <v>53</v>
      </c>
      <c r="T641" t="s">
        <v>343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9</v>
      </c>
    </row>
    <row r="642" spans="1:75">
      <c r="A642" t="s">
        <v>5602</v>
      </c>
      <c r="B642" t="s">
        <v>5603</v>
      </c>
      <c r="C642" t="s">
        <v>5603</v>
      </c>
      <c r="D642" t="s">
        <v>43</v>
      </c>
      <c r="E642">
        <v>51</v>
      </c>
      <c r="F642" t="s">
        <v>2320</v>
      </c>
      <c r="G642" t="s">
        <v>2312</v>
      </c>
      <c r="H642" t="s">
        <v>2340</v>
      </c>
      <c r="I642" t="s">
        <v>5604</v>
      </c>
      <c r="J642" t="s">
        <v>5605</v>
      </c>
      <c r="K642" t="s">
        <v>5606</v>
      </c>
      <c r="L642" t="s">
        <v>5607</v>
      </c>
      <c r="M642" t="s">
        <v>2327</v>
      </c>
      <c r="N642">
        <v>1</v>
      </c>
      <c r="O642">
        <v>0</v>
      </c>
      <c r="P642">
        <v>0</v>
      </c>
      <c r="Q642">
        <v>0</v>
      </c>
      <c r="R642">
        <v>0</v>
      </c>
      <c r="S642" t="s">
        <v>46</v>
      </c>
      <c r="T642" t="s">
        <v>343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>
      <c r="A643" t="s">
        <v>4368</v>
      </c>
      <c r="B643" t="s">
        <v>5608</v>
      </c>
      <c r="C643" t="s">
        <v>5608</v>
      </c>
      <c r="D643" t="s">
        <v>5609</v>
      </c>
      <c r="E643">
        <v>55</v>
      </c>
      <c r="F643" t="s">
        <v>2302</v>
      </c>
      <c r="G643" t="s">
        <v>3699</v>
      </c>
      <c r="H643" t="s">
        <v>2313</v>
      </c>
      <c r="I643" t="s">
        <v>5610</v>
      </c>
      <c r="J643" t="s">
        <v>5611</v>
      </c>
      <c r="K643" t="s">
        <v>5612</v>
      </c>
      <c r="L643" t="s">
        <v>5613</v>
      </c>
      <c r="M643" t="s">
        <v>2298</v>
      </c>
      <c r="N643">
        <v>1</v>
      </c>
      <c r="O643">
        <v>0</v>
      </c>
      <c r="P643">
        <v>0</v>
      </c>
      <c r="Q643">
        <v>0</v>
      </c>
      <c r="R643">
        <v>0</v>
      </c>
      <c r="S643" t="s">
        <v>547</v>
      </c>
      <c r="T643" t="s">
        <v>343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>
      <c r="A644" t="s">
        <v>5614</v>
      </c>
      <c r="B644" t="s">
        <v>5615</v>
      </c>
      <c r="C644" t="s">
        <v>5615</v>
      </c>
      <c r="D644" t="s">
        <v>5382</v>
      </c>
      <c r="E644">
        <v>40</v>
      </c>
      <c r="F644" t="s">
        <v>2364</v>
      </c>
      <c r="G644" t="s">
        <v>2721</v>
      </c>
      <c r="H644" t="s">
        <v>133</v>
      </c>
      <c r="I644" t="s">
        <v>133</v>
      </c>
      <c r="J644" t="s">
        <v>1279</v>
      </c>
      <c r="K644" t="s">
        <v>5616</v>
      </c>
      <c r="L644" t="s">
        <v>5617</v>
      </c>
      <c r="M644" t="s">
        <v>2298</v>
      </c>
      <c r="N644">
        <v>1</v>
      </c>
      <c r="O644">
        <v>1</v>
      </c>
      <c r="P644">
        <v>1</v>
      </c>
      <c r="Q644">
        <v>1</v>
      </c>
      <c r="R644">
        <v>0</v>
      </c>
      <c r="S644" t="s">
        <v>327</v>
      </c>
      <c r="T644" t="s">
        <v>343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>
      <c r="A645" t="s">
        <v>4601</v>
      </c>
      <c r="B645" t="s">
        <v>5618</v>
      </c>
      <c r="C645" t="s">
        <v>5618</v>
      </c>
      <c r="D645" t="s">
        <v>5619</v>
      </c>
      <c r="E645">
        <v>36</v>
      </c>
      <c r="F645" t="s">
        <v>133</v>
      </c>
      <c r="G645" t="s">
        <v>2292</v>
      </c>
      <c r="H645" t="s">
        <v>133</v>
      </c>
      <c r="I645" t="s">
        <v>5620</v>
      </c>
      <c r="J645" t="s">
        <v>5621</v>
      </c>
      <c r="K645" t="s">
        <v>5622</v>
      </c>
      <c r="L645" t="s">
        <v>5623</v>
      </c>
      <c r="M645" t="s">
        <v>2298</v>
      </c>
      <c r="N645">
        <v>1</v>
      </c>
      <c r="O645">
        <v>0</v>
      </c>
      <c r="P645">
        <v>0</v>
      </c>
      <c r="Q645">
        <v>0</v>
      </c>
      <c r="R645">
        <v>0</v>
      </c>
      <c r="S645" t="s">
        <v>3006</v>
      </c>
      <c r="T645" t="s">
        <v>343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11</v>
      </c>
    </row>
    <row r="646" spans="1:75">
      <c r="A646" t="s">
        <v>2912</v>
      </c>
      <c r="B646" t="s">
        <v>5624</v>
      </c>
      <c r="C646" t="s">
        <v>5624</v>
      </c>
      <c r="D646" t="s">
        <v>5625</v>
      </c>
      <c r="E646">
        <v>56</v>
      </c>
      <c r="F646" t="s">
        <v>2347</v>
      </c>
      <c r="G646" t="s">
        <v>2292</v>
      </c>
      <c r="H646" t="s">
        <v>2304</v>
      </c>
      <c r="I646" t="s">
        <v>5626</v>
      </c>
      <c r="J646" t="s">
        <v>5627</v>
      </c>
      <c r="K646" t="s">
        <v>5628</v>
      </c>
      <c r="L646" t="s">
        <v>5629</v>
      </c>
      <c r="M646" t="s">
        <v>2298</v>
      </c>
      <c r="N646">
        <v>1</v>
      </c>
      <c r="O646">
        <v>1</v>
      </c>
      <c r="P646">
        <v>1</v>
      </c>
      <c r="Q646">
        <v>0</v>
      </c>
      <c r="R646">
        <v>0</v>
      </c>
      <c r="S646" t="s">
        <v>53</v>
      </c>
      <c r="T646" t="s">
        <v>75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3</v>
      </c>
    </row>
    <row r="647" spans="1:75">
      <c r="A647" t="s">
        <v>5630</v>
      </c>
      <c r="B647" t="s">
        <v>5631</v>
      </c>
      <c r="C647" t="s">
        <v>5631</v>
      </c>
      <c r="D647" t="s">
        <v>5632</v>
      </c>
      <c r="E647">
        <v>36</v>
      </c>
      <c r="F647" t="s">
        <v>133</v>
      </c>
      <c r="G647" t="s">
        <v>2384</v>
      </c>
      <c r="H647" t="s">
        <v>2304</v>
      </c>
      <c r="I647" t="s">
        <v>5633</v>
      </c>
      <c r="J647" t="s">
        <v>5634</v>
      </c>
      <c r="K647" t="s">
        <v>2724</v>
      </c>
      <c r="L647" t="s">
        <v>5635</v>
      </c>
      <c r="M647" t="s">
        <v>2298</v>
      </c>
      <c r="N647">
        <v>0</v>
      </c>
      <c r="O647">
        <v>1</v>
      </c>
      <c r="P647">
        <v>1</v>
      </c>
      <c r="Q647">
        <v>1</v>
      </c>
      <c r="R647">
        <v>0</v>
      </c>
      <c r="S647" t="s">
        <v>53</v>
      </c>
      <c r="T647" t="s">
        <v>343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</row>
    <row r="648" spans="1:75">
      <c r="A648" t="s">
        <v>5636</v>
      </c>
      <c r="B648" t="s">
        <v>5637</v>
      </c>
      <c r="C648" t="s">
        <v>5637</v>
      </c>
      <c r="D648" t="s">
        <v>5638</v>
      </c>
      <c r="E648">
        <v>44</v>
      </c>
      <c r="F648" t="s">
        <v>2291</v>
      </c>
      <c r="G648" t="s">
        <v>2452</v>
      </c>
      <c r="H648" t="s">
        <v>2621</v>
      </c>
      <c r="I648" t="s">
        <v>5639</v>
      </c>
      <c r="J648" t="s">
        <v>2644</v>
      </c>
      <c r="K648" t="s">
        <v>5640</v>
      </c>
      <c r="L648" t="s">
        <v>5641</v>
      </c>
      <c r="M648" t="s">
        <v>2298</v>
      </c>
      <c r="N648">
        <v>1</v>
      </c>
      <c r="O648">
        <v>0</v>
      </c>
      <c r="P648">
        <v>0</v>
      </c>
      <c r="Q648">
        <v>0</v>
      </c>
      <c r="R648">
        <v>0</v>
      </c>
      <c r="S648" t="s">
        <v>2599</v>
      </c>
      <c r="T648" t="s">
        <v>75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>
      <c r="A649" t="s">
        <v>5642</v>
      </c>
      <c r="B649" t="s">
        <v>5643</v>
      </c>
      <c r="C649" t="s">
        <v>5643</v>
      </c>
      <c r="D649" t="s">
        <v>5644</v>
      </c>
      <c r="E649">
        <v>25</v>
      </c>
      <c r="F649" t="s">
        <v>2356</v>
      </c>
      <c r="G649" t="s">
        <v>2330</v>
      </c>
      <c r="H649" t="s">
        <v>2483</v>
      </c>
      <c r="I649" t="s">
        <v>5645</v>
      </c>
      <c r="J649" t="s">
        <v>2899</v>
      </c>
      <c r="K649" t="s">
        <v>2957</v>
      </c>
      <c r="L649" t="s">
        <v>5646</v>
      </c>
      <c r="M649" t="s">
        <v>2298</v>
      </c>
      <c r="N649">
        <v>1</v>
      </c>
      <c r="O649">
        <v>0</v>
      </c>
      <c r="P649">
        <v>0</v>
      </c>
      <c r="Q649">
        <v>0</v>
      </c>
      <c r="R649">
        <v>0</v>
      </c>
      <c r="S649" t="s">
        <v>145</v>
      </c>
      <c r="T649" t="s">
        <v>75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>
      <c r="A650" t="s">
        <v>5647</v>
      </c>
      <c r="B650" t="s">
        <v>5648</v>
      </c>
      <c r="C650" t="s">
        <v>5648</v>
      </c>
      <c r="D650" t="s">
        <v>5649</v>
      </c>
      <c r="E650">
        <v>25</v>
      </c>
      <c r="F650" t="s">
        <v>2347</v>
      </c>
      <c r="G650" t="s">
        <v>2452</v>
      </c>
      <c r="H650" t="s">
        <v>2366</v>
      </c>
      <c r="I650" t="s">
        <v>5650</v>
      </c>
      <c r="J650" t="s">
        <v>5649</v>
      </c>
      <c r="K650" t="s">
        <v>4500</v>
      </c>
      <c r="L650" t="s">
        <v>5651</v>
      </c>
      <c r="M650" t="s">
        <v>2298</v>
      </c>
      <c r="N650">
        <v>0</v>
      </c>
      <c r="O650">
        <v>0</v>
      </c>
      <c r="P650">
        <v>1</v>
      </c>
      <c r="Q650">
        <v>0</v>
      </c>
      <c r="R650">
        <v>0</v>
      </c>
      <c r="S650" t="s">
        <v>2067</v>
      </c>
      <c r="T650" t="s">
        <v>75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3</v>
      </c>
    </row>
    <row r="651" spans="1:75">
      <c r="A651" t="s">
        <v>5652</v>
      </c>
      <c r="B651" t="s">
        <v>5653</v>
      </c>
      <c r="C651" t="s">
        <v>5653</v>
      </c>
      <c r="D651" t="s">
        <v>5654</v>
      </c>
      <c r="E651">
        <v>25</v>
      </c>
      <c r="F651" t="s">
        <v>2356</v>
      </c>
      <c r="G651" t="s">
        <v>133</v>
      </c>
      <c r="H651" t="s">
        <v>133</v>
      </c>
      <c r="I651" t="s">
        <v>133</v>
      </c>
      <c r="J651" t="s">
        <v>133</v>
      </c>
      <c r="K651" t="s">
        <v>133</v>
      </c>
      <c r="L651" t="s">
        <v>5655</v>
      </c>
      <c r="M651" t="s">
        <v>2298</v>
      </c>
      <c r="N651">
        <v>1</v>
      </c>
      <c r="O651">
        <v>1</v>
      </c>
      <c r="P651">
        <v>1</v>
      </c>
      <c r="Q651">
        <v>1</v>
      </c>
      <c r="R651">
        <v>0</v>
      </c>
      <c r="S651" t="s">
        <v>769</v>
      </c>
      <c r="T651" t="s">
        <v>343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>
      <c r="A652" t="s">
        <v>5656</v>
      </c>
      <c r="B652" t="s">
        <v>5657</v>
      </c>
      <c r="C652" t="s">
        <v>5657</v>
      </c>
      <c r="D652" t="s">
        <v>5658</v>
      </c>
      <c r="E652" t="s">
        <v>133</v>
      </c>
      <c r="F652" t="s">
        <v>2302</v>
      </c>
      <c r="G652" t="s">
        <v>2330</v>
      </c>
      <c r="H652" t="s">
        <v>133</v>
      </c>
      <c r="I652" t="s">
        <v>5659</v>
      </c>
      <c r="J652" t="s">
        <v>5660</v>
      </c>
      <c r="K652" t="s">
        <v>5661</v>
      </c>
      <c r="L652" t="s">
        <v>5662</v>
      </c>
      <c r="M652" t="s">
        <v>2298</v>
      </c>
      <c r="N652">
        <v>1</v>
      </c>
      <c r="O652">
        <v>0</v>
      </c>
      <c r="P652">
        <v>0</v>
      </c>
      <c r="Q652">
        <v>0</v>
      </c>
      <c r="R652">
        <v>0</v>
      </c>
      <c r="S652" t="s">
        <v>1767</v>
      </c>
      <c r="T652" t="s">
        <v>75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>
      <c r="A653" t="s">
        <v>5663</v>
      </c>
      <c r="B653" t="s">
        <v>5664</v>
      </c>
      <c r="C653" t="s">
        <v>5664</v>
      </c>
      <c r="D653" t="s">
        <v>5665</v>
      </c>
      <c r="E653">
        <v>46</v>
      </c>
      <c r="F653" t="s">
        <v>133</v>
      </c>
      <c r="G653" t="s">
        <v>2463</v>
      </c>
      <c r="H653" t="s">
        <v>2340</v>
      </c>
      <c r="I653" t="s">
        <v>5666</v>
      </c>
      <c r="J653" t="s">
        <v>2850</v>
      </c>
      <c r="K653" t="s">
        <v>2465</v>
      </c>
      <c r="L653" t="s">
        <v>5667</v>
      </c>
      <c r="M653" t="s">
        <v>2298</v>
      </c>
      <c r="N653">
        <v>1</v>
      </c>
      <c r="O653">
        <v>0</v>
      </c>
      <c r="P653">
        <v>0</v>
      </c>
      <c r="Q653">
        <v>0</v>
      </c>
      <c r="R653">
        <v>0</v>
      </c>
      <c r="S653" t="s">
        <v>53</v>
      </c>
      <c r="T653" t="s">
        <v>343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</row>
    <row r="654" spans="1:75">
      <c r="A654" t="s">
        <v>4129</v>
      </c>
      <c r="B654" t="s">
        <v>5668</v>
      </c>
      <c r="C654" t="s">
        <v>5668</v>
      </c>
      <c r="D654" t="s">
        <v>5669</v>
      </c>
      <c r="E654">
        <v>34</v>
      </c>
      <c r="F654" t="s">
        <v>2376</v>
      </c>
      <c r="G654" t="s">
        <v>2391</v>
      </c>
      <c r="H654" t="s">
        <v>2434</v>
      </c>
      <c r="I654" t="s">
        <v>5670</v>
      </c>
      <c r="J654" t="s">
        <v>2939</v>
      </c>
      <c r="K654" t="s">
        <v>5671</v>
      </c>
      <c r="L654" t="s">
        <v>5672</v>
      </c>
      <c r="M654" t="s">
        <v>2298</v>
      </c>
      <c r="N654">
        <v>1</v>
      </c>
      <c r="O654">
        <v>0</v>
      </c>
      <c r="P654">
        <v>0</v>
      </c>
      <c r="Q654">
        <v>0</v>
      </c>
      <c r="R654">
        <v>0</v>
      </c>
      <c r="S654" t="s">
        <v>547</v>
      </c>
      <c r="T654" t="s">
        <v>343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>
      <c r="A655" t="s">
        <v>5673</v>
      </c>
      <c r="B655" t="s">
        <v>5674</v>
      </c>
      <c r="C655" t="s">
        <v>5674</v>
      </c>
      <c r="D655" t="s">
        <v>5675</v>
      </c>
      <c r="E655">
        <v>39</v>
      </c>
      <c r="F655" t="s">
        <v>2291</v>
      </c>
      <c r="G655" t="s">
        <v>2321</v>
      </c>
      <c r="H655" t="s">
        <v>2331</v>
      </c>
      <c r="I655" t="s">
        <v>5676</v>
      </c>
      <c r="J655" t="s">
        <v>2386</v>
      </c>
      <c r="K655" t="s">
        <v>3737</v>
      </c>
      <c r="L655" t="s">
        <v>5677</v>
      </c>
      <c r="M655" t="s">
        <v>2298</v>
      </c>
      <c r="N655">
        <v>1</v>
      </c>
      <c r="O655">
        <v>0</v>
      </c>
      <c r="P655">
        <v>0</v>
      </c>
      <c r="Q655">
        <v>0</v>
      </c>
      <c r="R655">
        <v>0</v>
      </c>
      <c r="S655" t="s">
        <v>2599</v>
      </c>
      <c r="T655" t="s">
        <v>343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>
      <c r="A656" t="s">
        <v>5678</v>
      </c>
      <c r="B656" t="s">
        <v>5679</v>
      </c>
      <c r="C656" t="s">
        <v>5679</v>
      </c>
      <c r="D656" t="s">
        <v>5680</v>
      </c>
      <c r="E656">
        <v>56</v>
      </c>
      <c r="F656" t="s">
        <v>2356</v>
      </c>
      <c r="G656" t="s">
        <v>4397</v>
      </c>
      <c r="H656" t="s">
        <v>2349</v>
      </c>
      <c r="I656" t="s">
        <v>5681</v>
      </c>
      <c r="J656" t="s">
        <v>5680</v>
      </c>
      <c r="K656" t="s">
        <v>5682</v>
      </c>
      <c r="L656" t="s">
        <v>5683</v>
      </c>
      <c r="M656" t="s">
        <v>2298</v>
      </c>
      <c r="N656">
        <v>1</v>
      </c>
      <c r="O656">
        <v>0</v>
      </c>
      <c r="P656">
        <v>0</v>
      </c>
      <c r="Q656">
        <v>0</v>
      </c>
      <c r="R656">
        <v>0</v>
      </c>
      <c r="S656" t="s">
        <v>1026</v>
      </c>
      <c r="T656" t="s">
        <v>343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>
      <c r="A657" t="s">
        <v>5684</v>
      </c>
      <c r="B657" t="s">
        <v>5685</v>
      </c>
      <c r="C657" t="s">
        <v>5685</v>
      </c>
      <c r="D657" t="s">
        <v>5686</v>
      </c>
      <c r="E657">
        <v>34</v>
      </c>
      <c r="F657" t="s">
        <v>133</v>
      </c>
      <c r="G657" t="s">
        <v>2312</v>
      </c>
      <c r="H657" t="s">
        <v>2313</v>
      </c>
      <c r="I657" t="s">
        <v>5687</v>
      </c>
      <c r="J657" t="s">
        <v>5688</v>
      </c>
      <c r="K657" t="s">
        <v>5689</v>
      </c>
      <c r="L657" t="s">
        <v>5690</v>
      </c>
      <c r="M657" t="s">
        <v>2298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2067</v>
      </c>
      <c r="T657" t="s">
        <v>75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>
      <c r="A658" t="s">
        <v>5691</v>
      </c>
      <c r="B658" t="s">
        <v>5692</v>
      </c>
      <c r="C658" t="s">
        <v>5692</v>
      </c>
      <c r="D658" t="s">
        <v>5693</v>
      </c>
      <c r="E658">
        <v>43</v>
      </c>
      <c r="F658" t="s">
        <v>2356</v>
      </c>
      <c r="G658" t="s">
        <v>2292</v>
      </c>
      <c r="H658" t="s">
        <v>2322</v>
      </c>
      <c r="I658" t="s">
        <v>5694</v>
      </c>
      <c r="J658" t="s">
        <v>5695</v>
      </c>
      <c r="K658" t="s">
        <v>5696</v>
      </c>
      <c r="L658" t="s">
        <v>5697</v>
      </c>
      <c r="M658" t="s">
        <v>2298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2067</v>
      </c>
      <c r="T658" t="s">
        <v>343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</row>
    <row r="659" spans="1:75">
      <c r="A659" t="s">
        <v>5698</v>
      </c>
      <c r="B659" t="s">
        <v>5699</v>
      </c>
      <c r="C659" t="s">
        <v>5699</v>
      </c>
      <c r="D659" t="s">
        <v>5700</v>
      </c>
      <c r="E659">
        <v>41</v>
      </c>
      <c r="F659" t="s">
        <v>2347</v>
      </c>
      <c r="G659" t="s">
        <v>2357</v>
      </c>
      <c r="H659" t="s">
        <v>2304</v>
      </c>
      <c r="I659" t="s">
        <v>5701</v>
      </c>
      <c r="J659" t="s">
        <v>5702</v>
      </c>
      <c r="K659" t="s">
        <v>5703</v>
      </c>
      <c r="L659" t="s">
        <v>5704</v>
      </c>
      <c r="M659" t="s">
        <v>2298</v>
      </c>
      <c r="N659">
        <v>1</v>
      </c>
      <c r="O659">
        <v>1</v>
      </c>
      <c r="P659">
        <v>0</v>
      </c>
      <c r="Q659">
        <v>0</v>
      </c>
      <c r="R659">
        <v>0</v>
      </c>
      <c r="S659" t="s">
        <v>384</v>
      </c>
      <c r="T659" t="s">
        <v>343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4</v>
      </c>
    </row>
    <row r="660" spans="1:75">
      <c r="A660" t="s">
        <v>5705</v>
      </c>
      <c r="B660" t="s">
        <v>5706</v>
      </c>
      <c r="C660" t="s">
        <v>5706</v>
      </c>
      <c r="D660" t="s">
        <v>5707</v>
      </c>
      <c r="E660">
        <v>41</v>
      </c>
      <c r="F660" t="s">
        <v>2302</v>
      </c>
      <c r="G660" t="s">
        <v>2330</v>
      </c>
      <c r="H660" t="s">
        <v>2349</v>
      </c>
      <c r="I660" t="s">
        <v>5708</v>
      </c>
      <c r="J660" t="s">
        <v>5709</v>
      </c>
      <c r="K660" t="s">
        <v>5710</v>
      </c>
      <c r="L660" t="s">
        <v>5711</v>
      </c>
      <c r="M660" t="s">
        <v>2298</v>
      </c>
      <c r="N660">
        <v>1</v>
      </c>
      <c r="O660">
        <v>0</v>
      </c>
      <c r="P660">
        <v>0</v>
      </c>
      <c r="Q660">
        <v>0</v>
      </c>
      <c r="R660">
        <v>0</v>
      </c>
      <c r="S660" t="s">
        <v>53</v>
      </c>
      <c r="T660" t="s">
        <v>343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>
      <c r="A661" t="s">
        <v>5712</v>
      </c>
      <c r="B661" t="s">
        <v>5713</v>
      </c>
      <c r="C661" t="s">
        <v>5713</v>
      </c>
      <c r="D661" t="s">
        <v>5714</v>
      </c>
      <c r="E661">
        <v>57</v>
      </c>
      <c r="F661" t="s">
        <v>2356</v>
      </c>
      <c r="G661" t="s">
        <v>2463</v>
      </c>
      <c r="H661" t="s">
        <v>2293</v>
      </c>
      <c r="I661" t="s">
        <v>5715</v>
      </c>
      <c r="J661" t="s">
        <v>5716</v>
      </c>
      <c r="K661" t="s">
        <v>5717</v>
      </c>
      <c r="L661" t="s">
        <v>5718</v>
      </c>
      <c r="M661" t="s">
        <v>2298</v>
      </c>
      <c r="N661">
        <v>1</v>
      </c>
      <c r="O661">
        <v>1</v>
      </c>
      <c r="P661">
        <v>1</v>
      </c>
      <c r="Q661">
        <v>1</v>
      </c>
      <c r="R661">
        <v>1</v>
      </c>
      <c r="S661" t="s">
        <v>53</v>
      </c>
      <c r="T661" t="s">
        <v>343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>
      <c r="A662" t="s">
        <v>5719</v>
      </c>
      <c r="B662" t="s">
        <v>5720</v>
      </c>
      <c r="C662" t="s">
        <v>5720</v>
      </c>
      <c r="D662" t="s">
        <v>5721</v>
      </c>
      <c r="E662">
        <v>54</v>
      </c>
      <c r="F662" t="s">
        <v>2555</v>
      </c>
      <c r="G662" t="s">
        <v>2961</v>
      </c>
      <c r="H662" t="s">
        <v>2483</v>
      </c>
      <c r="I662" t="s">
        <v>5722</v>
      </c>
      <c r="J662" t="s">
        <v>5723</v>
      </c>
      <c r="K662" t="s">
        <v>5724</v>
      </c>
      <c r="L662" t="s">
        <v>5725</v>
      </c>
      <c r="M662" t="s">
        <v>2298</v>
      </c>
      <c r="N662">
        <v>1</v>
      </c>
      <c r="O662">
        <v>0</v>
      </c>
      <c r="P662">
        <v>0</v>
      </c>
      <c r="Q662">
        <v>0</v>
      </c>
      <c r="R662">
        <v>0</v>
      </c>
      <c r="S662" t="s">
        <v>3225</v>
      </c>
      <c r="T662" t="s">
        <v>343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2</v>
      </c>
    </row>
    <row r="663" spans="1:75">
      <c r="A663" t="s">
        <v>5726</v>
      </c>
      <c r="B663" t="s">
        <v>5727</v>
      </c>
      <c r="C663" t="s">
        <v>5727</v>
      </c>
      <c r="D663" t="s">
        <v>5728</v>
      </c>
      <c r="E663">
        <v>46</v>
      </c>
      <c r="F663" t="s">
        <v>2302</v>
      </c>
      <c r="G663" t="s">
        <v>2714</v>
      </c>
      <c r="H663" t="s">
        <v>2366</v>
      </c>
      <c r="I663" t="s">
        <v>5729</v>
      </c>
      <c r="J663" t="s">
        <v>5730</v>
      </c>
      <c r="K663" t="s">
        <v>3534</v>
      </c>
      <c r="L663" t="s">
        <v>5731</v>
      </c>
      <c r="M663" t="s">
        <v>2298</v>
      </c>
      <c r="N663">
        <v>1</v>
      </c>
      <c r="O663">
        <v>1</v>
      </c>
      <c r="P663">
        <v>1</v>
      </c>
      <c r="Q663">
        <v>1</v>
      </c>
      <c r="R663">
        <v>0</v>
      </c>
      <c r="S663" t="s">
        <v>53</v>
      </c>
      <c r="T663" t="s">
        <v>343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>
      <c r="A664" t="s">
        <v>5732</v>
      </c>
      <c r="B664" t="s">
        <v>5733</v>
      </c>
      <c r="C664" t="s">
        <v>5733</v>
      </c>
      <c r="D664" t="s">
        <v>5734</v>
      </c>
      <c r="E664">
        <v>65</v>
      </c>
      <c r="F664" t="s">
        <v>133</v>
      </c>
      <c r="G664" t="s">
        <v>2463</v>
      </c>
      <c r="H664" t="s">
        <v>2434</v>
      </c>
      <c r="I664" t="s">
        <v>5735</v>
      </c>
      <c r="J664" t="s">
        <v>5736</v>
      </c>
      <c r="K664" t="s">
        <v>5737</v>
      </c>
      <c r="L664" t="s">
        <v>5738</v>
      </c>
      <c r="M664" t="s">
        <v>2298</v>
      </c>
      <c r="N664">
        <v>1</v>
      </c>
      <c r="O664">
        <v>0</v>
      </c>
      <c r="P664">
        <v>0</v>
      </c>
      <c r="Q664">
        <v>0</v>
      </c>
      <c r="R664">
        <v>0</v>
      </c>
      <c r="S664" t="s">
        <v>53</v>
      </c>
      <c r="T664" t="s">
        <v>343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>
      <c r="A665" t="s">
        <v>5739</v>
      </c>
      <c r="B665" t="s">
        <v>5740</v>
      </c>
      <c r="C665" t="s">
        <v>5740</v>
      </c>
      <c r="D665" t="s">
        <v>5741</v>
      </c>
      <c r="E665">
        <v>58</v>
      </c>
      <c r="F665" t="s">
        <v>133</v>
      </c>
      <c r="G665" t="s">
        <v>2303</v>
      </c>
      <c r="H665" t="s">
        <v>2331</v>
      </c>
      <c r="I665" t="s">
        <v>5742</v>
      </c>
      <c r="J665" t="s">
        <v>5743</v>
      </c>
      <c r="K665" t="s">
        <v>3641</v>
      </c>
      <c r="L665" t="s">
        <v>5744</v>
      </c>
      <c r="M665" t="s">
        <v>2298</v>
      </c>
      <c r="N665">
        <v>0</v>
      </c>
      <c r="O665">
        <v>0</v>
      </c>
      <c r="P665">
        <v>1</v>
      </c>
      <c r="Q665">
        <v>0</v>
      </c>
      <c r="R665">
        <v>0</v>
      </c>
      <c r="S665" t="s">
        <v>205</v>
      </c>
      <c r="T665" t="s">
        <v>343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>
      <c r="A666" t="s">
        <v>5745</v>
      </c>
      <c r="B666" t="s">
        <v>5746</v>
      </c>
      <c r="C666" t="s">
        <v>5746</v>
      </c>
      <c r="D666" t="s">
        <v>5747</v>
      </c>
      <c r="E666">
        <v>50</v>
      </c>
      <c r="F666" t="s">
        <v>133</v>
      </c>
      <c r="G666" t="s">
        <v>2303</v>
      </c>
      <c r="H666" t="s">
        <v>2621</v>
      </c>
      <c r="I666" t="s">
        <v>3055</v>
      </c>
      <c r="J666" t="s">
        <v>5748</v>
      </c>
      <c r="K666" t="s">
        <v>3905</v>
      </c>
      <c r="L666" t="s">
        <v>5749</v>
      </c>
      <c r="M666" t="s">
        <v>2298</v>
      </c>
      <c r="N666">
        <v>1</v>
      </c>
      <c r="O666">
        <v>0</v>
      </c>
      <c r="P666">
        <v>0</v>
      </c>
      <c r="Q666">
        <v>0</v>
      </c>
      <c r="R666">
        <v>0</v>
      </c>
      <c r="S666" t="s">
        <v>53</v>
      </c>
      <c r="T666" t="s">
        <v>343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>
      <c r="A667" t="s">
        <v>5750</v>
      </c>
      <c r="B667" t="s">
        <v>5751</v>
      </c>
      <c r="C667" t="s">
        <v>5751</v>
      </c>
      <c r="D667" t="s">
        <v>5752</v>
      </c>
      <c r="E667">
        <v>30</v>
      </c>
      <c r="F667" t="s">
        <v>2376</v>
      </c>
      <c r="G667" t="s">
        <v>2419</v>
      </c>
      <c r="H667" t="s">
        <v>2322</v>
      </c>
      <c r="I667" t="s">
        <v>5753</v>
      </c>
      <c r="J667" t="s">
        <v>2638</v>
      </c>
      <c r="K667" t="s">
        <v>5754</v>
      </c>
      <c r="L667" t="s">
        <v>5755</v>
      </c>
      <c r="M667" t="s">
        <v>2298</v>
      </c>
      <c r="N667">
        <v>1</v>
      </c>
      <c r="O667">
        <v>1</v>
      </c>
      <c r="P667">
        <v>0</v>
      </c>
      <c r="Q667">
        <v>0</v>
      </c>
      <c r="R667">
        <v>0</v>
      </c>
      <c r="S667" t="s">
        <v>145</v>
      </c>
      <c r="T667" t="s">
        <v>75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</row>
    <row r="668" spans="1:75">
      <c r="A668" t="s">
        <v>5756</v>
      </c>
      <c r="B668" t="s">
        <v>5757</v>
      </c>
      <c r="C668" t="s">
        <v>5757</v>
      </c>
      <c r="D668" t="s">
        <v>5758</v>
      </c>
      <c r="E668">
        <v>54</v>
      </c>
      <c r="F668" t="s">
        <v>2356</v>
      </c>
      <c r="G668" t="s">
        <v>2339</v>
      </c>
      <c r="H668" t="s">
        <v>2366</v>
      </c>
      <c r="I668" t="s">
        <v>5759</v>
      </c>
      <c r="J668" t="s">
        <v>5760</v>
      </c>
      <c r="K668" t="s">
        <v>5761</v>
      </c>
      <c r="L668" t="s">
        <v>5762</v>
      </c>
      <c r="M668" t="s">
        <v>2298</v>
      </c>
      <c r="N668">
        <v>1</v>
      </c>
      <c r="O668">
        <v>0</v>
      </c>
      <c r="P668">
        <v>0</v>
      </c>
      <c r="Q668">
        <v>0</v>
      </c>
      <c r="R668">
        <v>0</v>
      </c>
      <c r="S668" t="s">
        <v>358</v>
      </c>
      <c r="T668" t="s">
        <v>343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6</v>
      </c>
    </row>
    <row r="669" spans="1:75">
      <c r="A669" t="s">
        <v>5763</v>
      </c>
      <c r="B669" t="s">
        <v>5764</v>
      </c>
      <c r="C669" t="s">
        <v>5764</v>
      </c>
      <c r="D669" t="s">
        <v>5765</v>
      </c>
      <c r="E669">
        <v>27</v>
      </c>
      <c r="F669" t="s">
        <v>2320</v>
      </c>
      <c r="G669" t="s">
        <v>2293</v>
      </c>
      <c r="H669" t="s">
        <v>133</v>
      </c>
      <c r="I669" t="s">
        <v>5766</v>
      </c>
      <c r="J669" t="s">
        <v>5767</v>
      </c>
      <c r="K669" t="s">
        <v>5768</v>
      </c>
      <c r="L669" t="s">
        <v>5769</v>
      </c>
      <c r="M669" t="s">
        <v>5770</v>
      </c>
      <c r="N669">
        <v>1</v>
      </c>
      <c r="O669">
        <v>1</v>
      </c>
      <c r="P669">
        <v>1</v>
      </c>
      <c r="Q669">
        <v>0</v>
      </c>
      <c r="R669">
        <v>0</v>
      </c>
      <c r="S669" t="s">
        <v>2067</v>
      </c>
      <c r="T669" t="s">
        <v>343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>
      <c r="A670" t="s">
        <v>5771</v>
      </c>
      <c r="B670" t="s">
        <v>5772</v>
      </c>
      <c r="C670" t="s">
        <v>5772</v>
      </c>
      <c r="D670" t="s">
        <v>5773</v>
      </c>
      <c r="E670">
        <v>35</v>
      </c>
      <c r="F670" t="s">
        <v>2302</v>
      </c>
      <c r="G670" t="s">
        <v>2292</v>
      </c>
      <c r="H670" t="s">
        <v>2621</v>
      </c>
      <c r="I670" t="s">
        <v>5774</v>
      </c>
      <c r="J670" t="s">
        <v>3110</v>
      </c>
      <c r="K670" t="s">
        <v>5775</v>
      </c>
      <c r="L670" t="s">
        <v>5776</v>
      </c>
      <c r="M670" t="s">
        <v>5770</v>
      </c>
      <c r="N670">
        <v>1</v>
      </c>
      <c r="O670">
        <v>0</v>
      </c>
      <c r="P670">
        <v>0</v>
      </c>
      <c r="Q670">
        <v>0</v>
      </c>
      <c r="R670">
        <v>0</v>
      </c>
      <c r="S670" t="s">
        <v>540</v>
      </c>
      <c r="T670" t="s">
        <v>75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>
      <c r="A671" t="s">
        <v>5777</v>
      </c>
      <c r="B671" t="s">
        <v>5778</v>
      </c>
      <c r="C671" t="s">
        <v>5778</v>
      </c>
      <c r="D671" t="s">
        <v>5779</v>
      </c>
      <c r="E671">
        <v>41</v>
      </c>
      <c r="F671" t="s">
        <v>2364</v>
      </c>
      <c r="G671" t="s">
        <v>2321</v>
      </c>
      <c r="H671" t="s">
        <v>2322</v>
      </c>
      <c r="I671" t="s">
        <v>5780</v>
      </c>
      <c r="J671" t="s">
        <v>5781</v>
      </c>
      <c r="K671" t="s">
        <v>5782</v>
      </c>
      <c r="L671" t="s">
        <v>5783</v>
      </c>
      <c r="M671" t="s">
        <v>2327</v>
      </c>
      <c r="N671">
        <v>1</v>
      </c>
      <c r="O671">
        <v>0</v>
      </c>
      <c r="P671">
        <v>0</v>
      </c>
      <c r="Q671">
        <v>0</v>
      </c>
      <c r="R671">
        <v>0</v>
      </c>
      <c r="S671" t="s">
        <v>547</v>
      </c>
      <c r="T671" t="s">
        <v>343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>
      <c r="A672" t="s">
        <v>5784</v>
      </c>
      <c r="B672" t="s">
        <v>5785</v>
      </c>
      <c r="C672" t="s">
        <v>5785</v>
      </c>
      <c r="D672" t="s">
        <v>5786</v>
      </c>
      <c r="E672">
        <v>35</v>
      </c>
      <c r="F672" t="s">
        <v>2376</v>
      </c>
      <c r="G672" t="s">
        <v>2391</v>
      </c>
      <c r="H672" t="s">
        <v>133</v>
      </c>
      <c r="I672" t="s">
        <v>5787</v>
      </c>
      <c r="J672" t="s">
        <v>1279</v>
      </c>
      <c r="K672" t="s">
        <v>5788</v>
      </c>
      <c r="L672" t="s">
        <v>5789</v>
      </c>
      <c r="M672" t="s">
        <v>2298</v>
      </c>
      <c r="N672">
        <v>1</v>
      </c>
      <c r="O672">
        <v>0</v>
      </c>
      <c r="P672">
        <v>0</v>
      </c>
      <c r="Q672">
        <v>0</v>
      </c>
      <c r="R672">
        <v>0</v>
      </c>
      <c r="S672" t="s">
        <v>769</v>
      </c>
      <c r="T672" t="s">
        <v>343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>
      <c r="A673" t="s">
        <v>5790</v>
      </c>
      <c r="B673" t="s">
        <v>5791</v>
      </c>
      <c r="C673" t="s">
        <v>5791</v>
      </c>
      <c r="D673" t="s">
        <v>5792</v>
      </c>
      <c r="E673">
        <v>38</v>
      </c>
      <c r="F673" t="s">
        <v>2555</v>
      </c>
      <c r="G673" t="s">
        <v>2391</v>
      </c>
      <c r="H673" t="s">
        <v>2331</v>
      </c>
      <c r="I673" t="s">
        <v>5793</v>
      </c>
      <c r="J673" t="s">
        <v>5794</v>
      </c>
      <c r="K673" t="s">
        <v>5795</v>
      </c>
      <c r="L673" t="s">
        <v>5796</v>
      </c>
      <c r="M673" t="s">
        <v>2298</v>
      </c>
      <c r="N673">
        <v>1</v>
      </c>
      <c r="O673">
        <v>0</v>
      </c>
      <c r="P673">
        <v>1</v>
      </c>
      <c r="Q673">
        <v>0</v>
      </c>
      <c r="R673">
        <v>0</v>
      </c>
      <c r="S673" t="s">
        <v>2067</v>
      </c>
      <c r="T673" t="s">
        <v>343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3</v>
      </c>
    </row>
    <row r="674" spans="1:75">
      <c r="A674" t="s">
        <v>5797</v>
      </c>
      <c r="B674" t="s">
        <v>5798</v>
      </c>
      <c r="C674" t="s">
        <v>5798</v>
      </c>
      <c r="D674" t="s">
        <v>5799</v>
      </c>
      <c r="E674">
        <v>58</v>
      </c>
      <c r="F674" t="s">
        <v>2364</v>
      </c>
      <c r="G674" t="s">
        <v>133</v>
      </c>
      <c r="H674" t="s">
        <v>133</v>
      </c>
      <c r="I674" t="s">
        <v>133</v>
      </c>
      <c r="J674" t="s">
        <v>133</v>
      </c>
      <c r="K674" t="s">
        <v>133</v>
      </c>
      <c r="L674" t="s">
        <v>5800</v>
      </c>
      <c r="M674" t="s">
        <v>2298</v>
      </c>
      <c r="N674">
        <v>0</v>
      </c>
      <c r="O674">
        <v>1</v>
      </c>
      <c r="P674">
        <v>0</v>
      </c>
      <c r="Q674">
        <v>0</v>
      </c>
      <c r="R674">
        <v>0</v>
      </c>
      <c r="S674" t="s">
        <v>46</v>
      </c>
      <c r="T674" t="s">
        <v>75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>
      <c r="A675" t="s">
        <v>5801</v>
      </c>
      <c r="B675" t="s">
        <v>5802</v>
      </c>
      <c r="C675" t="s">
        <v>5802</v>
      </c>
      <c r="D675" t="s">
        <v>5803</v>
      </c>
      <c r="E675">
        <v>50</v>
      </c>
      <c r="F675" t="s">
        <v>5804</v>
      </c>
      <c r="G675" t="s">
        <v>4397</v>
      </c>
      <c r="H675" t="s">
        <v>2293</v>
      </c>
      <c r="I675" t="s">
        <v>5805</v>
      </c>
      <c r="J675" t="s">
        <v>5806</v>
      </c>
      <c r="K675" t="s">
        <v>4671</v>
      </c>
      <c r="L675" t="s">
        <v>5807</v>
      </c>
      <c r="M675" t="s">
        <v>2298</v>
      </c>
      <c r="N675">
        <v>0</v>
      </c>
      <c r="O675">
        <v>0</v>
      </c>
      <c r="P675">
        <v>1</v>
      </c>
      <c r="Q675">
        <v>0</v>
      </c>
      <c r="R675">
        <v>0</v>
      </c>
      <c r="S675" t="s">
        <v>2460</v>
      </c>
      <c r="T675" t="s">
        <v>343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</row>
    <row r="676" spans="1:75">
      <c r="A676" t="s">
        <v>5808</v>
      </c>
      <c r="B676" t="s">
        <v>5809</v>
      </c>
      <c r="C676" t="s">
        <v>5809</v>
      </c>
      <c r="D676" t="s">
        <v>5810</v>
      </c>
      <c r="E676">
        <v>38</v>
      </c>
      <c r="F676" t="s">
        <v>2320</v>
      </c>
      <c r="G676" t="s">
        <v>2357</v>
      </c>
      <c r="H676" t="s">
        <v>2293</v>
      </c>
      <c r="I676" t="s">
        <v>4499</v>
      </c>
      <c r="J676" t="s">
        <v>4700</v>
      </c>
      <c r="K676" t="s">
        <v>5811</v>
      </c>
      <c r="L676" t="s">
        <v>5812</v>
      </c>
      <c r="M676" t="s">
        <v>2298</v>
      </c>
      <c r="N676">
        <v>1</v>
      </c>
      <c r="O676">
        <v>0</v>
      </c>
      <c r="P676">
        <v>0</v>
      </c>
      <c r="Q676">
        <v>0</v>
      </c>
      <c r="R676">
        <v>0</v>
      </c>
      <c r="S676" t="s">
        <v>547</v>
      </c>
      <c r="T676" t="s">
        <v>343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16</v>
      </c>
    </row>
    <row r="677" spans="1:75">
      <c r="A677" t="s">
        <v>4140</v>
      </c>
      <c r="B677" t="s">
        <v>5813</v>
      </c>
      <c r="C677" t="s">
        <v>5813</v>
      </c>
      <c r="D677" t="s">
        <v>5814</v>
      </c>
      <c r="E677">
        <v>33</v>
      </c>
      <c r="F677" t="s">
        <v>2320</v>
      </c>
      <c r="G677" t="s">
        <v>2419</v>
      </c>
      <c r="H677" t="s">
        <v>2340</v>
      </c>
      <c r="I677" t="s">
        <v>5815</v>
      </c>
      <c r="J677" t="s">
        <v>5816</v>
      </c>
      <c r="K677" t="s">
        <v>5817</v>
      </c>
      <c r="L677" t="s">
        <v>5818</v>
      </c>
      <c r="M677" t="s">
        <v>2298</v>
      </c>
      <c r="N677">
        <v>1</v>
      </c>
      <c r="O677">
        <v>0</v>
      </c>
      <c r="P677">
        <v>0</v>
      </c>
      <c r="Q677">
        <v>0</v>
      </c>
      <c r="R677">
        <v>0</v>
      </c>
      <c r="S677" t="s">
        <v>53</v>
      </c>
      <c r="T677" t="s">
        <v>343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>
      <c r="A678" t="s">
        <v>5819</v>
      </c>
      <c r="B678" t="s">
        <v>5820</v>
      </c>
      <c r="C678" t="s">
        <v>5820</v>
      </c>
      <c r="D678" t="s">
        <v>5821</v>
      </c>
      <c r="E678">
        <v>42</v>
      </c>
      <c r="F678" t="s">
        <v>2356</v>
      </c>
      <c r="G678" t="s">
        <v>2426</v>
      </c>
      <c r="H678" t="s">
        <v>2293</v>
      </c>
      <c r="I678" t="s">
        <v>5822</v>
      </c>
      <c r="J678" t="s">
        <v>5823</v>
      </c>
      <c r="K678" t="s">
        <v>5824</v>
      </c>
      <c r="L678" t="s">
        <v>5825</v>
      </c>
      <c r="M678" t="s">
        <v>2298</v>
      </c>
      <c r="N678">
        <v>0</v>
      </c>
      <c r="O678">
        <v>1</v>
      </c>
      <c r="P678">
        <v>0</v>
      </c>
      <c r="Q678">
        <v>0</v>
      </c>
      <c r="R678">
        <v>0</v>
      </c>
      <c r="S678" t="s">
        <v>2460</v>
      </c>
      <c r="T678" t="s">
        <v>343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8</v>
      </c>
    </row>
    <row r="679" spans="1:75">
      <c r="A679" t="s">
        <v>5826</v>
      </c>
      <c r="B679" t="s">
        <v>5827</v>
      </c>
      <c r="C679" t="s">
        <v>5827</v>
      </c>
      <c r="D679" t="s">
        <v>5828</v>
      </c>
      <c r="E679">
        <v>27</v>
      </c>
      <c r="F679" t="s">
        <v>133</v>
      </c>
      <c r="G679" t="s">
        <v>133</v>
      </c>
      <c r="H679" t="s">
        <v>133</v>
      </c>
      <c r="I679" t="s">
        <v>133</v>
      </c>
      <c r="J679" t="s">
        <v>133</v>
      </c>
      <c r="K679" t="s">
        <v>133</v>
      </c>
      <c r="L679" t="s">
        <v>5829</v>
      </c>
      <c r="M679" t="s">
        <v>2298</v>
      </c>
      <c r="N679">
        <v>0</v>
      </c>
      <c r="O679">
        <v>0</v>
      </c>
      <c r="P679">
        <v>1</v>
      </c>
      <c r="Q679">
        <v>1</v>
      </c>
      <c r="R679">
        <v>0</v>
      </c>
      <c r="S679" t="s">
        <v>46</v>
      </c>
      <c r="T679" t="s">
        <v>343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>
      <c r="A680" t="s">
        <v>2572</v>
      </c>
      <c r="B680" t="s">
        <v>5830</v>
      </c>
      <c r="C680" t="s">
        <v>5830</v>
      </c>
      <c r="D680" t="s">
        <v>5831</v>
      </c>
      <c r="E680">
        <v>49</v>
      </c>
      <c r="F680" t="s">
        <v>2376</v>
      </c>
      <c r="G680" t="s">
        <v>2303</v>
      </c>
      <c r="H680" t="s">
        <v>2434</v>
      </c>
      <c r="I680" t="s">
        <v>5832</v>
      </c>
      <c r="J680" t="s">
        <v>5833</v>
      </c>
      <c r="K680" t="s">
        <v>5834</v>
      </c>
      <c r="L680" t="s">
        <v>5835</v>
      </c>
      <c r="M680" t="s">
        <v>2298</v>
      </c>
      <c r="N680">
        <v>0</v>
      </c>
      <c r="O680">
        <v>0</v>
      </c>
      <c r="P680">
        <v>1</v>
      </c>
      <c r="Q680">
        <v>0</v>
      </c>
      <c r="R680">
        <v>0</v>
      </c>
      <c r="S680" t="s">
        <v>2067</v>
      </c>
      <c r="T680" t="s">
        <v>50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>
      <c r="A681" t="s">
        <v>5836</v>
      </c>
      <c r="B681" t="s">
        <v>5837</v>
      </c>
      <c r="C681" t="s">
        <v>5837</v>
      </c>
      <c r="D681" t="s">
        <v>5838</v>
      </c>
      <c r="E681">
        <v>42</v>
      </c>
      <c r="F681" t="s">
        <v>2364</v>
      </c>
      <c r="G681" t="s">
        <v>2391</v>
      </c>
      <c r="H681" t="s">
        <v>2349</v>
      </c>
      <c r="I681" t="s">
        <v>5839</v>
      </c>
      <c r="J681" t="s">
        <v>5840</v>
      </c>
      <c r="K681" t="s">
        <v>5841</v>
      </c>
      <c r="L681" t="s">
        <v>5842</v>
      </c>
      <c r="M681" t="s">
        <v>2298</v>
      </c>
      <c r="N681">
        <v>0</v>
      </c>
      <c r="O681">
        <v>1</v>
      </c>
      <c r="P681">
        <v>1</v>
      </c>
      <c r="Q681">
        <v>0</v>
      </c>
      <c r="R681">
        <v>0</v>
      </c>
      <c r="S681" t="s">
        <v>53</v>
      </c>
      <c r="T681" t="s">
        <v>75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>
      <c r="A682" t="s">
        <v>5843</v>
      </c>
      <c r="B682" t="s">
        <v>5844</v>
      </c>
      <c r="C682" t="s">
        <v>5844</v>
      </c>
      <c r="D682" t="s">
        <v>5845</v>
      </c>
      <c r="E682">
        <v>36</v>
      </c>
      <c r="F682" t="s">
        <v>2633</v>
      </c>
      <c r="G682" t="s">
        <v>2312</v>
      </c>
      <c r="H682" t="s">
        <v>2349</v>
      </c>
      <c r="I682" t="s">
        <v>3055</v>
      </c>
      <c r="J682" t="s">
        <v>5846</v>
      </c>
      <c r="K682" t="s">
        <v>4692</v>
      </c>
      <c r="L682" t="s">
        <v>5847</v>
      </c>
      <c r="M682" t="s">
        <v>2298</v>
      </c>
      <c r="N682">
        <v>1</v>
      </c>
      <c r="O682">
        <v>0</v>
      </c>
      <c r="P682">
        <v>0</v>
      </c>
      <c r="Q682">
        <v>0</v>
      </c>
      <c r="R682">
        <v>0</v>
      </c>
      <c r="S682" t="s">
        <v>547</v>
      </c>
      <c r="T682" t="s">
        <v>343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5</v>
      </c>
    </row>
    <row r="683" spans="1:75">
      <c r="A683" t="s">
        <v>5848</v>
      </c>
      <c r="B683" t="s">
        <v>5849</v>
      </c>
      <c r="C683" t="s">
        <v>5849</v>
      </c>
      <c r="D683" t="s">
        <v>5850</v>
      </c>
      <c r="E683">
        <v>57</v>
      </c>
      <c r="F683" t="s">
        <v>2291</v>
      </c>
      <c r="G683" t="s">
        <v>5851</v>
      </c>
      <c r="H683" t="s">
        <v>2621</v>
      </c>
      <c r="I683" t="s">
        <v>5852</v>
      </c>
      <c r="J683" t="s">
        <v>5853</v>
      </c>
      <c r="K683" t="s">
        <v>5854</v>
      </c>
      <c r="L683" t="s">
        <v>5855</v>
      </c>
      <c r="M683" t="s">
        <v>2298</v>
      </c>
      <c r="N683">
        <v>1</v>
      </c>
      <c r="O683">
        <v>1</v>
      </c>
      <c r="P683">
        <v>1</v>
      </c>
      <c r="Q683">
        <v>1</v>
      </c>
      <c r="R683">
        <v>0</v>
      </c>
      <c r="S683" t="s">
        <v>53</v>
      </c>
      <c r="T683" t="s">
        <v>75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2</v>
      </c>
    </row>
    <row r="684" spans="1:75">
      <c r="A684" t="s">
        <v>5856</v>
      </c>
      <c r="B684" t="s">
        <v>5857</v>
      </c>
      <c r="C684" t="s">
        <v>5857</v>
      </c>
      <c r="D684" t="s">
        <v>5858</v>
      </c>
      <c r="E684">
        <v>38</v>
      </c>
      <c r="F684" t="s">
        <v>133</v>
      </c>
      <c r="G684" t="s">
        <v>2330</v>
      </c>
      <c r="H684" t="s">
        <v>2313</v>
      </c>
      <c r="I684" t="s">
        <v>5859</v>
      </c>
      <c r="J684" t="s">
        <v>5860</v>
      </c>
      <c r="K684" t="s">
        <v>5788</v>
      </c>
      <c r="L684" t="s">
        <v>5861</v>
      </c>
      <c r="M684" t="s">
        <v>2298</v>
      </c>
      <c r="N684">
        <v>0</v>
      </c>
      <c r="O684">
        <v>0</v>
      </c>
      <c r="P684">
        <v>1</v>
      </c>
      <c r="Q684">
        <v>0</v>
      </c>
      <c r="R684">
        <v>0</v>
      </c>
      <c r="S684" t="s">
        <v>46</v>
      </c>
      <c r="T684" t="s">
        <v>343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</v>
      </c>
    </row>
    <row r="685" spans="1:75">
      <c r="A685" t="s">
        <v>5862</v>
      </c>
      <c r="B685" t="s">
        <v>5863</v>
      </c>
      <c r="C685" t="s">
        <v>5863</v>
      </c>
      <c r="D685" t="s">
        <v>5864</v>
      </c>
      <c r="E685">
        <v>42</v>
      </c>
      <c r="F685" t="s">
        <v>2347</v>
      </c>
      <c r="G685" t="s">
        <v>2753</v>
      </c>
      <c r="H685" t="s">
        <v>2434</v>
      </c>
      <c r="I685" t="s">
        <v>5865</v>
      </c>
      <c r="J685" t="s">
        <v>3397</v>
      </c>
      <c r="K685" t="s">
        <v>5866</v>
      </c>
      <c r="L685" t="s">
        <v>5867</v>
      </c>
      <c r="M685" t="s">
        <v>2298</v>
      </c>
      <c r="N685">
        <v>1</v>
      </c>
      <c r="O685">
        <v>0</v>
      </c>
      <c r="P685">
        <v>0</v>
      </c>
      <c r="Q685">
        <v>0</v>
      </c>
      <c r="R685">
        <v>0</v>
      </c>
      <c r="S685" t="s">
        <v>46</v>
      </c>
      <c r="T685" t="s">
        <v>343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>
      <c r="A686" t="s">
        <v>5868</v>
      </c>
      <c r="B686" t="s">
        <v>5869</v>
      </c>
      <c r="C686" t="s">
        <v>5869</v>
      </c>
      <c r="D686" t="s">
        <v>5382</v>
      </c>
      <c r="E686">
        <v>40</v>
      </c>
      <c r="F686" t="s">
        <v>2347</v>
      </c>
      <c r="G686" t="s">
        <v>2452</v>
      </c>
      <c r="H686" t="s">
        <v>2313</v>
      </c>
      <c r="I686" t="s">
        <v>5870</v>
      </c>
      <c r="J686" t="s">
        <v>43</v>
      </c>
      <c r="K686" t="s">
        <v>5871</v>
      </c>
      <c r="L686" t="s">
        <v>5872</v>
      </c>
      <c r="M686" t="s">
        <v>2298</v>
      </c>
      <c r="N686">
        <v>1</v>
      </c>
      <c r="O686">
        <v>0</v>
      </c>
      <c r="P686">
        <v>0</v>
      </c>
      <c r="Q686">
        <v>0</v>
      </c>
      <c r="R686">
        <v>0</v>
      </c>
      <c r="S686" t="s">
        <v>2067</v>
      </c>
      <c r="T686" t="s">
        <v>343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>
      <c r="A687" t="s">
        <v>5873</v>
      </c>
      <c r="B687" t="s">
        <v>5874</v>
      </c>
      <c r="C687" t="s">
        <v>5874</v>
      </c>
      <c r="D687" t="s">
        <v>5875</v>
      </c>
      <c r="E687">
        <v>32</v>
      </c>
      <c r="F687" t="s">
        <v>133</v>
      </c>
      <c r="G687" t="s">
        <v>2519</v>
      </c>
      <c r="H687" t="s">
        <v>2331</v>
      </c>
      <c r="I687" t="s">
        <v>5876</v>
      </c>
      <c r="J687" t="s">
        <v>43</v>
      </c>
      <c r="K687" t="s">
        <v>5877</v>
      </c>
      <c r="L687" t="s">
        <v>5878</v>
      </c>
      <c r="M687" t="s">
        <v>2298</v>
      </c>
      <c r="N687">
        <v>1</v>
      </c>
      <c r="O687">
        <v>1</v>
      </c>
      <c r="P687">
        <v>0</v>
      </c>
      <c r="Q687">
        <v>0</v>
      </c>
      <c r="R687">
        <v>0</v>
      </c>
      <c r="S687" t="s">
        <v>2067</v>
      </c>
      <c r="T687" t="s">
        <v>343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>
      <c r="A688" t="s">
        <v>5879</v>
      </c>
      <c r="B688" t="s">
        <v>5880</v>
      </c>
      <c r="C688" t="s">
        <v>5880</v>
      </c>
      <c r="D688" t="s">
        <v>5881</v>
      </c>
      <c r="E688">
        <v>43</v>
      </c>
      <c r="F688" t="s">
        <v>133</v>
      </c>
      <c r="G688" t="s">
        <v>2961</v>
      </c>
      <c r="H688" t="s">
        <v>2331</v>
      </c>
      <c r="I688" t="s">
        <v>5882</v>
      </c>
      <c r="J688" t="s">
        <v>3710</v>
      </c>
      <c r="K688" t="s">
        <v>5883</v>
      </c>
      <c r="L688" t="s">
        <v>5884</v>
      </c>
      <c r="M688" t="s">
        <v>2298</v>
      </c>
      <c r="N688">
        <v>1</v>
      </c>
      <c r="O688">
        <v>0</v>
      </c>
      <c r="P688">
        <v>0</v>
      </c>
      <c r="Q688">
        <v>0</v>
      </c>
      <c r="R688">
        <v>0</v>
      </c>
      <c r="S688" t="s">
        <v>547</v>
      </c>
      <c r="T688" t="s">
        <v>75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>
      <c r="A689" t="s">
        <v>5885</v>
      </c>
      <c r="B689" t="s">
        <v>5886</v>
      </c>
      <c r="C689" t="s">
        <v>5886</v>
      </c>
      <c r="D689" t="s">
        <v>5887</v>
      </c>
      <c r="E689">
        <v>30</v>
      </c>
      <c r="F689" t="s">
        <v>133</v>
      </c>
      <c r="G689" t="s">
        <v>2583</v>
      </c>
      <c r="H689" t="s">
        <v>2293</v>
      </c>
      <c r="I689" t="s">
        <v>5888</v>
      </c>
      <c r="J689" t="s">
        <v>2638</v>
      </c>
      <c r="K689" t="s">
        <v>5889</v>
      </c>
      <c r="L689" t="s">
        <v>5890</v>
      </c>
      <c r="M689" t="s">
        <v>2298</v>
      </c>
      <c r="N689">
        <v>1</v>
      </c>
      <c r="O689">
        <v>0</v>
      </c>
      <c r="P689">
        <v>0</v>
      </c>
      <c r="Q689">
        <v>0</v>
      </c>
      <c r="R689">
        <v>0</v>
      </c>
      <c r="S689" t="s">
        <v>53</v>
      </c>
      <c r="T689" t="s">
        <v>343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>
      <c r="A690" t="s">
        <v>5891</v>
      </c>
      <c r="B690" t="s">
        <v>5892</v>
      </c>
      <c r="C690" t="s">
        <v>5892</v>
      </c>
      <c r="D690" t="s">
        <v>5893</v>
      </c>
      <c r="E690">
        <v>40</v>
      </c>
      <c r="F690" t="s">
        <v>2451</v>
      </c>
      <c r="G690" t="s">
        <v>2303</v>
      </c>
      <c r="H690" t="s">
        <v>2483</v>
      </c>
      <c r="I690" t="s">
        <v>5894</v>
      </c>
      <c r="J690" t="s">
        <v>3034</v>
      </c>
      <c r="K690" t="s">
        <v>5895</v>
      </c>
      <c r="L690" t="s">
        <v>5896</v>
      </c>
      <c r="M690" t="s">
        <v>2298</v>
      </c>
      <c r="N690">
        <v>1</v>
      </c>
      <c r="O690">
        <v>1</v>
      </c>
      <c r="P690">
        <v>0</v>
      </c>
      <c r="Q690">
        <v>0</v>
      </c>
      <c r="R690">
        <v>0</v>
      </c>
      <c r="S690" t="s">
        <v>46</v>
      </c>
      <c r="T690" t="s">
        <v>343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>
      <c r="A691" t="s">
        <v>5897</v>
      </c>
      <c r="B691" t="s">
        <v>5898</v>
      </c>
      <c r="C691" t="s">
        <v>5898</v>
      </c>
      <c r="D691" t="s">
        <v>5899</v>
      </c>
      <c r="E691">
        <v>32</v>
      </c>
      <c r="F691" t="s">
        <v>133</v>
      </c>
      <c r="G691" t="s">
        <v>2721</v>
      </c>
      <c r="H691" t="s">
        <v>2349</v>
      </c>
      <c r="I691" t="s">
        <v>5900</v>
      </c>
      <c r="J691" t="s">
        <v>5901</v>
      </c>
      <c r="K691" t="s">
        <v>4752</v>
      </c>
      <c r="L691" t="s">
        <v>5902</v>
      </c>
      <c r="M691" t="s">
        <v>2298</v>
      </c>
      <c r="N691">
        <v>1</v>
      </c>
      <c r="O691">
        <v>1</v>
      </c>
      <c r="P691">
        <v>1</v>
      </c>
      <c r="Q691">
        <v>0</v>
      </c>
      <c r="R691">
        <v>0</v>
      </c>
      <c r="S691" t="s">
        <v>53</v>
      </c>
      <c r="T691" t="s">
        <v>343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>
      <c r="A692" t="s">
        <v>5903</v>
      </c>
      <c r="B692" t="s">
        <v>5904</v>
      </c>
      <c r="C692" t="s">
        <v>5904</v>
      </c>
      <c r="D692" t="s">
        <v>5905</v>
      </c>
      <c r="E692">
        <v>33</v>
      </c>
      <c r="F692" t="s">
        <v>2376</v>
      </c>
      <c r="G692" t="s">
        <v>133</v>
      </c>
      <c r="H692" t="s">
        <v>133</v>
      </c>
      <c r="I692" t="s">
        <v>133</v>
      </c>
      <c r="J692" t="s">
        <v>133</v>
      </c>
      <c r="K692" t="s">
        <v>133</v>
      </c>
      <c r="L692" t="s">
        <v>5906</v>
      </c>
      <c r="M692" t="s">
        <v>2298</v>
      </c>
      <c r="N692">
        <v>1</v>
      </c>
      <c r="O692">
        <v>1</v>
      </c>
      <c r="P692">
        <v>1</v>
      </c>
      <c r="Q692">
        <v>0</v>
      </c>
      <c r="R692">
        <v>0</v>
      </c>
      <c r="S692" t="s">
        <v>4272</v>
      </c>
      <c r="T692" t="s">
        <v>75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>
      <c r="A693" t="s">
        <v>5907</v>
      </c>
      <c r="B693" t="s">
        <v>5908</v>
      </c>
      <c r="C693" t="s">
        <v>5908</v>
      </c>
      <c r="D693" t="s">
        <v>5909</v>
      </c>
      <c r="E693">
        <v>32</v>
      </c>
      <c r="F693" t="s">
        <v>2364</v>
      </c>
      <c r="G693" t="s">
        <v>2366</v>
      </c>
      <c r="H693" t="s">
        <v>133</v>
      </c>
      <c r="I693" t="s">
        <v>5910</v>
      </c>
      <c r="J693" t="s">
        <v>2533</v>
      </c>
      <c r="K693" t="s">
        <v>5911</v>
      </c>
      <c r="L693" t="s">
        <v>5912</v>
      </c>
      <c r="M693" t="s">
        <v>2298</v>
      </c>
      <c r="N693">
        <v>1</v>
      </c>
      <c r="O693">
        <v>1</v>
      </c>
      <c r="P693">
        <v>1</v>
      </c>
      <c r="Q693">
        <v>0</v>
      </c>
      <c r="R693">
        <v>0</v>
      </c>
      <c r="S693" t="s">
        <v>3492</v>
      </c>
      <c r="T693" t="s">
        <v>343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>
      <c r="A694" t="s">
        <v>5913</v>
      </c>
      <c r="B694" t="s">
        <v>5914</v>
      </c>
      <c r="C694" t="s">
        <v>5914</v>
      </c>
      <c r="D694" t="s">
        <v>5915</v>
      </c>
      <c r="E694">
        <v>46</v>
      </c>
      <c r="F694" t="s">
        <v>2302</v>
      </c>
      <c r="G694" t="s">
        <v>2721</v>
      </c>
      <c r="H694" t="s">
        <v>2349</v>
      </c>
      <c r="I694" t="s">
        <v>5916</v>
      </c>
      <c r="J694" t="s">
        <v>2386</v>
      </c>
      <c r="K694" t="s">
        <v>5917</v>
      </c>
      <c r="L694" t="s">
        <v>5918</v>
      </c>
      <c r="M694" t="s">
        <v>2298</v>
      </c>
      <c r="N694">
        <v>1</v>
      </c>
      <c r="O694">
        <v>0</v>
      </c>
      <c r="P694">
        <v>0</v>
      </c>
      <c r="Q694">
        <v>0</v>
      </c>
      <c r="R694">
        <v>0</v>
      </c>
      <c r="S694" t="s">
        <v>53</v>
      </c>
      <c r="T694" t="s">
        <v>343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4</v>
      </c>
    </row>
    <row r="695" spans="1:75">
      <c r="A695" t="s">
        <v>4444</v>
      </c>
      <c r="B695" t="s">
        <v>5919</v>
      </c>
      <c r="C695" t="s">
        <v>5919</v>
      </c>
      <c r="D695" t="s">
        <v>5920</v>
      </c>
      <c r="E695">
        <v>59</v>
      </c>
      <c r="F695" t="s">
        <v>2291</v>
      </c>
      <c r="G695" t="s">
        <v>2312</v>
      </c>
      <c r="H695" t="s">
        <v>2366</v>
      </c>
      <c r="I695" t="s">
        <v>5921</v>
      </c>
      <c r="J695" t="s">
        <v>5922</v>
      </c>
      <c r="K695" t="s">
        <v>5600</v>
      </c>
      <c r="L695" t="s">
        <v>5923</v>
      </c>
      <c r="M695" t="s">
        <v>2327</v>
      </c>
      <c r="N695">
        <v>1</v>
      </c>
      <c r="O695">
        <v>0</v>
      </c>
      <c r="P695">
        <v>0</v>
      </c>
      <c r="Q695">
        <v>0</v>
      </c>
      <c r="R695">
        <v>0</v>
      </c>
      <c r="S695" t="s">
        <v>2067</v>
      </c>
      <c r="T695" t="s">
        <v>343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5</v>
      </c>
    </row>
    <row r="696" spans="1:75">
      <c r="A696" t="s">
        <v>5924</v>
      </c>
      <c r="B696" t="s">
        <v>5925</v>
      </c>
      <c r="C696" t="s">
        <v>5925</v>
      </c>
      <c r="D696" t="s">
        <v>5926</v>
      </c>
      <c r="E696">
        <v>37</v>
      </c>
      <c r="F696" t="s">
        <v>5927</v>
      </c>
      <c r="G696" t="s">
        <v>2377</v>
      </c>
      <c r="H696" t="s">
        <v>2340</v>
      </c>
      <c r="I696" t="s">
        <v>5928</v>
      </c>
      <c r="J696" t="s">
        <v>2399</v>
      </c>
      <c r="K696" t="s">
        <v>5929</v>
      </c>
      <c r="L696" t="s">
        <v>5930</v>
      </c>
      <c r="M696" t="s">
        <v>2298</v>
      </c>
      <c r="N696">
        <v>1</v>
      </c>
      <c r="O696">
        <v>0</v>
      </c>
      <c r="P696">
        <v>0</v>
      </c>
      <c r="Q696">
        <v>0</v>
      </c>
      <c r="R696">
        <v>0</v>
      </c>
      <c r="S696" t="s">
        <v>588</v>
      </c>
      <c r="T696" t="s">
        <v>75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4</v>
      </c>
    </row>
    <row r="697" spans="1:75">
      <c r="A697" t="s">
        <v>5931</v>
      </c>
      <c r="B697" t="s">
        <v>5932</v>
      </c>
      <c r="C697" t="s">
        <v>5932</v>
      </c>
      <c r="D697" t="s">
        <v>5933</v>
      </c>
      <c r="E697">
        <v>48</v>
      </c>
      <c r="F697" t="s">
        <v>2302</v>
      </c>
      <c r="G697" t="s">
        <v>2721</v>
      </c>
      <c r="H697" t="s">
        <v>2293</v>
      </c>
      <c r="I697" t="s">
        <v>5934</v>
      </c>
      <c r="J697" t="s">
        <v>2850</v>
      </c>
      <c r="K697" t="s">
        <v>2551</v>
      </c>
      <c r="L697" t="s">
        <v>5935</v>
      </c>
      <c r="M697" t="s">
        <v>2298</v>
      </c>
      <c r="N697">
        <v>1</v>
      </c>
      <c r="O697">
        <v>0</v>
      </c>
      <c r="P697">
        <v>0</v>
      </c>
      <c r="Q697">
        <v>0</v>
      </c>
      <c r="R697">
        <v>0</v>
      </c>
      <c r="S697" t="s">
        <v>588</v>
      </c>
      <c r="T697" t="s">
        <v>343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11</v>
      </c>
    </row>
    <row r="698" spans="1:75">
      <c r="A698" t="s">
        <v>5936</v>
      </c>
      <c r="B698" t="s">
        <v>5937</v>
      </c>
      <c r="C698" t="s">
        <v>5937</v>
      </c>
      <c r="D698" t="s">
        <v>5938</v>
      </c>
      <c r="E698">
        <v>58</v>
      </c>
      <c r="F698" t="s">
        <v>2364</v>
      </c>
      <c r="G698" t="s">
        <v>2321</v>
      </c>
      <c r="H698" t="s">
        <v>2340</v>
      </c>
      <c r="I698" t="s">
        <v>5939</v>
      </c>
      <c r="J698" t="s">
        <v>5940</v>
      </c>
      <c r="K698" t="s">
        <v>3564</v>
      </c>
      <c r="L698" t="s">
        <v>5941</v>
      </c>
      <c r="M698" t="s">
        <v>2298</v>
      </c>
      <c r="N698">
        <v>1</v>
      </c>
      <c r="O698">
        <v>0</v>
      </c>
      <c r="P698">
        <v>1</v>
      </c>
      <c r="Q698">
        <v>0</v>
      </c>
      <c r="R698">
        <v>0</v>
      </c>
      <c r="S698" t="s">
        <v>2067</v>
      </c>
      <c r="T698" t="s">
        <v>343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>
      <c r="A699" t="s">
        <v>4875</v>
      </c>
      <c r="B699" t="s">
        <v>5942</v>
      </c>
      <c r="C699" t="s">
        <v>5942</v>
      </c>
      <c r="D699" t="s">
        <v>5943</v>
      </c>
      <c r="E699">
        <v>63</v>
      </c>
      <c r="F699" t="s">
        <v>2320</v>
      </c>
      <c r="G699" t="s">
        <v>4647</v>
      </c>
      <c r="H699" t="s">
        <v>2340</v>
      </c>
      <c r="I699" t="s">
        <v>5944</v>
      </c>
      <c r="J699" t="s">
        <v>5945</v>
      </c>
      <c r="K699" t="s">
        <v>5946</v>
      </c>
      <c r="L699" t="s">
        <v>5947</v>
      </c>
      <c r="M699" t="s">
        <v>2298</v>
      </c>
      <c r="N699">
        <v>1</v>
      </c>
      <c r="O699">
        <v>1</v>
      </c>
      <c r="P699">
        <v>1</v>
      </c>
      <c r="Q699">
        <v>0</v>
      </c>
      <c r="R699">
        <v>0</v>
      </c>
      <c r="S699" t="s">
        <v>53</v>
      </c>
      <c r="T699" t="s">
        <v>343</v>
      </c>
      <c r="U699">
        <v>0</v>
      </c>
      <c r="V699">
        <v>1</v>
      </c>
      <c r="W699">
        <v>0</v>
      </c>
      <c r="X699">
        <v>1</v>
      </c>
      <c r="Y699">
        <v>1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10</v>
      </c>
    </row>
    <row r="700" spans="1:75">
      <c r="A700" t="s">
        <v>5948</v>
      </c>
      <c r="B700" t="s">
        <v>5949</v>
      </c>
      <c r="C700" t="s">
        <v>5949</v>
      </c>
      <c r="D700" t="s">
        <v>5950</v>
      </c>
      <c r="E700">
        <v>29</v>
      </c>
      <c r="F700" t="s">
        <v>133</v>
      </c>
      <c r="G700" t="s">
        <v>133</v>
      </c>
      <c r="H700" t="s">
        <v>133</v>
      </c>
      <c r="I700" t="s">
        <v>133</v>
      </c>
      <c r="J700" t="s">
        <v>133</v>
      </c>
      <c r="K700" t="s">
        <v>133</v>
      </c>
      <c r="L700" t="s">
        <v>5951</v>
      </c>
      <c r="M700" t="s">
        <v>2298</v>
      </c>
      <c r="N700">
        <v>1</v>
      </c>
      <c r="O700">
        <v>0</v>
      </c>
      <c r="P700">
        <v>0</v>
      </c>
      <c r="Q700">
        <v>0</v>
      </c>
      <c r="R700">
        <v>0</v>
      </c>
      <c r="S700" t="s">
        <v>5952</v>
      </c>
      <c r="T700" t="s">
        <v>343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>
      <c r="A701" t="s">
        <v>5953</v>
      </c>
      <c r="B701" t="s">
        <v>5954</v>
      </c>
      <c r="C701" t="s">
        <v>5954</v>
      </c>
      <c r="D701" t="s">
        <v>5955</v>
      </c>
      <c r="E701">
        <v>44</v>
      </c>
      <c r="F701" t="s">
        <v>2347</v>
      </c>
      <c r="G701" t="s">
        <v>2961</v>
      </c>
      <c r="H701" t="s">
        <v>2331</v>
      </c>
      <c r="I701" t="s">
        <v>5956</v>
      </c>
      <c r="J701" t="s">
        <v>3576</v>
      </c>
      <c r="K701" t="s">
        <v>5957</v>
      </c>
      <c r="L701" t="s">
        <v>5958</v>
      </c>
      <c r="M701" t="s">
        <v>2327</v>
      </c>
      <c r="N701">
        <v>1</v>
      </c>
      <c r="O701">
        <v>1</v>
      </c>
      <c r="P701">
        <v>1</v>
      </c>
      <c r="Q701">
        <v>0</v>
      </c>
      <c r="R701">
        <v>1</v>
      </c>
      <c r="S701" t="s">
        <v>53</v>
      </c>
      <c r="T701" t="s">
        <v>343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3</v>
      </c>
    </row>
    <row r="702" spans="1:75">
      <c r="A702" t="s">
        <v>5959</v>
      </c>
      <c r="B702" t="s">
        <v>5960</v>
      </c>
      <c r="C702" t="s">
        <v>5960</v>
      </c>
      <c r="D702" t="s">
        <v>5961</v>
      </c>
      <c r="E702">
        <v>67</v>
      </c>
      <c r="F702" t="s">
        <v>2633</v>
      </c>
      <c r="G702" t="s">
        <v>2330</v>
      </c>
      <c r="H702" t="s">
        <v>2366</v>
      </c>
      <c r="I702" t="s">
        <v>5962</v>
      </c>
      <c r="J702" t="s">
        <v>43</v>
      </c>
      <c r="K702" t="s">
        <v>5963</v>
      </c>
      <c r="L702" t="s">
        <v>5964</v>
      </c>
      <c r="M702" t="s">
        <v>2298</v>
      </c>
      <c r="N702">
        <v>1</v>
      </c>
      <c r="O702">
        <v>0</v>
      </c>
      <c r="P702">
        <v>0</v>
      </c>
      <c r="Q702">
        <v>0</v>
      </c>
      <c r="R702">
        <v>0</v>
      </c>
      <c r="S702" t="s">
        <v>73</v>
      </c>
      <c r="T702" t="s">
        <v>75</v>
      </c>
      <c r="U702">
        <v>0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>
      <c r="A703" t="s">
        <v>5965</v>
      </c>
      <c r="B703" t="s">
        <v>5966</v>
      </c>
      <c r="C703" t="s">
        <v>5966</v>
      </c>
      <c r="D703" t="s">
        <v>5967</v>
      </c>
      <c r="E703">
        <v>45</v>
      </c>
      <c r="F703" t="s">
        <v>2356</v>
      </c>
      <c r="G703" t="s">
        <v>2519</v>
      </c>
      <c r="H703" t="s">
        <v>133</v>
      </c>
      <c r="I703" t="s">
        <v>5968</v>
      </c>
      <c r="J703" t="s">
        <v>5969</v>
      </c>
      <c r="K703" t="s">
        <v>5970</v>
      </c>
      <c r="L703" t="s">
        <v>5971</v>
      </c>
      <c r="M703" t="s">
        <v>2298</v>
      </c>
      <c r="N703">
        <v>1</v>
      </c>
      <c r="O703">
        <v>1</v>
      </c>
      <c r="P703">
        <v>0</v>
      </c>
      <c r="Q703">
        <v>0</v>
      </c>
      <c r="R703">
        <v>0</v>
      </c>
      <c r="S703" t="s">
        <v>434</v>
      </c>
      <c r="T703" t="s">
        <v>343</v>
      </c>
      <c r="U703">
        <v>0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>
      <c r="A704" t="s">
        <v>5691</v>
      </c>
      <c r="B704" t="s">
        <v>5972</v>
      </c>
      <c r="C704" t="s">
        <v>5972</v>
      </c>
      <c r="D704" t="s">
        <v>5973</v>
      </c>
      <c r="E704">
        <v>30</v>
      </c>
      <c r="F704" t="s">
        <v>2633</v>
      </c>
      <c r="G704" t="s">
        <v>2340</v>
      </c>
      <c r="H704" t="s">
        <v>133</v>
      </c>
      <c r="I704" t="s">
        <v>5974</v>
      </c>
      <c r="J704" t="s">
        <v>5975</v>
      </c>
      <c r="K704" t="s">
        <v>5976</v>
      </c>
      <c r="L704" t="s">
        <v>5977</v>
      </c>
      <c r="M704" t="s">
        <v>2298</v>
      </c>
      <c r="N704">
        <v>1</v>
      </c>
      <c r="O704">
        <v>0</v>
      </c>
      <c r="P704">
        <v>0</v>
      </c>
      <c r="Q704">
        <v>0</v>
      </c>
      <c r="R704">
        <v>0</v>
      </c>
      <c r="S704" t="s">
        <v>5464</v>
      </c>
      <c r="T704" t="s">
        <v>75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>
      <c r="A705" t="s">
        <v>5978</v>
      </c>
      <c r="B705" t="s">
        <v>5979</v>
      </c>
      <c r="C705" t="s">
        <v>5979</v>
      </c>
      <c r="D705" t="s">
        <v>5980</v>
      </c>
      <c r="E705">
        <v>34</v>
      </c>
      <c r="F705" t="s">
        <v>133</v>
      </c>
      <c r="G705" t="s">
        <v>2292</v>
      </c>
      <c r="H705" t="s">
        <v>2621</v>
      </c>
      <c r="I705" t="s">
        <v>5981</v>
      </c>
      <c r="J705" t="s">
        <v>5982</v>
      </c>
      <c r="K705" t="s">
        <v>5983</v>
      </c>
      <c r="L705" t="s">
        <v>5984</v>
      </c>
      <c r="M705" t="s">
        <v>2298</v>
      </c>
      <c r="N705">
        <v>1</v>
      </c>
      <c r="O705">
        <v>0</v>
      </c>
      <c r="P705">
        <v>0</v>
      </c>
      <c r="Q705">
        <v>0</v>
      </c>
      <c r="R705">
        <v>0</v>
      </c>
      <c r="S705" t="s">
        <v>2599</v>
      </c>
      <c r="T705" t="s">
        <v>343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4</v>
      </c>
    </row>
    <row r="706" spans="1:75">
      <c r="A706" t="s">
        <v>5985</v>
      </c>
      <c r="B706" t="s">
        <v>5986</v>
      </c>
      <c r="C706" t="s">
        <v>5986</v>
      </c>
      <c r="D706" t="s">
        <v>5987</v>
      </c>
      <c r="E706">
        <v>46</v>
      </c>
      <c r="F706" t="s">
        <v>3698</v>
      </c>
      <c r="G706" t="s">
        <v>2463</v>
      </c>
      <c r="H706" t="s">
        <v>2349</v>
      </c>
      <c r="I706" t="s">
        <v>5988</v>
      </c>
      <c r="J706" t="s">
        <v>5989</v>
      </c>
      <c r="K706" t="s">
        <v>5990</v>
      </c>
      <c r="L706" t="s">
        <v>5991</v>
      </c>
      <c r="M706" t="s">
        <v>2298</v>
      </c>
      <c r="N706">
        <v>0</v>
      </c>
      <c r="O706">
        <v>1</v>
      </c>
      <c r="P706">
        <v>1</v>
      </c>
      <c r="Q706">
        <v>1</v>
      </c>
      <c r="R706">
        <v>0</v>
      </c>
      <c r="S706" t="s">
        <v>53</v>
      </c>
      <c r="T706" t="s">
        <v>343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1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10</v>
      </c>
    </row>
    <row r="707" spans="1:75">
      <c r="A707" t="s">
        <v>3546</v>
      </c>
      <c r="B707" t="s">
        <v>5992</v>
      </c>
      <c r="C707" t="s">
        <v>5992</v>
      </c>
      <c r="D707" t="s">
        <v>5993</v>
      </c>
      <c r="E707">
        <v>29</v>
      </c>
      <c r="F707" t="s">
        <v>2311</v>
      </c>
      <c r="G707" t="s">
        <v>2384</v>
      </c>
      <c r="H707" t="s">
        <v>2304</v>
      </c>
      <c r="I707" t="s">
        <v>5994</v>
      </c>
      <c r="J707" t="s">
        <v>5995</v>
      </c>
      <c r="K707" t="s">
        <v>3846</v>
      </c>
      <c r="L707" t="s">
        <v>5996</v>
      </c>
      <c r="M707" t="s">
        <v>2298</v>
      </c>
      <c r="N707">
        <v>1</v>
      </c>
      <c r="O707">
        <v>1</v>
      </c>
      <c r="P707">
        <v>1</v>
      </c>
      <c r="Q707">
        <v>0</v>
      </c>
      <c r="R707">
        <v>0</v>
      </c>
      <c r="S707" t="s">
        <v>46</v>
      </c>
      <c r="T707" t="s">
        <v>343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6</v>
      </c>
    </row>
    <row r="708" spans="1:75">
      <c r="A708" t="s">
        <v>5997</v>
      </c>
      <c r="B708" t="s">
        <v>5998</v>
      </c>
      <c r="C708" t="s">
        <v>5998</v>
      </c>
      <c r="D708" t="s">
        <v>5999</v>
      </c>
      <c r="E708">
        <v>34</v>
      </c>
      <c r="F708" t="s">
        <v>133</v>
      </c>
      <c r="G708" t="s">
        <v>2391</v>
      </c>
      <c r="H708" t="s">
        <v>133</v>
      </c>
      <c r="I708" t="s">
        <v>6000</v>
      </c>
      <c r="J708" t="s">
        <v>6001</v>
      </c>
      <c r="K708" t="s">
        <v>6002</v>
      </c>
      <c r="L708" t="s">
        <v>6003</v>
      </c>
      <c r="M708" t="s">
        <v>2298</v>
      </c>
      <c r="N708">
        <v>1</v>
      </c>
      <c r="O708">
        <v>1</v>
      </c>
      <c r="P708">
        <v>1</v>
      </c>
      <c r="Q708">
        <v>0</v>
      </c>
      <c r="R708">
        <v>0</v>
      </c>
      <c r="S708" t="s">
        <v>547</v>
      </c>
      <c r="T708" t="s">
        <v>343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3</v>
      </c>
    </row>
    <row r="709" spans="1:75">
      <c r="A709" t="s">
        <v>6004</v>
      </c>
      <c r="B709" t="s">
        <v>6005</v>
      </c>
      <c r="C709" t="s">
        <v>6005</v>
      </c>
      <c r="D709" t="s">
        <v>6006</v>
      </c>
      <c r="E709">
        <v>43</v>
      </c>
      <c r="F709" t="s">
        <v>2451</v>
      </c>
      <c r="G709" t="s">
        <v>2303</v>
      </c>
      <c r="H709" t="s">
        <v>2366</v>
      </c>
      <c r="I709" t="s">
        <v>6007</v>
      </c>
      <c r="J709" t="s">
        <v>6008</v>
      </c>
      <c r="K709" t="s">
        <v>6009</v>
      </c>
      <c r="L709" t="s">
        <v>6010</v>
      </c>
      <c r="M709" t="s">
        <v>2298</v>
      </c>
      <c r="N709">
        <v>1</v>
      </c>
      <c r="O709">
        <v>0</v>
      </c>
      <c r="P709">
        <v>1</v>
      </c>
      <c r="Q709">
        <v>0</v>
      </c>
      <c r="R709">
        <v>0</v>
      </c>
      <c r="S709" t="s">
        <v>384</v>
      </c>
      <c r="T709" t="s">
        <v>343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3</v>
      </c>
    </row>
    <row r="710" spans="1:75">
      <c r="A710" t="s">
        <v>6011</v>
      </c>
      <c r="B710" t="s">
        <v>6012</v>
      </c>
      <c r="C710" t="s">
        <v>6012</v>
      </c>
      <c r="D710" t="s">
        <v>6013</v>
      </c>
      <c r="E710">
        <v>36</v>
      </c>
      <c r="F710" t="s">
        <v>2364</v>
      </c>
      <c r="G710" t="s">
        <v>2330</v>
      </c>
      <c r="H710" t="s">
        <v>2293</v>
      </c>
      <c r="I710" t="s">
        <v>6014</v>
      </c>
      <c r="J710" t="s">
        <v>6015</v>
      </c>
      <c r="K710" t="s">
        <v>6016</v>
      </c>
      <c r="L710" t="s">
        <v>6017</v>
      </c>
      <c r="M710" t="s">
        <v>2298</v>
      </c>
      <c r="N710">
        <v>1</v>
      </c>
      <c r="O710">
        <v>0</v>
      </c>
      <c r="P710">
        <v>1</v>
      </c>
      <c r="Q710">
        <v>0</v>
      </c>
      <c r="R710">
        <v>0</v>
      </c>
      <c r="S710" t="s">
        <v>53</v>
      </c>
      <c r="T710" t="s">
        <v>343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7</v>
      </c>
    </row>
    <row r="711" spans="1:75">
      <c r="A711" t="s">
        <v>6018</v>
      </c>
      <c r="B711" t="s">
        <v>6019</v>
      </c>
      <c r="C711" t="s">
        <v>6019</v>
      </c>
      <c r="D711" t="s">
        <v>6020</v>
      </c>
      <c r="E711">
        <v>33</v>
      </c>
      <c r="F711" t="s">
        <v>3198</v>
      </c>
      <c r="G711" t="s">
        <v>2377</v>
      </c>
      <c r="H711" t="s">
        <v>2313</v>
      </c>
      <c r="I711" t="s">
        <v>6021</v>
      </c>
      <c r="J711" t="s">
        <v>2939</v>
      </c>
      <c r="K711" t="s">
        <v>6022</v>
      </c>
      <c r="L711" t="s">
        <v>6023</v>
      </c>
      <c r="M711" t="s">
        <v>2298</v>
      </c>
      <c r="N711">
        <v>1</v>
      </c>
      <c r="O711">
        <v>1</v>
      </c>
      <c r="P711">
        <v>1</v>
      </c>
      <c r="Q711">
        <v>1</v>
      </c>
      <c r="R711">
        <v>0</v>
      </c>
      <c r="S711" t="s">
        <v>1651</v>
      </c>
      <c r="T711" t="s">
        <v>343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>
      <c r="A712" t="s">
        <v>6024</v>
      </c>
      <c r="B712" t="s">
        <v>6025</v>
      </c>
      <c r="C712" t="s">
        <v>6025</v>
      </c>
      <c r="D712" t="s">
        <v>6026</v>
      </c>
      <c r="E712">
        <v>46</v>
      </c>
      <c r="F712" t="s">
        <v>3698</v>
      </c>
      <c r="G712" t="s">
        <v>2463</v>
      </c>
      <c r="H712" t="s">
        <v>2621</v>
      </c>
      <c r="I712" t="s">
        <v>6027</v>
      </c>
      <c r="J712" t="s">
        <v>6028</v>
      </c>
      <c r="K712" t="s">
        <v>6029</v>
      </c>
      <c r="L712" t="s">
        <v>6030</v>
      </c>
      <c r="M712" t="s">
        <v>2298</v>
      </c>
      <c r="N712">
        <v>1</v>
      </c>
      <c r="O712">
        <v>0</v>
      </c>
      <c r="P712">
        <v>0</v>
      </c>
      <c r="Q712">
        <v>0</v>
      </c>
      <c r="R712">
        <v>0</v>
      </c>
      <c r="S712" t="s">
        <v>53</v>
      </c>
      <c r="T712" t="s">
        <v>343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>
      <c r="A713" t="s">
        <v>6031</v>
      </c>
      <c r="B713" t="s">
        <v>6032</v>
      </c>
      <c r="C713" t="s">
        <v>6032</v>
      </c>
      <c r="D713" t="s">
        <v>6033</v>
      </c>
      <c r="E713">
        <v>43</v>
      </c>
      <c r="F713" t="s">
        <v>133</v>
      </c>
      <c r="G713" t="s">
        <v>2477</v>
      </c>
      <c r="H713" t="s">
        <v>2322</v>
      </c>
      <c r="I713" t="s">
        <v>6034</v>
      </c>
      <c r="J713" t="s">
        <v>3126</v>
      </c>
      <c r="K713" t="s">
        <v>5811</v>
      </c>
      <c r="L713" t="s">
        <v>6035</v>
      </c>
      <c r="M713" t="s">
        <v>2298</v>
      </c>
      <c r="N713">
        <v>1</v>
      </c>
      <c r="O713">
        <v>0</v>
      </c>
      <c r="P713">
        <v>0</v>
      </c>
      <c r="Q713">
        <v>0</v>
      </c>
      <c r="R713">
        <v>0</v>
      </c>
      <c r="S713" t="s">
        <v>53</v>
      </c>
      <c r="T713" t="s">
        <v>75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8</v>
      </c>
    </row>
    <row r="714" spans="1:75">
      <c r="A714" t="s">
        <v>6036</v>
      </c>
      <c r="B714" t="s">
        <v>6037</v>
      </c>
      <c r="C714" t="s">
        <v>6037</v>
      </c>
      <c r="D714" t="s">
        <v>6038</v>
      </c>
      <c r="E714">
        <v>29</v>
      </c>
      <c r="F714" t="s">
        <v>2476</v>
      </c>
      <c r="G714" t="s">
        <v>133</v>
      </c>
      <c r="H714" t="s">
        <v>133</v>
      </c>
      <c r="I714" t="s">
        <v>133</v>
      </c>
      <c r="J714" t="s">
        <v>133</v>
      </c>
      <c r="K714" t="s">
        <v>133</v>
      </c>
      <c r="L714" t="s">
        <v>6039</v>
      </c>
      <c r="M714" t="s">
        <v>2298</v>
      </c>
      <c r="N714">
        <v>1</v>
      </c>
      <c r="O714">
        <v>0</v>
      </c>
      <c r="P714">
        <v>0</v>
      </c>
      <c r="Q714">
        <v>0</v>
      </c>
      <c r="R714">
        <v>0</v>
      </c>
      <c r="S714" t="s">
        <v>2460</v>
      </c>
      <c r="T714" t="s">
        <v>343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1</v>
      </c>
      <c r="AP714">
        <v>1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12</v>
      </c>
    </row>
    <row r="715" spans="1:75">
      <c r="A715" t="s">
        <v>6040</v>
      </c>
      <c r="B715" t="s">
        <v>6041</v>
      </c>
      <c r="C715" t="s">
        <v>6041</v>
      </c>
      <c r="D715" t="s">
        <v>6042</v>
      </c>
      <c r="E715">
        <v>43</v>
      </c>
      <c r="F715" t="s">
        <v>133</v>
      </c>
      <c r="G715" t="s">
        <v>2753</v>
      </c>
      <c r="H715" t="s">
        <v>133</v>
      </c>
      <c r="I715" t="s">
        <v>6043</v>
      </c>
      <c r="J715" t="s">
        <v>6044</v>
      </c>
      <c r="K715" t="s">
        <v>6045</v>
      </c>
      <c r="L715" t="s">
        <v>6046</v>
      </c>
      <c r="M715" t="s">
        <v>2298</v>
      </c>
      <c r="N715">
        <v>1</v>
      </c>
      <c r="O715">
        <v>1</v>
      </c>
      <c r="P715">
        <v>1</v>
      </c>
      <c r="Q715">
        <v>0</v>
      </c>
      <c r="R715">
        <v>0</v>
      </c>
      <c r="S715" t="s">
        <v>53</v>
      </c>
      <c r="T715" t="s">
        <v>343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</row>
    <row r="716" spans="1:75">
      <c r="A716" t="s">
        <v>6047</v>
      </c>
      <c r="B716" t="s">
        <v>6048</v>
      </c>
      <c r="C716" t="s">
        <v>6048</v>
      </c>
      <c r="D716" t="s">
        <v>6049</v>
      </c>
      <c r="E716">
        <v>53</v>
      </c>
      <c r="F716" t="s">
        <v>2291</v>
      </c>
      <c r="G716" t="s">
        <v>2303</v>
      </c>
      <c r="H716" t="s">
        <v>2313</v>
      </c>
      <c r="I716" t="s">
        <v>6050</v>
      </c>
      <c r="J716" t="s">
        <v>43</v>
      </c>
      <c r="K716" t="s">
        <v>6051</v>
      </c>
      <c r="L716" t="s">
        <v>6052</v>
      </c>
      <c r="M716" t="s">
        <v>2298</v>
      </c>
      <c r="N716">
        <v>1</v>
      </c>
      <c r="O716">
        <v>1</v>
      </c>
      <c r="P716">
        <v>0</v>
      </c>
      <c r="Q716">
        <v>0</v>
      </c>
      <c r="R716">
        <v>0</v>
      </c>
      <c r="S716" t="s">
        <v>53</v>
      </c>
      <c r="T716" t="s">
        <v>75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2</v>
      </c>
    </row>
    <row r="717" spans="1:75">
      <c r="A717" t="s">
        <v>6053</v>
      </c>
      <c r="B717" t="s">
        <v>6054</v>
      </c>
      <c r="C717" t="s">
        <v>6054</v>
      </c>
      <c r="D717" t="s">
        <v>6055</v>
      </c>
      <c r="E717">
        <v>39</v>
      </c>
      <c r="F717" t="s">
        <v>2451</v>
      </c>
      <c r="G717" t="s">
        <v>2321</v>
      </c>
      <c r="H717" t="s">
        <v>2340</v>
      </c>
      <c r="I717" t="s">
        <v>6056</v>
      </c>
      <c r="J717" t="s">
        <v>6057</v>
      </c>
      <c r="K717" t="s">
        <v>3598</v>
      </c>
      <c r="L717" t="s">
        <v>6058</v>
      </c>
      <c r="M717" t="s">
        <v>2327</v>
      </c>
      <c r="N717">
        <v>1</v>
      </c>
      <c r="O717">
        <v>0</v>
      </c>
      <c r="P717">
        <v>0</v>
      </c>
      <c r="Q717">
        <v>0</v>
      </c>
      <c r="R717">
        <v>0</v>
      </c>
      <c r="S717" t="s">
        <v>3756</v>
      </c>
      <c r="T717" t="s">
        <v>343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</row>
    <row r="718" spans="1:75">
      <c r="A718" t="s">
        <v>6059</v>
      </c>
      <c r="B718" t="s">
        <v>6060</v>
      </c>
      <c r="C718" t="s">
        <v>6060</v>
      </c>
      <c r="D718" t="s">
        <v>6061</v>
      </c>
      <c r="E718">
        <v>45</v>
      </c>
      <c r="F718" t="s">
        <v>2302</v>
      </c>
      <c r="G718" t="s">
        <v>2583</v>
      </c>
      <c r="H718" t="s">
        <v>2304</v>
      </c>
      <c r="I718" t="s">
        <v>6062</v>
      </c>
      <c r="J718" t="s">
        <v>6063</v>
      </c>
      <c r="K718" t="s">
        <v>6064</v>
      </c>
      <c r="L718" t="s">
        <v>6065</v>
      </c>
      <c r="M718" t="s">
        <v>2298</v>
      </c>
      <c r="N718">
        <v>1</v>
      </c>
      <c r="O718">
        <v>0</v>
      </c>
      <c r="P718">
        <v>0</v>
      </c>
      <c r="Q718">
        <v>0</v>
      </c>
      <c r="R718">
        <v>0</v>
      </c>
      <c r="S718" t="s">
        <v>53</v>
      </c>
      <c r="T718" t="s">
        <v>343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>
      <c r="A719" t="s">
        <v>6066</v>
      </c>
      <c r="B719" t="s">
        <v>6067</v>
      </c>
      <c r="C719" t="s">
        <v>6067</v>
      </c>
      <c r="D719" t="s">
        <v>6068</v>
      </c>
      <c r="E719">
        <v>35</v>
      </c>
      <c r="F719" t="s">
        <v>133</v>
      </c>
      <c r="G719" t="s">
        <v>2366</v>
      </c>
      <c r="H719" t="s">
        <v>133</v>
      </c>
      <c r="I719" t="s">
        <v>6069</v>
      </c>
      <c r="J719" t="s">
        <v>6070</v>
      </c>
      <c r="K719" t="s">
        <v>6071</v>
      </c>
      <c r="L719" t="s">
        <v>6072</v>
      </c>
      <c r="M719" t="s">
        <v>2298</v>
      </c>
      <c r="N719">
        <v>1</v>
      </c>
      <c r="O719">
        <v>0</v>
      </c>
      <c r="P719">
        <v>0</v>
      </c>
      <c r="Q719">
        <v>0</v>
      </c>
      <c r="R719">
        <v>0</v>
      </c>
      <c r="S719" t="s">
        <v>53</v>
      </c>
      <c r="T719" t="s">
        <v>343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>
      <c r="A720" t="s">
        <v>6073</v>
      </c>
      <c r="B720" t="s">
        <v>6074</v>
      </c>
      <c r="C720" t="s">
        <v>6074</v>
      </c>
      <c r="D720" t="s">
        <v>6075</v>
      </c>
      <c r="E720">
        <v>42</v>
      </c>
      <c r="F720" t="s">
        <v>4778</v>
      </c>
      <c r="G720" t="s">
        <v>2321</v>
      </c>
      <c r="H720" t="s">
        <v>2331</v>
      </c>
      <c r="I720" t="s">
        <v>6076</v>
      </c>
      <c r="J720" t="s">
        <v>2623</v>
      </c>
      <c r="K720" t="s">
        <v>6077</v>
      </c>
      <c r="L720" t="s">
        <v>6078</v>
      </c>
      <c r="M720" t="s">
        <v>2298</v>
      </c>
      <c r="N720">
        <v>1</v>
      </c>
      <c r="O720">
        <v>0</v>
      </c>
      <c r="P720">
        <v>0</v>
      </c>
      <c r="Q720">
        <v>0</v>
      </c>
      <c r="R720">
        <v>0</v>
      </c>
      <c r="S720" t="s">
        <v>2067</v>
      </c>
      <c r="T720" t="s">
        <v>343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>
      <c r="A721" t="s">
        <v>6079</v>
      </c>
      <c r="B721" t="s">
        <v>6080</v>
      </c>
      <c r="C721" t="s">
        <v>6080</v>
      </c>
      <c r="D721" t="s">
        <v>6081</v>
      </c>
      <c r="E721">
        <v>31</v>
      </c>
      <c r="F721" t="s">
        <v>2364</v>
      </c>
      <c r="G721" t="s">
        <v>2753</v>
      </c>
      <c r="H721" t="s">
        <v>2366</v>
      </c>
      <c r="I721" t="s">
        <v>6082</v>
      </c>
      <c r="J721" t="s">
        <v>2850</v>
      </c>
      <c r="K721" t="s">
        <v>5061</v>
      </c>
      <c r="L721" t="s">
        <v>6083</v>
      </c>
      <c r="M721" t="s">
        <v>2298</v>
      </c>
      <c r="N721">
        <v>1</v>
      </c>
      <c r="O721">
        <v>0</v>
      </c>
      <c r="P721">
        <v>0</v>
      </c>
      <c r="Q721">
        <v>0</v>
      </c>
      <c r="R721">
        <v>0</v>
      </c>
      <c r="S721" t="s">
        <v>2824</v>
      </c>
      <c r="T721" t="s">
        <v>343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>
      <c r="A722" t="s">
        <v>6084</v>
      </c>
      <c r="B722" t="s">
        <v>6085</v>
      </c>
      <c r="C722" t="s">
        <v>6085</v>
      </c>
      <c r="D722" t="s">
        <v>6086</v>
      </c>
      <c r="E722">
        <v>50</v>
      </c>
      <c r="F722" t="s">
        <v>2302</v>
      </c>
      <c r="G722" t="s">
        <v>2357</v>
      </c>
      <c r="H722" t="s">
        <v>2621</v>
      </c>
      <c r="I722" t="s">
        <v>6087</v>
      </c>
      <c r="J722" t="s">
        <v>6088</v>
      </c>
      <c r="K722" t="s">
        <v>6089</v>
      </c>
      <c r="L722" t="s">
        <v>6090</v>
      </c>
      <c r="M722" t="s">
        <v>2298</v>
      </c>
      <c r="N722">
        <v>1</v>
      </c>
      <c r="O722">
        <v>1</v>
      </c>
      <c r="P722">
        <v>0</v>
      </c>
      <c r="Q722">
        <v>0</v>
      </c>
      <c r="R722">
        <v>0</v>
      </c>
      <c r="S722" t="s">
        <v>46</v>
      </c>
      <c r="T722" t="s">
        <v>343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>
      <c r="A723" t="s">
        <v>6091</v>
      </c>
      <c r="B723" t="s">
        <v>6092</v>
      </c>
      <c r="C723" t="s">
        <v>6092</v>
      </c>
      <c r="D723" t="s">
        <v>6093</v>
      </c>
      <c r="E723">
        <v>30</v>
      </c>
      <c r="F723" t="s">
        <v>133</v>
      </c>
      <c r="G723" t="s">
        <v>2384</v>
      </c>
      <c r="H723" t="s">
        <v>2322</v>
      </c>
      <c r="I723" t="s">
        <v>6094</v>
      </c>
      <c r="J723" t="s">
        <v>2850</v>
      </c>
      <c r="K723" t="s">
        <v>5130</v>
      </c>
      <c r="L723" t="s">
        <v>6095</v>
      </c>
      <c r="M723" t="s">
        <v>2298</v>
      </c>
      <c r="N723">
        <v>1</v>
      </c>
      <c r="O723">
        <v>1</v>
      </c>
      <c r="P723">
        <v>1</v>
      </c>
      <c r="Q723">
        <v>1</v>
      </c>
      <c r="R723">
        <v>0</v>
      </c>
      <c r="S723" t="s">
        <v>547</v>
      </c>
      <c r="T723" t="s">
        <v>343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>
      <c r="A724" t="s">
        <v>6096</v>
      </c>
      <c r="B724" t="s">
        <v>6097</v>
      </c>
      <c r="C724" t="s">
        <v>6097</v>
      </c>
      <c r="D724" t="s">
        <v>6098</v>
      </c>
      <c r="E724">
        <v>58</v>
      </c>
      <c r="F724" t="s">
        <v>2364</v>
      </c>
      <c r="G724" t="s">
        <v>3745</v>
      </c>
      <c r="H724" t="s">
        <v>2313</v>
      </c>
      <c r="I724" t="s">
        <v>6099</v>
      </c>
      <c r="J724" t="s">
        <v>1279</v>
      </c>
      <c r="K724" t="s">
        <v>6100</v>
      </c>
      <c r="L724" t="s">
        <v>6101</v>
      </c>
      <c r="M724" t="s">
        <v>2298</v>
      </c>
      <c r="N724">
        <v>1</v>
      </c>
      <c r="O724">
        <v>1</v>
      </c>
      <c r="P724">
        <v>0</v>
      </c>
      <c r="Q724">
        <v>0</v>
      </c>
      <c r="R724">
        <v>0</v>
      </c>
      <c r="S724" t="s">
        <v>1033</v>
      </c>
      <c r="T724" t="s">
        <v>343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1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9</v>
      </c>
    </row>
    <row r="725" spans="1:75">
      <c r="A725" t="s">
        <v>6102</v>
      </c>
      <c r="B725" t="s">
        <v>6103</v>
      </c>
      <c r="C725" t="s">
        <v>6103</v>
      </c>
      <c r="D725" t="s">
        <v>6104</v>
      </c>
      <c r="E725">
        <v>47</v>
      </c>
      <c r="F725" t="s">
        <v>2302</v>
      </c>
      <c r="G725" t="s">
        <v>2948</v>
      </c>
      <c r="H725" t="s">
        <v>2331</v>
      </c>
      <c r="I725" t="s">
        <v>6105</v>
      </c>
      <c r="J725" t="s">
        <v>1279</v>
      </c>
      <c r="K725" t="s">
        <v>3057</v>
      </c>
      <c r="L725" t="s">
        <v>6106</v>
      </c>
      <c r="M725" t="s">
        <v>2298</v>
      </c>
      <c r="N725">
        <v>0</v>
      </c>
      <c r="O725">
        <v>0</v>
      </c>
      <c r="P725">
        <v>1</v>
      </c>
      <c r="Q725">
        <v>1</v>
      </c>
      <c r="R725">
        <v>0</v>
      </c>
      <c r="S725" t="s">
        <v>323</v>
      </c>
      <c r="T725" t="s">
        <v>343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>
      <c r="A726" t="s">
        <v>4212</v>
      </c>
      <c r="B726" t="s">
        <v>6107</v>
      </c>
      <c r="C726" t="s">
        <v>6107</v>
      </c>
      <c r="D726" t="s">
        <v>6108</v>
      </c>
      <c r="E726">
        <v>35</v>
      </c>
      <c r="F726" t="s">
        <v>2376</v>
      </c>
      <c r="G726" t="s">
        <v>2377</v>
      </c>
      <c r="H726" t="s">
        <v>2304</v>
      </c>
      <c r="I726" t="s">
        <v>6109</v>
      </c>
      <c r="J726" t="s">
        <v>2485</v>
      </c>
      <c r="K726" t="s">
        <v>6110</v>
      </c>
      <c r="L726" t="s">
        <v>6111</v>
      </c>
      <c r="M726" t="s">
        <v>2298</v>
      </c>
      <c r="N726">
        <v>1</v>
      </c>
      <c r="O726">
        <v>0</v>
      </c>
      <c r="P726">
        <v>1</v>
      </c>
      <c r="Q726">
        <v>0</v>
      </c>
      <c r="R726">
        <v>0</v>
      </c>
      <c r="S726" t="s">
        <v>53</v>
      </c>
      <c r="T726" t="s">
        <v>343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>
      <c r="A727" t="s">
        <v>6112</v>
      </c>
      <c r="B727" t="s">
        <v>6113</v>
      </c>
      <c r="C727" t="s">
        <v>6113</v>
      </c>
      <c r="D727" t="s">
        <v>6114</v>
      </c>
      <c r="E727">
        <v>42</v>
      </c>
      <c r="F727" t="s">
        <v>133</v>
      </c>
      <c r="G727" t="s">
        <v>2426</v>
      </c>
      <c r="H727" t="s">
        <v>2366</v>
      </c>
      <c r="I727" t="s">
        <v>6115</v>
      </c>
      <c r="J727" t="s">
        <v>6116</v>
      </c>
      <c r="K727" t="s">
        <v>6117</v>
      </c>
      <c r="L727" t="s">
        <v>6118</v>
      </c>
      <c r="M727" t="s">
        <v>2298</v>
      </c>
      <c r="N727">
        <v>0</v>
      </c>
      <c r="O727">
        <v>1</v>
      </c>
      <c r="P727">
        <v>1</v>
      </c>
      <c r="Q727">
        <v>1</v>
      </c>
      <c r="R727">
        <v>0</v>
      </c>
      <c r="S727" t="s">
        <v>53</v>
      </c>
      <c r="T727" t="s">
        <v>343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8</v>
      </c>
    </row>
    <row r="728" spans="1:75">
      <c r="A728" t="s">
        <v>6119</v>
      </c>
      <c r="B728" t="s">
        <v>6120</v>
      </c>
      <c r="C728" t="s">
        <v>6120</v>
      </c>
      <c r="D728" t="s">
        <v>6121</v>
      </c>
      <c r="E728">
        <v>49</v>
      </c>
      <c r="F728" t="s">
        <v>2291</v>
      </c>
      <c r="G728" t="s">
        <v>2714</v>
      </c>
      <c r="H728" t="s">
        <v>2340</v>
      </c>
      <c r="I728" t="s">
        <v>6122</v>
      </c>
      <c r="J728" t="s">
        <v>6123</v>
      </c>
      <c r="K728" t="s">
        <v>6124</v>
      </c>
      <c r="L728" t="s">
        <v>6125</v>
      </c>
      <c r="M728" t="s">
        <v>2327</v>
      </c>
      <c r="N728">
        <v>1</v>
      </c>
      <c r="O728">
        <v>0</v>
      </c>
      <c r="P728">
        <v>0</v>
      </c>
      <c r="Q728">
        <v>0</v>
      </c>
      <c r="R728">
        <v>0</v>
      </c>
      <c r="S728" t="s">
        <v>53</v>
      </c>
      <c r="T728" t="s">
        <v>343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0</v>
      </c>
      <c r="BW728">
        <v>1</v>
      </c>
    </row>
    <row r="729" spans="1:75">
      <c r="A729" t="s">
        <v>3879</v>
      </c>
      <c r="B729" t="s">
        <v>6126</v>
      </c>
      <c r="C729" t="s">
        <v>6126</v>
      </c>
      <c r="D729" t="s">
        <v>6121</v>
      </c>
      <c r="E729">
        <v>66</v>
      </c>
      <c r="F729" t="s">
        <v>133</v>
      </c>
      <c r="G729" t="s">
        <v>2384</v>
      </c>
      <c r="H729" t="s">
        <v>2366</v>
      </c>
      <c r="I729" t="s">
        <v>6127</v>
      </c>
      <c r="J729" t="s">
        <v>6128</v>
      </c>
      <c r="K729" t="s">
        <v>6129</v>
      </c>
      <c r="L729" t="s">
        <v>6130</v>
      </c>
      <c r="M729" t="s">
        <v>2327</v>
      </c>
      <c r="N729">
        <v>1</v>
      </c>
      <c r="O729">
        <v>0</v>
      </c>
      <c r="P729">
        <v>0</v>
      </c>
      <c r="Q729">
        <v>0</v>
      </c>
      <c r="R729">
        <v>0</v>
      </c>
      <c r="S729" t="s">
        <v>53</v>
      </c>
      <c r="T729" t="s">
        <v>343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>
      <c r="A730" t="s">
        <v>6131</v>
      </c>
      <c r="B730" t="s">
        <v>6132</v>
      </c>
      <c r="C730" t="s">
        <v>6132</v>
      </c>
      <c r="D730" t="s">
        <v>6121</v>
      </c>
      <c r="E730">
        <v>46</v>
      </c>
      <c r="F730" t="s">
        <v>2320</v>
      </c>
      <c r="G730" t="s">
        <v>2292</v>
      </c>
      <c r="H730" t="s">
        <v>2349</v>
      </c>
      <c r="I730" t="s">
        <v>6133</v>
      </c>
      <c r="J730" t="s">
        <v>3586</v>
      </c>
      <c r="K730" t="s">
        <v>6134</v>
      </c>
      <c r="L730" t="s">
        <v>6135</v>
      </c>
      <c r="M730" t="s">
        <v>2298</v>
      </c>
      <c r="N730">
        <v>1</v>
      </c>
      <c r="O730">
        <v>0</v>
      </c>
      <c r="P730">
        <v>0</v>
      </c>
      <c r="Q730">
        <v>0</v>
      </c>
      <c r="R730">
        <v>0</v>
      </c>
      <c r="S730" t="s">
        <v>46</v>
      </c>
      <c r="T730" t="s">
        <v>343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7</v>
      </c>
    </row>
    <row r="731" spans="1:75">
      <c r="A731" t="s">
        <v>6136</v>
      </c>
      <c r="B731" t="s">
        <v>6137</v>
      </c>
      <c r="C731" t="s">
        <v>6137</v>
      </c>
      <c r="D731" t="s">
        <v>6121</v>
      </c>
      <c r="E731">
        <v>29</v>
      </c>
      <c r="F731" t="s">
        <v>133</v>
      </c>
      <c r="G731" t="s">
        <v>2348</v>
      </c>
      <c r="H731" t="s">
        <v>2331</v>
      </c>
      <c r="I731" t="s">
        <v>6138</v>
      </c>
      <c r="J731" t="s">
        <v>4143</v>
      </c>
      <c r="K731" t="s">
        <v>4210</v>
      </c>
      <c r="L731" t="s">
        <v>6139</v>
      </c>
      <c r="M731" t="s">
        <v>2327</v>
      </c>
      <c r="N731">
        <v>1</v>
      </c>
      <c r="O731">
        <v>0</v>
      </c>
      <c r="P731">
        <v>0</v>
      </c>
      <c r="Q731">
        <v>0</v>
      </c>
      <c r="R731">
        <v>0</v>
      </c>
      <c r="S731" t="s">
        <v>53</v>
      </c>
      <c r="T731" t="s">
        <v>75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4</v>
      </c>
    </row>
    <row r="732" spans="1:75">
      <c r="A732" t="s">
        <v>4657</v>
      </c>
      <c r="B732" t="s">
        <v>6140</v>
      </c>
      <c r="C732" t="s">
        <v>6140</v>
      </c>
      <c r="D732" t="s">
        <v>6121</v>
      </c>
      <c r="E732">
        <v>45</v>
      </c>
      <c r="F732" t="s">
        <v>133</v>
      </c>
      <c r="G732" t="s">
        <v>2321</v>
      </c>
      <c r="H732" t="s">
        <v>2349</v>
      </c>
      <c r="I732" t="s">
        <v>6141</v>
      </c>
      <c r="J732" t="s">
        <v>43</v>
      </c>
      <c r="K732" t="s">
        <v>6142</v>
      </c>
      <c r="L732" t="s">
        <v>6143</v>
      </c>
      <c r="M732" t="s">
        <v>2298</v>
      </c>
      <c r="N732">
        <v>1</v>
      </c>
      <c r="O732">
        <v>0</v>
      </c>
      <c r="P732">
        <v>0</v>
      </c>
      <c r="Q732">
        <v>0</v>
      </c>
      <c r="R732">
        <v>0</v>
      </c>
      <c r="S732" t="s">
        <v>53</v>
      </c>
      <c r="T732" t="s">
        <v>343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>
      <c r="A733" t="s">
        <v>3838</v>
      </c>
      <c r="B733" t="s">
        <v>6144</v>
      </c>
      <c r="C733" t="s">
        <v>6144</v>
      </c>
      <c r="D733" t="s">
        <v>6121</v>
      </c>
      <c r="E733">
        <v>50</v>
      </c>
      <c r="F733" t="s">
        <v>2811</v>
      </c>
      <c r="G733" t="s">
        <v>2562</v>
      </c>
      <c r="H733" t="s">
        <v>2366</v>
      </c>
      <c r="I733" t="s">
        <v>6145</v>
      </c>
      <c r="J733" t="s">
        <v>5723</v>
      </c>
      <c r="K733" t="s">
        <v>5054</v>
      </c>
      <c r="L733" t="s">
        <v>6146</v>
      </c>
      <c r="M733" t="s">
        <v>2298</v>
      </c>
      <c r="N733">
        <v>0</v>
      </c>
      <c r="O733">
        <v>1</v>
      </c>
      <c r="P733">
        <v>0</v>
      </c>
      <c r="Q733">
        <v>0</v>
      </c>
      <c r="R733">
        <v>0</v>
      </c>
      <c r="S733" t="s">
        <v>46</v>
      </c>
      <c r="T733" t="s">
        <v>343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</row>
    <row r="734" spans="1:75">
      <c r="A734" t="s">
        <v>6147</v>
      </c>
      <c r="B734" t="s">
        <v>6148</v>
      </c>
      <c r="C734" t="s">
        <v>6148</v>
      </c>
      <c r="D734" t="s">
        <v>6121</v>
      </c>
      <c r="E734">
        <v>51</v>
      </c>
      <c r="F734" t="s">
        <v>2356</v>
      </c>
      <c r="G734" t="s">
        <v>2948</v>
      </c>
      <c r="H734" t="s">
        <v>2331</v>
      </c>
      <c r="I734" t="s">
        <v>6149</v>
      </c>
      <c r="J734" t="s">
        <v>6150</v>
      </c>
      <c r="K734" t="s">
        <v>6151</v>
      </c>
      <c r="L734" t="s">
        <v>6152</v>
      </c>
      <c r="M734" t="s">
        <v>2298</v>
      </c>
      <c r="N734">
        <v>0</v>
      </c>
      <c r="O734">
        <v>1</v>
      </c>
      <c r="P734">
        <v>0</v>
      </c>
      <c r="Q734">
        <v>0</v>
      </c>
      <c r="R734">
        <v>0</v>
      </c>
      <c r="S734" t="s">
        <v>53</v>
      </c>
      <c r="T734" t="s">
        <v>343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</row>
    <row r="735" spans="1:75">
      <c r="A735" t="s">
        <v>2423</v>
      </c>
      <c r="B735" t="s">
        <v>6153</v>
      </c>
      <c r="C735" t="s">
        <v>6153</v>
      </c>
      <c r="D735" t="s">
        <v>6154</v>
      </c>
      <c r="E735">
        <v>40</v>
      </c>
      <c r="F735" t="s">
        <v>2320</v>
      </c>
      <c r="G735" t="s">
        <v>2377</v>
      </c>
      <c r="H735" t="s">
        <v>2434</v>
      </c>
      <c r="I735" t="s">
        <v>6155</v>
      </c>
      <c r="J735" t="s">
        <v>1279</v>
      </c>
      <c r="K735" t="s">
        <v>6156</v>
      </c>
      <c r="L735" t="s">
        <v>6157</v>
      </c>
      <c r="M735" t="s">
        <v>2298</v>
      </c>
      <c r="N735">
        <v>1</v>
      </c>
      <c r="O735">
        <v>1</v>
      </c>
      <c r="P735">
        <v>0</v>
      </c>
      <c r="Q735">
        <v>0</v>
      </c>
      <c r="R735">
        <v>0</v>
      </c>
      <c r="S735" t="s">
        <v>46</v>
      </c>
      <c r="T735" t="s">
        <v>343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</row>
    <row r="736" spans="1:75">
      <c r="A736" t="s">
        <v>6158</v>
      </c>
      <c r="B736" t="s">
        <v>6159</v>
      </c>
      <c r="C736" t="s">
        <v>6159</v>
      </c>
      <c r="D736" t="s">
        <v>6121</v>
      </c>
      <c r="E736">
        <v>60</v>
      </c>
      <c r="F736" t="s">
        <v>2811</v>
      </c>
      <c r="G736" t="s">
        <v>2292</v>
      </c>
      <c r="H736" t="s">
        <v>2331</v>
      </c>
      <c r="I736" t="s">
        <v>6160</v>
      </c>
      <c r="J736" t="s">
        <v>3962</v>
      </c>
      <c r="K736" t="s">
        <v>6161</v>
      </c>
      <c r="L736" t="s">
        <v>6162</v>
      </c>
      <c r="M736" t="s">
        <v>2327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53</v>
      </c>
      <c r="T736" t="s">
        <v>343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1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9</v>
      </c>
    </row>
    <row r="737" spans="1:75">
      <c r="A737" t="s">
        <v>3107</v>
      </c>
      <c r="B737" t="s">
        <v>6163</v>
      </c>
      <c r="C737" t="s">
        <v>6163</v>
      </c>
      <c r="D737" t="s">
        <v>6121</v>
      </c>
      <c r="E737">
        <v>56</v>
      </c>
      <c r="F737" t="s">
        <v>133</v>
      </c>
      <c r="G737" t="s">
        <v>2384</v>
      </c>
      <c r="H737" t="s">
        <v>2621</v>
      </c>
      <c r="I737" t="s">
        <v>6164</v>
      </c>
      <c r="J737" t="s">
        <v>6165</v>
      </c>
      <c r="K737" t="s">
        <v>6166</v>
      </c>
      <c r="L737" t="s">
        <v>6167</v>
      </c>
      <c r="M737" t="s">
        <v>2327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53</v>
      </c>
      <c r="T737" t="s">
        <v>343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5</v>
      </c>
    </row>
    <row r="738" spans="1:75">
      <c r="A738" t="s">
        <v>6168</v>
      </c>
      <c r="B738" t="s">
        <v>6169</v>
      </c>
      <c r="C738" t="s">
        <v>6169</v>
      </c>
      <c r="D738" t="s">
        <v>6121</v>
      </c>
      <c r="E738">
        <v>54</v>
      </c>
      <c r="F738" t="s">
        <v>6170</v>
      </c>
      <c r="G738" t="s">
        <v>2312</v>
      </c>
      <c r="H738" t="s">
        <v>2313</v>
      </c>
      <c r="I738" t="s">
        <v>6171</v>
      </c>
      <c r="J738" t="s">
        <v>6172</v>
      </c>
      <c r="K738" t="s">
        <v>6173</v>
      </c>
      <c r="L738" t="s">
        <v>6174</v>
      </c>
      <c r="M738" t="s">
        <v>2298</v>
      </c>
      <c r="N738">
        <v>1</v>
      </c>
      <c r="O738">
        <v>1</v>
      </c>
      <c r="P738">
        <v>1</v>
      </c>
      <c r="Q738">
        <v>0</v>
      </c>
      <c r="R738">
        <v>0</v>
      </c>
      <c r="S738" t="s">
        <v>46</v>
      </c>
      <c r="T738" t="s">
        <v>75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>
      <c r="A739" t="s">
        <v>3426</v>
      </c>
      <c r="B739" t="s">
        <v>6175</v>
      </c>
      <c r="C739" t="s">
        <v>6175</v>
      </c>
      <c r="D739" t="s">
        <v>6121</v>
      </c>
      <c r="E739">
        <v>51</v>
      </c>
      <c r="F739" t="s">
        <v>2291</v>
      </c>
      <c r="G739" t="s">
        <v>2721</v>
      </c>
      <c r="H739" t="s">
        <v>2313</v>
      </c>
      <c r="I739" t="s">
        <v>6176</v>
      </c>
      <c r="J739" t="s">
        <v>6177</v>
      </c>
      <c r="K739" t="s">
        <v>6178</v>
      </c>
      <c r="L739" t="s">
        <v>6179</v>
      </c>
      <c r="M739" t="s">
        <v>2327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53</v>
      </c>
      <c r="T739" t="s">
        <v>75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>
      <c r="A740" t="s">
        <v>6180</v>
      </c>
      <c r="B740" t="s">
        <v>6181</v>
      </c>
      <c r="C740" t="s">
        <v>6181</v>
      </c>
      <c r="D740" t="s">
        <v>6182</v>
      </c>
      <c r="E740">
        <v>59</v>
      </c>
      <c r="F740" t="s">
        <v>133</v>
      </c>
      <c r="G740" t="s">
        <v>3302</v>
      </c>
      <c r="H740" t="s">
        <v>2349</v>
      </c>
      <c r="I740" t="s">
        <v>6183</v>
      </c>
      <c r="J740" t="s">
        <v>6184</v>
      </c>
      <c r="K740" t="s">
        <v>2838</v>
      </c>
      <c r="L740" t="s">
        <v>6185</v>
      </c>
      <c r="M740" t="s">
        <v>2298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547</v>
      </c>
      <c r="T740" t="s">
        <v>343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8</v>
      </c>
    </row>
    <row r="741" spans="1:75">
      <c r="A741" t="s">
        <v>6186</v>
      </c>
      <c r="B741" t="s">
        <v>6187</v>
      </c>
      <c r="C741" t="s">
        <v>6187</v>
      </c>
      <c r="D741" t="s">
        <v>6188</v>
      </c>
      <c r="E741">
        <v>39</v>
      </c>
      <c r="F741" t="s">
        <v>2302</v>
      </c>
      <c r="G741" t="s">
        <v>2961</v>
      </c>
      <c r="H741" t="s">
        <v>2313</v>
      </c>
      <c r="I741" t="s">
        <v>4690</v>
      </c>
      <c r="J741" t="s">
        <v>4166</v>
      </c>
      <c r="K741" t="s">
        <v>6151</v>
      </c>
      <c r="L741" t="s">
        <v>6189</v>
      </c>
      <c r="M741" t="s">
        <v>2298</v>
      </c>
      <c r="N741">
        <v>0</v>
      </c>
      <c r="O741">
        <v>0</v>
      </c>
      <c r="P741">
        <v>1</v>
      </c>
      <c r="Q741">
        <v>0</v>
      </c>
      <c r="R741">
        <v>0</v>
      </c>
      <c r="S741" t="s">
        <v>2067</v>
      </c>
      <c r="T741" t="s">
        <v>343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>
      <c r="A742" t="s">
        <v>2918</v>
      </c>
      <c r="B742" t="s">
        <v>6190</v>
      </c>
      <c r="C742" t="s">
        <v>6190</v>
      </c>
      <c r="D742" t="s">
        <v>6191</v>
      </c>
      <c r="E742">
        <v>53</v>
      </c>
      <c r="F742" t="s">
        <v>133</v>
      </c>
      <c r="G742" t="s">
        <v>2961</v>
      </c>
      <c r="H742" t="s">
        <v>2331</v>
      </c>
      <c r="I742" t="s">
        <v>6192</v>
      </c>
      <c r="J742" t="s">
        <v>6193</v>
      </c>
      <c r="K742" t="s">
        <v>6194</v>
      </c>
      <c r="L742" t="s">
        <v>6195</v>
      </c>
      <c r="M742" t="s">
        <v>2298</v>
      </c>
      <c r="N742">
        <v>1</v>
      </c>
      <c r="O742">
        <v>1</v>
      </c>
      <c r="P742">
        <v>1</v>
      </c>
      <c r="Q742">
        <v>1</v>
      </c>
      <c r="R742">
        <v>0</v>
      </c>
      <c r="S742" t="s">
        <v>2067</v>
      </c>
      <c r="T742" t="s">
        <v>343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6</v>
      </c>
    </row>
    <row r="743" spans="1:75">
      <c r="A743" t="s">
        <v>6196</v>
      </c>
      <c r="B743" t="s">
        <v>6197</v>
      </c>
      <c r="C743" t="s">
        <v>6197</v>
      </c>
      <c r="D743" t="s">
        <v>6198</v>
      </c>
      <c r="E743">
        <v>38</v>
      </c>
      <c r="F743" t="s">
        <v>2302</v>
      </c>
      <c r="G743" t="s">
        <v>2753</v>
      </c>
      <c r="H743" t="s">
        <v>2349</v>
      </c>
      <c r="I743" t="s">
        <v>6199</v>
      </c>
      <c r="J743" t="s">
        <v>6200</v>
      </c>
      <c r="K743" t="s">
        <v>6201</v>
      </c>
      <c r="L743" t="s">
        <v>6202</v>
      </c>
      <c r="M743" t="s">
        <v>2298</v>
      </c>
      <c r="N743">
        <v>1</v>
      </c>
      <c r="O743">
        <v>1</v>
      </c>
      <c r="P743">
        <v>1</v>
      </c>
      <c r="Q743">
        <v>0</v>
      </c>
      <c r="R743">
        <v>0</v>
      </c>
      <c r="S743" t="s">
        <v>1767</v>
      </c>
      <c r="T743" t="s">
        <v>343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>
      <c r="A744" t="s">
        <v>5012</v>
      </c>
      <c r="B744" t="s">
        <v>6203</v>
      </c>
      <c r="C744" t="s">
        <v>6203</v>
      </c>
      <c r="D744" t="s">
        <v>6204</v>
      </c>
      <c r="E744">
        <v>57</v>
      </c>
      <c r="F744" t="s">
        <v>2302</v>
      </c>
      <c r="G744" t="s">
        <v>2321</v>
      </c>
      <c r="H744" t="s">
        <v>2313</v>
      </c>
      <c r="I744" t="s">
        <v>6205</v>
      </c>
      <c r="J744" t="s">
        <v>6206</v>
      </c>
      <c r="K744" t="s">
        <v>6207</v>
      </c>
      <c r="L744" t="s">
        <v>6208</v>
      </c>
      <c r="M744" t="s">
        <v>2298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53</v>
      </c>
      <c r="T744" t="s">
        <v>343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</row>
    <row r="745" spans="1:75">
      <c r="A745" t="s">
        <v>6209</v>
      </c>
      <c r="B745" t="s">
        <v>6210</v>
      </c>
      <c r="C745" t="s">
        <v>6210</v>
      </c>
      <c r="D745" t="s">
        <v>6211</v>
      </c>
      <c r="E745">
        <v>36</v>
      </c>
      <c r="F745" t="s">
        <v>133</v>
      </c>
      <c r="G745" t="s">
        <v>2303</v>
      </c>
      <c r="H745" t="s">
        <v>2331</v>
      </c>
      <c r="I745" t="s">
        <v>6212</v>
      </c>
      <c r="J745" t="s">
        <v>3104</v>
      </c>
      <c r="K745" t="s">
        <v>3641</v>
      </c>
      <c r="L745" t="s">
        <v>6213</v>
      </c>
      <c r="M745" t="s">
        <v>2298</v>
      </c>
      <c r="N745">
        <v>1</v>
      </c>
      <c r="O745">
        <v>0</v>
      </c>
      <c r="P745">
        <v>0</v>
      </c>
      <c r="Q745">
        <v>0</v>
      </c>
      <c r="R745">
        <v>0</v>
      </c>
      <c r="S745" t="s">
        <v>2067</v>
      </c>
      <c r="T745" t="s">
        <v>343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8</v>
      </c>
    </row>
    <row r="746" spans="1:75">
      <c r="A746" t="s">
        <v>6214</v>
      </c>
      <c r="B746" t="s">
        <v>6215</v>
      </c>
      <c r="C746" t="s">
        <v>6215</v>
      </c>
      <c r="D746" t="s">
        <v>6216</v>
      </c>
      <c r="E746">
        <v>51</v>
      </c>
      <c r="F746" t="s">
        <v>2302</v>
      </c>
      <c r="G746" t="s">
        <v>2452</v>
      </c>
      <c r="H746" t="s">
        <v>2304</v>
      </c>
      <c r="I746" t="s">
        <v>6217</v>
      </c>
      <c r="J746" t="s">
        <v>2399</v>
      </c>
      <c r="K746" t="s">
        <v>6218</v>
      </c>
      <c r="L746" t="s">
        <v>6219</v>
      </c>
      <c r="M746" t="s">
        <v>2298</v>
      </c>
      <c r="N746">
        <v>1</v>
      </c>
      <c r="O746">
        <v>1</v>
      </c>
      <c r="P746">
        <v>0</v>
      </c>
      <c r="Q746">
        <v>0</v>
      </c>
      <c r="R746">
        <v>1</v>
      </c>
      <c r="S746" t="s">
        <v>53</v>
      </c>
      <c r="T746" t="s">
        <v>343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</row>
    <row r="747" spans="1:75">
      <c r="A747" t="s">
        <v>4808</v>
      </c>
      <c r="B747" t="s">
        <v>6220</v>
      </c>
      <c r="C747" t="s">
        <v>6220</v>
      </c>
      <c r="D747" t="s">
        <v>6121</v>
      </c>
      <c r="E747">
        <v>29</v>
      </c>
      <c r="F747" t="s">
        <v>2320</v>
      </c>
      <c r="G747" t="s">
        <v>133</v>
      </c>
      <c r="H747" t="s">
        <v>133</v>
      </c>
      <c r="I747" t="s">
        <v>133</v>
      </c>
      <c r="J747" t="s">
        <v>133</v>
      </c>
      <c r="K747" t="s">
        <v>133</v>
      </c>
      <c r="L747" t="s">
        <v>6221</v>
      </c>
      <c r="M747" t="s">
        <v>2327</v>
      </c>
      <c r="N747">
        <v>1</v>
      </c>
      <c r="O747">
        <v>0</v>
      </c>
      <c r="P747">
        <v>0</v>
      </c>
      <c r="Q747">
        <v>0</v>
      </c>
      <c r="R747">
        <v>0</v>
      </c>
      <c r="S747" t="s">
        <v>46</v>
      </c>
      <c r="T747" t="s">
        <v>343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>
      <c r="A748" t="s">
        <v>2803</v>
      </c>
      <c r="B748" t="s">
        <v>6222</v>
      </c>
      <c r="C748" t="s">
        <v>6222</v>
      </c>
      <c r="D748" t="s">
        <v>6121</v>
      </c>
      <c r="E748">
        <v>50</v>
      </c>
      <c r="F748" t="s">
        <v>2302</v>
      </c>
      <c r="G748" t="s">
        <v>2961</v>
      </c>
      <c r="H748" t="s">
        <v>2322</v>
      </c>
      <c r="I748" t="s">
        <v>6223</v>
      </c>
      <c r="J748" t="s">
        <v>2485</v>
      </c>
      <c r="K748" t="s">
        <v>5366</v>
      </c>
      <c r="L748" t="s">
        <v>6224</v>
      </c>
      <c r="M748" t="s">
        <v>2298</v>
      </c>
      <c r="N748">
        <v>1</v>
      </c>
      <c r="O748">
        <v>0</v>
      </c>
      <c r="P748">
        <v>0</v>
      </c>
      <c r="Q748">
        <v>0</v>
      </c>
      <c r="R748">
        <v>0</v>
      </c>
      <c r="S748" t="s">
        <v>53</v>
      </c>
      <c r="T748" t="s">
        <v>75</v>
      </c>
      <c r="U748">
        <v>0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</row>
    <row r="749" spans="1:75">
      <c r="A749" t="s">
        <v>6225</v>
      </c>
      <c r="B749" t="s">
        <v>6226</v>
      </c>
      <c r="C749" t="s">
        <v>6226</v>
      </c>
      <c r="D749" t="s">
        <v>6121</v>
      </c>
      <c r="E749">
        <v>30</v>
      </c>
      <c r="F749" t="s">
        <v>2811</v>
      </c>
      <c r="G749" t="s">
        <v>2483</v>
      </c>
      <c r="H749" t="s">
        <v>133</v>
      </c>
      <c r="I749" t="s">
        <v>4591</v>
      </c>
      <c r="J749" t="s">
        <v>6227</v>
      </c>
      <c r="K749" t="s">
        <v>3629</v>
      </c>
      <c r="L749" t="s">
        <v>6228</v>
      </c>
      <c r="M749" t="s">
        <v>2327</v>
      </c>
      <c r="N749">
        <v>1</v>
      </c>
      <c r="O749">
        <v>0</v>
      </c>
      <c r="P749">
        <v>0</v>
      </c>
      <c r="Q749">
        <v>0</v>
      </c>
      <c r="R749">
        <v>0</v>
      </c>
      <c r="S749" t="s">
        <v>53</v>
      </c>
      <c r="T749" t="s">
        <v>50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2</v>
      </c>
    </row>
    <row r="750" spans="1:75">
      <c r="A750" t="s">
        <v>5763</v>
      </c>
      <c r="B750" t="s">
        <v>6229</v>
      </c>
      <c r="C750" t="s">
        <v>6229</v>
      </c>
      <c r="D750" t="s">
        <v>6121</v>
      </c>
      <c r="E750" t="s">
        <v>133</v>
      </c>
      <c r="F750" t="s">
        <v>133</v>
      </c>
      <c r="G750" t="s">
        <v>133</v>
      </c>
      <c r="H750" t="s">
        <v>133</v>
      </c>
      <c r="I750" t="s">
        <v>133</v>
      </c>
      <c r="J750" t="s">
        <v>133</v>
      </c>
      <c r="K750" t="s">
        <v>133</v>
      </c>
      <c r="L750" t="s">
        <v>6230</v>
      </c>
      <c r="M750" t="s">
        <v>2298</v>
      </c>
      <c r="N750">
        <v>1</v>
      </c>
      <c r="O750">
        <v>0</v>
      </c>
      <c r="P750">
        <v>0</v>
      </c>
      <c r="Q750">
        <v>0</v>
      </c>
      <c r="R750">
        <v>0</v>
      </c>
      <c r="S750" t="s">
        <v>323</v>
      </c>
      <c r="T750" t="s">
        <v>343</v>
      </c>
      <c r="U750">
        <v>1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>
      <c r="A751" t="s">
        <v>6231</v>
      </c>
      <c r="B751" t="s">
        <v>6232</v>
      </c>
      <c r="C751" t="s">
        <v>6232</v>
      </c>
      <c r="D751" t="s">
        <v>6121</v>
      </c>
      <c r="E751">
        <v>27</v>
      </c>
      <c r="F751" t="s">
        <v>2302</v>
      </c>
      <c r="G751" t="s">
        <v>133</v>
      </c>
      <c r="H751" t="s">
        <v>133</v>
      </c>
      <c r="I751" t="s">
        <v>133</v>
      </c>
      <c r="J751" t="s">
        <v>133</v>
      </c>
      <c r="K751" t="s">
        <v>133</v>
      </c>
      <c r="L751" t="s">
        <v>6233</v>
      </c>
      <c r="M751" t="s">
        <v>2327</v>
      </c>
      <c r="N751">
        <v>1</v>
      </c>
      <c r="O751">
        <v>0</v>
      </c>
      <c r="P751">
        <v>0</v>
      </c>
      <c r="Q751">
        <v>0</v>
      </c>
      <c r="R751">
        <v>0</v>
      </c>
      <c r="S751" t="s">
        <v>46</v>
      </c>
      <c r="T751" t="s">
        <v>75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>
      <c r="A752" t="s">
        <v>6234</v>
      </c>
      <c r="B752" t="s">
        <v>6235</v>
      </c>
      <c r="C752" t="s">
        <v>6235</v>
      </c>
      <c r="D752" t="s">
        <v>6121</v>
      </c>
      <c r="E752">
        <v>48</v>
      </c>
      <c r="F752" t="s">
        <v>2811</v>
      </c>
      <c r="G752" t="s">
        <v>2357</v>
      </c>
      <c r="H752" t="s">
        <v>2304</v>
      </c>
      <c r="I752" t="s">
        <v>6236</v>
      </c>
      <c r="J752" t="s">
        <v>6237</v>
      </c>
      <c r="K752" t="s">
        <v>6238</v>
      </c>
      <c r="L752" t="s">
        <v>6239</v>
      </c>
      <c r="M752" t="s">
        <v>2327</v>
      </c>
      <c r="N752">
        <v>1</v>
      </c>
      <c r="O752">
        <v>0</v>
      </c>
      <c r="P752">
        <v>0</v>
      </c>
      <c r="Q752">
        <v>0</v>
      </c>
      <c r="R752">
        <v>0</v>
      </c>
      <c r="S752" t="s">
        <v>53</v>
      </c>
      <c r="T752" t="s">
        <v>343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>
      <c r="A753" t="s">
        <v>6240</v>
      </c>
      <c r="B753" t="s">
        <v>6241</v>
      </c>
      <c r="C753" t="s">
        <v>6241</v>
      </c>
      <c r="D753" t="s">
        <v>6242</v>
      </c>
      <c r="E753">
        <v>53</v>
      </c>
      <c r="F753" t="s">
        <v>133</v>
      </c>
      <c r="G753" t="s">
        <v>2714</v>
      </c>
      <c r="H753" t="s">
        <v>2434</v>
      </c>
      <c r="I753" t="s">
        <v>6243</v>
      </c>
      <c r="J753" t="s">
        <v>3522</v>
      </c>
      <c r="K753" t="s">
        <v>6244</v>
      </c>
      <c r="L753" t="s">
        <v>6245</v>
      </c>
      <c r="M753" t="s">
        <v>2298</v>
      </c>
      <c r="N753">
        <v>0</v>
      </c>
      <c r="O753">
        <v>0</v>
      </c>
      <c r="P753">
        <v>1</v>
      </c>
      <c r="Q753">
        <v>0</v>
      </c>
      <c r="R753">
        <v>0</v>
      </c>
      <c r="S753" t="s">
        <v>4272</v>
      </c>
      <c r="T753" t="s">
        <v>75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</row>
    <row r="754" spans="1:75">
      <c r="A754" t="s">
        <v>6246</v>
      </c>
      <c r="B754" t="s">
        <v>6247</v>
      </c>
      <c r="C754" t="s">
        <v>6247</v>
      </c>
      <c r="D754" t="s">
        <v>6248</v>
      </c>
      <c r="E754">
        <v>48</v>
      </c>
      <c r="F754" t="s">
        <v>133</v>
      </c>
      <c r="G754" t="s">
        <v>2583</v>
      </c>
      <c r="H754" t="s">
        <v>2366</v>
      </c>
      <c r="I754" t="s">
        <v>6249</v>
      </c>
      <c r="J754" t="s">
        <v>2644</v>
      </c>
      <c r="K754" t="s">
        <v>6250</v>
      </c>
      <c r="L754" t="s">
        <v>6251</v>
      </c>
      <c r="M754" t="s">
        <v>2298</v>
      </c>
      <c r="N754">
        <v>1</v>
      </c>
      <c r="O754">
        <v>0</v>
      </c>
      <c r="P754">
        <v>0</v>
      </c>
      <c r="Q754">
        <v>0</v>
      </c>
      <c r="R754">
        <v>0</v>
      </c>
      <c r="S754" t="s">
        <v>53</v>
      </c>
      <c r="T754" t="s">
        <v>343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</row>
    <row r="755" spans="1:75">
      <c r="A755" t="s">
        <v>6252</v>
      </c>
      <c r="B755" t="s">
        <v>6253</v>
      </c>
      <c r="C755" t="s">
        <v>6253</v>
      </c>
      <c r="D755" t="s">
        <v>6121</v>
      </c>
      <c r="E755">
        <v>47</v>
      </c>
      <c r="F755" t="s">
        <v>2302</v>
      </c>
      <c r="G755" t="s">
        <v>2321</v>
      </c>
      <c r="H755" t="s">
        <v>2349</v>
      </c>
      <c r="I755" t="s">
        <v>6254</v>
      </c>
      <c r="J755" t="s">
        <v>6255</v>
      </c>
      <c r="K755" t="s">
        <v>4769</v>
      </c>
      <c r="L755" t="s">
        <v>6256</v>
      </c>
      <c r="M755" t="s">
        <v>2298</v>
      </c>
      <c r="N755">
        <v>1</v>
      </c>
      <c r="O755">
        <v>0</v>
      </c>
      <c r="P755">
        <v>0</v>
      </c>
      <c r="Q755">
        <v>0</v>
      </c>
      <c r="R755">
        <v>0</v>
      </c>
      <c r="S755" t="s">
        <v>53</v>
      </c>
      <c r="T755" t="s">
        <v>75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>
      <c r="A756" t="s">
        <v>6257</v>
      </c>
      <c r="B756" t="s">
        <v>6258</v>
      </c>
      <c r="C756" t="s">
        <v>6258</v>
      </c>
      <c r="D756" t="s">
        <v>6259</v>
      </c>
      <c r="E756">
        <v>50</v>
      </c>
      <c r="F756" t="s">
        <v>2320</v>
      </c>
      <c r="G756" t="s">
        <v>2303</v>
      </c>
      <c r="H756" t="s">
        <v>2313</v>
      </c>
      <c r="I756" t="s">
        <v>6260</v>
      </c>
      <c r="J756" t="s">
        <v>6261</v>
      </c>
      <c r="K756" t="s">
        <v>2922</v>
      </c>
      <c r="L756" t="s">
        <v>6262</v>
      </c>
      <c r="M756" t="s">
        <v>2298</v>
      </c>
      <c r="N756">
        <v>1</v>
      </c>
      <c r="O756">
        <v>1</v>
      </c>
      <c r="P756">
        <v>1</v>
      </c>
      <c r="Q756">
        <v>0</v>
      </c>
      <c r="R756">
        <v>0</v>
      </c>
      <c r="S756" t="s">
        <v>53</v>
      </c>
      <c r="T756" t="s">
        <v>343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1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16</v>
      </c>
    </row>
    <row r="757" spans="1:75">
      <c r="A757" t="s">
        <v>6263</v>
      </c>
      <c r="B757" t="s">
        <v>6264</v>
      </c>
      <c r="C757" t="s">
        <v>6264</v>
      </c>
      <c r="D757" t="s">
        <v>6121</v>
      </c>
      <c r="E757">
        <v>27</v>
      </c>
      <c r="F757" t="s">
        <v>133</v>
      </c>
      <c r="G757" t="s">
        <v>133</v>
      </c>
      <c r="H757" t="s">
        <v>133</v>
      </c>
      <c r="I757" t="s">
        <v>133</v>
      </c>
      <c r="J757" t="s">
        <v>133</v>
      </c>
      <c r="K757" t="s">
        <v>133</v>
      </c>
      <c r="L757" t="s">
        <v>6265</v>
      </c>
      <c r="M757" t="s">
        <v>2298</v>
      </c>
      <c r="N757">
        <v>1</v>
      </c>
      <c r="O757">
        <v>0</v>
      </c>
      <c r="P757">
        <v>0</v>
      </c>
      <c r="Q757">
        <v>0</v>
      </c>
      <c r="R757">
        <v>0</v>
      </c>
      <c r="S757" t="s">
        <v>46</v>
      </c>
      <c r="T757" t="s">
        <v>75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>
      <c r="A758" t="s">
        <v>5120</v>
      </c>
      <c r="B758" t="s">
        <v>6266</v>
      </c>
      <c r="C758" t="s">
        <v>6266</v>
      </c>
      <c r="D758" t="s">
        <v>6121</v>
      </c>
      <c r="E758">
        <v>55</v>
      </c>
      <c r="F758" t="s">
        <v>133</v>
      </c>
      <c r="G758" t="s">
        <v>2469</v>
      </c>
      <c r="H758" t="s">
        <v>2483</v>
      </c>
      <c r="I758" t="s">
        <v>6267</v>
      </c>
      <c r="J758" t="s">
        <v>43</v>
      </c>
      <c r="K758" t="s">
        <v>6268</v>
      </c>
      <c r="L758" t="s">
        <v>6269</v>
      </c>
      <c r="M758" t="s">
        <v>2298</v>
      </c>
      <c r="N758">
        <v>1</v>
      </c>
      <c r="O758">
        <v>0</v>
      </c>
      <c r="P758">
        <v>0</v>
      </c>
      <c r="Q758">
        <v>0</v>
      </c>
      <c r="R758">
        <v>0</v>
      </c>
      <c r="S758" t="s">
        <v>53</v>
      </c>
      <c r="T758" t="s">
        <v>75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5</v>
      </c>
    </row>
    <row r="759" spans="1:75">
      <c r="A759" t="s">
        <v>5170</v>
      </c>
      <c r="B759" t="s">
        <v>6270</v>
      </c>
      <c r="C759" t="s">
        <v>6270</v>
      </c>
      <c r="D759" t="s">
        <v>6271</v>
      </c>
      <c r="E759">
        <v>57</v>
      </c>
      <c r="F759" t="s">
        <v>133</v>
      </c>
      <c r="G759" t="s">
        <v>2737</v>
      </c>
      <c r="H759" t="s">
        <v>2483</v>
      </c>
      <c r="I759" t="s">
        <v>6272</v>
      </c>
      <c r="J759" t="s">
        <v>6273</v>
      </c>
      <c r="K759" t="s">
        <v>6274</v>
      </c>
      <c r="L759" t="s">
        <v>6275</v>
      </c>
      <c r="M759" t="s">
        <v>2298</v>
      </c>
      <c r="N759">
        <v>1</v>
      </c>
      <c r="O759">
        <v>0</v>
      </c>
      <c r="P759">
        <v>0</v>
      </c>
      <c r="Q759">
        <v>0</v>
      </c>
      <c r="R759">
        <v>0</v>
      </c>
      <c r="S759" t="s">
        <v>53</v>
      </c>
      <c r="T759" t="s">
        <v>343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>
      <c r="A760" t="s">
        <v>6276</v>
      </c>
      <c r="B760" t="s">
        <v>6277</v>
      </c>
      <c r="C760" t="s">
        <v>6277</v>
      </c>
      <c r="D760" t="s">
        <v>6121</v>
      </c>
      <c r="E760">
        <v>59</v>
      </c>
      <c r="F760" t="s">
        <v>2347</v>
      </c>
      <c r="G760" t="s">
        <v>2961</v>
      </c>
      <c r="H760" t="s">
        <v>2331</v>
      </c>
      <c r="I760" t="s">
        <v>6278</v>
      </c>
      <c r="J760" t="s">
        <v>6279</v>
      </c>
      <c r="K760" t="s">
        <v>6280</v>
      </c>
      <c r="L760" t="s">
        <v>6281</v>
      </c>
      <c r="M760" t="s">
        <v>2298</v>
      </c>
      <c r="N760">
        <v>1</v>
      </c>
      <c r="O760">
        <v>0</v>
      </c>
      <c r="P760">
        <v>0</v>
      </c>
      <c r="Q760">
        <v>0</v>
      </c>
      <c r="R760">
        <v>0</v>
      </c>
      <c r="S760" t="s">
        <v>53</v>
      </c>
      <c r="T760" t="s">
        <v>343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>
      <c r="A761" t="s">
        <v>2553</v>
      </c>
      <c r="B761" t="s">
        <v>6282</v>
      </c>
      <c r="C761" t="s">
        <v>6282</v>
      </c>
      <c r="D761" t="s">
        <v>6121</v>
      </c>
      <c r="E761">
        <v>66</v>
      </c>
      <c r="F761" t="s">
        <v>133</v>
      </c>
      <c r="G761" t="s">
        <v>6283</v>
      </c>
      <c r="H761" t="s">
        <v>2293</v>
      </c>
      <c r="I761" t="s">
        <v>6284</v>
      </c>
      <c r="J761" t="s">
        <v>3475</v>
      </c>
      <c r="K761" t="s">
        <v>6285</v>
      </c>
      <c r="L761" t="s">
        <v>6286</v>
      </c>
      <c r="M761" t="s">
        <v>2298</v>
      </c>
      <c r="N761">
        <v>1</v>
      </c>
      <c r="O761">
        <v>0</v>
      </c>
      <c r="P761">
        <v>0</v>
      </c>
      <c r="Q761">
        <v>0</v>
      </c>
      <c r="R761">
        <v>0</v>
      </c>
      <c r="S761" t="s">
        <v>53</v>
      </c>
      <c r="T761" t="s">
        <v>343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>
      <c r="A762" t="s">
        <v>6287</v>
      </c>
      <c r="B762" t="s">
        <v>6288</v>
      </c>
      <c r="C762" t="s">
        <v>6288</v>
      </c>
      <c r="D762" t="s">
        <v>6289</v>
      </c>
      <c r="E762">
        <v>35</v>
      </c>
      <c r="F762" t="s">
        <v>133</v>
      </c>
      <c r="G762" t="s">
        <v>133</v>
      </c>
      <c r="H762" t="s">
        <v>133</v>
      </c>
      <c r="I762" t="s">
        <v>133</v>
      </c>
      <c r="J762" t="s">
        <v>133</v>
      </c>
      <c r="K762" t="s">
        <v>133</v>
      </c>
      <c r="L762" t="s">
        <v>6290</v>
      </c>
      <c r="M762" t="s">
        <v>2298</v>
      </c>
      <c r="N762">
        <v>1</v>
      </c>
      <c r="O762">
        <v>0</v>
      </c>
      <c r="P762">
        <v>0</v>
      </c>
      <c r="Q762">
        <v>0</v>
      </c>
      <c r="R762">
        <v>0</v>
      </c>
      <c r="S762" t="s">
        <v>2599</v>
      </c>
      <c r="T762" t="s">
        <v>75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>
      <c r="A763" t="s">
        <v>6291</v>
      </c>
      <c r="B763" t="s">
        <v>6292</v>
      </c>
      <c r="C763" t="s">
        <v>6292</v>
      </c>
      <c r="D763" t="s">
        <v>6293</v>
      </c>
      <c r="E763">
        <v>57</v>
      </c>
      <c r="F763" t="s">
        <v>2302</v>
      </c>
      <c r="G763" t="s">
        <v>5851</v>
      </c>
      <c r="H763" t="s">
        <v>2621</v>
      </c>
      <c r="I763" t="s">
        <v>6294</v>
      </c>
      <c r="J763" t="s">
        <v>6295</v>
      </c>
      <c r="K763" t="s">
        <v>2756</v>
      </c>
      <c r="L763" t="s">
        <v>6296</v>
      </c>
      <c r="M763" t="s">
        <v>2298</v>
      </c>
      <c r="N763">
        <v>1</v>
      </c>
      <c r="O763">
        <v>1</v>
      </c>
      <c r="P763">
        <v>1</v>
      </c>
      <c r="Q763">
        <v>0</v>
      </c>
      <c r="R763">
        <v>0</v>
      </c>
      <c r="S763" t="s">
        <v>53</v>
      </c>
      <c r="T763" t="s">
        <v>343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>
      <c r="A764" t="s">
        <v>6297</v>
      </c>
      <c r="B764" t="s">
        <v>6298</v>
      </c>
      <c r="C764" t="s">
        <v>6298</v>
      </c>
      <c r="D764" t="s">
        <v>6121</v>
      </c>
      <c r="E764">
        <v>44</v>
      </c>
      <c r="F764" t="s">
        <v>2291</v>
      </c>
      <c r="G764" t="s">
        <v>2303</v>
      </c>
      <c r="H764" t="s">
        <v>2304</v>
      </c>
      <c r="I764" t="s">
        <v>6299</v>
      </c>
      <c r="J764" t="s">
        <v>3822</v>
      </c>
      <c r="K764" t="s">
        <v>6300</v>
      </c>
      <c r="L764" t="s">
        <v>6301</v>
      </c>
      <c r="M764" t="s">
        <v>2298</v>
      </c>
      <c r="N764">
        <v>1</v>
      </c>
      <c r="O764">
        <v>1</v>
      </c>
      <c r="P764">
        <v>0</v>
      </c>
      <c r="Q764">
        <v>0</v>
      </c>
      <c r="R764">
        <v>0</v>
      </c>
      <c r="S764" t="s">
        <v>46</v>
      </c>
      <c r="T764" t="s">
        <v>343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4</v>
      </c>
    </row>
    <row r="765" spans="1:75">
      <c r="A765" t="s">
        <v>6302</v>
      </c>
      <c r="B765" t="s">
        <v>6303</v>
      </c>
      <c r="C765" t="s">
        <v>6303</v>
      </c>
      <c r="D765" t="s">
        <v>6304</v>
      </c>
      <c r="E765">
        <v>25</v>
      </c>
      <c r="F765" t="s">
        <v>2347</v>
      </c>
      <c r="G765" t="s">
        <v>2753</v>
      </c>
      <c r="H765" t="s">
        <v>2322</v>
      </c>
      <c r="I765" t="s">
        <v>6305</v>
      </c>
      <c r="J765" t="s">
        <v>43</v>
      </c>
      <c r="K765" t="s">
        <v>6306</v>
      </c>
      <c r="L765" t="s">
        <v>6307</v>
      </c>
      <c r="M765" t="s">
        <v>2327</v>
      </c>
      <c r="N765">
        <v>1</v>
      </c>
      <c r="O765">
        <v>0</v>
      </c>
      <c r="P765">
        <v>0</v>
      </c>
      <c r="Q765">
        <v>0</v>
      </c>
      <c r="R765">
        <v>0</v>
      </c>
      <c r="S765" t="s">
        <v>53</v>
      </c>
      <c r="T765" t="s">
        <v>75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</row>
    <row r="766" spans="1:75">
      <c r="A766" t="s">
        <v>6308</v>
      </c>
      <c r="B766" t="s">
        <v>6309</v>
      </c>
      <c r="C766" t="s">
        <v>6309</v>
      </c>
      <c r="D766" t="s">
        <v>6121</v>
      </c>
      <c r="E766">
        <v>51</v>
      </c>
      <c r="F766" t="s">
        <v>2320</v>
      </c>
      <c r="G766" t="s">
        <v>2312</v>
      </c>
      <c r="H766" t="s">
        <v>2349</v>
      </c>
      <c r="I766" t="s">
        <v>6310</v>
      </c>
      <c r="J766" t="s">
        <v>43</v>
      </c>
      <c r="K766" t="s">
        <v>6311</v>
      </c>
      <c r="L766" t="s">
        <v>6312</v>
      </c>
      <c r="M766" t="s">
        <v>2298</v>
      </c>
      <c r="N766">
        <v>1</v>
      </c>
      <c r="O766">
        <v>0</v>
      </c>
      <c r="P766">
        <v>0</v>
      </c>
      <c r="Q766">
        <v>0</v>
      </c>
      <c r="R766">
        <v>0</v>
      </c>
      <c r="S766" t="s">
        <v>53</v>
      </c>
      <c r="T766" t="s">
        <v>75</v>
      </c>
      <c r="U766">
        <v>0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3</v>
      </c>
    </row>
    <row r="767" spans="1:75">
      <c r="A767" t="s">
        <v>6313</v>
      </c>
      <c r="B767" t="s">
        <v>6314</v>
      </c>
      <c r="C767" t="s">
        <v>6314</v>
      </c>
      <c r="D767" t="s">
        <v>6121</v>
      </c>
      <c r="E767">
        <v>58</v>
      </c>
      <c r="F767" t="s">
        <v>133</v>
      </c>
      <c r="G767" t="s">
        <v>2562</v>
      </c>
      <c r="H767" t="s">
        <v>2322</v>
      </c>
      <c r="I767" t="s">
        <v>2420</v>
      </c>
      <c r="J767" t="s">
        <v>6315</v>
      </c>
      <c r="K767" t="s">
        <v>3582</v>
      </c>
      <c r="L767" t="s">
        <v>6316</v>
      </c>
      <c r="M767" t="s">
        <v>2298</v>
      </c>
      <c r="N767">
        <v>1</v>
      </c>
      <c r="O767">
        <v>0</v>
      </c>
      <c r="P767">
        <v>0</v>
      </c>
      <c r="Q767">
        <v>0</v>
      </c>
      <c r="R767">
        <v>0</v>
      </c>
      <c r="S767" t="s">
        <v>53</v>
      </c>
      <c r="T767" t="s">
        <v>75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>
      <c r="A768" t="s">
        <v>5302</v>
      </c>
      <c r="B768" t="s">
        <v>6317</v>
      </c>
      <c r="C768" t="s">
        <v>6317</v>
      </c>
      <c r="D768" t="s">
        <v>6121</v>
      </c>
      <c r="E768">
        <v>47</v>
      </c>
      <c r="F768" t="s">
        <v>133</v>
      </c>
      <c r="G768" t="s">
        <v>2312</v>
      </c>
      <c r="H768" t="s">
        <v>2293</v>
      </c>
      <c r="I768" t="s">
        <v>6318</v>
      </c>
      <c r="J768" t="s">
        <v>6319</v>
      </c>
      <c r="K768" t="s">
        <v>3133</v>
      </c>
      <c r="L768" t="s">
        <v>6320</v>
      </c>
      <c r="M768" t="s">
        <v>2298</v>
      </c>
      <c r="N768">
        <v>1</v>
      </c>
      <c r="O768">
        <v>1</v>
      </c>
      <c r="P768">
        <v>1</v>
      </c>
      <c r="Q768">
        <v>0</v>
      </c>
      <c r="R768">
        <v>0</v>
      </c>
      <c r="S768" t="s">
        <v>53</v>
      </c>
      <c r="T768" t="s">
        <v>343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>
      <c r="A769" t="s">
        <v>6321</v>
      </c>
      <c r="B769" t="s">
        <v>6322</v>
      </c>
      <c r="C769" t="s">
        <v>6322</v>
      </c>
      <c r="D769" t="s">
        <v>6121</v>
      </c>
      <c r="E769">
        <v>61</v>
      </c>
      <c r="F769" t="s">
        <v>133</v>
      </c>
      <c r="G769" t="s">
        <v>2330</v>
      </c>
      <c r="H769" t="s">
        <v>2293</v>
      </c>
      <c r="I769" t="s">
        <v>6323</v>
      </c>
      <c r="J769" t="s">
        <v>6324</v>
      </c>
      <c r="K769" t="s">
        <v>6325</v>
      </c>
      <c r="L769" t="s">
        <v>6326</v>
      </c>
      <c r="M769" t="s">
        <v>2298</v>
      </c>
      <c r="N769">
        <v>1</v>
      </c>
      <c r="O769">
        <v>0</v>
      </c>
      <c r="P769">
        <v>0</v>
      </c>
      <c r="Q769">
        <v>0</v>
      </c>
      <c r="R769">
        <v>0</v>
      </c>
      <c r="S769" t="s">
        <v>53</v>
      </c>
      <c r="T769" t="s">
        <v>343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>
      <c r="A770" t="s">
        <v>3853</v>
      </c>
      <c r="B770" t="s">
        <v>6327</v>
      </c>
      <c r="C770" t="s">
        <v>6327</v>
      </c>
      <c r="D770" t="s">
        <v>6121</v>
      </c>
      <c r="E770">
        <v>32</v>
      </c>
      <c r="F770" t="s">
        <v>2320</v>
      </c>
      <c r="G770" t="s">
        <v>2391</v>
      </c>
      <c r="H770" t="s">
        <v>2434</v>
      </c>
      <c r="I770" t="s">
        <v>6328</v>
      </c>
      <c r="J770" t="s">
        <v>6329</v>
      </c>
      <c r="K770" t="s">
        <v>6330</v>
      </c>
      <c r="L770" t="s">
        <v>6331</v>
      </c>
      <c r="M770" t="s">
        <v>2327</v>
      </c>
      <c r="N770">
        <v>1</v>
      </c>
      <c r="O770">
        <v>0</v>
      </c>
      <c r="P770">
        <v>0</v>
      </c>
      <c r="Q770">
        <v>0</v>
      </c>
      <c r="R770">
        <v>0</v>
      </c>
      <c r="S770" t="s">
        <v>53</v>
      </c>
      <c r="T770" t="s">
        <v>75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3</v>
      </c>
    </row>
    <row r="771" spans="1:75">
      <c r="A771" t="s">
        <v>5073</v>
      </c>
      <c r="B771" t="s">
        <v>6332</v>
      </c>
      <c r="C771" t="s">
        <v>6332</v>
      </c>
      <c r="D771" t="s">
        <v>6121</v>
      </c>
      <c r="E771">
        <v>60</v>
      </c>
      <c r="F771" t="s">
        <v>2302</v>
      </c>
      <c r="G771" t="s">
        <v>2330</v>
      </c>
      <c r="H771" t="s">
        <v>2304</v>
      </c>
      <c r="I771" t="s">
        <v>6333</v>
      </c>
      <c r="J771" t="s">
        <v>6334</v>
      </c>
      <c r="K771" t="s">
        <v>6335</v>
      </c>
      <c r="L771" t="s">
        <v>6336</v>
      </c>
      <c r="M771" t="s">
        <v>2298</v>
      </c>
      <c r="N771">
        <v>1</v>
      </c>
      <c r="O771">
        <v>0</v>
      </c>
      <c r="P771">
        <v>0</v>
      </c>
      <c r="Q771">
        <v>0</v>
      </c>
      <c r="R771">
        <v>0</v>
      </c>
      <c r="S771" t="s">
        <v>53</v>
      </c>
      <c r="T771" t="s">
        <v>343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>
      <c r="A772" t="s">
        <v>6337</v>
      </c>
      <c r="B772" t="s">
        <v>6338</v>
      </c>
      <c r="C772" t="s">
        <v>6338</v>
      </c>
      <c r="D772" t="s">
        <v>6339</v>
      </c>
      <c r="E772">
        <v>26</v>
      </c>
      <c r="F772" t="s">
        <v>2364</v>
      </c>
      <c r="G772" t="s">
        <v>2419</v>
      </c>
      <c r="H772" t="s">
        <v>2340</v>
      </c>
      <c r="I772" t="s">
        <v>6340</v>
      </c>
      <c r="J772" t="s">
        <v>6341</v>
      </c>
      <c r="K772" t="s">
        <v>6342</v>
      </c>
      <c r="L772" t="s">
        <v>6343</v>
      </c>
      <c r="M772" t="s">
        <v>2298</v>
      </c>
      <c r="N772">
        <v>1</v>
      </c>
      <c r="O772">
        <v>0</v>
      </c>
      <c r="P772">
        <v>0</v>
      </c>
      <c r="Q772">
        <v>0</v>
      </c>
      <c r="R772">
        <v>0</v>
      </c>
      <c r="S772" t="s">
        <v>2460</v>
      </c>
      <c r="T772" t="s">
        <v>343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1</v>
      </c>
      <c r="AF772">
        <v>1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9</v>
      </c>
    </row>
    <row r="773" spans="1:75">
      <c r="A773" t="s">
        <v>6344</v>
      </c>
      <c r="B773" t="s">
        <v>6345</v>
      </c>
      <c r="C773" t="s">
        <v>6345</v>
      </c>
      <c r="D773" t="s">
        <v>6346</v>
      </c>
      <c r="E773">
        <v>60</v>
      </c>
      <c r="F773" t="s">
        <v>133</v>
      </c>
      <c r="G773" t="s">
        <v>2469</v>
      </c>
      <c r="H773" t="s">
        <v>2293</v>
      </c>
      <c r="I773" t="s">
        <v>6347</v>
      </c>
      <c r="J773" t="s">
        <v>6348</v>
      </c>
      <c r="K773" t="s">
        <v>6151</v>
      </c>
      <c r="L773" t="s">
        <v>6349</v>
      </c>
      <c r="M773" t="s">
        <v>2298</v>
      </c>
      <c r="N773">
        <v>0</v>
      </c>
      <c r="O773">
        <v>1</v>
      </c>
      <c r="P773">
        <v>1</v>
      </c>
      <c r="Q773">
        <v>1</v>
      </c>
      <c r="R773">
        <v>0</v>
      </c>
      <c r="S773" t="s">
        <v>547</v>
      </c>
      <c r="T773" t="s">
        <v>2299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0</v>
      </c>
      <c r="BA773">
        <v>1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9</v>
      </c>
    </row>
    <row r="774" spans="1:75">
      <c r="A774" t="s">
        <v>5547</v>
      </c>
      <c r="B774" t="s">
        <v>6350</v>
      </c>
      <c r="C774" t="s">
        <v>6350</v>
      </c>
      <c r="D774" t="s">
        <v>6351</v>
      </c>
      <c r="E774">
        <v>26</v>
      </c>
      <c r="F774" t="s">
        <v>2376</v>
      </c>
      <c r="G774" t="s">
        <v>2621</v>
      </c>
      <c r="H774" t="s">
        <v>133</v>
      </c>
      <c r="I774" t="s">
        <v>6352</v>
      </c>
      <c r="J774" t="s">
        <v>6353</v>
      </c>
      <c r="K774" t="s">
        <v>6354</v>
      </c>
      <c r="L774" t="s">
        <v>6355</v>
      </c>
      <c r="M774" t="s">
        <v>2298</v>
      </c>
      <c r="N774">
        <v>0</v>
      </c>
      <c r="O774">
        <v>1</v>
      </c>
      <c r="P774">
        <v>1</v>
      </c>
      <c r="Q774">
        <v>0</v>
      </c>
      <c r="R774">
        <v>0</v>
      </c>
      <c r="S774" t="s">
        <v>2067</v>
      </c>
      <c r="T774" t="s">
        <v>343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>
      <c r="A775" t="s">
        <v>4444</v>
      </c>
      <c r="B775" t="s">
        <v>6356</v>
      </c>
      <c r="C775" t="s">
        <v>6356</v>
      </c>
      <c r="D775" t="s">
        <v>6357</v>
      </c>
      <c r="E775">
        <v>22</v>
      </c>
      <c r="F775" t="s">
        <v>2364</v>
      </c>
      <c r="G775" t="s">
        <v>2377</v>
      </c>
      <c r="H775" t="s">
        <v>2293</v>
      </c>
      <c r="I775" t="s">
        <v>6358</v>
      </c>
      <c r="J775" t="s">
        <v>6359</v>
      </c>
      <c r="K775" t="s">
        <v>5436</v>
      </c>
      <c r="L775" t="s">
        <v>6360</v>
      </c>
      <c r="M775" t="s">
        <v>2298</v>
      </c>
      <c r="N775">
        <v>1</v>
      </c>
      <c r="O775">
        <v>1</v>
      </c>
      <c r="P775">
        <v>1</v>
      </c>
      <c r="Q775">
        <v>0</v>
      </c>
      <c r="R775">
        <v>0</v>
      </c>
      <c r="S775" t="s">
        <v>4272</v>
      </c>
      <c r="T775" t="s">
        <v>75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>
      <c r="A776" t="s">
        <v>6361</v>
      </c>
      <c r="B776" t="s">
        <v>6362</v>
      </c>
      <c r="C776" t="s">
        <v>6362</v>
      </c>
      <c r="D776" t="s">
        <v>6363</v>
      </c>
      <c r="E776">
        <v>53</v>
      </c>
      <c r="F776" t="s">
        <v>3160</v>
      </c>
      <c r="G776" t="s">
        <v>2562</v>
      </c>
      <c r="H776" t="s">
        <v>2483</v>
      </c>
      <c r="I776" t="s">
        <v>3522</v>
      </c>
      <c r="J776" t="s">
        <v>3522</v>
      </c>
      <c r="K776" t="s">
        <v>6364</v>
      </c>
      <c r="L776" t="s">
        <v>6365</v>
      </c>
      <c r="M776" t="s">
        <v>2298</v>
      </c>
      <c r="N776">
        <v>1</v>
      </c>
      <c r="O776">
        <v>1</v>
      </c>
      <c r="P776">
        <v>1</v>
      </c>
      <c r="Q776">
        <v>0</v>
      </c>
      <c r="R776">
        <v>1</v>
      </c>
      <c r="S776" t="s">
        <v>53</v>
      </c>
      <c r="T776" t="s">
        <v>75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>
      <c r="A777" t="s">
        <v>6366</v>
      </c>
      <c r="B777" t="s">
        <v>6367</v>
      </c>
      <c r="C777" t="s">
        <v>6367</v>
      </c>
      <c r="D777" t="s">
        <v>6368</v>
      </c>
      <c r="E777">
        <v>33</v>
      </c>
      <c r="F777" t="s">
        <v>2302</v>
      </c>
      <c r="G777" t="s">
        <v>2303</v>
      </c>
      <c r="H777" t="s">
        <v>2293</v>
      </c>
      <c r="I777" t="s">
        <v>6369</v>
      </c>
      <c r="J777" t="s">
        <v>6370</v>
      </c>
      <c r="K777" t="s">
        <v>6371</v>
      </c>
      <c r="L777" t="s">
        <v>6372</v>
      </c>
      <c r="M777" t="s">
        <v>2298</v>
      </c>
      <c r="N777">
        <v>0</v>
      </c>
      <c r="O777">
        <v>0</v>
      </c>
      <c r="P777">
        <v>1</v>
      </c>
      <c r="Q777">
        <v>0</v>
      </c>
      <c r="R777">
        <v>0</v>
      </c>
      <c r="S777" t="s">
        <v>511</v>
      </c>
      <c r="T777" t="s">
        <v>343</v>
      </c>
      <c r="U777">
        <v>1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8</v>
      </c>
    </row>
    <row r="778" spans="1:75">
      <c r="A778" t="s">
        <v>6373</v>
      </c>
      <c r="B778" t="s">
        <v>6374</v>
      </c>
      <c r="C778" t="s">
        <v>6374</v>
      </c>
      <c r="D778" t="s">
        <v>6375</v>
      </c>
      <c r="E778">
        <v>31</v>
      </c>
      <c r="F778" t="s">
        <v>2376</v>
      </c>
      <c r="G778" t="s">
        <v>2330</v>
      </c>
      <c r="H778" t="s">
        <v>2349</v>
      </c>
      <c r="I778" t="s">
        <v>6376</v>
      </c>
      <c r="J778" t="s">
        <v>3162</v>
      </c>
      <c r="K778" t="s">
        <v>6377</v>
      </c>
      <c r="L778" t="s">
        <v>6378</v>
      </c>
      <c r="M778" t="s">
        <v>2298</v>
      </c>
      <c r="N778">
        <v>1</v>
      </c>
      <c r="O778">
        <v>0</v>
      </c>
      <c r="P778">
        <v>0</v>
      </c>
      <c r="Q778">
        <v>0</v>
      </c>
      <c r="R778">
        <v>0</v>
      </c>
      <c r="S778" t="s">
        <v>547</v>
      </c>
      <c r="T778" t="s">
        <v>2299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>
      <c r="A779" t="s">
        <v>6379</v>
      </c>
      <c r="B779" t="s">
        <v>6380</v>
      </c>
      <c r="C779" t="s">
        <v>6380</v>
      </c>
      <c r="D779" t="s">
        <v>6381</v>
      </c>
      <c r="E779">
        <v>19</v>
      </c>
      <c r="F779" t="s">
        <v>133</v>
      </c>
      <c r="G779" t="s">
        <v>2330</v>
      </c>
      <c r="H779" t="s">
        <v>2483</v>
      </c>
      <c r="I779" t="s">
        <v>6382</v>
      </c>
      <c r="J779" t="s">
        <v>6383</v>
      </c>
      <c r="K779" t="s">
        <v>2957</v>
      </c>
      <c r="L779" t="s">
        <v>6384</v>
      </c>
      <c r="M779" t="s">
        <v>2327</v>
      </c>
      <c r="N779">
        <v>0</v>
      </c>
      <c r="O779">
        <v>1</v>
      </c>
      <c r="P779">
        <v>1</v>
      </c>
      <c r="Q779">
        <v>1</v>
      </c>
      <c r="R779">
        <v>0</v>
      </c>
      <c r="S779" t="s">
        <v>2824</v>
      </c>
      <c r="T779" t="s">
        <v>50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</row>
    <row r="780" spans="1:75">
      <c r="A780" t="s">
        <v>6209</v>
      </c>
      <c r="B780" t="s">
        <v>6385</v>
      </c>
      <c r="C780" t="s">
        <v>6385</v>
      </c>
      <c r="D780" t="s">
        <v>6386</v>
      </c>
      <c r="E780">
        <v>38</v>
      </c>
      <c r="F780" t="s">
        <v>2291</v>
      </c>
      <c r="G780" t="s">
        <v>2583</v>
      </c>
      <c r="H780" t="s">
        <v>2483</v>
      </c>
      <c r="I780" t="s">
        <v>5815</v>
      </c>
      <c r="J780" t="s">
        <v>3962</v>
      </c>
      <c r="K780" t="s">
        <v>6387</v>
      </c>
      <c r="L780" t="s">
        <v>6388</v>
      </c>
      <c r="M780" t="s">
        <v>2298</v>
      </c>
      <c r="N780">
        <v>1</v>
      </c>
      <c r="O780">
        <v>0</v>
      </c>
      <c r="P780">
        <v>0</v>
      </c>
      <c r="Q780">
        <v>0</v>
      </c>
      <c r="R780">
        <v>0</v>
      </c>
      <c r="S780" t="s">
        <v>53</v>
      </c>
      <c r="T780" t="s">
        <v>343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7</v>
      </c>
    </row>
    <row r="781" spans="1:75">
      <c r="A781" t="s">
        <v>6389</v>
      </c>
      <c r="B781" t="s">
        <v>6390</v>
      </c>
      <c r="C781" t="s">
        <v>6390</v>
      </c>
      <c r="D781" t="s">
        <v>6391</v>
      </c>
      <c r="E781">
        <v>38</v>
      </c>
      <c r="F781" t="s">
        <v>2291</v>
      </c>
      <c r="G781" t="s">
        <v>2948</v>
      </c>
      <c r="H781" t="s">
        <v>2483</v>
      </c>
      <c r="I781" t="s">
        <v>6392</v>
      </c>
      <c r="J781" t="s">
        <v>6393</v>
      </c>
      <c r="K781" t="s">
        <v>6394</v>
      </c>
      <c r="L781" t="s">
        <v>6395</v>
      </c>
      <c r="M781" t="s">
        <v>2298</v>
      </c>
      <c r="N781">
        <v>1</v>
      </c>
      <c r="O781">
        <v>0</v>
      </c>
      <c r="P781">
        <v>1</v>
      </c>
      <c r="Q781">
        <v>0</v>
      </c>
      <c r="R781">
        <v>0</v>
      </c>
      <c r="S781" t="s">
        <v>46</v>
      </c>
      <c r="T781" t="s">
        <v>343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3</v>
      </c>
    </row>
    <row r="782" spans="1:75">
      <c r="A782" t="s">
        <v>6396</v>
      </c>
      <c r="B782" t="s">
        <v>6397</v>
      </c>
      <c r="C782" t="s">
        <v>6397</v>
      </c>
      <c r="D782" t="s">
        <v>6398</v>
      </c>
      <c r="E782">
        <v>53</v>
      </c>
      <c r="F782" t="s">
        <v>2364</v>
      </c>
      <c r="G782" t="s">
        <v>5851</v>
      </c>
      <c r="H782" t="s">
        <v>2621</v>
      </c>
      <c r="I782" t="s">
        <v>6399</v>
      </c>
      <c r="J782" t="s">
        <v>6400</v>
      </c>
      <c r="K782" t="s">
        <v>6401</v>
      </c>
      <c r="L782" t="s">
        <v>6402</v>
      </c>
      <c r="M782" t="s">
        <v>2298</v>
      </c>
      <c r="N782">
        <v>1</v>
      </c>
      <c r="O782">
        <v>0</v>
      </c>
      <c r="P782">
        <v>1</v>
      </c>
      <c r="Q782">
        <v>0</v>
      </c>
      <c r="R782">
        <v>0</v>
      </c>
      <c r="S782" t="s">
        <v>73</v>
      </c>
      <c r="T782" t="s">
        <v>343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>
      <c r="A783" t="s">
        <v>6403</v>
      </c>
      <c r="B783" t="s">
        <v>6404</v>
      </c>
      <c r="C783" t="s">
        <v>6404</v>
      </c>
      <c r="D783" t="s">
        <v>6405</v>
      </c>
      <c r="E783">
        <v>46</v>
      </c>
      <c r="F783" t="s">
        <v>133</v>
      </c>
      <c r="G783" t="s">
        <v>5851</v>
      </c>
      <c r="H783" t="s">
        <v>2293</v>
      </c>
      <c r="I783" t="s">
        <v>6406</v>
      </c>
      <c r="J783" t="s">
        <v>6407</v>
      </c>
      <c r="K783" t="s">
        <v>6408</v>
      </c>
      <c r="L783" t="s">
        <v>6409</v>
      </c>
      <c r="M783" t="s">
        <v>2298</v>
      </c>
      <c r="N783">
        <v>1</v>
      </c>
      <c r="O783">
        <v>0</v>
      </c>
      <c r="P783">
        <v>0</v>
      </c>
      <c r="Q783">
        <v>0</v>
      </c>
      <c r="R783">
        <v>0</v>
      </c>
      <c r="S783" t="s">
        <v>2067</v>
      </c>
      <c r="T783" t="s">
        <v>75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>
      <c r="A784" t="s">
        <v>6410</v>
      </c>
      <c r="B784" t="s">
        <v>6411</v>
      </c>
      <c r="C784" t="s">
        <v>6411</v>
      </c>
      <c r="D784" t="s">
        <v>6412</v>
      </c>
      <c r="E784">
        <v>39</v>
      </c>
      <c r="F784" t="s">
        <v>2320</v>
      </c>
      <c r="G784" t="s">
        <v>2721</v>
      </c>
      <c r="H784" t="s">
        <v>2434</v>
      </c>
      <c r="I784" t="s">
        <v>6413</v>
      </c>
      <c r="J784" t="s">
        <v>6414</v>
      </c>
      <c r="K784" t="s">
        <v>5436</v>
      </c>
      <c r="L784" t="s">
        <v>6415</v>
      </c>
      <c r="M784" t="s">
        <v>2298</v>
      </c>
      <c r="N784">
        <v>1</v>
      </c>
      <c r="O784">
        <v>1</v>
      </c>
      <c r="P784">
        <v>1</v>
      </c>
      <c r="Q784">
        <v>0</v>
      </c>
      <c r="R784">
        <v>0</v>
      </c>
      <c r="S784" t="s">
        <v>4272</v>
      </c>
      <c r="T784" t="s">
        <v>343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3</v>
      </c>
    </row>
    <row r="785" spans="1:75">
      <c r="A785" t="s">
        <v>3757</v>
      </c>
      <c r="B785" t="s">
        <v>6416</v>
      </c>
      <c r="C785" t="s">
        <v>6416</v>
      </c>
      <c r="D785" t="s">
        <v>6121</v>
      </c>
      <c r="E785">
        <v>27</v>
      </c>
      <c r="F785" t="s">
        <v>2291</v>
      </c>
      <c r="G785" t="s">
        <v>133</v>
      </c>
      <c r="H785" t="s">
        <v>133</v>
      </c>
      <c r="I785" t="s">
        <v>133</v>
      </c>
      <c r="J785" t="s">
        <v>133</v>
      </c>
      <c r="K785" t="s">
        <v>133</v>
      </c>
      <c r="L785" t="s">
        <v>6417</v>
      </c>
      <c r="M785" t="s">
        <v>2298</v>
      </c>
      <c r="N785">
        <v>1</v>
      </c>
      <c r="O785">
        <v>0</v>
      </c>
      <c r="P785">
        <v>0</v>
      </c>
      <c r="Q785">
        <v>0</v>
      </c>
      <c r="R785">
        <v>0</v>
      </c>
      <c r="S785" t="s">
        <v>46</v>
      </c>
      <c r="T785" t="s">
        <v>75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>
      <c r="A786" t="s">
        <v>6418</v>
      </c>
      <c r="B786" t="s">
        <v>6419</v>
      </c>
      <c r="C786" t="s">
        <v>6419</v>
      </c>
      <c r="D786" t="s">
        <v>6121</v>
      </c>
      <c r="E786">
        <v>30</v>
      </c>
      <c r="F786" t="s">
        <v>2291</v>
      </c>
      <c r="G786" t="s">
        <v>133</v>
      </c>
      <c r="H786" t="s">
        <v>133</v>
      </c>
      <c r="I786" t="s">
        <v>133</v>
      </c>
      <c r="J786" t="s">
        <v>133</v>
      </c>
      <c r="K786" t="s">
        <v>133</v>
      </c>
      <c r="L786" t="s">
        <v>6420</v>
      </c>
      <c r="M786" t="s">
        <v>2327</v>
      </c>
      <c r="N786">
        <v>1</v>
      </c>
      <c r="O786">
        <v>1</v>
      </c>
      <c r="P786">
        <v>0</v>
      </c>
      <c r="Q786">
        <v>0</v>
      </c>
      <c r="R786">
        <v>0</v>
      </c>
      <c r="S786" t="s">
        <v>53</v>
      </c>
      <c r="T786" t="s">
        <v>343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>
      <c r="A787" t="s">
        <v>6091</v>
      </c>
      <c r="B787" t="s">
        <v>6421</v>
      </c>
      <c r="C787" t="s">
        <v>6421</v>
      </c>
      <c r="D787" t="s">
        <v>6121</v>
      </c>
      <c r="E787" t="s">
        <v>133</v>
      </c>
      <c r="F787" t="s">
        <v>2302</v>
      </c>
      <c r="G787" t="s">
        <v>2519</v>
      </c>
      <c r="H787" t="s">
        <v>2340</v>
      </c>
      <c r="I787" t="s">
        <v>6422</v>
      </c>
      <c r="J787" t="s">
        <v>2338</v>
      </c>
      <c r="K787" t="s">
        <v>6423</v>
      </c>
      <c r="L787" t="s">
        <v>6424</v>
      </c>
      <c r="M787" t="s">
        <v>2298</v>
      </c>
      <c r="N787">
        <v>1</v>
      </c>
      <c r="O787">
        <v>0</v>
      </c>
      <c r="P787">
        <v>0</v>
      </c>
      <c r="Q787">
        <v>0</v>
      </c>
      <c r="R787">
        <v>0</v>
      </c>
      <c r="S787" t="s">
        <v>53</v>
      </c>
      <c r="T787" t="s">
        <v>2299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</row>
    <row r="788" spans="1:75">
      <c r="A788" t="s">
        <v>6425</v>
      </c>
      <c r="B788" t="s">
        <v>6426</v>
      </c>
      <c r="C788" t="s">
        <v>6426</v>
      </c>
      <c r="D788" t="s">
        <v>6427</v>
      </c>
      <c r="E788">
        <v>35</v>
      </c>
      <c r="F788" t="s">
        <v>2372</v>
      </c>
      <c r="G788" t="s">
        <v>2313</v>
      </c>
      <c r="H788" t="s">
        <v>133</v>
      </c>
      <c r="I788" t="s">
        <v>6428</v>
      </c>
      <c r="J788" t="s">
        <v>4074</v>
      </c>
      <c r="K788" t="s">
        <v>6429</v>
      </c>
      <c r="L788" t="s">
        <v>6430</v>
      </c>
      <c r="M788" t="s">
        <v>2298</v>
      </c>
      <c r="N788">
        <v>1</v>
      </c>
      <c r="O788">
        <v>0</v>
      </c>
      <c r="P788">
        <v>0</v>
      </c>
      <c r="Q788">
        <v>0</v>
      </c>
      <c r="R788">
        <v>0</v>
      </c>
      <c r="S788" t="s">
        <v>547</v>
      </c>
      <c r="T788" t="s">
        <v>343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>
      <c r="A789" t="s">
        <v>6431</v>
      </c>
      <c r="B789" t="s">
        <v>6432</v>
      </c>
      <c r="C789" t="s">
        <v>6432</v>
      </c>
      <c r="D789" t="s">
        <v>6433</v>
      </c>
      <c r="E789">
        <v>62</v>
      </c>
      <c r="F789" t="s">
        <v>133</v>
      </c>
      <c r="G789" t="s">
        <v>2312</v>
      </c>
      <c r="H789" t="s">
        <v>2621</v>
      </c>
      <c r="I789" t="s">
        <v>2949</v>
      </c>
      <c r="J789" t="s">
        <v>6434</v>
      </c>
      <c r="K789" t="s">
        <v>6435</v>
      </c>
      <c r="L789" t="s">
        <v>6436</v>
      </c>
      <c r="M789" t="s">
        <v>2298</v>
      </c>
      <c r="N789">
        <v>1</v>
      </c>
      <c r="O789">
        <v>1</v>
      </c>
      <c r="P789">
        <v>1</v>
      </c>
      <c r="Q789">
        <v>1</v>
      </c>
      <c r="R789">
        <v>1</v>
      </c>
      <c r="S789" t="s">
        <v>2067</v>
      </c>
      <c r="T789" t="s">
        <v>343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</row>
    <row r="790" spans="1:75">
      <c r="A790" t="s">
        <v>6437</v>
      </c>
      <c r="B790" t="s">
        <v>6438</v>
      </c>
      <c r="C790" t="s">
        <v>6438</v>
      </c>
      <c r="D790" t="s">
        <v>6121</v>
      </c>
      <c r="E790">
        <v>55</v>
      </c>
      <c r="F790" t="s">
        <v>2811</v>
      </c>
      <c r="G790" t="s">
        <v>2384</v>
      </c>
      <c r="H790" t="s">
        <v>133</v>
      </c>
      <c r="I790" t="s">
        <v>6439</v>
      </c>
      <c r="J790" t="s">
        <v>43</v>
      </c>
      <c r="K790" t="s">
        <v>6440</v>
      </c>
      <c r="L790" t="s">
        <v>6441</v>
      </c>
      <c r="M790" t="s">
        <v>2298</v>
      </c>
      <c r="N790">
        <v>1</v>
      </c>
      <c r="O790">
        <v>0</v>
      </c>
      <c r="P790">
        <v>0</v>
      </c>
      <c r="Q790">
        <v>0</v>
      </c>
      <c r="R790">
        <v>0</v>
      </c>
      <c r="S790" t="s">
        <v>53</v>
      </c>
      <c r="T790" t="s">
        <v>343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4</v>
      </c>
    </row>
    <row r="791" spans="1:75">
      <c r="A791" t="s">
        <v>3959</v>
      </c>
      <c r="B791" t="s">
        <v>6442</v>
      </c>
      <c r="C791" t="s">
        <v>6442</v>
      </c>
      <c r="D791" t="s">
        <v>6443</v>
      </c>
      <c r="E791">
        <v>34</v>
      </c>
      <c r="F791" t="s">
        <v>2302</v>
      </c>
      <c r="G791" t="s">
        <v>2384</v>
      </c>
      <c r="H791" t="s">
        <v>2340</v>
      </c>
      <c r="I791" t="s">
        <v>6444</v>
      </c>
      <c r="J791" t="s">
        <v>6445</v>
      </c>
      <c r="K791" t="s">
        <v>3085</v>
      </c>
      <c r="L791" t="s">
        <v>6446</v>
      </c>
      <c r="M791" t="s">
        <v>2298</v>
      </c>
      <c r="N791">
        <v>0</v>
      </c>
      <c r="O791">
        <v>1</v>
      </c>
      <c r="P791">
        <v>1</v>
      </c>
      <c r="Q791">
        <v>1</v>
      </c>
      <c r="R791">
        <v>0</v>
      </c>
      <c r="S791" t="s">
        <v>2067</v>
      </c>
      <c r="T791" t="s">
        <v>343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>
      <c r="A792" t="s">
        <v>6447</v>
      </c>
      <c r="B792" t="s">
        <v>6448</v>
      </c>
      <c r="C792" t="s">
        <v>6448</v>
      </c>
      <c r="D792" t="s">
        <v>6449</v>
      </c>
      <c r="E792">
        <v>64</v>
      </c>
      <c r="F792" t="s">
        <v>2302</v>
      </c>
      <c r="G792" t="s">
        <v>2583</v>
      </c>
      <c r="H792" t="s">
        <v>2322</v>
      </c>
      <c r="I792" t="s">
        <v>6450</v>
      </c>
      <c r="J792" t="s">
        <v>43</v>
      </c>
      <c r="K792" t="s">
        <v>6451</v>
      </c>
      <c r="L792" t="s">
        <v>6452</v>
      </c>
      <c r="M792" t="s">
        <v>2298</v>
      </c>
      <c r="N792">
        <v>1</v>
      </c>
      <c r="O792">
        <v>1</v>
      </c>
      <c r="P792">
        <v>1</v>
      </c>
      <c r="Q792">
        <v>1</v>
      </c>
      <c r="R792">
        <v>1</v>
      </c>
      <c r="S792" t="s">
        <v>53</v>
      </c>
      <c r="T792" t="s">
        <v>343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>
      <c r="A793" t="s">
        <v>6453</v>
      </c>
      <c r="B793" t="s">
        <v>6454</v>
      </c>
      <c r="C793" t="s">
        <v>6454</v>
      </c>
      <c r="D793" t="s">
        <v>6455</v>
      </c>
      <c r="E793">
        <v>62</v>
      </c>
      <c r="F793" t="s">
        <v>133</v>
      </c>
      <c r="G793" t="s">
        <v>4397</v>
      </c>
      <c r="H793" t="s">
        <v>2304</v>
      </c>
      <c r="I793" t="s">
        <v>6456</v>
      </c>
      <c r="J793" t="s">
        <v>6457</v>
      </c>
      <c r="K793" t="s">
        <v>6458</v>
      </c>
      <c r="L793" t="s">
        <v>6459</v>
      </c>
      <c r="M793" t="s">
        <v>2298</v>
      </c>
      <c r="N793">
        <v>1</v>
      </c>
      <c r="O793">
        <v>0</v>
      </c>
      <c r="P793">
        <v>0</v>
      </c>
      <c r="Q793">
        <v>0</v>
      </c>
      <c r="R793">
        <v>0</v>
      </c>
      <c r="S793" t="s">
        <v>46</v>
      </c>
      <c r="T793" t="s">
        <v>343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>
      <c r="A794" t="s">
        <v>5083</v>
      </c>
      <c r="B794" t="s">
        <v>6460</v>
      </c>
      <c r="C794" t="s">
        <v>6460</v>
      </c>
      <c r="D794" t="s">
        <v>6461</v>
      </c>
      <c r="E794">
        <v>28</v>
      </c>
      <c r="F794" t="s">
        <v>2364</v>
      </c>
      <c r="G794" t="s">
        <v>2293</v>
      </c>
      <c r="H794" t="s">
        <v>133</v>
      </c>
      <c r="I794" t="s">
        <v>6462</v>
      </c>
      <c r="J794" t="s">
        <v>2644</v>
      </c>
      <c r="K794" t="s">
        <v>6463</v>
      </c>
      <c r="L794" t="s">
        <v>6464</v>
      </c>
      <c r="M794" t="s">
        <v>2298</v>
      </c>
      <c r="N794">
        <v>1</v>
      </c>
      <c r="O794">
        <v>1</v>
      </c>
      <c r="P794">
        <v>0</v>
      </c>
      <c r="Q794">
        <v>0</v>
      </c>
      <c r="R794">
        <v>0</v>
      </c>
      <c r="S794" t="s">
        <v>244</v>
      </c>
      <c r="T794" t="s">
        <v>343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7</v>
      </c>
    </row>
    <row r="795" spans="1:75">
      <c r="A795" t="s">
        <v>6465</v>
      </c>
      <c r="B795" t="s">
        <v>6466</v>
      </c>
      <c r="C795" t="s">
        <v>6466</v>
      </c>
      <c r="D795" t="s">
        <v>6121</v>
      </c>
      <c r="E795">
        <v>47</v>
      </c>
      <c r="F795" t="s">
        <v>2811</v>
      </c>
      <c r="G795" t="s">
        <v>133</v>
      </c>
      <c r="H795" t="s">
        <v>133</v>
      </c>
      <c r="I795" t="s">
        <v>133</v>
      </c>
      <c r="J795" t="s">
        <v>133</v>
      </c>
      <c r="K795" t="s">
        <v>133</v>
      </c>
      <c r="L795" t="s">
        <v>6467</v>
      </c>
      <c r="M795" t="s">
        <v>2327</v>
      </c>
      <c r="N795">
        <v>1</v>
      </c>
      <c r="O795">
        <v>1</v>
      </c>
      <c r="P795">
        <v>0</v>
      </c>
      <c r="Q795">
        <v>0</v>
      </c>
      <c r="R795">
        <v>0</v>
      </c>
      <c r="S795" t="s">
        <v>46</v>
      </c>
      <c r="T795" t="s">
        <v>75</v>
      </c>
      <c r="U795">
        <v>1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>
      <c r="A796" t="s">
        <v>6468</v>
      </c>
      <c r="B796" t="s">
        <v>6469</v>
      </c>
      <c r="C796" t="s">
        <v>6469</v>
      </c>
      <c r="D796" t="s">
        <v>6121</v>
      </c>
      <c r="E796">
        <v>46</v>
      </c>
      <c r="F796" t="s">
        <v>2320</v>
      </c>
      <c r="G796" t="s">
        <v>2753</v>
      </c>
      <c r="H796" t="s">
        <v>2304</v>
      </c>
      <c r="I796" t="s">
        <v>6470</v>
      </c>
      <c r="J796" t="s">
        <v>6471</v>
      </c>
      <c r="K796" t="s">
        <v>6472</v>
      </c>
      <c r="L796" t="s">
        <v>6473</v>
      </c>
      <c r="M796" t="s">
        <v>2327</v>
      </c>
      <c r="N796">
        <v>0</v>
      </c>
      <c r="O796">
        <v>1</v>
      </c>
      <c r="P796">
        <v>0</v>
      </c>
      <c r="Q796">
        <v>0</v>
      </c>
      <c r="R796">
        <v>0</v>
      </c>
      <c r="S796" t="s">
        <v>46</v>
      </c>
      <c r="T796" t="s">
        <v>343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5</v>
      </c>
    </row>
    <row r="797" spans="1:75">
      <c r="A797" t="s">
        <v>6474</v>
      </c>
      <c r="B797" t="s">
        <v>6475</v>
      </c>
      <c r="C797" t="s">
        <v>6475</v>
      </c>
      <c r="D797" t="s">
        <v>6121</v>
      </c>
      <c r="E797">
        <v>31</v>
      </c>
      <c r="F797" t="s">
        <v>2320</v>
      </c>
      <c r="G797" t="s">
        <v>133</v>
      </c>
      <c r="H797" t="s">
        <v>133</v>
      </c>
      <c r="I797" t="s">
        <v>133</v>
      </c>
      <c r="J797" t="s">
        <v>133</v>
      </c>
      <c r="K797" t="s">
        <v>133</v>
      </c>
      <c r="L797" t="s">
        <v>6476</v>
      </c>
      <c r="M797" t="s">
        <v>2298</v>
      </c>
      <c r="N797">
        <v>1</v>
      </c>
      <c r="O797">
        <v>0</v>
      </c>
      <c r="P797">
        <v>1</v>
      </c>
      <c r="Q797">
        <v>0</v>
      </c>
      <c r="R797">
        <v>0</v>
      </c>
      <c r="S797" t="s">
        <v>53</v>
      </c>
      <c r="T797" t="s">
        <v>50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>
      <c r="A798" t="s">
        <v>4262</v>
      </c>
      <c r="B798" t="s">
        <v>6477</v>
      </c>
      <c r="C798" t="s">
        <v>6477</v>
      </c>
      <c r="D798" t="s">
        <v>6478</v>
      </c>
      <c r="E798" t="s">
        <v>133</v>
      </c>
      <c r="F798" t="s">
        <v>6479</v>
      </c>
      <c r="G798" t="s">
        <v>2426</v>
      </c>
      <c r="H798" t="s">
        <v>2322</v>
      </c>
      <c r="I798" t="s">
        <v>6480</v>
      </c>
      <c r="J798" t="s">
        <v>6481</v>
      </c>
      <c r="K798" t="s">
        <v>4437</v>
      </c>
      <c r="L798" t="s">
        <v>6482</v>
      </c>
      <c r="M798" t="s">
        <v>2298</v>
      </c>
      <c r="N798">
        <v>1</v>
      </c>
      <c r="O798">
        <v>0</v>
      </c>
      <c r="P798">
        <v>0</v>
      </c>
      <c r="Q798">
        <v>0</v>
      </c>
      <c r="R798">
        <v>0</v>
      </c>
      <c r="S798" t="s">
        <v>53</v>
      </c>
      <c r="T798" t="s">
        <v>343</v>
      </c>
      <c r="U798">
        <v>0</v>
      </c>
      <c r="V798">
        <v>1</v>
      </c>
      <c r="W798">
        <v>0</v>
      </c>
      <c r="X798">
        <v>1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5</v>
      </c>
    </row>
    <row r="799" spans="1:75">
      <c r="A799" t="s">
        <v>6483</v>
      </c>
      <c r="B799" t="s">
        <v>6484</v>
      </c>
      <c r="C799" t="s">
        <v>6484</v>
      </c>
      <c r="D799" t="s">
        <v>6121</v>
      </c>
      <c r="E799">
        <v>37</v>
      </c>
      <c r="F799" t="s">
        <v>2302</v>
      </c>
      <c r="G799" t="s">
        <v>2961</v>
      </c>
      <c r="H799" t="s">
        <v>2313</v>
      </c>
      <c r="I799" t="s">
        <v>6485</v>
      </c>
      <c r="J799" t="s">
        <v>6486</v>
      </c>
      <c r="K799" t="s">
        <v>6487</v>
      </c>
      <c r="L799" t="s">
        <v>6488</v>
      </c>
      <c r="M799" t="s">
        <v>2298</v>
      </c>
      <c r="N799">
        <v>1</v>
      </c>
      <c r="O799">
        <v>0</v>
      </c>
      <c r="P799">
        <v>0</v>
      </c>
      <c r="Q799">
        <v>0</v>
      </c>
      <c r="R799">
        <v>0</v>
      </c>
      <c r="S799" t="s">
        <v>46</v>
      </c>
      <c r="T799" t="s">
        <v>343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6</v>
      </c>
    </row>
    <row r="800" spans="1:75">
      <c r="A800" t="s">
        <v>6489</v>
      </c>
      <c r="B800" t="s">
        <v>6490</v>
      </c>
      <c r="C800" t="s">
        <v>6490</v>
      </c>
      <c r="D800" t="s">
        <v>6121</v>
      </c>
      <c r="E800">
        <v>55</v>
      </c>
      <c r="F800" t="s">
        <v>2291</v>
      </c>
      <c r="G800" t="s">
        <v>2303</v>
      </c>
      <c r="H800" t="s">
        <v>2331</v>
      </c>
      <c r="I800" t="s">
        <v>6491</v>
      </c>
      <c r="J800" t="s">
        <v>4347</v>
      </c>
      <c r="K800" t="s">
        <v>3641</v>
      </c>
      <c r="L800" t="s">
        <v>6492</v>
      </c>
      <c r="M800" t="s">
        <v>2298</v>
      </c>
      <c r="N800">
        <v>0</v>
      </c>
      <c r="O800">
        <v>1</v>
      </c>
      <c r="P800">
        <v>0</v>
      </c>
      <c r="Q800">
        <v>0</v>
      </c>
      <c r="R800">
        <v>0</v>
      </c>
      <c r="S800" t="s">
        <v>46</v>
      </c>
      <c r="T800" t="s">
        <v>343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>
      <c r="A801" t="s">
        <v>6493</v>
      </c>
      <c r="B801" t="s">
        <v>6494</v>
      </c>
      <c r="C801" t="s">
        <v>6494</v>
      </c>
      <c r="D801" t="s">
        <v>6495</v>
      </c>
      <c r="E801">
        <v>29</v>
      </c>
      <c r="F801" t="s">
        <v>2302</v>
      </c>
      <c r="G801" t="s">
        <v>133</v>
      </c>
      <c r="H801" t="s">
        <v>133</v>
      </c>
      <c r="I801" t="s">
        <v>133</v>
      </c>
      <c r="J801" t="s">
        <v>133</v>
      </c>
      <c r="K801" t="s">
        <v>133</v>
      </c>
      <c r="L801" t="s">
        <v>6496</v>
      </c>
      <c r="M801" t="s">
        <v>2298</v>
      </c>
      <c r="N801">
        <v>1</v>
      </c>
      <c r="O801">
        <v>0</v>
      </c>
      <c r="P801">
        <v>0</v>
      </c>
      <c r="Q801">
        <v>0</v>
      </c>
      <c r="R801">
        <v>0</v>
      </c>
      <c r="S801" t="s">
        <v>434</v>
      </c>
      <c r="T801" t="s">
        <v>343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>
      <c r="A802" t="s">
        <v>6497</v>
      </c>
      <c r="B802" t="s">
        <v>6498</v>
      </c>
      <c r="C802" t="s">
        <v>6498</v>
      </c>
      <c r="D802" t="s">
        <v>6499</v>
      </c>
      <c r="E802">
        <v>40</v>
      </c>
      <c r="F802" t="s">
        <v>133</v>
      </c>
      <c r="G802" t="s">
        <v>2303</v>
      </c>
      <c r="H802" t="s">
        <v>2313</v>
      </c>
      <c r="I802" t="s">
        <v>6500</v>
      </c>
      <c r="J802" t="s">
        <v>43</v>
      </c>
      <c r="K802" t="s">
        <v>6501</v>
      </c>
      <c r="L802" t="s">
        <v>6502</v>
      </c>
      <c r="M802" t="s">
        <v>2298</v>
      </c>
      <c r="N802">
        <v>1</v>
      </c>
      <c r="O802">
        <v>1</v>
      </c>
      <c r="P802">
        <v>1</v>
      </c>
      <c r="Q802">
        <v>1</v>
      </c>
      <c r="R802">
        <v>0</v>
      </c>
      <c r="S802" t="s">
        <v>547</v>
      </c>
      <c r="T802" t="s">
        <v>75</v>
      </c>
      <c r="U802">
        <v>0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</v>
      </c>
      <c r="BT802">
        <v>0</v>
      </c>
      <c r="BU802">
        <v>0</v>
      </c>
      <c r="BV802">
        <v>0</v>
      </c>
      <c r="BW802">
        <v>14</v>
      </c>
    </row>
    <row r="803" spans="1:75">
      <c r="A803" t="s">
        <v>133</v>
      </c>
      <c r="B803" t="s">
        <v>6503</v>
      </c>
      <c r="C803" t="s">
        <v>6503</v>
      </c>
      <c r="D803" t="s">
        <v>6504</v>
      </c>
      <c r="E803">
        <v>54</v>
      </c>
      <c r="F803" t="s">
        <v>2311</v>
      </c>
      <c r="G803" t="s">
        <v>2469</v>
      </c>
      <c r="H803" t="s">
        <v>2340</v>
      </c>
      <c r="I803" t="s">
        <v>6505</v>
      </c>
      <c r="J803" t="s">
        <v>6506</v>
      </c>
      <c r="K803" t="s">
        <v>6507</v>
      </c>
      <c r="L803" t="s">
        <v>6508</v>
      </c>
      <c r="M803" t="s">
        <v>2298</v>
      </c>
      <c r="N803">
        <v>1</v>
      </c>
      <c r="O803">
        <v>1</v>
      </c>
      <c r="P803">
        <v>0</v>
      </c>
      <c r="Q803">
        <v>0</v>
      </c>
      <c r="R803">
        <v>0</v>
      </c>
      <c r="S803" t="s">
        <v>2067</v>
      </c>
      <c r="T803" t="s">
        <v>343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4</v>
      </c>
    </row>
    <row r="804" spans="1:75">
      <c r="A804" t="s">
        <v>6509</v>
      </c>
      <c r="B804" t="s">
        <v>6510</v>
      </c>
      <c r="C804" t="s">
        <v>6510</v>
      </c>
      <c r="D804" t="s">
        <v>6511</v>
      </c>
      <c r="E804" t="s">
        <v>133</v>
      </c>
      <c r="F804" t="s">
        <v>133</v>
      </c>
      <c r="G804" t="s">
        <v>2377</v>
      </c>
      <c r="H804" t="s">
        <v>2366</v>
      </c>
      <c r="I804" t="s">
        <v>5430</v>
      </c>
      <c r="J804" t="s">
        <v>6512</v>
      </c>
      <c r="K804" t="s">
        <v>2455</v>
      </c>
      <c r="L804" t="s">
        <v>6513</v>
      </c>
      <c r="M804" t="s">
        <v>2298</v>
      </c>
      <c r="N804">
        <v>1</v>
      </c>
      <c r="O804">
        <v>0</v>
      </c>
      <c r="P804">
        <v>0</v>
      </c>
      <c r="Q804">
        <v>0</v>
      </c>
      <c r="R804">
        <v>0</v>
      </c>
      <c r="S804" t="s">
        <v>2824</v>
      </c>
      <c r="T804" t="s">
        <v>343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>
      <c r="A805" t="s">
        <v>6514</v>
      </c>
      <c r="B805" t="s">
        <v>6515</v>
      </c>
      <c r="C805" t="s">
        <v>6515</v>
      </c>
      <c r="D805" t="s">
        <v>6516</v>
      </c>
      <c r="E805">
        <v>51</v>
      </c>
      <c r="F805" t="s">
        <v>2302</v>
      </c>
      <c r="G805" t="s">
        <v>2753</v>
      </c>
      <c r="H805" t="s">
        <v>2366</v>
      </c>
      <c r="I805" t="s">
        <v>6517</v>
      </c>
      <c r="J805" t="s">
        <v>6518</v>
      </c>
      <c r="K805" t="s">
        <v>5061</v>
      </c>
      <c r="L805" t="s">
        <v>6519</v>
      </c>
      <c r="M805" t="s">
        <v>2298</v>
      </c>
      <c r="N805">
        <v>0</v>
      </c>
      <c r="O805">
        <v>0</v>
      </c>
      <c r="P805">
        <v>0</v>
      </c>
      <c r="Q805">
        <v>0</v>
      </c>
      <c r="R805">
        <v>1</v>
      </c>
      <c r="S805" t="s">
        <v>588</v>
      </c>
      <c r="T805" t="s">
        <v>75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>
      <c r="A806" t="s">
        <v>6196</v>
      </c>
      <c r="B806" t="s">
        <v>6520</v>
      </c>
      <c r="C806" t="s">
        <v>6520</v>
      </c>
      <c r="D806" t="s">
        <v>6521</v>
      </c>
      <c r="E806">
        <v>43</v>
      </c>
      <c r="F806" t="s">
        <v>133</v>
      </c>
      <c r="G806" t="s">
        <v>2426</v>
      </c>
      <c r="H806" t="s">
        <v>2331</v>
      </c>
      <c r="I806" t="s">
        <v>6522</v>
      </c>
      <c r="J806" t="s">
        <v>6523</v>
      </c>
      <c r="K806" t="s">
        <v>6524</v>
      </c>
      <c r="L806" t="s">
        <v>6525</v>
      </c>
      <c r="M806" t="s">
        <v>2298</v>
      </c>
      <c r="N806">
        <v>1</v>
      </c>
      <c r="O806">
        <v>0</v>
      </c>
      <c r="P806">
        <v>0</v>
      </c>
      <c r="Q806">
        <v>0</v>
      </c>
      <c r="R806">
        <v>0</v>
      </c>
      <c r="S806" t="s">
        <v>4272</v>
      </c>
      <c r="T806" t="s">
        <v>343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>
      <c r="A807" t="s">
        <v>5212</v>
      </c>
      <c r="B807" t="s">
        <v>6526</v>
      </c>
      <c r="C807" t="s">
        <v>6526</v>
      </c>
      <c r="D807" t="s">
        <v>6527</v>
      </c>
      <c r="E807">
        <v>32</v>
      </c>
      <c r="F807" t="s">
        <v>2291</v>
      </c>
      <c r="G807" t="s">
        <v>2519</v>
      </c>
      <c r="H807" t="s">
        <v>2313</v>
      </c>
      <c r="I807" t="s">
        <v>6528</v>
      </c>
      <c r="J807" t="s">
        <v>2837</v>
      </c>
      <c r="K807" t="s">
        <v>2455</v>
      </c>
      <c r="L807" t="s">
        <v>6529</v>
      </c>
      <c r="M807" t="s">
        <v>2327</v>
      </c>
      <c r="N807">
        <v>1</v>
      </c>
      <c r="O807">
        <v>0</v>
      </c>
      <c r="P807">
        <v>0</v>
      </c>
      <c r="Q807">
        <v>0</v>
      </c>
      <c r="R807">
        <v>0</v>
      </c>
      <c r="S807" t="s">
        <v>2460</v>
      </c>
      <c r="T807" t="s">
        <v>343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</row>
    <row r="808" spans="1:75">
      <c r="A808" t="s">
        <v>5997</v>
      </c>
      <c r="B808" t="s">
        <v>6530</v>
      </c>
      <c r="C808" t="s">
        <v>6530</v>
      </c>
      <c r="D808" t="s">
        <v>6531</v>
      </c>
      <c r="E808">
        <v>65</v>
      </c>
      <c r="F808" t="s">
        <v>2302</v>
      </c>
      <c r="G808" t="s">
        <v>2989</v>
      </c>
      <c r="H808" t="s">
        <v>2322</v>
      </c>
      <c r="I808" t="s">
        <v>6532</v>
      </c>
      <c r="J808" t="s">
        <v>6533</v>
      </c>
      <c r="K808" t="s">
        <v>6534</v>
      </c>
      <c r="L808" t="s">
        <v>6535</v>
      </c>
      <c r="M808" t="s">
        <v>2298</v>
      </c>
      <c r="N808">
        <v>1</v>
      </c>
      <c r="O808">
        <v>1</v>
      </c>
      <c r="P808">
        <v>1</v>
      </c>
      <c r="Q808">
        <v>0</v>
      </c>
      <c r="R808">
        <v>0</v>
      </c>
      <c r="S808" t="s">
        <v>53</v>
      </c>
      <c r="T808" t="s">
        <v>343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1</v>
      </c>
      <c r="AG808">
        <v>0</v>
      </c>
      <c r="AH808">
        <v>1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9</v>
      </c>
    </row>
    <row r="809" spans="1:75">
      <c r="A809" t="s">
        <v>6536</v>
      </c>
      <c r="B809" t="s">
        <v>6537</v>
      </c>
      <c r="C809" t="s">
        <v>6537</v>
      </c>
      <c r="D809" t="s">
        <v>6538</v>
      </c>
      <c r="E809">
        <v>63</v>
      </c>
      <c r="F809" t="s">
        <v>2356</v>
      </c>
      <c r="G809" t="s">
        <v>2321</v>
      </c>
      <c r="H809" t="s">
        <v>2621</v>
      </c>
      <c r="I809" t="s">
        <v>6539</v>
      </c>
      <c r="J809" t="s">
        <v>6540</v>
      </c>
      <c r="K809" t="s">
        <v>6541</v>
      </c>
      <c r="L809" t="s">
        <v>6542</v>
      </c>
      <c r="M809" t="s">
        <v>2298</v>
      </c>
      <c r="N809">
        <v>0</v>
      </c>
      <c r="O809">
        <v>1</v>
      </c>
      <c r="P809">
        <v>0</v>
      </c>
      <c r="Q809">
        <v>0</v>
      </c>
      <c r="R809">
        <v>0</v>
      </c>
      <c r="S809" t="s">
        <v>547</v>
      </c>
      <c r="T809" t="s">
        <v>75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4</v>
      </c>
    </row>
    <row r="810" spans="1:75">
      <c r="A810" t="s">
        <v>6543</v>
      </c>
      <c r="B810" t="s">
        <v>6544</v>
      </c>
      <c r="C810" t="s">
        <v>6544</v>
      </c>
      <c r="D810" t="s">
        <v>6121</v>
      </c>
      <c r="E810">
        <v>40</v>
      </c>
      <c r="F810" t="s">
        <v>2811</v>
      </c>
      <c r="G810" t="s">
        <v>2321</v>
      </c>
      <c r="H810" t="s">
        <v>133</v>
      </c>
      <c r="I810" t="s">
        <v>6545</v>
      </c>
      <c r="J810" t="s">
        <v>6546</v>
      </c>
      <c r="K810" t="s">
        <v>2705</v>
      </c>
      <c r="L810" t="s">
        <v>6547</v>
      </c>
      <c r="M810" t="s">
        <v>2327</v>
      </c>
      <c r="N810">
        <v>1</v>
      </c>
      <c r="O810">
        <v>1</v>
      </c>
      <c r="P810">
        <v>1</v>
      </c>
      <c r="Q810">
        <v>0</v>
      </c>
      <c r="R810">
        <v>0</v>
      </c>
      <c r="S810" t="s">
        <v>46</v>
      </c>
      <c r="T810" t="s">
        <v>343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>
      <c r="A811" t="s">
        <v>6548</v>
      </c>
      <c r="B811" t="s">
        <v>6549</v>
      </c>
      <c r="C811" t="s">
        <v>6549</v>
      </c>
      <c r="D811" t="s">
        <v>6550</v>
      </c>
      <c r="E811">
        <v>47</v>
      </c>
      <c r="F811" t="s">
        <v>133</v>
      </c>
      <c r="G811" t="s">
        <v>2583</v>
      </c>
      <c r="H811" t="s">
        <v>2322</v>
      </c>
      <c r="I811" t="s">
        <v>6551</v>
      </c>
      <c r="J811" t="s">
        <v>1279</v>
      </c>
      <c r="K811" t="s">
        <v>4898</v>
      </c>
      <c r="L811" t="s">
        <v>6552</v>
      </c>
      <c r="M811" t="s">
        <v>2298</v>
      </c>
      <c r="N811">
        <v>1</v>
      </c>
      <c r="O811">
        <v>0</v>
      </c>
      <c r="P811">
        <v>0</v>
      </c>
      <c r="Q811">
        <v>0</v>
      </c>
      <c r="R811">
        <v>0</v>
      </c>
      <c r="S811" t="s">
        <v>46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</row>
    <row r="812" spans="1:75">
      <c r="A812" t="s">
        <v>6553</v>
      </c>
      <c r="B812" t="s">
        <v>6554</v>
      </c>
      <c r="C812" t="s">
        <v>6554</v>
      </c>
      <c r="D812" t="s">
        <v>6555</v>
      </c>
      <c r="E812">
        <v>44</v>
      </c>
      <c r="F812" t="s">
        <v>2811</v>
      </c>
      <c r="G812" t="s">
        <v>2330</v>
      </c>
      <c r="H812" t="s">
        <v>2293</v>
      </c>
      <c r="I812" t="s">
        <v>6556</v>
      </c>
      <c r="J812" t="s">
        <v>4642</v>
      </c>
      <c r="K812" t="s">
        <v>6557</v>
      </c>
      <c r="L812" t="s">
        <v>6558</v>
      </c>
      <c r="M812" t="s">
        <v>2298</v>
      </c>
      <c r="N812">
        <v>1</v>
      </c>
      <c r="O812">
        <v>1</v>
      </c>
      <c r="P812">
        <v>1</v>
      </c>
      <c r="Q812">
        <v>1</v>
      </c>
      <c r="R812">
        <v>0</v>
      </c>
      <c r="S812" t="s">
        <v>2599</v>
      </c>
      <c r="T812" t="s">
        <v>75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>
      <c r="A813" t="s">
        <v>2553</v>
      </c>
      <c r="B813" t="s">
        <v>6559</v>
      </c>
      <c r="C813" t="s">
        <v>6559</v>
      </c>
      <c r="D813" t="s">
        <v>6121</v>
      </c>
      <c r="E813">
        <v>42</v>
      </c>
      <c r="F813" t="s">
        <v>2291</v>
      </c>
      <c r="G813" t="s">
        <v>2721</v>
      </c>
      <c r="H813" t="s">
        <v>2366</v>
      </c>
      <c r="I813" t="s">
        <v>6560</v>
      </c>
      <c r="J813" t="s">
        <v>6561</v>
      </c>
      <c r="K813" t="s">
        <v>6562</v>
      </c>
      <c r="L813" t="s">
        <v>6563</v>
      </c>
      <c r="M813" t="s">
        <v>2327</v>
      </c>
      <c r="N813">
        <v>1</v>
      </c>
      <c r="O813">
        <v>1</v>
      </c>
      <c r="P813">
        <v>1</v>
      </c>
      <c r="Q813">
        <v>0</v>
      </c>
      <c r="R813">
        <v>0</v>
      </c>
      <c r="S813" t="s">
        <v>46</v>
      </c>
      <c r="T813" t="s">
        <v>343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8</v>
      </c>
    </row>
    <row r="814" spans="1:75">
      <c r="A814" t="s">
        <v>6564</v>
      </c>
      <c r="B814" t="s">
        <v>6565</v>
      </c>
      <c r="C814" t="s">
        <v>6565</v>
      </c>
      <c r="D814" t="s">
        <v>6566</v>
      </c>
      <c r="E814">
        <v>35</v>
      </c>
      <c r="F814" t="s">
        <v>133</v>
      </c>
      <c r="G814" t="s">
        <v>2452</v>
      </c>
      <c r="H814" t="s">
        <v>2349</v>
      </c>
      <c r="I814" t="s">
        <v>6567</v>
      </c>
      <c r="J814" t="s">
        <v>6568</v>
      </c>
      <c r="K814" t="s">
        <v>6569</v>
      </c>
      <c r="L814" t="s">
        <v>6570</v>
      </c>
      <c r="M814" t="s">
        <v>2298</v>
      </c>
      <c r="N814">
        <v>1</v>
      </c>
      <c r="O814">
        <v>0</v>
      </c>
      <c r="P814">
        <v>0</v>
      </c>
      <c r="Q814">
        <v>0</v>
      </c>
      <c r="R814">
        <v>0</v>
      </c>
      <c r="S814" t="s">
        <v>1776</v>
      </c>
      <c r="T814" t="s">
        <v>343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>
      <c r="A815" t="s">
        <v>6571</v>
      </c>
      <c r="B815" t="s">
        <v>6572</v>
      </c>
      <c r="C815" t="s">
        <v>6572</v>
      </c>
      <c r="D815" t="s">
        <v>6573</v>
      </c>
      <c r="E815">
        <v>39</v>
      </c>
      <c r="F815" t="s">
        <v>2376</v>
      </c>
      <c r="G815" t="s">
        <v>2419</v>
      </c>
      <c r="H815" t="s">
        <v>2304</v>
      </c>
      <c r="I815" t="s">
        <v>6574</v>
      </c>
      <c r="J815" t="s">
        <v>6575</v>
      </c>
      <c r="K815" t="s">
        <v>6576</v>
      </c>
      <c r="L815" t="s">
        <v>6577</v>
      </c>
      <c r="M815" t="s">
        <v>2298</v>
      </c>
      <c r="N815">
        <v>0</v>
      </c>
      <c r="O815">
        <v>0</v>
      </c>
      <c r="P815">
        <v>1</v>
      </c>
      <c r="Q815">
        <v>1</v>
      </c>
      <c r="R815">
        <v>0</v>
      </c>
      <c r="S815" t="s">
        <v>368</v>
      </c>
      <c r="T815" t="s">
        <v>343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>
      <c r="A816" t="s">
        <v>4192</v>
      </c>
      <c r="B816" t="s">
        <v>6578</v>
      </c>
      <c r="C816" t="s">
        <v>6578</v>
      </c>
      <c r="D816" t="s">
        <v>6579</v>
      </c>
      <c r="E816">
        <v>38</v>
      </c>
      <c r="F816" t="s">
        <v>2320</v>
      </c>
      <c r="G816" t="s">
        <v>2321</v>
      </c>
      <c r="H816" t="s">
        <v>2366</v>
      </c>
      <c r="I816" t="s">
        <v>6580</v>
      </c>
      <c r="J816" t="s">
        <v>6581</v>
      </c>
      <c r="K816" t="s">
        <v>4086</v>
      </c>
      <c r="L816" t="s">
        <v>6582</v>
      </c>
      <c r="M816" t="s">
        <v>2298</v>
      </c>
      <c r="N816">
        <v>1</v>
      </c>
      <c r="O816">
        <v>0</v>
      </c>
      <c r="P816">
        <v>0</v>
      </c>
      <c r="Q816">
        <v>0</v>
      </c>
      <c r="R816">
        <v>0</v>
      </c>
      <c r="S816" t="s">
        <v>547</v>
      </c>
      <c r="T816" t="s">
        <v>343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>
      <c r="A817" t="s">
        <v>6583</v>
      </c>
      <c r="B817" t="s">
        <v>6584</v>
      </c>
      <c r="C817" t="s">
        <v>6584</v>
      </c>
      <c r="D817" t="s">
        <v>6585</v>
      </c>
      <c r="E817">
        <v>36</v>
      </c>
      <c r="F817" t="s">
        <v>2291</v>
      </c>
      <c r="G817" t="s">
        <v>2562</v>
      </c>
      <c r="H817" t="s">
        <v>133</v>
      </c>
      <c r="I817" t="s">
        <v>6586</v>
      </c>
      <c r="J817" t="s">
        <v>6587</v>
      </c>
      <c r="K817" t="s">
        <v>6588</v>
      </c>
      <c r="L817" t="s">
        <v>6589</v>
      </c>
      <c r="M817" t="s">
        <v>2298</v>
      </c>
      <c r="N817">
        <v>1</v>
      </c>
      <c r="O817">
        <v>0</v>
      </c>
      <c r="P817">
        <v>1</v>
      </c>
      <c r="Q817">
        <v>0</v>
      </c>
      <c r="R817">
        <v>0</v>
      </c>
      <c r="S817" t="s">
        <v>2067</v>
      </c>
      <c r="T817" t="s">
        <v>343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2</v>
      </c>
    </row>
    <row r="818" spans="1:75">
      <c r="A818" t="s">
        <v>6590</v>
      </c>
      <c r="B818" t="s">
        <v>6591</v>
      </c>
      <c r="C818" t="s">
        <v>6591</v>
      </c>
      <c r="D818" t="s">
        <v>6592</v>
      </c>
      <c r="E818">
        <v>33</v>
      </c>
      <c r="F818" t="s">
        <v>133</v>
      </c>
      <c r="G818" t="s">
        <v>2384</v>
      </c>
      <c r="H818" t="s">
        <v>2331</v>
      </c>
      <c r="I818" t="s">
        <v>6593</v>
      </c>
      <c r="J818" t="s">
        <v>6594</v>
      </c>
      <c r="K818" t="s">
        <v>4423</v>
      </c>
      <c r="L818" t="s">
        <v>6595</v>
      </c>
      <c r="M818" t="s">
        <v>2298</v>
      </c>
      <c r="N818">
        <v>1</v>
      </c>
      <c r="O818">
        <v>1</v>
      </c>
      <c r="P818">
        <v>0</v>
      </c>
      <c r="Q818">
        <v>1</v>
      </c>
      <c r="R818">
        <v>1</v>
      </c>
      <c r="S818" t="s">
        <v>6596</v>
      </c>
      <c r="T818" t="s">
        <v>343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</row>
    <row r="819" spans="1:75">
      <c r="A819" t="s">
        <v>6597</v>
      </c>
      <c r="B819" t="s">
        <v>6598</v>
      </c>
      <c r="C819" t="s">
        <v>6598</v>
      </c>
      <c r="D819" t="s">
        <v>6599</v>
      </c>
      <c r="E819">
        <v>46</v>
      </c>
      <c r="F819" t="s">
        <v>2320</v>
      </c>
      <c r="G819" t="s">
        <v>2721</v>
      </c>
      <c r="H819" t="s">
        <v>2434</v>
      </c>
      <c r="I819" t="s">
        <v>6600</v>
      </c>
      <c r="J819" t="s">
        <v>6200</v>
      </c>
      <c r="K819" t="s">
        <v>3846</v>
      </c>
      <c r="L819" t="s">
        <v>6601</v>
      </c>
      <c r="M819" t="s">
        <v>2298</v>
      </c>
      <c r="N819">
        <v>1</v>
      </c>
      <c r="O819">
        <v>0</v>
      </c>
      <c r="P819">
        <v>0</v>
      </c>
      <c r="Q819">
        <v>0</v>
      </c>
      <c r="R819">
        <v>0</v>
      </c>
      <c r="S819" t="s">
        <v>53</v>
      </c>
      <c r="T819" t="s">
        <v>343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3</v>
      </c>
    </row>
    <row r="820" spans="1:75">
      <c r="A820" t="s">
        <v>6602</v>
      </c>
      <c r="B820" t="s">
        <v>6603</v>
      </c>
      <c r="C820" t="s">
        <v>6603</v>
      </c>
      <c r="D820" t="s">
        <v>6604</v>
      </c>
      <c r="E820">
        <v>29</v>
      </c>
      <c r="F820" t="s">
        <v>2555</v>
      </c>
      <c r="G820" t="s">
        <v>2721</v>
      </c>
      <c r="H820" t="s">
        <v>2304</v>
      </c>
      <c r="I820" t="s">
        <v>6605</v>
      </c>
      <c r="J820" t="s">
        <v>6606</v>
      </c>
      <c r="K820" t="s">
        <v>2387</v>
      </c>
      <c r="L820" t="s">
        <v>6607</v>
      </c>
      <c r="M820" t="s">
        <v>2298</v>
      </c>
      <c r="N820">
        <v>1</v>
      </c>
      <c r="O820">
        <v>0</v>
      </c>
      <c r="P820">
        <v>0</v>
      </c>
      <c r="Q820">
        <v>0</v>
      </c>
      <c r="R820">
        <v>0</v>
      </c>
      <c r="S820" t="s">
        <v>53</v>
      </c>
      <c r="T820" t="s">
        <v>50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>
      <c r="A821" t="s">
        <v>6608</v>
      </c>
      <c r="B821" t="s">
        <v>6609</v>
      </c>
      <c r="C821" t="s">
        <v>6609</v>
      </c>
      <c r="D821" t="s">
        <v>6610</v>
      </c>
      <c r="E821">
        <v>29</v>
      </c>
      <c r="F821" t="s">
        <v>2356</v>
      </c>
      <c r="G821" t="s">
        <v>2391</v>
      </c>
      <c r="H821" t="s">
        <v>2313</v>
      </c>
      <c r="I821" t="s">
        <v>6611</v>
      </c>
      <c r="J821" t="s">
        <v>2899</v>
      </c>
      <c r="K821" t="s">
        <v>4466</v>
      </c>
      <c r="L821" t="s">
        <v>6612</v>
      </c>
      <c r="M821" t="s">
        <v>2298</v>
      </c>
      <c r="N821">
        <v>1</v>
      </c>
      <c r="O821">
        <v>0</v>
      </c>
      <c r="P821">
        <v>0</v>
      </c>
      <c r="Q821">
        <v>0</v>
      </c>
      <c r="R821">
        <v>0</v>
      </c>
      <c r="S821" t="s">
        <v>1854</v>
      </c>
      <c r="T821" t="s">
        <v>75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>
      <c r="A822" t="s">
        <v>6613</v>
      </c>
      <c r="B822" t="s">
        <v>6614</v>
      </c>
      <c r="C822" t="s">
        <v>6614</v>
      </c>
      <c r="D822" t="s">
        <v>6615</v>
      </c>
      <c r="E822">
        <v>40</v>
      </c>
      <c r="F822" t="s">
        <v>2320</v>
      </c>
      <c r="G822" t="s">
        <v>2753</v>
      </c>
      <c r="H822" t="s">
        <v>2483</v>
      </c>
      <c r="I822" t="s">
        <v>6616</v>
      </c>
      <c r="J822" t="s">
        <v>6617</v>
      </c>
      <c r="K822" t="s">
        <v>6618</v>
      </c>
      <c r="L822" t="s">
        <v>6619</v>
      </c>
      <c r="M822" t="s">
        <v>2298</v>
      </c>
      <c r="N822">
        <v>1</v>
      </c>
      <c r="O822">
        <v>1</v>
      </c>
      <c r="P822">
        <v>1</v>
      </c>
      <c r="Q822">
        <v>0</v>
      </c>
      <c r="R822">
        <v>0</v>
      </c>
      <c r="S822" t="s">
        <v>4832</v>
      </c>
      <c r="T822" t="s">
        <v>50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1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9</v>
      </c>
    </row>
    <row r="823" spans="1:75">
      <c r="A823" t="s">
        <v>6620</v>
      </c>
      <c r="B823" t="s">
        <v>6621</v>
      </c>
      <c r="C823" t="s">
        <v>6621</v>
      </c>
      <c r="D823" t="s">
        <v>6622</v>
      </c>
      <c r="E823">
        <v>28</v>
      </c>
      <c r="F823" t="s">
        <v>2302</v>
      </c>
      <c r="G823" t="s">
        <v>2330</v>
      </c>
      <c r="H823" t="s">
        <v>2331</v>
      </c>
      <c r="I823" t="s">
        <v>6623</v>
      </c>
      <c r="J823" t="s">
        <v>6624</v>
      </c>
      <c r="K823" t="s">
        <v>6625</v>
      </c>
      <c r="L823" t="s">
        <v>6626</v>
      </c>
      <c r="M823" t="s">
        <v>2298</v>
      </c>
      <c r="N823">
        <v>1</v>
      </c>
      <c r="O823">
        <v>1</v>
      </c>
      <c r="P823">
        <v>0</v>
      </c>
      <c r="Q823">
        <v>0</v>
      </c>
      <c r="R823">
        <v>0</v>
      </c>
      <c r="S823" t="s">
        <v>53</v>
      </c>
      <c r="T823" t="s">
        <v>75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>
      <c r="A824" t="s">
        <v>6627</v>
      </c>
      <c r="B824" t="s">
        <v>6628</v>
      </c>
      <c r="C824" t="s">
        <v>6628</v>
      </c>
      <c r="D824" t="s">
        <v>6629</v>
      </c>
      <c r="E824">
        <v>29</v>
      </c>
      <c r="F824" t="s">
        <v>2476</v>
      </c>
      <c r="G824" t="s">
        <v>2519</v>
      </c>
      <c r="H824" t="s">
        <v>2304</v>
      </c>
      <c r="I824" t="s">
        <v>6630</v>
      </c>
      <c r="J824" t="s">
        <v>6631</v>
      </c>
      <c r="K824" t="s">
        <v>3534</v>
      </c>
      <c r="L824" t="s">
        <v>6632</v>
      </c>
      <c r="M824" t="s">
        <v>2298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163</v>
      </c>
      <c r="T824" t="s">
        <v>343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2</v>
      </c>
    </row>
    <row r="825" spans="1:75">
      <c r="A825" t="s">
        <v>133</v>
      </c>
      <c r="B825" t="s">
        <v>6633</v>
      </c>
      <c r="C825" t="s">
        <v>6633</v>
      </c>
      <c r="D825" t="s">
        <v>6634</v>
      </c>
      <c r="E825">
        <v>39</v>
      </c>
      <c r="F825" t="s">
        <v>2356</v>
      </c>
      <c r="G825" t="s">
        <v>2292</v>
      </c>
      <c r="H825" t="s">
        <v>2434</v>
      </c>
      <c r="I825" t="s">
        <v>3055</v>
      </c>
      <c r="J825" t="s">
        <v>3056</v>
      </c>
      <c r="K825" t="s">
        <v>6635</v>
      </c>
      <c r="L825" t="s">
        <v>6636</v>
      </c>
      <c r="M825" t="s">
        <v>2298</v>
      </c>
      <c r="N825">
        <v>0</v>
      </c>
      <c r="O825">
        <v>0</v>
      </c>
      <c r="P825">
        <v>1</v>
      </c>
      <c r="Q825">
        <v>0</v>
      </c>
      <c r="R825">
        <v>0</v>
      </c>
      <c r="S825" t="s">
        <v>547</v>
      </c>
      <c r="T825" t="s">
        <v>75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>
      <c r="A826" t="s">
        <v>6637</v>
      </c>
      <c r="B826" t="s">
        <v>6638</v>
      </c>
      <c r="C826" t="s">
        <v>6638</v>
      </c>
      <c r="D826" t="s">
        <v>6639</v>
      </c>
      <c r="E826">
        <v>57</v>
      </c>
      <c r="F826" t="s">
        <v>2302</v>
      </c>
      <c r="G826" t="s">
        <v>2348</v>
      </c>
      <c r="H826" t="s">
        <v>2366</v>
      </c>
      <c r="I826" t="s">
        <v>6640</v>
      </c>
      <c r="J826" t="s">
        <v>6641</v>
      </c>
      <c r="K826" t="s">
        <v>6642</v>
      </c>
      <c r="L826" t="s">
        <v>6643</v>
      </c>
      <c r="M826" t="s">
        <v>2298</v>
      </c>
      <c r="N826">
        <v>1</v>
      </c>
      <c r="O826">
        <v>0</v>
      </c>
      <c r="P826">
        <v>0</v>
      </c>
      <c r="Q826">
        <v>0</v>
      </c>
      <c r="R826">
        <v>0</v>
      </c>
      <c r="S826" t="s">
        <v>53</v>
      </c>
      <c r="T826" t="s">
        <v>75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</row>
    <row r="827" spans="1:75">
      <c r="A827" t="s">
        <v>6644</v>
      </c>
      <c r="B827" t="s">
        <v>6645</v>
      </c>
      <c r="C827" t="s">
        <v>6645</v>
      </c>
      <c r="D827" t="s">
        <v>6646</v>
      </c>
      <c r="E827">
        <v>49</v>
      </c>
      <c r="F827" t="s">
        <v>2364</v>
      </c>
      <c r="G827" t="s">
        <v>2961</v>
      </c>
      <c r="H827" t="s">
        <v>2621</v>
      </c>
      <c r="I827" t="s">
        <v>6647</v>
      </c>
      <c r="J827" t="s">
        <v>6648</v>
      </c>
      <c r="K827" t="s">
        <v>6649</v>
      </c>
      <c r="L827" t="s">
        <v>6650</v>
      </c>
      <c r="M827" t="s">
        <v>2298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368</v>
      </c>
      <c r="T827" t="s">
        <v>343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>
      <c r="A828" t="s">
        <v>6651</v>
      </c>
      <c r="B828" t="s">
        <v>6652</v>
      </c>
      <c r="C828" t="s">
        <v>6652</v>
      </c>
      <c r="D828" t="s">
        <v>6653</v>
      </c>
      <c r="E828">
        <v>34</v>
      </c>
      <c r="F828" t="s">
        <v>2356</v>
      </c>
      <c r="G828" t="s">
        <v>2583</v>
      </c>
      <c r="H828" t="s">
        <v>2331</v>
      </c>
      <c r="I828" t="s">
        <v>6654</v>
      </c>
      <c r="J828" t="s">
        <v>6655</v>
      </c>
      <c r="K828" t="s">
        <v>6656</v>
      </c>
      <c r="L828" t="s">
        <v>6657</v>
      </c>
      <c r="M828" t="s">
        <v>2298</v>
      </c>
      <c r="N828">
        <v>1</v>
      </c>
      <c r="O828">
        <v>1</v>
      </c>
      <c r="P828">
        <v>1</v>
      </c>
      <c r="Q828">
        <v>0</v>
      </c>
      <c r="R828">
        <v>0</v>
      </c>
      <c r="S828" t="s">
        <v>1444</v>
      </c>
      <c r="T828" t="s">
        <v>343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1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6</v>
      </c>
    </row>
    <row r="829" spans="1:75">
      <c r="A829" t="s">
        <v>6658</v>
      </c>
      <c r="B829" t="s">
        <v>6659</v>
      </c>
      <c r="C829" t="s">
        <v>6659</v>
      </c>
      <c r="D829" t="s">
        <v>6660</v>
      </c>
      <c r="E829">
        <v>30</v>
      </c>
      <c r="F829" t="s">
        <v>2311</v>
      </c>
      <c r="G829" t="s">
        <v>2377</v>
      </c>
      <c r="H829" t="s">
        <v>2621</v>
      </c>
      <c r="I829" t="s">
        <v>6661</v>
      </c>
      <c r="J829" t="s">
        <v>6662</v>
      </c>
      <c r="K829" t="s">
        <v>6663</v>
      </c>
      <c r="L829" t="s">
        <v>6664</v>
      </c>
      <c r="M829" t="s">
        <v>2298</v>
      </c>
      <c r="N829">
        <v>1</v>
      </c>
      <c r="O829">
        <v>0</v>
      </c>
      <c r="P829">
        <v>1</v>
      </c>
      <c r="Q829">
        <v>0</v>
      </c>
      <c r="R829">
        <v>0</v>
      </c>
      <c r="S829" t="s">
        <v>46</v>
      </c>
      <c r="T829" t="s">
        <v>343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>
      <c r="A830" t="s">
        <v>3788</v>
      </c>
      <c r="B830" t="s">
        <v>6665</v>
      </c>
      <c r="C830" t="s">
        <v>6665</v>
      </c>
      <c r="D830" t="s">
        <v>6666</v>
      </c>
      <c r="E830">
        <v>47</v>
      </c>
      <c r="F830" t="s">
        <v>2302</v>
      </c>
      <c r="G830" t="s">
        <v>2463</v>
      </c>
      <c r="H830" t="s">
        <v>2304</v>
      </c>
      <c r="I830" t="s">
        <v>6667</v>
      </c>
      <c r="J830" t="s">
        <v>3569</v>
      </c>
      <c r="K830" t="s">
        <v>6668</v>
      </c>
      <c r="L830" t="s">
        <v>6669</v>
      </c>
      <c r="M830" t="s">
        <v>2298</v>
      </c>
      <c r="N830">
        <v>1</v>
      </c>
      <c r="O830">
        <v>0</v>
      </c>
      <c r="P830">
        <v>0</v>
      </c>
      <c r="Q830">
        <v>0</v>
      </c>
      <c r="R830">
        <v>0</v>
      </c>
      <c r="S830" t="s">
        <v>1767</v>
      </c>
      <c r="T830" t="s">
        <v>343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1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16</v>
      </c>
    </row>
    <row r="831" spans="1:75">
      <c r="A831" t="s">
        <v>6011</v>
      </c>
      <c r="B831" t="s">
        <v>6670</v>
      </c>
      <c r="C831" t="s">
        <v>6670</v>
      </c>
      <c r="D831" t="s">
        <v>6671</v>
      </c>
      <c r="E831">
        <v>44</v>
      </c>
      <c r="F831" t="s">
        <v>133</v>
      </c>
      <c r="G831" t="s">
        <v>2477</v>
      </c>
      <c r="H831" t="s">
        <v>2293</v>
      </c>
      <c r="I831" t="s">
        <v>6672</v>
      </c>
      <c r="J831" t="s">
        <v>6673</v>
      </c>
      <c r="K831" t="s">
        <v>6674</v>
      </c>
      <c r="L831" t="s">
        <v>6675</v>
      </c>
      <c r="M831" t="s">
        <v>2298</v>
      </c>
      <c r="N831">
        <v>0</v>
      </c>
      <c r="O831">
        <v>1</v>
      </c>
      <c r="P831">
        <v>1</v>
      </c>
      <c r="Q831">
        <v>1</v>
      </c>
      <c r="R831">
        <v>0</v>
      </c>
      <c r="S831" t="s">
        <v>547</v>
      </c>
      <c r="T831" t="s">
        <v>343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3</v>
      </c>
    </row>
    <row r="832" spans="1:75">
      <c r="A832" t="s">
        <v>6676</v>
      </c>
      <c r="B832" t="s">
        <v>6677</v>
      </c>
      <c r="C832" t="s">
        <v>6677</v>
      </c>
      <c r="D832" t="s">
        <v>6678</v>
      </c>
      <c r="E832">
        <v>49</v>
      </c>
      <c r="F832" t="s">
        <v>2311</v>
      </c>
      <c r="G832" t="s">
        <v>2384</v>
      </c>
      <c r="H832" t="s">
        <v>2340</v>
      </c>
      <c r="I832" t="s">
        <v>6679</v>
      </c>
      <c r="J832" t="s">
        <v>6680</v>
      </c>
      <c r="K832" t="s">
        <v>2387</v>
      </c>
      <c r="L832" t="s">
        <v>6681</v>
      </c>
      <c r="M832" t="s">
        <v>2298</v>
      </c>
      <c r="N832">
        <v>1</v>
      </c>
      <c r="O832">
        <v>1</v>
      </c>
      <c r="P832">
        <v>1</v>
      </c>
      <c r="Q832">
        <v>0</v>
      </c>
      <c r="R832">
        <v>0</v>
      </c>
      <c r="S832" t="s">
        <v>368</v>
      </c>
      <c r="T832" t="s">
        <v>75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>
      <c r="A833" t="s">
        <v>6682</v>
      </c>
      <c r="B833" t="s">
        <v>6683</v>
      </c>
      <c r="C833" t="s">
        <v>6683</v>
      </c>
      <c r="D833" t="s">
        <v>6684</v>
      </c>
      <c r="E833">
        <v>46</v>
      </c>
      <c r="F833" t="s">
        <v>2311</v>
      </c>
      <c r="G833" t="s">
        <v>2753</v>
      </c>
      <c r="H833" t="s">
        <v>2434</v>
      </c>
      <c r="I833" t="s">
        <v>6685</v>
      </c>
      <c r="J833" t="s">
        <v>6686</v>
      </c>
      <c r="K833" t="s">
        <v>6687</v>
      </c>
      <c r="L833" t="s">
        <v>6688</v>
      </c>
      <c r="M833" t="s">
        <v>2298</v>
      </c>
      <c r="N833">
        <v>1</v>
      </c>
      <c r="O833">
        <v>0</v>
      </c>
      <c r="P833">
        <v>0</v>
      </c>
      <c r="Q833">
        <v>1</v>
      </c>
      <c r="R833">
        <v>0</v>
      </c>
      <c r="S833" t="s">
        <v>53</v>
      </c>
      <c r="T833" t="s">
        <v>75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9</v>
      </c>
    </row>
    <row r="834" spans="1:75">
      <c r="A834" t="s">
        <v>6689</v>
      </c>
      <c r="B834" t="s">
        <v>6690</v>
      </c>
      <c r="C834" t="s">
        <v>6690</v>
      </c>
      <c r="D834" t="s">
        <v>6121</v>
      </c>
      <c r="E834">
        <v>62</v>
      </c>
      <c r="F834" t="s">
        <v>2811</v>
      </c>
      <c r="G834" t="s">
        <v>2463</v>
      </c>
      <c r="H834" t="s">
        <v>133</v>
      </c>
      <c r="I834" t="s">
        <v>2703</v>
      </c>
      <c r="J834" t="s">
        <v>6691</v>
      </c>
      <c r="K834" t="s">
        <v>6692</v>
      </c>
      <c r="L834" t="s">
        <v>6693</v>
      </c>
      <c r="M834" t="s">
        <v>2327</v>
      </c>
      <c r="N834">
        <v>1</v>
      </c>
      <c r="O834">
        <v>0</v>
      </c>
      <c r="P834">
        <v>0</v>
      </c>
      <c r="Q834">
        <v>0</v>
      </c>
      <c r="R834">
        <v>0</v>
      </c>
      <c r="S834" t="s">
        <v>46</v>
      </c>
      <c r="T834" t="s">
        <v>343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4</v>
      </c>
    </row>
    <row r="835" spans="1:75">
      <c r="A835" t="s">
        <v>4011</v>
      </c>
      <c r="B835" t="s">
        <v>6694</v>
      </c>
      <c r="C835" t="s">
        <v>6694</v>
      </c>
      <c r="D835" t="s">
        <v>6121</v>
      </c>
      <c r="E835">
        <v>46</v>
      </c>
      <c r="F835" t="s">
        <v>2320</v>
      </c>
      <c r="G835" t="s">
        <v>2292</v>
      </c>
      <c r="H835" t="s">
        <v>2366</v>
      </c>
      <c r="I835" t="s">
        <v>6695</v>
      </c>
      <c r="J835" t="s">
        <v>6696</v>
      </c>
      <c r="K835" t="s">
        <v>6697</v>
      </c>
      <c r="L835" t="s">
        <v>6698</v>
      </c>
      <c r="M835" t="s">
        <v>2298</v>
      </c>
      <c r="N835">
        <v>0</v>
      </c>
      <c r="O835">
        <v>1</v>
      </c>
      <c r="P835">
        <v>0</v>
      </c>
      <c r="Q835">
        <v>0</v>
      </c>
      <c r="R835">
        <v>0</v>
      </c>
      <c r="S835" t="s">
        <v>46</v>
      </c>
      <c r="T835" t="s">
        <v>343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1</v>
      </c>
      <c r="AF835">
        <v>1</v>
      </c>
      <c r="AG835">
        <v>1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11</v>
      </c>
    </row>
    <row r="836" spans="1:75">
      <c r="A836" t="s">
        <v>4344</v>
      </c>
      <c r="B836" t="s">
        <v>6699</v>
      </c>
      <c r="C836" t="s">
        <v>6699</v>
      </c>
      <c r="D836" t="s">
        <v>6700</v>
      </c>
      <c r="E836">
        <v>31</v>
      </c>
      <c r="F836" t="s">
        <v>2376</v>
      </c>
      <c r="G836" t="s">
        <v>133</v>
      </c>
      <c r="H836" t="s">
        <v>133</v>
      </c>
      <c r="I836" t="s">
        <v>133</v>
      </c>
      <c r="J836" t="s">
        <v>133</v>
      </c>
      <c r="K836" t="s">
        <v>133</v>
      </c>
      <c r="L836" t="s">
        <v>6701</v>
      </c>
      <c r="M836" t="s">
        <v>2298</v>
      </c>
      <c r="N836">
        <v>1</v>
      </c>
      <c r="O836">
        <v>0</v>
      </c>
      <c r="P836">
        <v>0</v>
      </c>
      <c r="Q836">
        <v>0</v>
      </c>
      <c r="R836">
        <v>0</v>
      </c>
      <c r="S836" t="s">
        <v>2599</v>
      </c>
      <c r="T836" t="s">
        <v>75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>
      <c r="A837" t="s">
        <v>6702</v>
      </c>
      <c r="B837" t="s">
        <v>6703</v>
      </c>
      <c r="C837" t="s">
        <v>6703</v>
      </c>
      <c r="D837" t="s">
        <v>6704</v>
      </c>
      <c r="E837">
        <v>42</v>
      </c>
      <c r="F837" t="s">
        <v>2302</v>
      </c>
      <c r="G837" t="s">
        <v>3745</v>
      </c>
      <c r="H837" t="s">
        <v>2331</v>
      </c>
      <c r="I837" t="s">
        <v>6705</v>
      </c>
      <c r="J837" t="s">
        <v>5969</v>
      </c>
      <c r="K837" t="s">
        <v>6706</v>
      </c>
      <c r="L837" t="s">
        <v>6707</v>
      </c>
      <c r="M837" t="s">
        <v>2327</v>
      </c>
      <c r="N837">
        <v>0</v>
      </c>
      <c r="O837">
        <v>1</v>
      </c>
      <c r="P837">
        <v>0</v>
      </c>
      <c r="Q837">
        <v>0</v>
      </c>
      <c r="R837">
        <v>0</v>
      </c>
      <c r="S837" t="s">
        <v>53</v>
      </c>
      <c r="T837" t="s">
        <v>75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>
      <c r="A838" t="s">
        <v>6708</v>
      </c>
      <c r="B838" t="s">
        <v>6709</v>
      </c>
      <c r="C838" t="s">
        <v>6709</v>
      </c>
      <c r="D838" t="s">
        <v>6710</v>
      </c>
      <c r="E838">
        <v>57</v>
      </c>
      <c r="F838" t="s">
        <v>6711</v>
      </c>
      <c r="G838" t="s">
        <v>3699</v>
      </c>
      <c r="H838" t="s">
        <v>2366</v>
      </c>
      <c r="I838" t="s">
        <v>5735</v>
      </c>
      <c r="J838" t="s">
        <v>3569</v>
      </c>
      <c r="K838" t="s">
        <v>6712</v>
      </c>
      <c r="L838" t="s">
        <v>6713</v>
      </c>
      <c r="M838" t="s">
        <v>2298</v>
      </c>
      <c r="N838">
        <v>1</v>
      </c>
      <c r="O838">
        <v>1</v>
      </c>
      <c r="P838">
        <v>1</v>
      </c>
      <c r="Q838">
        <v>1</v>
      </c>
      <c r="R838">
        <v>1</v>
      </c>
      <c r="S838" t="s">
        <v>53</v>
      </c>
      <c r="T838" t="s">
        <v>343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1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14</v>
      </c>
    </row>
    <row r="839" spans="1:75">
      <c r="A839" t="s">
        <v>6714</v>
      </c>
      <c r="B839" t="s">
        <v>6715</v>
      </c>
      <c r="C839" t="s">
        <v>6715</v>
      </c>
      <c r="D839" t="s">
        <v>6716</v>
      </c>
      <c r="E839">
        <v>39</v>
      </c>
      <c r="F839" t="s">
        <v>2347</v>
      </c>
      <c r="G839" t="s">
        <v>2961</v>
      </c>
      <c r="H839" t="s">
        <v>2313</v>
      </c>
      <c r="I839" t="s">
        <v>6717</v>
      </c>
      <c r="J839" t="s">
        <v>6718</v>
      </c>
      <c r="K839" t="s">
        <v>6134</v>
      </c>
      <c r="L839" t="s">
        <v>6719</v>
      </c>
      <c r="M839" t="s">
        <v>2298</v>
      </c>
      <c r="N839">
        <v>0</v>
      </c>
      <c r="O839">
        <v>0</v>
      </c>
      <c r="P839">
        <v>0</v>
      </c>
      <c r="Q839">
        <v>1</v>
      </c>
      <c r="R839">
        <v>0</v>
      </c>
      <c r="S839" t="s">
        <v>46</v>
      </c>
      <c r="T839" t="s">
        <v>343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10</v>
      </c>
    </row>
    <row r="840" spans="1:75">
      <c r="A840" t="s">
        <v>6720</v>
      </c>
      <c r="B840" t="s">
        <v>6721</v>
      </c>
      <c r="C840" t="s">
        <v>6721</v>
      </c>
      <c r="D840" t="s">
        <v>6722</v>
      </c>
      <c r="E840">
        <v>31</v>
      </c>
      <c r="F840" t="s">
        <v>2347</v>
      </c>
      <c r="G840" t="s">
        <v>2721</v>
      </c>
      <c r="H840" t="s">
        <v>2313</v>
      </c>
      <c r="I840" t="s">
        <v>6723</v>
      </c>
      <c r="J840" t="s">
        <v>3481</v>
      </c>
      <c r="K840" t="s">
        <v>4387</v>
      </c>
      <c r="L840" t="s">
        <v>6724</v>
      </c>
      <c r="M840" t="s">
        <v>2298</v>
      </c>
      <c r="N840">
        <v>1</v>
      </c>
      <c r="O840">
        <v>1</v>
      </c>
      <c r="P840">
        <v>1</v>
      </c>
      <c r="Q840">
        <v>0</v>
      </c>
      <c r="R840">
        <v>0</v>
      </c>
      <c r="S840" t="s">
        <v>46</v>
      </c>
      <c r="T840" t="s">
        <v>75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1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1</v>
      </c>
      <c r="BI840">
        <v>1</v>
      </c>
      <c r="BJ840">
        <v>0</v>
      </c>
      <c r="BK840">
        <v>0</v>
      </c>
      <c r="BL840">
        <v>0</v>
      </c>
      <c r="BM840">
        <v>1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17</v>
      </c>
    </row>
    <row r="841" spans="1:75">
      <c r="A841" t="s">
        <v>6725</v>
      </c>
      <c r="B841" t="s">
        <v>6726</v>
      </c>
      <c r="C841" t="s">
        <v>6726</v>
      </c>
      <c r="D841" t="s">
        <v>6727</v>
      </c>
      <c r="E841">
        <v>34</v>
      </c>
      <c r="F841" t="s">
        <v>6728</v>
      </c>
      <c r="G841" t="s">
        <v>2753</v>
      </c>
      <c r="H841" t="s">
        <v>2304</v>
      </c>
      <c r="I841" t="s">
        <v>6729</v>
      </c>
      <c r="J841" t="s">
        <v>6730</v>
      </c>
      <c r="K841" t="s">
        <v>6731</v>
      </c>
      <c r="L841" t="s">
        <v>6732</v>
      </c>
      <c r="M841" t="s">
        <v>2298</v>
      </c>
      <c r="N841">
        <v>0</v>
      </c>
      <c r="O841">
        <v>1</v>
      </c>
      <c r="P841">
        <v>0</v>
      </c>
      <c r="Q841">
        <v>1</v>
      </c>
      <c r="R841">
        <v>0</v>
      </c>
      <c r="S841" t="s">
        <v>53</v>
      </c>
      <c r="T841" t="s">
        <v>75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>
      <c r="A842" t="s">
        <v>6733</v>
      </c>
      <c r="B842" t="s">
        <v>6734</v>
      </c>
      <c r="C842" t="s">
        <v>6734</v>
      </c>
      <c r="D842" t="s">
        <v>6735</v>
      </c>
      <c r="E842">
        <v>32</v>
      </c>
      <c r="F842" t="s">
        <v>2356</v>
      </c>
      <c r="G842" t="s">
        <v>133</v>
      </c>
      <c r="H842" t="s">
        <v>133</v>
      </c>
      <c r="I842" t="s">
        <v>133</v>
      </c>
      <c r="J842" t="s">
        <v>133</v>
      </c>
      <c r="K842" t="s">
        <v>133</v>
      </c>
      <c r="L842" t="s">
        <v>6736</v>
      </c>
      <c r="M842" t="s">
        <v>2327</v>
      </c>
      <c r="N842">
        <v>1</v>
      </c>
      <c r="O842">
        <v>1</v>
      </c>
      <c r="P842">
        <v>0</v>
      </c>
      <c r="Q842">
        <v>0</v>
      </c>
      <c r="R842">
        <v>0</v>
      </c>
      <c r="S842" t="s">
        <v>53</v>
      </c>
      <c r="T842" t="s">
        <v>343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>
      <c r="A843" t="s">
        <v>3243</v>
      </c>
      <c r="B843" t="s">
        <v>6737</v>
      </c>
      <c r="C843" t="s">
        <v>6737</v>
      </c>
      <c r="D843" t="s">
        <v>6738</v>
      </c>
      <c r="E843">
        <v>36</v>
      </c>
      <c r="F843" t="s">
        <v>2291</v>
      </c>
      <c r="G843" t="s">
        <v>2583</v>
      </c>
      <c r="H843" t="s">
        <v>2621</v>
      </c>
      <c r="I843" t="s">
        <v>6739</v>
      </c>
      <c r="J843" t="s">
        <v>6740</v>
      </c>
      <c r="K843" t="s">
        <v>6741</v>
      </c>
      <c r="L843" t="s">
        <v>6742</v>
      </c>
      <c r="M843" t="s">
        <v>2298</v>
      </c>
      <c r="N843">
        <v>1</v>
      </c>
      <c r="O843">
        <v>0</v>
      </c>
      <c r="P843">
        <v>0</v>
      </c>
      <c r="Q843">
        <v>0</v>
      </c>
      <c r="R843">
        <v>0</v>
      </c>
      <c r="S843" t="s">
        <v>2599</v>
      </c>
      <c r="T843" t="s">
        <v>343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>
      <c r="A844" t="s">
        <v>6743</v>
      </c>
      <c r="B844" t="s">
        <v>6744</v>
      </c>
      <c r="C844" t="s">
        <v>6744</v>
      </c>
      <c r="D844" t="s">
        <v>6745</v>
      </c>
      <c r="E844">
        <v>37</v>
      </c>
      <c r="F844" t="s">
        <v>2376</v>
      </c>
      <c r="G844" t="s">
        <v>2312</v>
      </c>
      <c r="H844" t="s">
        <v>2293</v>
      </c>
      <c r="I844" t="s">
        <v>6746</v>
      </c>
      <c r="J844" t="s">
        <v>6747</v>
      </c>
      <c r="K844" t="s">
        <v>6748</v>
      </c>
      <c r="L844" t="s">
        <v>6749</v>
      </c>
      <c r="M844" t="s">
        <v>2298</v>
      </c>
      <c r="N844">
        <v>1</v>
      </c>
      <c r="O844">
        <v>0</v>
      </c>
      <c r="P844">
        <v>0</v>
      </c>
      <c r="Q844">
        <v>0</v>
      </c>
      <c r="R844">
        <v>0</v>
      </c>
      <c r="S844" t="s">
        <v>2824</v>
      </c>
      <c r="T844" t="s">
        <v>343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>
      <c r="A845" t="s">
        <v>6750</v>
      </c>
      <c r="B845" t="s">
        <v>6751</v>
      </c>
      <c r="C845" t="s">
        <v>6751</v>
      </c>
      <c r="D845" t="s">
        <v>6752</v>
      </c>
      <c r="E845">
        <v>28</v>
      </c>
      <c r="F845" t="s">
        <v>133</v>
      </c>
      <c r="G845" t="s">
        <v>2753</v>
      </c>
      <c r="H845" t="s">
        <v>2331</v>
      </c>
      <c r="I845" t="s">
        <v>6753</v>
      </c>
      <c r="J845" t="s">
        <v>4074</v>
      </c>
      <c r="K845" t="s">
        <v>2316</v>
      </c>
      <c r="L845" t="s">
        <v>6754</v>
      </c>
      <c r="M845" t="s">
        <v>2298</v>
      </c>
      <c r="N845">
        <v>1</v>
      </c>
      <c r="O845">
        <v>1</v>
      </c>
      <c r="P845">
        <v>0</v>
      </c>
      <c r="Q845">
        <v>1</v>
      </c>
      <c r="R845">
        <v>0</v>
      </c>
      <c r="S845" t="s">
        <v>3356</v>
      </c>
      <c r="T845" t="s">
        <v>75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0</v>
      </c>
      <c r="BW845">
        <v>9</v>
      </c>
    </row>
    <row r="846" spans="1:75">
      <c r="A846" t="s">
        <v>6755</v>
      </c>
      <c r="B846" t="s">
        <v>6756</v>
      </c>
      <c r="C846" t="s">
        <v>6756</v>
      </c>
      <c r="D846" t="s">
        <v>6121</v>
      </c>
      <c r="E846">
        <v>35</v>
      </c>
      <c r="F846" t="s">
        <v>2302</v>
      </c>
      <c r="G846" t="s">
        <v>2419</v>
      </c>
      <c r="H846" t="s">
        <v>2322</v>
      </c>
      <c r="I846" t="s">
        <v>6757</v>
      </c>
      <c r="J846" t="s">
        <v>6758</v>
      </c>
      <c r="K846" t="s">
        <v>6759</v>
      </c>
      <c r="L846" t="s">
        <v>6760</v>
      </c>
      <c r="M846" t="s">
        <v>2327</v>
      </c>
      <c r="N846">
        <v>1</v>
      </c>
      <c r="O846">
        <v>1</v>
      </c>
      <c r="P846">
        <v>0</v>
      </c>
      <c r="Q846">
        <v>0</v>
      </c>
      <c r="R846">
        <v>0</v>
      </c>
      <c r="S846" t="s">
        <v>46</v>
      </c>
      <c r="T846" t="s">
        <v>343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>
      <c r="A847" t="s">
        <v>2701</v>
      </c>
      <c r="B847" t="s">
        <v>6761</v>
      </c>
      <c r="C847" t="s">
        <v>6761</v>
      </c>
      <c r="D847" t="s">
        <v>6762</v>
      </c>
      <c r="E847">
        <v>41</v>
      </c>
      <c r="F847" t="s">
        <v>3160</v>
      </c>
      <c r="G847" t="s">
        <v>2753</v>
      </c>
      <c r="H847" t="s">
        <v>2313</v>
      </c>
      <c r="I847" t="s">
        <v>6763</v>
      </c>
      <c r="J847" t="s">
        <v>6764</v>
      </c>
      <c r="K847" t="s">
        <v>6765</v>
      </c>
      <c r="L847" t="s">
        <v>6766</v>
      </c>
      <c r="M847" t="s">
        <v>2298</v>
      </c>
      <c r="N847">
        <v>1</v>
      </c>
      <c r="O847">
        <v>0</v>
      </c>
      <c r="P847">
        <v>0</v>
      </c>
      <c r="Q847">
        <v>1</v>
      </c>
      <c r="R847">
        <v>0</v>
      </c>
      <c r="S847" t="s">
        <v>53</v>
      </c>
      <c r="T847" t="s">
        <v>343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8</v>
      </c>
    </row>
    <row r="848" spans="1:75">
      <c r="A848" t="s">
        <v>6767</v>
      </c>
      <c r="B848" t="s">
        <v>6768</v>
      </c>
      <c r="C848" t="s">
        <v>6768</v>
      </c>
      <c r="D848" t="s">
        <v>6769</v>
      </c>
      <c r="E848">
        <v>31</v>
      </c>
      <c r="F848" t="s">
        <v>2320</v>
      </c>
      <c r="G848" t="s">
        <v>2721</v>
      </c>
      <c r="H848" t="s">
        <v>2434</v>
      </c>
      <c r="I848" t="s">
        <v>6770</v>
      </c>
      <c r="J848" t="s">
        <v>6771</v>
      </c>
      <c r="K848" t="s">
        <v>6772</v>
      </c>
      <c r="L848" t="s">
        <v>6773</v>
      </c>
      <c r="M848" t="s">
        <v>2327</v>
      </c>
      <c r="N848">
        <v>0</v>
      </c>
      <c r="O848">
        <v>0</v>
      </c>
      <c r="P848">
        <v>1</v>
      </c>
      <c r="Q848">
        <v>0</v>
      </c>
      <c r="R848">
        <v>0</v>
      </c>
      <c r="S848" t="s">
        <v>2067</v>
      </c>
      <c r="T848" t="s">
        <v>2299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</row>
    <row r="849" spans="1:75">
      <c r="A849" t="s">
        <v>6774</v>
      </c>
      <c r="B849" t="s">
        <v>6775</v>
      </c>
      <c r="C849" t="s">
        <v>6775</v>
      </c>
      <c r="D849" t="s">
        <v>6776</v>
      </c>
      <c r="E849">
        <v>52</v>
      </c>
      <c r="F849" t="s">
        <v>2347</v>
      </c>
      <c r="G849" t="s">
        <v>4397</v>
      </c>
      <c r="H849" t="s">
        <v>2349</v>
      </c>
      <c r="I849" t="s">
        <v>6777</v>
      </c>
      <c r="J849" t="s">
        <v>4074</v>
      </c>
      <c r="K849" t="s">
        <v>3951</v>
      </c>
      <c r="L849" t="s">
        <v>6778</v>
      </c>
      <c r="M849" t="s">
        <v>2298</v>
      </c>
      <c r="N849">
        <v>1</v>
      </c>
      <c r="O849">
        <v>1</v>
      </c>
      <c r="P849">
        <v>1</v>
      </c>
      <c r="Q849">
        <v>1</v>
      </c>
      <c r="R849">
        <v>0</v>
      </c>
      <c r="S849" t="s">
        <v>2067</v>
      </c>
      <c r="T849" t="s">
        <v>343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>
      <c r="A850" t="s">
        <v>6779</v>
      </c>
      <c r="B850" t="s">
        <v>6780</v>
      </c>
      <c r="C850" t="s">
        <v>6780</v>
      </c>
      <c r="D850" t="s">
        <v>6781</v>
      </c>
      <c r="E850">
        <v>31</v>
      </c>
      <c r="F850" t="s">
        <v>2555</v>
      </c>
      <c r="G850" t="s">
        <v>2419</v>
      </c>
      <c r="H850" t="s">
        <v>2313</v>
      </c>
      <c r="I850" t="s">
        <v>6782</v>
      </c>
      <c r="J850" t="s">
        <v>2269</v>
      </c>
      <c r="K850" t="s">
        <v>6783</v>
      </c>
      <c r="L850" t="s">
        <v>6784</v>
      </c>
      <c r="M850" t="s">
        <v>2298</v>
      </c>
      <c r="N850">
        <v>1</v>
      </c>
      <c r="O850">
        <v>1</v>
      </c>
      <c r="P850">
        <v>1</v>
      </c>
      <c r="Q850">
        <v>0</v>
      </c>
      <c r="R850">
        <v>0</v>
      </c>
      <c r="S850" t="s">
        <v>452</v>
      </c>
      <c r="T850" t="s">
        <v>343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4</v>
      </c>
    </row>
    <row r="851" spans="1:75">
      <c r="A851" t="s">
        <v>6785</v>
      </c>
      <c r="B851" t="s">
        <v>6786</v>
      </c>
      <c r="C851" t="s">
        <v>6786</v>
      </c>
      <c r="D851" t="s">
        <v>6787</v>
      </c>
      <c r="E851">
        <v>56</v>
      </c>
      <c r="F851" t="s">
        <v>2302</v>
      </c>
      <c r="G851" t="s">
        <v>3745</v>
      </c>
      <c r="H851" t="s">
        <v>2349</v>
      </c>
      <c r="I851" t="s">
        <v>6788</v>
      </c>
      <c r="J851" t="s">
        <v>4341</v>
      </c>
      <c r="K851" t="s">
        <v>4366</v>
      </c>
      <c r="L851" t="s">
        <v>6789</v>
      </c>
      <c r="M851" t="s">
        <v>2298</v>
      </c>
      <c r="N851">
        <v>1</v>
      </c>
      <c r="O851">
        <v>1</v>
      </c>
      <c r="P851">
        <v>1</v>
      </c>
      <c r="Q851">
        <v>0</v>
      </c>
      <c r="R851">
        <v>0</v>
      </c>
      <c r="S851" t="s">
        <v>53</v>
      </c>
      <c r="T851" t="s">
        <v>2299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2</v>
      </c>
    </row>
    <row r="852" spans="1:75">
      <c r="A852" t="s">
        <v>6790</v>
      </c>
      <c r="B852" t="s">
        <v>6791</v>
      </c>
      <c r="C852" t="s">
        <v>6791</v>
      </c>
      <c r="D852" t="s">
        <v>6792</v>
      </c>
      <c r="E852">
        <v>35</v>
      </c>
      <c r="F852" t="s">
        <v>133</v>
      </c>
      <c r="G852" t="s">
        <v>2303</v>
      </c>
      <c r="H852" t="s">
        <v>2322</v>
      </c>
      <c r="I852" t="s">
        <v>6793</v>
      </c>
      <c r="J852" t="s">
        <v>6794</v>
      </c>
      <c r="K852" t="s">
        <v>6795</v>
      </c>
      <c r="L852" t="s">
        <v>6796</v>
      </c>
      <c r="M852" t="s">
        <v>2298</v>
      </c>
      <c r="N852">
        <v>1</v>
      </c>
      <c r="O852">
        <v>1</v>
      </c>
      <c r="P852">
        <v>1</v>
      </c>
      <c r="Q852">
        <v>1</v>
      </c>
      <c r="R852">
        <v>1</v>
      </c>
      <c r="S852" t="s">
        <v>53</v>
      </c>
      <c r="T852" t="s">
        <v>343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>
      <c r="A853" t="s">
        <v>6797</v>
      </c>
      <c r="B853" t="s">
        <v>6798</v>
      </c>
      <c r="C853" t="s">
        <v>6798</v>
      </c>
      <c r="D853" t="s">
        <v>6799</v>
      </c>
      <c r="E853">
        <v>28</v>
      </c>
      <c r="F853" t="s">
        <v>133</v>
      </c>
      <c r="G853" t="s">
        <v>2452</v>
      </c>
      <c r="H853" t="s">
        <v>2483</v>
      </c>
      <c r="I853" t="s">
        <v>6800</v>
      </c>
      <c r="J853" t="s">
        <v>43</v>
      </c>
      <c r="K853" t="s">
        <v>6801</v>
      </c>
      <c r="L853" t="s">
        <v>6802</v>
      </c>
      <c r="M853" t="s">
        <v>2327</v>
      </c>
      <c r="N853">
        <v>0</v>
      </c>
      <c r="O853">
        <v>1</v>
      </c>
      <c r="P853">
        <v>1</v>
      </c>
      <c r="Q853">
        <v>1</v>
      </c>
      <c r="R853">
        <v>0</v>
      </c>
      <c r="S853" t="s">
        <v>434</v>
      </c>
      <c r="T853" t="s">
        <v>343</v>
      </c>
      <c r="U853">
        <v>0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</row>
    <row r="854" spans="1:75">
      <c r="A854" t="s">
        <v>6803</v>
      </c>
      <c r="B854" t="s">
        <v>6804</v>
      </c>
      <c r="C854" t="s">
        <v>6804</v>
      </c>
      <c r="D854" t="s">
        <v>6805</v>
      </c>
      <c r="E854">
        <v>34</v>
      </c>
      <c r="F854" t="s">
        <v>2451</v>
      </c>
      <c r="G854" t="s">
        <v>2562</v>
      </c>
      <c r="H854" t="s">
        <v>2313</v>
      </c>
      <c r="I854" t="s">
        <v>6806</v>
      </c>
      <c r="J854" t="s">
        <v>6807</v>
      </c>
      <c r="K854" t="s">
        <v>6808</v>
      </c>
      <c r="L854" t="s">
        <v>6809</v>
      </c>
      <c r="M854" t="s">
        <v>2298</v>
      </c>
      <c r="N854">
        <v>1</v>
      </c>
      <c r="O854">
        <v>0</v>
      </c>
      <c r="P854">
        <v>0</v>
      </c>
      <c r="Q854">
        <v>0</v>
      </c>
      <c r="R854">
        <v>0</v>
      </c>
      <c r="S854" t="s">
        <v>316</v>
      </c>
      <c r="T854" t="s">
        <v>343</v>
      </c>
      <c r="U854">
        <v>1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6</v>
      </c>
    </row>
    <row r="855" spans="1:75">
      <c r="A855" t="s">
        <v>6810</v>
      </c>
      <c r="B855" t="s">
        <v>6811</v>
      </c>
      <c r="C855" t="s">
        <v>6811</v>
      </c>
      <c r="D855" t="s">
        <v>6812</v>
      </c>
      <c r="E855">
        <v>47</v>
      </c>
      <c r="F855" t="s">
        <v>6813</v>
      </c>
      <c r="G855" t="s">
        <v>2463</v>
      </c>
      <c r="H855" t="s">
        <v>2434</v>
      </c>
      <c r="I855" t="s">
        <v>6814</v>
      </c>
      <c r="J855" t="s">
        <v>6815</v>
      </c>
      <c r="K855" t="s">
        <v>3274</v>
      </c>
      <c r="L855" t="s">
        <v>6816</v>
      </c>
      <c r="M855" t="s">
        <v>2298</v>
      </c>
      <c r="N855">
        <v>1</v>
      </c>
      <c r="O855">
        <v>1</v>
      </c>
      <c r="P855">
        <v>1</v>
      </c>
      <c r="Q855">
        <v>0</v>
      </c>
      <c r="R855">
        <v>0</v>
      </c>
      <c r="S855" t="s">
        <v>511</v>
      </c>
      <c r="T855" t="s">
        <v>343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1</v>
      </c>
      <c r="AG855">
        <v>1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10</v>
      </c>
    </row>
    <row r="856" spans="1:75">
      <c r="A856" t="s">
        <v>6817</v>
      </c>
      <c r="B856" t="s">
        <v>6818</v>
      </c>
      <c r="C856" t="s">
        <v>6818</v>
      </c>
      <c r="D856" t="s">
        <v>6819</v>
      </c>
      <c r="E856">
        <v>33</v>
      </c>
      <c r="F856" t="s">
        <v>2888</v>
      </c>
      <c r="G856" t="s">
        <v>2583</v>
      </c>
      <c r="H856" t="s">
        <v>2340</v>
      </c>
      <c r="I856" t="s">
        <v>6820</v>
      </c>
      <c r="J856" t="s">
        <v>1279</v>
      </c>
      <c r="K856" t="s">
        <v>4605</v>
      </c>
      <c r="L856" t="s">
        <v>6821</v>
      </c>
      <c r="M856" t="s">
        <v>2327</v>
      </c>
      <c r="N856">
        <v>1</v>
      </c>
      <c r="O856">
        <v>0</v>
      </c>
      <c r="P856">
        <v>0</v>
      </c>
      <c r="Q856">
        <v>0</v>
      </c>
      <c r="R856">
        <v>0</v>
      </c>
      <c r="S856" t="s">
        <v>53</v>
      </c>
      <c r="T856" t="s">
        <v>343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>
      <c r="A857" t="s">
        <v>6822</v>
      </c>
      <c r="B857" t="s">
        <v>6823</v>
      </c>
      <c r="C857" t="s">
        <v>6823</v>
      </c>
      <c r="D857" t="s">
        <v>43</v>
      </c>
      <c r="E857" t="s">
        <v>133</v>
      </c>
      <c r="F857" t="s">
        <v>133</v>
      </c>
      <c r="G857" t="s">
        <v>2419</v>
      </c>
      <c r="H857" t="s">
        <v>2304</v>
      </c>
      <c r="I857" t="s">
        <v>6824</v>
      </c>
      <c r="J857" t="s">
        <v>2638</v>
      </c>
      <c r="K857" t="s">
        <v>6825</v>
      </c>
      <c r="L857" t="s">
        <v>6826</v>
      </c>
      <c r="M857" t="s">
        <v>2327</v>
      </c>
      <c r="N857">
        <v>0</v>
      </c>
      <c r="O857">
        <v>0</v>
      </c>
      <c r="P857">
        <v>1</v>
      </c>
      <c r="Q857">
        <v>1</v>
      </c>
      <c r="R857">
        <v>0</v>
      </c>
      <c r="S857" t="s">
        <v>2067</v>
      </c>
      <c r="T857" t="s">
        <v>50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2</v>
      </c>
    </row>
    <row r="858" spans="1:75">
      <c r="A858" t="s">
        <v>6827</v>
      </c>
      <c r="B858" t="s">
        <v>6828</v>
      </c>
      <c r="C858" t="s">
        <v>6828</v>
      </c>
      <c r="D858" t="s">
        <v>6121</v>
      </c>
      <c r="E858">
        <v>51</v>
      </c>
      <c r="F858" t="s">
        <v>2291</v>
      </c>
      <c r="G858" t="s">
        <v>2463</v>
      </c>
      <c r="H858" t="s">
        <v>2621</v>
      </c>
      <c r="I858" t="s">
        <v>6829</v>
      </c>
      <c r="J858" t="s">
        <v>3429</v>
      </c>
      <c r="K858" t="s">
        <v>6830</v>
      </c>
      <c r="L858" t="s">
        <v>6831</v>
      </c>
      <c r="M858" t="s">
        <v>2298</v>
      </c>
      <c r="N858">
        <v>1</v>
      </c>
      <c r="O858">
        <v>0</v>
      </c>
      <c r="P858">
        <v>0</v>
      </c>
      <c r="Q858">
        <v>0</v>
      </c>
      <c r="R858">
        <v>0</v>
      </c>
      <c r="S858" t="s">
        <v>46</v>
      </c>
      <c r="T858" t="s">
        <v>75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>
      <c r="A859" t="s">
        <v>6832</v>
      </c>
      <c r="B859" t="s">
        <v>6833</v>
      </c>
      <c r="C859" t="s">
        <v>6833</v>
      </c>
      <c r="D859" t="s">
        <v>43</v>
      </c>
      <c r="E859">
        <v>55</v>
      </c>
      <c r="F859" t="s">
        <v>133</v>
      </c>
      <c r="G859" t="s">
        <v>2433</v>
      </c>
      <c r="H859" t="s">
        <v>2313</v>
      </c>
      <c r="I859" t="s">
        <v>6834</v>
      </c>
      <c r="J859" t="s">
        <v>6835</v>
      </c>
      <c r="K859" t="s">
        <v>6825</v>
      </c>
      <c r="L859" t="s">
        <v>6836</v>
      </c>
      <c r="M859" t="s">
        <v>2298</v>
      </c>
      <c r="N859">
        <v>1</v>
      </c>
      <c r="O859">
        <v>0</v>
      </c>
      <c r="P859">
        <v>0</v>
      </c>
      <c r="Q859">
        <v>0</v>
      </c>
      <c r="R859">
        <v>0</v>
      </c>
      <c r="S859" t="s">
        <v>53</v>
      </c>
      <c r="T859" t="s">
        <v>343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2</v>
      </c>
    </row>
    <row r="860" spans="1:75">
      <c r="A860" t="s">
        <v>6837</v>
      </c>
      <c r="B860" t="s">
        <v>6838</v>
      </c>
      <c r="C860" t="s">
        <v>6838</v>
      </c>
      <c r="D860" t="s">
        <v>43</v>
      </c>
      <c r="E860">
        <v>27</v>
      </c>
      <c r="F860" t="s">
        <v>6839</v>
      </c>
      <c r="G860" t="s">
        <v>2452</v>
      </c>
      <c r="H860" t="s">
        <v>2293</v>
      </c>
      <c r="I860" t="s">
        <v>6840</v>
      </c>
      <c r="J860" t="s">
        <v>6471</v>
      </c>
      <c r="K860" t="s">
        <v>6841</v>
      </c>
      <c r="L860" t="s">
        <v>6842</v>
      </c>
      <c r="M860" t="s">
        <v>2327</v>
      </c>
      <c r="N860">
        <v>1</v>
      </c>
      <c r="O860">
        <v>0</v>
      </c>
      <c r="P860">
        <v>0</v>
      </c>
      <c r="Q860">
        <v>0</v>
      </c>
      <c r="R860">
        <v>0</v>
      </c>
      <c r="S860" t="s">
        <v>1602</v>
      </c>
      <c r="T860" t="s">
        <v>50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</row>
    <row r="861" spans="1:75">
      <c r="A861" t="s">
        <v>6843</v>
      </c>
      <c r="B861" t="s">
        <v>6844</v>
      </c>
      <c r="C861" t="s">
        <v>6844</v>
      </c>
      <c r="D861" t="s">
        <v>43</v>
      </c>
      <c r="E861">
        <v>45</v>
      </c>
      <c r="F861" t="s">
        <v>2291</v>
      </c>
      <c r="G861" t="s">
        <v>2384</v>
      </c>
      <c r="H861" t="s">
        <v>2293</v>
      </c>
      <c r="I861" t="s">
        <v>6845</v>
      </c>
      <c r="J861" t="s">
        <v>2732</v>
      </c>
      <c r="K861" t="s">
        <v>4898</v>
      </c>
      <c r="L861" t="s">
        <v>6846</v>
      </c>
      <c r="M861" t="s">
        <v>2298</v>
      </c>
      <c r="N861">
        <v>1</v>
      </c>
      <c r="O861">
        <v>1</v>
      </c>
      <c r="P861">
        <v>0</v>
      </c>
      <c r="Q861">
        <v>0</v>
      </c>
      <c r="R861">
        <v>0</v>
      </c>
      <c r="S861" t="s">
        <v>53</v>
      </c>
      <c r="T861" t="s">
        <v>2299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>
      <c r="A862" t="s">
        <v>6847</v>
      </c>
      <c r="B862" t="s">
        <v>6848</v>
      </c>
      <c r="C862" t="s">
        <v>6848</v>
      </c>
      <c r="D862" t="s">
        <v>43</v>
      </c>
      <c r="E862">
        <v>23</v>
      </c>
      <c r="F862" t="s">
        <v>2320</v>
      </c>
      <c r="G862" t="s">
        <v>133</v>
      </c>
      <c r="H862" t="s">
        <v>133</v>
      </c>
      <c r="I862" t="s">
        <v>133</v>
      </c>
      <c r="J862" t="s">
        <v>133</v>
      </c>
      <c r="K862" t="s">
        <v>133</v>
      </c>
      <c r="L862" t="s">
        <v>6849</v>
      </c>
      <c r="M862" t="s">
        <v>2327</v>
      </c>
      <c r="N862">
        <v>1</v>
      </c>
      <c r="O862">
        <v>0</v>
      </c>
      <c r="P862">
        <v>0</v>
      </c>
      <c r="Q862">
        <v>0</v>
      </c>
      <c r="R862">
        <v>0</v>
      </c>
      <c r="S862" t="s">
        <v>73</v>
      </c>
      <c r="T862" t="s">
        <v>50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>
      <c r="A863" t="s">
        <v>6850</v>
      </c>
      <c r="B863" t="s">
        <v>6851</v>
      </c>
      <c r="C863" t="s">
        <v>6851</v>
      </c>
      <c r="D863" t="s">
        <v>6852</v>
      </c>
      <c r="E863">
        <v>28</v>
      </c>
      <c r="F863" t="s">
        <v>2364</v>
      </c>
      <c r="G863" t="s">
        <v>2753</v>
      </c>
      <c r="H863" t="s">
        <v>2340</v>
      </c>
      <c r="I863" t="s">
        <v>4499</v>
      </c>
      <c r="J863" t="s">
        <v>4347</v>
      </c>
      <c r="K863" t="s">
        <v>3045</v>
      </c>
      <c r="L863" t="s">
        <v>6853</v>
      </c>
      <c r="M863" t="s">
        <v>2298</v>
      </c>
      <c r="N863">
        <v>1</v>
      </c>
      <c r="O863">
        <v>1</v>
      </c>
      <c r="P863">
        <v>0</v>
      </c>
      <c r="Q863">
        <v>1</v>
      </c>
      <c r="R863">
        <v>0</v>
      </c>
      <c r="S863" t="s">
        <v>547</v>
      </c>
      <c r="T863" t="s">
        <v>343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5</v>
      </c>
    </row>
    <row r="864" spans="1:75">
      <c r="A864" t="s">
        <v>3687</v>
      </c>
      <c r="B864" t="s">
        <v>6854</v>
      </c>
      <c r="C864" t="s">
        <v>6854</v>
      </c>
      <c r="D864" t="s">
        <v>43</v>
      </c>
      <c r="E864">
        <v>56</v>
      </c>
      <c r="F864" t="s">
        <v>133</v>
      </c>
      <c r="G864" t="s">
        <v>2753</v>
      </c>
      <c r="H864" t="s">
        <v>2340</v>
      </c>
      <c r="I864" t="s">
        <v>6855</v>
      </c>
      <c r="J864" t="s">
        <v>6856</v>
      </c>
      <c r="K864" t="s">
        <v>6857</v>
      </c>
      <c r="L864" t="s">
        <v>6858</v>
      </c>
      <c r="M864" t="s">
        <v>2298</v>
      </c>
      <c r="N864">
        <v>1</v>
      </c>
      <c r="O864">
        <v>0</v>
      </c>
      <c r="P864">
        <v>0</v>
      </c>
      <c r="Q864">
        <v>0</v>
      </c>
      <c r="R864">
        <v>0</v>
      </c>
      <c r="S864" t="s">
        <v>244</v>
      </c>
      <c r="T864" t="s">
        <v>50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>
      <c r="A865" t="s">
        <v>6859</v>
      </c>
      <c r="B865" t="s">
        <v>6860</v>
      </c>
      <c r="C865" t="s">
        <v>6860</v>
      </c>
      <c r="D865" t="s">
        <v>43</v>
      </c>
      <c r="E865">
        <v>42</v>
      </c>
      <c r="F865" t="s">
        <v>2451</v>
      </c>
      <c r="G865" t="s">
        <v>3745</v>
      </c>
      <c r="H865" t="s">
        <v>2340</v>
      </c>
      <c r="I865" t="s">
        <v>6861</v>
      </c>
      <c r="J865" t="s">
        <v>6862</v>
      </c>
      <c r="K865" t="s">
        <v>6029</v>
      </c>
      <c r="L865" t="s">
        <v>6863</v>
      </c>
      <c r="M865" t="s">
        <v>2298</v>
      </c>
      <c r="N865">
        <v>1</v>
      </c>
      <c r="O865">
        <v>0</v>
      </c>
      <c r="P865">
        <v>0</v>
      </c>
      <c r="Q865">
        <v>0</v>
      </c>
      <c r="R865">
        <v>0</v>
      </c>
      <c r="S865" t="s">
        <v>53</v>
      </c>
      <c r="T865" t="s">
        <v>343</v>
      </c>
      <c r="U865">
        <v>0</v>
      </c>
      <c r="V865">
        <v>1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</row>
    <row r="866" spans="1:75">
      <c r="A866" t="s">
        <v>5739</v>
      </c>
      <c r="B866" t="s">
        <v>6864</v>
      </c>
      <c r="C866" t="s">
        <v>6864</v>
      </c>
      <c r="D866" t="s">
        <v>6865</v>
      </c>
      <c r="E866">
        <v>37</v>
      </c>
      <c r="F866" t="s">
        <v>133</v>
      </c>
      <c r="G866" t="s">
        <v>2753</v>
      </c>
      <c r="H866" t="s">
        <v>2293</v>
      </c>
      <c r="I866" t="s">
        <v>6866</v>
      </c>
      <c r="J866" t="s">
        <v>6867</v>
      </c>
      <c r="K866" t="s">
        <v>6868</v>
      </c>
      <c r="L866" t="s">
        <v>6869</v>
      </c>
      <c r="M866" t="s">
        <v>2298</v>
      </c>
      <c r="N866">
        <v>0</v>
      </c>
      <c r="O866">
        <v>1</v>
      </c>
      <c r="P866">
        <v>1</v>
      </c>
      <c r="Q866">
        <v>1</v>
      </c>
      <c r="R866">
        <v>0</v>
      </c>
      <c r="S866" t="s">
        <v>53</v>
      </c>
      <c r="T866" t="s">
        <v>343</v>
      </c>
      <c r="U866">
        <v>0</v>
      </c>
      <c r="V866">
        <v>1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12</v>
      </c>
    </row>
    <row r="867" spans="1:75">
      <c r="A867" t="s">
        <v>6870</v>
      </c>
      <c r="B867" t="s">
        <v>6871</v>
      </c>
      <c r="C867" t="s">
        <v>6871</v>
      </c>
      <c r="D867" t="s">
        <v>5292</v>
      </c>
      <c r="E867">
        <v>38</v>
      </c>
      <c r="F867" t="s">
        <v>2311</v>
      </c>
      <c r="G867" t="s">
        <v>2583</v>
      </c>
      <c r="H867" t="s">
        <v>2483</v>
      </c>
      <c r="I867" t="s">
        <v>6872</v>
      </c>
      <c r="J867" t="s">
        <v>2939</v>
      </c>
      <c r="K867" t="s">
        <v>6873</v>
      </c>
      <c r="L867" t="s">
        <v>6874</v>
      </c>
      <c r="M867" t="s">
        <v>2298</v>
      </c>
      <c r="N867">
        <v>1</v>
      </c>
      <c r="O867">
        <v>0</v>
      </c>
      <c r="P867">
        <v>0</v>
      </c>
      <c r="Q867">
        <v>1</v>
      </c>
      <c r="R867">
        <v>0</v>
      </c>
      <c r="S867" t="s">
        <v>53</v>
      </c>
      <c r="T867" t="s">
        <v>2299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</v>
      </c>
      <c r="BS867">
        <v>0</v>
      </c>
      <c r="BT867">
        <v>0</v>
      </c>
      <c r="BU867">
        <v>0</v>
      </c>
      <c r="BV867">
        <v>1</v>
      </c>
      <c r="BW867">
        <v>4</v>
      </c>
    </row>
    <row r="868" spans="1:75">
      <c r="A868" t="s">
        <v>6875</v>
      </c>
      <c r="B868" t="s">
        <v>6876</v>
      </c>
      <c r="C868" t="s">
        <v>6876</v>
      </c>
      <c r="D868" t="s">
        <v>43</v>
      </c>
      <c r="E868">
        <v>55</v>
      </c>
      <c r="F868" t="s">
        <v>2320</v>
      </c>
      <c r="G868" t="s">
        <v>2961</v>
      </c>
      <c r="H868" t="s">
        <v>133</v>
      </c>
      <c r="I868" t="s">
        <v>6877</v>
      </c>
      <c r="J868" t="s">
        <v>43</v>
      </c>
      <c r="K868" t="s">
        <v>2928</v>
      </c>
      <c r="L868" t="s">
        <v>6878</v>
      </c>
      <c r="M868" t="s">
        <v>2298</v>
      </c>
      <c r="N868">
        <v>1</v>
      </c>
      <c r="O868">
        <v>1</v>
      </c>
      <c r="P868">
        <v>1</v>
      </c>
      <c r="Q868">
        <v>0</v>
      </c>
      <c r="R868">
        <v>0</v>
      </c>
      <c r="S868" t="s">
        <v>53</v>
      </c>
      <c r="T868" t="s">
        <v>50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3</v>
      </c>
    </row>
    <row r="869" spans="1:75">
      <c r="A869" t="s">
        <v>6879</v>
      </c>
      <c r="B869" t="s">
        <v>6880</v>
      </c>
      <c r="C869" t="s">
        <v>6880</v>
      </c>
      <c r="D869" t="s">
        <v>43</v>
      </c>
      <c r="E869">
        <v>45</v>
      </c>
      <c r="F869" t="s">
        <v>3698</v>
      </c>
      <c r="G869" t="s">
        <v>133</v>
      </c>
      <c r="H869" t="s">
        <v>133</v>
      </c>
      <c r="I869" t="s">
        <v>133</v>
      </c>
      <c r="J869" t="s">
        <v>133</v>
      </c>
      <c r="K869" t="s">
        <v>133</v>
      </c>
      <c r="L869" t="s">
        <v>6881</v>
      </c>
      <c r="M869" t="s">
        <v>2298</v>
      </c>
      <c r="N869">
        <v>1</v>
      </c>
      <c r="O869">
        <v>0</v>
      </c>
      <c r="P869">
        <v>0</v>
      </c>
      <c r="Q869">
        <v>0</v>
      </c>
      <c r="R869">
        <v>0</v>
      </c>
      <c r="S869" t="s">
        <v>53</v>
      </c>
      <c r="T869" t="s">
        <v>2299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>
      <c r="A870" t="s">
        <v>6882</v>
      </c>
      <c r="B870" t="s">
        <v>6883</v>
      </c>
      <c r="C870" t="s">
        <v>6883</v>
      </c>
      <c r="D870" t="s">
        <v>43</v>
      </c>
      <c r="E870">
        <v>53</v>
      </c>
      <c r="F870" t="s">
        <v>2347</v>
      </c>
      <c r="G870" t="s">
        <v>2714</v>
      </c>
      <c r="H870" t="s">
        <v>2434</v>
      </c>
      <c r="I870" t="s">
        <v>6884</v>
      </c>
      <c r="J870" t="s">
        <v>6885</v>
      </c>
      <c r="K870" t="s">
        <v>6886</v>
      </c>
      <c r="L870" t="s">
        <v>6887</v>
      </c>
      <c r="M870" t="s">
        <v>2298</v>
      </c>
      <c r="N870">
        <v>1</v>
      </c>
      <c r="O870">
        <v>1</v>
      </c>
      <c r="P870">
        <v>1</v>
      </c>
      <c r="Q870">
        <v>0</v>
      </c>
      <c r="R870">
        <v>0</v>
      </c>
      <c r="S870" t="s">
        <v>53</v>
      </c>
      <c r="T870" t="s">
        <v>2299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>
      <c r="A871" t="s">
        <v>6888</v>
      </c>
      <c r="B871" t="s">
        <v>6889</v>
      </c>
      <c r="C871" t="s">
        <v>6889</v>
      </c>
      <c r="D871" t="s">
        <v>43</v>
      </c>
      <c r="E871">
        <v>63</v>
      </c>
      <c r="F871" t="s">
        <v>2356</v>
      </c>
      <c r="G871" t="s">
        <v>3320</v>
      </c>
      <c r="H871" t="s">
        <v>2304</v>
      </c>
      <c r="I871" t="s">
        <v>6890</v>
      </c>
      <c r="J871" t="s">
        <v>6891</v>
      </c>
      <c r="K871" t="s">
        <v>6892</v>
      </c>
      <c r="L871" t="s">
        <v>6893</v>
      </c>
      <c r="M871" t="s">
        <v>2298</v>
      </c>
      <c r="N871">
        <v>1</v>
      </c>
      <c r="O871">
        <v>1</v>
      </c>
      <c r="P871">
        <v>0</v>
      </c>
      <c r="Q871">
        <v>0</v>
      </c>
      <c r="R871">
        <v>0</v>
      </c>
      <c r="S871" t="s">
        <v>2067</v>
      </c>
      <c r="T871" t="s">
        <v>343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5</v>
      </c>
    </row>
    <row r="872" spans="1:75">
      <c r="A872" t="s">
        <v>6894</v>
      </c>
      <c r="B872" t="s">
        <v>6895</v>
      </c>
      <c r="C872" t="s">
        <v>6895</v>
      </c>
      <c r="D872" t="s">
        <v>43</v>
      </c>
      <c r="E872">
        <v>47</v>
      </c>
      <c r="F872" t="s">
        <v>2302</v>
      </c>
      <c r="G872" t="s">
        <v>2357</v>
      </c>
      <c r="H872" t="s">
        <v>2366</v>
      </c>
      <c r="I872" t="s">
        <v>6896</v>
      </c>
      <c r="J872" t="s">
        <v>6897</v>
      </c>
      <c r="K872" t="s">
        <v>6898</v>
      </c>
      <c r="L872" t="s">
        <v>6899</v>
      </c>
      <c r="M872" t="s">
        <v>2298</v>
      </c>
      <c r="N872">
        <v>1</v>
      </c>
      <c r="O872">
        <v>1</v>
      </c>
      <c r="P872">
        <v>1</v>
      </c>
      <c r="Q872">
        <v>1</v>
      </c>
      <c r="R872">
        <v>1</v>
      </c>
      <c r="S872" t="s">
        <v>1767</v>
      </c>
      <c r="T872" t="s">
        <v>343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>
      <c r="A873" t="s">
        <v>6900</v>
      </c>
      <c r="B873" t="s">
        <v>6901</v>
      </c>
      <c r="C873" t="s">
        <v>6901</v>
      </c>
      <c r="D873" t="s">
        <v>43</v>
      </c>
      <c r="E873">
        <v>54</v>
      </c>
      <c r="F873" t="s">
        <v>3774</v>
      </c>
      <c r="G873" t="s">
        <v>2384</v>
      </c>
      <c r="H873" t="s">
        <v>2349</v>
      </c>
      <c r="I873" t="s">
        <v>6902</v>
      </c>
      <c r="J873" t="s">
        <v>6903</v>
      </c>
      <c r="K873" t="s">
        <v>6904</v>
      </c>
      <c r="L873" t="s">
        <v>6905</v>
      </c>
      <c r="M873" t="s">
        <v>2298</v>
      </c>
      <c r="N873">
        <v>1</v>
      </c>
      <c r="O873">
        <v>1</v>
      </c>
      <c r="P873">
        <v>1</v>
      </c>
      <c r="Q873">
        <v>0</v>
      </c>
      <c r="R873">
        <v>0</v>
      </c>
      <c r="S873" t="s">
        <v>547</v>
      </c>
      <c r="T873" t="s">
        <v>75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>
      <c r="A874" t="s">
        <v>5290</v>
      </c>
      <c r="B874" t="s">
        <v>6906</v>
      </c>
      <c r="C874" t="s">
        <v>6906</v>
      </c>
      <c r="D874" t="s">
        <v>43</v>
      </c>
      <c r="E874">
        <v>41</v>
      </c>
      <c r="F874" t="s">
        <v>2320</v>
      </c>
      <c r="G874" t="s">
        <v>2348</v>
      </c>
      <c r="H874" t="s">
        <v>2293</v>
      </c>
      <c r="I874" t="s">
        <v>6907</v>
      </c>
      <c r="J874" t="s">
        <v>6070</v>
      </c>
      <c r="K874" t="s">
        <v>6908</v>
      </c>
      <c r="L874" t="s">
        <v>6909</v>
      </c>
      <c r="M874" t="s">
        <v>2298</v>
      </c>
      <c r="N874">
        <v>0</v>
      </c>
      <c r="O874">
        <v>1</v>
      </c>
      <c r="P874">
        <v>0</v>
      </c>
      <c r="Q874">
        <v>0</v>
      </c>
      <c r="R874">
        <v>0</v>
      </c>
      <c r="S874" t="s">
        <v>53</v>
      </c>
      <c r="T874" t="s">
        <v>75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>
      <c r="A875" t="s">
        <v>6910</v>
      </c>
      <c r="B875" t="s">
        <v>6911</v>
      </c>
      <c r="C875" t="s">
        <v>6911</v>
      </c>
      <c r="D875" t="s">
        <v>43</v>
      </c>
      <c r="E875" t="s">
        <v>133</v>
      </c>
      <c r="F875" t="s">
        <v>133</v>
      </c>
      <c r="G875" t="s">
        <v>6912</v>
      </c>
      <c r="H875" t="s">
        <v>2331</v>
      </c>
      <c r="I875" t="s">
        <v>6913</v>
      </c>
      <c r="J875" t="s">
        <v>6914</v>
      </c>
      <c r="K875" t="s">
        <v>6915</v>
      </c>
      <c r="L875" t="s">
        <v>6916</v>
      </c>
      <c r="M875" t="s">
        <v>2298</v>
      </c>
      <c r="N875">
        <v>1</v>
      </c>
      <c r="O875">
        <v>0</v>
      </c>
      <c r="P875">
        <v>0</v>
      </c>
      <c r="Q875">
        <v>0</v>
      </c>
      <c r="R875">
        <v>0</v>
      </c>
      <c r="S875" t="s">
        <v>316</v>
      </c>
      <c r="T875" t="s">
        <v>75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>
      <c r="A876" t="s">
        <v>6917</v>
      </c>
      <c r="B876" t="s">
        <v>6918</v>
      </c>
      <c r="C876" t="s">
        <v>6918</v>
      </c>
      <c r="D876" t="s">
        <v>43</v>
      </c>
      <c r="E876">
        <v>49</v>
      </c>
      <c r="F876" t="s">
        <v>133</v>
      </c>
      <c r="G876" t="s">
        <v>2292</v>
      </c>
      <c r="H876" t="s">
        <v>2313</v>
      </c>
      <c r="I876" t="s">
        <v>6919</v>
      </c>
      <c r="J876" t="s">
        <v>2399</v>
      </c>
      <c r="K876" t="s">
        <v>6920</v>
      </c>
      <c r="L876" t="s">
        <v>6921</v>
      </c>
      <c r="M876" t="s">
        <v>2298</v>
      </c>
      <c r="N876">
        <v>1</v>
      </c>
      <c r="O876">
        <v>0</v>
      </c>
      <c r="P876">
        <v>0</v>
      </c>
      <c r="Q876">
        <v>0</v>
      </c>
      <c r="R876">
        <v>0</v>
      </c>
      <c r="S876" t="s">
        <v>507</v>
      </c>
      <c r="T876" t="s">
        <v>343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</row>
    <row r="877" spans="1:75">
      <c r="A877" t="s">
        <v>6922</v>
      </c>
      <c r="B877" t="s">
        <v>6923</v>
      </c>
      <c r="C877" t="s">
        <v>6923</v>
      </c>
      <c r="D877" t="s">
        <v>43</v>
      </c>
      <c r="E877">
        <v>42</v>
      </c>
      <c r="F877" t="s">
        <v>2347</v>
      </c>
      <c r="G877" t="s">
        <v>2303</v>
      </c>
      <c r="H877" t="s">
        <v>2340</v>
      </c>
      <c r="I877" t="s">
        <v>6924</v>
      </c>
      <c r="J877" t="s">
        <v>3822</v>
      </c>
      <c r="K877" t="s">
        <v>6089</v>
      </c>
      <c r="L877" t="s">
        <v>6925</v>
      </c>
      <c r="M877" t="s">
        <v>2298</v>
      </c>
      <c r="N877">
        <v>1</v>
      </c>
      <c r="O877">
        <v>1</v>
      </c>
      <c r="P877">
        <v>0</v>
      </c>
      <c r="Q877">
        <v>0</v>
      </c>
      <c r="R877">
        <v>0</v>
      </c>
      <c r="S877" t="s">
        <v>53</v>
      </c>
      <c r="T877" t="s">
        <v>343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>
      <c r="A878" t="s">
        <v>6926</v>
      </c>
      <c r="B878" t="s">
        <v>6927</v>
      </c>
      <c r="C878" t="s">
        <v>6927</v>
      </c>
      <c r="D878" t="s">
        <v>6121</v>
      </c>
      <c r="E878">
        <v>30</v>
      </c>
      <c r="F878" t="s">
        <v>133</v>
      </c>
      <c r="G878" t="s">
        <v>133</v>
      </c>
      <c r="H878" t="s">
        <v>133</v>
      </c>
      <c r="I878" t="s">
        <v>133</v>
      </c>
      <c r="J878" t="s">
        <v>133</v>
      </c>
      <c r="K878" t="s">
        <v>133</v>
      </c>
      <c r="L878" t="s">
        <v>6928</v>
      </c>
      <c r="M878" t="s">
        <v>2298</v>
      </c>
      <c r="N878">
        <v>1</v>
      </c>
      <c r="O878">
        <v>0</v>
      </c>
      <c r="P878">
        <v>0</v>
      </c>
      <c r="Q878">
        <v>0</v>
      </c>
      <c r="R878">
        <v>0</v>
      </c>
      <c r="S878" t="s">
        <v>53</v>
      </c>
      <c r="T878" t="s">
        <v>343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>
      <c r="A879" t="s">
        <v>6929</v>
      </c>
      <c r="B879" t="s">
        <v>6930</v>
      </c>
      <c r="C879" t="s">
        <v>6930</v>
      </c>
      <c r="D879" t="s">
        <v>6271</v>
      </c>
      <c r="E879">
        <v>65</v>
      </c>
      <c r="F879" t="s">
        <v>2291</v>
      </c>
      <c r="G879" t="s">
        <v>2753</v>
      </c>
      <c r="H879" t="s">
        <v>2322</v>
      </c>
      <c r="I879" t="s">
        <v>6931</v>
      </c>
      <c r="J879" t="s">
        <v>6932</v>
      </c>
      <c r="K879" t="s">
        <v>6933</v>
      </c>
      <c r="L879" t="s">
        <v>6934</v>
      </c>
      <c r="M879" t="s">
        <v>2298</v>
      </c>
      <c r="N879">
        <v>1</v>
      </c>
      <c r="O879">
        <v>0</v>
      </c>
      <c r="P879">
        <v>0</v>
      </c>
      <c r="Q879">
        <v>0</v>
      </c>
      <c r="R879">
        <v>0</v>
      </c>
      <c r="S879" t="s">
        <v>53</v>
      </c>
      <c r="T879" t="s">
        <v>343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5</v>
      </c>
    </row>
    <row r="880" spans="1:75">
      <c r="A880" t="s">
        <v>6935</v>
      </c>
      <c r="B880" t="s">
        <v>6936</v>
      </c>
      <c r="C880" t="s">
        <v>6936</v>
      </c>
      <c r="D880" t="s">
        <v>6937</v>
      </c>
      <c r="E880">
        <v>50</v>
      </c>
      <c r="F880" t="s">
        <v>2356</v>
      </c>
      <c r="G880" t="s">
        <v>2753</v>
      </c>
      <c r="H880" t="s">
        <v>2434</v>
      </c>
      <c r="I880" t="s">
        <v>6938</v>
      </c>
      <c r="J880" t="s">
        <v>6939</v>
      </c>
      <c r="K880" t="s">
        <v>6940</v>
      </c>
      <c r="L880" t="s">
        <v>6941</v>
      </c>
      <c r="M880" t="s">
        <v>2298</v>
      </c>
      <c r="N880">
        <v>1</v>
      </c>
      <c r="O880">
        <v>0</v>
      </c>
      <c r="P880">
        <v>0</v>
      </c>
      <c r="Q880">
        <v>0</v>
      </c>
      <c r="R880">
        <v>0</v>
      </c>
      <c r="S880" t="s">
        <v>53</v>
      </c>
      <c r="T880" t="s">
        <v>75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>
      <c r="A881" t="s">
        <v>6942</v>
      </c>
      <c r="B881" t="s">
        <v>6943</v>
      </c>
      <c r="C881" t="s">
        <v>6943</v>
      </c>
      <c r="D881" t="s">
        <v>6944</v>
      </c>
      <c r="E881" t="s">
        <v>133</v>
      </c>
      <c r="F881" t="s">
        <v>133</v>
      </c>
      <c r="G881" t="s">
        <v>2948</v>
      </c>
      <c r="H881" t="s">
        <v>2366</v>
      </c>
      <c r="I881" t="s">
        <v>6945</v>
      </c>
      <c r="J881" t="s">
        <v>5723</v>
      </c>
      <c r="K881" t="s">
        <v>6946</v>
      </c>
      <c r="L881" t="s">
        <v>6947</v>
      </c>
      <c r="M881" t="s">
        <v>2327</v>
      </c>
      <c r="N881">
        <v>1</v>
      </c>
      <c r="O881">
        <v>0</v>
      </c>
      <c r="P881">
        <v>0</v>
      </c>
      <c r="Q881">
        <v>0</v>
      </c>
      <c r="R881">
        <v>0</v>
      </c>
      <c r="S881" t="s">
        <v>53</v>
      </c>
      <c r="T881" t="s">
        <v>343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4</v>
      </c>
    </row>
    <row r="882" spans="1:75">
      <c r="A882" t="s">
        <v>6948</v>
      </c>
      <c r="B882" t="s">
        <v>6949</v>
      </c>
      <c r="C882" t="s">
        <v>6949</v>
      </c>
      <c r="D882" t="s">
        <v>6950</v>
      </c>
      <c r="E882">
        <v>27</v>
      </c>
      <c r="F882" t="s">
        <v>2356</v>
      </c>
      <c r="G882" t="s">
        <v>2348</v>
      </c>
      <c r="H882" t="s">
        <v>2366</v>
      </c>
      <c r="I882" t="s">
        <v>6951</v>
      </c>
      <c r="J882" t="s">
        <v>3569</v>
      </c>
      <c r="K882" t="s">
        <v>4752</v>
      </c>
      <c r="L882" t="s">
        <v>6952</v>
      </c>
      <c r="M882" t="s">
        <v>2327</v>
      </c>
      <c r="N882">
        <v>1</v>
      </c>
      <c r="O882">
        <v>1</v>
      </c>
      <c r="P882">
        <v>0</v>
      </c>
      <c r="Q882">
        <v>0</v>
      </c>
      <c r="R882">
        <v>0</v>
      </c>
      <c r="S882" t="s">
        <v>4272</v>
      </c>
      <c r="T882" t="s">
        <v>75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>
      <c r="A883" t="s">
        <v>6953</v>
      </c>
      <c r="B883" t="s">
        <v>6954</v>
      </c>
      <c r="C883" t="s">
        <v>6954</v>
      </c>
      <c r="D883" t="s">
        <v>43</v>
      </c>
      <c r="E883">
        <v>63</v>
      </c>
      <c r="F883" t="s">
        <v>2302</v>
      </c>
      <c r="G883" t="s">
        <v>2948</v>
      </c>
      <c r="H883" t="s">
        <v>2304</v>
      </c>
      <c r="I883" t="s">
        <v>6955</v>
      </c>
      <c r="J883" t="s">
        <v>6956</v>
      </c>
      <c r="K883" t="s">
        <v>6957</v>
      </c>
      <c r="L883" t="s">
        <v>6958</v>
      </c>
      <c r="M883" t="s">
        <v>2298</v>
      </c>
      <c r="N883">
        <v>1</v>
      </c>
      <c r="O883">
        <v>0</v>
      </c>
      <c r="P883">
        <v>0</v>
      </c>
      <c r="Q883">
        <v>0</v>
      </c>
      <c r="R883">
        <v>0</v>
      </c>
      <c r="S883" t="s">
        <v>46</v>
      </c>
      <c r="T883" t="s">
        <v>343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3</v>
      </c>
    </row>
    <row r="884" spans="1:75">
      <c r="A884" t="s">
        <v>6959</v>
      </c>
      <c r="B884" t="s">
        <v>6960</v>
      </c>
      <c r="C884" t="s">
        <v>6960</v>
      </c>
      <c r="D884" t="s">
        <v>43</v>
      </c>
      <c r="E884">
        <v>44</v>
      </c>
      <c r="F884" t="s">
        <v>2356</v>
      </c>
      <c r="G884" t="s">
        <v>2304</v>
      </c>
      <c r="H884" t="s">
        <v>133</v>
      </c>
      <c r="I884" t="s">
        <v>6961</v>
      </c>
      <c r="J884" t="s">
        <v>6962</v>
      </c>
      <c r="K884" t="s">
        <v>6963</v>
      </c>
      <c r="L884" t="s">
        <v>6964</v>
      </c>
      <c r="M884" t="s">
        <v>2298</v>
      </c>
      <c r="N884">
        <v>1</v>
      </c>
      <c r="O884">
        <v>0</v>
      </c>
      <c r="P884">
        <v>1</v>
      </c>
      <c r="Q884">
        <v>0</v>
      </c>
      <c r="R884">
        <v>0</v>
      </c>
      <c r="S884" t="s">
        <v>547</v>
      </c>
      <c r="T884" t="s">
        <v>75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>
      <c r="A885" t="s">
        <v>6965</v>
      </c>
      <c r="B885" t="s">
        <v>6966</v>
      </c>
      <c r="C885" t="s">
        <v>6966</v>
      </c>
      <c r="D885" t="s">
        <v>43</v>
      </c>
      <c r="E885">
        <v>41</v>
      </c>
      <c r="F885" t="s">
        <v>2291</v>
      </c>
      <c r="G885" t="s">
        <v>2384</v>
      </c>
      <c r="H885" t="s">
        <v>2322</v>
      </c>
      <c r="I885" t="s">
        <v>6967</v>
      </c>
      <c r="J885" t="s">
        <v>6968</v>
      </c>
      <c r="K885" t="s">
        <v>5343</v>
      </c>
      <c r="L885" t="s">
        <v>6969</v>
      </c>
      <c r="M885" t="s">
        <v>2298</v>
      </c>
      <c r="N885">
        <v>1</v>
      </c>
      <c r="O885">
        <v>0</v>
      </c>
      <c r="P885">
        <v>0</v>
      </c>
      <c r="Q885">
        <v>0</v>
      </c>
      <c r="R885">
        <v>0</v>
      </c>
      <c r="S885" t="s">
        <v>2067</v>
      </c>
      <c r="T885" t="s">
        <v>343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>
      <c r="A886" t="s">
        <v>6970</v>
      </c>
      <c r="B886" t="s">
        <v>6971</v>
      </c>
      <c r="C886" t="s">
        <v>6971</v>
      </c>
      <c r="D886" t="s">
        <v>43</v>
      </c>
      <c r="E886">
        <v>41</v>
      </c>
      <c r="F886" t="s">
        <v>2311</v>
      </c>
      <c r="G886" t="s">
        <v>2721</v>
      </c>
      <c r="H886" t="s">
        <v>2313</v>
      </c>
      <c r="I886" t="s">
        <v>6972</v>
      </c>
      <c r="J886" t="s">
        <v>6973</v>
      </c>
      <c r="K886" t="s">
        <v>6974</v>
      </c>
      <c r="L886" t="s">
        <v>6975</v>
      </c>
      <c r="M886" t="s">
        <v>2298</v>
      </c>
      <c r="N886">
        <v>1</v>
      </c>
      <c r="O886">
        <v>0</v>
      </c>
      <c r="P886">
        <v>0</v>
      </c>
      <c r="Q886">
        <v>0</v>
      </c>
      <c r="R886">
        <v>0</v>
      </c>
      <c r="S886" t="s">
        <v>46</v>
      </c>
      <c r="T886" t="s">
        <v>50</v>
      </c>
      <c r="U886">
        <v>0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>
      <c r="A887" t="s">
        <v>5868</v>
      </c>
      <c r="B887" t="s">
        <v>6976</v>
      </c>
      <c r="C887" t="s">
        <v>6976</v>
      </c>
      <c r="D887" t="s">
        <v>2338</v>
      </c>
      <c r="E887">
        <v>59</v>
      </c>
      <c r="F887" t="s">
        <v>2347</v>
      </c>
      <c r="G887" t="s">
        <v>2452</v>
      </c>
      <c r="H887" t="s">
        <v>2322</v>
      </c>
      <c r="I887" t="s">
        <v>6977</v>
      </c>
      <c r="J887" t="s">
        <v>6978</v>
      </c>
      <c r="K887" t="s">
        <v>6979</v>
      </c>
      <c r="L887" t="s">
        <v>6980</v>
      </c>
      <c r="M887" t="s">
        <v>2298</v>
      </c>
      <c r="N887">
        <v>1</v>
      </c>
      <c r="O887">
        <v>0</v>
      </c>
      <c r="P887">
        <v>0</v>
      </c>
      <c r="Q887">
        <v>0</v>
      </c>
      <c r="R887">
        <v>0</v>
      </c>
      <c r="S887" t="s">
        <v>53</v>
      </c>
      <c r="T887" t="s">
        <v>343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>
      <c r="A888" t="s">
        <v>4823</v>
      </c>
      <c r="B888" t="s">
        <v>6981</v>
      </c>
      <c r="C888" t="s">
        <v>6981</v>
      </c>
      <c r="D888" t="s">
        <v>43</v>
      </c>
      <c r="E888">
        <v>32</v>
      </c>
      <c r="F888" t="s">
        <v>133</v>
      </c>
      <c r="G888" t="s">
        <v>2419</v>
      </c>
      <c r="H888" t="s">
        <v>2349</v>
      </c>
      <c r="I888" t="s">
        <v>6982</v>
      </c>
      <c r="J888" t="s">
        <v>43</v>
      </c>
      <c r="K888" t="s">
        <v>6983</v>
      </c>
      <c r="L888" t="s">
        <v>6984</v>
      </c>
      <c r="M888" t="s">
        <v>2298</v>
      </c>
      <c r="N888">
        <v>1</v>
      </c>
      <c r="O888">
        <v>0</v>
      </c>
      <c r="P888">
        <v>0</v>
      </c>
      <c r="Q888">
        <v>0</v>
      </c>
      <c r="R888">
        <v>0</v>
      </c>
      <c r="S888" t="s">
        <v>240</v>
      </c>
      <c r="T888" t="s">
        <v>343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>
      <c r="A889" t="s">
        <v>4818</v>
      </c>
      <c r="B889" t="s">
        <v>6985</v>
      </c>
      <c r="C889" t="s">
        <v>6985</v>
      </c>
      <c r="D889" t="s">
        <v>43</v>
      </c>
      <c r="E889">
        <v>27</v>
      </c>
      <c r="F889" t="s">
        <v>6986</v>
      </c>
      <c r="G889" t="s">
        <v>2753</v>
      </c>
      <c r="H889" t="s">
        <v>2322</v>
      </c>
      <c r="I889" t="s">
        <v>133</v>
      </c>
      <c r="J889" t="s">
        <v>6987</v>
      </c>
      <c r="K889" t="s">
        <v>6915</v>
      </c>
      <c r="L889" t="s">
        <v>6988</v>
      </c>
      <c r="M889" t="s">
        <v>2327</v>
      </c>
      <c r="N889">
        <v>1</v>
      </c>
      <c r="O889">
        <v>1</v>
      </c>
      <c r="P889">
        <v>1</v>
      </c>
      <c r="Q889">
        <v>0</v>
      </c>
      <c r="R889">
        <v>0</v>
      </c>
      <c r="S889" t="s">
        <v>53</v>
      </c>
      <c r="T889" t="s">
        <v>75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>
      <c r="A890" t="s">
        <v>6989</v>
      </c>
      <c r="B890" t="s">
        <v>6990</v>
      </c>
      <c r="C890" t="s">
        <v>6990</v>
      </c>
      <c r="D890" t="s">
        <v>43</v>
      </c>
      <c r="E890">
        <v>38</v>
      </c>
      <c r="F890" t="s">
        <v>2376</v>
      </c>
      <c r="G890" t="s">
        <v>2519</v>
      </c>
      <c r="H890" t="s">
        <v>2293</v>
      </c>
      <c r="I890" t="s">
        <v>6991</v>
      </c>
      <c r="J890" t="s">
        <v>6992</v>
      </c>
      <c r="K890" t="s">
        <v>6993</v>
      </c>
      <c r="L890" t="s">
        <v>6994</v>
      </c>
      <c r="M890" t="s">
        <v>2298</v>
      </c>
      <c r="N890">
        <v>0</v>
      </c>
      <c r="O890">
        <v>0</v>
      </c>
      <c r="P890">
        <v>0</v>
      </c>
      <c r="Q890">
        <v>1</v>
      </c>
      <c r="R890">
        <v>0</v>
      </c>
      <c r="S890" t="s">
        <v>6995</v>
      </c>
      <c r="T890" t="s">
        <v>75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5</v>
      </c>
    </row>
    <row r="891" spans="1:75">
      <c r="A891" t="s">
        <v>6996</v>
      </c>
      <c r="B891" t="s">
        <v>6997</v>
      </c>
      <c r="C891" t="s">
        <v>6997</v>
      </c>
      <c r="D891" t="s">
        <v>43</v>
      </c>
      <c r="E891">
        <v>45</v>
      </c>
      <c r="F891" t="s">
        <v>2347</v>
      </c>
      <c r="G891" t="s">
        <v>2384</v>
      </c>
      <c r="H891" t="s">
        <v>2331</v>
      </c>
      <c r="I891" t="s">
        <v>6845</v>
      </c>
      <c r="J891" t="s">
        <v>6998</v>
      </c>
      <c r="K891" t="s">
        <v>4898</v>
      </c>
      <c r="L891" t="s">
        <v>6999</v>
      </c>
      <c r="M891" t="s">
        <v>2298</v>
      </c>
      <c r="N891">
        <v>1</v>
      </c>
      <c r="O891">
        <v>0</v>
      </c>
      <c r="P891">
        <v>0</v>
      </c>
      <c r="Q891">
        <v>0</v>
      </c>
      <c r="R891">
        <v>0</v>
      </c>
      <c r="S891" t="s">
        <v>53</v>
      </c>
      <c r="T891" t="s">
        <v>2299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>
      <c r="A892" t="s">
        <v>3856</v>
      </c>
      <c r="B892" t="s">
        <v>7000</v>
      </c>
      <c r="C892" t="s">
        <v>7000</v>
      </c>
      <c r="D892" t="s">
        <v>43</v>
      </c>
      <c r="E892">
        <v>48</v>
      </c>
      <c r="F892" t="s">
        <v>2302</v>
      </c>
      <c r="G892" t="s">
        <v>2562</v>
      </c>
      <c r="H892" t="s">
        <v>2340</v>
      </c>
      <c r="I892" t="s">
        <v>7001</v>
      </c>
      <c r="J892" t="s">
        <v>43</v>
      </c>
      <c r="K892" t="s">
        <v>7002</v>
      </c>
      <c r="L892" t="s">
        <v>7003</v>
      </c>
      <c r="M892" t="s">
        <v>2298</v>
      </c>
      <c r="N892">
        <v>1</v>
      </c>
      <c r="O892">
        <v>0</v>
      </c>
      <c r="P892">
        <v>0</v>
      </c>
      <c r="Q892">
        <v>0</v>
      </c>
      <c r="R892">
        <v>1</v>
      </c>
      <c r="S892" t="s">
        <v>703</v>
      </c>
      <c r="T892" t="s">
        <v>75</v>
      </c>
      <c r="U892">
        <v>0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12</v>
      </c>
    </row>
    <row r="893" spans="1:75">
      <c r="A893" t="s">
        <v>7004</v>
      </c>
      <c r="B893" t="s">
        <v>7005</v>
      </c>
      <c r="C893" t="s">
        <v>7005</v>
      </c>
      <c r="D893" t="s">
        <v>43</v>
      </c>
      <c r="E893">
        <v>54</v>
      </c>
      <c r="F893" t="s">
        <v>2320</v>
      </c>
      <c r="G893" t="s">
        <v>133</v>
      </c>
      <c r="H893" t="s">
        <v>133</v>
      </c>
      <c r="I893" t="s">
        <v>133</v>
      </c>
      <c r="J893" t="s">
        <v>133</v>
      </c>
      <c r="K893" t="s">
        <v>133</v>
      </c>
      <c r="L893" t="s">
        <v>7006</v>
      </c>
      <c r="M893" t="s">
        <v>2298</v>
      </c>
      <c r="N893">
        <v>1</v>
      </c>
      <c r="O893">
        <v>0</v>
      </c>
      <c r="P893">
        <v>0</v>
      </c>
      <c r="Q893">
        <v>0</v>
      </c>
      <c r="R893">
        <v>0</v>
      </c>
      <c r="S893" t="s">
        <v>368</v>
      </c>
      <c r="T893" t="s">
        <v>50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>
      <c r="A894" t="s">
        <v>7007</v>
      </c>
      <c r="B894" t="s">
        <v>7008</v>
      </c>
      <c r="C894" t="s">
        <v>7008</v>
      </c>
      <c r="D894" t="s">
        <v>43</v>
      </c>
      <c r="E894">
        <v>31</v>
      </c>
      <c r="F894" t="s">
        <v>133</v>
      </c>
      <c r="G894" t="s">
        <v>2292</v>
      </c>
      <c r="H894" t="s">
        <v>2483</v>
      </c>
      <c r="I894" t="s">
        <v>7009</v>
      </c>
      <c r="J894" t="s">
        <v>1279</v>
      </c>
      <c r="K894" t="s">
        <v>7010</v>
      </c>
      <c r="L894" t="s">
        <v>7011</v>
      </c>
      <c r="M894" t="s">
        <v>2327</v>
      </c>
      <c r="N894">
        <v>1</v>
      </c>
      <c r="O894">
        <v>1</v>
      </c>
      <c r="P894">
        <v>1</v>
      </c>
      <c r="Q894">
        <v>0</v>
      </c>
      <c r="R894">
        <v>0</v>
      </c>
      <c r="S894" t="s">
        <v>53</v>
      </c>
      <c r="T894" t="s">
        <v>343</v>
      </c>
      <c r="U894">
        <v>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>
      <c r="A895" t="s">
        <v>7012</v>
      </c>
      <c r="B895" t="s">
        <v>7013</v>
      </c>
      <c r="C895" t="s">
        <v>7013</v>
      </c>
      <c r="D895" t="s">
        <v>43</v>
      </c>
      <c r="E895">
        <v>71</v>
      </c>
      <c r="F895" t="s">
        <v>2302</v>
      </c>
      <c r="G895" t="s">
        <v>2433</v>
      </c>
      <c r="H895" t="s">
        <v>2621</v>
      </c>
      <c r="I895" t="s">
        <v>7014</v>
      </c>
      <c r="J895" t="s">
        <v>7015</v>
      </c>
      <c r="K895" t="s">
        <v>7016</v>
      </c>
      <c r="L895" t="s">
        <v>7017</v>
      </c>
      <c r="M895" t="s">
        <v>2298</v>
      </c>
      <c r="N895">
        <v>0</v>
      </c>
      <c r="O895">
        <v>0</v>
      </c>
      <c r="P895">
        <v>1</v>
      </c>
      <c r="Q895">
        <v>0</v>
      </c>
      <c r="R895">
        <v>0</v>
      </c>
      <c r="S895" t="s">
        <v>2067</v>
      </c>
      <c r="T895" t="s">
        <v>343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</v>
      </c>
      <c r="AO895">
        <v>0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11</v>
      </c>
    </row>
    <row r="896" spans="1:75">
      <c r="A896" t="s">
        <v>7018</v>
      </c>
      <c r="B896" t="s">
        <v>7019</v>
      </c>
      <c r="C896" t="s">
        <v>7019</v>
      </c>
      <c r="D896" t="s">
        <v>43</v>
      </c>
      <c r="E896">
        <v>27</v>
      </c>
      <c r="F896" t="s">
        <v>2364</v>
      </c>
      <c r="G896" t="s">
        <v>2348</v>
      </c>
      <c r="H896" t="s">
        <v>2322</v>
      </c>
      <c r="I896" t="s">
        <v>7020</v>
      </c>
      <c r="J896" t="s">
        <v>7021</v>
      </c>
      <c r="K896" t="s">
        <v>6507</v>
      </c>
      <c r="L896" t="s">
        <v>7022</v>
      </c>
      <c r="M896" t="s">
        <v>2298</v>
      </c>
      <c r="N896">
        <v>1</v>
      </c>
      <c r="O896">
        <v>0</v>
      </c>
      <c r="P896">
        <v>0</v>
      </c>
      <c r="Q896">
        <v>0</v>
      </c>
      <c r="R896">
        <v>0</v>
      </c>
      <c r="S896" t="s">
        <v>244</v>
      </c>
      <c r="T896" t="s">
        <v>75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>
      <c r="A897" t="s">
        <v>7023</v>
      </c>
      <c r="B897" t="s">
        <v>7024</v>
      </c>
      <c r="C897" t="s">
        <v>7024</v>
      </c>
      <c r="D897" t="s">
        <v>43</v>
      </c>
      <c r="E897">
        <v>30</v>
      </c>
      <c r="F897" t="s">
        <v>133</v>
      </c>
      <c r="G897" t="s">
        <v>2377</v>
      </c>
      <c r="H897" t="s">
        <v>2322</v>
      </c>
      <c r="I897" t="s">
        <v>7025</v>
      </c>
      <c r="J897" t="s">
        <v>7026</v>
      </c>
      <c r="K897" t="s">
        <v>3711</v>
      </c>
      <c r="L897" t="s">
        <v>7027</v>
      </c>
      <c r="M897" t="s">
        <v>2298</v>
      </c>
      <c r="N897">
        <v>1</v>
      </c>
      <c r="O897">
        <v>0</v>
      </c>
      <c r="P897">
        <v>0</v>
      </c>
      <c r="Q897">
        <v>0</v>
      </c>
      <c r="R897">
        <v>0</v>
      </c>
      <c r="S897" t="s">
        <v>163</v>
      </c>
      <c r="T897" t="s">
        <v>343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2</v>
      </c>
    </row>
    <row r="898" spans="1:75">
      <c r="A898" t="s">
        <v>2936</v>
      </c>
      <c r="B898" t="s">
        <v>7028</v>
      </c>
      <c r="C898" t="s">
        <v>7028</v>
      </c>
      <c r="D898" t="s">
        <v>2038</v>
      </c>
      <c r="E898">
        <v>37</v>
      </c>
      <c r="F898" t="s">
        <v>133</v>
      </c>
      <c r="G898" t="s">
        <v>2519</v>
      </c>
      <c r="H898" t="s">
        <v>2340</v>
      </c>
      <c r="I898" t="s">
        <v>7029</v>
      </c>
      <c r="J898" t="s">
        <v>43</v>
      </c>
      <c r="K898" t="s">
        <v>4500</v>
      </c>
      <c r="L898" t="s">
        <v>7030</v>
      </c>
      <c r="M898" t="s">
        <v>2298</v>
      </c>
      <c r="N898">
        <v>1</v>
      </c>
      <c r="O898">
        <v>0</v>
      </c>
      <c r="P898">
        <v>1</v>
      </c>
      <c r="Q898">
        <v>0</v>
      </c>
      <c r="R898">
        <v>0</v>
      </c>
      <c r="S898" t="s">
        <v>2067</v>
      </c>
      <c r="T898" t="s">
        <v>343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>
      <c r="A899" t="s">
        <v>4071</v>
      </c>
      <c r="B899" t="s">
        <v>7031</v>
      </c>
      <c r="C899" t="s">
        <v>7031</v>
      </c>
      <c r="D899" t="s">
        <v>43</v>
      </c>
      <c r="E899" t="s">
        <v>133</v>
      </c>
      <c r="F899" t="s">
        <v>2347</v>
      </c>
      <c r="G899" t="s">
        <v>2519</v>
      </c>
      <c r="H899" t="s">
        <v>2322</v>
      </c>
      <c r="I899" t="s">
        <v>7032</v>
      </c>
      <c r="J899" t="s">
        <v>43</v>
      </c>
      <c r="K899" t="s">
        <v>3691</v>
      </c>
      <c r="L899" t="s">
        <v>7033</v>
      </c>
      <c r="M899" t="s">
        <v>2327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53</v>
      </c>
      <c r="T899" t="s">
        <v>75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>
      <c r="A900" t="s">
        <v>7034</v>
      </c>
      <c r="B900" t="s">
        <v>7035</v>
      </c>
      <c r="C900" t="s">
        <v>7035</v>
      </c>
      <c r="D900" t="s">
        <v>6121</v>
      </c>
      <c r="E900">
        <v>59</v>
      </c>
      <c r="F900" t="s">
        <v>2291</v>
      </c>
      <c r="G900" t="s">
        <v>3320</v>
      </c>
      <c r="H900" t="s">
        <v>2349</v>
      </c>
      <c r="I900" t="s">
        <v>7036</v>
      </c>
      <c r="J900" t="s">
        <v>7037</v>
      </c>
      <c r="K900" t="s">
        <v>7038</v>
      </c>
      <c r="L900" t="s">
        <v>7039</v>
      </c>
      <c r="M900" t="s">
        <v>2298</v>
      </c>
      <c r="N900">
        <v>1</v>
      </c>
      <c r="O900">
        <v>0</v>
      </c>
      <c r="P900">
        <v>0</v>
      </c>
      <c r="Q900">
        <v>0</v>
      </c>
      <c r="R900">
        <v>0</v>
      </c>
      <c r="S900" t="s">
        <v>53</v>
      </c>
      <c r="T900" t="s">
        <v>343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>
      <c r="A901" t="s">
        <v>6817</v>
      </c>
      <c r="B901" t="s">
        <v>7040</v>
      </c>
      <c r="C901" t="s">
        <v>7040</v>
      </c>
      <c r="D901" t="s">
        <v>43</v>
      </c>
      <c r="E901">
        <v>22</v>
      </c>
      <c r="F901" t="s">
        <v>2364</v>
      </c>
      <c r="G901" t="s">
        <v>2313</v>
      </c>
      <c r="H901" t="s">
        <v>133</v>
      </c>
      <c r="I901" t="s">
        <v>7041</v>
      </c>
      <c r="J901" t="s">
        <v>7042</v>
      </c>
      <c r="K901" t="s">
        <v>7043</v>
      </c>
      <c r="L901" t="s">
        <v>7044</v>
      </c>
      <c r="M901" t="s">
        <v>2298</v>
      </c>
      <c r="N901">
        <v>1</v>
      </c>
      <c r="O901">
        <v>1</v>
      </c>
      <c r="P901">
        <v>1</v>
      </c>
      <c r="Q901">
        <v>1</v>
      </c>
      <c r="R901">
        <v>0</v>
      </c>
      <c r="S901" t="s">
        <v>99</v>
      </c>
      <c r="T901" t="s">
        <v>75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>
      <c r="A902" t="s">
        <v>7045</v>
      </c>
      <c r="B902" t="s">
        <v>7046</v>
      </c>
      <c r="C902" t="s">
        <v>7046</v>
      </c>
      <c r="D902" t="s">
        <v>7047</v>
      </c>
      <c r="E902">
        <v>33</v>
      </c>
      <c r="F902" t="s">
        <v>2347</v>
      </c>
      <c r="G902" t="s">
        <v>2321</v>
      </c>
      <c r="H902" t="s">
        <v>2313</v>
      </c>
      <c r="I902" t="s">
        <v>7048</v>
      </c>
      <c r="J902" t="s">
        <v>7049</v>
      </c>
      <c r="K902" t="s">
        <v>4250</v>
      </c>
      <c r="L902" t="s">
        <v>7050</v>
      </c>
      <c r="M902" t="s">
        <v>2298</v>
      </c>
      <c r="N902">
        <v>0</v>
      </c>
      <c r="O902">
        <v>1</v>
      </c>
      <c r="P902">
        <v>1</v>
      </c>
      <c r="Q902">
        <v>1</v>
      </c>
      <c r="R902">
        <v>0</v>
      </c>
      <c r="S902" t="s">
        <v>46</v>
      </c>
      <c r="T902" t="s">
        <v>343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6</v>
      </c>
    </row>
    <row r="903" spans="1:75">
      <c r="A903" t="s">
        <v>6965</v>
      </c>
      <c r="B903" t="s">
        <v>7051</v>
      </c>
      <c r="C903" t="s">
        <v>7051</v>
      </c>
      <c r="D903" t="s">
        <v>43</v>
      </c>
      <c r="E903">
        <v>55</v>
      </c>
      <c r="F903" t="s">
        <v>2291</v>
      </c>
      <c r="G903" t="s">
        <v>2303</v>
      </c>
      <c r="H903" t="s">
        <v>2313</v>
      </c>
      <c r="I903" t="s">
        <v>7052</v>
      </c>
      <c r="J903" t="s">
        <v>4074</v>
      </c>
      <c r="K903" t="s">
        <v>7053</v>
      </c>
      <c r="L903" t="s">
        <v>7054</v>
      </c>
      <c r="M903" t="s">
        <v>2298</v>
      </c>
      <c r="N903">
        <v>1</v>
      </c>
      <c r="O903">
        <v>0</v>
      </c>
      <c r="P903">
        <v>0</v>
      </c>
      <c r="Q903">
        <v>0</v>
      </c>
      <c r="R903">
        <v>0</v>
      </c>
      <c r="S903" t="s">
        <v>53</v>
      </c>
      <c r="T903" t="s">
        <v>75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>
      <c r="A904" t="s">
        <v>7055</v>
      </c>
      <c r="B904" t="s">
        <v>7056</v>
      </c>
      <c r="C904" t="s">
        <v>7056</v>
      </c>
      <c r="D904" t="s">
        <v>7057</v>
      </c>
      <c r="E904">
        <v>54</v>
      </c>
      <c r="F904" t="s">
        <v>2302</v>
      </c>
      <c r="G904" t="s">
        <v>4647</v>
      </c>
      <c r="H904" t="s">
        <v>2322</v>
      </c>
      <c r="I904" t="s">
        <v>7058</v>
      </c>
      <c r="J904" t="s">
        <v>1279</v>
      </c>
      <c r="K904" t="s">
        <v>4366</v>
      </c>
      <c r="L904" t="s">
        <v>7059</v>
      </c>
      <c r="M904" t="s">
        <v>2298</v>
      </c>
      <c r="N904">
        <v>1</v>
      </c>
      <c r="O904">
        <v>1</v>
      </c>
      <c r="P904">
        <v>1</v>
      </c>
      <c r="Q904">
        <v>0</v>
      </c>
      <c r="R904">
        <v>0</v>
      </c>
      <c r="S904" t="s">
        <v>2067</v>
      </c>
      <c r="T904" t="s">
        <v>75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7</v>
      </c>
    </row>
    <row r="905" spans="1:75">
      <c r="A905" t="s">
        <v>3953</v>
      </c>
      <c r="B905" t="s">
        <v>7060</v>
      </c>
      <c r="C905" t="s">
        <v>7060</v>
      </c>
      <c r="D905" t="s">
        <v>43</v>
      </c>
      <c r="E905">
        <v>34</v>
      </c>
      <c r="F905" t="s">
        <v>2302</v>
      </c>
      <c r="G905" t="s">
        <v>2753</v>
      </c>
      <c r="H905" t="s">
        <v>2322</v>
      </c>
      <c r="I905" t="s">
        <v>7061</v>
      </c>
      <c r="J905" t="s">
        <v>7062</v>
      </c>
      <c r="K905" t="s">
        <v>7063</v>
      </c>
      <c r="L905" t="s">
        <v>7064</v>
      </c>
      <c r="M905" t="s">
        <v>2298</v>
      </c>
      <c r="N905">
        <v>1</v>
      </c>
      <c r="O905">
        <v>0</v>
      </c>
      <c r="P905">
        <v>0</v>
      </c>
      <c r="Q905">
        <v>1</v>
      </c>
      <c r="R905">
        <v>0</v>
      </c>
      <c r="S905" t="s">
        <v>2067</v>
      </c>
      <c r="T905" t="s">
        <v>2299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</row>
    <row r="906" spans="1:75">
      <c r="A906" t="s">
        <v>6942</v>
      </c>
      <c r="B906" t="s">
        <v>7065</v>
      </c>
      <c r="C906" t="s">
        <v>7065</v>
      </c>
      <c r="D906" t="s">
        <v>43</v>
      </c>
      <c r="E906">
        <v>39</v>
      </c>
      <c r="F906" t="s">
        <v>2302</v>
      </c>
      <c r="G906" t="s">
        <v>2452</v>
      </c>
      <c r="H906" t="s">
        <v>2293</v>
      </c>
      <c r="I906" t="s">
        <v>7066</v>
      </c>
      <c r="J906" t="s">
        <v>3126</v>
      </c>
      <c r="K906" t="s">
        <v>5775</v>
      </c>
      <c r="L906" t="s">
        <v>7067</v>
      </c>
      <c r="M906" t="s">
        <v>2298</v>
      </c>
      <c r="N906">
        <v>1</v>
      </c>
      <c r="O906">
        <v>0</v>
      </c>
      <c r="P906">
        <v>0</v>
      </c>
      <c r="Q906">
        <v>0</v>
      </c>
      <c r="R906">
        <v>0</v>
      </c>
      <c r="S906" t="s">
        <v>7068</v>
      </c>
      <c r="T906" t="s">
        <v>343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>
      <c r="A907" t="s">
        <v>7069</v>
      </c>
      <c r="B907" t="s">
        <v>7070</v>
      </c>
      <c r="C907" t="s">
        <v>7070</v>
      </c>
      <c r="D907" t="s">
        <v>43</v>
      </c>
      <c r="E907">
        <v>56</v>
      </c>
      <c r="F907" t="s">
        <v>2320</v>
      </c>
      <c r="G907" t="s">
        <v>133</v>
      </c>
      <c r="H907" t="s">
        <v>133</v>
      </c>
      <c r="I907" t="s">
        <v>133</v>
      </c>
      <c r="J907" t="s">
        <v>133</v>
      </c>
      <c r="K907" t="s">
        <v>133</v>
      </c>
      <c r="L907" t="s">
        <v>7071</v>
      </c>
      <c r="M907" t="s">
        <v>2327</v>
      </c>
      <c r="N907">
        <v>0</v>
      </c>
      <c r="O907">
        <v>1</v>
      </c>
      <c r="P907">
        <v>0</v>
      </c>
      <c r="Q907">
        <v>0</v>
      </c>
      <c r="R907">
        <v>0</v>
      </c>
      <c r="S907" t="s">
        <v>53</v>
      </c>
      <c r="T907" t="s">
        <v>75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>
      <c r="A908" t="s">
        <v>7072</v>
      </c>
      <c r="B908" t="s">
        <v>7073</v>
      </c>
      <c r="C908" t="s">
        <v>7073</v>
      </c>
      <c r="D908" t="s">
        <v>7074</v>
      </c>
      <c r="E908">
        <v>43</v>
      </c>
      <c r="F908" t="s">
        <v>133</v>
      </c>
      <c r="G908" t="s">
        <v>2961</v>
      </c>
      <c r="H908" t="s">
        <v>133</v>
      </c>
      <c r="I908" t="s">
        <v>7075</v>
      </c>
      <c r="J908" t="s">
        <v>3586</v>
      </c>
      <c r="K908" t="s">
        <v>5226</v>
      </c>
      <c r="L908" t="s">
        <v>7076</v>
      </c>
      <c r="M908" t="s">
        <v>2298</v>
      </c>
      <c r="N908">
        <v>1</v>
      </c>
      <c r="O908">
        <v>1</v>
      </c>
      <c r="P908">
        <v>0</v>
      </c>
      <c r="Q908">
        <v>0</v>
      </c>
      <c r="R908">
        <v>0</v>
      </c>
      <c r="S908" t="s">
        <v>53</v>
      </c>
      <c r="T908" t="s">
        <v>343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>
      <c r="A909" t="s">
        <v>7077</v>
      </c>
      <c r="B909" t="s">
        <v>7078</v>
      </c>
      <c r="C909" t="s">
        <v>7078</v>
      </c>
      <c r="D909" t="s">
        <v>2338</v>
      </c>
      <c r="E909">
        <v>36</v>
      </c>
      <c r="F909" t="s">
        <v>7079</v>
      </c>
      <c r="G909" t="s">
        <v>2292</v>
      </c>
      <c r="H909" t="s">
        <v>2331</v>
      </c>
      <c r="I909" t="s">
        <v>7080</v>
      </c>
      <c r="J909" t="s">
        <v>43</v>
      </c>
      <c r="K909" t="s">
        <v>7081</v>
      </c>
      <c r="L909" t="s">
        <v>7082</v>
      </c>
      <c r="M909" t="s">
        <v>2298</v>
      </c>
      <c r="N909">
        <v>1</v>
      </c>
      <c r="O909">
        <v>0</v>
      </c>
      <c r="P909">
        <v>0</v>
      </c>
      <c r="Q909">
        <v>0</v>
      </c>
      <c r="R909">
        <v>0</v>
      </c>
      <c r="S909" t="s">
        <v>53</v>
      </c>
      <c r="T909" t="s">
        <v>50</v>
      </c>
      <c r="U909">
        <v>1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</row>
    <row r="910" spans="1:75">
      <c r="A910" t="s">
        <v>7083</v>
      </c>
      <c r="B910" t="s">
        <v>7084</v>
      </c>
      <c r="C910" t="s">
        <v>7084</v>
      </c>
      <c r="D910" t="s">
        <v>43</v>
      </c>
      <c r="E910">
        <v>36</v>
      </c>
      <c r="F910" t="s">
        <v>2320</v>
      </c>
      <c r="G910" t="s">
        <v>2452</v>
      </c>
      <c r="H910" t="s">
        <v>2340</v>
      </c>
      <c r="I910" t="s">
        <v>2915</v>
      </c>
      <c r="J910" t="s">
        <v>3056</v>
      </c>
      <c r="K910" t="s">
        <v>7085</v>
      </c>
      <c r="L910" t="s">
        <v>7086</v>
      </c>
      <c r="M910" t="s">
        <v>2298</v>
      </c>
      <c r="N910">
        <v>1</v>
      </c>
      <c r="O910">
        <v>0</v>
      </c>
      <c r="P910">
        <v>0</v>
      </c>
      <c r="Q910">
        <v>0</v>
      </c>
      <c r="R910">
        <v>0</v>
      </c>
      <c r="S910" t="s">
        <v>46</v>
      </c>
      <c r="T910" t="s">
        <v>343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>
      <c r="A911" t="s">
        <v>7087</v>
      </c>
      <c r="B911" t="s">
        <v>7088</v>
      </c>
      <c r="C911" t="s">
        <v>7088</v>
      </c>
      <c r="D911" t="s">
        <v>7089</v>
      </c>
      <c r="E911">
        <v>47</v>
      </c>
      <c r="F911" t="s">
        <v>7090</v>
      </c>
      <c r="G911" t="s">
        <v>2961</v>
      </c>
      <c r="H911" t="s">
        <v>2313</v>
      </c>
      <c r="I911" t="s">
        <v>7091</v>
      </c>
      <c r="J911" t="s">
        <v>7092</v>
      </c>
      <c r="K911" t="s">
        <v>5054</v>
      </c>
      <c r="L911" t="s">
        <v>7093</v>
      </c>
      <c r="M911" t="s">
        <v>2298</v>
      </c>
      <c r="N911">
        <v>1</v>
      </c>
      <c r="O911">
        <v>0</v>
      </c>
      <c r="P911">
        <v>0</v>
      </c>
      <c r="Q911">
        <v>0</v>
      </c>
      <c r="R911">
        <v>0</v>
      </c>
      <c r="S911" t="s">
        <v>53</v>
      </c>
      <c r="T911" t="s">
        <v>75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</row>
    <row r="912" spans="1:75">
      <c r="A912" t="s">
        <v>4878</v>
      </c>
      <c r="B912" t="s">
        <v>7094</v>
      </c>
      <c r="C912" t="s">
        <v>7094</v>
      </c>
      <c r="D912" t="s">
        <v>7095</v>
      </c>
      <c r="E912">
        <v>31</v>
      </c>
      <c r="F912" t="s">
        <v>2311</v>
      </c>
      <c r="G912" t="s">
        <v>2583</v>
      </c>
      <c r="H912" t="s">
        <v>2313</v>
      </c>
      <c r="I912" t="s">
        <v>7096</v>
      </c>
      <c r="J912" t="s">
        <v>7097</v>
      </c>
      <c r="K912" t="s">
        <v>2316</v>
      </c>
      <c r="L912" t="s">
        <v>7098</v>
      </c>
      <c r="M912" t="s">
        <v>2298</v>
      </c>
      <c r="N912">
        <v>1</v>
      </c>
      <c r="O912">
        <v>1</v>
      </c>
      <c r="P912">
        <v>0</v>
      </c>
      <c r="Q912">
        <v>0</v>
      </c>
      <c r="R912">
        <v>0</v>
      </c>
      <c r="S912" t="s">
        <v>53</v>
      </c>
      <c r="T912" t="s">
        <v>343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6</v>
      </c>
    </row>
    <row r="913" spans="1:75">
      <c r="A913" t="s">
        <v>7099</v>
      </c>
      <c r="B913" t="s">
        <v>7100</v>
      </c>
      <c r="C913" t="s">
        <v>7100</v>
      </c>
      <c r="D913" t="s">
        <v>43</v>
      </c>
      <c r="E913">
        <v>21</v>
      </c>
      <c r="F913" t="s">
        <v>2320</v>
      </c>
      <c r="G913" t="s">
        <v>133</v>
      </c>
      <c r="H913" t="s">
        <v>133</v>
      </c>
      <c r="I913" t="s">
        <v>133</v>
      </c>
      <c r="J913" t="s">
        <v>133</v>
      </c>
      <c r="K913" t="s">
        <v>133</v>
      </c>
      <c r="L913" t="s">
        <v>7101</v>
      </c>
      <c r="M913" t="s">
        <v>2327</v>
      </c>
      <c r="N913">
        <v>1</v>
      </c>
      <c r="O913">
        <v>0</v>
      </c>
      <c r="P913">
        <v>0</v>
      </c>
      <c r="Q913">
        <v>0</v>
      </c>
      <c r="R913">
        <v>0</v>
      </c>
      <c r="S913" t="s">
        <v>3400</v>
      </c>
      <c r="T913" t="s">
        <v>75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>
      <c r="A914" t="s">
        <v>7102</v>
      </c>
      <c r="B914" t="s">
        <v>7103</v>
      </c>
      <c r="C914" t="s">
        <v>7103</v>
      </c>
      <c r="D914" t="s">
        <v>7104</v>
      </c>
      <c r="E914">
        <v>32</v>
      </c>
      <c r="F914" t="s">
        <v>2320</v>
      </c>
      <c r="G914" t="s">
        <v>2583</v>
      </c>
      <c r="H914" t="s">
        <v>2293</v>
      </c>
      <c r="I914" t="s">
        <v>3251</v>
      </c>
      <c r="J914" t="s">
        <v>7105</v>
      </c>
      <c r="K914" t="s">
        <v>3765</v>
      </c>
      <c r="L914" t="s">
        <v>7106</v>
      </c>
      <c r="M914" t="s">
        <v>2298</v>
      </c>
      <c r="N914">
        <v>1</v>
      </c>
      <c r="O914">
        <v>0</v>
      </c>
      <c r="P914">
        <v>0</v>
      </c>
      <c r="Q914">
        <v>0</v>
      </c>
      <c r="R914">
        <v>0</v>
      </c>
      <c r="S914" t="s">
        <v>46</v>
      </c>
      <c r="T914" t="s">
        <v>343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5</v>
      </c>
    </row>
    <row r="915" spans="1:75">
      <c r="A915" t="s">
        <v>7107</v>
      </c>
      <c r="B915" t="s">
        <v>7108</v>
      </c>
      <c r="C915" t="s">
        <v>7108</v>
      </c>
      <c r="D915" t="s">
        <v>43</v>
      </c>
      <c r="E915">
        <v>24</v>
      </c>
      <c r="F915" t="s">
        <v>2347</v>
      </c>
      <c r="G915" t="s">
        <v>2419</v>
      </c>
      <c r="H915" t="s">
        <v>2366</v>
      </c>
      <c r="I915" t="s">
        <v>2192</v>
      </c>
      <c r="J915" t="s">
        <v>43</v>
      </c>
      <c r="K915" t="s">
        <v>7109</v>
      </c>
      <c r="L915" t="s">
        <v>7110</v>
      </c>
      <c r="M915" t="s">
        <v>2298</v>
      </c>
      <c r="N915">
        <v>1</v>
      </c>
      <c r="O915">
        <v>1</v>
      </c>
      <c r="P915">
        <v>1</v>
      </c>
      <c r="Q915">
        <v>1</v>
      </c>
      <c r="R915">
        <v>0</v>
      </c>
      <c r="S915" t="s">
        <v>547</v>
      </c>
      <c r="T915" t="s">
        <v>75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2</v>
      </c>
    </row>
    <row r="916" spans="1:75">
      <c r="A916" t="s">
        <v>3959</v>
      </c>
      <c r="B916" t="s">
        <v>7111</v>
      </c>
      <c r="C916" t="s">
        <v>7111</v>
      </c>
      <c r="D916" t="s">
        <v>43</v>
      </c>
      <c r="E916">
        <v>51</v>
      </c>
      <c r="F916" t="s">
        <v>7090</v>
      </c>
      <c r="G916" t="s">
        <v>2562</v>
      </c>
      <c r="H916" t="s">
        <v>2349</v>
      </c>
      <c r="I916" t="s">
        <v>7112</v>
      </c>
      <c r="J916" t="s">
        <v>7113</v>
      </c>
      <c r="K916" t="s">
        <v>4873</v>
      </c>
      <c r="L916" t="s">
        <v>7114</v>
      </c>
      <c r="M916" t="s">
        <v>2327</v>
      </c>
      <c r="N916">
        <v>1</v>
      </c>
      <c r="O916">
        <v>0</v>
      </c>
      <c r="P916">
        <v>0</v>
      </c>
      <c r="Q916">
        <v>0</v>
      </c>
      <c r="R916">
        <v>0</v>
      </c>
      <c r="S916" t="s">
        <v>53</v>
      </c>
      <c r="T916" t="s">
        <v>343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>
      <c r="A917" t="s">
        <v>7115</v>
      </c>
      <c r="B917" t="s">
        <v>7116</v>
      </c>
      <c r="C917" t="s">
        <v>7116</v>
      </c>
      <c r="D917" t="s">
        <v>7117</v>
      </c>
      <c r="E917">
        <v>47</v>
      </c>
      <c r="F917" t="s">
        <v>3698</v>
      </c>
      <c r="G917" t="s">
        <v>2463</v>
      </c>
      <c r="H917" t="s">
        <v>2304</v>
      </c>
      <c r="I917" t="s">
        <v>7118</v>
      </c>
      <c r="J917" t="s">
        <v>7119</v>
      </c>
      <c r="K917" t="s">
        <v>7120</v>
      </c>
      <c r="L917" t="s">
        <v>7121</v>
      </c>
      <c r="M917" t="s">
        <v>2298</v>
      </c>
      <c r="N917">
        <v>1</v>
      </c>
      <c r="O917">
        <v>1</v>
      </c>
      <c r="P917">
        <v>1</v>
      </c>
      <c r="Q917">
        <v>0</v>
      </c>
      <c r="R917">
        <v>0</v>
      </c>
      <c r="S917" t="s">
        <v>46</v>
      </c>
      <c r="T917" t="s">
        <v>75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1</v>
      </c>
    </row>
    <row r="918" spans="1:75">
      <c r="A918" t="s">
        <v>7122</v>
      </c>
      <c r="B918" t="s">
        <v>7123</v>
      </c>
      <c r="C918" t="s">
        <v>7123</v>
      </c>
      <c r="D918" t="s">
        <v>43</v>
      </c>
      <c r="E918">
        <v>40</v>
      </c>
      <c r="F918" t="s">
        <v>2320</v>
      </c>
      <c r="G918" t="s">
        <v>2452</v>
      </c>
      <c r="H918" t="s">
        <v>2434</v>
      </c>
      <c r="I918" t="s">
        <v>7124</v>
      </c>
      <c r="J918" t="s">
        <v>7125</v>
      </c>
      <c r="K918" t="s">
        <v>7126</v>
      </c>
      <c r="L918" t="s">
        <v>7127</v>
      </c>
      <c r="M918" t="s">
        <v>2298</v>
      </c>
      <c r="N918">
        <v>1</v>
      </c>
      <c r="O918">
        <v>0</v>
      </c>
      <c r="P918">
        <v>0</v>
      </c>
      <c r="Q918">
        <v>0</v>
      </c>
      <c r="R918">
        <v>0</v>
      </c>
      <c r="S918" t="s">
        <v>634</v>
      </c>
      <c r="T918" t="s">
        <v>343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>
      <c r="A919" t="s">
        <v>7128</v>
      </c>
      <c r="B919" t="s">
        <v>7129</v>
      </c>
      <c r="C919" t="s">
        <v>7129</v>
      </c>
      <c r="D919" t="s">
        <v>43</v>
      </c>
      <c r="E919">
        <v>57</v>
      </c>
      <c r="F919" t="s">
        <v>7130</v>
      </c>
      <c r="G919" t="s">
        <v>2452</v>
      </c>
      <c r="H919" t="s">
        <v>133</v>
      </c>
      <c r="I919" t="s">
        <v>7131</v>
      </c>
      <c r="J919" t="s">
        <v>2644</v>
      </c>
      <c r="K919" t="s">
        <v>7132</v>
      </c>
      <c r="L919" t="s">
        <v>7133</v>
      </c>
      <c r="M919" t="s">
        <v>2298</v>
      </c>
      <c r="N919">
        <v>1</v>
      </c>
      <c r="O919">
        <v>0</v>
      </c>
      <c r="P919">
        <v>0</v>
      </c>
      <c r="Q919">
        <v>0</v>
      </c>
      <c r="R919">
        <v>0</v>
      </c>
      <c r="S919" t="s">
        <v>145</v>
      </c>
      <c r="T919" t="s">
        <v>75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3</v>
      </c>
    </row>
    <row r="920" spans="1:75">
      <c r="A920" t="s">
        <v>7134</v>
      </c>
      <c r="B920" t="s">
        <v>7135</v>
      </c>
      <c r="C920" t="s">
        <v>7135</v>
      </c>
      <c r="D920" t="s">
        <v>43</v>
      </c>
      <c r="E920">
        <v>27</v>
      </c>
      <c r="F920" t="s">
        <v>133</v>
      </c>
      <c r="G920" t="s">
        <v>2583</v>
      </c>
      <c r="H920" t="s">
        <v>2621</v>
      </c>
      <c r="I920" t="s">
        <v>7136</v>
      </c>
      <c r="J920" t="s">
        <v>7137</v>
      </c>
      <c r="K920" t="s">
        <v>4963</v>
      </c>
      <c r="L920" t="s">
        <v>7138</v>
      </c>
      <c r="M920" t="s">
        <v>2298</v>
      </c>
      <c r="N920">
        <v>1</v>
      </c>
      <c r="O920">
        <v>0</v>
      </c>
      <c r="P920">
        <v>0</v>
      </c>
      <c r="Q920">
        <v>0</v>
      </c>
      <c r="R920">
        <v>0</v>
      </c>
      <c r="S920" t="s">
        <v>244</v>
      </c>
      <c r="T920" t="s">
        <v>2299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>
      <c r="A921" t="s">
        <v>7139</v>
      </c>
      <c r="B921" t="s">
        <v>7140</v>
      </c>
      <c r="C921" t="s">
        <v>7140</v>
      </c>
      <c r="D921" t="s">
        <v>43</v>
      </c>
      <c r="E921">
        <v>25</v>
      </c>
      <c r="F921" t="s">
        <v>2364</v>
      </c>
      <c r="G921" t="s">
        <v>2348</v>
      </c>
      <c r="H921" t="s">
        <v>2349</v>
      </c>
      <c r="I921" t="s">
        <v>7141</v>
      </c>
      <c r="J921" t="s">
        <v>7142</v>
      </c>
      <c r="K921" t="s">
        <v>7143</v>
      </c>
      <c r="L921" t="s">
        <v>7144</v>
      </c>
      <c r="M921" t="s">
        <v>2298</v>
      </c>
      <c r="N921">
        <v>1</v>
      </c>
      <c r="O921">
        <v>0</v>
      </c>
      <c r="P921">
        <v>0</v>
      </c>
      <c r="Q921">
        <v>0</v>
      </c>
      <c r="R921">
        <v>0</v>
      </c>
      <c r="S921" t="s">
        <v>1026</v>
      </c>
      <c r="T921" t="s">
        <v>75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>
      <c r="A922" t="s">
        <v>7145</v>
      </c>
      <c r="B922" t="s">
        <v>7146</v>
      </c>
      <c r="C922" t="s">
        <v>7146</v>
      </c>
      <c r="D922" t="s">
        <v>43</v>
      </c>
      <c r="E922">
        <v>52</v>
      </c>
      <c r="F922" t="s">
        <v>2347</v>
      </c>
      <c r="G922" t="s">
        <v>2303</v>
      </c>
      <c r="H922" t="s">
        <v>2366</v>
      </c>
      <c r="I922" t="s">
        <v>7147</v>
      </c>
      <c r="J922" t="s">
        <v>43</v>
      </c>
      <c r="K922" t="s">
        <v>7148</v>
      </c>
      <c r="L922" t="s">
        <v>7149</v>
      </c>
      <c r="M922" t="s">
        <v>2298</v>
      </c>
      <c r="N922">
        <v>1</v>
      </c>
      <c r="O922">
        <v>0</v>
      </c>
      <c r="P922">
        <v>0</v>
      </c>
      <c r="Q922">
        <v>0</v>
      </c>
      <c r="R922">
        <v>0</v>
      </c>
      <c r="S922" t="s">
        <v>2067</v>
      </c>
      <c r="T922" t="s">
        <v>75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7</v>
      </c>
    </row>
    <row r="923" spans="1:75">
      <c r="A923" t="s">
        <v>7145</v>
      </c>
      <c r="B923" t="s">
        <v>7150</v>
      </c>
      <c r="C923" t="s">
        <v>7150</v>
      </c>
      <c r="D923" t="s">
        <v>43</v>
      </c>
      <c r="E923">
        <v>58</v>
      </c>
      <c r="F923" t="s">
        <v>2291</v>
      </c>
      <c r="G923" t="s">
        <v>2914</v>
      </c>
      <c r="H923" t="s">
        <v>2293</v>
      </c>
      <c r="I923" t="s">
        <v>7151</v>
      </c>
      <c r="J923" t="s">
        <v>43</v>
      </c>
      <c r="K923" t="s">
        <v>3291</v>
      </c>
      <c r="L923" t="s">
        <v>7152</v>
      </c>
      <c r="M923" t="s">
        <v>2298</v>
      </c>
      <c r="N923">
        <v>1</v>
      </c>
      <c r="O923">
        <v>1</v>
      </c>
      <c r="P923">
        <v>0</v>
      </c>
      <c r="Q923">
        <v>0</v>
      </c>
      <c r="R923">
        <v>0</v>
      </c>
      <c r="S923" t="s">
        <v>53</v>
      </c>
      <c r="T923" t="s">
        <v>75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</row>
    <row r="924" spans="1:75">
      <c r="A924" t="s">
        <v>7153</v>
      </c>
      <c r="B924" t="s">
        <v>7154</v>
      </c>
      <c r="C924" t="s">
        <v>7154</v>
      </c>
      <c r="D924" t="s">
        <v>43</v>
      </c>
      <c r="E924">
        <v>43</v>
      </c>
      <c r="F924" t="s">
        <v>7155</v>
      </c>
      <c r="G924" t="s">
        <v>5851</v>
      </c>
      <c r="H924" t="s">
        <v>2322</v>
      </c>
      <c r="I924" t="s">
        <v>7156</v>
      </c>
      <c r="J924" t="s">
        <v>7157</v>
      </c>
      <c r="K924" t="s">
        <v>6244</v>
      </c>
      <c r="L924" t="s">
        <v>7158</v>
      </c>
      <c r="M924" t="s">
        <v>2298</v>
      </c>
      <c r="N924">
        <v>1</v>
      </c>
      <c r="O924">
        <v>0</v>
      </c>
      <c r="P924">
        <v>0</v>
      </c>
      <c r="Q924">
        <v>0</v>
      </c>
      <c r="R924">
        <v>0</v>
      </c>
      <c r="S924" t="s">
        <v>53</v>
      </c>
      <c r="T924" t="s">
        <v>2299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>
      <c r="A925" t="s">
        <v>7159</v>
      </c>
      <c r="B925" t="s">
        <v>7160</v>
      </c>
      <c r="C925" t="s">
        <v>7160</v>
      </c>
      <c r="D925" t="s">
        <v>7161</v>
      </c>
      <c r="E925">
        <v>41</v>
      </c>
      <c r="F925" t="s">
        <v>4064</v>
      </c>
      <c r="G925" t="s">
        <v>2340</v>
      </c>
      <c r="H925" t="s">
        <v>133</v>
      </c>
      <c r="I925" t="s">
        <v>5129</v>
      </c>
      <c r="J925" t="s">
        <v>2399</v>
      </c>
      <c r="K925" t="s">
        <v>7162</v>
      </c>
      <c r="L925" t="s">
        <v>7163</v>
      </c>
      <c r="M925" t="s">
        <v>2298</v>
      </c>
      <c r="N925">
        <v>1</v>
      </c>
      <c r="O925">
        <v>0</v>
      </c>
      <c r="P925">
        <v>0</v>
      </c>
      <c r="Q925">
        <v>0</v>
      </c>
      <c r="R925">
        <v>0</v>
      </c>
      <c r="S925" t="s">
        <v>53</v>
      </c>
      <c r="T925" t="s">
        <v>343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>
      <c r="A926" t="s">
        <v>7164</v>
      </c>
      <c r="B926" t="s">
        <v>7165</v>
      </c>
      <c r="C926" t="s">
        <v>7165</v>
      </c>
      <c r="D926" t="s">
        <v>2338</v>
      </c>
      <c r="E926">
        <v>40</v>
      </c>
      <c r="F926" t="s">
        <v>7166</v>
      </c>
      <c r="G926" t="s">
        <v>2322</v>
      </c>
      <c r="H926" t="s">
        <v>133</v>
      </c>
      <c r="I926" t="s">
        <v>7167</v>
      </c>
      <c r="J926" t="s">
        <v>7168</v>
      </c>
      <c r="K926" t="s">
        <v>7169</v>
      </c>
      <c r="L926" t="s">
        <v>7170</v>
      </c>
      <c r="M926" t="s">
        <v>2298</v>
      </c>
      <c r="N926">
        <v>1</v>
      </c>
      <c r="O926">
        <v>0</v>
      </c>
      <c r="P926">
        <v>0</v>
      </c>
      <c r="Q926">
        <v>0</v>
      </c>
      <c r="R926">
        <v>0</v>
      </c>
      <c r="S926" t="s">
        <v>53</v>
      </c>
      <c r="T926" t="s">
        <v>2299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>
      <c r="A927" t="s">
        <v>7171</v>
      </c>
      <c r="B927" t="s">
        <v>7172</v>
      </c>
      <c r="C927" t="s">
        <v>7172</v>
      </c>
      <c r="D927" t="s">
        <v>7173</v>
      </c>
      <c r="E927">
        <v>65</v>
      </c>
      <c r="F927" t="s">
        <v>7174</v>
      </c>
      <c r="G927" t="s">
        <v>2339</v>
      </c>
      <c r="H927" t="s">
        <v>2621</v>
      </c>
      <c r="I927" t="s">
        <v>7175</v>
      </c>
      <c r="J927" t="s">
        <v>7176</v>
      </c>
      <c r="K927" t="s">
        <v>2705</v>
      </c>
      <c r="L927" t="s">
        <v>7177</v>
      </c>
      <c r="M927" t="s">
        <v>2298</v>
      </c>
      <c r="N927">
        <v>1</v>
      </c>
      <c r="O927">
        <v>0</v>
      </c>
      <c r="P927">
        <v>0</v>
      </c>
      <c r="Q927">
        <v>0</v>
      </c>
      <c r="R927">
        <v>0</v>
      </c>
      <c r="S927" t="s">
        <v>53</v>
      </c>
      <c r="T927" t="s">
        <v>343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>
      <c r="A928" t="s">
        <v>7178</v>
      </c>
      <c r="B928" t="s">
        <v>7179</v>
      </c>
      <c r="C928" t="s">
        <v>7179</v>
      </c>
      <c r="D928" t="s">
        <v>2338</v>
      </c>
      <c r="E928">
        <v>45</v>
      </c>
      <c r="F928" t="s">
        <v>7180</v>
      </c>
      <c r="G928" t="s">
        <v>2426</v>
      </c>
      <c r="H928" t="s">
        <v>2340</v>
      </c>
      <c r="I928" t="s">
        <v>7181</v>
      </c>
      <c r="J928" t="s">
        <v>7182</v>
      </c>
      <c r="K928" t="s">
        <v>2343</v>
      </c>
      <c r="L928" t="s">
        <v>7183</v>
      </c>
      <c r="M928" t="s">
        <v>5770</v>
      </c>
      <c r="N928">
        <v>1</v>
      </c>
      <c r="O928">
        <v>0</v>
      </c>
      <c r="P928">
        <v>0</v>
      </c>
      <c r="Q928">
        <v>0</v>
      </c>
      <c r="R928">
        <v>0</v>
      </c>
      <c r="S928" t="s">
        <v>53</v>
      </c>
      <c r="T928" t="s">
        <v>343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>
      <c r="A929" t="s">
        <v>7184</v>
      </c>
      <c r="B929" t="s">
        <v>7185</v>
      </c>
      <c r="C929" t="s">
        <v>7185</v>
      </c>
      <c r="D929" t="s">
        <v>7186</v>
      </c>
      <c r="E929">
        <v>40</v>
      </c>
      <c r="F929" t="s">
        <v>7187</v>
      </c>
      <c r="G929" t="s">
        <v>2357</v>
      </c>
      <c r="H929" t="s">
        <v>2434</v>
      </c>
      <c r="I929" t="s">
        <v>7188</v>
      </c>
      <c r="J929" t="s">
        <v>7189</v>
      </c>
      <c r="K929" t="s">
        <v>7190</v>
      </c>
      <c r="L929" t="s">
        <v>7191</v>
      </c>
      <c r="M929" t="s">
        <v>2298</v>
      </c>
      <c r="N929">
        <v>1</v>
      </c>
      <c r="O929">
        <v>0</v>
      </c>
      <c r="P929">
        <v>0</v>
      </c>
      <c r="Q929">
        <v>0</v>
      </c>
      <c r="R929">
        <v>0</v>
      </c>
      <c r="S929" t="s">
        <v>53</v>
      </c>
      <c r="T929" t="s">
        <v>343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>
      <c r="A930" t="s">
        <v>7192</v>
      </c>
      <c r="B930" t="s">
        <v>7193</v>
      </c>
      <c r="C930" t="s">
        <v>7193</v>
      </c>
      <c r="D930" t="s">
        <v>43</v>
      </c>
      <c r="E930">
        <v>41</v>
      </c>
      <c r="F930" t="s">
        <v>133</v>
      </c>
      <c r="G930" t="s">
        <v>2391</v>
      </c>
      <c r="H930" t="s">
        <v>2483</v>
      </c>
      <c r="I930" t="s">
        <v>7194</v>
      </c>
      <c r="J930" t="s">
        <v>5329</v>
      </c>
      <c r="K930" t="s">
        <v>7195</v>
      </c>
      <c r="L930" t="s">
        <v>7196</v>
      </c>
      <c r="M930" t="s">
        <v>2298</v>
      </c>
      <c r="N930">
        <v>1</v>
      </c>
      <c r="O930">
        <v>0</v>
      </c>
      <c r="P930">
        <v>0</v>
      </c>
      <c r="Q930">
        <v>0</v>
      </c>
      <c r="R930">
        <v>0</v>
      </c>
      <c r="S930" t="s">
        <v>53</v>
      </c>
      <c r="T930" t="s">
        <v>343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</row>
    <row r="931" spans="1:75">
      <c r="A931" t="s">
        <v>7197</v>
      </c>
      <c r="B931" t="s">
        <v>7198</v>
      </c>
      <c r="C931" t="s">
        <v>7198</v>
      </c>
      <c r="D931" t="s">
        <v>7199</v>
      </c>
      <c r="E931">
        <v>42</v>
      </c>
      <c r="F931" t="s">
        <v>7200</v>
      </c>
      <c r="G931" t="s">
        <v>2714</v>
      </c>
      <c r="H931" t="s">
        <v>2293</v>
      </c>
      <c r="I931" t="s">
        <v>7201</v>
      </c>
      <c r="J931" t="s">
        <v>7202</v>
      </c>
      <c r="K931" t="s">
        <v>7190</v>
      </c>
      <c r="L931" t="s">
        <v>7203</v>
      </c>
      <c r="M931" t="s">
        <v>2298</v>
      </c>
      <c r="N931">
        <v>1</v>
      </c>
      <c r="O931">
        <v>0</v>
      </c>
      <c r="P931">
        <v>0</v>
      </c>
      <c r="Q931">
        <v>0</v>
      </c>
      <c r="R931">
        <v>0</v>
      </c>
      <c r="S931" t="s">
        <v>53</v>
      </c>
      <c r="T931" t="s">
        <v>343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</row>
    <row r="932" spans="1:75">
      <c r="A932" t="s">
        <v>7204</v>
      </c>
      <c r="B932" t="s">
        <v>7205</v>
      </c>
      <c r="C932" t="s">
        <v>7205</v>
      </c>
      <c r="D932" t="s">
        <v>7206</v>
      </c>
      <c r="E932">
        <v>44</v>
      </c>
      <c r="F932" t="s">
        <v>4138</v>
      </c>
      <c r="G932" t="s">
        <v>2948</v>
      </c>
      <c r="H932" t="s">
        <v>2313</v>
      </c>
      <c r="I932" t="s">
        <v>7207</v>
      </c>
      <c r="J932" t="s">
        <v>2399</v>
      </c>
      <c r="K932" t="s">
        <v>7208</v>
      </c>
      <c r="L932" t="s">
        <v>7209</v>
      </c>
      <c r="M932" t="s">
        <v>2298</v>
      </c>
      <c r="N932">
        <v>1</v>
      </c>
      <c r="O932">
        <v>0</v>
      </c>
      <c r="P932">
        <v>0</v>
      </c>
      <c r="Q932">
        <v>0</v>
      </c>
      <c r="R932">
        <v>0</v>
      </c>
      <c r="S932" t="s">
        <v>53</v>
      </c>
      <c r="T932" t="s">
        <v>343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</row>
    <row r="933" spans="1:75">
      <c r="A933" t="s">
        <v>7210</v>
      </c>
      <c r="B933" t="s">
        <v>7211</v>
      </c>
      <c r="C933" t="s">
        <v>7211</v>
      </c>
      <c r="D933" t="s">
        <v>7212</v>
      </c>
      <c r="E933">
        <v>69</v>
      </c>
      <c r="F933" t="s">
        <v>7174</v>
      </c>
      <c r="G933" t="s">
        <v>2948</v>
      </c>
      <c r="H933" t="s">
        <v>2331</v>
      </c>
      <c r="I933" t="s">
        <v>7213</v>
      </c>
      <c r="J933" t="s">
        <v>7214</v>
      </c>
      <c r="K933" t="s">
        <v>7215</v>
      </c>
      <c r="L933" t="s">
        <v>7216</v>
      </c>
      <c r="M933" t="s">
        <v>2298</v>
      </c>
      <c r="N933">
        <v>1</v>
      </c>
      <c r="O933">
        <v>0</v>
      </c>
      <c r="P933">
        <v>0</v>
      </c>
      <c r="Q933">
        <v>0</v>
      </c>
      <c r="R933">
        <v>0</v>
      </c>
      <c r="S933" t="s">
        <v>2067</v>
      </c>
      <c r="T933" t="s">
        <v>50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>
      <c r="A934" t="s">
        <v>7217</v>
      </c>
      <c r="B934" t="s">
        <v>7218</v>
      </c>
      <c r="C934" t="s">
        <v>7218</v>
      </c>
      <c r="D934" t="s">
        <v>7219</v>
      </c>
      <c r="E934">
        <v>73</v>
      </c>
      <c r="F934" t="s">
        <v>7220</v>
      </c>
      <c r="G934" t="s">
        <v>7221</v>
      </c>
      <c r="H934" t="s">
        <v>2340</v>
      </c>
      <c r="I934" t="s">
        <v>7222</v>
      </c>
      <c r="J934" t="s">
        <v>7223</v>
      </c>
      <c r="K934" t="s">
        <v>7224</v>
      </c>
      <c r="L934" t="s">
        <v>7225</v>
      </c>
      <c r="M934" t="s">
        <v>2298</v>
      </c>
      <c r="N934">
        <v>1</v>
      </c>
      <c r="O934">
        <v>0</v>
      </c>
      <c r="P934">
        <v>0</v>
      </c>
      <c r="Q934">
        <v>0</v>
      </c>
      <c r="R934">
        <v>0</v>
      </c>
      <c r="S934" t="s">
        <v>53</v>
      </c>
      <c r="T934" t="s">
        <v>343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>
      <c r="A935" t="s">
        <v>7226</v>
      </c>
      <c r="B935" t="s">
        <v>7227</v>
      </c>
      <c r="C935" t="s">
        <v>7227</v>
      </c>
      <c r="D935" t="s">
        <v>7228</v>
      </c>
      <c r="E935">
        <v>49</v>
      </c>
      <c r="F935" t="s">
        <v>7229</v>
      </c>
      <c r="G935" t="s">
        <v>2562</v>
      </c>
      <c r="H935" t="s">
        <v>2621</v>
      </c>
      <c r="I935" t="s">
        <v>7230</v>
      </c>
      <c r="J935" t="s">
        <v>7231</v>
      </c>
      <c r="K935" t="s">
        <v>7232</v>
      </c>
      <c r="L935" t="s">
        <v>7233</v>
      </c>
      <c r="M935" t="s">
        <v>2298</v>
      </c>
      <c r="N935">
        <v>1</v>
      </c>
      <c r="O935">
        <v>0</v>
      </c>
      <c r="P935">
        <v>0</v>
      </c>
      <c r="Q935">
        <v>0</v>
      </c>
      <c r="R935">
        <v>0</v>
      </c>
      <c r="S935" t="s">
        <v>53</v>
      </c>
      <c r="T935" t="s">
        <v>343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</row>
    <row r="936" spans="1:75">
      <c r="A936" t="s">
        <v>7234</v>
      </c>
      <c r="B936" t="s">
        <v>7235</v>
      </c>
      <c r="C936" t="s">
        <v>7235</v>
      </c>
      <c r="D936" t="s">
        <v>7236</v>
      </c>
      <c r="E936">
        <v>65</v>
      </c>
      <c r="F936" t="s">
        <v>2376</v>
      </c>
      <c r="G936" t="s">
        <v>4397</v>
      </c>
      <c r="H936" t="s">
        <v>2483</v>
      </c>
      <c r="I936" t="s">
        <v>7237</v>
      </c>
      <c r="J936" t="s">
        <v>7238</v>
      </c>
      <c r="K936" t="s">
        <v>7239</v>
      </c>
      <c r="L936" t="s">
        <v>7240</v>
      </c>
      <c r="M936" t="s">
        <v>2298</v>
      </c>
      <c r="N936">
        <v>1</v>
      </c>
      <c r="O936">
        <v>0</v>
      </c>
      <c r="P936">
        <v>0</v>
      </c>
      <c r="Q936">
        <v>0</v>
      </c>
      <c r="R936">
        <v>0</v>
      </c>
      <c r="S936" t="s">
        <v>53</v>
      </c>
      <c r="T936" t="s">
        <v>75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</row>
    <row r="937" spans="1:75">
      <c r="A937" t="s">
        <v>7241</v>
      </c>
      <c r="B937" t="s">
        <v>7242</v>
      </c>
      <c r="C937" t="s">
        <v>7242</v>
      </c>
      <c r="D937" t="s">
        <v>5065</v>
      </c>
      <c r="E937">
        <v>39</v>
      </c>
      <c r="F937" t="s">
        <v>7229</v>
      </c>
      <c r="G937" t="s">
        <v>2419</v>
      </c>
      <c r="H937" t="s">
        <v>2293</v>
      </c>
      <c r="I937" t="s">
        <v>3444</v>
      </c>
      <c r="J937" t="s">
        <v>2342</v>
      </c>
      <c r="K937" t="s">
        <v>7243</v>
      </c>
      <c r="L937" t="s">
        <v>7244</v>
      </c>
      <c r="M937" t="s">
        <v>2298</v>
      </c>
      <c r="N937">
        <v>1</v>
      </c>
      <c r="O937">
        <v>0</v>
      </c>
      <c r="P937">
        <v>0</v>
      </c>
      <c r="Q937">
        <v>0</v>
      </c>
      <c r="R937">
        <v>0</v>
      </c>
      <c r="S937" t="s">
        <v>53</v>
      </c>
      <c r="T937" t="s">
        <v>2299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</row>
    <row r="938" spans="1:75">
      <c r="A938" t="s">
        <v>7245</v>
      </c>
      <c r="B938" t="s">
        <v>7246</v>
      </c>
      <c r="C938" t="s">
        <v>7246</v>
      </c>
      <c r="D938" t="s">
        <v>7247</v>
      </c>
      <c r="E938">
        <v>44</v>
      </c>
      <c r="F938" t="s">
        <v>133</v>
      </c>
      <c r="G938" t="s">
        <v>2348</v>
      </c>
      <c r="H938" t="s">
        <v>2349</v>
      </c>
      <c r="I938" t="s">
        <v>7248</v>
      </c>
      <c r="J938" t="s">
        <v>7249</v>
      </c>
      <c r="K938" t="s">
        <v>7250</v>
      </c>
      <c r="L938" t="s">
        <v>7251</v>
      </c>
      <c r="M938" t="s">
        <v>2298</v>
      </c>
      <c r="N938">
        <v>1</v>
      </c>
      <c r="O938">
        <v>0</v>
      </c>
      <c r="P938">
        <v>0</v>
      </c>
      <c r="Q938">
        <v>0</v>
      </c>
      <c r="R938">
        <v>0</v>
      </c>
      <c r="S938" t="s">
        <v>53</v>
      </c>
      <c r="T938" t="s">
        <v>343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</row>
    <row r="939" spans="1:75">
      <c r="A939" t="s">
        <v>7252</v>
      </c>
      <c r="B939" t="s">
        <v>7253</v>
      </c>
      <c r="C939" t="s">
        <v>7253</v>
      </c>
      <c r="D939" t="s">
        <v>7254</v>
      </c>
      <c r="E939">
        <v>46</v>
      </c>
      <c r="F939" t="s">
        <v>2302</v>
      </c>
      <c r="G939" t="s">
        <v>2519</v>
      </c>
      <c r="H939" t="s">
        <v>2313</v>
      </c>
      <c r="I939" t="s">
        <v>7255</v>
      </c>
      <c r="J939" t="s">
        <v>2338</v>
      </c>
      <c r="K939" t="s">
        <v>7256</v>
      </c>
      <c r="L939" t="s">
        <v>7257</v>
      </c>
      <c r="M939" t="s">
        <v>2298</v>
      </c>
      <c r="N939">
        <v>1</v>
      </c>
      <c r="O939">
        <v>0</v>
      </c>
      <c r="P939">
        <v>0</v>
      </c>
      <c r="Q939">
        <v>0</v>
      </c>
      <c r="R939">
        <v>0</v>
      </c>
      <c r="S939" t="s">
        <v>53</v>
      </c>
      <c r="T939" t="s">
        <v>343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>
      <c r="A940" t="s">
        <v>7258</v>
      </c>
      <c r="B940" t="s">
        <v>7259</v>
      </c>
      <c r="C940" t="s">
        <v>7259</v>
      </c>
      <c r="D940" t="s">
        <v>2338</v>
      </c>
      <c r="E940">
        <v>33</v>
      </c>
      <c r="F940" t="s">
        <v>2555</v>
      </c>
      <c r="G940" t="s">
        <v>2313</v>
      </c>
      <c r="H940" t="s">
        <v>133</v>
      </c>
      <c r="I940" t="s">
        <v>7260</v>
      </c>
      <c r="J940" t="s">
        <v>7261</v>
      </c>
      <c r="K940" t="s">
        <v>7262</v>
      </c>
      <c r="L940" t="s">
        <v>7263</v>
      </c>
      <c r="M940" t="s">
        <v>2298</v>
      </c>
      <c r="N940">
        <v>1</v>
      </c>
      <c r="O940">
        <v>0</v>
      </c>
      <c r="P940">
        <v>0</v>
      </c>
      <c r="Q940">
        <v>0</v>
      </c>
      <c r="R940">
        <v>0</v>
      </c>
      <c r="S940" t="s">
        <v>53</v>
      </c>
      <c r="T940" t="s">
        <v>75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</row>
    <row r="941" spans="1:75">
      <c r="A941" t="s">
        <v>7264</v>
      </c>
      <c r="B941" t="s">
        <v>7265</v>
      </c>
      <c r="C941" t="s">
        <v>7265</v>
      </c>
      <c r="D941" t="s">
        <v>7266</v>
      </c>
      <c r="E941">
        <v>38</v>
      </c>
      <c r="F941" t="s">
        <v>2356</v>
      </c>
      <c r="G941" t="s">
        <v>2321</v>
      </c>
      <c r="H941" t="s">
        <v>2313</v>
      </c>
      <c r="I941" t="s">
        <v>7267</v>
      </c>
      <c r="J941" t="s">
        <v>7268</v>
      </c>
      <c r="K941" t="s">
        <v>6207</v>
      </c>
      <c r="L941" t="s">
        <v>7269</v>
      </c>
      <c r="M941" t="s">
        <v>2298</v>
      </c>
      <c r="N941">
        <v>1</v>
      </c>
      <c r="O941">
        <v>0</v>
      </c>
      <c r="P941">
        <v>0</v>
      </c>
      <c r="Q941">
        <v>0</v>
      </c>
      <c r="R941">
        <v>0</v>
      </c>
      <c r="S941" t="s">
        <v>53</v>
      </c>
      <c r="T941" t="s">
        <v>343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</row>
    <row r="942" spans="1:75">
      <c r="A942" t="s">
        <v>7270</v>
      </c>
      <c r="B942" t="s">
        <v>7271</v>
      </c>
      <c r="C942" t="s">
        <v>7271</v>
      </c>
      <c r="D942" t="s">
        <v>7272</v>
      </c>
      <c r="E942">
        <v>50</v>
      </c>
      <c r="F942" t="s">
        <v>2633</v>
      </c>
      <c r="G942" t="s">
        <v>2714</v>
      </c>
      <c r="H942" t="s">
        <v>2340</v>
      </c>
      <c r="I942" t="s">
        <v>7273</v>
      </c>
      <c r="J942" t="s">
        <v>2386</v>
      </c>
      <c r="K942" t="s">
        <v>2717</v>
      </c>
      <c r="L942" t="s">
        <v>7274</v>
      </c>
      <c r="M942" t="s">
        <v>2298</v>
      </c>
      <c r="N942">
        <v>1</v>
      </c>
      <c r="O942">
        <v>0</v>
      </c>
      <c r="P942">
        <v>0</v>
      </c>
      <c r="Q942">
        <v>0</v>
      </c>
      <c r="R942">
        <v>0</v>
      </c>
      <c r="S942" t="s">
        <v>2067</v>
      </c>
      <c r="T942" t="s">
        <v>2299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</row>
    <row r="943" spans="1:75">
      <c r="A943" t="s">
        <v>6785</v>
      </c>
      <c r="B943" t="s">
        <v>7275</v>
      </c>
      <c r="C943" t="s">
        <v>7275</v>
      </c>
      <c r="D943" t="s">
        <v>43</v>
      </c>
      <c r="E943">
        <v>51</v>
      </c>
      <c r="F943" t="s">
        <v>2291</v>
      </c>
      <c r="G943" t="s">
        <v>2419</v>
      </c>
      <c r="H943" t="s">
        <v>2313</v>
      </c>
      <c r="I943" t="s">
        <v>7276</v>
      </c>
      <c r="J943" t="s">
        <v>1279</v>
      </c>
      <c r="K943" t="s">
        <v>7277</v>
      </c>
      <c r="L943" t="s">
        <v>7278</v>
      </c>
      <c r="M943" t="s">
        <v>2298</v>
      </c>
      <c r="N943">
        <v>1</v>
      </c>
      <c r="O943">
        <v>1</v>
      </c>
      <c r="P943">
        <v>1</v>
      </c>
      <c r="Q943">
        <v>0</v>
      </c>
      <c r="R943">
        <v>0</v>
      </c>
      <c r="S943" t="s">
        <v>53</v>
      </c>
      <c r="T943" t="s">
        <v>343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>
      <c r="A944" t="s">
        <v>7279</v>
      </c>
      <c r="B944" t="s">
        <v>7280</v>
      </c>
      <c r="C944" t="s">
        <v>7280</v>
      </c>
      <c r="D944" t="s">
        <v>7281</v>
      </c>
      <c r="E944">
        <v>51</v>
      </c>
      <c r="F944" t="s">
        <v>2376</v>
      </c>
      <c r="G944" t="s">
        <v>2312</v>
      </c>
      <c r="H944" t="s">
        <v>2434</v>
      </c>
      <c r="I944" t="s">
        <v>7282</v>
      </c>
      <c r="J944" t="s">
        <v>7283</v>
      </c>
      <c r="K944" t="s">
        <v>7284</v>
      </c>
      <c r="L944" t="s">
        <v>7285</v>
      </c>
      <c r="M944" t="s">
        <v>2298</v>
      </c>
      <c r="N944">
        <v>1</v>
      </c>
      <c r="O944">
        <v>0</v>
      </c>
      <c r="P944">
        <v>0</v>
      </c>
      <c r="Q944">
        <v>0</v>
      </c>
      <c r="R944">
        <v>0</v>
      </c>
      <c r="S944" t="s">
        <v>2067</v>
      </c>
      <c r="T944" t="s">
        <v>343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>
      <c r="A945" t="s">
        <v>7279</v>
      </c>
      <c r="B945" t="s">
        <v>7286</v>
      </c>
      <c r="C945" t="s">
        <v>7286</v>
      </c>
      <c r="D945" t="s">
        <v>2338</v>
      </c>
      <c r="E945">
        <v>39</v>
      </c>
      <c r="F945" t="s">
        <v>2356</v>
      </c>
      <c r="G945" t="s">
        <v>2357</v>
      </c>
      <c r="H945" t="s">
        <v>2331</v>
      </c>
      <c r="I945" t="s">
        <v>7287</v>
      </c>
      <c r="J945" t="s">
        <v>7288</v>
      </c>
      <c r="K945" t="s">
        <v>7289</v>
      </c>
      <c r="L945" t="s">
        <v>7290</v>
      </c>
      <c r="M945" t="s">
        <v>2298</v>
      </c>
      <c r="N945">
        <v>1</v>
      </c>
      <c r="O945">
        <v>0</v>
      </c>
      <c r="P945">
        <v>0</v>
      </c>
      <c r="Q945">
        <v>0</v>
      </c>
      <c r="R945">
        <v>0</v>
      </c>
      <c r="S945" t="s">
        <v>2067</v>
      </c>
      <c r="T945" t="s">
        <v>343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>
      <c r="A946" t="s">
        <v>7291</v>
      </c>
      <c r="B946" t="s">
        <v>7292</v>
      </c>
      <c r="C946" t="s">
        <v>7292</v>
      </c>
      <c r="D946" t="s">
        <v>2338</v>
      </c>
      <c r="E946">
        <v>37</v>
      </c>
      <c r="F946" t="s">
        <v>133</v>
      </c>
      <c r="G946" t="s">
        <v>2391</v>
      </c>
      <c r="H946" t="s">
        <v>2304</v>
      </c>
      <c r="I946" t="s">
        <v>7293</v>
      </c>
      <c r="J946" t="s">
        <v>7294</v>
      </c>
      <c r="K946" t="s">
        <v>7295</v>
      </c>
      <c r="L946" t="s">
        <v>7296</v>
      </c>
      <c r="M946" t="s">
        <v>2298</v>
      </c>
      <c r="N946">
        <v>1</v>
      </c>
      <c r="O946">
        <v>0</v>
      </c>
      <c r="P946">
        <v>0</v>
      </c>
      <c r="Q946">
        <v>0</v>
      </c>
      <c r="R946">
        <v>0</v>
      </c>
      <c r="S946" t="s">
        <v>2067</v>
      </c>
      <c r="T946" t="s">
        <v>343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>
      <c r="A947" t="s">
        <v>7297</v>
      </c>
      <c r="B947" t="s">
        <v>7298</v>
      </c>
      <c r="C947" t="s">
        <v>7298</v>
      </c>
      <c r="D947" t="s">
        <v>43</v>
      </c>
      <c r="E947">
        <v>41</v>
      </c>
      <c r="F947" t="s">
        <v>2356</v>
      </c>
      <c r="G947" t="s">
        <v>2419</v>
      </c>
      <c r="H947" t="s">
        <v>2313</v>
      </c>
      <c r="I947" t="s">
        <v>7299</v>
      </c>
      <c r="J947" t="s">
        <v>7300</v>
      </c>
      <c r="K947" t="s">
        <v>7301</v>
      </c>
      <c r="L947" t="s">
        <v>7302</v>
      </c>
      <c r="M947" t="s">
        <v>2298</v>
      </c>
      <c r="N947">
        <v>1</v>
      </c>
      <c r="O947">
        <v>0</v>
      </c>
      <c r="P947">
        <v>0</v>
      </c>
      <c r="Q947">
        <v>0</v>
      </c>
      <c r="R947">
        <v>0</v>
      </c>
      <c r="S947" t="s">
        <v>53</v>
      </c>
      <c r="T947" t="s">
        <v>343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</row>
    <row r="948" spans="1:75">
      <c r="A948" t="s">
        <v>7303</v>
      </c>
      <c r="B948" t="s">
        <v>7304</v>
      </c>
      <c r="C948" t="s">
        <v>7304</v>
      </c>
      <c r="D948" t="s">
        <v>7206</v>
      </c>
      <c r="E948">
        <v>46</v>
      </c>
      <c r="F948" t="s">
        <v>2364</v>
      </c>
      <c r="G948" t="s">
        <v>2452</v>
      </c>
      <c r="H948" t="s">
        <v>133</v>
      </c>
      <c r="I948" t="s">
        <v>7305</v>
      </c>
      <c r="J948" t="s">
        <v>7306</v>
      </c>
      <c r="K948" t="s">
        <v>7307</v>
      </c>
      <c r="L948" t="s">
        <v>7308</v>
      </c>
      <c r="M948" t="s">
        <v>5770</v>
      </c>
      <c r="N948">
        <v>1</v>
      </c>
      <c r="O948">
        <v>0</v>
      </c>
      <c r="P948">
        <v>0</v>
      </c>
      <c r="Q948">
        <v>0</v>
      </c>
      <c r="R948">
        <v>0</v>
      </c>
      <c r="S948" t="s">
        <v>53</v>
      </c>
      <c r="T948" t="s">
        <v>343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</row>
    <row r="949" spans="1:75">
      <c r="A949" t="s">
        <v>7309</v>
      </c>
      <c r="B949" t="s">
        <v>7310</v>
      </c>
      <c r="C949" t="s">
        <v>7310</v>
      </c>
      <c r="D949" t="s">
        <v>7311</v>
      </c>
      <c r="E949">
        <v>36</v>
      </c>
      <c r="F949" t="s">
        <v>2364</v>
      </c>
      <c r="G949" t="s">
        <v>2330</v>
      </c>
      <c r="H949" t="s">
        <v>2434</v>
      </c>
      <c r="I949" t="s">
        <v>7312</v>
      </c>
      <c r="J949" t="s">
        <v>7313</v>
      </c>
      <c r="K949" t="s">
        <v>7314</v>
      </c>
      <c r="L949" t="s">
        <v>7315</v>
      </c>
      <c r="M949" t="s">
        <v>2298</v>
      </c>
      <c r="N949">
        <v>1</v>
      </c>
      <c r="O949">
        <v>0</v>
      </c>
      <c r="P949">
        <v>0</v>
      </c>
      <c r="Q949">
        <v>0</v>
      </c>
      <c r="R949">
        <v>0</v>
      </c>
      <c r="S949" t="s">
        <v>1102</v>
      </c>
      <c r="T949" t="s">
        <v>343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>
      <c r="A950" t="s">
        <v>7316</v>
      </c>
      <c r="B950" t="s">
        <v>7317</v>
      </c>
      <c r="C950" t="s">
        <v>7317</v>
      </c>
      <c r="D950" t="s">
        <v>7318</v>
      </c>
      <c r="E950">
        <v>40</v>
      </c>
      <c r="F950" t="s">
        <v>2320</v>
      </c>
      <c r="G950" t="s">
        <v>2384</v>
      </c>
      <c r="H950" t="s">
        <v>2349</v>
      </c>
      <c r="I950" t="s">
        <v>7319</v>
      </c>
      <c r="J950" t="s">
        <v>3056</v>
      </c>
      <c r="K950" t="s">
        <v>7320</v>
      </c>
      <c r="L950" t="s">
        <v>7321</v>
      </c>
      <c r="M950" t="s">
        <v>2298</v>
      </c>
      <c r="N950">
        <v>1</v>
      </c>
      <c r="O950">
        <v>0</v>
      </c>
      <c r="P950">
        <v>1</v>
      </c>
      <c r="Q950">
        <v>0</v>
      </c>
      <c r="R950">
        <v>0</v>
      </c>
      <c r="S950" t="s">
        <v>46</v>
      </c>
      <c r="T950" t="s">
        <v>343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>
      <c r="A951" t="s">
        <v>7322</v>
      </c>
      <c r="B951" t="s">
        <v>7323</v>
      </c>
      <c r="C951" t="s">
        <v>7323</v>
      </c>
      <c r="D951" t="s">
        <v>7324</v>
      </c>
      <c r="E951">
        <v>56</v>
      </c>
      <c r="F951" t="s">
        <v>2302</v>
      </c>
      <c r="G951" t="s">
        <v>2292</v>
      </c>
      <c r="H951" t="s">
        <v>133</v>
      </c>
      <c r="I951" t="s">
        <v>7325</v>
      </c>
      <c r="J951" t="s">
        <v>7326</v>
      </c>
      <c r="K951" t="s">
        <v>7327</v>
      </c>
      <c r="L951" t="s">
        <v>7328</v>
      </c>
      <c r="M951" t="s">
        <v>2327</v>
      </c>
      <c r="N951">
        <v>1</v>
      </c>
      <c r="O951">
        <v>0</v>
      </c>
      <c r="P951">
        <v>0</v>
      </c>
      <c r="Q951">
        <v>0</v>
      </c>
      <c r="R951">
        <v>0</v>
      </c>
      <c r="S951" t="s">
        <v>53</v>
      </c>
      <c r="T951" t="s">
        <v>343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>
      <c r="A952" t="s">
        <v>7329</v>
      </c>
      <c r="B952" t="s">
        <v>7330</v>
      </c>
      <c r="C952" t="s">
        <v>7330</v>
      </c>
      <c r="D952" t="s">
        <v>2338</v>
      </c>
      <c r="E952">
        <v>36</v>
      </c>
      <c r="F952" t="s">
        <v>2376</v>
      </c>
      <c r="G952" t="s">
        <v>2419</v>
      </c>
      <c r="H952" t="s">
        <v>2340</v>
      </c>
      <c r="I952" t="s">
        <v>7331</v>
      </c>
      <c r="J952" t="s">
        <v>7332</v>
      </c>
      <c r="K952" t="s">
        <v>7333</v>
      </c>
      <c r="L952" t="s">
        <v>7334</v>
      </c>
      <c r="M952" t="s">
        <v>2298</v>
      </c>
      <c r="N952">
        <v>1</v>
      </c>
      <c r="O952">
        <v>0</v>
      </c>
      <c r="P952">
        <v>0</v>
      </c>
      <c r="Q952">
        <v>0</v>
      </c>
      <c r="R952">
        <v>0</v>
      </c>
      <c r="S952" t="s">
        <v>53</v>
      </c>
      <c r="T952" t="s">
        <v>2299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>
      <c r="A953" t="s">
        <v>7335</v>
      </c>
      <c r="B953" t="s">
        <v>7336</v>
      </c>
      <c r="C953" t="s">
        <v>7336</v>
      </c>
      <c r="D953" t="s">
        <v>7337</v>
      </c>
      <c r="E953">
        <v>76</v>
      </c>
      <c r="F953" t="s">
        <v>2376</v>
      </c>
      <c r="G953" t="s">
        <v>2357</v>
      </c>
      <c r="H953" t="s">
        <v>133</v>
      </c>
      <c r="I953" t="s">
        <v>7338</v>
      </c>
      <c r="J953" t="s">
        <v>7339</v>
      </c>
      <c r="K953" t="s">
        <v>7340</v>
      </c>
      <c r="L953" t="s">
        <v>7341</v>
      </c>
      <c r="M953" t="s">
        <v>2298</v>
      </c>
      <c r="N953">
        <v>1</v>
      </c>
      <c r="O953">
        <v>0</v>
      </c>
      <c r="P953">
        <v>0</v>
      </c>
      <c r="Q953">
        <v>0</v>
      </c>
      <c r="R953">
        <v>0</v>
      </c>
      <c r="S953" t="s">
        <v>53</v>
      </c>
      <c r="T953" t="s">
        <v>343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>
      <c r="A954" t="s">
        <v>7342</v>
      </c>
      <c r="B954" t="s">
        <v>7343</v>
      </c>
      <c r="C954" t="s">
        <v>7343</v>
      </c>
      <c r="D954" t="s">
        <v>2338</v>
      </c>
      <c r="E954">
        <v>61</v>
      </c>
      <c r="F954" t="s">
        <v>2376</v>
      </c>
      <c r="G954" t="s">
        <v>2519</v>
      </c>
      <c r="H954" t="s">
        <v>2366</v>
      </c>
      <c r="I954" t="s">
        <v>7344</v>
      </c>
      <c r="J954" t="s">
        <v>2338</v>
      </c>
      <c r="K954" t="s">
        <v>7345</v>
      </c>
      <c r="L954" t="s">
        <v>7346</v>
      </c>
      <c r="M954" t="s">
        <v>2298</v>
      </c>
      <c r="N954">
        <v>1</v>
      </c>
      <c r="O954">
        <v>0</v>
      </c>
      <c r="P954">
        <v>0</v>
      </c>
      <c r="Q954">
        <v>0</v>
      </c>
      <c r="R954">
        <v>0</v>
      </c>
      <c r="S954" t="s">
        <v>2067</v>
      </c>
      <c r="T954" t="s">
        <v>343</v>
      </c>
      <c r="U954">
        <v>0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</row>
    <row r="955" spans="1:75">
      <c r="A955" t="s">
        <v>7347</v>
      </c>
      <c r="B955" t="s">
        <v>7348</v>
      </c>
      <c r="C955" t="s">
        <v>7348</v>
      </c>
      <c r="D955" t="s">
        <v>43</v>
      </c>
      <c r="E955">
        <v>43</v>
      </c>
      <c r="F955" t="s">
        <v>2320</v>
      </c>
      <c r="G955" t="s">
        <v>2583</v>
      </c>
      <c r="H955" t="s">
        <v>2434</v>
      </c>
      <c r="I955" t="s">
        <v>7349</v>
      </c>
      <c r="J955" t="s">
        <v>4143</v>
      </c>
      <c r="K955" t="s">
        <v>7350</v>
      </c>
      <c r="L955" t="s">
        <v>7351</v>
      </c>
      <c r="M955" t="s">
        <v>2298</v>
      </c>
      <c r="N955">
        <v>1</v>
      </c>
      <c r="O955">
        <v>0</v>
      </c>
      <c r="P955">
        <v>0</v>
      </c>
      <c r="Q955">
        <v>0</v>
      </c>
      <c r="R955">
        <v>0</v>
      </c>
      <c r="S955" t="s">
        <v>53</v>
      </c>
      <c r="T955" t="s">
        <v>343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</row>
    <row r="956" spans="1:75">
      <c r="A956" t="s">
        <v>7352</v>
      </c>
      <c r="B956" t="s">
        <v>7353</v>
      </c>
      <c r="C956" t="s">
        <v>7353</v>
      </c>
      <c r="D956" t="s">
        <v>2338</v>
      </c>
      <c r="E956" t="s">
        <v>133</v>
      </c>
      <c r="F956" t="s">
        <v>2376</v>
      </c>
      <c r="G956" t="s">
        <v>2292</v>
      </c>
      <c r="H956" t="s">
        <v>2313</v>
      </c>
      <c r="I956" t="s">
        <v>7354</v>
      </c>
      <c r="J956" t="s">
        <v>7355</v>
      </c>
      <c r="K956" t="s">
        <v>7356</v>
      </c>
      <c r="L956" t="s">
        <v>7357</v>
      </c>
      <c r="M956" t="s">
        <v>2298</v>
      </c>
      <c r="N956">
        <v>1</v>
      </c>
      <c r="O956">
        <v>0</v>
      </c>
      <c r="P956">
        <v>0</v>
      </c>
      <c r="Q956">
        <v>0</v>
      </c>
      <c r="R956">
        <v>0</v>
      </c>
      <c r="S956" t="s">
        <v>1444</v>
      </c>
      <c r="T956" t="s">
        <v>2299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>
      <c r="A957" t="s">
        <v>7358</v>
      </c>
      <c r="B957" t="s">
        <v>7359</v>
      </c>
      <c r="C957" t="s">
        <v>7359</v>
      </c>
      <c r="D957" t="s">
        <v>2338</v>
      </c>
      <c r="E957">
        <v>41</v>
      </c>
      <c r="F957" t="s">
        <v>2320</v>
      </c>
      <c r="G957" t="s">
        <v>2583</v>
      </c>
      <c r="H957" t="s">
        <v>2621</v>
      </c>
      <c r="I957" t="s">
        <v>7360</v>
      </c>
      <c r="J957" t="s">
        <v>4074</v>
      </c>
      <c r="K957" t="s">
        <v>7361</v>
      </c>
      <c r="L957" t="s">
        <v>7362</v>
      </c>
      <c r="M957" t="s">
        <v>2298</v>
      </c>
      <c r="N957">
        <v>1</v>
      </c>
      <c r="O957">
        <v>0</v>
      </c>
      <c r="P957">
        <v>0</v>
      </c>
      <c r="Q957">
        <v>0</v>
      </c>
      <c r="R957">
        <v>0</v>
      </c>
      <c r="S957" t="s">
        <v>53</v>
      </c>
      <c r="T957" t="s">
        <v>343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</row>
    <row r="958" spans="1:75">
      <c r="A958" t="s">
        <v>7363</v>
      </c>
      <c r="B958" t="s">
        <v>7364</v>
      </c>
      <c r="C958" t="s">
        <v>7364</v>
      </c>
      <c r="D958" t="s">
        <v>7365</v>
      </c>
      <c r="E958">
        <v>40</v>
      </c>
      <c r="F958" t="s">
        <v>2356</v>
      </c>
      <c r="G958" t="s">
        <v>2330</v>
      </c>
      <c r="H958" t="s">
        <v>133</v>
      </c>
      <c r="I958" t="s">
        <v>7366</v>
      </c>
      <c r="J958" t="s">
        <v>7367</v>
      </c>
      <c r="K958" t="s">
        <v>7368</v>
      </c>
      <c r="L958" t="s">
        <v>7369</v>
      </c>
      <c r="M958" t="s">
        <v>2298</v>
      </c>
      <c r="N958">
        <v>1</v>
      </c>
      <c r="O958">
        <v>0</v>
      </c>
      <c r="P958">
        <v>0</v>
      </c>
      <c r="Q958">
        <v>0</v>
      </c>
      <c r="R958">
        <v>0</v>
      </c>
      <c r="S958" t="s">
        <v>2067</v>
      </c>
      <c r="T958" t="s">
        <v>343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</row>
    <row r="959" spans="1:75">
      <c r="A959" t="s">
        <v>7370</v>
      </c>
      <c r="B959" t="s">
        <v>7371</v>
      </c>
      <c r="C959" t="s">
        <v>7371</v>
      </c>
      <c r="D959" t="s">
        <v>7372</v>
      </c>
      <c r="E959">
        <v>39</v>
      </c>
      <c r="F959" t="s">
        <v>2376</v>
      </c>
      <c r="G959" t="s">
        <v>2377</v>
      </c>
      <c r="H959" t="s">
        <v>2331</v>
      </c>
      <c r="I959" t="s">
        <v>7373</v>
      </c>
      <c r="J959" t="s">
        <v>7374</v>
      </c>
      <c r="K959" t="s">
        <v>7375</v>
      </c>
      <c r="L959" t="s">
        <v>7376</v>
      </c>
      <c r="M959" t="s">
        <v>2298</v>
      </c>
      <c r="N959">
        <v>1</v>
      </c>
      <c r="O959">
        <v>0</v>
      </c>
      <c r="P959">
        <v>0</v>
      </c>
      <c r="Q959">
        <v>0</v>
      </c>
      <c r="R959">
        <v>0</v>
      </c>
      <c r="S959" t="s">
        <v>2067</v>
      </c>
      <c r="T959" t="s">
        <v>343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>
      <c r="A960" t="s">
        <v>7377</v>
      </c>
      <c r="B960" t="s">
        <v>7378</v>
      </c>
      <c r="C960" t="s">
        <v>7378</v>
      </c>
      <c r="D960" t="s">
        <v>7379</v>
      </c>
      <c r="E960">
        <v>35</v>
      </c>
      <c r="F960" t="s">
        <v>2356</v>
      </c>
      <c r="G960" t="s">
        <v>2321</v>
      </c>
      <c r="H960" t="s">
        <v>2340</v>
      </c>
      <c r="I960" t="s">
        <v>7380</v>
      </c>
      <c r="J960" t="s">
        <v>7381</v>
      </c>
      <c r="K960" t="s">
        <v>7382</v>
      </c>
      <c r="L960" t="s">
        <v>7383</v>
      </c>
      <c r="M960" t="s">
        <v>2298</v>
      </c>
      <c r="N960">
        <v>1</v>
      </c>
      <c r="O960">
        <v>0</v>
      </c>
      <c r="P960">
        <v>0</v>
      </c>
      <c r="Q960">
        <v>0</v>
      </c>
      <c r="R960">
        <v>0</v>
      </c>
      <c r="S960" t="s">
        <v>2067</v>
      </c>
      <c r="T960" t="s">
        <v>75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>
      <c r="A961" t="s">
        <v>7384</v>
      </c>
      <c r="B961" t="s">
        <v>7385</v>
      </c>
      <c r="C961" t="s">
        <v>7385</v>
      </c>
      <c r="D961" t="s">
        <v>7386</v>
      </c>
      <c r="E961">
        <v>55</v>
      </c>
      <c r="F961" t="s">
        <v>2302</v>
      </c>
      <c r="G961" t="s">
        <v>2384</v>
      </c>
      <c r="H961" t="s">
        <v>2349</v>
      </c>
      <c r="I961" t="s">
        <v>7387</v>
      </c>
      <c r="J961" t="s">
        <v>2386</v>
      </c>
      <c r="K961" t="s">
        <v>7388</v>
      </c>
      <c r="L961" t="s">
        <v>7389</v>
      </c>
      <c r="M961" t="s">
        <v>2298</v>
      </c>
      <c r="N961">
        <v>1</v>
      </c>
      <c r="O961">
        <v>0</v>
      </c>
      <c r="P961">
        <v>0</v>
      </c>
      <c r="Q961">
        <v>0</v>
      </c>
      <c r="R961">
        <v>0</v>
      </c>
      <c r="S961" t="s">
        <v>547</v>
      </c>
      <c r="T961" t="s">
        <v>75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</row>
    <row r="962" spans="1:75">
      <c r="A962" t="s">
        <v>7390</v>
      </c>
      <c r="B962" t="s">
        <v>7391</v>
      </c>
      <c r="C962" t="s">
        <v>7391</v>
      </c>
      <c r="D962" t="s">
        <v>43</v>
      </c>
      <c r="E962">
        <v>47</v>
      </c>
      <c r="F962" t="s">
        <v>2302</v>
      </c>
      <c r="G962" t="s">
        <v>2377</v>
      </c>
      <c r="H962" t="s">
        <v>2322</v>
      </c>
      <c r="I962" t="s">
        <v>7392</v>
      </c>
      <c r="J962" t="s">
        <v>7393</v>
      </c>
      <c r="K962" t="s">
        <v>7394</v>
      </c>
      <c r="L962" t="s">
        <v>7395</v>
      </c>
      <c r="M962" t="s">
        <v>2298</v>
      </c>
      <c r="N962">
        <v>1</v>
      </c>
      <c r="O962">
        <v>0</v>
      </c>
      <c r="P962">
        <v>0</v>
      </c>
      <c r="Q962">
        <v>0</v>
      </c>
      <c r="R962">
        <v>0</v>
      </c>
      <c r="S962" t="s">
        <v>53</v>
      </c>
      <c r="T962" t="s">
        <v>343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</row>
    <row r="963" spans="1:75">
      <c r="A963" t="s">
        <v>3053</v>
      </c>
      <c r="B963" t="s">
        <v>7396</v>
      </c>
      <c r="C963" t="s">
        <v>7396</v>
      </c>
      <c r="D963" t="s">
        <v>43</v>
      </c>
      <c r="E963">
        <v>43</v>
      </c>
      <c r="F963" t="s">
        <v>2364</v>
      </c>
      <c r="G963" t="s">
        <v>2562</v>
      </c>
      <c r="H963" t="s">
        <v>133</v>
      </c>
      <c r="I963" t="s">
        <v>7397</v>
      </c>
      <c r="J963" t="s">
        <v>7398</v>
      </c>
      <c r="K963" t="s">
        <v>3329</v>
      </c>
      <c r="L963" t="s">
        <v>7399</v>
      </c>
      <c r="M963" t="s">
        <v>2298</v>
      </c>
      <c r="N963">
        <v>1</v>
      </c>
      <c r="O963">
        <v>0</v>
      </c>
      <c r="P963">
        <v>0</v>
      </c>
      <c r="Q963">
        <v>0</v>
      </c>
      <c r="R963">
        <v>0</v>
      </c>
      <c r="S963" t="s">
        <v>53</v>
      </c>
      <c r="T963" t="s">
        <v>343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>
      <c r="A964" t="s">
        <v>7400</v>
      </c>
      <c r="B964" t="s">
        <v>7401</v>
      </c>
      <c r="C964" t="s">
        <v>7401</v>
      </c>
      <c r="D964" t="s">
        <v>43</v>
      </c>
      <c r="E964">
        <v>39</v>
      </c>
      <c r="F964" t="s">
        <v>2356</v>
      </c>
      <c r="G964" t="s">
        <v>2419</v>
      </c>
      <c r="H964" t="s">
        <v>2304</v>
      </c>
      <c r="I964" t="s">
        <v>7402</v>
      </c>
      <c r="J964" t="s">
        <v>2545</v>
      </c>
      <c r="K964" t="s">
        <v>7403</v>
      </c>
      <c r="L964" t="s">
        <v>7404</v>
      </c>
      <c r="M964" t="s">
        <v>2298</v>
      </c>
      <c r="N964">
        <v>1</v>
      </c>
      <c r="O964">
        <v>0</v>
      </c>
      <c r="P964">
        <v>0</v>
      </c>
      <c r="Q964">
        <v>0</v>
      </c>
      <c r="R964">
        <v>0</v>
      </c>
      <c r="S964" t="s">
        <v>53</v>
      </c>
      <c r="T964" t="s">
        <v>2299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>
      <c r="A965" t="s">
        <v>7405</v>
      </c>
      <c r="B965" t="s">
        <v>7406</v>
      </c>
      <c r="C965" t="s">
        <v>7406</v>
      </c>
      <c r="D965" t="s">
        <v>5370</v>
      </c>
      <c r="E965">
        <v>34</v>
      </c>
      <c r="F965" t="s">
        <v>2364</v>
      </c>
      <c r="G965" t="s">
        <v>2391</v>
      </c>
      <c r="H965" t="s">
        <v>2322</v>
      </c>
      <c r="I965" t="s">
        <v>7407</v>
      </c>
      <c r="J965" t="s">
        <v>7261</v>
      </c>
      <c r="K965" t="s">
        <v>7408</v>
      </c>
      <c r="L965" t="s">
        <v>7409</v>
      </c>
      <c r="M965" t="s">
        <v>2298</v>
      </c>
      <c r="N965">
        <v>1</v>
      </c>
      <c r="O965">
        <v>0</v>
      </c>
      <c r="P965">
        <v>0</v>
      </c>
      <c r="Q965">
        <v>0</v>
      </c>
      <c r="R965">
        <v>0</v>
      </c>
      <c r="S965" t="s">
        <v>53</v>
      </c>
      <c r="T965" t="s">
        <v>343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>
      <c r="A966" t="s">
        <v>7410</v>
      </c>
      <c r="B966" t="s">
        <v>7411</v>
      </c>
      <c r="C966" t="s">
        <v>7411</v>
      </c>
      <c r="D966" t="s">
        <v>43</v>
      </c>
      <c r="E966">
        <v>55</v>
      </c>
      <c r="F966" t="s">
        <v>2633</v>
      </c>
      <c r="G966" t="s">
        <v>3161</v>
      </c>
      <c r="H966" t="s">
        <v>2340</v>
      </c>
      <c r="I966" t="s">
        <v>7412</v>
      </c>
      <c r="J966" t="s">
        <v>7413</v>
      </c>
      <c r="K966" t="s">
        <v>7414</v>
      </c>
      <c r="L966" t="s">
        <v>7415</v>
      </c>
      <c r="M966" t="s">
        <v>2298</v>
      </c>
      <c r="N966">
        <v>1</v>
      </c>
      <c r="O966">
        <v>0</v>
      </c>
      <c r="P966">
        <v>0</v>
      </c>
      <c r="Q966">
        <v>0</v>
      </c>
      <c r="R966">
        <v>0</v>
      </c>
      <c r="S966" t="s">
        <v>53</v>
      </c>
      <c r="T966" t="s">
        <v>343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>
      <c r="A967" t="s">
        <v>7416</v>
      </c>
      <c r="B967" t="s">
        <v>7417</v>
      </c>
      <c r="C967" t="s">
        <v>7417</v>
      </c>
      <c r="D967" t="s">
        <v>2338</v>
      </c>
      <c r="E967">
        <v>35</v>
      </c>
      <c r="F967" t="s">
        <v>2752</v>
      </c>
      <c r="G967" t="s">
        <v>2330</v>
      </c>
      <c r="H967" t="s">
        <v>2349</v>
      </c>
      <c r="I967" t="s">
        <v>7418</v>
      </c>
      <c r="J967" t="s">
        <v>7419</v>
      </c>
      <c r="K967" t="s">
        <v>7420</v>
      </c>
      <c r="L967" t="s">
        <v>7421</v>
      </c>
      <c r="M967" t="s">
        <v>2298</v>
      </c>
      <c r="N967">
        <v>1</v>
      </c>
      <c r="O967">
        <v>0</v>
      </c>
      <c r="P967">
        <v>0</v>
      </c>
      <c r="Q967">
        <v>0</v>
      </c>
      <c r="R967">
        <v>0</v>
      </c>
      <c r="S967" t="s">
        <v>2067</v>
      </c>
      <c r="T967" t="s">
        <v>343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>
      <c r="A968" t="s">
        <v>7422</v>
      </c>
      <c r="B968" t="s">
        <v>7423</v>
      </c>
      <c r="C968" t="s">
        <v>7423</v>
      </c>
      <c r="D968" t="s">
        <v>2338</v>
      </c>
      <c r="E968">
        <v>44</v>
      </c>
      <c r="F968" t="s">
        <v>2356</v>
      </c>
      <c r="G968" t="s">
        <v>2377</v>
      </c>
      <c r="H968" t="s">
        <v>133</v>
      </c>
      <c r="I968" t="s">
        <v>7424</v>
      </c>
      <c r="J968" t="s">
        <v>7425</v>
      </c>
      <c r="K968" t="s">
        <v>7426</v>
      </c>
      <c r="L968" t="s">
        <v>7427</v>
      </c>
      <c r="M968" t="s">
        <v>2298</v>
      </c>
      <c r="N968">
        <v>1</v>
      </c>
      <c r="O968">
        <v>0</v>
      </c>
      <c r="P968">
        <v>0</v>
      </c>
      <c r="Q968">
        <v>0</v>
      </c>
      <c r="R968">
        <v>0</v>
      </c>
      <c r="S968" t="s">
        <v>53</v>
      </c>
      <c r="T968" t="s">
        <v>343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>
      <c r="A969" t="s">
        <v>7428</v>
      </c>
      <c r="B969" t="s">
        <v>7429</v>
      </c>
      <c r="C969" t="s">
        <v>7429</v>
      </c>
      <c r="D969" t="s">
        <v>7430</v>
      </c>
      <c r="E969">
        <v>40</v>
      </c>
      <c r="F969" t="s">
        <v>2555</v>
      </c>
      <c r="G969" t="s">
        <v>133</v>
      </c>
      <c r="H969" t="s">
        <v>133</v>
      </c>
      <c r="I969" t="s">
        <v>133</v>
      </c>
      <c r="J969" t="s">
        <v>133</v>
      </c>
      <c r="K969" t="s">
        <v>133</v>
      </c>
      <c r="L969" t="s">
        <v>7431</v>
      </c>
      <c r="M969" t="s">
        <v>2298</v>
      </c>
      <c r="N969">
        <v>1</v>
      </c>
      <c r="O969">
        <v>0</v>
      </c>
      <c r="P969">
        <v>0</v>
      </c>
      <c r="Q969">
        <v>0</v>
      </c>
      <c r="R969">
        <v>0</v>
      </c>
      <c r="S969" t="s">
        <v>358</v>
      </c>
      <c r="T969" t="s">
        <v>75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>
      <c r="A970" t="s">
        <v>7432</v>
      </c>
      <c r="B970" t="s">
        <v>7433</v>
      </c>
      <c r="C970" t="s">
        <v>7433</v>
      </c>
      <c r="D970" t="s">
        <v>43</v>
      </c>
      <c r="E970">
        <v>63</v>
      </c>
      <c r="F970" t="s">
        <v>2302</v>
      </c>
      <c r="G970" t="s">
        <v>2303</v>
      </c>
      <c r="H970" t="s">
        <v>2366</v>
      </c>
      <c r="I970" t="s">
        <v>7434</v>
      </c>
      <c r="J970" t="s">
        <v>7435</v>
      </c>
      <c r="K970" t="s">
        <v>7436</v>
      </c>
      <c r="L970" t="s">
        <v>7437</v>
      </c>
      <c r="M970" t="s">
        <v>2298</v>
      </c>
      <c r="N970">
        <v>1</v>
      </c>
      <c r="O970">
        <v>0</v>
      </c>
      <c r="P970">
        <v>0</v>
      </c>
      <c r="Q970">
        <v>0</v>
      </c>
      <c r="R970">
        <v>0</v>
      </c>
      <c r="S970" t="s">
        <v>2460</v>
      </c>
      <c r="T970" t="s">
        <v>2299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>
      <c r="A971" t="s">
        <v>7438</v>
      </c>
      <c r="B971" t="s">
        <v>7439</v>
      </c>
      <c r="C971" t="s">
        <v>7439</v>
      </c>
      <c r="D971" t="s">
        <v>7440</v>
      </c>
      <c r="E971">
        <v>35</v>
      </c>
      <c r="F971" t="s">
        <v>2311</v>
      </c>
      <c r="G971" t="s">
        <v>2519</v>
      </c>
      <c r="H971" t="s">
        <v>2313</v>
      </c>
      <c r="I971" t="s">
        <v>7441</v>
      </c>
      <c r="J971" t="s">
        <v>7442</v>
      </c>
      <c r="K971" t="s">
        <v>5661</v>
      </c>
      <c r="L971" t="s">
        <v>7443</v>
      </c>
      <c r="M971" t="s">
        <v>2298</v>
      </c>
      <c r="N971">
        <v>1</v>
      </c>
      <c r="O971">
        <v>1</v>
      </c>
      <c r="P971">
        <v>1</v>
      </c>
      <c r="Q971">
        <v>1</v>
      </c>
      <c r="R971">
        <v>0</v>
      </c>
      <c r="S971" t="s">
        <v>53</v>
      </c>
      <c r="T971" t="s">
        <v>343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7</v>
      </c>
    </row>
    <row r="972" spans="1:75">
      <c r="A972" t="s">
        <v>4727</v>
      </c>
      <c r="B972" t="s">
        <v>7444</v>
      </c>
      <c r="C972" t="s">
        <v>7444</v>
      </c>
      <c r="D972" t="s">
        <v>43</v>
      </c>
      <c r="E972">
        <v>42</v>
      </c>
      <c r="F972" t="s">
        <v>2320</v>
      </c>
      <c r="G972" t="s">
        <v>2348</v>
      </c>
      <c r="H972" t="s">
        <v>2434</v>
      </c>
      <c r="I972" t="s">
        <v>7445</v>
      </c>
      <c r="J972" t="s">
        <v>7446</v>
      </c>
      <c r="K972" t="s">
        <v>7447</v>
      </c>
      <c r="L972" t="s">
        <v>7448</v>
      </c>
      <c r="M972" t="s">
        <v>2298</v>
      </c>
      <c r="N972">
        <v>0</v>
      </c>
      <c r="O972">
        <v>1</v>
      </c>
      <c r="P972">
        <v>1</v>
      </c>
      <c r="Q972">
        <v>0</v>
      </c>
      <c r="R972">
        <v>0</v>
      </c>
      <c r="S972" t="s">
        <v>2067</v>
      </c>
      <c r="T972" t="s">
        <v>343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>
      <c r="A973" t="s">
        <v>7449</v>
      </c>
      <c r="B973" t="s">
        <v>7450</v>
      </c>
      <c r="C973" t="s">
        <v>7450</v>
      </c>
      <c r="D973" t="s">
        <v>43</v>
      </c>
      <c r="E973">
        <v>77</v>
      </c>
      <c r="F973" t="s">
        <v>2376</v>
      </c>
      <c r="G973" t="s">
        <v>2419</v>
      </c>
      <c r="H973" t="s">
        <v>2293</v>
      </c>
      <c r="I973" t="s">
        <v>7451</v>
      </c>
      <c r="J973" t="s">
        <v>2338</v>
      </c>
      <c r="K973" t="s">
        <v>7452</v>
      </c>
      <c r="L973" t="s">
        <v>7453</v>
      </c>
      <c r="M973" t="s">
        <v>2298</v>
      </c>
      <c r="N973">
        <v>1</v>
      </c>
      <c r="O973">
        <v>0</v>
      </c>
      <c r="P973">
        <v>0</v>
      </c>
      <c r="Q973">
        <v>0</v>
      </c>
      <c r="R973">
        <v>0</v>
      </c>
      <c r="S973" t="s">
        <v>53</v>
      </c>
      <c r="T973" t="s">
        <v>343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>
      <c r="A974" t="s">
        <v>7454</v>
      </c>
      <c r="B974" t="s">
        <v>7455</v>
      </c>
      <c r="C974" t="s">
        <v>7455</v>
      </c>
      <c r="D974" t="s">
        <v>43</v>
      </c>
      <c r="E974">
        <v>49</v>
      </c>
      <c r="F974" t="s">
        <v>133</v>
      </c>
      <c r="G974" t="s">
        <v>133</v>
      </c>
      <c r="H974" t="s">
        <v>133</v>
      </c>
      <c r="I974" t="s">
        <v>133</v>
      </c>
      <c r="J974" t="s">
        <v>133</v>
      </c>
      <c r="K974" t="s">
        <v>133</v>
      </c>
      <c r="L974" t="s">
        <v>7456</v>
      </c>
      <c r="M974" t="s">
        <v>2298</v>
      </c>
      <c r="N974">
        <v>1</v>
      </c>
      <c r="O974">
        <v>0</v>
      </c>
      <c r="P974">
        <v>0</v>
      </c>
      <c r="Q974">
        <v>0</v>
      </c>
      <c r="R974">
        <v>0</v>
      </c>
      <c r="S974" t="s">
        <v>53</v>
      </c>
      <c r="T974" t="s">
        <v>343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>
      <c r="A975" t="s">
        <v>7457</v>
      </c>
      <c r="B975" t="s">
        <v>7458</v>
      </c>
      <c r="C975" t="s">
        <v>7458</v>
      </c>
      <c r="D975" t="s">
        <v>7459</v>
      </c>
      <c r="E975">
        <v>34</v>
      </c>
      <c r="F975" t="s">
        <v>133</v>
      </c>
      <c r="G975" t="s">
        <v>2961</v>
      </c>
      <c r="H975" t="s">
        <v>2483</v>
      </c>
      <c r="I975" t="s">
        <v>7460</v>
      </c>
      <c r="J975" t="s">
        <v>7461</v>
      </c>
      <c r="K975" t="s">
        <v>3073</v>
      </c>
      <c r="L975" t="s">
        <v>7462</v>
      </c>
      <c r="M975" t="s">
        <v>2298</v>
      </c>
      <c r="N975">
        <v>1</v>
      </c>
      <c r="O975">
        <v>0</v>
      </c>
      <c r="P975">
        <v>0</v>
      </c>
      <c r="Q975">
        <v>0</v>
      </c>
      <c r="R975">
        <v>0</v>
      </c>
      <c r="S975" t="s">
        <v>53</v>
      </c>
      <c r="T975" t="s">
        <v>2299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>
      <c r="A976" t="s">
        <v>7463</v>
      </c>
      <c r="B976" t="s">
        <v>7464</v>
      </c>
      <c r="C976" t="s">
        <v>7464</v>
      </c>
      <c r="D976" t="s">
        <v>43</v>
      </c>
      <c r="E976">
        <v>64</v>
      </c>
      <c r="F976" t="s">
        <v>2364</v>
      </c>
      <c r="G976" t="s">
        <v>7465</v>
      </c>
      <c r="H976" t="s">
        <v>2293</v>
      </c>
      <c r="I976" t="s">
        <v>7466</v>
      </c>
      <c r="J976" t="s">
        <v>2650</v>
      </c>
      <c r="K976" t="s">
        <v>7467</v>
      </c>
      <c r="L976" t="s">
        <v>7468</v>
      </c>
      <c r="M976" t="s">
        <v>2298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46</v>
      </c>
      <c r="T976" t="s">
        <v>343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>
      <c r="A977" t="s">
        <v>7469</v>
      </c>
      <c r="B977" t="s">
        <v>7470</v>
      </c>
      <c r="C977" t="s">
        <v>7470</v>
      </c>
      <c r="D977" t="s">
        <v>2338</v>
      </c>
      <c r="E977">
        <v>36</v>
      </c>
      <c r="F977" t="s">
        <v>2356</v>
      </c>
      <c r="G977" t="s">
        <v>2377</v>
      </c>
      <c r="H977" t="s">
        <v>2304</v>
      </c>
      <c r="I977" t="s">
        <v>7471</v>
      </c>
      <c r="J977" t="s">
        <v>7472</v>
      </c>
      <c r="K977" t="s">
        <v>7473</v>
      </c>
      <c r="L977" t="s">
        <v>7474</v>
      </c>
      <c r="M977" t="s">
        <v>2327</v>
      </c>
      <c r="N977">
        <v>1</v>
      </c>
      <c r="O977">
        <v>0</v>
      </c>
      <c r="P977">
        <v>0</v>
      </c>
      <c r="Q977">
        <v>0</v>
      </c>
      <c r="R977">
        <v>0</v>
      </c>
      <c r="S977" t="s">
        <v>2067</v>
      </c>
      <c r="T977" t="s">
        <v>2299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>
      <c r="A978" t="s">
        <v>7475</v>
      </c>
      <c r="B978" t="s">
        <v>7476</v>
      </c>
      <c r="C978" t="s">
        <v>7476</v>
      </c>
      <c r="D978" t="s">
        <v>7477</v>
      </c>
      <c r="E978">
        <v>53</v>
      </c>
      <c r="F978" t="s">
        <v>2347</v>
      </c>
      <c r="G978" t="s">
        <v>2312</v>
      </c>
      <c r="H978" t="s">
        <v>2322</v>
      </c>
      <c r="I978" t="s">
        <v>7478</v>
      </c>
      <c r="J978" t="s">
        <v>7479</v>
      </c>
      <c r="K978" t="s">
        <v>7480</v>
      </c>
      <c r="L978" t="s">
        <v>7481</v>
      </c>
      <c r="M978" t="s">
        <v>2298</v>
      </c>
      <c r="N978">
        <v>1</v>
      </c>
      <c r="O978">
        <v>0</v>
      </c>
      <c r="P978">
        <v>0</v>
      </c>
      <c r="Q978">
        <v>0</v>
      </c>
      <c r="R978">
        <v>0</v>
      </c>
      <c r="S978" t="s">
        <v>53</v>
      </c>
      <c r="T978" t="s">
        <v>343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</row>
    <row r="979" spans="1:75">
      <c r="A979" t="s">
        <v>2382</v>
      </c>
      <c r="B979" t="s">
        <v>7482</v>
      </c>
      <c r="C979" t="s">
        <v>7482</v>
      </c>
      <c r="D979" t="s">
        <v>43</v>
      </c>
      <c r="E979">
        <v>38</v>
      </c>
      <c r="F979" t="s">
        <v>2320</v>
      </c>
      <c r="G979" t="s">
        <v>2348</v>
      </c>
      <c r="H979" t="s">
        <v>2349</v>
      </c>
      <c r="I979" t="s">
        <v>7483</v>
      </c>
      <c r="J979" t="s">
        <v>7332</v>
      </c>
      <c r="K979" t="s">
        <v>7484</v>
      </c>
      <c r="L979" t="s">
        <v>7485</v>
      </c>
      <c r="M979" t="s">
        <v>2298</v>
      </c>
      <c r="N979">
        <v>1</v>
      </c>
      <c r="O979">
        <v>0</v>
      </c>
      <c r="P979">
        <v>0</v>
      </c>
      <c r="Q979">
        <v>0</v>
      </c>
      <c r="R979">
        <v>0</v>
      </c>
      <c r="S979" t="s">
        <v>53</v>
      </c>
      <c r="T979" t="s">
        <v>343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</row>
    <row r="980" spans="1:75">
      <c r="A980" t="s">
        <v>7486</v>
      </c>
      <c r="B980" t="s">
        <v>7487</v>
      </c>
      <c r="C980" t="s">
        <v>7487</v>
      </c>
      <c r="D980" t="s">
        <v>7488</v>
      </c>
      <c r="E980">
        <v>44</v>
      </c>
      <c r="F980" t="s">
        <v>2302</v>
      </c>
      <c r="G980" t="s">
        <v>2452</v>
      </c>
      <c r="H980" t="s">
        <v>2322</v>
      </c>
      <c r="I980" t="s">
        <v>7489</v>
      </c>
      <c r="J980" t="s">
        <v>7490</v>
      </c>
      <c r="K980" t="s">
        <v>7491</v>
      </c>
      <c r="L980" t="s">
        <v>7492</v>
      </c>
      <c r="M980" t="s">
        <v>2298</v>
      </c>
      <c r="N980">
        <v>1</v>
      </c>
      <c r="O980">
        <v>0</v>
      </c>
      <c r="P980">
        <v>0</v>
      </c>
      <c r="Q980">
        <v>0</v>
      </c>
      <c r="R980">
        <v>0</v>
      </c>
      <c r="S980" t="s">
        <v>53</v>
      </c>
      <c r="T980" t="s">
        <v>343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</row>
    <row r="981" spans="1:75">
      <c r="A981" t="s">
        <v>7493</v>
      </c>
      <c r="B981" t="s">
        <v>7494</v>
      </c>
      <c r="C981" t="s">
        <v>7494</v>
      </c>
      <c r="D981" t="s">
        <v>6950</v>
      </c>
      <c r="E981">
        <v>67</v>
      </c>
      <c r="F981" t="s">
        <v>2364</v>
      </c>
      <c r="G981" t="s">
        <v>2562</v>
      </c>
      <c r="H981" t="s">
        <v>2349</v>
      </c>
      <c r="I981" t="s">
        <v>7495</v>
      </c>
      <c r="J981" t="s">
        <v>7496</v>
      </c>
      <c r="K981" t="s">
        <v>7497</v>
      </c>
      <c r="L981" t="s">
        <v>7498</v>
      </c>
      <c r="M981" t="s">
        <v>2298</v>
      </c>
      <c r="N981">
        <v>1</v>
      </c>
      <c r="O981">
        <v>0</v>
      </c>
      <c r="P981">
        <v>0</v>
      </c>
      <c r="Q981">
        <v>0</v>
      </c>
      <c r="R981">
        <v>0</v>
      </c>
      <c r="S981" t="s">
        <v>53</v>
      </c>
      <c r="T981" t="s">
        <v>343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</row>
    <row r="982" spans="1:75">
      <c r="A982" t="s">
        <v>7499</v>
      </c>
      <c r="B982" t="s">
        <v>7500</v>
      </c>
      <c r="C982" t="s">
        <v>7500</v>
      </c>
      <c r="D982" t="s">
        <v>2338</v>
      </c>
      <c r="E982">
        <v>29</v>
      </c>
      <c r="F982" t="s">
        <v>133</v>
      </c>
      <c r="G982" t="s">
        <v>133</v>
      </c>
      <c r="H982" t="s">
        <v>133</v>
      </c>
      <c r="I982" t="s">
        <v>133</v>
      </c>
      <c r="J982" t="s">
        <v>133</v>
      </c>
      <c r="K982" t="s">
        <v>133</v>
      </c>
      <c r="L982" t="s">
        <v>7501</v>
      </c>
      <c r="M982" t="s">
        <v>2298</v>
      </c>
      <c r="N982">
        <v>0</v>
      </c>
      <c r="O982">
        <v>0</v>
      </c>
      <c r="P982">
        <v>0</v>
      </c>
      <c r="Q982">
        <v>1</v>
      </c>
      <c r="R982">
        <v>0</v>
      </c>
      <c r="S982" t="s">
        <v>672</v>
      </c>
      <c r="T982" t="s">
        <v>50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</row>
    <row r="983" spans="1:75">
      <c r="A983" t="s">
        <v>7502</v>
      </c>
      <c r="B983" t="s">
        <v>7503</v>
      </c>
      <c r="C983" t="s">
        <v>7503</v>
      </c>
      <c r="D983" t="s">
        <v>5014</v>
      </c>
      <c r="E983">
        <v>58</v>
      </c>
      <c r="F983" t="s">
        <v>2364</v>
      </c>
      <c r="G983" t="s">
        <v>2737</v>
      </c>
      <c r="H983" t="s">
        <v>2483</v>
      </c>
      <c r="I983" t="s">
        <v>7504</v>
      </c>
      <c r="J983" t="s">
        <v>7505</v>
      </c>
      <c r="K983" t="s">
        <v>7506</v>
      </c>
      <c r="L983" t="s">
        <v>7507</v>
      </c>
      <c r="M983" t="s">
        <v>2298</v>
      </c>
      <c r="N983">
        <v>0</v>
      </c>
      <c r="O983">
        <v>0</v>
      </c>
      <c r="P983">
        <v>1</v>
      </c>
      <c r="Q983">
        <v>0</v>
      </c>
      <c r="R983">
        <v>0</v>
      </c>
      <c r="S983" t="s">
        <v>2067</v>
      </c>
      <c r="T983" t="s">
        <v>343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>
      <c r="A984" t="s">
        <v>7508</v>
      </c>
      <c r="B984" t="s">
        <v>7509</v>
      </c>
      <c r="C984" t="s">
        <v>7509</v>
      </c>
      <c r="D984" t="s">
        <v>7510</v>
      </c>
      <c r="E984">
        <v>34</v>
      </c>
      <c r="F984" t="s">
        <v>2320</v>
      </c>
      <c r="G984" t="s">
        <v>2377</v>
      </c>
      <c r="H984" t="s">
        <v>2621</v>
      </c>
      <c r="I984" t="s">
        <v>7511</v>
      </c>
      <c r="J984" t="s">
        <v>7512</v>
      </c>
      <c r="K984" t="s">
        <v>7513</v>
      </c>
      <c r="L984" t="s">
        <v>7514</v>
      </c>
      <c r="M984" t="s">
        <v>2298</v>
      </c>
      <c r="N984">
        <v>0</v>
      </c>
      <c r="O984">
        <v>1</v>
      </c>
      <c r="P984">
        <v>1</v>
      </c>
      <c r="Q984">
        <v>1</v>
      </c>
      <c r="R984">
        <v>0</v>
      </c>
      <c r="S984" t="s">
        <v>2067</v>
      </c>
      <c r="T984" t="s">
        <v>2299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3</v>
      </c>
    </row>
    <row r="985" spans="1:75">
      <c r="A985" t="s">
        <v>7515</v>
      </c>
      <c r="B985" t="s">
        <v>7516</v>
      </c>
      <c r="C985" t="s">
        <v>7516</v>
      </c>
      <c r="D985" t="s">
        <v>7517</v>
      </c>
      <c r="E985">
        <v>36</v>
      </c>
      <c r="F985" t="s">
        <v>2291</v>
      </c>
      <c r="G985" t="s">
        <v>2292</v>
      </c>
      <c r="H985" t="s">
        <v>2322</v>
      </c>
      <c r="I985" t="s">
        <v>7518</v>
      </c>
      <c r="J985" t="s">
        <v>7519</v>
      </c>
      <c r="K985" t="s">
        <v>7520</v>
      </c>
      <c r="L985" t="s">
        <v>7521</v>
      </c>
      <c r="M985" t="s">
        <v>2298</v>
      </c>
      <c r="N985">
        <v>1</v>
      </c>
      <c r="O985">
        <v>0</v>
      </c>
      <c r="P985">
        <v>0</v>
      </c>
      <c r="Q985">
        <v>0</v>
      </c>
      <c r="R985">
        <v>0</v>
      </c>
      <c r="S985" t="s">
        <v>53</v>
      </c>
      <c r="T985" t="s">
        <v>343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>
      <c r="A986" t="s">
        <v>7522</v>
      </c>
      <c r="B986" t="s">
        <v>7523</v>
      </c>
      <c r="C986" t="s">
        <v>7523</v>
      </c>
      <c r="D986" t="s">
        <v>2338</v>
      </c>
      <c r="E986">
        <v>33</v>
      </c>
      <c r="F986" t="s">
        <v>2356</v>
      </c>
      <c r="G986" t="s">
        <v>2304</v>
      </c>
      <c r="H986" t="s">
        <v>133</v>
      </c>
      <c r="I986" t="s">
        <v>7524</v>
      </c>
      <c r="J986" t="s">
        <v>7525</v>
      </c>
      <c r="K986" t="s">
        <v>7526</v>
      </c>
      <c r="L986" t="s">
        <v>7527</v>
      </c>
      <c r="M986" t="s">
        <v>2298</v>
      </c>
      <c r="N986">
        <v>1</v>
      </c>
      <c r="O986">
        <v>0</v>
      </c>
      <c r="P986">
        <v>0</v>
      </c>
      <c r="Q986">
        <v>0</v>
      </c>
      <c r="R986">
        <v>0</v>
      </c>
      <c r="S986" t="s">
        <v>46</v>
      </c>
      <c r="T986" t="s">
        <v>343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>
      <c r="A987" t="s">
        <v>7528</v>
      </c>
      <c r="B987" t="s">
        <v>7529</v>
      </c>
      <c r="C987" t="s">
        <v>7529</v>
      </c>
      <c r="D987" t="s">
        <v>7530</v>
      </c>
      <c r="E987">
        <v>32</v>
      </c>
      <c r="F987" t="s">
        <v>2476</v>
      </c>
      <c r="G987" t="s">
        <v>133</v>
      </c>
      <c r="H987" t="s">
        <v>133</v>
      </c>
      <c r="I987" t="s">
        <v>133</v>
      </c>
      <c r="J987" t="s">
        <v>133</v>
      </c>
      <c r="K987" t="s">
        <v>133</v>
      </c>
      <c r="L987" t="s">
        <v>7531</v>
      </c>
      <c r="M987" t="s">
        <v>2298</v>
      </c>
      <c r="N987">
        <v>1</v>
      </c>
      <c r="O987">
        <v>0</v>
      </c>
      <c r="P987">
        <v>0</v>
      </c>
      <c r="Q987">
        <v>0</v>
      </c>
      <c r="R987">
        <v>0</v>
      </c>
      <c r="S987" t="s">
        <v>547</v>
      </c>
      <c r="T987" t="s">
        <v>343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>
      <c r="A988" t="s">
        <v>7532</v>
      </c>
      <c r="B988" t="s">
        <v>7533</v>
      </c>
      <c r="C988" t="s">
        <v>7533</v>
      </c>
      <c r="D988" t="s">
        <v>2338</v>
      </c>
      <c r="E988">
        <v>57</v>
      </c>
      <c r="F988" t="s">
        <v>2376</v>
      </c>
      <c r="G988" t="s">
        <v>133</v>
      </c>
      <c r="H988" t="s">
        <v>133</v>
      </c>
      <c r="I988" t="s">
        <v>133</v>
      </c>
      <c r="J988" t="s">
        <v>133</v>
      </c>
      <c r="K988" t="s">
        <v>133</v>
      </c>
      <c r="L988" t="s">
        <v>7534</v>
      </c>
      <c r="M988" t="s">
        <v>2298</v>
      </c>
      <c r="N988">
        <v>1</v>
      </c>
      <c r="O988">
        <v>0</v>
      </c>
      <c r="P988">
        <v>0</v>
      </c>
      <c r="Q988">
        <v>0</v>
      </c>
      <c r="R988">
        <v>0</v>
      </c>
      <c r="S988" t="s">
        <v>1444</v>
      </c>
      <c r="T988" t="s">
        <v>75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>
      <c r="A989" t="s">
        <v>7535</v>
      </c>
      <c r="B989" t="s">
        <v>7536</v>
      </c>
      <c r="C989" t="s">
        <v>7536</v>
      </c>
      <c r="D989" t="s">
        <v>43</v>
      </c>
      <c r="E989">
        <v>35</v>
      </c>
      <c r="F989" t="s">
        <v>2612</v>
      </c>
      <c r="G989" t="s">
        <v>133</v>
      </c>
      <c r="H989" t="s">
        <v>133</v>
      </c>
      <c r="I989" t="s">
        <v>133</v>
      </c>
      <c r="J989" t="s">
        <v>133</v>
      </c>
      <c r="K989" t="s">
        <v>133</v>
      </c>
      <c r="L989" t="s">
        <v>7537</v>
      </c>
      <c r="M989" t="s">
        <v>2298</v>
      </c>
      <c r="N989">
        <v>1</v>
      </c>
      <c r="O989">
        <v>0</v>
      </c>
      <c r="P989">
        <v>0</v>
      </c>
      <c r="Q989">
        <v>0</v>
      </c>
      <c r="R989">
        <v>0</v>
      </c>
      <c r="S989" t="s">
        <v>1767</v>
      </c>
      <c r="T989" t="s">
        <v>75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>
      <c r="A990" t="s">
        <v>7538</v>
      </c>
      <c r="B990" t="s">
        <v>7539</v>
      </c>
      <c r="C990" t="s">
        <v>7539</v>
      </c>
      <c r="D990" t="s">
        <v>43</v>
      </c>
      <c r="E990">
        <v>38</v>
      </c>
      <c r="F990" t="s">
        <v>2320</v>
      </c>
      <c r="G990" t="s">
        <v>2292</v>
      </c>
      <c r="H990" t="s">
        <v>2304</v>
      </c>
      <c r="I990" t="s">
        <v>7540</v>
      </c>
      <c r="J990" t="s">
        <v>3822</v>
      </c>
      <c r="K990" t="s">
        <v>6772</v>
      </c>
      <c r="L990" t="s">
        <v>7541</v>
      </c>
      <c r="M990" t="s">
        <v>2298</v>
      </c>
      <c r="N990">
        <v>1</v>
      </c>
      <c r="O990">
        <v>0</v>
      </c>
      <c r="P990">
        <v>0</v>
      </c>
      <c r="Q990">
        <v>0</v>
      </c>
      <c r="R990">
        <v>0</v>
      </c>
      <c r="S990" t="s">
        <v>53</v>
      </c>
      <c r="T990" t="s">
        <v>343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>
      <c r="A991" t="s">
        <v>7542</v>
      </c>
      <c r="B991" t="s">
        <v>7543</v>
      </c>
      <c r="C991" t="s">
        <v>7543</v>
      </c>
      <c r="D991" t="s">
        <v>7544</v>
      </c>
      <c r="E991">
        <v>33</v>
      </c>
      <c r="F991" t="s">
        <v>2356</v>
      </c>
      <c r="G991" t="s">
        <v>2419</v>
      </c>
      <c r="H991" t="s">
        <v>2483</v>
      </c>
      <c r="I991" t="s">
        <v>7545</v>
      </c>
      <c r="J991" t="s">
        <v>2386</v>
      </c>
      <c r="K991" t="s">
        <v>7546</v>
      </c>
      <c r="L991" t="s">
        <v>7547</v>
      </c>
      <c r="M991" t="s">
        <v>2298</v>
      </c>
      <c r="N991">
        <v>1</v>
      </c>
      <c r="O991">
        <v>0</v>
      </c>
      <c r="P991">
        <v>0</v>
      </c>
      <c r="Q991">
        <v>0</v>
      </c>
      <c r="R991">
        <v>0</v>
      </c>
      <c r="S991" t="s">
        <v>434</v>
      </c>
      <c r="T991" t="s">
        <v>343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>
      <c r="A992" t="s">
        <v>7548</v>
      </c>
      <c r="B992" t="s">
        <v>7549</v>
      </c>
      <c r="C992" t="s">
        <v>7549</v>
      </c>
      <c r="D992" t="s">
        <v>43</v>
      </c>
      <c r="E992">
        <v>72</v>
      </c>
      <c r="F992" t="s">
        <v>2364</v>
      </c>
      <c r="G992" t="s">
        <v>2463</v>
      </c>
      <c r="H992" t="s">
        <v>2304</v>
      </c>
      <c r="I992" t="s">
        <v>7550</v>
      </c>
      <c r="J992" t="s">
        <v>2471</v>
      </c>
      <c r="K992" t="s">
        <v>7551</v>
      </c>
      <c r="L992" t="s">
        <v>7552</v>
      </c>
      <c r="M992" t="s">
        <v>2298</v>
      </c>
      <c r="N992">
        <v>1</v>
      </c>
      <c r="O992">
        <v>0</v>
      </c>
      <c r="P992">
        <v>0</v>
      </c>
      <c r="Q992">
        <v>0</v>
      </c>
      <c r="R992">
        <v>0</v>
      </c>
      <c r="S992" t="s">
        <v>2067</v>
      </c>
      <c r="T992" t="s">
        <v>343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</row>
    <row r="993" spans="1:75">
      <c r="A993" t="s">
        <v>7553</v>
      </c>
      <c r="B993" t="s">
        <v>7554</v>
      </c>
      <c r="C993" t="s">
        <v>7554</v>
      </c>
      <c r="D993" t="s">
        <v>2338</v>
      </c>
      <c r="E993">
        <v>55</v>
      </c>
      <c r="F993" t="s">
        <v>2302</v>
      </c>
      <c r="G993" t="s">
        <v>2419</v>
      </c>
      <c r="H993" t="s">
        <v>2349</v>
      </c>
      <c r="I993" t="s">
        <v>7555</v>
      </c>
      <c r="J993" t="s">
        <v>7556</v>
      </c>
      <c r="K993" t="s">
        <v>7557</v>
      </c>
      <c r="L993" t="s">
        <v>7558</v>
      </c>
      <c r="M993" t="s">
        <v>2298</v>
      </c>
      <c r="N993">
        <v>1</v>
      </c>
      <c r="O993">
        <v>0</v>
      </c>
      <c r="P993">
        <v>0</v>
      </c>
      <c r="Q993">
        <v>0</v>
      </c>
      <c r="R993">
        <v>0</v>
      </c>
      <c r="S993" t="s">
        <v>53</v>
      </c>
      <c r="T993" t="s">
        <v>2299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</row>
    <row r="994" spans="1:75">
      <c r="A994" t="s">
        <v>7559</v>
      </c>
      <c r="B994" t="s">
        <v>7560</v>
      </c>
      <c r="C994" t="s">
        <v>7560</v>
      </c>
      <c r="D994" t="s">
        <v>2338</v>
      </c>
      <c r="E994">
        <v>66</v>
      </c>
      <c r="F994" t="s">
        <v>133</v>
      </c>
      <c r="G994" t="s">
        <v>2303</v>
      </c>
      <c r="H994" t="s">
        <v>2293</v>
      </c>
      <c r="I994" t="s">
        <v>7561</v>
      </c>
      <c r="J994" t="s">
        <v>7562</v>
      </c>
      <c r="K994" t="s">
        <v>5017</v>
      </c>
      <c r="L994" t="s">
        <v>7563</v>
      </c>
      <c r="M994" t="s">
        <v>2298</v>
      </c>
      <c r="N994">
        <v>1</v>
      </c>
      <c r="O994">
        <v>0</v>
      </c>
      <c r="P994">
        <v>0</v>
      </c>
      <c r="Q994">
        <v>0</v>
      </c>
      <c r="R994">
        <v>0</v>
      </c>
      <c r="S994" t="s">
        <v>53</v>
      </c>
      <c r="T994" t="s">
        <v>343</v>
      </c>
      <c r="U994">
        <v>0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</row>
    <row r="995" spans="1:75">
      <c r="A995" t="s">
        <v>7564</v>
      </c>
      <c r="B995" t="s">
        <v>7565</v>
      </c>
      <c r="C995" t="s">
        <v>7565</v>
      </c>
      <c r="D995" t="s">
        <v>43</v>
      </c>
      <c r="E995">
        <v>35</v>
      </c>
      <c r="F995" t="s">
        <v>133</v>
      </c>
      <c r="G995" t="s">
        <v>2377</v>
      </c>
      <c r="H995" t="s">
        <v>2349</v>
      </c>
      <c r="I995" t="s">
        <v>7566</v>
      </c>
      <c r="J995" t="s">
        <v>7567</v>
      </c>
      <c r="K995" t="s">
        <v>7568</v>
      </c>
      <c r="L995" t="s">
        <v>7569</v>
      </c>
      <c r="M995" t="s">
        <v>2298</v>
      </c>
      <c r="N995">
        <v>1</v>
      </c>
      <c r="O995">
        <v>0</v>
      </c>
      <c r="P995">
        <v>0</v>
      </c>
      <c r="Q995">
        <v>0</v>
      </c>
      <c r="R995">
        <v>0</v>
      </c>
      <c r="S995" t="s">
        <v>5464</v>
      </c>
      <c r="T995" t="s">
        <v>343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>
      <c r="A996" t="s">
        <v>7570</v>
      </c>
      <c r="B996" t="s">
        <v>7571</v>
      </c>
      <c r="C996" t="s">
        <v>7571</v>
      </c>
      <c r="D996" t="s">
        <v>2338</v>
      </c>
      <c r="E996">
        <v>30</v>
      </c>
      <c r="F996" t="s">
        <v>2356</v>
      </c>
      <c r="G996" t="s">
        <v>133</v>
      </c>
      <c r="H996" t="s">
        <v>133</v>
      </c>
      <c r="I996" t="s">
        <v>133</v>
      </c>
      <c r="J996" t="s">
        <v>133</v>
      </c>
      <c r="K996" t="s">
        <v>133</v>
      </c>
      <c r="L996" t="s">
        <v>7572</v>
      </c>
      <c r="M996" t="s">
        <v>2298</v>
      </c>
      <c r="N996">
        <v>1</v>
      </c>
      <c r="O996">
        <v>0</v>
      </c>
      <c r="P996">
        <v>0</v>
      </c>
      <c r="Q996">
        <v>0</v>
      </c>
      <c r="R996">
        <v>0</v>
      </c>
      <c r="S996" t="s">
        <v>53</v>
      </c>
      <c r="T996" t="s">
        <v>2299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</row>
    <row r="997" spans="1:75">
      <c r="A997" t="s">
        <v>3965</v>
      </c>
      <c r="B997" t="s">
        <v>7573</v>
      </c>
      <c r="C997" t="s">
        <v>7573</v>
      </c>
      <c r="D997" t="s">
        <v>7574</v>
      </c>
      <c r="E997" t="s">
        <v>133</v>
      </c>
      <c r="F997" t="s">
        <v>133</v>
      </c>
      <c r="G997" t="s">
        <v>133</v>
      </c>
      <c r="H997" t="s">
        <v>133</v>
      </c>
      <c r="I997" t="s">
        <v>133</v>
      </c>
      <c r="J997" t="s">
        <v>133</v>
      </c>
      <c r="K997" t="s">
        <v>133</v>
      </c>
      <c r="L997" t="s">
        <v>7575</v>
      </c>
      <c r="M997" t="s">
        <v>2327</v>
      </c>
      <c r="N997">
        <v>0</v>
      </c>
      <c r="O997">
        <v>0</v>
      </c>
      <c r="P997">
        <v>1</v>
      </c>
      <c r="Q997">
        <v>0</v>
      </c>
      <c r="R997">
        <v>0</v>
      </c>
      <c r="S997" t="s">
        <v>547</v>
      </c>
      <c r="T997" t="s">
        <v>75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</row>
    <row r="998" spans="1:75">
      <c r="A998" t="s">
        <v>7576</v>
      </c>
      <c r="B998" t="s">
        <v>7577</v>
      </c>
      <c r="C998" t="s">
        <v>7577</v>
      </c>
      <c r="D998" t="s">
        <v>43</v>
      </c>
      <c r="E998">
        <v>34</v>
      </c>
      <c r="F998" t="s">
        <v>2356</v>
      </c>
      <c r="G998" t="s">
        <v>2292</v>
      </c>
      <c r="H998" t="s">
        <v>2340</v>
      </c>
      <c r="I998" t="s">
        <v>7578</v>
      </c>
      <c r="J998" t="s">
        <v>4259</v>
      </c>
      <c r="K998" t="s">
        <v>6134</v>
      </c>
      <c r="L998" t="s">
        <v>7579</v>
      </c>
      <c r="M998" t="s">
        <v>2298</v>
      </c>
      <c r="N998">
        <v>1</v>
      </c>
      <c r="O998">
        <v>0</v>
      </c>
      <c r="P998">
        <v>0</v>
      </c>
      <c r="Q998">
        <v>0</v>
      </c>
      <c r="R998">
        <v>0</v>
      </c>
      <c r="S998" t="s">
        <v>2067</v>
      </c>
      <c r="T998" t="s">
        <v>343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</row>
    <row r="999" spans="1:75">
      <c r="A999" t="s">
        <v>7580</v>
      </c>
      <c r="B999" t="s">
        <v>7581</v>
      </c>
      <c r="C999" t="s">
        <v>7581</v>
      </c>
      <c r="D999" t="s">
        <v>7582</v>
      </c>
      <c r="E999">
        <v>54</v>
      </c>
      <c r="F999" t="s">
        <v>2291</v>
      </c>
      <c r="G999" t="s">
        <v>2303</v>
      </c>
      <c r="H999" t="s">
        <v>2304</v>
      </c>
      <c r="I999" t="s">
        <v>7583</v>
      </c>
      <c r="J999" t="s">
        <v>2638</v>
      </c>
      <c r="K999" t="s">
        <v>7584</v>
      </c>
      <c r="L999" t="s">
        <v>7585</v>
      </c>
      <c r="M999" t="s">
        <v>2298</v>
      </c>
      <c r="N999">
        <v>1</v>
      </c>
      <c r="O999">
        <v>0</v>
      </c>
      <c r="P999">
        <v>0</v>
      </c>
      <c r="Q999">
        <v>0</v>
      </c>
      <c r="R999">
        <v>0</v>
      </c>
      <c r="S999" t="s">
        <v>53</v>
      </c>
      <c r="T999" t="s">
        <v>75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</row>
    <row r="1000" spans="1:75">
      <c r="A1000" t="s">
        <v>7586</v>
      </c>
      <c r="B1000" t="s">
        <v>7587</v>
      </c>
      <c r="C1000" t="s">
        <v>7587</v>
      </c>
      <c r="D1000" t="s">
        <v>43</v>
      </c>
      <c r="E1000">
        <v>39</v>
      </c>
      <c r="F1000" t="s">
        <v>2364</v>
      </c>
      <c r="G1000" t="s">
        <v>2426</v>
      </c>
      <c r="H1000" t="s">
        <v>2621</v>
      </c>
      <c r="I1000" t="s">
        <v>7588</v>
      </c>
      <c r="J1000" t="s">
        <v>7589</v>
      </c>
      <c r="K1000" t="s">
        <v>7010</v>
      </c>
      <c r="L1000" t="s">
        <v>7590</v>
      </c>
      <c r="M1000" t="s">
        <v>2327</v>
      </c>
      <c r="N1000">
        <v>1</v>
      </c>
      <c r="O1000">
        <v>0</v>
      </c>
      <c r="P1000">
        <v>0</v>
      </c>
      <c r="Q1000">
        <v>0</v>
      </c>
      <c r="R1000">
        <v>0</v>
      </c>
      <c r="S1000" t="s">
        <v>2460</v>
      </c>
      <c r="T1000" t="s">
        <v>2299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</row>
    <row r="1001" spans="1:75">
      <c r="A1001" t="s">
        <v>7591</v>
      </c>
      <c r="B1001" t="s">
        <v>7592</v>
      </c>
      <c r="C1001" t="s">
        <v>7592</v>
      </c>
      <c r="D1001" t="s">
        <v>43</v>
      </c>
      <c r="E1001">
        <v>36</v>
      </c>
      <c r="F1001" t="s">
        <v>2356</v>
      </c>
      <c r="G1001" t="s">
        <v>2391</v>
      </c>
      <c r="H1001" t="s">
        <v>2322</v>
      </c>
      <c r="I1001" t="s">
        <v>7593</v>
      </c>
      <c r="J1001" t="s">
        <v>7594</v>
      </c>
      <c r="K1001" t="s">
        <v>7595</v>
      </c>
      <c r="L1001" t="s">
        <v>7596</v>
      </c>
      <c r="M1001" t="s">
        <v>2298</v>
      </c>
      <c r="N1001">
        <v>1</v>
      </c>
      <c r="O1001">
        <v>1</v>
      </c>
      <c r="P1001">
        <v>0</v>
      </c>
      <c r="Q1001">
        <v>0</v>
      </c>
      <c r="R1001">
        <v>0</v>
      </c>
      <c r="S1001" t="s">
        <v>4272</v>
      </c>
      <c r="T1001" t="s">
        <v>343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8</v>
      </c>
    </row>
    <row r="1002" spans="1:75">
      <c r="A1002" t="s">
        <v>7597</v>
      </c>
      <c r="B1002" t="s">
        <v>7598</v>
      </c>
      <c r="C1002" t="s">
        <v>7598</v>
      </c>
      <c r="D1002" t="s">
        <v>7599</v>
      </c>
      <c r="E1002">
        <v>50</v>
      </c>
      <c r="F1002" t="s">
        <v>2372</v>
      </c>
      <c r="G1002" t="s">
        <v>2519</v>
      </c>
      <c r="H1002" t="s">
        <v>2366</v>
      </c>
      <c r="I1002" t="s">
        <v>7600</v>
      </c>
      <c r="J1002" t="s">
        <v>7601</v>
      </c>
      <c r="K1002" t="s">
        <v>7602</v>
      </c>
      <c r="L1002" t="s">
        <v>7603</v>
      </c>
      <c r="M1002" t="s">
        <v>2298</v>
      </c>
      <c r="N1002">
        <v>1</v>
      </c>
      <c r="O1002">
        <v>0</v>
      </c>
      <c r="P1002">
        <v>0</v>
      </c>
      <c r="Q1002">
        <v>0</v>
      </c>
      <c r="R1002">
        <v>0</v>
      </c>
      <c r="S1002" t="s">
        <v>2460</v>
      </c>
      <c r="T1002" t="s">
        <v>75</v>
      </c>
      <c r="U1002">
        <v>0</v>
      </c>
      <c r="V1002">
        <v>1</v>
      </c>
      <c r="W1002">
        <v>0</v>
      </c>
      <c r="X1002">
        <v>1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3</v>
      </c>
    </row>
    <row r="1003" spans="1:75">
      <c r="A1003" t="s">
        <v>7604</v>
      </c>
      <c r="B1003" t="s">
        <v>7605</v>
      </c>
      <c r="C1003" t="s">
        <v>7605</v>
      </c>
      <c r="D1003" t="s">
        <v>43</v>
      </c>
      <c r="E1003">
        <v>59</v>
      </c>
      <c r="F1003" t="s">
        <v>2364</v>
      </c>
      <c r="G1003" t="s">
        <v>3320</v>
      </c>
      <c r="H1003" t="s">
        <v>2331</v>
      </c>
      <c r="I1003" t="s">
        <v>7606</v>
      </c>
      <c r="J1003" t="s">
        <v>7607</v>
      </c>
      <c r="K1003" t="s">
        <v>6408</v>
      </c>
      <c r="L1003" t="s">
        <v>7608</v>
      </c>
      <c r="M1003" t="s">
        <v>2327</v>
      </c>
      <c r="N1003">
        <v>1</v>
      </c>
      <c r="O1003">
        <v>1</v>
      </c>
      <c r="P1003">
        <v>1</v>
      </c>
      <c r="Q1003">
        <v>0</v>
      </c>
      <c r="R1003">
        <v>0</v>
      </c>
      <c r="S1003" t="s">
        <v>53</v>
      </c>
      <c r="T1003" t="s">
        <v>2299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3</v>
      </c>
    </row>
    <row r="1004" spans="1:75">
      <c r="A1004" t="s">
        <v>7609</v>
      </c>
      <c r="B1004" t="s">
        <v>7610</v>
      </c>
      <c r="C1004" t="s">
        <v>7610</v>
      </c>
      <c r="D1004" t="s">
        <v>7611</v>
      </c>
      <c r="E1004">
        <v>39</v>
      </c>
      <c r="F1004" t="s">
        <v>2356</v>
      </c>
      <c r="G1004" t="s">
        <v>2583</v>
      </c>
      <c r="H1004" t="s">
        <v>2313</v>
      </c>
      <c r="I1004" t="s">
        <v>7612</v>
      </c>
      <c r="J1004" t="s">
        <v>7613</v>
      </c>
      <c r="K1004" t="s">
        <v>7614</v>
      </c>
      <c r="L1004" t="s">
        <v>7615</v>
      </c>
      <c r="M1004" t="s">
        <v>2298</v>
      </c>
      <c r="N1004">
        <v>1</v>
      </c>
      <c r="O1004">
        <v>0</v>
      </c>
      <c r="P1004">
        <v>0</v>
      </c>
      <c r="Q1004">
        <v>0</v>
      </c>
      <c r="R1004">
        <v>0</v>
      </c>
      <c r="S1004" t="s">
        <v>3756</v>
      </c>
      <c r="T1004" t="s">
        <v>343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</row>
    <row r="1005" spans="1:75">
      <c r="A1005" t="s">
        <v>7616</v>
      </c>
      <c r="B1005" t="s">
        <v>7617</v>
      </c>
      <c r="C1005" t="s">
        <v>7617</v>
      </c>
      <c r="D1005" t="s">
        <v>43</v>
      </c>
      <c r="E1005">
        <v>53</v>
      </c>
      <c r="F1005" t="s">
        <v>2302</v>
      </c>
      <c r="G1005" t="s">
        <v>2961</v>
      </c>
      <c r="H1005" t="s">
        <v>2483</v>
      </c>
      <c r="I1005" t="s">
        <v>7618</v>
      </c>
      <c r="J1005" t="s">
        <v>7619</v>
      </c>
      <c r="K1005" t="s">
        <v>7620</v>
      </c>
      <c r="L1005" t="s">
        <v>7621</v>
      </c>
      <c r="M1005" t="s">
        <v>2298</v>
      </c>
      <c r="N1005">
        <v>1</v>
      </c>
      <c r="O1005">
        <v>0</v>
      </c>
      <c r="P1005">
        <v>0</v>
      </c>
      <c r="Q1005">
        <v>0</v>
      </c>
      <c r="R1005">
        <v>0</v>
      </c>
      <c r="S1005" t="s">
        <v>53</v>
      </c>
      <c r="T1005" t="s">
        <v>343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3</v>
      </c>
    </row>
    <row r="1006" spans="1:75">
      <c r="A1006" t="s">
        <v>7622</v>
      </c>
      <c r="B1006" t="s">
        <v>7623</v>
      </c>
      <c r="C1006" t="s">
        <v>7623</v>
      </c>
      <c r="D1006" t="s">
        <v>7624</v>
      </c>
      <c r="E1006">
        <v>34</v>
      </c>
      <c r="F1006" t="s">
        <v>2347</v>
      </c>
      <c r="G1006" t="s">
        <v>2391</v>
      </c>
      <c r="H1006" t="s">
        <v>2322</v>
      </c>
      <c r="I1006" t="s">
        <v>7625</v>
      </c>
      <c r="J1006" t="s">
        <v>7626</v>
      </c>
      <c r="K1006" t="s">
        <v>7627</v>
      </c>
      <c r="L1006" t="s">
        <v>7628</v>
      </c>
      <c r="M1006" t="s">
        <v>2327</v>
      </c>
      <c r="N1006">
        <v>1</v>
      </c>
      <c r="O1006">
        <v>1</v>
      </c>
      <c r="P1006">
        <v>1</v>
      </c>
      <c r="Q1006">
        <v>0</v>
      </c>
      <c r="R1006">
        <v>1</v>
      </c>
      <c r="S1006" t="s">
        <v>2067</v>
      </c>
      <c r="T1006" t="s">
        <v>343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</row>
    <row r="1007" spans="1:75">
      <c r="A1007" t="s">
        <v>6965</v>
      </c>
      <c r="B1007" t="s">
        <v>7629</v>
      </c>
      <c r="C1007" t="s">
        <v>7629</v>
      </c>
      <c r="D1007" t="s">
        <v>43</v>
      </c>
      <c r="E1007">
        <v>36</v>
      </c>
      <c r="F1007" t="s">
        <v>2376</v>
      </c>
      <c r="G1007" t="s">
        <v>2330</v>
      </c>
      <c r="H1007" t="s">
        <v>2366</v>
      </c>
      <c r="I1007" t="s">
        <v>7630</v>
      </c>
      <c r="J1007" t="s">
        <v>4149</v>
      </c>
      <c r="K1007" t="s">
        <v>7631</v>
      </c>
      <c r="L1007" t="s">
        <v>7632</v>
      </c>
      <c r="M1007" t="s">
        <v>2298</v>
      </c>
      <c r="N1007">
        <v>1</v>
      </c>
      <c r="O1007">
        <v>0</v>
      </c>
      <c r="P1007">
        <v>0</v>
      </c>
      <c r="Q1007">
        <v>0</v>
      </c>
      <c r="R1007">
        <v>0</v>
      </c>
      <c r="S1007" t="s">
        <v>1767</v>
      </c>
      <c r="T1007" t="s">
        <v>343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</row>
    <row r="1008" spans="1:75">
      <c r="A1008" t="s">
        <v>5777</v>
      </c>
      <c r="B1008" t="s">
        <v>7633</v>
      </c>
      <c r="C1008" t="s">
        <v>7633</v>
      </c>
      <c r="D1008" t="s">
        <v>43</v>
      </c>
      <c r="E1008">
        <v>57</v>
      </c>
      <c r="F1008" t="s">
        <v>2376</v>
      </c>
      <c r="G1008" t="s">
        <v>2419</v>
      </c>
      <c r="H1008" t="s">
        <v>2331</v>
      </c>
      <c r="I1008" t="s">
        <v>7634</v>
      </c>
      <c r="J1008" t="s">
        <v>7635</v>
      </c>
      <c r="K1008" t="s">
        <v>7636</v>
      </c>
      <c r="L1008" t="s">
        <v>7637</v>
      </c>
      <c r="M1008" t="s">
        <v>2298</v>
      </c>
      <c r="N1008">
        <v>1</v>
      </c>
      <c r="O1008">
        <v>0</v>
      </c>
      <c r="P1008">
        <v>0</v>
      </c>
      <c r="Q1008">
        <v>0</v>
      </c>
      <c r="R1008">
        <v>0</v>
      </c>
      <c r="S1008" t="s">
        <v>4272</v>
      </c>
      <c r="T1008" t="s">
        <v>343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1</v>
      </c>
      <c r="AZ1008">
        <v>0</v>
      </c>
      <c r="BA1008">
        <v>1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4</v>
      </c>
    </row>
    <row r="1009" spans="1:75">
      <c r="A1009" t="s">
        <v>7638</v>
      </c>
      <c r="B1009" t="s">
        <v>7639</v>
      </c>
      <c r="C1009" t="s">
        <v>7639</v>
      </c>
      <c r="D1009" t="s">
        <v>7640</v>
      </c>
      <c r="E1009">
        <v>45</v>
      </c>
      <c r="F1009" t="s">
        <v>2291</v>
      </c>
      <c r="G1009" t="s">
        <v>2312</v>
      </c>
      <c r="H1009" t="s">
        <v>2313</v>
      </c>
      <c r="I1009" t="s">
        <v>7641</v>
      </c>
      <c r="J1009" t="s">
        <v>7642</v>
      </c>
      <c r="K1009" t="s">
        <v>5689</v>
      </c>
      <c r="L1009" t="s">
        <v>7643</v>
      </c>
      <c r="M1009" t="s">
        <v>2327</v>
      </c>
      <c r="N1009">
        <v>1</v>
      </c>
      <c r="O1009">
        <v>0</v>
      </c>
      <c r="P1009">
        <v>0</v>
      </c>
      <c r="Q1009">
        <v>0</v>
      </c>
      <c r="R1009">
        <v>0</v>
      </c>
      <c r="S1009" t="s">
        <v>53</v>
      </c>
      <c r="T1009" t="s">
        <v>343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</row>
    <row r="1010" spans="1:75">
      <c r="A1010" t="s">
        <v>7644</v>
      </c>
      <c r="B1010" t="s">
        <v>7645</v>
      </c>
      <c r="C1010" t="s">
        <v>7645</v>
      </c>
      <c r="D1010" t="s">
        <v>43</v>
      </c>
      <c r="E1010">
        <v>38</v>
      </c>
      <c r="F1010" t="s">
        <v>2291</v>
      </c>
      <c r="G1010" t="s">
        <v>2583</v>
      </c>
      <c r="H1010" t="s">
        <v>2349</v>
      </c>
      <c r="I1010" t="s">
        <v>7646</v>
      </c>
      <c r="J1010" t="s">
        <v>2638</v>
      </c>
      <c r="K1010" t="s">
        <v>7647</v>
      </c>
      <c r="L1010" t="s">
        <v>7648</v>
      </c>
      <c r="M1010" t="s">
        <v>2298</v>
      </c>
      <c r="N1010">
        <v>1</v>
      </c>
      <c r="O1010">
        <v>1</v>
      </c>
      <c r="P1010">
        <v>1</v>
      </c>
      <c r="Q1010">
        <v>0</v>
      </c>
      <c r="R1010">
        <v>1</v>
      </c>
      <c r="S1010" t="s">
        <v>53</v>
      </c>
      <c r="T1010" t="s">
        <v>75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</row>
    <row r="1011" spans="1:75">
      <c r="A1011" t="s">
        <v>7649</v>
      </c>
      <c r="B1011" t="s">
        <v>7650</v>
      </c>
      <c r="C1011" t="s">
        <v>7650</v>
      </c>
      <c r="D1011" t="s">
        <v>7651</v>
      </c>
      <c r="E1011">
        <v>59</v>
      </c>
      <c r="F1011" t="s">
        <v>2302</v>
      </c>
      <c r="G1011" t="s">
        <v>2463</v>
      </c>
      <c r="H1011" t="s">
        <v>2349</v>
      </c>
      <c r="I1011" t="s">
        <v>7652</v>
      </c>
      <c r="J1011" t="s">
        <v>7653</v>
      </c>
      <c r="K1011" t="s">
        <v>7654</v>
      </c>
      <c r="L1011" t="s">
        <v>7655</v>
      </c>
      <c r="M1011" t="s">
        <v>2298</v>
      </c>
      <c r="N1011">
        <v>0</v>
      </c>
      <c r="O1011">
        <v>0</v>
      </c>
      <c r="P1011">
        <v>1</v>
      </c>
      <c r="Q1011">
        <v>0</v>
      </c>
      <c r="R1011">
        <v>0</v>
      </c>
      <c r="S1011" t="s">
        <v>53</v>
      </c>
      <c r="T1011" t="s">
        <v>75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</row>
    <row r="1012" spans="1:75">
      <c r="A1012" t="s">
        <v>7656</v>
      </c>
      <c r="B1012" t="s">
        <v>7657</v>
      </c>
      <c r="C1012" t="s">
        <v>7657</v>
      </c>
      <c r="D1012" t="s">
        <v>43</v>
      </c>
      <c r="E1012">
        <v>40</v>
      </c>
      <c r="F1012" t="s">
        <v>2302</v>
      </c>
      <c r="G1012" t="s">
        <v>2391</v>
      </c>
      <c r="H1012" t="s">
        <v>2366</v>
      </c>
      <c r="I1012" t="s">
        <v>7658</v>
      </c>
      <c r="J1012" t="s">
        <v>7659</v>
      </c>
      <c r="K1012" t="s">
        <v>7660</v>
      </c>
      <c r="L1012" t="s">
        <v>7661</v>
      </c>
      <c r="M1012" t="s">
        <v>2298</v>
      </c>
      <c r="N1012">
        <v>1</v>
      </c>
      <c r="O1012">
        <v>0</v>
      </c>
      <c r="P1012">
        <v>0</v>
      </c>
      <c r="Q1012">
        <v>0</v>
      </c>
      <c r="R1012">
        <v>0</v>
      </c>
      <c r="S1012" t="s">
        <v>2067</v>
      </c>
      <c r="T1012" t="s">
        <v>75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2</v>
      </c>
    </row>
    <row r="1013" spans="1:75">
      <c r="A1013" t="s">
        <v>6453</v>
      </c>
      <c r="B1013" t="s">
        <v>7662</v>
      </c>
      <c r="C1013" t="s">
        <v>7662</v>
      </c>
      <c r="D1013" t="s">
        <v>43</v>
      </c>
      <c r="E1013">
        <v>60</v>
      </c>
      <c r="F1013" t="s">
        <v>2376</v>
      </c>
      <c r="G1013" t="s">
        <v>2737</v>
      </c>
      <c r="H1013" t="s">
        <v>133</v>
      </c>
      <c r="I1013" t="s">
        <v>7663</v>
      </c>
      <c r="J1013" t="s">
        <v>7664</v>
      </c>
      <c r="K1013" t="s">
        <v>3004</v>
      </c>
      <c r="L1013" t="s">
        <v>7665</v>
      </c>
      <c r="M1013" t="s">
        <v>2298</v>
      </c>
      <c r="N1013">
        <v>1</v>
      </c>
      <c r="O1013">
        <v>0</v>
      </c>
      <c r="P1013">
        <v>0</v>
      </c>
      <c r="Q1013">
        <v>0</v>
      </c>
      <c r="R1013">
        <v>0</v>
      </c>
      <c r="S1013" t="s">
        <v>547</v>
      </c>
      <c r="T1013" t="s">
        <v>75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</v>
      </c>
    </row>
    <row r="1014" spans="1:75">
      <c r="A1014" t="s">
        <v>7666</v>
      </c>
      <c r="B1014" t="s">
        <v>7667</v>
      </c>
      <c r="C1014" t="s">
        <v>7667</v>
      </c>
      <c r="D1014" t="s">
        <v>7668</v>
      </c>
      <c r="E1014">
        <v>33</v>
      </c>
      <c r="F1014" t="s">
        <v>133</v>
      </c>
      <c r="G1014" t="s">
        <v>2384</v>
      </c>
      <c r="H1014" t="s">
        <v>2313</v>
      </c>
      <c r="I1014" t="s">
        <v>7669</v>
      </c>
      <c r="J1014" t="s">
        <v>2899</v>
      </c>
      <c r="K1014" t="s">
        <v>2724</v>
      </c>
      <c r="L1014" t="s">
        <v>7670</v>
      </c>
      <c r="M1014" t="s">
        <v>2298</v>
      </c>
      <c r="N1014">
        <v>1</v>
      </c>
      <c r="O1014">
        <v>0</v>
      </c>
      <c r="P1014">
        <v>0</v>
      </c>
      <c r="Q1014">
        <v>0</v>
      </c>
      <c r="R1014">
        <v>0</v>
      </c>
      <c r="S1014" t="s">
        <v>515</v>
      </c>
      <c r="T1014" t="s">
        <v>343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2</v>
      </c>
    </row>
    <row r="1015" spans="1:75">
      <c r="A1015" t="s">
        <v>7671</v>
      </c>
      <c r="B1015" t="s">
        <v>7672</v>
      </c>
      <c r="C1015" t="s">
        <v>7672</v>
      </c>
      <c r="D1015" t="s">
        <v>43</v>
      </c>
      <c r="E1015">
        <v>59</v>
      </c>
      <c r="F1015" t="s">
        <v>2356</v>
      </c>
      <c r="G1015" t="s">
        <v>3320</v>
      </c>
      <c r="H1015" t="s">
        <v>2349</v>
      </c>
      <c r="I1015" t="s">
        <v>7673</v>
      </c>
      <c r="J1015" t="s">
        <v>3962</v>
      </c>
      <c r="K1015" t="s">
        <v>5372</v>
      </c>
      <c r="L1015" t="s">
        <v>7674</v>
      </c>
      <c r="M1015" t="s">
        <v>2298</v>
      </c>
      <c r="N1015">
        <v>1</v>
      </c>
      <c r="O1015">
        <v>0</v>
      </c>
      <c r="P1015">
        <v>0</v>
      </c>
      <c r="Q1015">
        <v>0</v>
      </c>
      <c r="R1015">
        <v>0</v>
      </c>
      <c r="S1015" t="s">
        <v>2067</v>
      </c>
      <c r="T1015" t="s">
        <v>75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</row>
    <row r="1016" spans="1:75">
      <c r="A1016" t="s">
        <v>7675</v>
      </c>
      <c r="B1016" t="s">
        <v>7676</v>
      </c>
      <c r="C1016" t="s">
        <v>7676</v>
      </c>
      <c r="D1016" t="s">
        <v>43</v>
      </c>
      <c r="E1016">
        <v>33</v>
      </c>
      <c r="F1016" t="s">
        <v>2302</v>
      </c>
      <c r="G1016" t="s">
        <v>133</v>
      </c>
      <c r="H1016" t="s">
        <v>133</v>
      </c>
      <c r="I1016" t="s">
        <v>133</v>
      </c>
      <c r="J1016" t="s">
        <v>133</v>
      </c>
      <c r="K1016" t="s">
        <v>133</v>
      </c>
      <c r="L1016" t="s">
        <v>7677</v>
      </c>
      <c r="M1016" t="s">
        <v>2298</v>
      </c>
      <c r="N1016">
        <v>1</v>
      </c>
      <c r="O1016">
        <v>0</v>
      </c>
      <c r="P1016">
        <v>0</v>
      </c>
      <c r="Q1016">
        <v>0</v>
      </c>
      <c r="R1016">
        <v>0</v>
      </c>
      <c r="S1016" t="s">
        <v>46</v>
      </c>
      <c r="T1016" t="s">
        <v>2299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>
      <c r="A1017" t="s">
        <v>7678</v>
      </c>
      <c r="B1017" t="s">
        <v>7679</v>
      </c>
      <c r="C1017" t="s">
        <v>7679</v>
      </c>
      <c r="D1017" t="s">
        <v>2338</v>
      </c>
      <c r="E1017">
        <v>61</v>
      </c>
      <c r="F1017" t="s">
        <v>133</v>
      </c>
      <c r="G1017" t="s">
        <v>2583</v>
      </c>
      <c r="H1017" t="s">
        <v>2313</v>
      </c>
      <c r="I1017" t="s">
        <v>7680</v>
      </c>
      <c r="J1017" t="s">
        <v>7681</v>
      </c>
      <c r="K1017" t="s">
        <v>7682</v>
      </c>
      <c r="L1017" t="s">
        <v>7683</v>
      </c>
      <c r="M1017" t="s">
        <v>2298</v>
      </c>
      <c r="N1017">
        <v>1</v>
      </c>
      <c r="O1017">
        <v>0</v>
      </c>
      <c r="P1017">
        <v>0</v>
      </c>
      <c r="Q1017">
        <v>0</v>
      </c>
      <c r="R1017">
        <v>0</v>
      </c>
      <c r="S1017" t="s">
        <v>53</v>
      </c>
      <c r="T1017" t="s">
        <v>75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>
      <c r="A1018" t="s">
        <v>7684</v>
      </c>
      <c r="B1018" t="s">
        <v>7685</v>
      </c>
      <c r="C1018" t="s">
        <v>7685</v>
      </c>
      <c r="D1018" t="s">
        <v>7686</v>
      </c>
      <c r="E1018">
        <v>70</v>
      </c>
      <c r="F1018" t="s">
        <v>2364</v>
      </c>
      <c r="G1018" t="s">
        <v>7687</v>
      </c>
      <c r="H1018" t="s">
        <v>2366</v>
      </c>
      <c r="I1018" t="s">
        <v>7688</v>
      </c>
      <c r="J1018" t="s">
        <v>7689</v>
      </c>
      <c r="K1018" t="s">
        <v>7690</v>
      </c>
      <c r="L1018" t="s">
        <v>7691</v>
      </c>
      <c r="M1018" t="s">
        <v>2298</v>
      </c>
      <c r="N1018">
        <v>1</v>
      </c>
      <c r="O1018">
        <v>1</v>
      </c>
      <c r="P1018">
        <v>1</v>
      </c>
      <c r="Q1018">
        <v>0</v>
      </c>
      <c r="R1018">
        <v>0</v>
      </c>
      <c r="S1018" t="s">
        <v>2460</v>
      </c>
      <c r="T1018" t="s">
        <v>343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>
      <c r="A1019" t="s">
        <v>7692</v>
      </c>
      <c r="B1019" t="s">
        <v>7693</v>
      </c>
      <c r="C1019" t="s">
        <v>7693</v>
      </c>
      <c r="D1019" t="s">
        <v>7694</v>
      </c>
      <c r="E1019">
        <v>62</v>
      </c>
      <c r="F1019" t="s">
        <v>2376</v>
      </c>
      <c r="G1019" t="s">
        <v>3699</v>
      </c>
      <c r="H1019" t="s">
        <v>2349</v>
      </c>
      <c r="I1019" t="s">
        <v>7695</v>
      </c>
      <c r="J1019" t="s">
        <v>6512</v>
      </c>
      <c r="K1019" t="s">
        <v>7696</v>
      </c>
      <c r="L1019" t="s">
        <v>7697</v>
      </c>
      <c r="M1019" t="s">
        <v>2298</v>
      </c>
      <c r="N1019">
        <v>1</v>
      </c>
      <c r="O1019">
        <v>0</v>
      </c>
      <c r="P1019">
        <v>0</v>
      </c>
      <c r="Q1019">
        <v>0</v>
      </c>
      <c r="R1019">
        <v>0</v>
      </c>
      <c r="S1019" t="s">
        <v>588</v>
      </c>
      <c r="T1019" t="s">
        <v>343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>
      <c r="A1020" t="s">
        <v>3592</v>
      </c>
      <c r="B1020" t="s">
        <v>7698</v>
      </c>
      <c r="C1020" t="s">
        <v>7698</v>
      </c>
      <c r="D1020" t="s">
        <v>43</v>
      </c>
      <c r="E1020">
        <v>66</v>
      </c>
      <c r="F1020" t="s">
        <v>2356</v>
      </c>
      <c r="G1020" t="s">
        <v>4397</v>
      </c>
      <c r="H1020" t="s">
        <v>2366</v>
      </c>
      <c r="I1020" t="s">
        <v>7699</v>
      </c>
      <c r="J1020" t="s">
        <v>7700</v>
      </c>
      <c r="K1020" t="s">
        <v>7701</v>
      </c>
      <c r="L1020" t="s">
        <v>7702</v>
      </c>
      <c r="M1020" t="s">
        <v>2298</v>
      </c>
      <c r="N1020">
        <v>1</v>
      </c>
      <c r="O1020">
        <v>0</v>
      </c>
      <c r="P1020">
        <v>0</v>
      </c>
      <c r="Q1020">
        <v>0</v>
      </c>
      <c r="R1020">
        <v>0</v>
      </c>
      <c r="S1020" t="s">
        <v>46</v>
      </c>
      <c r="T1020" t="s">
        <v>343</v>
      </c>
      <c r="U1020">
        <v>0</v>
      </c>
      <c r="V1020">
        <v>1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3</v>
      </c>
    </row>
    <row r="1021" spans="1:75">
      <c r="A1021" t="s">
        <v>7703</v>
      </c>
      <c r="B1021" t="s">
        <v>7704</v>
      </c>
      <c r="C1021" t="s">
        <v>7704</v>
      </c>
      <c r="D1021" t="s">
        <v>4960</v>
      </c>
      <c r="E1021">
        <v>31</v>
      </c>
      <c r="F1021" t="s">
        <v>2302</v>
      </c>
      <c r="G1021" t="s">
        <v>2391</v>
      </c>
      <c r="H1021" t="s">
        <v>2313</v>
      </c>
      <c r="I1021" t="s">
        <v>7705</v>
      </c>
      <c r="J1021" t="s">
        <v>2399</v>
      </c>
      <c r="K1021" t="s">
        <v>7706</v>
      </c>
      <c r="L1021" t="s">
        <v>7707</v>
      </c>
      <c r="M1021" t="s">
        <v>2298</v>
      </c>
      <c r="N1021">
        <v>1</v>
      </c>
      <c r="O1021">
        <v>1</v>
      </c>
      <c r="P1021">
        <v>0</v>
      </c>
      <c r="Q1021">
        <v>0</v>
      </c>
      <c r="R1021">
        <v>0</v>
      </c>
      <c r="S1021" t="s">
        <v>53</v>
      </c>
      <c r="T1021" t="s">
        <v>343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</row>
    <row r="1022" spans="1:75">
      <c r="A1022" t="s">
        <v>7708</v>
      </c>
      <c r="B1022" t="s">
        <v>7709</v>
      </c>
      <c r="C1022" t="s">
        <v>7709</v>
      </c>
      <c r="D1022" t="s">
        <v>7710</v>
      </c>
      <c r="E1022">
        <v>60</v>
      </c>
      <c r="F1022" t="s">
        <v>2302</v>
      </c>
      <c r="G1022" t="s">
        <v>2348</v>
      </c>
      <c r="H1022" t="s">
        <v>2304</v>
      </c>
      <c r="I1022" t="s">
        <v>7711</v>
      </c>
      <c r="J1022" t="s">
        <v>7712</v>
      </c>
      <c r="K1022" t="s">
        <v>7713</v>
      </c>
      <c r="L1022" t="s">
        <v>7714</v>
      </c>
      <c r="M1022" t="s">
        <v>2298</v>
      </c>
      <c r="N1022">
        <v>1</v>
      </c>
      <c r="O1022">
        <v>0</v>
      </c>
      <c r="P1022">
        <v>0</v>
      </c>
      <c r="Q1022">
        <v>0</v>
      </c>
      <c r="R1022">
        <v>0</v>
      </c>
      <c r="S1022" t="s">
        <v>53</v>
      </c>
      <c r="T1022" t="s">
        <v>343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>
      <c r="A1023" t="s">
        <v>7715</v>
      </c>
      <c r="B1023" t="s">
        <v>7716</v>
      </c>
      <c r="C1023" t="s">
        <v>7716</v>
      </c>
      <c r="D1023" t="s">
        <v>5096</v>
      </c>
      <c r="E1023">
        <v>32</v>
      </c>
      <c r="F1023" t="s">
        <v>2356</v>
      </c>
      <c r="G1023" t="s">
        <v>2391</v>
      </c>
      <c r="H1023" t="s">
        <v>2313</v>
      </c>
      <c r="I1023" t="s">
        <v>7717</v>
      </c>
      <c r="J1023" t="s">
        <v>7718</v>
      </c>
      <c r="K1023" t="s">
        <v>7719</v>
      </c>
      <c r="L1023" t="s">
        <v>7720</v>
      </c>
      <c r="M1023" t="s">
        <v>2298</v>
      </c>
      <c r="N1023">
        <v>1</v>
      </c>
      <c r="O1023">
        <v>0</v>
      </c>
      <c r="P1023">
        <v>0</v>
      </c>
      <c r="Q1023">
        <v>0</v>
      </c>
      <c r="R1023">
        <v>0</v>
      </c>
      <c r="S1023" t="s">
        <v>2067</v>
      </c>
      <c r="T1023" t="s">
        <v>75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>
      <c r="A1024" t="s">
        <v>7721</v>
      </c>
      <c r="B1024" t="s">
        <v>7722</v>
      </c>
      <c r="C1024" t="s">
        <v>7722</v>
      </c>
      <c r="D1024" t="s">
        <v>7723</v>
      </c>
      <c r="E1024">
        <v>58</v>
      </c>
      <c r="F1024" t="s">
        <v>2364</v>
      </c>
      <c r="G1024" t="s">
        <v>2384</v>
      </c>
      <c r="H1024" t="s">
        <v>133</v>
      </c>
      <c r="I1024" t="s">
        <v>7724</v>
      </c>
      <c r="J1024" t="s">
        <v>5940</v>
      </c>
      <c r="K1024" t="s">
        <v>7725</v>
      </c>
      <c r="L1024" t="s">
        <v>7726</v>
      </c>
      <c r="M1024" t="s">
        <v>2298</v>
      </c>
      <c r="N1024">
        <v>1</v>
      </c>
      <c r="O1024">
        <v>0</v>
      </c>
      <c r="P1024">
        <v>0</v>
      </c>
      <c r="Q1024">
        <v>0</v>
      </c>
      <c r="R1024">
        <v>0</v>
      </c>
      <c r="S1024" t="s">
        <v>2067</v>
      </c>
      <c r="T1024" t="s">
        <v>343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>
      <c r="A1025" t="s">
        <v>7727</v>
      </c>
      <c r="B1025" t="s">
        <v>7728</v>
      </c>
      <c r="C1025" t="s">
        <v>7728</v>
      </c>
      <c r="D1025" t="s">
        <v>7729</v>
      </c>
      <c r="E1025">
        <v>59</v>
      </c>
      <c r="F1025" t="s">
        <v>2364</v>
      </c>
      <c r="G1025" t="s">
        <v>2562</v>
      </c>
      <c r="H1025" t="s">
        <v>2483</v>
      </c>
      <c r="I1025" t="s">
        <v>7730</v>
      </c>
      <c r="J1025" t="s">
        <v>7731</v>
      </c>
      <c r="K1025" t="s">
        <v>7732</v>
      </c>
      <c r="L1025" t="s">
        <v>7733</v>
      </c>
      <c r="M1025" t="s">
        <v>2298</v>
      </c>
      <c r="N1025">
        <v>1</v>
      </c>
      <c r="O1025">
        <v>0</v>
      </c>
      <c r="P1025">
        <v>1</v>
      </c>
      <c r="Q1025">
        <v>0</v>
      </c>
      <c r="R1025">
        <v>0</v>
      </c>
      <c r="S1025" t="s">
        <v>2067</v>
      </c>
      <c r="T1025" t="s">
        <v>75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>
      <c r="A1026" t="s">
        <v>7734</v>
      </c>
      <c r="B1026" t="s">
        <v>7735</v>
      </c>
      <c r="C1026" t="s">
        <v>7735</v>
      </c>
      <c r="D1026" t="s">
        <v>43</v>
      </c>
      <c r="E1026">
        <v>69</v>
      </c>
      <c r="F1026" t="s">
        <v>2302</v>
      </c>
      <c r="G1026" t="s">
        <v>2721</v>
      </c>
      <c r="H1026" t="s">
        <v>2322</v>
      </c>
      <c r="I1026" t="s">
        <v>7736</v>
      </c>
      <c r="J1026" t="s">
        <v>7737</v>
      </c>
      <c r="K1026" t="s">
        <v>7738</v>
      </c>
      <c r="L1026" t="s">
        <v>7739</v>
      </c>
      <c r="M1026" t="s">
        <v>2327</v>
      </c>
      <c r="N1026">
        <v>0</v>
      </c>
      <c r="O1026">
        <v>1</v>
      </c>
      <c r="P1026">
        <v>1</v>
      </c>
      <c r="Q1026">
        <v>0</v>
      </c>
      <c r="R1026">
        <v>0</v>
      </c>
      <c r="S1026" t="s">
        <v>53</v>
      </c>
      <c r="T1026" t="s">
        <v>343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>
      <c r="A1027" t="s">
        <v>3592</v>
      </c>
      <c r="B1027" t="s">
        <v>7740</v>
      </c>
      <c r="C1027" t="s">
        <v>7740</v>
      </c>
      <c r="D1027" t="s">
        <v>7741</v>
      </c>
      <c r="E1027">
        <v>34</v>
      </c>
      <c r="F1027" t="s">
        <v>2376</v>
      </c>
      <c r="G1027" t="s">
        <v>2391</v>
      </c>
      <c r="H1027" t="s">
        <v>2483</v>
      </c>
      <c r="I1027" t="s">
        <v>7742</v>
      </c>
      <c r="J1027" t="s">
        <v>7743</v>
      </c>
      <c r="K1027" t="s">
        <v>7744</v>
      </c>
      <c r="L1027" t="s">
        <v>7745</v>
      </c>
      <c r="M1027" t="s">
        <v>2298</v>
      </c>
      <c r="N1027">
        <v>1</v>
      </c>
      <c r="O1027">
        <v>0</v>
      </c>
      <c r="P1027">
        <v>1</v>
      </c>
      <c r="Q1027">
        <v>0</v>
      </c>
      <c r="R1027">
        <v>0</v>
      </c>
      <c r="S1027" t="s">
        <v>205</v>
      </c>
      <c r="T1027" t="s">
        <v>343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>
      <c r="A1028" t="s">
        <v>7746</v>
      </c>
      <c r="B1028" t="s">
        <v>7747</v>
      </c>
      <c r="C1028" t="s">
        <v>7747</v>
      </c>
      <c r="D1028" t="s">
        <v>3882</v>
      </c>
      <c r="E1028">
        <v>70</v>
      </c>
      <c r="F1028" t="s">
        <v>2555</v>
      </c>
      <c r="G1028" t="s">
        <v>2469</v>
      </c>
      <c r="H1028" t="s">
        <v>2331</v>
      </c>
      <c r="I1028" t="s">
        <v>7748</v>
      </c>
      <c r="J1028" t="s">
        <v>5568</v>
      </c>
      <c r="K1028" t="s">
        <v>7749</v>
      </c>
      <c r="L1028" t="s">
        <v>7750</v>
      </c>
      <c r="M1028" t="s">
        <v>2298</v>
      </c>
      <c r="N1028">
        <v>1</v>
      </c>
      <c r="O1028">
        <v>0</v>
      </c>
      <c r="P1028">
        <v>0</v>
      </c>
      <c r="Q1028">
        <v>0</v>
      </c>
      <c r="R1028">
        <v>0</v>
      </c>
      <c r="S1028" t="s">
        <v>2067</v>
      </c>
      <c r="T1028" t="s">
        <v>343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</row>
    <row r="1029" spans="1:75">
      <c r="A1029" t="s">
        <v>7751</v>
      </c>
      <c r="B1029" t="s">
        <v>7752</v>
      </c>
      <c r="C1029" t="s">
        <v>7752</v>
      </c>
      <c r="D1029" t="s">
        <v>7753</v>
      </c>
      <c r="E1029">
        <v>34</v>
      </c>
      <c r="F1029" t="s">
        <v>2364</v>
      </c>
      <c r="G1029" t="s">
        <v>2348</v>
      </c>
      <c r="H1029" t="s">
        <v>133</v>
      </c>
      <c r="I1029" t="s">
        <v>7754</v>
      </c>
      <c r="J1029" t="s">
        <v>7755</v>
      </c>
      <c r="K1029" t="s">
        <v>7756</v>
      </c>
      <c r="L1029" t="s">
        <v>7757</v>
      </c>
      <c r="M1029" t="s">
        <v>2298</v>
      </c>
      <c r="N1029">
        <v>1</v>
      </c>
      <c r="O1029">
        <v>1</v>
      </c>
      <c r="P1029">
        <v>1</v>
      </c>
      <c r="Q1029">
        <v>1</v>
      </c>
      <c r="R1029">
        <v>1</v>
      </c>
      <c r="S1029" t="s">
        <v>547</v>
      </c>
      <c r="T1029" t="s">
        <v>343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7</v>
      </c>
    </row>
    <row r="1030" spans="1:75">
      <c r="A1030" t="s">
        <v>3296</v>
      </c>
      <c r="B1030" t="s">
        <v>7758</v>
      </c>
      <c r="C1030" t="s">
        <v>7758</v>
      </c>
      <c r="D1030" t="s">
        <v>7759</v>
      </c>
      <c r="E1030">
        <v>33</v>
      </c>
      <c r="F1030" t="s">
        <v>2302</v>
      </c>
      <c r="G1030" t="s">
        <v>2292</v>
      </c>
      <c r="H1030" t="s">
        <v>2304</v>
      </c>
      <c r="I1030" t="s">
        <v>7760</v>
      </c>
      <c r="J1030" t="s">
        <v>2338</v>
      </c>
      <c r="K1030" t="s">
        <v>6772</v>
      </c>
      <c r="L1030" t="s">
        <v>7761</v>
      </c>
      <c r="M1030" t="s">
        <v>2298</v>
      </c>
      <c r="N1030">
        <v>1</v>
      </c>
      <c r="O1030">
        <v>0</v>
      </c>
      <c r="P1030">
        <v>0</v>
      </c>
      <c r="Q1030">
        <v>0</v>
      </c>
      <c r="R1030">
        <v>0</v>
      </c>
      <c r="S1030" t="s">
        <v>53</v>
      </c>
      <c r="T1030" t="s">
        <v>343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</row>
    <row r="1031" spans="1:75">
      <c r="A1031" t="s">
        <v>7762</v>
      </c>
      <c r="B1031" t="s">
        <v>7763</v>
      </c>
      <c r="C1031" t="s">
        <v>7763</v>
      </c>
      <c r="D1031" t="s">
        <v>43</v>
      </c>
      <c r="E1031">
        <v>33</v>
      </c>
      <c r="F1031" t="s">
        <v>2291</v>
      </c>
      <c r="G1031" t="s">
        <v>133</v>
      </c>
      <c r="H1031" t="s">
        <v>133</v>
      </c>
      <c r="I1031" t="s">
        <v>133</v>
      </c>
      <c r="J1031" t="s">
        <v>133</v>
      </c>
      <c r="K1031" t="s">
        <v>133</v>
      </c>
      <c r="L1031" t="s">
        <v>7764</v>
      </c>
      <c r="M1031" t="s">
        <v>2327</v>
      </c>
      <c r="N1031">
        <v>1</v>
      </c>
      <c r="O1031">
        <v>0</v>
      </c>
      <c r="P1031">
        <v>0</v>
      </c>
      <c r="Q1031">
        <v>1</v>
      </c>
      <c r="R1031">
        <v>1</v>
      </c>
      <c r="S1031" t="s">
        <v>547</v>
      </c>
      <c r="T1031" t="s">
        <v>2299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>
      <c r="A1032" t="s">
        <v>7765</v>
      </c>
      <c r="B1032" t="s">
        <v>7766</v>
      </c>
      <c r="C1032" t="s">
        <v>7766</v>
      </c>
      <c r="D1032" t="s">
        <v>43</v>
      </c>
      <c r="E1032">
        <v>74</v>
      </c>
      <c r="F1032" t="s">
        <v>133</v>
      </c>
      <c r="G1032" t="s">
        <v>3161</v>
      </c>
      <c r="H1032" t="s">
        <v>2322</v>
      </c>
      <c r="I1032" t="s">
        <v>7767</v>
      </c>
      <c r="J1032" t="s">
        <v>7768</v>
      </c>
      <c r="K1032" t="s">
        <v>7769</v>
      </c>
      <c r="L1032" t="s">
        <v>7770</v>
      </c>
      <c r="M1032" t="s">
        <v>2298</v>
      </c>
      <c r="N1032">
        <v>1</v>
      </c>
      <c r="O1032">
        <v>1</v>
      </c>
      <c r="P1032">
        <v>1</v>
      </c>
      <c r="Q1032">
        <v>0</v>
      </c>
      <c r="R1032">
        <v>0</v>
      </c>
      <c r="S1032" t="s">
        <v>183</v>
      </c>
      <c r="T1032" t="s">
        <v>343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</row>
    <row r="1033" spans="1:75">
      <c r="A1033" t="s">
        <v>7771</v>
      </c>
      <c r="B1033" t="s">
        <v>7772</v>
      </c>
      <c r="C1033" t="s">
        <v>7772</v>
      </c>
      <c r="D1033" t="s">
        <v>43</v>
      </c>
      <c r="E1033">
        <v>30</v>
      </c>
      <c r="F1033" t="s">
        <v>3509</v>
      </c>
      <c r="G1033" t="s">
        <v>133</v>
      </c>
      <c r="H1033" t="s">
        <v>133</v>
      </c>
      <c r="I1033" t="s">
        <v>133</v>
      </c>
      <c r="J1033" t="s">
        <v>133</v>
      </c>
      <c r="K1033" t="s">
        <v>133</v>
      </c>
      <c r="L1033" t="s">
        <v>7773</v>
      </c>
      <c r="M1033" t="s">
        <v>2298</v>
      </c>
      <c r="N1033">
        <v>1</v>
      </c>
      <c r="O1033">
        <v>1</v>
      </c>
      <c r="P1033">
        <v>0</v>
      </c>
      <c r="Q1033">
        <v>0</v>
      </c>
      <c r="R1033">
        <v>0</v>
      </c>
      <c r="S1033" t="s">
        <v>452</v>
      </c>
      <c r="T1033" t="s">
        <v>75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>
      <c r="A1034" t="s">
        <v>7774</v>
      </c>
      <c r="B1034" t="s">
        <v>7775</v>
      </c>
      <c r="C1034" t="s">
        <v>7775</v>
      </c>
      <c r="D1034" t="s">
        <v>43</v>
      </c>
      <c r="E1034">
        <v>31</v>
      </c>
      <c r="F1034" t="s">
        <v>2356</v>
      </c>
      <c r="G1034" t="s">
        <v>2391</v>
      </c>
      <c r="H1034" t="s">
        <v>2340</v>
      </c>
      <c r="I1034" t="s">
        <v>7776</v>
      </c>
      <c r="J1034" t="s">
        <v>7777</v>
      </c>
      <c r="K1034" t="s">
        <v>7778</v>
      </c>
      <c r="L1034" t="s">
        <v>7779</v>
      </c>
      <c r="M1034" t="s">
        <v>2298</v>
      </c>
      <c r="N1034">
        <v>1</v>
      </c>
      <c r="O1034">
        <v>1</v>
      </c>
      <c r="P1034">
        <v>0</v>
      </c>
      <c r="Q1034">
        <v>0</v>
      </c>
      <c r="R1034">
        <v>0</v>
      </c>
      <c r="S1034" t="s">
        <v>46</v>
      </c>
      <c r="T1034" t="s">
        <v>343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</row>
    <row r="1035" spans="1:75">
      <c r="A1035" t="s">
        <v>7780</v>
      </c>
      <c r="B1035" t="s">
        <v>7781</v>
      </c>
      <c r="C1035" t="s">
        <v>7781</v>
      </c>
      <c r="D1035" t="s">
        <v>43</v>
      </c>
      <c r="E1035">
        <v>36</v>
      </c>
      <c r="F1035" t="s">
        <v>2555</v>
      </c>
      <c r="G1035" t="s">
        <v>133</v>
      </c>
      <c r="H1035" t="s">
        <v>133</v>
      </c>
      <c r="I1035" t="s">
        <v>133</v>
      </c>
      <c r="J1035" t="s">
        <v>133</v>
      </c>
      <c r="K1035" t="s">
        <v>133</v>
      </c>
      <c r="L1035" t="s">
        <v>7782</v>
      </c>
      <c r="M1035" t="s">
        <v>2298</v>
      </c>
      <c r="N1035">
        <v>1</v>
      </c>
      <c r="O1035">
        <v>0</v>
      </c>
      <c r="P1035">
        <v>0</v>
      </c>
      <c r="Q1035">
        <v>0</v>
      </c>
      <c r="R1035">
        <v>0</v>
      </c>
      <c r="S1035" t="s">
        <v>1026</v>
      </c>
      <c r="T1035" t="s">
        <v>343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</row>
    <row r="1036" spans="1:75">
      <c r="A1036" t="s">
        <v>5518</v>
      </c>
      <c r="B1036" t="s">
        <v>7783</v>
      </c>
      <c r="C1036" t="s">
        <v>7783</v>
      </c>
      <c r="D1036" t="s">
        <v>7784</v>
      </c>
      <c r="E1036">
        <v>53</v>
      </c>
      <c r="F1036" t="s">
        <v>2347</v>
      </c>
      <c r="G1036" t="s">
        <v>2753</v>
      </c>
      <c r="H1036" t="s">
        <v>133</v>
      </c>
      <c r="I1036" t="s">
        <v>7785</v>
      </c>
      <c r="J1036" t="s">
        <v>2755</v>
      </c>
      <c r="K1036" t="s">
        <v>7786</v>
      </c>
      <c r="L1036" t="s">
        <v>7787</v>
      </c>
      <c r="M1036" t="s">
        <v>2298</v>
      </c>
      <c r="N1036">
        <v>1</v>
      </c>
      <c r="O1036">
        <v>1</v>
      </c>
      <c r="P1036">
        <v>1</v>
      </c>
      <c r="Q1036">
        <v>0</v>
      </c>
      <c r="R1036">
        <v>0</v>
      </c>
      <c r="S1036" t="s">
        <v>53</v>
      </c>
      <c r="T1036" t="s">
        <v>75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0</v>
      </c>
      <c r="BU1036">
        <v>0</v>
      </c>
      <c r="BV1036">
        <v>0</v>
      </c>
      <c r="BW1036">
        <v>8</v>
      </c>
    </row>
    <row r="1037" spans="1:75">
      <c r="A1037" t="s">
        <v>2407</v>
      </c>
      <c r="B1037" t="s">
        <v>7788</v>
      </c>
      <c r="C1037" t="s">
        <v>7788</v>
      </c>
      <c r="D1037" t="s">
        <v>2338</v>
      </c>
      <c r="E1037">
        <v>32</v>
      </c>
      <c r="F1037" t="s">
        <v>2302</v>
      </c>
      <c r="G1037" t="s">
        <v>133</v>
      </c>
      <c r="H1037" t="s">
        <v>133</v>
      </c>
      <c r="I1037" t="s">
        <v>133</v>
      </c>
      <c r="J1037" t="s">
        <v>133</v>
      </c>
      <c r="K1037" t="s">
        <v>133</v>
      </c>
      <c r="L1037" t="s">
        <v>7789</v>
      </c>
      <c r="M1037" t="s">
        <v>2327</v>
      </c>
      <c r="N1037">
        <v>1</v>
      </c>
      <c r="O1037">
        <v>0</v>
      </c>
      <c r="P1037">
        <v>0</v>
      </c>
      <c r="Q1037">
        <v>0</v>
      </c>
      <c r="R1037">
        <v>0</v>
      </c>
      <c r="S1037" t="s">
        <v>46</v>
      </c>
      <c r="T1037" t="s">
        <v>343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</row>
    <row r="1038" spans="1:75">
      <c r="A1038" t="s">
        <v>7790</v>
      </c>
      <c r="B1038" t="s">
        <v>7791</v>
      </c>
      <c r="C1038" t="s">
        <v>7791</v>
      </c>
      <c r="D1038" t="s">
        <v>43</v>
      </c>
      <c r="E1038">
        <v>56</v>
      </c>
      <c r="F1038" t="s">
        <v>2347</v>
      </c>
      <c r="G1038" t="s">
        <v>2562</v>
      </c>
      <c r="H1038" t="s">
        <v>133</v>
      </c>
      <c r="I1038" t="s">
        <v>7792</v>
      </c>
      <c r="J1038" t="s">
        <v>43</v>
      </c>
      <c r="K1038" t="s">
        <v>7793</v>
      </c>
      <c r="L1038" t="s">
        <v>7794</v>
      </c>
      <c r="M1038" t="s">
        <v>2298</v>
      </c>
      <c r="N1038">
        <v>1</v>
      </c>
      <c r="O1038">
        <v>0</v>
      </c>
      <c r="P1038">
        <v>0</v>
      </c>
      <c r="Q1038">
        <v>0</v>
      </c>
      <c r="R1038">
        <v>0</v>
      </c>
      <c r="S1038" t="s">
        <v>53</v>
      </c>
      <c r="T1038" t="s">
        <v>343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</row>
    <row r="1039" spans="1:75">
      <c r="A1039" t="s">
        <v>7790</v>
      </c>
      <c r="B1039" t="s">
        <v>7795</v>
      </c>
      <c r="C1039" t="s">
        <v>7795</v>
      </c>
      <c r="D1039" t="s">
        <v>43</v>
      </c>
      <c r="E1039">
        <v>51</v>
      </c>
      <c r="F1039" t="s">
        <v>2364</v>
      </c>
      <c r="G1039" t="s">
        <v>2292</v>
      </c>
      <c r="H1039" t="s">
        <v>2621</v>
      </c>
      <c r="I1039" t="s">
        <v>7796</v>
      </c>
      <c r="J1039" t="s">
        <v>3822</v>
      </c>
      <c r="K1039" t="s">
        <v>5983</v>
      </c>
      <c r="L1039" t="s">
        <v>7797</v>
      </c>
      <c r="M1039" t="s">
        <v>2298</v>
      </c>
      <c r="N1039">
        <v>0</v>
      </c>
      <c r="O1039">
        <v>0</v>
      </c>
      <c r="P1039">
        <v>0</v>
      </c>
      <c r="Q1039">
        <v>1</v>
      </c>
      <c r="R1039">
        <v>0</v>
      </c>
      <c r="S1039" t="s">
        <v>2599</v>
      </c>
      <c r="T1039" t="s">
        <v>343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</row>
    <row r="1040" spans="1:75">
      <c r="A1040" t="s">
        <v>7798</v>
      </c>
      <c r="B1040" t="s">
        <v>7799</v>
      </c>
      <c r="C1040" t="s">
        <v>7799</v>
      </c>
      <c r="D1040" t="s">
        <v>43</v>
      </c>
      <c r="E1040">
        <v>31</v>
      </c>
      <c r="F1040" t="s">
        <v>133</v>
      </c>
      <c r="G1040" t="s">
        <v>133</v>
      </c>
      <c r="H1040" t="s">
        <v>133</v>
      </c>
      <c r="I1040" t="s">
        <v>133</v>
      </c>
      <c r="J1040" t="s">
        <v>133</v>
      </c>
      <c r="K1040" t="s">
        <v>133</v>
      </c>
      <c r="L1040" t="s">
        <v>7800</v>
      </c>
      <c r="M1040" t="s">
        <v>2327</v>
      </c>
      <c r="N1040">
        <v>1</v>
      </c>
      <c r="O1040">
        <v>0</v>
      </c>
      <c r="P1040">
        <v>0</v>
      </c>
      <c r="Q1040">
        <v>0</v>
      </c>
      <c r="R1040">
        <v>0</v>
      </c>
      <c r="S1040" t="s">
        <v>53</v>
      </c>
      <c r="T1040" t="s">
        <v>343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</row>
    <row r="1041" spans="1:75">
      <c r="A1041" t="s">
        <v>7798</v>
      </c>
      <c r="B1041" t="s">
        <v>7801</v>
      </c>
      <c r="C1041" t="s">
        <v>7801</v>
      </c>
      <c r="D1041" t="s">
        <v>43</v>
      </c>
      <c r="E1041">
        <v>35</v>
      </c>
      <c r="F1041" t="s">
        <v>2364</v>
      </c>
      <c r="G1041" t="s">
        <v>2312</v>
      </c>
      <c r="H1041" t="s">
        <v>133</v>
      </c>
      <c r="I1041" t="s">
        <v>7802</v>
      </c>
      <c r="J1041" t="s">
        <v>7803</v>
      </c>
      <c r="K1041" t="s">
        <v>5983</v>
      </c>
      <c r="L1041" t="s">
        <v>7804</v>
      </c>
      <c r="M1041" t="s">
        <v>2298</v>
      </c>
      <c r="N1041">
        <v>1</v>
      </c>
      <c r="O1041">
        <v>0</v>
      </c>
      <c r="P1041">
        <v>0</v>
      </c>
      <c r="Q1041">
        <v>0</v>
      </c>
      <c r="R1041">
        <v>0</v>
      </c>
      <c r="S1041" t="s">
        <v>1767</v>
      </c>
      <c r="T1041" t="s">
        <v>343</v>
      </c>
      <c r="U1041">
        <v>1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</row>
    <row r="1042" spans="1:75">
      <c r="A1042" t="s">
        <v>7805</v>
      </c>
      <c r="B1042" t="s">
        <v>7806</v>
      </c>
      <c r="C1042" t="s">
        <v>7806</v>
      </c>
      <c r="D1042" t="s">
        <v>43</v>
      </c>
      <c r="E1042">
        <v>29</v>
      </c>
      <c r="F1042" t="s">
        <v>2356</v>
      </c>
      <c r="G1042" t="s">
        <v>133</v>
      </c>
      <c r="H1042" t="s">
        <v>133</v>
      </c>
      <c r="I1042" t="s">
        <v>133</v>
      </c>
      <c r="J1042" t="s">
        <v>133</v>
      </c>
      <c r="K1042" t="s">
        <v>133</v>
      </c>
      <c r="L1042" t="s">
        <v>7807</v>
      </c>
      <c r="M1042" t="s">
        <v>2298</v>
      </c>
      <c r="N1042">
        <v>1</v>
      </c>
      <c r="O1042">
        <v>0</v>
      </c>
      <c r="P1042">
        <v>0</v>
      </c>
      <c r="Q1042">
        <v>0</v>
      </c>
      <c r="R1042">
        <v>0</v>
      </c>
      <c r="S1042" t="s">
        <v>2460</v>
      </c>
      <c r="T1042" t="s">
        <v>75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</row>
    <row r="1043" spans="1:75">
      <c r="A1043" t="s">
        <v>7808</v>
      </c>
      <c r="B1043" t="s">
        <v>7809</v>
      </c>
      <c r="C1043" t="s">
        <v>7809</v>
      </c>
      <c r="D1043" t="s">
        <v>7810</v>
      </c>
      <c r="E1043">
        <v>35</v>
      </c>
      <c r="F1043" t="s">
        <v>2633</v>
      </c>
      <c r="G1043" t="s">
        <v>2312</v>
      </c>
      <c r="H1043" t="s">
        <v>2322</v>
      </c>
      <c r="I1043" t="s">
        <v>7811</v>
      </c>
      <c r="J1043" t="s">
        <v>7812</v>
      </c>
      <c r="K1043" t="s">
        <v>6134</v>
      </c>
      <c r="L1043" t="s">
        <v>7813</v>
      </c>
      <c r="M1043" t="s">
        <v>2298</v>
      </c>
      <c r="N1043">
        <v>1</v>
      </c>
      <c r="O1043">
        <v>0</v>
      </c>
      <c r="P1043">
        <v>0</v>
      </c>
      <c r="Q1043">
        <v>0</v>
      </c>
      <c r="R1043">
        <v>0</v>
      </c>
      <c r="S1043" t="s">
        <v>588</v>
      </c>
      <c r="T1043" t="s">
        <v>75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</row>
    <row r="1044" spans="1:75">
      <c r="A1044" t="s">
        <v>7814</v>
      </c>
      <c r="B1044" t="s">
        <v>7815</v>
      </c>
      <c r="C1044" t="s">
        <v>7815</v>
      </c>
      <c r="D1044" t="s">
        <v>43</v>
      </c>
      <c r="E1044">
        <v>32</v>
      </c>
      <c r="F1044" t="s">
        <v>133</v>
      </c>
      <c r="G1044" t="s">
        <v>133</v>
      </c>
      <c r="H1044" t="s">
        <v>133</v>
      </c>
      <c r="I1044" t="s">
        <v>133</v>
      </c>
      <c r="J1044" t="s">
        <v>133</v>
      </c>
      <c r="K1044" t="s">
        <v>133</v>
      </c>
      <c r="L1044" t="s">
        <v>7816</v>
      </c>
      <c r="M1044" t="s">
        <v>2327</v>
      </c>
      <c r="N1044">
        <v>1</v>
      </c>
      <c r="O1044">
        <v>0</v>
      </c>
      <c r="P1044">
        <v>0</v>
      </c>
      <c r="Q1044">
        <v>0</v>
      </c>
      <c r="R1044">
        <v>0</v>
      </c>
      <c r="S1044" t="s">
        <v>358</v>
      </c>
      <c r="T1044" t="s">
        <v>343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</row>
    <row r="1045" spans="1:75">
      <c r="A1045" t="s">
        <v>7817</v>
      </c>
      <c r="B1045" t="s">
        <v>7818</v>
      </c>
      <c r="C1045" t="s">
        <v>7818</v>
      </c>
      <c r="D1045" t="s">
        <v>6121</v>
      </c>
      <c r="E1045">
        <v>52</v>
      </c>
      <c r="F1045" t="s">
        <v>5804</v>
      </c>
      <c r="G1045" t="s">
        <v>2293</v>
      </c>
      <c r="H1045" t="s">
        <v>133</v>
      </c>
      <c r="I1045" t="s">
        <v>7819</v>
      </c>
      <c r="J1045" t="s">
        <v>7820</v>
      </c>
      <c r="K1045" t="s">
        <v>7821</v>
      </c>
      <c r="L1045" t="s">
        <v>7822</v>
      </c>
      <c r="M1045" t="s">
        <v>2298</v>
      </c>
      <c r="N1045">
        <v>1</v>
      </c>
      <c r="O1045">
        <v>1</v>
      </c>
      <c r="P1045">
        <v>0</v>
      </c>
      <c r="Q1045">
        <v>0</v>
      </c>
      <c r="R1045">
        <v>0</v>
      </c>
      <c r="S1045" t="s">
        <v>53</v>
      </c>
      <c r="T1045" t="s">
        <v>75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>
      <c r="A1046" t="s">
        <v>4573</v>
      </c>
      <c r="B1046" t="s">
        <v>7823</v>
      </c>
      <c r="C1046" t="s">
        <v>7823</v>
      </c>
      <c r="D1046" t="s">
        <v>6121</v>
      </c>
      <c r="E1046">
        <v>33</v>
      </c>
      <c r="F1046" t="s">
        <v>2364</v>
      </c>
      <c r="G1046" t="s">
        <v>133</v>
      </c>
      <c r="H1046" t="s">
        <v>133</v>
      </c>
      <c r="I1046" t="s">
        <v>133</v>
      </c>
      <c r="J1046" t="s">
        <v>133</v>
      </c>
      <c r="K1046" t="s">
        <v>133</v>
      </c>
      <c r="L1046" t="s">
        <v>7824</v>
      </c>
      <c r="M1046" t="s">
        <v>2298</v>
      </c>
      <c r="N1046">
        <v>1</v>
      </c>
      <c r="O1046">
        <v>0</v>
      </c>
      <c r="P1046">
        <v>0</v>
      </c>
      <c r="Q1046">
        <v>0</v>
      </c>
      <c r="R1046">
        <v>0</v>
      </c>
      <c r="S1046" t="s">
        <v>46</v>
      </c>
      <c r="T1046" t="s">
        <v>343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</row>
    <row r="1047" spans="1:75">
      <c r="A1047" t="s">
        <v>7825</v>
      </c>
      <c r="B1047" t="s">
        <v>7826</v>
      </c>
      <c r="C1047" t="s">
        <v>7826</v>
      </c>
      <c r="D1047" t="s">
        <v>43</v>
      </c>
      <c r="E1047">
        <v>55</v>
      </c>
      <c r="F1047" t="s">
        <v>2376</v>
      </c>
      <c r="G1047" t="s">
        <v>2477</v>
      </c>
      <c r="H1047" t="s">
        <v>2293</v>
      </c>
      <c r="I1047" t="s">
        <v>7827</v>
      </c>
      <c r="J1047" t="s">
        <v>7828</v>
      </c>
      <c r="K1047" t="s">
        <v>5616</v>
      </c>
      <c r="L1047" t="s">
        <v>7829</v>
      </c>
      <c r="M1047" t="s">
        <v>2298</v>
      </c>
      <c r="N1047">
        <v>1</v>
      </c>
      <c r="O1047">
        <v>0</v>
      </c>
      <c r="P1047">
        <v>0</v>
      </c>
      <c r="Q1047">
        <v>0</v>
      </c>
      <c r="R1047">
        <v>0</v>
      </c>
      <c r="S1047" t="s">
        <v>448</v>
      </c>
      <c r="T1047" t="s">
        <v>343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>
      <c r="A1048" t="s">
        <v>7825</v>
      </c>
      <c r="B1048" t="s">
        <v>7830</v>
      </c>
      <c r="C1048" t="s">
        <v>7830</v>
      </c>
      <c r="D1048" t="s">
        <v>43</v>
      </c>
      <c r="E1048">
        <v>62</v>
      </c>
      <c r="F1048" t="s">
        <v>2376</v>
      </c>
      <c r="G1048" t="s">
        <v>2419</v>
      </c>
      <c r="H1048" t="s">
        <v>2331</v>
      </c>
      <c r="I1048" t="s">
        <v>445</v>
      </c>
      <c r="J1048" t="s">
        <v>43</v>
      </c>
      <c r="K1048" t="s">
        <v>7831</v>
      </c>
      <c r="L1048" t="s">
        <v>7832</v>
      </c>
      <c r="M1048" t="s">
        <v>2298</v>
      </c>
      <c r="N1048">
        <v>1</v>
      </c>
      <c r="O1048">
        <v>0</v>
      </c>
      <c r="P1048">
        <v>0</v>
      </c>
      <c r="Q1048">
        <v>0</v>
      </c>
      <c r="R1048">
        <v>0</v>
      </c>
      <c r="S1048" t="s">
        <v>2067</v>
      </c>
      <c r="T1048" t="s">
        <v>50</v>
      </c>
      <c r="U1048">
        <v>0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</row>
    <row r="1049" spans="1:75">
      <c r="A1049" t="s">
        <v>7833</v>
      </c>
      <c r="B1049" t="s">
        <v>7834</v>
      </c>
      <c r="C1049" t="s">
        <v>7834</v>
      </c>
      <c r="D1049" t="s">
        <v>5021</v>
      </c>
      <c r="E1049">
        <v>50</v>
      </c>
      <c r="F1049" t="s">
        <v>2555</v>
      </c>
      <c r="G1049" t="s">
        <v>2737</v>
      </c>
      <c r="H1049" t="s">
        <v>2349</v>
      </c>
      <c r="I1049" t="s">
        <v>7835</v>
      </c>
      <c r="J1049" t="s">
        <v>7836</v>
      </c>
      <c r="K1049" t="s">
        <v>7837</v>
      </c>
      <c r="L1049" t="s">
        <v>7838</v>
      </c>
      <c r="M1049" t="s">
        <v>2298</v>
      </c>
      <c r="N1049">
        <v>1</v>
      </c>
      <c r="O1049">
        <v>0</v>
      </c>
      <c r="P1049">
        <v>0</v>
      </c>
      <c r="Q1049">
        <v>0</v>
      </c>
      <c r="R1049">
        <v>0</v>
      </c>
      <c r="S1049" t="s">
        <v>3756</v>
      </c>
      <c r="T1049" t="s">
        <v>343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>
      <c r="A1050" t="s">
        <v>7839</v>
      </c>
      <c r="B1050" t="s">
        <v>7840</v>
      </c>
      <c r="C1050" t="s">
        <v>7840</v>
      </c>
      <c r="D1050" t="s">
        <v>43</v>
      </c>
      <c r="E1050">
        <v>39</v>
      </c>
      <c r="F1050" t="s">
        <v>2356</v>
      </c>
      <c r="G1050" t="s">
        <v>2519</v>
      </c>
      <c r="H1050" t="s">
        <v>2304</v>
      </c>
      <c r="I1050" t="s">
        <v>7841</v>
      </c>
      <c r="J1050" t="s">
        <v>7842</v>
      </c>
      <c r="K1050" t="s">
        <v>7843</v>
      </c>
      <c r="L1050" t="s">
        <v>7844</v>
      </c>
      <c r="M1050" t="s">
        <v>2298</v>
      </c>
      <c r="N1050">
        <v>1</v>
      </c>
      <c r="O1050">
        <v>1</v>
      </c>
      <c r="P1050">
        <v>0</v>
      </c>
      <c r="Q1050">
        <v>0</v>
      </c>
      <c r="R1050">
        <v>0</v>
      </c>
      <c r="S1050" t="s">
        <v>2067</v>
      </c>
      <c r="T1050" t="s">
        <v>2299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2</v>
      </c>
    </row>
    <row r="1051" spans="1:75">
      <c r="A1051" t="s">
        <v>7845</v>
      </c>
      <c r="B1051" t="s">
        <v>7846</v>
      </c>
      <c r="C1051" t="s">
        <v>7846</v>
      </c>
      <c r="D1051" t="s">
        <v>43</v>
      </c>
      <c r="E1051">
        <v>53</v>
      </c>
      <c r="F1051" t="s">
        <v>2364</v>
      </c>
      <c r="G1051" t="s">
        <v>2377</v>
      </c>
      <c r="H1051" t="s">
        <v>2366</v>
      </c>
      <c r="I1051" t="s">
        <v>7847</v>
      </c>
      <c r="J1051" t="s">
        <v>7848</v>
      </c>
      <c r="K1051" t="s">
        <v>7849</v>
      </c>
      <c r="L1051" t="s">
        <v>7850</v>
      </c>
      <c r="M1051" t="s">
        <v>2298</v>
      </c>
      <c r="N1051">
        <v>1</v>
      </c>
      <c r="O1051">
        <v>0</v>
      </c>
      <c r="P1051">
        <v>0</v>
      </c>
      <c r="Q1051">
        <v>0</v>
      </c>
      <c r="R1051">
        <v>0</v>
      </c>
      <c r="S1051" t="s">
        <v>53</v>
      </c>
      <c r="T1051" t="s">
        <v>75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>
      <c r="A1052" t="s">
        <v>7851</v>
      </c>
      <c r="B1052" t="s">
        <v>7852</v>
      </c>
      <c r="C1052" t="s">
        <v>7852</v>
      </c>
      <c r="D1052" t="s">
        <v>7853</v>
      </c>
      <c r="E1052">
        <v>43</v>
      </c>
      <c r="F1052" t="s">
        <v>2320</v>
      </c>
      <c r="G1052" t="s">
        <v>2384</v>
      </c>
      <c r="H1052" t="s">
        <v>2366</v>
      </c>
      <c r="I1052" t="s">
        <v>7854</v>
      </c>
      <c r="J1052" t="s">
        <v>7855</v>
      </c>
      <c r="K1052" t="s">
        <v>7856</v>
      </c>
      <c r="L1052" t="s">
        <v>7857</v>
      </c>
      <c r="M1052" t="s">
        <v>2298</v>
      </c>
      <c r="N1052">
        <v>1</v>
      </c>
      <c r="O1052">
        <v>0</v>
      </c>
      <c r="P1052">
        <v>0</v>
      </c>
      <c r="Q1052">
        <v>0</v>
      </c>
      <c r="R1052">
        <v>0</v>
      </c>
      <c r="S1052" t="s">
        <v>547</v>
      </c>
      <c r="T1052" t="s">
        <v>343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>
      <c r="A1053" t="s">
        <v>7604</v>
      </c>
      <c r="B1053" t="s">
        <v>7858</v>
      </c>
      <c r="C1053" t="s">
        <v>7858</v>
      </c>
      <c r="D1053" t="s">
        <v>43</v>
      </c>
      <c r="E1053">
        <v>31</v>
      </c>
      <c r="F1053" t="s">
        <v>2302</v>
      </c>
      <c r="G1053" t="s">
        <v>2434</v>
      </c>
      <c r="H1053" t="s">
        <v>133</v>
      </c>
      <c r="I1053" t="s">
        <v>7859</v>
      </c>
      <c r="J1053" t="s">
        <v>7860</v>
      </c>
      <c r="K1053" t="s">
        <v>7861</v>
      </c>
      <c r="L1053" t="s">
        <v>7862</v>
      </c>
      <c r="M1053" t="s">
        <v>2327</v>
      </c>
      <c r="N1053">
        <v>1</v>
      </c>
      <c r="O1053">
        <v>0</v>
      </c>
      <c r="P1053">
        <v>0</v>
      </c>
      <c r="Q1053">
        <v>0</v>
      </c>
      <c r="R1053">
        <v>0</v>
      </c>
      <c r="S1053" t="s">
        <v>2460</v>
      </c>
      <c r="T1053" t="s">
        <v>75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</row>
    <row r="1054" spans="1:75">
      <c r="A1054" t="s">
        <v>7863</v>
      </c>
      <c r="B1054" t="s">
        <v>7864</v>
      </c>
      <c r="C1054" t="s">
        <v>7864</v>
      </c>
      <c r="D1054" t="s">
        <v>7865</v>
      </c>
      <c r="E1054">
        <v>36</v>
      </c>
      <c r="F1054" t="s">
        <v>2302</v>
      </c>
      <c r="G1054" t="s">
        <v>2377</v>
      </c>
      <c r="H1054" t="s">
        <v>2483</v>
      </c>
      <c r="I1054" t="s">
        <v>7866</v>
      </c>
      <c r="J1054" t="s">
        <v>7867</v>
      </c>
      <c r="K1054" t="s">
        <v>7868</v>
      </c>
      <c r="L1054" t="s">
        <v>7869</v>
      </c>
      <c r="M1054" t="s">
        <v>2298</v>
      </c>
      <c r="N1054">
        <v>1</v>
      </c>
      <c r="O1054">
        <v>1</v>
      </c>
      <c r="P1054">
        <v>1</v>
      </c>
      <c r="Q1054">
        <v>1</v>
      </c>
      <c r="R1054">
        <v>1</v>
      </c>
      <c r="S1054" t="s">
        <v>53</v>
      </c>
      <c r="T1054" t="s">
        <v>343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4</v>
      </c>
    </row>
    <row r="1055" spans="1:75">
      <c r="A1055" t="s">
        <v>7870</v>
      </c>
      <c r="B1055" t="s">
        <v>7871</v>
      </c>
      <c r="C1055" t="s">
        <v>7871</v>
      </c>
      <c r="D1055" t="s">
        <v>7872</v>
      </c>
      <c r="E1055">
        <v>37</v>
      </c>
      <c r="F1055" t="s">
        <v>2320</v>
      </c>
      <c r="G1055" t="s">
        <v>2321</v>
      </c>
      <c r="H1055" t="s">
        <v>2349</v>
      </c>
      <c r="I1055" t="s">
        <v>7873</v>
      </c>
      <c r="J1055" t="s">
        <v>2850</v>
      </c>
      <c r="K1055" t="s">
        <v>3145</v>
      </c>
      <c r="L1055" t="s">
        <v>7874</v>
      </c>
      <c r="M1055" t="s">
        <v>2298</v>
      </c>
      <c r="N1055">
        <v>1</v>
      </c>
      <c r="O1055">
        <v>1</v>
      </c>
      <c r="P1055">
        <v>1</v>
      </c>
      <c r="Q1055">
        <v>0</v>
      </c>
      <c r="R1055">
        <v>0</v>
      </c>
      <c r="S1055" t="s">
        <v>46</v>
      </c>
      <c r="T1055" t="s">
        <v>343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>
      <c r="A1056" t="s">
        <v>7875</v>
      </c>
      <c r="B1056" t="s">
        <v>7876</v>
      </c>
      <c r="C1056" t="s">
        <v>7876</v>
      </c>
      <c r="D1056" t="s">
        <v>7877</v>
      </c>
      <c r="E1056">
        <v>30</v>
      </c>
      <c r="F1056" t="s">
        <v>2320</v>
      </c>
      <c r="G1056" t="s">
        <v>2621</v>
      </c>
      <c r="H1056" t="s">
        <v>133</v>
      </c>
      <c r="I1056" t="s">
        <v>7878</v>
      </c>
      <c r="J1056" t="s">
        <v>7879</v>
      </c>
      <c r="K1056" t="s">
        <v>7880</v>
      </c>
      <c r="L1056" t="s">
        <v>7881</v>
      </c>
      <c r="M1056" t="s">
        <v>2327</v>
      </c>
      <c r="N1056">
        <v>1</v>
      </c>
      <c r="O1056">
        <v>1</v>
      </c>
      <c r="P1056">
        <v>0</v>
      </c>
      <c r="Q1056">
        <v>0</v>
      </c>
      <c r="R1056">
        <v>0</v>
      </c>
      <c r="S1056" t="s">
        <v>53</v>
      </c>
      <c r="T1056" t="s">
        <v>50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</row>
    <row r="1057" spans="1:75">
      <c r="A1057" t="s">
        <v>7882</v>
      </c>
      <c r="B1057" t="s">
        <v>7883</v>
      </c>
      <c r="C1057" t="s">
        <v>7883</v>
      </c>
      <c r="D1057" t="s">
        <v>43</v>
      </c>
      <c r="E1057">
        <v>63</v>
      </c>
      <c r="F1057" t="s">
        <v>2356</v>
      </c>
      <c r="G1057" t="s">
        <v>7884</v>
      </c>
      <c r="H1057" t="s">
        <v>2293</v>
      </c>
      <c r="I1057" t="s">
        <v>7885</v>
      </c>
      <c r="J1057" t="s">
        <v>2638</v>
      </c>
      <c r="K1057" t="s">
        <v>7886</v>
      </c>
      <c r="L1057" t="s">
        <v>7887</v>
      </c>
      <c r="M1057" t="s">
        <v>2298</v>
      </c>
      <c r="N1057">
        <v>1</v>
      </c>
      <c r="O1057">
        <v>1</v>
      </c>
      <c r="P1057">
        <v>1</v>
      </c>
      <c r="Q1057">
        <v>0</v>
      </c>
      <c r="R1057">
        <v>0</v>
      </c>
      <c r="S1057" t="s">
        <v>547</v>
      </c>
      <c r="T1057" t="s">
        <v>75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>
      <c r="A1058" t="s">
        <v>7888</v>
      </c>
      <c r="B1058" t="s">
        <v>7889</v>
      </c>
      <c r="C1058" t="s">
        <v>7889</v>
      </c>
      <c r="D1058" t="s">
        <v>7890</v>
      </c>
      <c r="E1058" t="s">
        <v>133</v>
      </c>
      <c r="F1058" t="s">
        <v>2376</v>
      </c>
      <c r="G1058" t="s">
        <v>2452</v>
      </c>
      <c r="H1058" t="s">
        <v>2349</v>
      </c>
      <c r="I1058" t="s">
        <v>7891</v>
      </c>
      <c r="J1058" t="s">
        <v>7892</v>
      </c>
      <c r="K1058" t="s">
        <v>7893</v>
      </c>
      <c r="L1058" t="s">
        <v>7894</v>
      </c>
      <c r="M1058" t="s">
        <v>2298</v>
      </c>
      <c r="N1058">
        <v>1</v>
      </c>
      <c r="O1058">
        <v>0</v>
      </c>
      <c r="P1058">
        <v>0</v>
      </c>
      <c r="Q1058">
        <v>0</v>
      </c>
      <c r="R1058">
        <v>0</v>
      </c>
      <c r="S1058" t="s">
        <v>3006</v>
      </c>
      <c r="T1058" t="s">
        <v>343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>
      <c r="A1059" t="s">
        <v>7895</v>
      </c>
      <c r="B1059" t="s">
        <v>7896</v>
      </c>
      <c r="C1059" t="s">
        <v>7896</v>
      </c>
      <c r="D1059" t="s">
        <v>43</v>
      </c>
      <c r="E1059">
        <v>30</v>
      </c>
      <c r="F1059" t="s">
        <v>2302</v>
      </c>
      <c r="G1059" t="s">
        <v>2331</v>
      </c>
      <c r="H1059" t="s">
        <v>133</v>
      </c>
      <c r="I1059" t="s">
        <v>7897</v>
      </c>
      <c r="J1059" t="s">
        <v>7898</v>
      </c>
      <c r="K1059" t="s">
        <v>7899</v>
      </c>
      <c r="L1059" t="s">
        <v>7900</v>
      </c>
      <c r="M1059" t="s">
        <v>2327</v>
      </c>
      <c r="N1059">
        <v>1</v>
      </c>
      <c r="O1059">
        <v>0</v>
      </c>
      <c r="P1059">
        <v>0</v>
      </c>
      <c r="Q1059">
        <v>0</v>
      </c>
      <c r="R1059">
        <v>0</v>
      </c>
      <c r="S1059" t="s">
        <v>2460</v>
      </c>
      <c r="T1059" t="s">
        <v>75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>
      <c r="A1060" t="s">
        <v>7901</v>
      </c>
      <c r="B1060" t="s">
        <v>7902</v>
      </c>
      <c r="C1060" t="s">
        <v>7902</v>
      </c>
      <c r="D1060" t="s">
        <v>7903</v>
      </c>
      <c r="E1060">
        <v>35</v>
      </c>
      <c r="F1060" t="s">
        <v>2574</v>
      </c>
      <c r="G1060" t="s">
        <v>133</v>
      </c>
      <c r="H1060" t="s">
        <v>133</v>
      </c>
      <c r="I1060" t="s">
        <v>133</v>
      </c>
      <c r="J1060" t="s">
        <v>133</v>
      </c>
      <c r="K1060" t="s">
        <v>133</v>
      </c>
      <c r="L1060" t="s">
        <v>7904</v>
      </c>
      <c r="M1060" t="s">
        <v>2298</v>
      </c>
      <c r="N1060">
        <v>1</v>
      </c>
      <c r="O1060">
        <v>0</v>
      </c>
      <c r="P1060">
        <v>0</v>
      </c>
      <c r="Q1060">
        <v>0</v>
      </c>
      <c r="R1060">
        <v>0</v>
      </c>
      <c r="S1060" t="s">
        <v>327</v>
      </c>
      <c r="T1060" t="s">
        <v>343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>
      <c r="A1061" t="s">
        <v>7905</v>
      </c>
      <c r="B1061" t="s">
        <v>7906</v>
      </c>
      <c r="C1061" t="s">
        <v>7906</v>
      </c>
      <c r="D1061" t="s">
        <v>43</v>
      </c>
      <c r="E1061">
        <v>27</v>
      </c>
      <c r="F1061" t="s">
        <v>2356</v>
      </c>
      <c r="G1061" t="s">
        <v>2313</v>
      </c>
      <c r="H1061" t="s">
        <v>133</v>
      </c>
      <c r="I1061" t="s">
        <v>7907</v>
      </c>
      <c r="J1061" t="s">
        <v>2650</v>
      </c>
      <c r="K1061" t="s">
        <v>7908</v>
      </c>
      <c r="L1061" t="s">
        <v>7909</v>
      </c>
      <c r="M1061" t="s">
        <v>2298</v>
      </c>
      <c r="N1061">
        <v>1</v>
      </c>
      <c r="O1061">
        <v>1</v>
      </c>
      <c r="P1061">
        <v>1</v>
      </c>
      <c r="Q1061">
        <v>0</v>
      </c>
      <c r="R1061">
        <v>0</v>
      </c>
      <c r="S1061" t="s">
        <v>46</v>
      </c>
      <c r="T1061" t="s">
        <v>50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>
      <c r="A1062" t="s">
        <v>7692</v>
      </c>
      <c r="B1062" t="s">
        <v>7910</v>
      </c>
      <c r="C1062" t="s">
        <v>7910</v>
      </c>
      <c r="D1062" t="s">
        <v>7911</v>
      </c>
      <c r="E1062">
        <v>57</v>
      </c>
      <c r="F1062" t="s">
        <v>2302</v>
      </c>
      <c r="G1062" t="s">
        <v>4397</v>
      </c>
      <c r="H1062" t="s">
        <v>2304</v>
      </c>
      <c r="I1062" t="s">
        <v>7912</v>
      </c>
      <c r="J1062" t="s">
        <v>7913</v>
      </c>
      <c r="K1062" t="s">
        <v>3133</v>
      </c>
      <c r="L1062" t="s">
        <v>7914</v>
      </c>
      <c r="M1062" t="s">
        <v>2298</v>
      </c>
      <c r="N1062">
        <v>1</v>
      </c>
      <c r="O1062">
        <v>0</v>
      </c>
      <c r="P1062">
        <v>0</v>
      </c>
      <c r="Q1062">
        <v>0</v>
      </c>
      <c r="R1062">
        <v>0</v>
      </c>
      <c r="S1062" t="s">
        <v>46</v>
      </c>
      <c r="T1062" t="s">
        <v>343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>
      <c r="A1063" t="s">
        <v>7915</v>
      </c>
      <c r="B1063" t="s">
        <v>7916</v>
      </c>
      <c r="C1063" t="s">
        <v>7916</v>
      </c>
      <c r="D1063" t="s">
        <v>43</v>
      </c>
      <c r="E1063">
        <v>54</v>
      </c>
      <c r="F1063" t="s">
        <v>133</v>
      </c>
      <c r="G1063" t="s">
        <v>2348</v>
      </c>
      <c r="H1063" t="s">
        <v>2434</v>
      </c>
      <c r="I1063" t="s">
        <v>7917</v>
      </c>
      <c r="J1063" t="s">
        <v>7918</v>
      </c>
      <c r="K1063" t="s">
        <v>7919</v>
      </c>
      <c r="L1063" t="s">
        <v>7920</v>
      </c>
      <c r="M1063" t="s">
        <v>2298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368</v>
      </c>
      <c r="T1063" t="s">
        <v>75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>
      <c r="A1064" t="s">
        <v>7921</v>
      </c>
      <c r="B1064" t="s">
        <v>7922</v>
      </c>
      <c r="C1064" t="s">
        <v>7922</v>
      </c>
      <c r="D1064" t="s">
        <v>43</v>
      </c>
      <c r="E1064">
        <v>64</v>
      </c>
      <c r="F1064" t="s">
        <v>2291</v>
      </c>
      <c r="G1064" t="s">
        <v>2433</v>
      </c>
      <c r="H1064" t="s">
        <v>2293</v>
      </c>
      <c r="I1064" t="s">
        <v>7923</v>
      </c>
      <c r="J1064" t="s">
        <v>7924</v>
      </c>
      <c r="K1064" t="s">
        <v>7925</v>
      </c>
      <c r="L1064" t="s">
        <v>7926</v>
      </c>
      <c r="M1064" t="s">
        <v>2298</v>
      </c>
      <c r="N1064">
        <v>1</v>
      </c>
      <c r="O1064">
        <v>0</v>
      </c>
      <c r="P1064">
        <v>0</v>
      </c>
      <c r="Q1064">
        <v>0</v>
      </c>
      <c r="R1064">
        <v>0</v>
      </c>
      <c r="S1064" t="s">
        <v>53</v>
      </c>
      <c r="T1064" t="s">
        <v>343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>
      <c r="A1065" t="s">
        <v>7927</v>
      </c>
      <c r="B1065" t="s">
        <v>7928</v>
      </c>
      <c r="C1065" t="s">
        <v>7928</v>
      </c>
      <c r="D1065" t="s">
        <v>43</v>
      </c>
      <c r="E1065">
        <v>32</v>
      </c>
      <c r="F1065" t="s">
        <v>133</v>
      </c>
      <c r="G1065" t="s">
        <v>2321</v>
      </c>
      <c r="H1065" t="s">
        <v>2293</v>
      </c>
      <c r="I1065" t="s">
        <v>7929</v>
      </c>
      <c r="J1065" t="s">
        <v>7930</v>
      </c>
      <c r="K1065" t="s">
        <v>5443</v>
      </c>
      <c r="L1065" t="s">
        <v>7931</v>
      </c>
      <c r="M1065" t="s">
        <v>2298</v>
      </c>
      <c r="N1065">
        <v>1</v>
      </c>
      <c r="O1065">
        <v>0</v>
      </c>
      <c r="P1065">
        <v>0</v>
      </c>
      <c r="Q1065">
        <v>0</v>
      </c>
      <c r="R1065">
        <v>0</v>
      </c>
      <c r="S1065" t="s">
        <v>53</v>
      </c>
      <c r="T1065" t="s">
        <v>2299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>
      <c r="A1066" t="s">
        <v>7932</v>
      </c>
      <c r="B1066" t="s">
        <v>7933</v>
      </c>
      <c r="C1066" t="s">
        <v>7933</v>
      </c>
      <c r="D1066" t="s">
        <v>43</v>
      </c>
      <c r="E1066">
        <v>27</v>
      </c>
      <c r="F1066" t="s">
        <v>2476</v>
      </c>
      <c r="G1066" t="s">
        <v>2753</v>
      </c>
      <c r="H1066" t="s">
        <v>133</v>
      </c>
      <c r="I1066" t="s">
        <v>7934</v>
      </c>
      <c r="J1066" t="s">
        <v>2638</v>
      </c>
      <c r="K1066" t="s">
        <v>6868</v>
      </c>
      <c r="L1066" t="s">
        <v>7935</v>
      </c>
      <c r="M1066" t="s">
        <v>2298</v>
      </c>
      <c r="N1066">
        <v>1</v>
      </c>
      <c r="O1066">
        <v>1</v>
      </c>
      <c r="P1066">
        <v>1</v>
      </c>
      <c r="Q1066">
        <v>1</v>
      </c>
      <c r="R1066">
        <v>0</v>
      </c>
      <c r="S1066" t="s">
        <v>163</v>
      </c>
      <c r="T1066" t="s">
        <v>2299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>
      <c r="A1067" t="s">
        <v>4129</v>
      </c>
      <c r="B1067" t="s">
        <v>7936</v>
      </c>
      <c r="C1067" t="s">
        <v>7936</v>
      </c>
      <c r="D1067" t="s">
        <v>43</v>
      </c>
      <c r="E1067">
        <v>52</v>
      </c>
      <c r="F1067" t="s">
        <v>133</v>
      </c>
      <c r="G1067" t="s">
        <v>2433</v>
      </c>
      <c r="H1067" t="s">
        <v>2293</v>
      </c>
      <c r="I1067" t="s">
        <v>6439</v>
      </c>
      <c r="J1067" t="s">
        <v>43</v>
      </c>
      <c r="K1067" t="s">
        <v>6524</v>
      </c>
      <c r="L1067" t="s">
        <v>7937</v>
      </c>
      <c r="M1067" t="s">
        <v>2298</v>
      </c>
      <c r="N1067">
        <v>1</v>
      </c>
      <c r="O1067">
        <v>1</v>
      </c>
      <c r="P1067">
        <v>1</v>
      </c>
      <c r="Q1067">
        <v>0</v>
      </c>
      <c r="R1067">
        <v>0</v>
      </c>
      <c r="S1067" t="s">
        <v>53</v>
      </c>
      <c r="T1067" t="s">
        <v>50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1</v>
      </c>
    </row>
    <row r="1068" spans="1:75">
      <c r="A1068" t="s">
        <v>7938</v>
      </c>
      <c r="B1068" t="s">
        <v>7939</v>
      </c>
      <c r="C1068" t="s">
        <v>7939</v>
      </c>
      <c r="D1068" t="s">
        <v>7940</v>
      </c>
      <c r="E1068">
        <v>41</v>
      </c>
      <c r="F1068" t="s">
        <v>2364</v>
      </c>
      <c r="G1068" t="s">
        <v>2377</v>
      </c>
      <c r="H1068" t="s">
        <v>2483</v>
      </c>
      <c r="I1068" t="s">
        <v>7941</v>
      </c>
      <c r="J1068" t="s">
        <v>7942</v>
      </c>
      <c r="K1068" t="s">
        <v>7943</v>
      </c>
      <c r="L1068" t="s">
        <v>7944</v>
      </c>
      <c r="M1068" t="s">
        <v>2298</v>
      </c>
      <c r="N1068">
        <v>1</v>
      </c>
      <c r="O1068">
        <v>0</v>
      </c>
      <c r="P1068">
        <v>0</v>
      </c>
      <c r="Q1068">
        <v>0</v>
      </c>
      <c r="R1068">
        <v>0</v>
      </c>
      <c r="S1068" t="s">
        <v>53</v>
      </c>
      <c r="T1068" t="s">
        <v>343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4</v>
      </c>
    </row>
    <row r="1069" spans="1:75">
      <c r="A1069" t="s">
        <v>7945</v>
      </c>
      <c r="B1069" t="s">
        <v>7946</v>
      </c>
      <c r="C1069" t="s">
        <v>7946</v>
      </c>
      <c r="D1069" t="s">
        <v>7947</v>
      </c>
      <c r="E1069">
        <v>34</v>
      </c>
      <c r="F1069" t="s">
        <v>2364</v>
      </c>
      <c r="G1069" t="s">
        <v>2419</v>
      </c>
      <c r="H1069" t="s">
        <v>2483</v>
      </c>
      <c r="I1069" t="s">
        <v>7948</v>
      </c>
      <c r="J1069" t="s">
        <v>7949</v>
      </c>
      <c r="K1069" t="s">
        <v>7950</v>
      </c>
      <c r="L1069" t="s">
        <v>7951</v>
      </c>
      <c r="M1069" t="s">
        <v>2327</v>
      </c>
      <c r="N1069">
        <v>1</v>
      </c>
      <c r="O1069">
        <v>1</v>
      </c>
      <c r="P1069">
        <v>1</v>
      </c>
      <c r="Q1069">
        <v>0</v>
      </c>
      <c r="R1069">
        <v>0</v>
      </c>
      <c r="S1069" t="s">
        <v>244</v>
      </c>
      <c r="T1069" t="s">
        <v>2299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0</v>
      </c>
      <c r="BW1069">
        <v>7</v>
      </c>
    </row>
    <row r="1070" spans="1:75">
      <c r="A1070" t="s">
        <v>7952</v>
      </c>
      <c r="B1070" t="s">
        <v>7953</v>
      </c>
      <c r="C1070" t="s">
        <v>7953</v>
      </c>
      <c r="D1070" t="s">
        <v>7954</v>
      </c>
      <c r="E1070">
        <v>28</v>
      </c>
      <c r="F1070" t="s">
        <v>2364</v>
      </c>
      <c r="G1070" t="s">
        <v>133</v>
      </c>
      <c r="H1070" t="s">
        <v>133</v>
      </c>
      <c r="I1070" t="s">
        <v>133</v>
      </c>
      <c r="J1070" t="s">
        <v>133</v>
      </c>
      <c r="K1070" t="s">
        <v>133</v>
      </c>
      <c r="L1070" t="s">
        <v>7955</v>
      </c>
      <c r="M1070" t="s">
        <v>2298</v>
      </c>
      <c r="N1070">
        <v>1</v>
      </c>
      <c r="O1070">
        <v>0</v>
      </c>
      <c r="P1070">
        <v>0</v>
      </c>
      <c r="Q1070">
        <v>0</v>
      </c>
      <c r="R1070">
        <v>0</v>
      </c>
      <c r="S1070" t="s">
        <v>2067</v>
      </c>
      <c r="T1070" t="s">
        <v>75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>
      <c r="A1071" t="s">
        <v>7938</v>
      </c>
      <c r="B1071" t="s">
        <v>7956</v>
      </c>
      <c r="C1071" t="s">
        <v>7956</v>
      </c>
      <c r="D1071" t="s">
        <v>43</v>
      </c>
      <c r="E1071">
        <v>47</v>
      </c>
      <c r="F1071" t="s">
        <v>2364</v>
      </c>
      <c r="G1071" t="s">
        <v>2348</v>
      </c>
      <c r="H1071" t="s">
        <v>133</v>
      </c>
      <c r="I1071" t="s">
        <v>7957</v>
      </c>
      <c r="J1071" t="s">
        <v>2644</v>
      </c>
      <c r="K1071" t="s">
        <v>7958</v>
      </c>
      <c r="L1071" t="s">
        <v>7959</v>
      </c>
      <c r="M1071" t="s">
        <v>2327</v>
      </c>
      <c r="N1071">
        <v>1</v>
      </c>
      <c r="O1071">
        <v>0</v>
      </c>
      <c r="P1071">
        <v>0</v>
      </c>
      <c r="Q1071">
        <v>0</v>
      </c>
      <c r="R1071">
        <v>0</v>
      </c>
      <c r="S1071" t="s">
        <v>2067</v>
      </c>
      <c r="T1071" t="s">
        <v>75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>
      <c r="A1072" t="s">
        <v>7863</v>
      </c>
      <c r="B1072" t="s">
        <v>7960</v>
      </c>
      <c r="C1072" t="s">
        <v>7960</v>
      </c>
      <c r="D1072" t="s">
        <v>7961</v>
      </c>
      <c r="E1072">
        <v>52</v>
      </c>
      <c r="F1072" t="s">
        <v>2291</v>
      </c>
      <c r="G1072" t="s">
        <v>2948</v>
      </c>
      <c r="H1072" t="s">
        <v>2483</v>
      </c>
      <c r="I1072" t="s">
        <v>7962</v>
      </c>
      <c r="J1072" t="s">
        <v>3429</v>
      </c>
      <c r="K1072" t="s">
        <v>7963</v>
      </c>
      <c r="L1072" t="s">
        <v>7964</v>
      </c>
      <c r="M1072" t="s">
        <v>2298</v>
      </c>
      <c r="N1072">
        <v>1</v>
      </c>
      <c r="O1072">
        <v>0</v>
      </c>
      <c r="P1072">
        <v>0</v>
      </c>
      <c r="Q1072">
        <v>0</v>
      </c>
      <c r="R1072">
        <v>0</v>
      </c>
      <c r="S1072" t="s">
        <v>53</v>
      </c>
      <c r="T1072" t="s">
        <v>75</v>
      </c>
      <c r="U1072">
        <v>0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>
      <c r="A1073" t="s">
        <v>3637</v>
      </c>
      <c r="B1073" t="s">
        <v>7965</v>
      </c>
      <c r="C1073" t="s">
        <v>7965</v>
      </c>
      <c r="D1073" t="s">
        <v>7966</v>
      </c>
      <c r="E1073">
        <v>29</v>
      </c>
      <c r="F1073" t="s">
        <v>2376</v>
      </c>
      <c r="G1073" t="s">
        <v>2366</v>
      </c>
      <c r="H1073" t="s">
        <v>133</v>
      </c>
      <c r="I1073" t="s">
        <v>7967</v>
      </c>
      <c r="J1073" t="s">
        <v>7968</v>
      </c>
      <c r="K1073" t="s">
        <v>7969</v>
      </c>
      <c r="L1073" t="s">
        <v>7970</v>
      </c>
      <c r="M1073" t="s">
        <v>2298</v>
      </c>
      <c r="N1073">
        <v>1</v>
      </c>
      <c r="O1073">
        <v>0</v>
      </c>
      <c r="P1073">
        <v>0</v>
      </c>
      <c r="Q1073">
        <v>0</v>
      </c>
      <c r="R1073">
        <v>0</v>
      </c>
      <c r="S1073" t="s">
        <v>2460</v>
      </c>
      <c r="T1073" t="s">
        <v>75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>
        <v>1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10</v>
      </c>
    </row>
    <row r="1074" spans="1:75">
      <c r="A1074" t="s">
        <v>7971</v>
      </c>
      <c r="B1074" t="s">
        <v>7972</v>
      </c>
      <c r="C1074" t="s">
        <v>7972</v>
      </c>
      <c r="D1074" t="s">
        <v>43</v>
      </c>
      <c r="E1074">
        <v>50</v>
      </c>
      <c r="F1074" t="s">
        <v>2364</v>
      </c>
      <c r="G1074" t="s">
        <v>2330</v>
      </c>
      <c r="H1074" t="s">
        <v>133</v>
      </c>
      <c r="I1074" t="s">
        <v>7973</v>
      </c>
      <c r="J1074" t="s">
        <v>7974</v>
      </c>
      <c r="K1074" t="s">
        <v>7975</v>
      </c>
      <c r="L1074" t="s">
        <v>7976</v>
      </c>
      <c r="M1074" t="s">
        <v>2298</v>
      </c>
      <c r="N1074">
        <v>1</v>
      </c>
      <c r="O1074">
        <v>0</v>
      </c>
      <c r="P1074">
        <v>1</v>
      </c>
      <c r="Q1074">
        <v>0</v>
      </c>
      <c r="R1074">
        <v>0</v>
      </c>
      <c r="S1074" t="s">
        <v>1444</v>
      </c>
      <c r="T1074" t="s">
        <v>343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0</v>
      </c>
      <c r="BW1074">
        <v>2</v>
      </c>
    </row>
    <row r="1075" spans="1:75">
      <c r="A1075" t="s">
        <v>3047</v>
      </c>
      <c r="B1075" t="s">
        <v>7977</v>
      </c>
      <c r="C1075" t="s">
        <v>7977</v>
      </c>
      <c r="D1075" t="s">
        <v>7978</v>
      </c>
      <c r="E1075">
        <v>46</v>
      </c>
      <c r="F1075" t="s">
        <v>133</v>
      </c>
      <c r="G1075" t="s">
        <v>2357</v>
      </c>
      <c r="H1075" t="s">
        <v>2434</v>
      </c>
      <c r="I1075" t="s">
        <v>7979</v>
      </c>
      <c r="J1075" t="s">
        <v>2850</v>
      </c>
      <c r="K1075" t="s">
        <v>3456</v>
      </c>
      <c r="L1075" t="s">
        <v>7980</v>
      </c>
      <c r="M1075" t="s">
        <v>2298</v>
      </c>
      <c r="N1075">
        <v>1</v>
      </c>
      <c r="O1075">
        <v>0</v>
      </c>
      <c r="P1075">
        <v>0</v>
      </c>
      <c r="Q1075">
        <v>0</v>
      </c>
      <c r="R1075">
        <v>0</v>
      </c>
      <c r="S1075" t="s">
        <v>53</v>
      </c>
      <c r="T1075" t="s">
        <v>343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2</v>
      </c>
    </row>
    <row r="1076" spans="1:75">
      <c r="A1076" t="s">
        <v>4302</v>
      </c>
      <c r="B1076" t="s">
        <v>7981</v>
      </c>
      <c r="C1076" t="s">
        <v>7981</v>
      </c>
      <c r="D1076" t="s">
        <v>7982</v>
      </c>
      <c r="E1076">
        <v>31</v>
      </c>
      <c r="F1076" t="s">
        <v>2302</v>
      </c>
      <c r="G1076" t="s">
        <v>2377</v>
      </c>
      <c r="H1076" t="s">
        <v>2293</v>
      </c>
      <c r="I1076" t="s">
        <v>7983</v>
      </c>
      <c r="J1076" t="s">
        <v>7984</v>
      </c>
      <c r="K1076" t="s">
        <v>7985</v>
      </c>
      <c r="L1076" t="s">
        <v>7986</v>
      </c>
      <c r="M1076" t="s">
        <v>2298</v>
      </c>
      <c r="N1076">
        <v>1</v>
      </c>
      <c r="O1076">
        <v>0</v>
      </c>
      <c r="P1076">
        <v>0</v>
      </c>
      <c r="Q1076">
        <v>0</v>
      </c>
      <c r="R1076">
        <v>0</v>
      </c>
      <c r="S1076" t="s">
        <v>53</v>
      </c>
      <c r="T1076" t="s">
        <v>75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5</v>
      </c>
    </row>
    <row r="1077" spans="1:75">
      <c r="A1077" t="s">
        <v>7987</v>
      </c>
      <c r="B1077" t="s">
        <v>7988</v>
      </c>
      <c r="C1077" t="s">
        <v>7988</v>
      </c>
      <c r="D1077" t="s">
        <v>43</v>
      </c>
      <c r="E1077">
        <v>30</v>
      </c>
      <c r="F1077" t="s">
        <v>2347</v>
      </c>
      <c r="G1077" t="s">
        <v>2340</v>
      </c>
      <c r="H1077" t="s">
        <v>133</v>
      </c>
      <c r="I1077" t="s">
        <v>7989</v>
      </c>
      <c r="J1077" t="s">
        <v>3553</v>
      </c>
      <c r="K1077" t="s">
        <v>7990</v>
      </c>
      <c r="L1077" t="s">
        <v>7991</v>
      </c>
      <c r="M1077" t="s">
        <v>2298</v>
      </c>
      <c r="N1077">
        <v>1</v>
      </c>
      <c r="O1077">
        <v>0</v>
      </c>
      <c r="P1077">
        <v>0</v>
      </c>
      <c r="Q1077">
        <v>0</v>
      </c>
      <c r="R1077">
        <v>0</v>
      </c>
      <c r="S1077" t="s">
        <v>3878</v>
      </c>
      <c r="T1077" t="s">
        <v>343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7</v>
      </c>
    </row>
    <row r="1078" spans="1:75">
      <c r="A1078" t="s">
        <v>5913</v>
      </c>
      <c r="B1078" t="s">
        <v>7992</v>
      </c>
      <c r="C1078" t="s">
        <v>7992</v>
      </c>
      <c r="D1078" t="s">
        <v>7993</v>
      </c>
      <c r="E1078">
        <v>34</v>
      </c>
      <c r="F1078" t="s">
        <v>2302</v>
      </c>
      <c r="G1078" t="s">
        <v>133</v>
      </c>
      <c r="H1078" t="s">
        <v>133</v>
      </c>
      <c r="I1078" t="s">
        <v>133</v>
      </c>
      <c r="J1078" t="s">
        <v>133</v>
      </c>
      <c r="K1078" t="s">
        <v>133</v>
      </c>
      <c r="L1078" t="s">
        <v>7994</v>
      </c>
      <c r="M1078" t="s">
        <v>2327</v>
      </c>
      <c r="N1078">
        <v>1</v>
      </c>
      <c r="O1078">
        <v>0</v>
      </c>
      <c r="P1078">
        <v>0</v>
      </c>
      <c r="Q1078">
        <v>0</v>
      </c>
      <c r="R1078">
        <v>0</v>
      </c>
      <c r="S1078" t="s">
        <v>452</v>
      </c>
      <c r="T1078" t="s">
        <v>75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</row>
    <row r="1079" spans="1:75">
      <c r="A1079" t="s">
        <v>4302</v>
      </c>
      <c r="B1079" t="s">
        <v>7995</v>
      </c>
      <c r="C1079" t="s">
        <v>7995</v>
      </c>
      <c r="D1079" t="s">
        <v>43</v>
      </c>
      <c r="E1079">
        <v>33</v>
      </c>
      <c r="F1079" t="s">
        <v>2364</v>
      </c>
      <c r="G1079" t="s">
        <v>2391</v>
      </c>
      <c r="H1079" t="s">
        <v>2313</v>
      </c>
      <c r="I1079" t="s">
        <v>7996</v>
      </c>
      <c r="J1079" t="s">
        <v>7997</v>
      </c>
      <c r="K1079" t="s">
        <v>7998</v>
      </c>
      <c r="L1079" t="s">
        <v>7999</v>
      </c>
      <c r="M1079" t="s">
        <v>2327</v>
      </c>
      <c r="N1079">
        <v>1</v>
      </c>
      <c r="O1079">
        <v>0</v>
      </c>
      <c r="P1079">
        <v>0</v>
      </c>
      <c r="Q1079">
        <v>0</v>
      </c>
      <c r="R1079">
        <v>0</v>
      </c>
      <c r="S1079" t="s">
        <v>2067</v>
      </c>
      <c r="T1079" t="s">
        <v>75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4</v>
      </c>
    </row>
    <row r="1080" spans="1:75">
      <c r="A1080" t="s">
        <v>6637</v>
      </c>
      <c r="B1080" t="s">
        <v>8000</v>
      </c>
      <c r="C1080" t="s">
        <v>8000</v>
      </c>
      <c r="D1080" t="s">
        <v>43</v>
      </c>
      <c r="E1080">
        <v>65</v>
      </c>
      <c r="F1080" t="s">
        <v>2376</v>
      </c>
      <c r="G1080" t="s">
        <v>2312</v>
      </c>
      <c r="H1080" t="s">
        <v>2304</v>
      </c>
      <c r="I1080" t="s">
        <v>8001</v>
      </c>
      <c r="J1080" t="s">
        <v>2789</v>
      </c>
      <c r="K1080" t="s">
        <v>8002</v>
      </c>
      <c r="L1080" t="s">
        <v>8003</v>
      </c>
      <c r="M1080" t="s">
        <v>2298</v>
      </c>
      <c r="N1080">
        <v>1</v>
      </c>
      <c r="O1080">
        <v>0</v>
      </c>
      <c r="P1080">
        <v>0</v>
      </c>
      <c r="Q1080">
        <v>0</v>
      </c>
      <c r="R1080">
        <v>0</v>
      </c>
      <c r="S1080" t="s">
        <v>2067</v>
      </c>
      <c r="T1080" t="s">
        <v>75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4</v>
      </c>
    </row>
    <row r="1081" spans="1:75">
      <c r="A1081" t="s">
        <v>8004</v>
      </c>
      <c r="B1081" t="s">
        <v>8005</v>
      </c>
      <c r="C1081" t="s">
        <v>8005</v>
      </c>
      <c r="D1081" t="s">
        <v>43</v>
      </c>
      <c r="E1081">
        <v>48</v>
      </c>
      <c r="F1081" t="s">
        <v>2888</v>
      </c>
      <c r="G1081" t="s">
        <v>2463</v>
      </c>
      <c r="H1081" t="s">
        <v>2313</v>
      </c>
      <c r="I1081" t="s">
        <v>8006</v>
      </c>
      <c r="J1081" t="s">
        <v>8007</v>
      </c>
      <c r="K1081" t="s">
        <v>3085</v>
      </c>
      <c r="L1081" t="s">
        <v>8008</v>
      </c>
      <c r="M1081" t="s">
        <v>2298</v>
      </c>
      <c r="N1081">
        <v>1</v>
      </c>
      <c r="O1081">
        <v>0</v>
      </c>
      <c r="P1081">
        <v>0</v>
      </c>
      <c r="Q1081">
        <v>0</v>
      </c>
      <c r="R1081">
        <v>0</v>
      </c>
      <c r="S1081" t="s">
        <v>2067</v>
      </c>
      <c r="T1081" t="s">
        <v>343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5</v>
      </c>
    </row>
    <row r="1082" spans="1:75">
      <c r="A1082" t="s">
        <v>8009</v>
      </c>
      <c r="B1082" t="s">
        <v>8010</v>
      </c>
      <c r="C1082" t="s">
        <v>8010</v>
      </c>
      <c r="D1082" t="s">
        <v>43</v>
      </c>
      <c r="E1082">
        <v>28</v>
      </c>
      <c r="F1082" t="s">
        <v>2574</v>
      </c>
      <c r="G1082" t="s">
        <v>2331</v>
      </c>
      <c r="H1082" t="s">
        <v>133</v>
      </c>
      <c r="I1082" t="s">
        <v>8011</v>
      </c>
      <c r="J1082" t="s">
        <v>8012</v>
      </c>
      <c r="K1082" t="s">
        <v>8013</v>
      </c>
      <c r="L1082" t="s">
        <v>8014</v>
      </c>
      <c r="M1082" t="s">
        <v>2298</v>
      </c>
      <c r="N1082">
        <v>1</v>
      </c>
      <c r="O1082">
        <v>0</v>
      </c>
      <c r="P1082">
        <v>0</v>
      </c>
      <c r="Q1082">
        <v>0</v>
      </c>
      <c r="R1082">
        <v>0</v>
      </c>
      <c r="S1082" t="s">
        <v>547</v>
      </c>
      <c r="T1082" t="s">
        <v>75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>
      <c r="A1083" t="s">
        <v>8015</v>
      </c>
      <c r="B1083" t="s">
        <v>8016</v>
      </c>
      <c r="C1083" t="s">
        <v>8016</v>
      </c>
      <c r="D1083" t="s">
        <v>43</v>
      </c>
      <c r="E1083" t="s">
        <v>133</v>
      </c>
      <c r="F1083" t="s">
        <v>2320</v>
      </c>
      <c r="G1083" t="s">
        <v>2292</v>
      </c>
      <c r="H1083" t="s">
        <v>2340</v>
      </c>
      <c r="I1083" t="s">
        <v>8017</v>
      </c>
      <c r="J1083" t="s">
        <v>2545</v>
      </c>
      <c r="K1083" t="s">
        <v>8018</v>
      </c>
      <c r="L1083" t="s">
        <v>8019</v>
      </c>
      <c r="M1083" t="s">
        <v>2298</v>
      </c>
      <c r="N1083">
        <v>1</v>
      </c>
      <c r="O1083">
        <v>0</v>
      </c>
      <c r="P1083">
        <v>0</v>
      </c>
      <c r="Q1083">
        <v>0</v>
      </c>
      <c r="R1083">
        <v>0</v>
      </c>
      <c r="S1083" t="s">
        <v>634</v>
      </c>
      <c r="T1083" t="s">
        <v>75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>
      <c r="A1084" t="s">
        <v>8020</v>
      </c>
      <c r="B1084" t="s">
        <v>8021</v>
      </c>
      <c r="C1084" t="s">
        <v>8021</v>
      </c>
      <c r="D1084" t="s">
        <v>43</v>
      </c>
      <c r="E1084">
        <v>32</v>
      </c>
      <c r="F1084" t="s">
        <v>133</v>
      </c>
      <c r="G1084" t="s">
        <v>133</v>
      </c>
      <c r="H1084" t="s">
        <v>133</v>
      </c>
      <c r="I1084" t="s">
        <v>133</v>
      </c>
      <c r="J1084" t="s">
        <v>133</v>
      </c>
      <c r="K1084" t="s">
        <v>133</v>
      </c>
      <c r="L1084" t="s">
        <v>8022</v>
      </c>
      <c r="M1084" t="s">
        <v>2298</v>
      </c>
      <c r="N1084">
        <v>1</v>
      </c>
      <c r="O1084">
        <v>0</v>
      </c>
      <c r="P1084">
        <v>1</v>
      </c>
      <c r="Q1084">
        <v>0</v>
      </c>
      <c r="R1084">
        <v>0</v>
      </c>
      <c r="S1084" t="s">
        <v>2067</v>
      </c>
      <c r="T1084" t="s">
        <v>343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>
      <c r="A1085" t="s">
        <v>8023</v>
      </c>
      <c r="B1085" t="s">
        <v>8024</v>
      </c>
      <c r="C1085" t="s">
        <v>8024</v>
      </c>
      <c r="D1085" t="s">
        <v>8025</v>
      </c>
      <c r="E1085">
        <v>51</v>
      </c>
      <c r="F1085" t="s">
        <v>2302</v>
      </c>
      <c r="G1085" t="s">
        <v>2312</v>
      </c>
      <c r="H1085" t="s">
        <v>2434</v>
      </c>
      <c r="I1085" t="s">
        <v>8026</v>
      </c>
      <c r="J1085" t="s">
        <v>2338</v>
      </c>
      <c r="K1085" t="s">
        <v>8027</v>
      </c>
      <c r="L1085" t="s">
        <v>8028</v>
      </c>
      <c r="M1085" t="s">
        <v>2298</v>
      </c>
      <c r="N1085">
        <v>1</v>
      </c>
      <c r="O1085">
        <v>1</v>
      </c>
      <c r="P1085">
        <v>1</v>
      </c>
      <c r="Q1085">
        <v>0</v>
      </c>
      <c r="R1085">
        <v>0</v>
      </c>
      <c r="S1085" t="s">
        <v>53</v>
      </c>
      <c r="T1085" t="s">
        <v>75</v>
      </c>
      <c r="U1085">
        <v>1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</row>
    <row r="1086" spans="1:75">
      <c r="A1086" t="s">
        <v>8023</v>
      </c>
      <c r="B1086" t="s">
        <v>8029</v>
      </c>
      <c r="C1086" t="s">
        <v>8029</v>
      </c>
      <c r="D1086" t="s">
        <v>43</v>
      </c>
      <c r="E1086">
        <v>32</v>
      </c>
      <c r="F1086" t="s">
        <v>2356</v>
      </c>
      <c r="G1086" t="s">
        <v>2391</v>
      </c>
      <c r="H1086" t="s">
        <v>2349</v>
      </c>
      <c r="I1086" t="s">
        <v>8030</v>
      </c>
      <c r="J1086" t="s">
        <v>8031</v>
      </c>
      <c r="K1086" t="s">
        <v>8032</v>
      </c>
      <c r="L1086" t="s">
        <v>8033</v>
      </c>
      <c r="M1086" t="s">
        <v>2298</v>
      </c>
      <c r="N1086">
        <v>1</v>
      </c>
      <c r="O1086">
        <v>0</v>
      </c>
      <c r="P1086">
        <v>0</v>
      </c>
      <c r="Q1086">
        <v>0</v>
      </c>
      <c r="R1086">
        <v>0</v>
      </c>
      <c r="S1086" t="s">
        <v>511</v>
      </c>
      <c r="T1086" t="s">
        <v>343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1</v>
      </c>
      <c r="AD1086">
        <v>0</v>
      </c>
      <c r="AE1086">
        <v>1</v>
      </c>
      <c r="AF1086">
        <v>1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13</v>
      </c>
    </row>
    <row r="1087" spans="1:75">
      <c r="A1087" t="s">
        <v>8034</v>
      </c>
      <c r="B1087" t="s">
        <v>8035</v>
      </c>
      <c r="C1087" t="s">
        <v>8035</v>
      </c>
      <c r="D1087" t="s">
        <v>43</v>
      </c>
      <c r="E1087">
        <v>29</v>
      </c>
      <c r="F1087" t="s">
        <v>2364</v>
      </c>
      <c r="G1087" t="s">
        <v>133</v>
      </c>
      <c r="H1087" t="s">
        <v>133</v>
      </c>
      <c r="I1087" t="s">
        <v>133</v>
      </c>
      <c r="J1087" t="s">
        <v>133</v>
      </c>
      <c r="K1087" t="s">
        <v>133</v>
      </c>
      <c r="L1087" t="s">
        <v>8036</v>
      </c>
      <c r="M1087" t="s">
        <v>2327</v>
      </c>
      <c r="N1087">
        <v>0</v>
      </c>
      <c r="O1087">
        <v>0</v>
      </c>
      <c r="P1087">
        <v>1</v>
      </c>
      <c r="Q1087">
        <v>0</v>
      </c>
      <c r="R1087">
        <v>0</v>
      </c>
      <c r="S1087" t="s">
        <v>2067</v>
      </c>
      <c r="T1087" t="s">
        <v>2299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>
      <c r="A1088" t="s">
        <v>2461</v>
      </c>
      <c r="B1088" t="s">
        <v>8037</v>
      </c>
      <c r="C1088" t="s">
        <v>8037</v>
      </c>
      <c r="D1088" t="s">
        <v>2338</v>
      </c>
      <c r="E1088">
        <v>42</v>
      </c>
      <c r="F1088" t="s">
        <v>133</v>
      </c>
      <c r="G1088" t="s">
        <v>2583</v>
      </c>
      <c r="H1088" t="s">
        <v>2366</v>
      </c>
      <c r="I1088" t="s">
        <v>8038</v>
      </c>
      <c r="J1088" t="s">
        <v>6070</v>
      </c>
      <c r="K1088" t="s">
        <v>8039</v>
      </c>
      <c r="L1088" t="s">
        <v>8040</v>
      </c>
      <c r="M1088" t="s">
        <v>2298</v>
      </c>
      <c r="N1088">
        <v>0</v>
      </c>
      <c r="O1088">
        <v>0</v>
      </c>
      <c r="P1088">
        <v>1</v>
      </c>
      <c r="Q1088">
        <v>0</v>
      </c>
      <c r="R1088">
        <v>0</v>
      </c>
      <c r="S1088" t="s">
        <v>53</v>
      </c>
      <c r="T1088" t="s">
        <v>343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3</v>
      </c>
    </row>
    <row r="1089" spans="1:75">
      <c r="A1089" t="s">
        <v>8041</v>
      </c>
      <c r="B1089" t="s">
        <v>8042</v>
      </c>
      <c r="C1089" t="s">
        <v>8042</v>
      </c>
      <c r="D1089" t="s">
        <v>43</v>
      </c>
      <c r="E1089">
        <v>56</v>
      </c>
      <c r="F1089" t="s">
        <v>2302</v>
      </c>
      <c r="G1089" t="s">
        <v>2312</v>
      </c>
      <c r="H1089" t="s">
        <v>133</v>
      </c>
      <c r="I1089" t="s">
        <v>4942</v>
      </c>
      <c r="J1089" t="s">
        <v>43</v>
      </c>
      <c r="K1089" t="s">
        <v>8043</v>
      </c>
      <c r="L1089" t="s">
        <v>8044</v>
      </c>
      <c r="M1089" t="s">
        <v>2298</v>
      </c>
      <c r="N1089">
        <v>1</v>
      </c>
      <c r="O1089">
        <v>0</v>
      </c>
      <c r="P1089">
        <v>0</v>
      </c>
      <c r="Q1089">
        <v>0</v>
      </c>
      <c r="R1089">
        <v>0</v>
      </c>
      <c r="S1089" t="s">
        <v>53</v>
      </c>
      <c r="T1089" t="s">
        <v>75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9</v>
      </c>
    </row>
    <row r="1090" spans="1:75">
      <c r="A1090" t="s">
        <v>5843</v>
      </c>
      <c r="B1090" t="s">
        <v>8045</v>
      </c>
      <c r="C1090" t="s">
        <v>8045</v>
      </c>
      <c r="D1090" t="s">
        <v>8046</v>
      </c>
      <c r="E1090">
        <v>26</v>
      </c>
      <c r="F1090" t="s">
        <v>2372</v>
      </c>
      <c r="G1090" t="s">
        <v>133</v>
      </c>
      <c r="H1090" t="s">
        <v>133</v>
      </c>
      <c r="I1090" t="s">
        <v>133</v>
      </c>
      <c r="J1090" t="s">
        <v>133</v>
      </c>
      <c r="K1090" t="s">
        <v>133</v>
      </c>
      <c r="L1090" t="s">
        <v>8047</v>
      </c>
      <c r="M1090" t="s">
        <v>2298</v>
      </c>
      <c r="N1090">
        <v>0</v>
      </c>
      <c r="O1090">
        <v>0</v>
      </c>
      <c r="P1090">
        <v>1</v>
      </c>
      <c r="Q1090">
        <v>0</v>
      </c>
      <c r="R1090">
        <v>0</v>
      </c>
      <c r="S1090" t="s">
        <v>2067</v>
      </c>
      <c r="T1090" t="s">
        <v>75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>
      <c r="A1091" t="s">
        <v>8048</v>
      </c>
      <c r="B1091" t="s">
        <v>8049</v>
      </c>
      <c r="C1091" t="s">
        <v>8049</v>
      </c>
      <c r="D1091" t="s">
        <v>7365</v>
      </c>
      <c r="E1091">
        <v>33</v>
      </c>
      <c r="F1091" t="s">
        <v>2356</v>
      </c>
      <c r="G1091" t="s">
        <v>133</v>
      </c>
      <c r="H1091" t="s">
        <v>133</v>
      </c>
      <c r="I1091" t="s">
        <v>133</v>
      </c>
      <c r="J1091" t="s">
        <v>133</v>
      </c>
      <c r="K1091" t="s">
        <v>133</v>
      </c>
      <c r="L1091" t="s">
        <v>8050</v>
      </c>
      <c r="M1091" t="s">
        <v>2298</v>
      </c>
      <c r="N1091">
        <v>1</v>
      </c>
      <c r="O1091">
        <v>0</v>
      </c>
      <c r="P1091">
        <v>0</v>
      </c>
      <c r="Q1091">
        <v>0</v>
      </c>
      <c r="R1091">
        <v>0</v>
      </c>
      <c r="S1091" t="s">
        <v>494</v>
      </c>
      <c r="T1091" t="s">
        <v>343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>
      <c r="A1092" t="s">
        <v>8051</v>
      </c>
      <c r="B1092" t="s">
        <v>8052</v>
      </c>
      <c r="C1092" t="s">
        <v>8052</v>
      </c>
      <c r="D1092" t="s">
        <v>8053</v>
      </c>
      <c r="E1092">
        <v>37</v>
      </c>
      <c r="F1092" t="s">
        <v>2291</v>
      </c>
      <c r="G1092" t="s">
        <v>2583</v>
      </c>
      <c r="H1092" t="s">
        <v>2293</v>
      </c>
      <c r="I1092" t="s">
        <v>8054</v>
      </c>
      <c r="J1092" t="s">
        <v>8055</v>
      </c>
      <c r="K1092" t="s">
        <v>8056</v>
      </c>
      <c r="L1092" t="s">
        <v>8057</v>
      </c>
      <c r="M1092" t="s">
        <v>2327</v>
      </c>
      <c r="N1092">
        <v>1</v>
      </c>
      <c r="O1092">
        <v>0</v>
      </c>
      <c r="P1092">
        <v>0</v>
      </c>
      <c r="Q1092">
        <v>0</v>
      </c>
      <c r="R1092">
        <v>0</v>
      </c>
      <c r="S1092" t="s">
        <v>46</v>
      </c>
      <c r="T1092" t="s">
        <v>343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</row>
    <row r="1093" spans="1:75">
      <c r="A1093" t="s">
        <v>8058</v>
      </c>
      <c r="B1093" t="s">
        <v>8059</v>
      </c>
      <c r="C1093" t="s">
        <v>8059</v>
      </c>
      <c r="D1093" t="s">
        <v>5351</v>
      </c>
      <c r="E1093">
        <v>32</v>
      </c>
      <c r="F1093" t="s">
        <v>133</v>
      </c>
      <c r="G1093" t="s">
        <v>133</v>
      </c>
      <c r="H1093" t="s">
        <v>133</v>
      </c>
      <c r="I1093" t="s">
        <v>133</v>
      </c>
      <c r="J1093" t="s">
        <v>133</v>
      </c>
      <c r="K1093" t="s">
        <v>133</v>
      </c>
      <c r="L1093" t="s">
        <v>8060</v>
      </c>
      <c r="M1093" t="s">
        <v>2298</v>
      </c>
      <c r="N1093">
        <v>1</v>
      </c>
      <c r="O1093">
        <v>0</v>
      </c>
      <c r="P1093">
        <v>0</v>
      </c>
      <c r="Q1093">
        <v>0</v>
      </c>
      <c r="R1093">
        <v>0</v>
      </c>
      <c r="S1093" t="s">
        <v>358</v>
      </c>
      <c r="T1093" t="s">
        <v>343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>
      <c r="A1094" t="s">
        <v>3519</v>
      </c>
      <c r="B1094" t="s">
        <v>8061</v>
      </c>
      <c r="C1094" t="s">
        <v>8061</v>
      </c>
      <c r="D1094" t="s">
        <v>43</v>
      </c>
      <c r="E1094">
        <v>27</v>
      </c>
      <c r="F1094" t="s">
        <v>133</v>
      </c>
      <c r="G1094" t="s">
        <v>2340</v>
      </c>
      <c r="H1094" t="s">
        <v>133</v>
      </c>
      <c r="I1094" t="s">
        <v>8062</v>
      </c>
      <c r="J1094" t="s">
        <v>2644</v>
      </c>
      <c r="K1094" t="s">
        <v>8063</v>
      </c>
      <c r="L1094" t="s">
        <v>8064</v>
      </c>
      <c r="M1094" t="s">
        <v>2298</v>
      </c>
      <c r="N1094">
        <v>1</v>
      </c>
      <c r="O1094">
        <v>1</v>
      </c>
      <c r="P1094">
        <v>1</v>
      </c>
      <c r="Q1094">
        <v>1</v>
      </c>
      <c r="R1094">
        <v>0</v>
      </c>
      <c r="S1094" t="s">
        <v>502</v>
      </c>
      <c r="T1094" t="s">
        <v>343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>
      <c r="A1095" t="s">
        <v>8065</v>
      </c>
      <c r="B1095" t="s">
        <v>8066</v>
      </c>
      <c r="C1095" t="s">
        <v>8066</v>
      </c>
      <c r="D1095" t="s">
        <v>43</v>
      </c>
      <c r="E1095">
        <v>58</v>
      </c>
      <c r="F1095" t="s">
        <v>2311</v>
      </c>
      <c r="G1095" t="s">
        <v>2753</v>
      </c>
      <c r="H1095" t="s">
        <v>2434</v>
      </c>
      <c r="I1095" t="s">
        <v>8067</v>
      </c>
      <c r="J1095" t="s">
        <v>8068</v>
      </c>
      <c r="K1095" t="s">
        <v>8069</v>
      </c>
      <c r="L1095" t="s">
        <v>8070</v>
      </c>
      <c r="M1095" t="s">
        <v>2298</v>
      </c>
      <c r="N1095">
        <v>1</v>
      </c>
      <c r="O1095">
        <v>0</v>
      </c>
      <c r="P1095">
        <v>0</v>
      </c>
      <c r="Q1095">
        <v>0</v>
      </c>
      <c r="R1095">
        <v>0</v>
      </c>
      <c r="S1095" t="s">
        <v>2067</v>
      </c>
      <c r="T1095" t="s">
        <v>50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>
      <c r="A1096" t="s">
        <v>8071</v>
      </c>
      <c r="B1096" t="s">
        <v>8072</v>
      </c>
      <c r="C1096" t="s">
        <v>8072</v>
      </c>
      <c r="D1096" t="s">
        <v>43</v>
      </c>
      <c r="E1096">
        <v>63</v>
      </c>
      <c r="F1096" t="s">
        <v>2356</v>
      </c>
      <c r="G1096" t="s">
        <v>3699</v>
      </c>
      <c r="H1096" t="s">
        <v>133</v>
      </c>
      <c r="I1096" t="s">
        <v>8073</v>
      </c>
      <c r="J1096" t="s">
        <v>8074</v>
      </c>
      <c r="K1096" t="s">
        <v>8075</v>
      </c>
      <c r="L1096" t="s">
        <v>8076</v>
      </c>
      <c r="M1096" t="s">
        <v>2298</v>
      </c>
      <c r="N1096">
        <v>1</v>
      </c>
      <c r="O1096">
        <v>1</v>
      </c>
      <c r="P1096">
        <v>1</v>
      </c>
      <c r="Q1096">
        <v>0</v>
      </c>
      <c r="R1096">
        <v>0</v>
      </c>
      <c r="S1096" t="s">
        <v>2067</v>
      </c>
      <c r="T1096" t="s">
        <v>75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1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11</v>
      </c>
    </row>
    <row r="1097" spans="1:75">
      <c r="A1097" t="s">
        <v>8077</v>
      </c>
      <c r="B1097" t="s">
        <v>8078</v>
      </c>
      <c r="C1097" t="s">
        <v>8078</v>
      </c>
      <c r="D1097" t="s">
        <v>8079</v>
      </c>
      <c r="E1097">
        <v>59</v>
      </c>
      <c r="F1097" t="s">
        <v>133</v>
      </c>
      <c r="G1097" t="s">
        <v>5851</v>
      </c>
      <c r="H1097" t="s">
        <v>2340</v>
      </c>
      <c r="I1097" t="s">
        <v>8080</v>
      </c>
      <c r="J1097" t="s">
        <v>8081</v>
      </c>
      <c r="K1097" t="s">
        <v>8082</v>
      </c>
      <c r="L1097" t="s">
        <v>8083</v>
      </c>
      <c r="M1097" t="s">
        <v>2298</v>
      </c>
      <c r="N1097">
        <v>1</v>
      </c>
      <c r="O1097">
        <v>0</v>
      </c>
      <c r="P1097">
        <v>0</v>
      </c>
      <c r="Q1097">
        <v>0</v>
      </c>
      <c r="R1097">
        <v>0</v>
      </c>
      <c r="S1097" t="s">
        <v>1444</v>
      </c>
      <c r="T1097" t="s">
        <v>343</v>
      </c>
      <c r="U1097">
        <v>1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2</v>
      </c>
    </row>
    <row r="1098" spans="1:75">
      <c r="A1098" t="s">
        <v>4580</v>
      </c>
      <c r="B1098" t="s">
        <v>8084</v>
      </c>
      <c r="C1098" t="s">
        <v>8084</v>
      </c>
      <c r="D1098" t="s">
        <v>43</v>
      </c>
      <c r="E1098">
        <v>67</v>
      </c>
      <c r="F1098" t="s">
        <v>2302</v>
      </c>
      <c r="G1098" t="s">
        <v>2433</v>
      </c>
      <c r="H1098" t="s">
        <v>2349</v>
      </c>
      <c r="I1098" t="s">
        <v>8085</v>
      </c>
      <c r="J1098" t="s">
        <v>43</v>
      </c>
      <c r="K1098" t="s">
        <v>3539</v>
      </c>
      <c r="L1098" t="s">
        <v>8086</v>
      </c>
      <c r="M1098" t="s">
        <v>2298</v>
      </c>
      <c r="N1098">
        <v>0</v>
      </c>
      <c r="O1098">
        <v>0</v>
      </c>
      <c r="P1098">
        <v>1</v>
      </c>
      <c r="Q1098">
        <v>0</v>
      </c>
      <c r="R1098">
        <v>0</v>
      </c>
      <c r="S1098" t="s">
        <v>53</v>
      </c>
      <c r="T1098" t="s">
        <v>2299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>
      <c r="A1099" t="s">
        <v>8087</v>
      </c>
      <c r="B1099" t="s">
        <v>8088</v>
      </c>
      <c r="C1099" t="s">
        <v>8088</v>
      </c>
      <c r="D1099" t="s">
        <v>43</v>
      </c>
      <c r="E1099">
        <v>39</v>
      </c>
      <c r="F1099" t="s">
        <v>133</v>
      </c>
      <c r="G1099" t="s">
        <v>2753</v>
      </c>
      <c r="H1099" t="s">
        <v>2331</v>
      </c>
      <c r="I1099" t="s">
        <v>8089</v>
      </c>
      <c r="J1099" t="s">
        <v>8090</v>
      </c>
      <c r="K1099" t="s">
        <v>8091</v>
      </c>
      <c r="L1099" t="s">
        <v>8092</v>
      </c>
      <c r="M1099" t="s">
        <v>2298</v>
      </c>
      <c r="N1099">
        <v>1</v>
      </c>
      <c r="O1099">
        <v>0</v>
      </c>
      <c r="P1099">
        <v>0</v>
      </c>
      <c r="Q1099">
        <v>0</v>
      </c>
      <c r="R1099">
        <v>0</v>
      </c>
      <c r="S1099" t="s">
        <v>3356</v>
      </c>
      <c r="T1099" t="s">
        <v>75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</v>
      </c>
    </row>
    <row r="1100" spans="1:75">
      <c r="A1100" t="s">
        <v>8093</v>
      </c>
      <c r="B1100" t="s">
        <v>8094</v>
      </c>
      <c r="C1100" t="s">
        <v>8094</v>
      </c>
      <c r="D1100" t="s">
        <v>8095</v>
      </c>
      <c r="E1100">
        <v>38</v>
      </c>
      <c r="F1100" t="s">
        <v>2364</v>
      </c>
      <c r="G1100" t="s">
        <v>2384</v>
      </c>
      <c r="H1100" t="s">
        <v>2434</v>
      </c>
      <c r="I1100" t="s">
        <v>8096</v>
      </c>
      <c r="J1100" t="s">
        <v>4891</v>
      </c>
      <c r="K1100" t="s">
        <v>8097</v>
      </c>
      <c r="L1100" t="s">
        <v>8098</v>
      </c>
      <c r="M1100" t="s">
        <v>2298</v>
      </c>
      <c r="N1100">
        <v>1</v>
      </c>
      <c r="O1100">
        <v>1</v>
      </c>
      <c r="P1100">
        <v>1</v>
      </c>
      <c r="Q1100">
        <v>0</v>
      </c>
      <c r="R1100">
        <v>0</v>
      </c>
      <c r="S1100" t="s">
        <v>244</v>
      </c>
      <c r="T1100" t="s">
        <v>75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2</v>
      </c>
    </row>
    <row r="1101" spans="1:75">
      <c r="A1101" t="s">
        <v>8099</v>
      </c>
      <c r="B1101" t="s">
        <v>8100</v>
      </c>
      <c r="C1101" t="s">
        <v>8100</v>
      </c>
      <c r="D1101" t="s">
        <v>43</v>
      </c>
      <c r="E1101" t="s">
        <v>133</v>
      </c>
      <c r="F1101" t="s">
        <v>2302</v>
      </c>
      <c r="G1101" t="s">
        <v>2714</v>
      </c>
      <c r="H1101" t="s">
        <v>2434</v>
      </c>
      <c r="I1101" t="s">
        <v>8101</v>
      </c>
      <c r="J1101" t="s">
        <v>8102</v>
      </c>
      <c r="K1101" t="s">
        <v>8103</v>
      </c>
      <c r="L1101" t="s">
        <v>8104</v>
      </c>
      <c r="M1101" t="s">
        <v>2327</v>
      </c>
      <c r="N1101">
        <v>0</v>
      </c>
      <c r="O1101">
        <v>1</v>
      </c>
      <c r="P1101">
        <v>0</v>
      </c>
      <c r="Q1101">
        <v>0</v>
      </c>
      <c r="R1101">
        <v>0</v>
      </c>
      <c r="S1101" t="s">
        <v>547</v>
      </c>
      <c r="T1101" t="s">
        <v>50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>
      <c r="A1102" t="s">
        <v>8105</v>
      </c>
      <c r="B1102" t="s">
        <v>8106</v>
      </c>
      <c r="C1102" t="s">
        <v>8106</v>
      </c>
      <c r="D1102" t="s">
        <v>8107</v>
      </c>
      <c r="E1102">
        <v>65</v>
      </c>
      <c r="F1102" t="s">
        <v>2364</v>
      </c>
      <c r="G1102" t="s">
        <v>4889</v>
      </c>
      <c r="H1102" t="s">
        <v>2483</v>
      </c>
      <c r="I1102" t="s">
        <v>8108</v>
      </c>
      <c r="J1102" t="s">
        <v>8109</v>
      </c>
      <c r="K1102" t="s">
        <v>8110</v>
      </c>
      <c r="L1102" t="s">
        <v>8111</v>
      </c>
      <c r="M1102" t="s">
        <v>2298</v>
      </c>
      <c r="N1102">
        <v>1</v>
      </c>
      <c r="O1102">
        <v>0</v>
      </c>
      <c r="P1102">
        <v>1</v>
      </c>
      <c r="Q1102">
        <v>0</v>
      </c>
      <c r="R1102">
        <v>0</v>
      </c>
      <c r="S1102" t="s">
        <v>547</v>
      </c>
      <c r="T1102" t="s">
        <v>343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</row>
    <row r="1103" spans="1:75">
      <c r="A1103" t="s">
        <v>8112</v>
      </c>
      <c r="B1103" t="s">
        <v>8113</v>
      </c>
      <c r="C1103" t="s">
        <v>8113</v>
      </c>
      <c r="D1103" t="s">
        <v>43</v>
      </c>
      <c r="E1103">
        <v>35</v>
      </c>
      <c r="F1103" t="s">
        <v>2364</v>
      </c>
      <c r="G1103" t="s">
        <v>2384</v>
      </c>
      <c r="H1103" t="s">
        <v>2483</v>
      </c>
      <c r="I1103" t="s">
        <v>8114</v>
      </c>
      <c r="J1103" t="s">
        <v>8115</v>
      </c>
      <c r="K1103" t="s">
        <v>3004</v>
      </c>
      <c r="L1103" t="s">
        <v>8116</v>
      </c>
      <c r="M1103" t="s">
        <v>2298</v>
      </c>
      <c r="N1103">
        <v>1</v>
      </c>
      <c r="O1103">
        <v>0</v>
      </c>
      <c r="P1103">
        <v>0</v>
      </c>
      <c r="Q1103">
        <v>0</v>
      </c>
      <c r="R1103">
        <v>0</v>
      </c>
      <c r="S1103" t="s">
        <v>1602</v>
      </c>
      <c r="T1103" t="s">
        <v>343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</row>
    <row r="1104" spans="1:75">
      <c r="A1104" t="s">
        <v>2488</v>
      </c>
      <c r="B1104" t="s">
        <v>8117</v>
      </c>
      <c r="C1104" t="s">
        <v>8117</v>
      </c>
      <c r="D1104" t="s">
        <v>43</v>
      </c>
      <c r="E1104">
        <v>64</v>
      </c>
      <c r="F1104" t="s">
        <v>2364</v>
      </c>
      <c r="G1104" t="s">
        <v>2562</v>
      </c>
      <c r="H1104" t="s">
        <v>2434</v>
      </c>
      <c r="I1104" t="s">
        <v>8118</v>
      </c>
      <c r="J1104" t="s">
        <v>2644</v>
      </c>
      <c r="K1104" t="s">
        <v>7551</v>
      </c>
      <c r="L1104" t="s">
        <v>8119</v>
      </c>
      <c r="M1104" t="s">
        <v>2298</v>
      </c>
      <c r="N1104">
        <v>1</v>
      </c>
      <c r="O1104">
        <v>0</v>
      </c>
      <c r="P1104">
        <v>1</v>
      </c>
      <c r="Q1104">
        <v>0</v>
      </c>
      <c r="R1104">
        <v>0</v>
      </c>
      <c r="S1104" t="s">
        <v>46</v>
      </c>
      <c r="T1104" t="s">
        <v>75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0</v>
      </c>
      <c r="BW1104">
        <v>4</v>
      </c>
    </row>
    <row r="1105" spans="1:75">
      <c r="A1105" t="s">
        <v>2488</v>
      </c>
      <c r="B1105" t="s">
        <v>8120</v>
      </c>
      <c r="C1105" t="s">
        <v>8120</v>
      </c>
      <c r="D1105" t="s">
        <v>8121</v>
      </c>
      <c r="E1105">
        <v>28</v>
      </c>
      <c r="F1105" t="s">
        <v>2376</v>
      </c>
      <c r="G1105" t="s">
        <v>2391</v>
      </c>
      <c r="H1105" t="s">
        <v>2313</v>
      </c>
      <c r="I1105" t="s">
        <v>8122</v>
      </c>
      <c r="J1105" t="s">
        <v>8123</v>
      </c>
      <c r="K1105" t="s">
        <v>8124</v>
      </c>
      <c r="L1105" t="s">
        <v>8125</v>
      </c>
      <c r="M1105" t="s">
        <v>2327</v>
      </c>
      <c r="N1105">
        <v>1</v>
      </c>
      <c r="O1105">
        <v>1</v>
      </c>
      <c r="P1105">
        <v>0</v>
      </c>
      <c r="Q1105">
        <v>0</v>
      </c>
      <c r="R1105">
        <v>0</v>
      </c>
      <c r="S1105" t="s">
        <v>2460</v>
      </c>
      <c r="T1105" t="s">
        <v>75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5</v>
      </c>
    </row>
    <row r="1106" spans="1:75">
      <c r="A1106" t="s">
        <v>4042</v>
      </c>
      <c r="B1106" t="s">
        <v>8126</v>
      </c>
      <c r="C1106" t="s">
        <v>8126</v>
      </c>
      <c r="D1106" t="s">
        <v>43</v>
      </c>
      <c r="E1106">
        <v>48</v>
      </c>
      <c r="F1106" t="s">
        <v>8127</v>
      </c>
      <c r="G1106" t="s">
        <v>2562</v>
      </c>
      <c r="H1106" t="s">
        <v>133</v>
      </c>
      <c r="I1106" t="s">
        <v>8128</v>
      </c>
      <c r="J1106" t="s">
        <v>8129</v>
      </c>
      <c r="K1106" t="s">
        <v>8130</v>
      </c>
      <c r="L1106" t="s">
        <v>8131</v>
      </c>
      <c r="M1106" t="s">
        <v>2327</v>
      </c>
      <c r="N1106">
        <v>1</v>
      </c>
      <c r="O1106">
        <v>0</v>
      </c>
      <c r="P1106">
        <v>0</v>
      </c>
      <c r="Q1106">
        <v>0</v>
      </c>
      <c r="R1106">
        <v>0</v>
      </c>
      <c r="S1106" t="s">
        <v>53</v>
      </c>
      <c r="T1106" t="s">
        <v>50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</v>
      </c>
    </row>
    <row r="1107" spans="1:75">
      <c r="A1107" t="s">
        <v>2786</v>
      </c>
      <c r="B1107" t="s">
        <v>8132</v>
      </c>
      <c r="C1107" t="s">
        <v>8132</v>
      </c>
      <c r="D1107" t="s">
        <v>8133</v>
      </c>
      <c r="E1107">
        <v>44</v>
      </c>
      <c r="F1107" t="s">
        <v>2376</v>
      </c>
      <c r="G1107" t="s">
        <v>2714</v>
      </c>
      <c r="H1107" t="s">
        <v>2340</v>
      </c>
      <c r="I1107" t="s">
        <v>8134</v>
      </c>
      <c r="J1107" t="s">
        <v>8135</v>
      </c>
      <c r="K1107" t="s">
        <v>2717</v>
      </c>
      <c r="L1107" t="s">
        <v>8136</v>
      </c>
      <c r="M1107" t="s">
        <v>2298</v>
      </c>
      <c r="N1107">
        <v>0</v>
      </c>
      <c r="O1107">
        <v>1</v>
      </c>
      <c r="P1107">
        <v>1</v>
      </c>
      <c r="Q1107">
        <v>0</v>
      </c>
      <c r="R1107">
        <v>0</v>
      </c>
      <c r="S1107" t="s">
        <v>183</v>
      </c>
      <c r="T1107" t="s">
        <v>2299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6</v>
      </c>
    </row>
    <row r="1108" spans="1:75">
      <c r="A1108" t="s">
        <v>8137</v>
      </c>
      <c r="B1108" t="s">
        <v>8138</v>
      </c>
      <c r="C1108" t="s">
        <v>8138</v>
      </c>
      <c r="D1108" t="s">
        <v>43</v>
      </c>
      <c r="E1108">
        <v>38</v>
      </c>
      <c r="F1108" t="s">
        <v>133</v>
      </c>
      <c r="G1108" t="s">
        <v>2292</v>
      </c>
      <c r="H1108" t="s">
        <v>2340</v>
      </c>
      <c r="I1108" t="s">
        <v>8139</v>
      </c>
      <c r="J1108" t="s">
        <v>8102</v>
      </c>
      <c r="K1108" t="s">
        <v>3145</v>
      </c>
      <c r="L1108" t="s">
        <v>8140</v>
      </c>
      <c r="M1108" t="s">
        <v>2327</v>
      </c>
      <c r="N1108">
        <v>1</v>
      </c>
      <c r="O1108">
        <v>0</v>
      </c>
      <c r="P1108">
        <v>0</v>
      </c>
      <c r="Q1108">
        <v>0</v>
      </c>
      <c r="R1108">
        <v>0</v>
      </c>
      <c r="S1108" t="s">
        <v>53</v>
      </c>
      <c r="T1108" t="s">
        <v>343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3</v>
      </c>
    </row>
    <row r="1109" spans="1:75">
      <c r="A1109" t="s">
        <v>8141</v>
      </c>
      <c r="B1109" t="s">
        <v>8142</v>
      </c>
      <c r="C1109" t="s">
        <v>8142</v>
      </c>
      <c r="D1109" t="s">
        <v>43</v>
      </c>
      <c r="E1109">
        <v>30</v>
      </c>
      <c r="F1109" t="s">
        <v>2302</v>
      </c>
      <c r="G1109" t="s">
        <v>2391</v>
      </c>
      <c r="H1109" t="s">
        <v>2483</v>
      </c>
      <c r="I1109" t="s">
        <v>8143</v>
      </c>
      <c r="J1109" t="s">
        <v>8144</v>
      </c>
      <c r="K1109" t="s">
        <v>8145</v>
      </c>
      <c r="L1109" t="s">
        <v>8146</v>
      </c>
      <c r="M1109" t="s">
        <v>2298</v>
      </c>
      <c r="N1109">
        <v>1</v>
      </c>
      <c r="O1109">
        <v>0</v>
      </c>
      <c r="P1109">
        <v>0</v>
      </c>
      <c r="Q1109">
        <v>0</v>
      </c>
      <c r="R1109">
        <v>0</v>
      </c>
      <c r="S1109" t="s">
        <v>2067</v>
      </c>
      <c r="T1109" t="s">
        <v>343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>
      <c r="A1110" t="s">
        <v>8147</v>
      </c>
      <c r="B1110" t="s">
        <v>8148</v>
      </c>
      <c r="C1110" t="s">
        <v>8148</v>
      </c>
      <c r="D1110" t="s">
        <v>43</v>
      </c>
      <c r="E1110">
        <v>61</v>
      </c>
      <c r="F1110" t="s">
        <v>133</v>
      </c>
      <c r="G1110" t="s">
        <v>8149</v>
      </c>
      <c r="H1110" t="s">
        <v>2621</v>
      </c>
      <c r="I1110" t="s">
        <v>8150</v>
      </c>
      <c r="J1110" t="s">
        <v>8151</v>
      </c>
      <c r="K1110" t="s">
        <v>3451</v>
      </c>
      <c r="L1110" t="s">
        <v>8152</v>
      </c>
      <c r="M1110" t="s">
        <v>2298</v>
      </c>
      <c r="N1110">
        <v>0</v>
      </c>
      <c r="O1110">
        <v>1</v>
      </c>
      <c r="P1110">
        <v>1</v>
      </c>
      <c r="Q1110">
        <v>0</v>
      </c>
      <c r="R1110">
        <v>0</v>
      </c>
      <c r="S1110" t="s">
        <v>434</v>
      </c>
      <c r="T1110" t="s">
        <v>50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</v>
      </c>
    </row>
    <row r="1111" spans="1:75">
      <c r="A1111" t="s">
        <v>8153</v>
      </c>
      <c r="B1111" t="s">
        <v>8154</v>
      </c>
      <c r="C1111" t="s">
        <v>8154</v>
      </c>
      <c r="D1111" t="s">
        <v>8155</v>
      </c>
      <c r="E1111">
        <v>31</v>
      </c>
      <c r="F1111" t="s">
        <v>2372</v>
      </c>
      <c r="G1111" t="s">
        <v>2391</v>
      </c>
      <c r="H1111" t="s">
        <v>2331</v>
      </c>
      <c r="I1111" t="s">
        <v>8156</v>
      </c>
      <c r="J1111" t="s">
        <v>3110</v>
      </c>
      <c r="K1111" t="s">
        <v>8157</v>
      </c>
      <c r="L1111" t="s">
        <v>8158</v>
      </c>
      <c r="M1111" t="s">
        <v>2298</v>
      </c>
      <c r="N1111">
        <v>1</v>
      </c>
      <c r="O1111">
        <v>0</v>
      </c>
      <c r="P1111">
        <v>0</v>
      </c>
      <c r="Q1111">
        <v>0</v>
      </c>
      <c r="R1111">
        <v>0</v>
      </c>
      <c r="S1111" t="s">
        <v>1444</v>
      </c>
      <c r="T1111" t="s">
        <v>343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>
      <c r="A1112" t="s">
        <v>7945</v>
      </c>
      <c r="B1112" t="s">
        <v>8159</v>
      </c>
      <c r="C1112" t="s">
        <v>8159</v>
      </c>
      <c r="D1112" t="s">
        <v>43</v>
      </c>
      <c r="E1112">
        <v>29</v>
      </c>
      <c r="F1112" t="s">
        <v>2633</v>
      </c>
      <c r="G1112" t="s">
        <v>133</v>
      </c>
      <c r="H1112" t="s">
        <v>133</v>
      </c>
      <c r="I1112" t="s">
        <v>133</v>
      </c>
      <c r="J1112" t="s">
        <v>133</v>
      </c>
      <c r="K1112" t="s">
        <v>133</v>
      </c>
      <c r="L1112" t="s">
        <v>8160</v>
      </c>
      <c r="M1112" t="s">
        <v>2298</v>
      </c>
      <c r="N1112">
        <v>1</v>
      </c>
      <c r="O1112">
        <v>0</v>
      </c>
      <c r="P1112">
        <v>0</v>
      </c>
      <c r="Q1112">
        <v>0</v>
      </c>
      <c r="R1112">
        <v>0</v>
      </c>
      <c r="S1112" t="s">
        <v>368</v>
      </c>
      <c r="T1112" t="s">
        <v>343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>
      <c r="A1113" t="s">
        <v>8161</v>
      </c>
      <c r="B1113" t="s">
        <v>8162</v>
      </c>
      <c r="C1113" t="s">
        <v>8162</v>
      </c>
      <c r="D1113" t="s">
        <v>43</v>
      </c>
      <c r="E1113">
        <v>43</v>
      </c>
      <c r="F1113" t="s">
        <v>2376</v>
      </c>
      <c r="G1113" t="s">
        <v>2292</v>
      </c>
      <c r="H1113" t="s">
        <v>2483</v>
      </c>
      <c r="I1113" t="s">
        <v>8163</v>
      </c>
      <c r="J1113" t="s">
        <v>8164</v>
      </c>
      <c r="K1113" t="s">
        <v>8165</v>
      </c>
      <c r="L1113" t="s">
        <v>8166</v>
      </c>
      <c r="M1113" t="s">
        <v>2298</v>
      </c>
      <c r="N1113">
        <v>1</v>
      </c>
      <c r="O1113">
        <v>0</v>
      </c>
      <c r="P1113">
        <v>0</v>
      </c>
      <c r="Q1113">
        <v>0</v>
      </c>
      <c r="R1113">
        <v>0</v>
      </c>
      <c r="S1113" t="s">
        <v>73</v>
      </c>
      <c r="T1113" t="s">
        <v>75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4</v>
      </c>
    </row>
    <row r="1114" spans="1:75">
      <c r="A1114" t="s">
        <v>3649</v>
      </c>
      <c r="B1114" t="s">
        <v>8167</v>
      </c>
      <c r="C1114" t="s">
        <v>8167</v>
      </c>
      <c r="D1114" t="s">
        <v>43</v>
      </c>
      <c r="E1114">
        <v>28</v>
      </c>
      <c r="F1114" t="s">
        <v>2376</v>
      </c>
      <c r="G1114" t="s">
        <v>2391</v>
      </c>
      <c r="H1114" t="s">
        <v>2340</v>
      </c>
      <c r="I1114" t="s">
        <v>8168</v>
      </c>
      <c r="J1114" t="s">
        <v>2638</v>
      </c>
      <c r="K1114" t="s">
        <v>8157</v>
      </c>
      <c r="L1114" t="s">
        <v>8169</v>
      </c>
      <c r="M1114" t="s">
        <v>2298</v>
      </c>
      <c r="N1114">
        <v>1</v>
      </c>
      <c r="O1114">
        <v>0</v>
      </c>
      <c r="P1114">
        <v>0</v>
      </c>
      <c r="Q1114">
        <v>0</v>
      </c>
      <c r="R1114">
        <v>0</v>
      </c>
      <c r="S1114" t="s">
        <v>494</v>
      </c>
      <c r="T1114" t="s">
        <v>75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8</v>
      </c>
    </row>
    <row r="1115" spans="1:75">
      <c r="A1115" t="s">
        <v>8170</v>
      </c>
      <c r="B1115" t="s">
        <v>8171</v>
      </c>
      <c r="C1115" t="s">
        <v>8171</v>
      </c>
      <c r="D1115" t="s">
        <v>43</v>
      </c>
      <c r="E1115">
        <v>55</v>
      </c>
      <c r="F1115" t="s">
        <v>2302</v>
      </c>
      <c r="G1115" t="s">
        <v>2452</v>
      </c>
      <c r="H1115" t="s">
        <v>2293</v>
      </c>
      <c r="I1115" t="s">
        <v>8172</v>
      </c>
      <c r="J1115" t="s">
        <v>2644</v>
      </c>
      <c r="K1115" t="s">
        <v>8173</v>
      </c>
      <c r="L1115" t="s">
        <v>8174</v>
      </c>
      <c r="M1115" t="s">
        <v>2298</v>
      </c>
      <c r="N1115">
        <v>1</v>
      </c>
      <c r="O1115">
        <v>0</v>
      </c>
      <c r="P1115">
        <v>0</v>
      </c>
      <c r="Q1115">
        <v>0</v>
      </c>
      <c r="R1115">
        <v>0</v>
      </c>
      <c r="S1115" t="s">
        <v>53</v>
      </c>
      <c r="T1115" t="s">
        <v>75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</v>
      </c>
    </row>
    <row r="1116" spans="1:75">
      <c r="A1116" t="s">
        <v>8161</v>
      </c>
      <c r="B1116" t="s">
        <v>8175</v>
      </c>
      <c r="C1116" t="s">
        <v>8175</v>
      </c>
      <c r="D1116" t="s">
        <v>8176</v>
      </c>
      <c r="E1116">
        <v>29</v>
      </c>
      <c r="F1116" t="s">
        <v>133</v>
      </c>
      <c r="G1116" t="s">
        <v>133</v>
      </c>
      <c r="H1116" t="s">
        <v>133</v>
      </c>
      <c r="I1116" t="s">
        <v>133</v>
      </c>
      <c r="J1116" t="s">
        <v>133</v>
      </c>
      <c r="K1116" t="s">
        <v>133</v>
      </c>
      <c r="L1116" t="s">
        <v>8177</v>
      </c>
      <c r="M1116" t="s">
        <v>2298</v>
      </c>
      <c r="N1116">
        <v>1</v>
      </c>
      <c r="O1116">
        <v>0</v>
      </c>
      <c r="P1116">
        <v>0</v>
      </c>
      <c r="Q1116">
        <v>0</v>
      </c>
      <c r="R1116">
        <v>0</v>
      </c>
      <c r="S1116" t="s">
        <v>547</v>
      </c>
      <c r="T1116" t="s">
        <v>2299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</row>
    <row r="1117" spans="1:75">
      <c r="A1117" t="s">
        <v>8178</v>
      </c>
      <c r="B1117" t="s">
        <v>8179</v>
      </c>
      <c r="C1117" t="s">
        <v>8179</v>
      </c>
      <c r="D1117" t="s">
        <v>8180</v>
      </c>
      <c r="E1117">
        <v>59</v>
      </c>
      <c r="F1117" t="s">
        <v>2376</v>
      </c>
      <c r="G1117" t="s">
        <v>2519</v>
      </c>
      <c r="H1117" t="s">
        <v>2340</v>
      </c>
      <c r="I1117" t="s">
        <v>8181</v>
      </c>
      <c r="J1117" t="s">
        <v>8182</v>
      </c>
      <c r="K1117" t="s">
        <v>8183</v>
      </c>
      <c r="L1117" t="s">
        <v>8184</v>
      </c>
      <c r="M1117" t="s">
        <v>2298</v>
      </c>
      <c r="N1117">
        <v>1</v>
      </c>
      <c r="O1117">
        <v>0</v>
      </c>
      <c r="P1117">
        <v>0</v>
      </c>
      <c r="Q1117">
        <v>0</v>
      </c>
      <c r="R1117">
        <v>0</v>
      </c>
      <c r="S1117" t="s">
        <v>547</v>
      </c>
      <c r="T1117" t="s">
        <v>343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11</v>
      </c>
    </row>
    <row r="1118" spans="1:75">
      <c r="A1118" t="s">
        <v>8185</v>
      </c>
      <c r="B1118" t="s">
        <v>8186</v>
      </c>
      <c r="C1118" t="s">
        <v>8186</v>
      </c>
      <c r="D1118" t="s">
        <v>43</v>
      </c>
      <c r="E1118">
        <v>28</v>
      </c>
      <c r="F1118" t="s">
        <v>4778</v>
      </c>
      <c r="G1118" t="s">
        <v>2583</v>
      </c>
      <c r="H1118" t="s">
        <v>2483</v>
      </c>
      <c r="I1118" t="s">
        <v>8187</v>
      </c>
      <c r="J1118" t="s">
        <v>7860</v>
      </c>
      <c r="K1118" t="s">
        <v>2639</v>
      </c>
      <c r="L1118" t="s">
        <v>8188</v>
      </c>
      <c r="M1118" t="s">
        <v>2327</v>
      </c>
      <c r="N1118">
        <v>0</v>
      </c>
      <c r="O1118">
        <v>1</v>
      </c>
      <c r="P1118">
        <v>1</v>
      </c>
      <c r="Q1118">
        <v>0</v>
      </c>
      <c r="R1118">
        <v>0</v>
      </c>
      <c r="S1118" t="s">
        <v>448</v>
      </c>
      <c r="T1118" t="s">
        <v>75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</row>
    <row r="1119" spans="1:75">
      <c r="A1119" t="s">
        <v>8189</v>
      </c>
      <c r="B1119" t="s">
        <v>8190</v>
      </c>
      <c r="C1119" t="s">
        <v>8190</v>
      </c>
      <c r="D1119" t="s">
        <v>8191</v>
      </c>
      <c r="E1119">
        <v>29</v>
      </c>
      <c r="F1119" t="s">
        <v>133</v>
      </c>
      <c r="G1119" t="s">
        <v>133</v>
      </c>
      <c r="H1119" t="s">
        <v>133</v>
      </c>
      <c r="I1119" t="s">
        <v>133</v>
      </c>
      <c r="J1119" t="s">
        <v>133</v>
      </c>
      <c r="K1119" t="s">
        <v>133</v>
      </c>
      <c r="L1119" t="s">
        <v>8192</v>
      </c>
      <c r="M1119" t="s">
        <v>2298</v>
      </c>
      <c r="N1119">
        <v>0</v>
      </c>
      <c r="O1119">
        <v>1</v>
      </c>
      <c r="P1119">
        <v>1</v>
      </c>
      <c r="Q1119">
        <v>1</v>
      </c>
      <c r="R1119">
        <v>0</v>
      </c>
      <c r="S1119" t="s">
        <v>448</v>
      </c>
      <c r="T1119" t="s">
        <v>75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</row>
    <row r="1120" spans="1:75">
      <c r="A1120" t="s">
        <v>8193</v>
      </c>
      <c r="B1120" t="s">
        <v>8194</v>
      </c>
      <c r="C1120" t="s">
        <v>8194</v>
      </c>
      <c r="D1120" t="s">
        <v>43</v>
      </c>
      <c r="E1120">
        <v>34</v>
      </c>
      <c r="F1120" t="s">
        <v>2302</v>
      </c>
      <c r="G1120" t="s">
        <v>2753</v>
      </c>
      <c r="H1120" t="s">
        <v>2483</v>
      </c>
      <c r="I1120" t="s">
        <v>8195</v>
      </c>
      <c r="J1120" t="s">
        <v>8196</v>
      </c>
      <c r="K1120" t="s">
        <v>5124</v>
      </c>
      <c r="L1120" t="s">
        <v>8197</v>
      </c>
      <c r="M1120" t="s">
        <v>2298</v>
      </c>
      <c r="N1120">
        <v>0</v>
      </c>
      <c r="O1120">
        <v>1</v>
      </c>
      <c r="P1120">
        <v>0</v>
      </c>
      <c r="Q1120">
        <v>0</v>
      </c>
      <c r="R1120">
        <v>0</v>
      </c>
      <c r="S1120" t="s">
        <v>163</v>
      </c>
      <c r="T1120" t="s">
        <v>75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</v>
      </c>
    </row>
    <row r="1121" spans="1:75">
      <c r="A1121" t="s">
        <v>8198</v>
      </c>
      <c r="B1121" t="s">
        <v>8199</v>
      </c>
      <c r="C1121" t="s">
        <v>8199</v>
      </c>
      <c r="D1121" t="s">
        <v>43</v>
      </c>
      <c r="E1121">
        <v>25</v>
      </c>
      <c r="F1121" t="s">
        <v>133</v>
      </c>
      <c r="G1121" t="s">
        <v>133</v>
      </c>
      <c r="H1121" t="s">
        <v>133</v>
      </c>
      <c r="I1121" t="s">
        <v>133</v>
      </c>
      <c r="J1121" t="s">
        <v>133</v>
      </c>
      <c r="K1121" t="s">
        <v>133</v>
      </c>
      <c r="L1121" t="s">
        <v>8200</v>
      </c>
      <c r="M1121" t="s">
        <v>2298</v>
      </c>
      <c r="N1121">
        <v>1</v>
      </c>
      <c r="O1121">
        <v>0</v>
      </c>
      <c r="P1121">
        <v>0</v>
      </c>
      <c r="Q1121">
        <v>0</v>
      </c>
      <c r="R1121">
        <v>0</v>
      </c>
      <c r="S1121" t="s">
        <v>53</v>
      </c>
      <c r="T1121" t="s">
        <v>50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>
      <c r="A1122" t="s">
        <v>8201</v>
      </c>
      <c r="B1122" t="s">
        <v>8202</v>
      </c>
      <c r="C1122" t="s">
        <v>8202</v>
      </c>
      <c r="D1122" t="s">
        <v>43</v>
      </c>
      <c r="E1122">
        <v>30</v>
      </c>
      <c r="F1122" t="s">
        <v>2291</v>
      </c>
      <c r="G1122" t="s">
        <v>2583</v>
      </c>
      <c r="H1122" t="s">
        <v>133</v>
      </c>
      <c r="I1122" t="s">
        <v>8203</v>
      </c>
      <c r="J1122" t="s">
        <v>8204</v>
      </c>
      <c r="K1122" t="s">
        <v>2922</v>
      </c>
      <c r="L1122" t="s">
        <v>8205</v>
      </c>
      <c r="M1122" t="s">
        <v>2327</v>
      </c>
      <c r="N1122">
        <v>0</v>
      </c>
      <c r="O1122">
        <v>0</v>
      </c>
      <c r="P1122">
        <v>1</v>
      </c>
      <c r="Q1122">
        <v>1</v>
      </c>
      <c r="R1122">
        <v>0</v>
      </c>
      <c r="S1122" t="s">
        <v>494</v>
      </c>
      <c r="T1122" t="s">
        <v>343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</row>
    <row r="1123" spans="1:75">
      <c r="A1123" t="s">
        <v>8206</v>
      </c>
      <c r="B1123" t="s">
        <v>8207</v>
      </c>
      <c r="C1123" t="s">
        <v>8207</v>
      </c>
      <c r="D1123" t="s">
        <v>43</v>
      </c>
      <c r="E1123">
        <v>30</v>
      </c>
      <c r="F1123" t="s">
        <v>2376</v>
      </c>
      <c r="G1123" t="s">
        <v>2322</v>
      </c>
      <c r="H1123" t="s">
        <v>133</v>
      </c>
      <c r="I1123" t="s">
        <v>8208</v>
      </c>
      <c r="J1123" t="s">
        <v>4143</v>
      </c>
      <c r="K1123" t="s">
        <v>8209</v>
      </c>
      <c r="L1123" t="s">
        <v>8210</v>
      </c>
      <c r="M1123" t="s">
        <v>2298</v>
      </c>
      <c r="N1123">
        <v>1</v>
      </c>
      <c r="O1123">
        <v>0</v>
      </c>
      <c r="P1123">
        <v>0</v>
      </c>
      <c r="Q1123">
        <v>0</v>
      </c>
      <c r="R1123">
        <v>0</v>
      </c>
      <c r="S1123" t="s">
        <v>434</v>
      </c>
      <c r="T1123" t="s">
        <v>75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4</v>
      </c>
    </row>
    <row r="1124" spans="1:75">
      <c r="A1124" t="s">
        <v>4374</v>
      </c>
      <c r="B1124" t="s">
        <v>8211</v>
      </c>
      <c r="C1124" t="s">
        <v>8211</v>
      </c>
      <c r="D1124" t="s">
        <v>43</v>
      </c>
      <c r="E1124">
        <v>37</v>
      </c>
      <c r="F1124" t="s">
        <v>2302</v>
      </c>
      <c r="G1124" t="s">
        <v>133</v>
      </c>
      <c r="H1124" t="s">
        <v>133</v>
      </c>
      <c r="I1124" t="s">
        <v>133</v>
      </c>
      <c r="J1124" t="s">
        <v>133</v>
      </c>
      <c r="K1124" t="s">
        <v>133</v>
      </c>
      <c r="L1124" t="s">
        <v>8212</v>
      </c>
      <c r="M1124" t="s">
        <v>2298</v>
      </c>
      <c r="N1124">
        <v>1</v>
      </c>
      <c r="O1124">
        <v>0</v>
      </c>
      <c r="P1124">
        <v>0</v>
      </c>
      <c r="Q1124">
        <v>0</v>
      </c>
      <c r="R1124">
        <v>0</v>
      </c>
      <c r="S1124" t="s">
        <v>53</v>
      </c>
      <c r="T1124" t="s">
        <v>50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>
      <c r="A1125" t="s">
        <v>6627</v>
      </c>
      <c r="B1125" t="s">
        <v>8213</v>
      </c>
      <c r="C1125" t="s">
        <v>8213</v>
      </c>
      <c r="D1125" t="s">
        <v>8214</v>
      </c>
      <c r="E1125">
        <v>35</v>
      </c>
      <c r="F1125" t="s">
        <v>2356</v>
      </c>
      <c r="G1125" t="s">
        <v>2721</v>
      </c>
      <c r="H1125" t="s">
        <v>2340</v>
      </c>
      <c r="I1125" t="s">
        <v>8215</v>
      </c>
      <c r="J1125" t="s">
        <v>2850</v>
      </c>
      <c r="K1125" t="s">
        <v>3534</v>
      </c>
      <c r="L1125" t="s">
        <v>8216</v>
      </c>
      <c r="M1125" t="s">
        <v>2298</v>
      </c>
      <c r="N1125">
        <v>1</v>
      </c>
      <c r="O1125">
        <v>0</v>
      </c>
      <c r="P1125">
        <v>0</v>
      </c>
      <c r="Q1125">
        <v>0</v>
      </c>
      <c r="R1125">
        <v>0</v>
      </c>
      <c r="S1125" t="s">
        <v>316</v>
      </c>
      <c r="T1125" t="s">
        <v>343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3</v>
      </c>
    </row>
    <row r="1126" spans="1:75">
      <c r="A1126" t="s">
        <v>8217</v>
      </c>
      <c r="B1126" t="s">
        <v>8218</v>
      </c>
      <c r="C1126" t="s">
        <v>8218</v>
      </c>
      <c r="D1126" t="s">
        <v>43</v>
      </c>
      <c r="E1126">
        <v>48</v>
      </c>
      <c r="F1126" t="s">
        <v>2364</v>
      </c>
      <c r="G1126" t="s">
        <v>2312</v>
      </c>
      <c r="H1126" t="s">
        <v>2293</v>
      </c>
      <c r="I1126" t="s">
        <v>8219</v>
      </c>
      <c r="J1126" t="s">
        <v>3586</v>
      </c>
      <c r="K1126" t="s">
        <v>3398</v>
      </c>
      <c r="L1126" t="s">
        <v>8220</v>
      </c>
      <c r="M1126" t="s">
        <v>2298</v>
      </c>
      <c r="N1126">
        <v>1</v>
      </c>
      <c r="O1126">
        <v>0</v>
      </c>
      <c r="P1126">
        <v>0</v>
      </c>
      <c r="Q1126">
        <v>0</v>
      </c>
      <c r="R1126">
        <v>0</v>
      </c>
      <c r="S1126" t="s">
        <v>434</v>
      </c>
      <c r="T1126" t="s">
        <v>343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</row>
    <row r="1127" spans="1:75">
      <c r="A1127" t="s">
        <v>7987</v>
      </c>
      <c r="B1127" t="s">
        <v>8221</v>
      </c>
      <c r="C1127" t="s">
        <v>8221</v>
      </c>
      <c r="D1127" t="s">
        <v>8222</v>
      </c>
      <c r="E1127">
        <v>29</v>
      </c>
      <c r="F1127" t="s">
        <v>133</v>
      </c>
      <c r="G1127" t="s">
        <v>133</v>
      </c>
      <c r="H1127" t="s">
        <v>133</v>
      </c>
      <c r="I1127" t="s">
        <v>133</v>
      </c>
      <c r="J1127" t="s">
        <v>133</v>
      </c>
      <c r="K1127" t="s">
        <v>133</v>
      </c>
      <c r="L1127" t="s">
        <v>8223</v>
      </c>
      <c r="M1127" t="s">
        <v>2298</v>
      </c>
      <c r="N1127">
        <v>1</v>
      </c>
      <c r="O1127">
        <v>1</v>
      </c>
      <c r="P1127">
        <v>1</v>
      </c>
      <c r="Q1127">
        <v>0</v>
      </c>
      <c r="R1127">
        <v>0</v>
      </c>
      <c r="S1127" t="s">
        <v>1767</v>
      </c>
      <c r="T1127" t="s">
        <v>343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</row>
    <row r="1128" spans="1:75">
      <c r="A1128" t="s">
        <v>8224</v>
      </c>
      <c r="B1128" t="s">
        <v>8225</v>
      </c>
      <c r="C1128" t="s">
        <v>8225</v>
      </c>
      <c r="D1128" t="s">
        <v>43</v>
      </c>
      <c r="E1128">
        <v>34</v>
      </c>
      <c r="F1128" t="s">
        <v>2311</v>
      </c>
      <c r="G1128" t="s">
        <v>2303</v>
      </c>
      <c r="H1128" t="s">
        <v>2340</v>
      </c>
      <c r="I1128" t="s">
        <v>8226</v>
      </c>
      <c r="J1128" t="s">
        <v>8227</v>
      </c>
      <c r="K1128" t="s">
        <v>3859</v>
      </c>
      <c r="L1128" t="s">
        <v>8228</v>
      </c>
      <c r="M1128" t="s">
        <v>2298</v>
      </c>
      <c r="N1128">
        <v>1</v>
      </c>
      <c r="O1128">
        <v>0</v>
      </c>
      <c r="P1128">
        <v>0</v>
      </c>
      <c r="Q1128">
        <v>0</v>
      </c>
      <c r="R1128">
        <v>0</v>
      </c>
      <c r="S1128" t="s">
        <v>53</v>
      </c>
      <c r="T1128" t="s">
        <v>343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>
      <c r="A1129" t="s">
        <v>8229</v>
      </c>
      <c r="B1129" t="s">
        <v>8230</v>
      </c>
      <c r="C1129" t="s">
        <v>8230</v>
      </c>
      <c r="D1129" t="s">
        <v>43</v>
      </c>
      <c r="E1129">
        <v>54</v>
      </c>
      <c r="F1129" t="s">
        <v>2364</v>
      </c>
      <c r="G1129" t="s">
        <v>4647</v>
      </c>
      <c r="H1129" t="s">
        <v>2293</v>
      </c>
      <c r="I1129" t="s">
        <v>8231</v>
      </c>
      <c r="J1129" t="s">
        <v>2399</v>
      </c>
      <c r="K1129" t="s">
        <v>8232</v>
      </c>
      <c r="L1129" t="s">
        <v>8233</v>
      </c>
      <c r="M1129" t="s">
        <v>2298</v>
      </c>
      <c r="N1129">
        <v>1</v>
      </c>
      <c r="O1129">
        <v>0</v>
      </c>
      <c r="P1129">
        <v>0</v>
      </c>
      <c r="Q1129">
        <v>0</v>
      </c>
      <c r="R1129">
        <v>1</v>
      </c>
      <c r="S1129" t="s">
        <v>434</v>
      </c>
      <c r="T1129" t="s">
        <v>75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0</v>
      </c>
      <c r="AH1129">
        <v>1</v>
      </c>
      <c r="AI1129">
        <v>1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8</v>
      </c>
    </row>
    <row r="1130" spans="1:75">
      <c r="A1130" t="s">
        <v>8229</v>
      </c>
      <c r="B1130" t="s">
        <v>8234</v>
      </c>
      <c r="C1130" t="s">
        <v>8234</v>
      </c>
      <c r="D1130" t="s">
        <v>43</v>
      </c>
      <c r="E1130" t="s">
        <v>133</v>
      </c>
      <c r="F1130" t="s">
        <v>133</v>
      </c>
      <c r="G1130" t="s">
        <v>2377</v>
      </c>
      <c r="H1130" t="s">
        <v>2366</v>
      </c>
      <c r="I1130" t="s">
        <v>7136</v>
      </c>
      <c r="J1130" t="s">
        <v>43</v>
      </c>
      <c r="K1130" t="s">
        <v>8235</v>
      </c>
      <c r="L1130" t="s">
        <v>8236</v>
      </c>
      <c r="M1130" t="s">
        <v>2327</v>
      </c>
      <c r="N1130">
        <v>1</v>
      </c>
      <c r="O1130">
        <v>1</v>
      </c>
      <c r="P1130">
        <v>1</v>
      </c>
      <c r="Q1130">
        <v>0</v>
      </c>
      <c r="R1130">
        <v>0</v>
      </c>
      <c r="S1130" t="s">
        <v>5464</v>
      </c>
      <c r="T1130" t="s">
        <v>343</v>
      </c>
      <c r="U1130">
        <v>0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1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8</v>
      </c>
    </row>
    <row r="1131" spans="1:75">
      <c r="A1131" t="s">
        <v>8237</v>
      </c>
      <c r="B1131" t="s">
        <v>8238</v>
      </c>
      <c r="C1131" t="s">
        <v>8238</v>
      </c>
      <c r="D1131" t="s">
        <v>8239</v>
      </c>
      <c r="E1131">
        <v>57</v>
      </c>
      <c r="F1131" t="s">
        <v>2291</v>
      </c>
      <c r="G1131" t="s">
        <v>5851</v>
      </c>
      <c r="H1131" t="s">
        <v>2293</v>
      </c>
      <c r="I1131" t="s">
        <v>8240</v>
      </c>
      <c r="J1131" t="s">
        <v>8241</v>
      </c>
      <c r="K1131" t="s">
        <v>8242</v>
      </c>
      <c r="L1131" t="s">
        <v>8243</v>
      </c>
      <c r="M1131" t="s">
        <v>2298</v>
      </c>
      <c r="N1131">
        <v>1</v>
      </c>
      <c r="O1131">
        <v>1</v>
      </c>
      <c r="P1131">
        <v>1</v>
      </c>
      <c r="Q1131">
        <v>0</v>
      </c>
      <c r="R1131">
        <v>0</v>
      </c>
      <c r="S1131" t="s">
        <v>53</v>
      </c>
      <c r="T1131" t="s">
        <v>343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4</v>
      </c>
    </row>
    <row r="1132" spans="1:75">
      <c r="A1132" t="s">
        <v>5712</v>
      </c>
      <c r="B1132" t="s">
        <v>8244</v>
      </c>
      <c r="C1132" t="s">
        <v>8244</v>
      </c>
      <c r="D1132" t="s">
        <v>43</v>
      </c>
      <c r="E1132">
        <v>29</v>
      </c>
      <c r="F1132" t="s">
        <v>2356</v>
      </c>
      <c r="G1132" t="s">
        <v>133</v>
      </c>
      <c r="H1132" t="s">
        <v>133</v>
      </c>
      <c r="I1132" t="s">
        <v>133</v>
      </c>
      <c r="J1132" t="s">
        <v>133</v>
      </c>
      <c r="K1132" t="s">
        <v>133</v>
      </c>
      <c r="L1132" t="s">
        <v>8245</v>
      </c>
      <c r="M1132" t="s">
        <v>2298</v>
      </c>
      <c r="N1132">
        <v>1</v>
      </c>
      <c r="O1132">
        <v>0</v>
      </c>
      <c r="P1132">
        <v>0</v>
      </c>
      <c r="Q1132">
        <v>0</v>
      </c>
      <c r="R1132">
        <v>0</v>
      </c>
      <c r="S1132" t="s">
        <v>634</v>
      </c>
      <c r="T1132" t="s">
        <v>343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7</v>
      </c>
    </row>
    <row r="1133" spans="1:75">
      <c r="A1133" t="s">
        <v>8246</v>
      </c>
      <c r="B1133" t="s">
        <v>8247</v>
      </c>
      <c r="C1133" t="s">
        <v>8247</v>
      </c>
      <c r="D1133" t="s">
        <v>8248</v>
      </c>
      <c r="E1133" t="s">
        <v>133</v>
      </c>
      <c r="F1133" t="s">
        <v>133</v>
      </c>
      <c r="G1133" t="s">
        <v>2426</v>
      </c>
      <c r="H1133" t="s">
        <v>2349</v>
      </c>
      <c r="I1133" t="s">
        <v>8249</v>
      </c>
      <c r="J1133" t="s">
        <v>2850</v>
      </c>
      <c r="K1133" t="s">
        <v>8250</v>
      </c>
      <c r="L1133" t="s">
        <v>8251</v>
      </c>
      <c r="M1133" t="s">
        <v>2298</v>
      </c>
      <c r="N1133">
        <v>1</v>
      </c>
      <c r="O1133">
        <v>1</v>
      </c>
      <c r="P1133">
        <v>0</v>
      </c>
      <c r="Q1133">
        <v>0</v>
      </c>
      <c r="R1133">
        <v>0</v>
      </c>
      <c r="S1133" t="s">
        <v>397</v>
      </c>
      <c r="T1133" t="s">
        <v>2299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2</v>
      </c>
    </row>
    <row r="1134" spans="1:75">
      <c r="A1134" t="s">
        <v>8252</v>
      </c>
      <c r="B1134" t="s">
        <v>8253</v>
      </c>
      <c r="C1134" t="s">
        <v>8253</v>
      </c>
      <c r="D1134" t="s">
        <v>43</v>
      </c>
      <c r="E1134">
        <v>36</v>
      </c>
      <c r="F1134" t="s">
        <v>2364</v>
      </c>
      <c r="G1134" t="s">
        <v>2583</v>
      </c>
      <c r="H1134" t="s">
        <v>2349</v>
      </c>
      <c r="I1134" t="s">
        <v>8254</v>
      </c>
      <c r="J1134" t="s">
        <v>8255</v>
      </c>
      <c r="K1134" t="s">
        <v>8256</v>
      </c>
      <c r="L1134" t="s">
        <v>8257</v>
      </c>
      <c r="M1134" t="s">
        <v>2298</v>
      </c>
      <c r="N1134">
        <v>1</v>
      </c>
      <c r="O1134">
        <v>0</v>
      </c>
      <c r="P1134">
        <v>0</v>
      </c>
      <c r="Q1134">
        <v>0</v>
      </c>
      <c r="R1134">
        <v>0</v>
      </c>
      <c r="S1134" t="s">
        <v>1026</v>
      </c>
      <c r="T1134" t="s">
        <v>343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2</v>
      </c>
    </row>
    <row r="1135" spans="1:75">
      <c r="A1135" t="s">
        <v>8258</v>
      </c>
      <c r="B1135" t="s">
        <v>8259</v>
      </c>
      <c r="C1135" t="s">
        <v>8259</v>
      </c>
      <c r="D1135" t="s">
        <v>6121</v>
      </c>
      <c r="E1135">
        <v>38</v>
      </c>
      <c r="F1135" t="s">
        <v>2347</v>
      </c>
      <c r="G1135" t="s">
        <v>2321</v>
      </c>
      <c r="H1135" t="s">
        <v>2340</v>
      </c>
      <c r="I1135" t="s">
        <v>8260</v>
      </c>
      <c r="J1135" t="s">
        <v>6471</v>
      </c>
      <c r="K1135" t="s">
        <v>3564</v>
      </c>
      <c r="L1135" t="s">
        <v>8261</v>
      </c>
      <c r="M1135" t="s">
        <v>2327</v>
      </c>
      <c r="N1135">
        <v>1</v>
      </c>
      <c r="O1135">
        <v>1</v>
      </c>
      <c r="P1135">
        <v>0</v>
      </c>
      <c r="Q1135">
        <v>0</v>
      </c>
      <c r="R1135">
        <v>0</v>
      </c>
      <c r="S1135" t="s">
        <v>53</v>
      </c>
      <c r="T1135" t="s">
        <v>50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</v>
      </c>
    </row>
    <row r="1136" spans="1:75">
      <c r="A1136" t="s">
        <v>2517</v>
      </c>
      <c r="B1136" t="s">
        <v>8262</v>
      </c>
      <c r="C1136" t="s">
        <v>8262</v>
      </c>
      <c r="D1136" t="s">
        <v>8263</v>
      </c>
      <c r="E1136">
        <v>37</v>
      </c>
      <c r="F1136" t="s">
        <v>2376</v>
      </c>
      <c r="G1136" t="s">
        <v>2330</v>
      </c>
      <c r="H1136" t="s">
        <v>133</v>
      </c>
      <c r="I1136" t="s">
        <v>8264</v>
      </c>
      <c r="J1136" t="s">
        <v>8074</v>
      </c>
      <c r="K1136" t="s">
        <v>8265</v>
      </c>
      <c r="L1136" t="s">
        <v>8266</v>
      </c>
      <c r="M1136" t="s">
        <v>2298</v>
      </c>
      <c r="N1136">
        <v>1</v>
      </c>
      <c r="O1136">
        <v>0</v>
      </c>
      <c r="P1136">
        <v>0</v>
      </c>
      <c r="Q1136">
        <v>0</v>
      </c>
      <c r="R1136">
        <v>0</v>
      </c>
      <c r="S1136" t="s">
        <v>2824</v>
      </c>
      <c r="T1136" t="s">
        <v>343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1</v>
      </c>
      <c r="AG1136">
        <v>1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7</v>
      </c>
    </row>
    <row r="1137" spans="1:75">
      <c r="A1137" t="s">
        <v>6297</v>
      </c>
      <c r="B1137" t="s">
        <v>8267</v>
      </c>
      <c r="C1137" t="s">
        <v>8267</v>
      </c>
      <c r="D1137" t="s">
        <v>8268</v>
      </c>
      <c r="E1137">
        <v>30</v>
      </c>
      <c r="F1137" t="s">
        <v>2364</v>
      </c>
      <c r="G1137" t="s">
        <v>2293</v>
      </c>
      <c r="H1137" t="s">
        <v>133</v>
      </c>
      <c r="I1137" t="s">
        <v>8269</v>
      </c>
      <c r="J1137" t="s">
        <v>2789</v>
      </c>
      <c r="K1137" t="s">
        <v>8270</v>
      </c>
      <c r="L1137" t="s">
        <v>8271</v>
      </c>
      <c r="M1137" t="s">
        <v>2298</v>
      </c>
      <c r="N1137">
        <v>1</v>
      </c>
      <c r="O1137">
        <v>1</v>
      </c>
      <c r="P1137">
        <v>0</v>
      </c>
      <c r="Q1137">
        <v>0</v>
      </c>
      <c r="R1137">
        <v>0</v>
      </c>
      <c r="S1137" t="s">
        <v>547</v>
      </c>
      <c r="T1137" t="s">
        <v>343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>
      <c r="A1138" t="s">
        <v>8272</v>
      </c>
      <c r="B1138" t="s">
        <v>8273</v>
      </c>
      <c r="C1138" t="s">
        <v>8273</v>
      </c>
      <c r="D1138" t="s">
        <v>43</v>
      </c>
      <c r="E1138">
        <v>49</v>
      </c>
      <c r="F1138" t="s">
        <v>2364</v>
      </c>
      <c r="G1138" t="s">
        <v>2357</v>
      </c>
      <c r="H1138" t="s">
        <v>2293</v>
      </c>
      <c r="I1138" t="s">
        <v>8274</v>
      </c>
      <c r="J1138" t="s">
        <v>8275</v>
      </c>
      <c r="K1138" t="s">
        <v>7467</v>
      </c>
      <c r="L1138" t="s">
        <v>8276</v>
      </c>
      <c r="M1138" t="s">
        <v>2327</v>
      </c>
      <c r="N1138">
        <v>0</v>
      </c>
      <c r="O1138">
        <v>1</v>
      </c>
      <c r="P1138">
        <v>1</v>
      </c>
      <c r="Q1138">
        <v>0</v>
      </c>
      <c r="R1138">
        <v>0</v>
      </c>
      <c r="S1138" t="s">
        <v>46</v>
      </c>
      <c r="T1138" t="s">
        <v>343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3</v>
      </c>
    </row>
    <row r="1139" spans="1:75">
      <c r="A1139" t="s">
        <v>8277</v>
      </c>
      <c r="B1139" t="s">
        <v>8278</v>
      </c>
      <c r="C1139" t="s">
        <v>8278</v>
      </c>
      <c r="D1139" t="s">
        <v>8279</v>
      </c>
      <c r="E1139">
        <v>29</v>
      </c>
      <c r="F1139" t="s">
        <v>2356</v>
      </c>
      <c r="G1139" t="s">
        <v>2330</v>
      </c>
      <c r="H1139" t="s">
        <v>133</v>
      </c>
      <c r="I1139" t="s">
        <v>8280</v>
      </c>
      <c r="J1139" t="s">
        <v>6631</v>
      </c>
      <c r="K1139" t="s">
        <v>8281</v>
      </c>
      <c r="L1139" t="s">
        <v>8282</v>
      </c>
      <c r="M1139" t="s">
        <v>2298</v>
      </c>
      <c r="N1139">
        <v>1</v>
      </c>
      <c r="O1139">
        <v>1</v>
      </c>
      <c r="P1139">
        <v>0</v>
      </c>
      <c r="Q1139">
        <v>0</v>
      </c>
      <c r="R1139">
        <v>0</v>
      </c>
      <c r="S1139" t="s">
        <v>1767</v>
      </c>
      <c r="T1139" t="s">
        <v>343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>
      <c r="A1140" t="s">
        <v>8283</v>
      </c>
      <c r="B1140" t="s">
        <v>8284</v>
      </c>
      <c r="C1140" t="s">
        <v>8284</v>
      </c>
      <c r="D1140" t="s">
        <v>43</v>
      </c>
      <c r="E1140">
        <v>48</v>
      </c>
      <c r="F1140" t="s">
        <v>2291</v>
      </c>
      <c r="G1140" t="s">
        <v>2321</v>
      </c>
      <c r="H1140" t="s">
        <v>2483</v>
      </c>
      <c r="I1140" t="s">
        <v>2760</v>
      </c>
      <c r="J1140" t="s">
        <v>8285</v>
      </c>
      <c r="K1140" t="s">
        <v>8286</v>
      </c>
      <c r="L1140" t="s">
        <v>8287</v>
      </c>
      <c r="M1140" t="s">
        <v>2327</v>
      </c>
      <c r="N1140">
        <v>1</v>
      </c>
      <c r="O1140">
        <v>0</v>
      </c>
      <c r="P1140">
        <v>0</v>
      </c>
      <c r="Q1140">
        <v>0</v>
      </c>
      <c r="R1140">
        <v>0</v>
      </c>
      <c r="S1140" t="s">
        <v>53</v>
      </c>
      <c r="T1140" t="s">
        <v>343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2</v>
      </c>
    </row>
    <row r="1141" spans="1:75">
      <c r="A1141" t="s">
        <v>8288</v>
      </c>
      <c r="B1141" t="s">
        <v>8289</v>
      </c>
      <c r="C1141" t="s">
        <v>8289</v>
      </c>
      <c r="D1141" t="s">
        <v>43</v>
      </c>
      <c r="E1141">
        <v>59</v>
      </c>
      <c r="F1141" t="s">
        <v>2356</v>
      </c>
      <c r="G1141" t="s">
        <v>2721</v>
      </c>
      <c r="H1141" t="s">
        <v>2366</v>
      </c>
      <c r="I1141" t="s">
        <v>8290</v>
      </c>
      <c r="J1141" t="s">
        <v>8291</v>
      </c>
      <c r="K1141" t="s">
        <v>8292</v>
      </c>
      <c r="L1141" t="s">
        <v>8293</v>
      </c>
      <c r="M1141" t="s">
        <v>2327</v>
      </c>
      <c r="N1141">
        <v>1</v>
      </c>
      <c r="O1141">
        <v>0</v>
      </c>
      <c r="P1141">
        <v>0</v>
      </c>
      <c r="Q1141">
        <v>0</v>
      </c>
      <c r="R1141">
        <v>0</v>
      </c>
      <c r="S1141" t="s">
        <v>1033</v>
      </c>
      <c r="T1141" t="s">
        <v>343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2</v>
      </c>
    </row>
    <row r="1142" spans="1:75">
      <c r="A1142" t="s">
        <v>8294</v>
      </c>
      <c r="B1142" t="s">
        <v>8295</v>
      </c>
      <c r="C1142" t="s">
        <v>8295</v>
      </c>
      <c r="D1142" t="s">
        <v>43</v>
      </c>
      <c r="E1142">
        <v>48</v>
      </c>
      <c r="F1142" t="s">
        <v>2364</v>
      </c>
      <c r="G1142" t="s">
        <v>2961</v>
      </c>
      <c r="H1142" t="s">
        <v>2322</v>
      </c>
      <c r="I1142" t="s">
        <v>8296</v>
      </c>
      <c r="J1142" t="s">
        <v>8297</v>
      </c>
      <c r="K1142" t="s">
        <v>5443</v>
      </c>
      <c r="L1142" t="s">
        <v>8298</v>
      </c>
      <c r="M1142" t="s">
        <v>2298</v>
      </c>
      <c r="N1142">
        <v>1</v>
      </c>
      <c r="O1142">
        <v>0</v>
      </c>
      <c r="P1142">
        <v>0</v>
      </c>
      <c r="Q1142">
        <v>0</v>
      </c>
      <c r="R1142">
        <v>0</v>
      </c>
      <c r="S1142" t="s">
        <v>368</v>
      </c>
      <c r="T1142" t="s">
        <v>343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3</v>
      </c>
    </row>
    <row r="1143" spans="1:75">
      <c r="A1143" t="s">
        <v>5422</v>
      </c>
      <c r="B1143" t="s">
        <v>8299</v>
      </c>
      <c r="C1143" t="s">
        <v>8299</v>
      </c>
      <c r="D1143" t="s">
        <v>43</v>
      </c>
      <c r="E1143">
        <v>53</v>
      </c>
      <c r="F1143" t="s">
        <v>2376</v>
      </c>
      <c r="G1143" t="s">
        <v>2562</v>
      </c>
      <c r="H1143" t="s">
        <v>2434</v>
      </c>
      <c r="I1143" t="s">
        <v>8300</v>
      </c>
      <c r="J1143" t="s">
        <v>8301</v>
      </c>
      <c r="K1143" t="s">
        <v>8302</v>
      </c>
      <c r="L1143" t="s">
        <v>8303</v>
      </c>
      <c r="M1143" t="s">
        <v>2298</v>
      </c>
      <c r="N1143">
        <v>0</v>
      </c>
      <c r="O1143">
        <v>0</v>
      </c>
      <c r="P1143">
        <v>1</v>
      </c>
      <c r="Q1143">
        <v>0</v>
      </c>
      <c r="R1143">
        <v>0</v>
      </c>
      <c r="S1143" t="s">
        <v>368</v>
      </c>
      <c r="T1143" t="s">
        <v>50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>
      <c r="A1144" t="s">
        <v>3350</v>
      </c>
      <c r="B1144" t="s">
        <v>8304</v>
      </c>
      <c r="C1144" t="s">
        <v>8304</v>
      </c>
      <c r="D1144" t="s">
        <v>43</v>
      </c>
      <c r="E1144">
        <v>47</v>
      </c>
      <c r="F1144" t="s">
        <v>2302</v>
      </c>
      <c r="G1144" t="s">
        <v>2961</v>
      </c>
      <c r="H1144" t="s">
        <v>2340</v>
      </c>
      <c r="I1144" t="s">
        <v>8305</v>
      </c>
      <c r="J1144" t="s">
        <v>3429</v>
      </c>
      <c r="K1144" t="s">
        <v>8306</v>
      </c>
      <c r="L1144" t="s">
        <v>8307</v>
      </c>
      <c r="M1144" t="s">
        <v>2298</v>
      </c>
      <c r="N1144">
        <v>0</v>
      </c>
      <c r="O1144">
        <v>0</v>
      </c>
      <c r="P1144">
        <v>1</v>
      </c>
      <c r="Q1144">
        <v>0</v>
      </c>
      <c r="R1144">
        <v>0</v>
      </c>
      <c r="S1144" t="s">
        <v>2067</v>
      </c>
      <c r="T1144" t="s">
        <v>75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>
      <c r="A1145" t="s">
        <v>8308</v>
      </c>
      <c r="B1145" t="s">
        <v>8309</v>
      </c>
      <c r="C1145" t="s">
        <v>8309</v>
      </c>
      <c r="D1145" t="s">
        <v>3836</v>
      </c>
      <c r="E1145">
        <v>40</v>
      </c>
      <c r="F1145" t="s">
        <v>133</v>
      </c>
      <c r="G1145" t="s">
        <v>3745</v>
      </c>
      <c r="H1145" t="s">
        <v>2322</v>
      </c>
      <c r="I1145" t="s">
        <v>8310</v>
      </c>
      <c r="J1145" t="s">
        <v>8311</v>
      </c>
      <c r="K1145" t="s">
        <v>8312</v>
      </c>
      <c r="L1145" t="s">
        <v>8313</v>
      </c>
      <c r="M1145" t="s">
        <v>2327</v>
      </c>
      <c r="N1145">
        <v>1</v>
      </c>
      <c r="O1145">
        <v>1</v>
      </c>
      <c r="P1145">
        <v>1</v>
      </c>
      <c r="Q1145">
        <v>1</v>
      </c>
      <c r="R1145">
        <v>1</v>
      </c>
      <c r="S1145" t="s">
        <v>46</v>
      </c>
      <c r="T1145" t="s">
        <v>75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>
      <c r="A1146" t="s">
        <v>3092</v>
      </c>
      <c r="B1146" t="s">
        <v>8314</v>
      </c>
      <c r="C1146" t="s">
        <v>8314</v>
      </c>
      <c r="D1146" t="s">
        <v>43</v>
      </c>
      <c r="E1146">
        <v>61</v>
      </c>
      <c r="F1146" t="s">
        <v>2291</v>
      </c>
      <c r="G1146" t="s">
        <v>2562</v>
      </c>
      <c r="H1146" t="s">
        <v>2322</v>
      </c>
      <c r="I1146" t="s">
        <v>8315</v>
      </c>
      <c r="J1146" t="s">
        <v>8316</v>
      </c>
      <c r="K1146" t="s">
        <v>8317</v>
      </c>
      <c r="L1146" t="s">
        <v>8318</v>
      </c>
      <c r="M1146" t="s">
        <v>2298</v>
      </c>
      <c r="N1146">
        <v>1</v>
      </c>
      <c r="O1146">
        <v>0</v>
      </c>
      <c r="P1146">
        <v>0</v>
      </c>
      <c r="Q1146">
        <v>0</v>
      </c>
      <c r="R1146">
        <v>0</v>
      </c>
      <c r="S1146" t="s">
        <v>53</v>
      </c>
      <c r="T1146" t="s">
        <v>343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</row>
    <row r="1147" spans="1:75">
      <c r="A1147" t="s">
        <v>8319</v>
      </c>
      <c r="B1147" t="s">
        <v>8320</v>
      </c>
      <c r="C1147" t="s">
        <v>8320</v>
      </c>
      <c r="D1147" t="s">
        <v>43</v>
      </c>
      <c r="E1147">
        <v>70</v>
      </c>
      <c r="F1147" t="s">
        <v>2364</v>
      </c>
      <c r="G1147" t="s">
        <v>3302</v>
      </c>
      <c r="H1147" t="s">
        <v>2322</v>
      </c>
      <c r="I1147" t="s">
        <v>8321</v>
      </c>
      <c r="J1147" t="s">
        <v>8322</v>
      </c>
      <c r="K1147" t="s">
        <v>8323</v>
      </c>
      <c r="L1147" t="s">
        <v>8324</v>
      </c>
      <c r="M1147" t="s">
        <v>2298</v>
      </c>
      <c r="N1147">
        <v>0</v>
      </c>
      <c r="O1147">
        <v>0</v>
      </c>
      <c r="P1147">
        <v>1</v>
      </c>
      <c r="Q1147">
        <v>0</v>
      </c>
      <c r="R1147">
        <v>0</v>
      </c>
      <c r="S1147" t="s">
        <v>2067</v>
      </c>
      <c r="T1147" t="s">
        <v>343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>
      <c r="A1148" t="s">
        <v>8325</v>
      </c>
      <c r="B1148" t="s">
        <v>8326</v>
      </c>
      <c r="C1148" t="s">
        <v>8326</v>
      </c>
      <c r="D1148" t="s">
        <v>43</v>
      </c>
      <c r="E1148">
        <v>45</v>
      </c>
      <c r="F1148" t="s">
        <v>2320</v>
      </c>
      <c r="G1148" t="s">
        <v>2419</v>
      </c>
      <c r="H1148" t="s">
        <v>2349</v>
      </c>
      <c r="I1148" t="s">
        <v>8327</v>
      </c>
      <c r="J1148" t="s">
        <v>8328</v>
      </c>
      <c r="K1148" t="s">
        <v>8329</v>
      </c>
      <c r="L1148" t="s">
        <v>8330</v>
      </c>
      <c r="M1148" t="s">
        <v>2298</v>
      </c>
      <c r="N1148">
        <v>1</v>
      </c>
      <c r="O1148">
        <v>0</v>
      </c>
      <c r="P1148">
        <v>0</v>
      </c>
      <c r="Q1148">
        <v>0</v>
      </c>
      <c r="R1148">
        <v>0</v>
      </c>
      <c r="S1148" t="s">
        <v>53</v>
      </c>
      <c r="T1148" t="s">
        <v>343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1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0</v>
      </c>
      <c r="BG1148">
        <v>1</v>
      </c>
      <c r="BH1148">
        <v>1</v>
      </c>
      <c r="BI1148">
        <v>0</v>
      </c>
      <c r="BJ1148">
        <v>1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22</v>
      </c>
    </row>
    <row r="1149" spans="1:75">
      <c r="A1149" t="s">
        <v>8331</v>
      </c>
      <c r="B1149" t="s">
        <v>8332</v>
      </c>
      <c r="C1149" t="s">
        <v>8332</v>
      </c>
      <c r="D1149" t="s">
        <v>43</v>
      </c>
      <c r="E1149">
        <v>41</v>
      </c>
      <c r="F1149" t="s">
        <v>2376</v>
      </c>
      <c r="G1149" t="s">
        <v>2348</v>
      </c>
      <c r="H1149" t="s">
        <v>2483</v>
      </c>
      <c r="I1149" t="s">
        <v>8333</v>
      </c>
      <c r="J1149" t="s">
        <v>8334</v>
      </c>
      <c r="K1149" t="s">
        <v>8335</v>
      </c>
      <c r="L1149" t="s">
        <v>8336</v>
      </c>
      <c r="M1149" t="s">
        <v>2298</v>
      </c>
      <c r="N1149">
        <v>1</v>
      </c>
      <c r="O1149">
        <v>0</v>
      </c>
      <c r="P1149">
        <v>0</v>
      </c>
      <c r="Q1149">
        <v>0</v>
      </c>
      <c r="R1149">
        <v>0</v>
      </c>
      <c r="S1149" t="s">
        <v>4287</v>
      </c>
      <c r="T1149" t="s">
        <v>343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5</v>
      </c>
    </row>
    <row r="1150" spans="1:75">
      <c r="A1150" t="s">
        <v>8337</v>
      </c>
      <c r="B1150" t="s">
        <v>8338</v>
      </c>
      <c r="C1150" t="s">
        <v>8338</v>
      </c>
      <c r="D1150" t="s">
        <v>43</v>
      </c>
      <c r="E1150">
        <v>59</v>
      </c>
      <c r="F1150" t="s">
        <v>2302</v>
      </c>
      <c r="G1150" t="s">
        <v>2292</v>
      </c>
      <c r="H1150" t="s">
        <v>2483</v>
      </c>
      <c r="I1150" t="s">
        <v>8339</v>
      </c>
      <c r="J1150" t="s">
        <v>8340</v>
      </c>
      <c r="K1150" t="s">
        <v>7010</v>
      </c>
      <c r="L1150" t="s">
        <v>8341</v>
      </c>
      <c r="M1150" t="s">
        <v>2298</v>
      </c>
      <c r="N1150">
        <v>1</v>
      </c>
      <c r="O1150">
        <v>0</v>
      </c>
      <c r="P1150">
        <v>0</v>
      </c>
      <c r="Q1150">
        <v>0</v>
      </c>
      <c r="R1150">
        <v>0</v>
      </c>
      <c r="S1150" t="s">
        <v>2824</v>
      </c>
      <c r="T1150" t="s">
        <v>343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</row>
    <row r="1151" spans="1:75">
      <c r="A1151" t="s">
        <v>8342</v>
      </c>
      <c r="B1151" t="s">
        <v>8343</v>
      </c>
      <c r="C1151" t="s">
        <v>8343</v>
      </c>
      <c r="D1151" t="s">
        <v>43</v>
      </c>
      <c r="E1151">
        <v>53</v>
      </c>
      <c r="F1151" t="s">
        <v>133</v>
      </c>
      <c r="G1151" t="s">
        <v>2426</v>
      </c>
      <c r="H1151" t="s">
        <v>2313</v>
      </c>
      <c r="I1151" t="s">
        <v>8344</v>
      </c>
      <c r="J1151" t="s">
        <v>3586</v>
      </c>
      <c r="K1151" t="s">
        <v>8345</v>
      </c>
      <c r="L1151" t="s">
        <v>8346</v>
      </c>
      <c r="M1151" t="s">
        <v>2298</v>
      </c>
      <c r="N1151">
        <v>1</v>
      </c>
      <c r="O1151">
        <v>0</v>
      </c>
      <c r="P1151">
        <v>0</v>
      </c>
      <c r="Q1151">
        <v>0</v>
      </c>
      <c r="R1151">
        <v>0</v>
      </c>
      <c r="S1151" t="s">
        <v>53</v>
      </c>
      <c r="T1151" t="s">
        <v>75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10</v>
      </c>
    </row>
    <row r="1152" spans="1:75">
      <c r="A1152" t="s">
        <v>8347</v>
      </c>
      <c r="B1152" t="s">
        <v>8348</v>
      </c>
      <c r="C1152" t="s">
        <v>8348</v>
      </c>
      <c r="D1152" t="s">
        <v>43</v>
      </c>
      <c r="E1152">
        <v>57</v>
      </c>
      <c r="F1152" t="s">
        <v>2356</v>
      </c>
      <c r="G1152" t="s">
        <v>2312</v>
      </c>
      <c r="H1152" t="s">
        <v>2434</v>
      </c>
      <c r="I1152" t="s">
        <v>8349</v>
      </c>
      <c r="J1152" t="s">
        <v>2850</v>
      </c>
      <c r="K1152" t="s">
        <v>8350</v>
      </c>
      <c r="L1152" t="s">
        <v>8351</v>
      </c>
      <c r="M1152" t="s">
        <v>2298</v>
      </c>
      <c r="N1152">
        <v>1</v>
      </c>
      <c r="O1152">
        <v>0</v>
      </c>
      <c r="P1152">
        <v>0</v>
      </c>
      <c r="Q1152">
        <v>0</v>
      </c>
      <c r="R1152">
        <v>0</v>
      </c>
      <c r="S1152" t="s">
        <v>547</v>
      </c>
      <c r="T1152" t="s">
        <v>75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5</v>
      </c>
    </row>
    <row r="1153" spans="1:75">
      <c r="A1153" t="s">
        <v>4808</v>
      </c>
      <c r="B1153" t="s">
        <v>8352</v>
      </c>
      <c r="C1153" t="s">
        <v>8352</v>
      </c>
      <c r="D1153" t="s">
        <v>43</v>
      </c>
      <c r="E1153">
        <v>64</v>
      </c>
      <c r="F1153" t="s">
        <v>2364</v>
      </c>
      <c r="G1153" t="s">
        <v>2737</v>
      </c>
      <c r="H1153" t="s">
        <v>2366</v>
      </c>
      <c r="I1153" t="s">
        <v>8353</v>
      </c>
      <c r="J1153" t="s">
        <v>8354</v>
      </c>
      <c r="K1153" t="s">
        <v>4706</v>
      </c>
      <c r="L1153" t="s">
        <v>8355</v>
      </c>
      <c r="M1153" t="s">
        <v>2327</v>
      </c>
      <c r="N1153">
        <v>1</v>
      </c>
      <c r="O1153">
        <v>1</v>
      </c>
      <c r="P1153">
        <v>1</v>
      </c>
      <c r="Q1153">
        <v>0</v>
      </c>
      <c r="R1153">
        <v>0</v>
      </c>
      <c r="S1153" t="s">
        <v>53</v>
      </c>
      <c r="T1153" t="s">
        <v>343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5</v>
      </c>
    </row>
    <row r="1154" spans="1:75">
      <c r="A1154" t="s">
        <v>3147</v>
      </c>
      <c r="B1154" t="s">
        <v>8356</v>
      </c>
      <c r="C1154" t="s">
        <v>8356</v>
      </c>
      <c r="D1154" t="s">
        <v>8357</v>
      </c>
      <c r="E1154" t="s">
        <v>133</v>
      </c>
      <c r="F1154" t="s">
        <v>133</v>
      </c>
      <c r="G1154" t="s">
        <v>2519</v>
      </c>
      <c r="H1154" t="s">
        <v>2304</v>
      </c>
      <c r="I1154" t="s">
        <v>8358</v>
      </c>
      <c r="J1154" t="s">
        <v>2933</v>
      </c>
      <c r="K1154" t="s">
        <v>8359</v>
      </c>
      <c r="L1154" t="s">
        <v>8360</v>
      </c>
      <c r="M1154" t="s">
        <v>2298</v>
      </c>
      <c r="N1154">
        <v>1</v>
      </c>
      <c r="O1154">
        <v>1</v>
      </c>
      <c r="P1154">
        <v>1</v>
      </c>
      <c r="Q1154">
        <v>1</v>
      </c>
      <c r="R1154">
        <v>0</v>
      </c>
      <c r="S1154" t="s">
        <v>53</v>
      </c>
      <c r="T1154" t="s">
        <v>343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>
      <c r="A1155" t="s">
        <v>8325</v>
      </c>
      <c r="B1155" t="s">
        <v>8361</v>
      </c>
      <c r="C1155" t="s">
        <v>8361</v>
      </c>
      <c r="D1155" t="s">
        <v>43</v>
      </c>
      <c r="E1155">
        <v>56</v>
      </c>
      <c r="F1155" t="s">
        <v>133</v>
      </c>
      <c r="G1155" t="s">
        <v>2721</v>
      </c>
      <c r="H1155" t="s">
        <v>2483</v>
      </c>
      <c r="I1155" t="s">
        <v>8362</v>
      </c>
      <c r="J1155" t="s">
        <v>8363</v>
      </c>
      <c r="K1155" t="s">
        <v>8364</v>
      </c>
      <c r="L1155" t="s">
        <v>8365</v>
      </c>
      <c r="M1155" t="s">
        <v>2298</v>
      </c>
      <c r="N1155">
        <v>1</v>
      </c>
      <c r="O1155">
        <v>1</v>
      </c>
      <c r="P1155">
        <v>1</v>
      </c>
      <c r="Q1155">
        <v>0</v>
      </c>
      <c r="R1155">
        <v>0</v>
      </c>
      <c r="S1155" t="s">
        <v>53</v>
      </c>
      <c r="T1155" t="s">
        <v>343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2</v>
      </c>
    </row>
    <row r="1156" spans="1:75">
      <c r="A1156" t="s">
        <v>3728</v>
      </c>
      <c r="B1156" t="s">
        <v>8366</v>
      </c>
      <c r="C1156" t="s">
        <v>8366</v>
      </c>
      <c r="D1156" t="s">
        <v>8367</v>
      </c>
      <c r="E1156">
        <v>55</v>
      </c>
      <c r="F1156" t="s">
        <v>3198</v>
      </c>
      <c r="G1156" t="s">
        <v>2477</v>
      </c>
      <c r="H1156" t="s">
        <v>2340</v>
      </c>
      <c r="I1156" t="s">
        <v>8368</v>
      </c>
      <c r="J1156" t="s">
        <v>8369</v>
      </c>
      <c r="K1156" t="s">
        <v>8370</v>
      </c>
      <c r="L1156" t="s">
        <v>8371</v>
      </c>
      <c r="M1156" t="s">
        <v>2298</v>
      </c>
      <c r="N1156">
        <v>1</v>
      </c>
      <c r="O1156">
        <v>0</v>
      </c>
      <c r="P1156">
        <v>0</v>
      </c>
      <c r="Q1156">
        <v>0</v>
      </c>
      <c r="R1156">
        <v>0</v>
      </c>
      <c r="S1156" t="s">
        <v>53</v>
      </c>
      <c r="T1156" t="s">
        <v>75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2</v>
      </c>
    </row>
    <row r="1157" spans="1:75">
      <c r="A1157" t="s">
        <v>8372</v>
      </c>
      <c r="B1157" t="s">
        <v>8373</v>
      </c>
      <c r="C1157" t="s">
        <v>8373</v>
      </c>
      <c r="D1157" t="s">
        <v>43</v>
      </c>
      <c r="E1157">
        <v>47</v>
      </c>
      <c r="F1157" t="s">
        <v>2320</v>
      </c>
      <c r="G1157" t="s">
        <v>2721</v>
      </c>
      <c r="H1157" t="s">
        <v>133</v>
      </c>
      <c r="I1157" t="s">
        <v>8374</v>
      </c>
      <c r="J1157" t="s">
        <v>2650</v>
      </c>
      <c r="K1157" t="s">
        <v>8375</v>
      </c>
      <c r="L1157" t="s">
        <v>8376</v>
      </c>
      <c r="M1157" t="s">
        <v>2298</v>
      </c>
      <c r="N1157">
        <v>1</v>
      </c>
      <c r="O1157">
        <v>1</v>
      </c>
      <c r="P1157">
        <v>0</v>
      </c>
      <c r="Q1157">
        <v>0</v>
      </c>
      <c r="R1157">
        <v>0</v>
      </c>
      <c r="S1157" t="s">
        <v>53</v>
      </c>
      <c r="T1157" t="s">
        <v>2299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3</v>
      </c>
    </row>
    <row r="1158" spans="1:75">
      <c r="A1158" t="s">
        <v>8377</v>
      </c>
      <c r="B1158" t="s">
        <v>8378</v>
      </c>
      <c r="C1158" t="s">
        <v>8378</v>
      </c>
      <c r="D1158" t="s">
        <v>43</v>
      </c>
      <c r="E1158">
        <v>51</v>
      </c>
      <c r="F1158" t="s">
        <v>2302</v>
      </c>
      <c r="G1158" t="s">
        <v>2292</v>
      </c>
      <c r="H1158" t="s">
        <v>2313</v>
      </c>
      <c r="I1158" t="s">
        <v>8379</v>
      </c>
      <c r="J1158" t="s">
        <v>6315</v>
      </c>
      <c r="K1158" t="s">
        <v>8380</v>
      </c>
      <c r="L1158" t="s">
        <v>8381</v>
      </c>
      <c r="M1158" t="s">
        <v>2298</v>
      </c>
      <c r="N1158">
        <v>1</v>
      </c>
      <c r="O1158">
        <v>0</v>
      </c>
      <c r="P1158">
        <v>0</v>
      </c>
      <c r="Q1158">
        <v>0</v>
      </c>
      <c r="R1158">
        <v>0</v>
      </c>
      <c r="S1158" t="s">
        <v>46</v>
      </c>
      <c r="T1158" t="s">
        <v>75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3</v>
      </c>
    </row>
    <row r="1159" spans="1:75">
      <c r="A1159" t="s">
        <v>8382</v>
      </c>
      <c r="B1159" t="s">
        <v>8383</v>
      </c>
      <c r="C1159" t="s">
        <v>8383</v>
      </c>
      <c r="D1159" t="s">
        <v>8384</v>
      </c>
      <c r="E1159">
        <v>68</v>
      </c>
      <c r="F1159" t="s">
        <v>2811</v>
      </c>
      <c r="G1159" t="s">
        <v>2377</v>
      </c>
      <c r="H1159" t="s">
        <v>2293</v>
      </c>
      <c r="I1159" t="s">
        <v>8385</v>
      </c>
      <c r="J1159" t="s">
        <v>8386</v>
      </c>
      <c r="K1159" t="s">
        <v>8387</v>
      </c>
      <c r="L1159" t="s">
        <v>8388</v>
      </c>
      <c r="M1159" t="s">
        <v>2327</v>
      </c>
      <c r="N1159">
        <v>1</v>
      </c>
      <c r="O1159">
        <v>0</v>
      </c>
      <c r="P1159">
        <v>0</v>
      </c>
      <c r="Q1159">
        <v>0</v>
      </c>
      <c r="R1159">
        <v>0</v>
      </c>
      <c r="S1159" t="s">
        <v>46</v>
      </c>
      <c r="T1159" t="s">
        <v>343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>
      <c r="A1160" t="s">
        <v>2517</v>
      </c>
      <c r="B1160" t="s">
        <v>8389</v>
      </c>
      <c r="C1160" t="s">
        <v>8389</v>
      </c>
      <c r="D1160" t="s">
        <v>8390</v>
      </c>
      <c r="E1160">
        <v>42</v>
      </c>
      <c r="F1160" t="s">
        <v>2356</v>
      </c>
      <c r="G1160" t="s">
        <v>2721</v>
      </c>
      <c r="H1160" t="s">
        <v>2366</v>
      </c>
      <c r="I1160" t="s">
        <v>8391</v>
      </c>
      <c r="J1160" t="s">
        <v>8392</v>
      </c>
      <c r="K1160" t="s">
        <v>8393</v>
      </c>
      <c r="L1160" t="s">
        <v>8394</v>
      </c>
      <c r="M1160" t="s">
        <v>2298</v>
      </c>
      <c r="N1160">
        <v>0</v>
      </c>
      <c r="O1160">
        <v>0</v>
      </c>
      <c r="P1160">
        <v>1</v>
      </c>
      <c r="Q1160">
        <v>1</v>
      </c>
      <c r="R1160">
        <v>0</v>
      </c>
      <c r="S1160" t="s">
        <v>3006</v>
      </c>
      <c r="T1160" t="s">
        <v>343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1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9</v>
      </c>
    </row>
    <row r="1161" spans="1:75">
      <c r="A1161" t="s">
        <v>8395</v>
      </c>
      <c r="B1161" t="s">
        <v>8396</v>
      </c>
      <c r="C1161" t="s">
        <v>8396</v>
      </c>
      <c r="D1161" t="s">
        <v>43</v>
      </c>
      <c r="E1161">
        <v>33</v>
      </c>
      <c r="F1161" t="s">
        <v>133</v>
      </c>
      <c r="G1161" t="s">
        <v>2391</v>
      </c>
      <c r="H1161" t="s">
        <v>2340</v>
      </c>
      <c r="I1161" t="s">
        <v>8397</v>
      </c>
      <c r="J1161" t="s">
        <v>7026</v>
      </c>
      <c r="K1161" t="s">
        <v>4466</v>
      </c>
      <c r="L1161" t="s">
        <v>8398</v>
      </c>
      <c r="M1161" t="s">
        <v>2298</v>
      </c>
      <c r="N1161">
        <v>1</v>
      </c>
      <c r="O1161">
        <v>1</v>
      </c>
      <c r="P1161">
        <v>1</v>
      </c>
      <c r="Q1161">
        <v>0</v>
      </c>
      <c r="R1161">
        <v>0</v>
      </c>
      <c r="S1161" t="s">
        <v>452</v>
      </c>
      <c r="T1161" t="s">
        <v>343</v>
      </c>
      <c r="U1161">
        <v>1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>
      <c r="A1162" t="s">
        <v>5019</v>
      </c>
      <c r="B1162" t="s">
        <v>8399</v>
      </c>
      <c r="C1162" t="s">
        <v>8399</v>
      </c>
      <c r="D1162" t="s">
        <v>43</v>
      </c>
      <c r="E1162">
        <v>50</v>
      </c>
      <c r="F1162" t="s">
        <v>2291</v>
      </c>
      <c r="G1162" t="s">
        <v>2583</v>
      </c>
      <c r="H1162" t="s">
        <v>2313</v>
      </c>
      <c r="I1162" t="s">
        <v>8400</v>
      </c>
      <c r="J1162" t="s">
        <v>2650</v>
      </c>
      <c r="K1162" t="s">
        <v>8401</v>
      </c>
      <c r="L1162" t="s">
        <v>8402</v>
      </c>
      <c r="M1162" t="s">
        <v>2298</v>
      </c>
      <c r="N1162">
        <v>1</v>
      </c>
      <c r="O1162">
        <v>1</v>
      </c>
      <c r="P1162">
        <v>0</v>
      </c>
      <c r="Q1162">
        <v>0</v>
      </c>
      <c r="R1162">
        <v>0</v>
      </c>
      <c r="S1162" t="s">
        <v>53</v>
      </c>
      <c r="T1162" t="s">
        <v>343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3</v>
      </c>
    </row>
    <row r="1163" spans="1:75">
      <c r="A1163" t="s">
        <v>8403</v>
      </c>
      <c r="B1163" t="s">
        <v>8404</v>
      </c>
      <c r="C1163" t="s">
        <v>8404</v>
      </c>
      <c r="D1163" t="s">
        <v>43</v>
      </c>
      <c r="E1163">
        <v>51</v>
      </c>
      <c r="F1163" t="s">
        <v>133</v>
      </c>
      <c r="G1163" t="s">
        <v>2312</v>
      </c>
      <c r="H1163" t="s">
        <v>2349</v>
      </c>
      <c r="I1163" t="s">
        <v>8405</v>
      </c>
      <c r="J1163" t="s">
        <v>43</v>
      </c>
      <c r="K1163" t="s">
        <v>6394</v>
      </c>
      <c r="L1163" t="s">
        <v>8406</v>
      </c>
      <c r="M1163" t="s">
        <v>2298</v>
      </c>
      <c r="N1163">
        <v>1</v>
      </c>
      <c r="O1163">
        <v>0</v>
      </c>
      <c r="P1163">
        <v>0</v>
      </c>
      <c r="Q1163">
        <v>0</v>
      </c>
      <c r="R1163">
        <v>0</v>
      </c>
      <c r="S1163" t="s">
        <v>53</v>
      </c>
      <c r="T1163" t="s">
        <v>343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2</v>
      </c>
    </row>
    <row r="1164" spans="1:75">
      <c r="A1164" t="s">
        <v>5465</v>
      </c>
      <c r="B1164" t="s">
        <v>8407</v>
      </c>
      <c r="C1164" t="s">
        <v>8407</v>
      </c>
      <c r="D1164" t="s">
        <v>8408</v>
      </c>
      <c r="E1164">
        <v>59</v>
      </c>
      <c r="F1164" t="s">
        <v>133</v>
      </c>
      <c r="G1164" t="s">
        <v>2292</v>
      </c>
      <c r="H1164" t="s">
        <v>2331</v>
      </c>
      <c r="I1164" t="s">
        <v>8409</v>
      </c>
      <c r="J1164" t="s">
        <v>8410</v>
      </c>
      <c r="K1164" t="s">
        <v>8411</v>
      </c>
      <c r="L1164" t="s">
        <v>8412</v>
      </c>
      <c r="M1164" t="s">
        <v>2298</v>
      </c>
      <c r="N1164">
        <v>1</v>
      </c>
      <c r="O1164">
        <v>0</v>
      </c>
      <c r="P1164">
        <v>0</v>
      </c>
      <c r="Q1164">
        <v>0</v>
      </c>
      <c r="R1164">
        <v>0</v>
      </c>
      <c r="S1164" t="s">
        <v>494</v>
      </c>
      <c r="T1164" t="s">
        <v>343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2</v>
      </c>
    </row>
    <row r="1165" spans="1:75">
      <c r="A1165" t="s">
        <v>8413</v>
      </c>
      <c r="B1165" t="s">
        <v>8414</v>
      </c>
      <c r="C1165" t="s">
        <v>8414</v>
      </c>
      <c r="D1165" t="s">
        <v>43</v>
      </c>
      <c r="E1165">
        <v>27</v>
      </c>
      <c r="F1165" t="s">
        <v>133</v>
      </c>
      <c r="G1165" t="s">
        <v>2519</v>
      </c>
      <c r="H1165" t="s">
        <v>2349</v>
      </c>
      <c r="I1165" t="s">
        <v>8415</v>
      </c>
      <c r="J1165" t="s">
        <v>2638</v>
      </c>
      <c r="K1165" t="s">
        <v>4587</v>
      </c>
      <c r="L1165" t="s">
        <v>8416</v>
      </c>
      <c r="M1165" t="s">
        <v>2298</v>
      </c>
      <c r="N1165">
        <v>1</v>
      </c>
      <c r="O1165">
        <v>0</v>
      </c>
      <c r="P1165">
        <v>0</v>
      </c>
      <c r="Q1165">
        <v>0</v>
      </c>
      <c r="R1165">
        <v>0</v>
      </c>
      <c r="S1165" t="s">
        <v>53</v>
      </c>
      <c r="T1165" t="s">
        <v>75</v>
      </c>
      <c r="U1165">
        <v>1</v>
      </c>
      <c r="V1165">
        <v>1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3</v>
      </c>
    </row>
    <row r="1166" spans="1:75">
      <c r="A1166" t="s">
        <v>8417</v>
      </c>
      <c r="B1166" t="s">
        <v>8418</v>
      </c>
      <c r="C1166" t="s">
        <v>8418</v>
      </c>
      <c r="D1166" t="s">
        <v>43</v>
      </c>
      <c r="E1166">
        <v>60</v>
      </c>
      <c r="F1166" t="s">
        <v>2291</v>
      </c>
      <c r="G1166" t="s">
        <v>3302</v>
      </c>
      <c r="H1166" t="s">
        <v>2340</v>
      </c>
      <c r="I1166" t="s">
        <v>8419</v>
      </c>
      <c r="J1166" t="s">
        <v>8255</v>
      </c>
      <c r="K1166" t="s">
        <v>8420</v>
      </c>
      <c r="L1166" t="s">
        <v>8421</v>
      </c>
      <c r="M1166" t="s">
        <v>2298</v>
      </c>
      <c r="N1166">
        <v>1</v>
      </c>
      <c r="O1166">
        <v>1</v>
      </c>
      <c r="P1166">
        <v>1</v>
      </c>
      <c r="Q1166">
        <v>0</v>
      </c>
      <c r="R1166">
        <v>0</v>
      </c>
      <c r="S1166" t="s">
        <v>53</v>
      </c>
      <c r="T1166" t="s">
        <v>343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>
      <c r="A1167" t="s">
        <v>8422</v>
      </c>
      <c r="B1167" t="s">
        <v>8423</v>
      </c>
      <c r="C1167" t="s">
        <v>8423</v>
      </c>
      <c r="D1167" t="s">
        <v>43</v>
      </c>
      <c r="E1167">
        <v>60</v>
      </c>
      <c r="F1167" t="s">
        <v>2811</v>
      </c>
      <c r="G1167" t="s">
        <v>3302</v>
      </c>
      <c r="H1167" t="s">
        <v>2313</v>
      </c>
      <c r="I1167" t="s">
        <v>8424</v>
      </c>
      <c r="J1167" t="s">
        <v>2650</v>
      </c>
      <c r="K1167" t="s">
        <v>8425</v>
      </c>
      <c r="L1167" t="s">
        <v>8426</v>
      </c>
      <c r="M1167" t="s">
        <v>2298</v>
      </c>
      <c r="N1167">
        <v>1</v>
      </c>
      <c r="O1167">
        <v>0</v>
      </c>
      <c r="P1167">
        <v>0</v>
      </c>
      <c r="Q1167">
        <v>0</v>
      </c>
      <c r="R1167">
        <v>0</v>
      </c>
      <c r="S1167" t="s">
        <v>53</v>
      </c>
      <c r="T1167" t="s">
        <v>75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7</v>
      </c>
    </row>
    <row r="1168" spans="1:75">
      <c r="A1168" t="s">
        <v>8427</v>
      </c>
      <c r="B1168" t="s">
        <v>8428</v>
      </c>
      <c r="C1168" t="s">
        <v>8428</v>
      </c>
      <c r="D1168" t="s">
        <v>43</v>
      </c>
      <c r="E1168">
        <v>56</v>
      </c>
      <c r="F1168" t="s">
        <v>2811</v>
      </c>
      <c r="G1168" t="s">
        <v>2452</v>
      </c>
      <c r="H1168" t="s">
        <v>2483</v>
      </c>
      <c r="I1168" t="s">
        <v>8429</v>
      </c>
      <c r="J1168" t="s">
        <v>2644</v>
      </c>
      <c r="K1168" t="s">
        <v>8430</v>
      </c>
      <c r="L1168" t="s">
        <v>8431</v>
      </c>
      <c r="M1168" t="s">
        <v>2298</v>
      </c>
      <c r="N1168">
        <v>1</v>
      </c>
      <c r="O1168">
        <v>1</v>
      </c>
      <c r="P1168">
        <v>0</v>
      </c>
      <c r="Q1168">
        <v>0</v>
      </c>
      <c r="R1168">
        <v>0</v>
      </c>
      <c r="S1168" t="s">
        <v>53</v>
      </c>
      <c r="T1168" t="s">
        <v>75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7</v>
      </c>
    </row>
    <row r="1169" spans="1:75">
      <c r="A1169" t="s">
        <v>8432</v>
      </c>
      <c r="B1169" t="s">
        <v>8433</v>
      </c>
      <c r="C1169" t="s">
        <v>8433</v>
      </c>
      <c r="D1169" t="s">
        <v>7877</v>
      </c>
      <c r="E1169">
        <v>43</v>
      </c>
      <c r="F1169" t="s">
        <v>2811</v>
      </c>
      <c r="G1169" t="s">
        <v>2348</v>
      </c>
      <c r="H1169" t="s">
        <v>2313</v>
      </c>
      <c r="I1169" t="s">
        <v>8434</v>
      </c>
      <c r="J1169" t="s">
        <v>8435</v>
      </c>
      <c r="K1169" t="s">
        <v>8436</v>
      </c>
      <c r="L1169" t="s">
        <v>8437</v>
      </c>
      <c r="M1169" t="s">
        <v>2298</v>
      </c>
      <c r="N1169">
        <v>0</v>
      </c>
      <c r="O1169">
        <v>1</v>
      </c>
      <c r="P1169">
        <v>0</v>
      </c>
      <c r="Q1169">
        <v>0</v>
      </c>
      <c r="R1169">
        <v>0</v>
      </c>
      <c r="S1169" t="s">
        <v>53</v>
      </c>
      <c r="T1169" t="s">
        <v>343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1</v>
      </c>
      <c r="BU1169">
        <v>0</v>
      </c>
      <c r="BV1169">
        <v>0</v>
      </c>
      <c r="BW1169">
        <v>4</v>
      </c>
    </row>
    <row r="1170" spans="1:75">
      <c r="A1170" t="s">
        <v>8438</v>
      </c>
      <c r="B1170" t="s">
        <v>8439</v>
      </c>
      <c r="C1170" t="s">
        <v>8439</v>
      </c>
      <c r="D1170" t="s">
        <v>43</v>
      </c>
      <c r="E1170">
        <v>52</v>
      </c>
      <c r="F1170" t="s">
        <v>2291</v>
      </c>
      <c r="G1170" t="s">
        <v>2303</v>
      </c>
      <c r="H1170" t="s">
        <v>2304</v>
      </c>
      <c r="I1170" t="s">
        <v>8440</v>
      </c>
      <c r="J1170" t="s">
        <v>8441</v>
      </c>
      <c r="K1170" t="s">
        <v>8442</v>
      </c>
      <c r="L1170" t="s">
        <v>8443</v>
      </c>
      <c r="M1170" t="s">
        <v>2327</v>
      </c>
      <c r="N1170">
        <v>1</v>
      </c>
      <c r="O1170">
        <v>1</v>
      </c>
      <c r="P1170">
        <v>0</v>
      </c>
      <c r="Q1170">
        <v>0</v>
      </c>
      <c r="R1170">
        <v>0</v>
      </c>
      <c r="S1170" t="s">
        <v>53</v>
      </c>
      <c r="T1170" t="s">
        <v>75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4</v>
      </c>
    </row>
    <row r="1171" spans="1:75">
      <c r="A1171" t="s">
        <v>8444</v>
      </c>
      <c r="B1171" t="s">
        <v>8445</v>
      </c>
      <c r="C1171" t="s">
        <v>8445</v>
      </c>
      <c r="D1171" t="s">
        <v>43</v>
      </c>
      <c r="E1171">
        <v>44</v>
      </c>
      <c r="F1171" t="s">
        <v>5316</v>
      </c>
      <c r="G1171" t="s">
        <v>2721</v>
      </c>
      <c r="H1171" t="s">
        <v>2293</v>
      </c>
      <c r="I1171" t="s">
        <v>8446</v>
      </c>
      <c r="J1171" t="s">
        <v>8447</v>
      </c>
      <c r="K1171" t="s">
        <v>2724</v>
      </c>
      <c r="L1171" t="s">
        <v>8448</v>
      </c>
      <c r="M1171" t="s">
        <v>2298</v>
      </c>
      <c r="N1171">
        <v>1</v>
      </c>
      <c r="O1171">
        <v>0</v>
      </c>
      <c r="P1171">
        <v>0</v>
      </c>
      <c r="Q1171">
        <v>0</v>
      </c>
      <c r="R1171">
        <v>0</v>
      </c>
      <c r="S1171" t="s">
        <v>2067</v>
      </c>
      <c r="T1171" t="s">
        <v>75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3</v>
      </c>
    </row>
    <row r="1172" spans="1:75">
      <c r="A1172" t="s">
        <v>8449</v>
      </c>
      <c r="B1172" t="s">
        <v>8450</v>
      </c>
      <c r="C1172" t="s">
        <v>8450</v>
      </c>
      <c r="D1172" t="s">
        <v>8451</v>
      </c>
      <c r="E1172">
        <v>55</v>
      </c>
      <c r="F1172" t="s">
        <v>2811</v>
      </c>
      <c r="G1172" t="s">
        <v>2961</v>
      </c>
      <c r="H1172" t="s">
        <v>133</v>
      </c>
      <c r="I1172" t="s">
        <v>8452</v>
      </c>
      <c r="J1172" t="s">
        <v>2338</v>
      </c>
      <c r="K1172" t="s">
        <v>2928</v>
      </c>
      <c r="L1172" t="s">
        <v>8453</v>
      </c>
      <c r="M1172" t="s">
        <v>2298</v>
      </c>
      <c r="N1172">
        <v>1</v>
      </c>
      <c r="O1172">
        <v>0</v>
      </c>
      <c r="P1172">
        <v>0</v>
      </c>
      <c r="Q1172">
        <v>0</v>
      </c>
      <c r="R1172">
        <v>0</v>
      </c>
      <c r="S1172" t="s">
        <v>53</v>
      </c>
      <c r="T1172" t="s">
        <v>50</v>
      </c>
      <c r="U1172">
        <v>0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1</v>
      </c>
      <c r="BV1172">
        <v>0</v>
      </c>
      <c r="BW1172">
        <v>3</v>
      </c>
    </row>
    <row r="1173" spans="1:75">
      <c r="A1173" t="s">
        <v>3743</v>
      </c>
      <c r="B1173" t="s">
        <v>8454</v>
      </c>
      <c r="C1173" t="s">
        <v>8454</v>
      </c>
      <c r="D1173" t="s">
        <v>43</v>
      </c>
      <c r="E1173">
        <v>55</v>
      </c>
      <c r="F1173" t="s">
        <v>2811</v>
      </c>
      <c r="G1173" t="s">
        <v>2384</v>
      </c>
      <c r="H1173" t="s">
        <v>133</v>
      </c>
      <c r="I1173" t="s">
        <v>8455</v>
      </c>
      <c r="J1173" t="s">
        <v>8456</v>
      </c>
      <c r="K1173" t="s">
        <v>8457</v>
      </c>
      <c r="L1173" t="s">
        <v>8458</v>
      </c>
      <c r="M1173" t="s">
        <v>2298</v>
      </c>
      <c r="N1173">
        <v>1</v>
      </c>
      <c r="O1173">
        <v>1</v>
      </c>
      <c r="P1173">
        <v>1</v>
      </c>
      <c r="Q1173">
        <v>0</v>
      </c>
      <c r="R1173">
        <v>0</v>
      </c>
      <c r="S1173" t="s">
        <v>46</v>
      </c>
      <c r="T1173" t="s">
        <v>75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6</v>
      </c>
    </row>
    <row r="1174" spans="1:75">
      <c r="A1174" t="s">
        <v>8459</v>
      </c>
      <c r="B1174" t="s">
        <v>8460</v>
      </c>
      <c r="C1174" t="s">
        <v>8460</v>
      </c>
      <c r="D1174" t="s">
        <v>43</v>
      </c>
      <c r="E1174">
        <v>28</v>
      </c>
      <c r="F1174" t="s">
        <v>2372</v>
      </c>
      <c r="G1174" t="s">
        <v>133</v>
      </c>
      <c r="H1174" t="s">
        <v>133</v>
      </c>
      <c r="I1174" t="s">
        <v>133</v>
      </c>
      <c r="J1174" t="s">
        <v>133</v>
      </c>
      <c r="K1174" t="s">
        <v>133</v>
      </c>
      <c r="L1174" t="s">
        <v>8461</v>
      </c>
      <c r="M1174" t="s">
        <v>2298</v>
      </c>
      <c r="N1174">
        <v>1</v>
      </c>
      <c r="O1174">
        <v>0</v>
      </c>
      <c r="P1174">
        <v>0</v>
      </c>
      <c r="Q1174">
        <v>0</v>
      </c>
      <c r="R1174">
        <v>0</v>
      </c>
      <c r="S1174" t="s">
        <v>588</v>
      </c>
      <c r="T1174" t="s">
        <v>75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>
      <c r="A1175" t="s">
        <v>8462</v>
      </c>
      <c r="B1175" t="s">
        <v>8463</v>
      </c>
      <c r="C1175" t="s">
        <v>8463</v>
      </c>
      <c r="D1175" t="s">
        <v>8464</v>
      </c>
      <c r="E1175">
        <v>51</v>
      </c>
      <c r="F1175" t="s">
        <v>133</v>
      </c>
      <c r="G1175" t="s">
        <v>2714</v>
      </c>
      <c r="H1175" t="s">
        <v>2366</v>
      </c>
      <c r="I1175" t="s">
        <v>8465</v>
      </c>
      <c r="J1175" t="s">
        <v>8466</v>
      </c>
      <c r="K1175" t="s">
        <v>8467</v>
      </c>
      <c r="L1175" t="s">
        <v>8468</v>
      </c>
      <c r="M1175" t="s">
        <v>2298</v>
      </c>
      <c r="N1175">
        <v>0</v>
      </c>
      <c r="O1175">
        <v>0</v>
      </c>
      <c r="P1175">
        <v>1</v>
      </c>
      <c r="Q1175">
        <v>0</v>
      </c>
      <c r="R1175">
        <v>0</v>
      </c>
      <c r="S1175" t="s">
        <v>73</v>
      </c>
      <c r="T1175" t="s">
        <v>75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2</v>
      </c>
    </row>
    <row r="1176" spans="1:75">
      <c r="A1176" t="s">
        <v>4420</v>
      </c>
      <c r="B1176" t="s">
        <v>8469</v>
      </c>
      <c r="C1176" t="s">
        <v>8469</v>
      </c>
      <c r="D1176" t="s">
        <v>8470</v>
      </c>
      <c r="E1176">
        <v>29</v>
      </c>
      <c r="F1176" t="s">
        <v>2364</v>
      </c>
      <c r="G1176" t="s">
        <v>2348</v>
      </c>
      <c r="H1176" t="s">
        <v>2349</v>
      </c>
      <c r="I1176" t="s">
        <v>8471</v>
      </c>
      <c r="J1176" t="s">
        <v>8472</v>
      </c>
      <c r="K1176" t="s">
        <v>8473</v>
      </c>
      <c r="L1176" t="s">
        <v>8474</v>
      </c>
      <c r="M1176" t="s">
        <v>2298</v>
      </c>
      <c r="N1176">
        <v>1</v>
      </c>
      <c r="O1176">
        <v>0</v>
      </c>
      <c r="P1176">
        <v>0</v>
      </c>
      <c r="Q1176">
        <v>0</v>
      </c>
      <c r="R1176">
        <v>0</v>
      </c>
      <c r="S1176" t="s">
        <v>99</v>
      </c>
      <c r="T1176" t="s">
        <v>343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>
      <c r="A1177" t="s">
        <v>3113</v>
      </c>
      <c r="B1177" t="s">
        <v>8475</v>
      </c>
      <c r="C1177" t="s">
        <v>8475</v>
      </c>
      <c r="D1177" t="s">
        <v>8476</v>
      </c>
      <c r="E1177">
        <v>38</v>
      </c>
      <c r="F1177" t="s">
        <v>2356</v>
      </c>
      <c r="G1177" t="s">
        <v>2348</v>
      </c>
      <c r="H1177" t="s">
        <v>2621</v>
      </c>
      <c r="I1177" t="s">
        <v>8477</v>
      </c>
      <c r="J1177" t="s">
        <v>8478</v>
      </c>
      <c r="K1177" t="s">
        <v>8479</v>
      </c>
      <c r="L1177" t="s">
        <v>8480</v>
      </c>
      <c r="M1177" t="s">
        <v>2298</v>
      </c>
      <c r="N1177">
        <v>1</v>
      </c>
      <c r="O1177">
        <v>0</v>
      </c>
      <c r="P1177">
        <v>0</v>
      </c>
      <c r="Q1177">
        <v>0</v>
      </c>
      <c r="R1177">
        <v>0</v>
      </c>
      <c r="S1177" t="s">
        <v>53</v>
      </c>
      <c r="T1177" t="s">
        <v>75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4</v>
      </c>
    </row>
    <row r="1178" spans="1:75">
      <c r="A1178" t="s">
        <v>8481</v>
      </c>
      <c r="B1178" t="s">
        <v>8482</v>
      </c>
      <c r="C1178" t="s">
        <v>8482</v>
      </c>
      <c r="D1178" t="s">
        <v>8483</v>
      </c>
      <c r="E1178">
        <v>30</v>
      </c>
      <c r="F1178" t="s">
        <v>3160</v>
      </c>
      <c r="G1178" t="s">
        <v>2348</v>
      </c>
      <c r="H1178" t="s">
        <v>2331</v>
      </c>
      <c r="I1178" t="s">
        <v>8484</v>
      </c>
      <c r="J1178" t="s">
        <v>8485</v>
      </c>
      <c r="K1178" t="s">
        <v>8486</v>
      </c>
      <c r="L1178" t="s">
        <v>8487</v>
      </c>
      <c r="M1178" t="s">
        <v>2298</v>
      </c>
      <c r="N1178">
        <v>1</v>
      </c>
      <c r="O1178">
        <v>1</v>
      </c>
      <c r="P1178">
        <v>1</v>
      </c>
      <c r="Q1178">
        <v>1</v>
      </c>
      <c r="R1178">
        <v>0</v>
      </c>
      <c r="S1178" t="s">
        <v>547</v>
      </c>
      <c r="T1178" t="s">
        <v>343</v>
      </c>
      <c r="U1178">
        <v>0</v>
      </c>
      <c r="V1178">
        <v>1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1</v>
      </c>
      <c r="BM1178">
        <v>1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10</v>
      </c>
    </row>
    <row r="1179" spans="1:75">
      <c r="A1179" t="s">
        <v>8488</v>
      </c>
      <c r="B1179" t="s">
        <v>8489</v>
      </c>
      <c r="C1179" t="s">
        <v>8489</v>
      </c>
      <c r="D1179" t="s">
        <v>43</v>
      </c>
      <c r="E1179">
        <v>56</v>
      </c>
      <c r="F1179" t="s">
        <v>2320</v>
      </c>
      <c r="G1179" t="s">
        <v>2452</v>
      </c>
      <c r="H1179" t="s">
        <v>2349</v>
      </c>
      <c r="I1179" t="s">
        <v>8490</v>
      </c>
      <c r="J1179" t="s">
        <v>2644</v>
      </c>
      <c r="K1179" t="s">
        <v>2922</v>
      </c>
      <c r="L1179" t="s">
        <v>8491</v>
      </c>
      <c r="M1179" t="s">
        <v>2298</v>
      </c>
      <c r="N1179">
        <v>1</v>
      </c>
      <c r="O1179">
        <v>0</v>
      </c>
      <c r="P1179">
        <v>0</v>
      </c>
      <c r="Q1179">
        <v>0</v>
      </c>
      <c r="R1179">
        <v>0</v>
      </c>
      <c r="S1179" t="s">
        <v>53</v>
      </c>
      <c r="T1179" t="s">
        <v>75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>
      <c r="A1180" t="s">
        <v>8492</v>
      </c>
      <c r="B1180" t="s">
        <v>8493</v>
      </c>
      <c r="C1180" t="s">
        <v>8493</v>
      </c>
      <c r="D1180" t="s">
        <v>43</v>
      </c>
      <c r="E1180">
        <v>55</v>
      </c>
      <c r="F1180" t="s">
        <v>133</v>
      </c>
      <c r="G1180" t="s">
        <v>2321</v>
      </c>
      <c r="H1180" t="s">
        <v>2322</v>
      </c>
      <c r="I1180" t="s">
        <v>8494</v>
      </c>
      <c r="J1180" t="s">
        <v>3569</v>
      </c>
      <c r="K1180" t="s">
        <v>5443</v>
      </c>
      <c r="L1180" t="s">
        <v>8495</v>
      </c>
      <c r="M1180" t="s">
        <v>2298</v>
      </c>
      <c r="N1180">
        <v>1</v>
      </c>
      <c r="O1180">
        <v>0</v>
      </c>
      <c r="P1180">
        <v>0</v>
      </c>
      <c r="Q1180">
        <v>0</v>
      </c>
      <c r="R1180">
        <v>0</v>
      </c>
      <c r="S1180" t="s">
        <v>4287</v>
      </c>
      <c r="T1180" t="s">
        <v>343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4</v>
      </c>
    </row>
    <row r="1181" spans="1:75">
      <c r="A1181" t="s">
        <v>8496</v>
      </c>
      <c r="B1181" t="s">
        <v>8497</v>
      </c>
      <c r="C1181" t="s">
        <v>8497</v>
      </c>
      <c r="D1181" t="s">
        <v>43</v>
      </c>
      <c r="E1181">
        <v>26</v>
      </c>
      <c r="F1181" t="s">
        <v>2302</v>
      </c>
      <c r="G1181" t="s">
        <v>133</v>
      </c>
      <c r="H1181" t="s">
        <v>133</v>
      </c>
      <c r="I1181" t="s">
        <v>133</v>
      </c>
      <c r="J1181" t="s">
        <v>133</v>
      </c>
      <c r="K1181" t="s">
        <v>133</v>
      </c>
      <c r="L1181" t="s">
        <v>8498</v>
      </c>
      <c r="M1181" t="s">
        <v>2298</v>
      </c>
      <c r="N1181">
        <v>1</v>
      </c>
      <c r="O1181">
        <v>0</v>
      </c>
      <c r="P1181">
        <v>0</v>
      </c>
      <c r="Q1181">
        <v>0</v>
      </c>
      <c r="R1181">
        <v>0</v>
      </c>
      <c r="S1181" t="s">
        <v>53</v>
      </c>
      <c r="T1181" t="s">
        <v>2299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6</v>
      </c>
    </row>
    <row r="1182" spans="1:75">
      <c r="A1182" t="s">
        <v>3113</v>
      </c>
      <c r="B1182" t="s">
        <v>8499</v>
      </c>
      <c r="C1182" t="s">
        <v>8499</v>
      </c>
      <c r="D1182" t="s">
        <v>43</v>
      </c>
      <c r="E1182">
        <v>33</v>
      </c>
      <c r="F1182" t="s">
        <v>2302</v>
      </c>
      <c r="G1182" t="s">
        <v>2519</v>
      </c>
      <c r="H1182" t="s">
        <v>2322</v>
      </c>
      <c r="I1182" t="s">
        <v>8500</v>
      </c>
      <c r="J1182" t="s">
        <v>2638</v>
      </c>
      <c r="K1182" t="s">
        <v>3286</v>
      </c>
      <c r="L1182" t="s">
        <v>8501</v>
      </c>
      <c r="M1182" t="s">
        <v>2298</v>
      </c>
      <c r="N1182">
        <v>1</v>
      </c>
      <c r="O1182">
        <v>0</v>
      </c>
      <c r="P1182">
        <v>0</v>
      </c>
      <c r="Q1182">
        <v>0</v>
      </c>
      <c r="R1182">
        <v>0</v>
      </c>
      <c r="S1182" t="s">
        <v>53</v>
      </c>
      <c r="T1182" t="s">
        <v>2299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3</v>
      </c>
    </row>
    <row r="1183" spans="1:75">
      <c r="A1183" t="s">
        <v>8502</v>
      </c>
      <c r="B1183" t="s">
        <v>8503</v>
      </c>
      <c r="C1183" t="s">
        <v>8503</v>
      </c>
      <c r="D1183" t="s">
        <v>43</v>
      </c>
      <c r="E1183">
        <v>34</v>
      </c>
      <c r="F1183" t="s">
        <v>2425</v>
      </c>
      <c r="G1183" t="s">
        <v>2391</v>
      </c>
      <c r="H1183" t="s">
        <v>133</v>
      </c>
      <c r="I1183" t="s">
        <v>8504</v>
      </c>
      <c r="J1183" t="s">
        <v>8505</v>
      </c>
      <c r="K1183" t="s">
        <v>8506</v>
      </c>
      <c r="L1183" t="s">
        <v>8507</v>
      </c>
      <c r="M1183" t="s">
        <v>2298</v>
      </c>
      <c r="N1183">
        <v>1</v>
      </c>
      <c r="O1183">
        <v>0</v>
      </c>
      <c r="P1183">
        <v>0</v>
      </c>
      <c r="Q1183">
        <v>0</v>
      </c>
      <c r="R1183">
        <v>0</v>
      </c>
      <c r="S1183" t="s">
        <v>53</v>
      </c>
      <c r="T1183" t="s">
        <v>343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>
      <c r="A1184" t="s">
        <v>8508</v>
      </c>
      <c r="B1184" t="s">
        <v>8509</v>
      </c>
      <c r="C1184" t="s">
        <v>8509</v>
      </c>
      <c r="D1184" t="s">
        <v>43</v>
      </c>
      <c r="E1184">
        <v>58</v>
      </c>
      <c r="F1184" t="s">
        <v>2555</v>
      </c>
      <c r="G1184" t="s">
        <v>2292</v>
      </c>
      <c r="H1184" t="s">
        <v>2349</v>
      </c>
      <c r="I1184" t="s">
        <v>8510</v>
      </c>
      <c r="J1184" t="s">
        <v>8511</v>
      </c>
      <c r="K1184" t="s">
        <v>8512</v>
      </c>
      <c r="L1184" t="s">
        <v>8513</v>
      </c>
      <c r="M1184" t="s">
        <v>2298</v>
      </c>
      <c r="N1184">
        <v>1</v>
      </c>
      <c r="O1184">
        <v>0</v>
      </c>
      <c r="P1184">
        <v>0</v>
      </c>
      <c r="Q1184">
        <v>0</v>
      </c>
      <c r="R1184">
        <v>0</v>
      </c>
      <c r="S1184" t="s">
        <v>588</v>
      </c>
      <c r="T1184" t="s">
        <v>75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</row>
    <row r="1185" spans="1:75">
      <c r="A1185" t="s">
        <v>6036</v>
      </c>
      <c r="B1185" t="s">
        <v>8514</v>
      </c>
      <c r="C1185" t="s">
        <v>8514</v>
      </c>
      <c r="D1185" t="s">
        <v>43</v>
      </c>
      <c r="E1185">
        <v>33</v>
      </c>
      <c r="F1185" t="s">
        <v>2376</v>
      </c>
      <c r="G1185" t="s">
        <v>2452</v>
      </c>
      <c r="H1185" t="s">
        <v>2313</v>
      </c>
      <c r="I1185" t="s">
        <v>8515</v>
      </c>
      <c r="J1185" t="s">
        <v>3736</v>
      </c>
      <c r="K1185" t="s">
        <v>8516</v>
      </c>
      <c r="L1185" t="s">
        <v>8517</v>
      </c>
      <c r="M1185" t="s">
        <v>2298</v>
      </c>
      <c r="N1185">
        <v>1</v>
      </c>
      <c r="O1185">
        <v>1</v>
      </c>
      <c r="P1185">
        <v>1</v>
      </c>
      <c r="Q1185">
        <v>0</v>
      </c>
      <c r="R1185">
        <v>0</v>
      </c>
      <c r="S1185" t="s">
        <v>73</v>
      </c>
      <c r="T1185" t="s">
        <v>50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>
      <c r="A1186" t="s">
        <v>8518</v>
      </c>
      <c r="B1186" t="s">
        <v>8519</v>
      </c>
      <c r="C1186" t="s">
        <v>8519</v>
      </c>
      <c r="D1186" t="s">
        <v>2338</v>
      </c>
      <c r="E1186">
        <v>47</v>
      </c>
      <c r="F1186" t="s">
        <v>2633</v>
      </c>
      <c r="G1186" t="s">
        <v>2948</v>
      </c>
      <c r="H1186" t="s">
        <v>2322</v>
      </c>
      <c r="I1186" t="s">
        <v>8520</v>
      </c>
      <c r="J1186" t="s">
        <v>8521</v>
      </c>
      <c r="K1186" t="s">
        <v>8522</v>
      </c>
      <c r="L1186" t="s">
        <v>8523</v>
      </c>
      <c r="M1186" t="s">
        <v>2298</v>
      </c>
      <c r="N1186">
        <v>1</v>
      </c>
      <c r="O1186">
        <v>0</v>
      </c>
      <c r="P1186">
        <v>0</v>
      </c>
      <c r="Q1186">
        <v>0</v>
      </c>
      <c r="R1186">
        <v>0</v>
      </c>
      <c r="S1186" t="s">
        <v>1444</v>
      </c>
      <c r="T1186" t="s">
        <v>75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>
      <c r="A1187" t="s">
        <v>8518</v>
      </c>
      <c r="B1187" t="s">
        <v>8524</v>
      </c>
      <c r="C1187" t="s">
        <v>8524</v>
      </c>
      <c r="D1187" t="s">
        <v>43</v>
      </c>
      <c r="E1187">
        <v>56</v>
      </c>
      <c r="F1187" t="s">
        <v>8525</v>
      </c>
      <c r="G1187" t="s">
        <v>2519</v>
      </c>
      <c r="H1187" t="s">
        <v>2340</v>
      </c>
      <c r="I1187" t="s">
        <v>8085</v>
      </c>
      <c r="J1187" t="s">
        <v>43</v>
      </c>
      <c r="K1187" t="s">
        <v>8526</v>
      </c>
      <c r="L1187" t="s">
        <v>8527</v>
      </c>
      <c r="M1187" t="s">
        <v>2298</v>
      </c>
      <c r="N1187">
        <v>1</v>
      </c>
      <c r="O1187">
        <v>0</v>
      </c>
      <c r="P1187">
        <v>0</v>
      </c>
      <c r="Q1187">
        <v>0</v>
      </c>
      <c r="R1187">
        <v>0</v>
      </c>
      <c r="S1187" t="s">
        <v>53</v>
      </c>
      <c r="T1187" t="s">
        <v>343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>
      <c r="A1188" t="s">
        <v>8528</v>
      </c>
      <c r="B1188" t="s">
        <v>8529</v>
      </c>
      <c r="C1188" t="s">
        <v>8529</v>
      </c>
      <c r="D1188" t="s">
        <v>8530</v>
      </c>
      <c r="E1188">
        <v>41</v>
      </c>
      <c r="F1188" t="s">
        <v>133</v>
      </c>
      <c r="G1188" t="s">
        <v>2377</v>
      </c>
      <c r="H1188" t="s">
        <v>2331</v>
      </c>
      <c r="I1188" t="s">
        <v>8531</v>
      </c>
      <c r="J1188" t="s">
        <v>8532</v>
      </c>
      <c r="K1188" t="s">
        <v>8533</v>
      </c>
      <c r="L1188" t="s">
        <v>8534</v>
      </c>
      <c r="M1188" t="s">
        <v>2298</v>
      </c>
      <c r="N1188">
        <v>1</v>
      </c>
      <c r="O1188">
        <v>0</v>
      </c>
      <c r="P1188">
        <v>0</v>
      </c>
      <c r="Q1188">
        <v>0</v>
      </c>
      <c r="R1188">
        <v>0</v>
      </c>
      <c r="S1188" t="s">
        <v>46</v>
      </c>
      <c r="T1188" t="s">
        <v>343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>
      <c r="A1189" t="s">
        <v>8535</v>
      </c>
      <c r="B1189" t="s">
        <v>8536</v>
      </c>
      <c r="C1189" t="s">
        <v>8536</v>
      </c>
      <c r="D1189" t="s">
        <v>43</v>
      </c>
      <c r="E1189">
        <v>33</v>
      </c>
      <c r="F1189" t="s">
        <v>2356</v>
      </c>
      <c r="G1189" t="s">
        <v>2721</v>
      </c>
      <c r="H1189" t="s">
        <v>2293</v>
      </c>
      <c r="I1189" t="s">
        <v>8537</v>
      </c>
      <c r="J1189" t="s">
        <v>8538</v>
      </c>
      <c r="K1189" t="s">
        <v>2940</v>
      </c>
      <c r="L1189" t="s">
        <v>8539</v>
      </c>
      <c r="M1189" t="s">
        <v>2298</v>
      </c>
      <c r="N1189">
        <v>1</v>
      </c>
      <c r="O1189">
        <v>0</v>
      </c>
      <c r="P1189">
        <v>0</v>
      </c>
      <c r="Q1189">
        <v>0</v>
      </c>
      <c r="R1189">
        <v>0</v>
      </c>
      <c r="S1189" t="s">
        <v>547</v>
      </c>
      <c r="T1189" t="s">
        <v>343</v>
      </c>
      <c r="U1189">
        <v>1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3</v>
      </c>
    </row>
    <row r="1190" spans="1:75">
      <c r="A1190" t="s">
        <v>8540</v>
      </c>
      <c r="B1190" t="s">
        <v>8541</v>
      </c>
      <c r="C1190" t="s">
        <v>8541</v>
      </c>
      <c r="D1190" t="s">
        <v>43</v>
      </c>
      <c r="E1190">
        <v>45</v>
      </c>
      <c r="F1190" t="s">
        <v>2291</v>
      </c>
      <c r="G1190" t="s">
        <v>2753</v>
      </c>
      <c r="H1190" t="s">
        <v>2293</v>
      </c>
      <c r="I1190" t="s">
        <v>8542</v>
      </c>
      <c r="J1190" t="s">
        <v>8543</v>
      </c>
      <c r="K1190" t="s">
        <v>8544</v>
      </c>
      <c r="L1190" t="s">
        <v>8545</v>
      </c>
      <c r="M1190" t="s">
        <v>2298</v>
      </c>
      <c r="N1190">
        <v>1</v>
      </c>
      <c r="O1190">
        <v>1</v>
      </c>
      <c r="P1190">
        <v>0</v>
      </c>
      <c r="Q1190">
        <v>0</v>
      </c>
      <c r="R1190">
        <v>0</v>
      </c>
      <c r="S1190" t="s">
        <v>53</v>
      </c>
      <c r="T1190" t="s">
        <v>75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3</v>
      </c>
    </row>
    <row r="1191" spans="1:75">
      <c r="A1191" t="s">
        <v>8546</v>
      </c>
      <c r="B1191" t="s">
        <v>8547</v>
      </c>
      <c r="C1191" t="s">
        <v>8547</v>
      </c>
      <c r="D1191" t="s">
        <v>43</v>
      </c>
      <c r="E1191">
        <v>29</v>
      </c>
      <c r="F1191" t="s">
        <v>2364</v>
      </c>
      <c r="G1191" t="s">
        <v>133</v>
      </c>
      <c r="H1191" t="s">
        <v>133</v>
      </c>
      <c r="I1191" t="s">
        <v>133</v>
      </c>
      <c r="J1191" t="s">
        <v>133</v>
      </c>
      <c r="K1191" t="s">
        <v>133</v>
      </c>
      <c r="L1191" t="s">
        <v>8548</v>
      </c>
      <c r="M1191" t="s">
        <v>2327</v>
      </c>
      <c r="N1191">
        <v>1</v>
      </c>
      <c r="O1191">
        <v>0</v>
      </c>
      <c r="P1191">
        <v>0</v>
      </c>
      <c r="Q1191">
        <v>0</v>
      </c>
      <c r="R1191">
        <v>0</v>
      </c>
      <c r="S1191" t="s">
        <v>2460</v>
      </c>
      <c r="T1191" t="s">
        <v>75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0</v>
      </c>
      <c r="BS1191">
        <v>1</v>
      </c>
      <c r="BT1191">
        <v>0</v>
      </c>
      <c r="BU1191">
        <v>0</v>
      </c>
      <c r="BV1191">
        <v>0</v>
      </c>
      <c r="BW1191">
        <v>3</v>
      </c>
    </row>
    <row r="1192" spans="1:75">
      <c r="A1192" t="s">
        <v>8549</v>
      </c>
      <c r="B1192" t="s">
        <v>8550</v>
      </c>
      <c r="C1192" t="s">
        <v>8550</v>
      </c>
      <c r="D1192" t="s">
        <v>2338</v>
      </c>
      <c r="E1192">
        <v>31</v>
      </c>
      <c r="F1192" t="s">
        <v>2376</v>
      </c>
      <c r="G1192" t="s">
        <v>2391</v>
      </c>
      <c r="H1192" t="s">
        <v>133</v>
      </c>
      <c r="I1192" t="s">
        <v>8551</v>
      </c>
      <c r="J1192" t="s">
        <v>2638</v>
      </c>
      <c r="K1192" t="s">
        <v>8552</v>
      </c>
      <c r="L1192" t="s">
        <v>8553</v>
      </c>
      <c r="M1192" t="s">
        <v>2298</v>
      </c>
      <c r="N1192">
        <v>1</v>
      </c>
      <c r="O1192">
        <v>0</v>
      </c>
      <c r="P1192">
        <v>0</v>
      </c>
      <c r="Q1192">
        <v>0</v>
      </c>
      <c r="R1192">
        <v>0</v>
      </c>
      <c r="S1192" t="s">
        <v>452</v>
      </c>
      <c r="T1192" t="s">
        <v>343</v>
      </c>
      <c r="U1192">
        <v>1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3</v>
      </c>
    </row>
    <row r="1193" spans="1:75">
      <c r="A1193" t="s">
        <v>3413</v>
      </c>
      <c r="B1193" t="s">
        <v>8554</v>
      </c>
      <c r="C1193" t="s">
        <v>8554</v>
      </c>
      <c r="D1193" t="s">
        <v>43</v>
      </c>
      <c r="E1193">
        <v>63</v>
      </c>
      <c r="F1193" t="s">
        <v>133</v>
      </c>
      <c r="G1193" t="s">
        <v>2989</v>
      </c>
      <c r="H1193" t="s">
        <v>2483</v>
      </c>
      <c r="I1193" t="s">
        <v>8555</v>
      </c>
      <c r="J1193" t="s">
        <v>8556</v>
      </c>
      <c r="K1193" t="s">
        <v>8557</v>
      </c>
      <c r="L1193" t="s">
        <v>8558</v>
      </c>
      <c r="M1193" t="s">
        <v>2298</v>
      </c>
      <c r="N1193">
        <v>1</v>
      </c>
      <c r="O1193">
        <v>1</v>
      </c>
      <c r="P1193">
        <v>1</v>
      </c>
      <c r="Q1193">
        <v>0</v>
      </c>
      <c r="R1193">
        <v>0</v>
      </c>
      <c r="S1193" t="s">
        <v>46</v>
      </c>
      <c r="T1193" t="s">
        <v>2299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4</v>
      </c>
    </row>
    <row r="1194" spans="1:75">
      <c r="A1194" t="s">
        <v>3382</v>
      </c>
      <c r="B1194" t="s">
        <v>8559</v>
      </c>
      <c r="C1194" t="s">
        <v>8559</v>
      </c>
      <c r="D1194" t="s">
        <v>43</v>
      </c>
      <c r="E1194">
        <v>49</v>
      </c>
      <c r="F1194" t="s">
        <v>2320</v>
      </c>
      <c r="G1194" t="s">
        <v>2753</v>
      </c>
      <c r="H1194" t="s">
        <v>2313</v>
      </c>
      <c r="I1194" t="s">
        <v>8560</v>
      </c>
      <c r="J1194" t="s">
        <v>8561</v>
      </c>
      <c r="K1194" t="s">
        <v>8562</v>
      </c>
      <c r="L1194" t="s">
        <v>8563</v>
      </c>
      <c r="M1194" t="s">
        <v>2298</v>
      </c>
      <c r="N1194">
        <v>1</v>
      </c>
      <c r="O1194">
        <v>0</v>
      </c>
      <c r="P1194">
        <v>0</v>
      </c>
      <c r="Q1194">
        <v>0</v>
      </c>
      <c r="R1194">
        <v>0</v>
      </c>
      <c r="S1194" t="s">
        <v>53</v>
      </c>
      <c r="T1194" t="s">
        <v>343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>
      <c r="A1195" t="s">
        <v>8564</v>
      </c>
      <c r="B1195" t="s">
        <v>8565</v>
      </c>
      <c r="C1195" t="s">
        <v>8565</v>
      </c>
      <c r="D1195" t="s">
        <v>43</v>
      </c>
      <c r="E1195">
        <v>29</v>
      </c>
      <c r="F1195" t="s">
        <v>2376</v>
      </c>
      <c r="G1195" t="s">
        <v>2583</v>
      </c>
      <c r="H1195" t="s">
        <v>2340</v>
      </c>
      <c r="I1195" t="s">
        <v>8566</v>
      </c>
      <c r="J1195" t="s">
        <v>8567</v>
      </c>
      <c r="K1195" t="s">
        <v>6089</v>
      </c>
      <c r="L1195" t="s">
        <v>8568</v>
      </c>
      <c r="M1195" t="s">
        <v>2298</v>
      </c>
      <c r="N1195">
        <v>1</v>
      </c>
      <c r="O1195">
        <v>0</v>
      </c>
      <c r="P1195">
        <v>0</v>
      </c>
      <c r="Q1195">
        <v>0</v>
      </c>
      <c r="R1195">
        <v>0</v>
      </c>
      <c r="S1195" t="s">
        <v>244</v>
      </c>
      <c r="T1195" t="s">
        <v>2299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>
      <c r="A1196" t="s">
        <v>8569</v>
      </c>
      <c r="B1196" t="s">
        <v>8570</v>
      </c>
      <c r="C1196" t="s">
        <v>8570</v>
      </c>
      <c r="D1196" t="s">
        <v>6121</v>
      </c>
      <c r="E1196">
        <v>40</v>
      </c>
      <c r="F1196" t="s">
        <v>133</v>
      </c>
      <c r="G1196" t="s">
        <v>2419</v>
      </c>
      <c r="H1196" t="s">
        <v>2366</v>
      </c>
      <c r="I1196" t="s">
        <v>8571</v>
      </c>
      <c r="J1196" t="s">
        <v>2850</v>
      </c>
      <c r="K1196" t="s">
        <v>8572</v>
      </c>
      <c r="L1196" t="s">
        <v>8573</v>
      </c>
      <c r="M1196" t="s">
        <v>2298</v>
      </c>
      <c r="N1196">
        <v>1</v>
      </c>
      <c r="O1196">
        <v>1</v>
      </c>
      <c r="P1196">
        <v>0</v>
      </c>
      <c r="Q1196">
        <v>0</v>
      </c>
      <c r="R1196">
        <v>0</v>
      </c>
      <c r="S1196" t="s">
        <v>53</v>
      </c>
      <c r="T1196" t="s">
        <v>343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>
      <c r="A1197" t="s">
        <v>8574</v>
      </c>
      <c r="B1197" t="s">
        <v>8575</v>
      </c>
      <c r="C1197" t="s">
        <v>8575</v>
      </c>
      <c r="D1197" t="s">
        <v>43</v>
      </c>
      <c r="E1197">
        <v>56</v>
      </c>
      <c r="F1197" t="s">
        <v>2291</v>
      </c>
      <c r="G1197" t="s">
        <v>2519</v>
      </c>
      <c r="H1197" t="s">
        <v>2331</v>
      </c>
      <c r="I1197" t="s">
        <v>8576</v>
      </c>
      <c r="J1197" t="s">
        <v>8577</v>
      </c>
      <c r="K1197" t="s">
        <v>8578</v>
      </c>
      <c r="L1197" t="s">
        <v>8579</v>
      </c>
      <c r="M1197" t="s">
        <v>2298</v>
      </c>
      <c r="N1197">
        <v>1</v>
      </c>
      <c r="O1197">
        <v>1</v>
      </c>
      <c r="P1197">
        <v>1</v>
      </c>
      <c r="Q1197">
        <v>0</v>
      </c>
      <c r="R1197">
        <v>0</v>
      </c>
      <c r="S1197" t="s">
        <v>46</v>
      </c>
      <c r="T1197" t="s">
        <v>343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1</v>
      </c>
      <c r="BH1197">
        <v>0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15</v>
      </c>
    </row>
    <row r="1198" spans="1:75">
      <c r="A1198" t="s">
        <v>6543</v>
      </c>
      <c r="B1198" t="s">
        <v>8580</v>
      </c>
      <c r="C1198" t="s">
        <v>8580</v>
      </c>
      <c r="D1198" t="s">
        <v>8581</v>
      </c>
      <c r="E1198">
        <v>54</v>
      </c>
      <c r="F1198" t="s">
        <v>2302</v>
      </c>
      <c r="G1198" t="s">
        <v>2357</v>
      </c>
      <c r="H1198" t="s">
        <v>2483</v>
      </c>
      <c r="I1198" t="s">
        <v>8582</v>
      </c>
      <c r="J1198" t="s">
        <v>8583</v>
      </c>
      <c r="K1198" t="s">
        <v>4366</v>
      </c>
      <c r="L1198" t="s">
        <v>8584</v>
      </c>
      <c r="M1198" t="s">
        <v>2298</v>
      </c>
      <c r="N1198">
        <v>1</v>
      </c>
      <c r="O1198">
        <v>0</v>
      </c>
      <c r="P1198">
        <v>1</v>
      </c>
      <c r="Q1198">
        <v>0</v>
      </c>
      <c r="R1198">
        <v>0</v>
      </c>
      <c r="S1198" t="s">
        <v>547</v>
      </c>
      <c r="T1198" t="s">
        <v>343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0</v>
      </c>
      <c r="BU1198">
        <v>1</v>
      </c>
      <c r="BV1198">
        <v>0</v>
      </c>
      <c r="BW1198">
        <v>14</v>
      </c>
    </row>
    <row r="1199" spans="1:75">
      <c r="A1199" t="s">
        <v>6543</v>
      </c>
      <c r="B1199" t="s">
        <v>8585</v>
      </c>
      <c r="C1199" t="s">
        <v>8585</v>
      </c>
      <c r="D1199" t="s">
        <v>6121</v>
      </c>
      <c r="E1199">
        <v>42</v>
      </c>
      <c r="F1199" t="s">
        <v>133</v>
      </c>
      <c r="G1199" t="s">
        <v>2426</v>
      </c>
      <c r="H1199" t="s">
        <v>2322</v>
      </c>
      <c r="I1199" t="s">
        <v>8586</v>
      </c>
      <c r="J1199" t="s">
        <v>43</v>
      </c>
      <c r="K1199" t="s">
        <v>4437</v>
      </c>
      <c r="L1199" t="s">
        <v>8587</v>
      </c>
      <c r="M1199" t="s">
        <v>2327</v>
      </c>
      <c r="N1199">
        <v>0</v>
      </c>
      <c r="O1199">
        <v>1</v>
      </c>
      <c r="P1199">
        <v>0</v>
      </c>
      <c r="Q1199">
        <v>0</v>
      </c>
      <c r="R1199">
        <v>0</v>
      </c>
      <c r="S1199" t="s">
        <v>53</v>
      </c>
      <c r="T1199" t="s">
        <v>343</v>
      </c>
      <c r="U1199">
        <v>1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3</v>
      </c>
    </row>
    <row r="1200" spans="1:75">
      <c r="A1200" t="s">
        <v>6543</v>
      </c>
      <c r="B1200" t="s">
        <v>8588</v>
      </c>
      <c r="C1200" t="s">
        <v>8588</v>
      </c>
      <c r="D1200" t="s">
        <v>8589</v>
      </c>
      <c r="E1200">
        <v>40</v>
      </c>
      <c r="F1200" t="s">
        <v>2291</v>
      </c>
      <c r="G1200" t="s">
        <v>2961</v>
      </c>
      <c r="H1200" t="s">
        <v>133</v>
      </c>
      <c r="I1200" t="s">
        <v>8590</v>
      </c>
      <c r="J1200" t="s">
        <v>8591</v>
      </c>
      <c r="K1200" t="s">
        <v>8592</v>
      </c>
      <c r="L1200" t="s">
        <v>8593</v>
      </c>
      <c r="M1200" t="s">
        <v>2298</v>
      </c>
      <c r="N1200">
        <v>1</v>
      </c>
      <c r="O1200">
        <v>0</v>
      </c>
      <c r="P1200">
        <v>0</v>
      </c>
      <c r="Q1200">
        <v>0</v>
      </c>
      <c r="R1200">
        <v>0</v>
      </c>
      <c r="S1200" t="s">
        <v>53</v>
      </c>
      <c r="T1200" t="s">
        <v>343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</row>
    <row r="1201" spans="1:75">
      <c r="A1201" t="s">
        <v>8594</v>
      </c>
      <c r="B1201" t="s">
        <v>8595</v>
      </c>
      <c r="C1201" t="s">
        <v>8595</v>
      </c>
      <c r="D1201" t="s">
        <v>43</v>
      </c>
      <c r="E1201">
        <v>54</v>
      </c>
      <c r="F1201" t="s">
        <v>133</v>
      </c>
      <c r="G1201" t="s">
        <v>2753</v>
      </c>
      <c r="H1201" t="s">
        <v>2434</v>
      </c>
      <c r="I1201" t="s">
        <v>8596</v>
      </c>
      <c r="J1201" t="s">
        <v>43</v>
      </c>
      <c r="K1201" t="s">
        <v>8597</v>
      </c>
      <c r="L1201" t="s">
        <v>8598</v>
      </c>
      <c r="M1201" t="s">
        <v>2298</v>
      </c>
      <c r="N1201">
        <v>1</v>
      </c>
      <c r="O1201">
        <v>0</v>
      </c>
      <c r="P1201">
        <v>0</v>
      </c>
      <c r="Q1201">
        <v>0</v>
      </c>
      <c r="R1201">
        <v>0</v>
      </c>
      <c r="S1201" t="s">
        <v>53</v>
      </c>
      <c r="T1201" t="s">
        <v>75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</row>
    <row r="1202" spans="1:75">
      <c r="A1202" t="s">
        <v>8599</v>
      </c>
      <c r="B1202" t="s">
        <v>8600</v>
      </c>
      <c r="C1202" t="s">
        <v>8600</v>
      </c>
      <c r="D1202" t="s">
        <v>6121</v>
      </c>
      <c r="E1202">
        <v>49</v>
      </c>
      <c r="F1202" t="s">
        <v>2291</v>
      </c>
      <c r="G1202" t="s">
        <v>3745</v>
      </c>
      <c r="H1202" t="s">
        <v>2366</v>
      </c>
      <c r="I1202" t="s">
        <v>8601</v>
      </c>
      <c r="J1202" t="s">
        <v>2850</v>
      </c>
      <c r="K1202" t="s">
        <v>3269</v>
      </c>
      <c r="L1202" t="s">
        <v>8602</v>
      </c>
      <c r="M1202" t="s">
        <v>2298</v>
      </c>
      <c r="N1202">
        <v>1</v>
      </c>
      <c r="O1202">
        <v>0</v>
      </c>
      <c r="P1202">
        <v>0</v>
      </c>
      <c r="Q1202">
        <v>0</v>
      </c>
      <c r="R1202">
        <v>0</v>
      </c>
      <c r="S1202" t="s">
        <v>46</v>
      </c>
      <c r="T1202" t="s">
        <v>343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1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8</v>
      </c>
    </row>
    <row r="1203" spans="1:75">
      <c r="A1203" t="s">
        <v>8603</v>
      </c>
      <c r="B1203" t="s">
        <v>8604</v>
      </c>
      <c r="C1203" t="s">
        <v>8604</v>
      </c>
      <c r="D1203" t="s">
        <v>43</v>
      </c>
      <c r="E1203">
        <v>59</v>
      </c>
      <c r="F1203" t="s">
        <v>133</v>
      </c>
      <c r="G1203" t="s">
        <v>2357</v>
      </c>
      <c r="H1203" t="s">
        <v>2434</v>
      </c>
      <c r="I1203" t="s">
        <v>8605</v>
      </c>
      <c r="J1203" t="s">
        <v>8606</v>
      </c>
      <c r="K1203" t="s">
        <v>8607</v>
      </c>
      <c r="L1203" t="s">
        <v>8608</v>
      </c>
      <c r="M1203" t="s">
        <v>2298</v>
      </c>
      <c r="N1203">
        <v>1</v>
      </c>
      <c r="O1203">
        <v>0</v>
      </c>
      <c r="P1203">
        <v>0</v>
      </c>
      <c r="Q1203">
        <v>0</v>
      </c>
      <c r="R1203">
        <v>0</v>
      </c>
      <c r="S1203" t="s">
        <v>358</v>
      </c>
      <c r="T1203" t="s">
        <v>343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</row>
    <row r="1204" spans="1:75">
      <c r="A1204" t="s">
        <v>7502</v>
      </c>
      <c r="B1204" t="s">
        <v>8609</v>
      </c>
      <c r="C1204" t="s">
        <v>8609</v>
      </c>
      <c r="D1204" t="s">
        <v>6121</v>
      </c>
      <c r="E1204">
        <v>52</v>
      </c>
      <c r="F1204" t="s">
        <v>2451</v>
      </c>
      <c r="G1204" t="s">
        <v>2948</v>
      </c>
      <c r="H1204" t="s">
        <v>2340</v>
      </c>
      <c r="I1204" t="s">
        <v>8610</v>
      </c>
      <c r="J1204" t="s">
        <v>8611</v>
      </c>
      <c r="K1204" t="s">
        <v>8612</v>
      </c>
      <c r="L1204" t="s">
        <v>8613</v>
      </c>
      <c r="M1204" t="s">
        <v>2298</v>
      </c>
      <c r="N1204">
        <v>1</v>
      </c>
      <c r="O1204">
        <v>0</v>
      </c>
      <c r="P1204">
        <v>0</v>
      </c>
      <c r="Q1204">
        <v>0</v>
      </c>
      <c r="R1204">
        <v>0</v>
      </c>
      <c r="S1204" t="s">
        <v>53</v>
      </c>
      <c r="T1204" t="s">
        <v>343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7</v>
      </c>
    </row>
    <row r="1205" spans="1:75">
      <c r="A1205" t="s">
        <v>6689</v>
      </c>
      <c r="B1205" t="s">
        <v>8614</v>
      </c>
      <c r="C1205" t="s">
        <v>8614</v>
      </c>
      <c r="D1205" t="s">
        <v>6121</v>
      </c>
      <c r="E1205">
        <v>49</v>
      </c>
      <c r="F1205" t="s">
        <v>2347</v>
      </c>
      <c r="G1205" t="s">
        <v>2469</v>
      </c>
      <c r="H1205" t="s">
        <v>2322</v>
      </c>
      <c r="I1205" t="s">
        <v>8615</v>
      </c>
      <c r="J1205" t="s">
        <v>8616</v>
      </c>
      <c r="K1205" t="s">
        <v>8617</v>
      </c>
      <c r="L1205" t="s">
        <v>8618</v>
      </c>
      <c r="M1205" t="s">
        <v>2298</v>
      </c>
      <c r="N1205">
        <v>1</v>
      </c>
      <c r="O1205">
        <v>0</v>
      </c>
      <c r="P1205">
        <v>0</v>
      </c>
      <c r="Q1205">
        <v>0</v>
      </c>
      <c r="R1205">
        <v>0</v>
      </c>
      <c r="S1205" t="s">
        <v>53</v>
      </c>
      <c r="T1205" t="s">
        <v>343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</row>
    <row r="1206" spans="1:75">
      <c r="A1206" t="s">
        <v>8619</v>
      </c>
      <c r="B1206" t="s">
        <v>8620</v>
      </c>
      <c r="C1206" t="s">
        <v>8620</v>
      </c>
      <c r="D1206" t="s">
        <v>8621</v>
      </c>
      <c r="E1206">
        <v>30</v>
      </c>
      <c r="F1206" t="s">
        <v>2376</v>
      </c>
      <c r="G1206" t="s">
        <v>2330</v>
      </c>
      <c r="H1206" t="s">
        <v>2366</v>
      </c>
      <c r="I1206" t="s">
        <v>6685</v>
      </c>
      <c r="J1206" t="s">
        <v>8622</v>
      </c>
      <c r="K1206" t="s">
        <v>8623</v>
      </c>
      <c r="L1206" t="s">
        <v>8624</v>
      </c>
      <c r="M1206" t="s">
        <v>2298</v>
      </c>
      <c r="N1206">
        <v>1</v>
      </c>
      <c r="O1206">
        <v>0</v>
      </c>
      <c r="P1206">
        <v>0</v>
      </c>
      <c r="Q1206">
        <v>0</v>
      </c>
      <c r="R1206">
        <v>0</v>
      </c>
      <c r="S1206" t="s">
        <v>4287</v>
      </c>
      <c r="T1206" t="s">
        <v>2299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5</v>
      </c>
    </row>
    <row r="1207" spans="1:75">
      <c r="A1207" t="s">
        <v>8077</v>
      </c>
      <c r="B1207" t="s">
        <v>8625</v>
      </c>
      <c r="C1207" t="s">
        <v>8625</v>
      </c>
      <c r="D1207" t="s">
        <v>8626</v>
      </c>
      <c r="E1207">
        <v>44</v>
      </c>
      <c r="F1207" t="s">
        <v>2302</v>
      </c>
      <c r="G1207" t="s">
        <v>2303</v>
      </c>
      <c r="H1207" t="s">
        <v>2349</v>
      </c>
      <c r="I1207" t="s">
        <v>8627</v>
      </c>
      <c r="J1207" t="s">
        <v>8628</v>
      </c>
      <c r="K1207" t="s">
        <v>8629</v>
      </c>
      <c r="L1207" t="s">
        <v>8630</v>
      </c>
      <c r="M1207" t="s">
        <v>2298</v>
      </c>
      <c r="N1207">
        <v>1</v>
      </c>
      <c r="O1207">
        <v>0</v>
      </c>
      <c r="P1207">
        <v>0</v>
      </c>
      <c r="Q1207">
        <v>0</v>
      </c>
      <c r="R1207">
        <v>0</v>
      </c>
      <c r="S1207" t="s">
        <v>2067</v>
      </c>
      <c r="T1207" t="s">
        <v>343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2</v>
      </c>
    </row>
    <row r="1208" spans="1:75">
      <c r="A1208" t="s">
        <v>8631</v>
      </c>
      <c r="B1208" t="s">
        <v>8632</v>
      </c>
      <c r="C1208" t="s">
        <v>8632</v>
      </c>
      <c r="D1208" t="s">
        <v>2338</v>
      </c>
      <c r="E1208">
        <v>56</v>
      </c>
      <c r="F1208" t="s">
        <v>2364</v>
      </c>
      <c r="G1208" t="s">
        <v>2452</v>
      </c>
      <c r="H1208" t="s">
        <v>2434</v>
      </c>
      <c r="I1208" t="s">
        <v>8633</v>
      </c>
      <c r="J1208" t="s">
        <v>2338</v>
      </c>
      <c r="K1208" t="s">
        <v>8634</v>
      </c>
      <c r="L1208" t="s">
        <v>8635</v>
      </c>
      <c r="M1208" t="s">
        <v>2298</v>
      </c>
      <c r="N1208">
        <v>0</v>
      </c>
      <c r="O1208">
        <v>1</v>
      </c>
      <c r="P1208">
        <v>0</v>
      </c>
      <c r="Q1208">
        <v>0</v>
      </c>
      <c r="R1208">
        <v>0</v>
      </c>
      <c r="S1208" t="s">
        <v>53</v>
      </c>
      <c r="T1208" t="s">
        <v>343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</row>
    <row r="1209" spans="1:75">
      <c r="A1209" t="s">
        <v>6263</v>
      </c>
      <c r="B1209" t="s">
        <v>8636</v>
      </c>
      <c r="C1209" t="s">
        <v>8636</v>
      </c>
      <c r="D1209" t="s">
        <v>43</v>
      </c>
      <c r="E1209">
        <v>30</v>
      </c>
      <c r="F1209" t="s">
        <v>2376</v>
      </c>
      <c r="G1209" t="s">
        <v>133</v>
      </c>
      <c r="H1209" t="s">
        <v>133</v>
      </c>
      <c r="I1209" t="s">
        <v>133</v>
      </c>
      <c r="J1209" t="s">
        <v>133</v>
      </c>
      <c r="K1209" t="s">
        <v>133</v>
      </c>
      <c r="L1209" t="s">
        <v>8637</v>
      </c>
      <c r="M1209" t="s">
        <v>2298</v>
      </c>
      <c r="N1209">
        <v>1</v>
      </c>
      <c r="O1209">
        <v>0</v>
      </c>
      <c r="P1209">
        <v>0</v>
      </c>
      <c r="Q1209">
        <v>0</v>
      </c>
      <c r="R1209">
        <v>0</v>
      </c>
      <c r="S1209" t="s">
        <v>2824</v>
      </c>
      <c r="T1209" t="s">
        <v>50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</row>
    <row r="1210" spans="1:75">
      <c r="A1210" t="s">
        <v>8638</v>
      </c>
      <c r="B1210" t="s">
        <v>8639</v>
      </c>
      <c r="C1210" t="s">
        <v>8639</v>
      </c>
      <c r="D1210" t="s">
        <v>43</v>
      </c>
      <c r="E1210">
        <v>37</v>
      </c>
      <c r="F1210" t="s">
        <v>133</v>
      </c>
      <c r="G1210" t="s">
        <v>2753</v>
      </c>
      <c r="H1210" t="s">
        <v>2322</v>
      </c>
      <c r="I1210" t="s">
        <v>2513</v>
      </c>
      <c r="J1210" t="s">
        <v>8640</v>
      </c>
      <c r="K1210" t="s">
        <v>8641</v>
      </c>
      <c r="L1210" t="s">
        <v>8642</v>
      </c>
      <c r="M1210" t="s">
        <v>2298</v>
      </c>
      <c r="N1210">
        <v>1</v>
      </c>
      <c r="O1210">
        <v>1</v>
      </c>
      <c r="P1210">
        <v>0</v>
      </c>
      <c r="Q1210">
        <v>0</v>
      </c>
      <c r="R1210">
        <v>0</v>
      </c>
      <c r="S1210" t="s">
        <v>703</v>
      </c>
      <c r="T1210" t="s">
        <v>75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</v>
      </c>
      <c r="BS1210">
        <v>0</v>
      </c>
      <c r="BT1210">
        <v>0</v>
      </c>
      <c r="BU1210">
        <v>0</v>
      </c>
      <c r="BV1210">
        <v>0</v>
      </c>
      <c r="BW1210">
        <v>5</v>
      </c>
    </row>
    <row r="1211" spans="1:75">
      <c r="A1211" t="s">
        <v>8643</v>
      </c>
      <c r="B1211" t="s">
        <v>8644</v>
      </c>
      <c r="C1211" t="s">
        <v>8644</v>
      </c>
      <c r="D1211" t="s">
        <v>8645</v>
      </c>
      <c r="E1211">
        <v>26</v>
      </c>
      <c r="F1211" t="s">
        <v>133</v>
      </c>
      <c r="G1211" t="s">
        <v>133</v>
      </c>
      <c r="H1211" t="s">
        <v>133</v>
      </c>
      <c r="I1211" t="s">
        <v>133</v>
      </c>
      <c r="J1211" t="s">
        <v>133</v>
      </c>
      <c r="K1211" t="s">
        <v>133</v>
      </c>
      <c r="L1211" t="s">
        <v>8646</v>
      </c>
      <c r="M1211" t="s">
        <v>2298</v>
      </c>
      <c r="N1211">
        <v>1</v>
      </c>
      <c r="O1211">
        <v>0</v>
      </c>
      <c r="P1211">
        <v>0</v>
      </c>
      <c r="Q1211">
        <v>0</v>
      </c>
      <c r="R1211">
        <v>0</v>
      </c>
      <c r="S1211" t="s">
        <v>547</v>
      </c>
      <c r="T1211" t="s">
        <v>75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1</v>
      </c>
      <c r="AD1211">
        <v>0</v>
      </c>
      <c r="AE1211">
        <v>1</v>
      </c>
      <c r="AF1211">
        <v>1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1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16</v>
      </c>
    </row>
    <row r="1212" spans="1:75">
      <c r="A1212" t="s">
        <v>8342</v>
      </c>
      <c r="B1212" t="s">
        <v>8647</v>
      </c>
      <c r="C1212" t="s">
        <v>8647</v>
      </c>
      <c r="D1212" t="s">
        <v>43</v>
      </c>
      <c r="E1212">
        <v>42</v>
      </c>
      <c r="F1212" t="s">
        <v>2376</v>
      </c>
      <c r="G1212" t="s">
        <v>2452</v>
      </c>
      <c r="H1212" t="s">
        <v>2313</v>
      </c>
      <c r="I1212" t="s">
        <v>8648</v>
      </c>
      <c r="J1212" t="s">
        <v>8649</v>
      </c>
      <c r="K1212" t="s">
        <v>8650</v>
      </c>
      <c r="L1212" t="s">
        <v>8651</v>
      </c>
      <c r="M1212" t="s">
        <v>2298</v>
      </c>
      <c r="N1212">
        <v>1</v>
      </c>
      <c r="O1212">
        <v>0</v>
      </c>
      <c r="P1212">
        <v>0</v>
      </c>
      <c r="Q1212">
        <v>0</v>
      </c>
      <c r="R1212">
        <v>0</v>
      </c>
      <c r="S1212" t="s">
        <v>547</v>
      </c>
      <c r="T1212" t="s">
        <v>50</v>
      </c>
      <c r="U1212">
        <v>0</v>
      </c>
      <c r="V1212">
        <v>1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</row>
    <row r="1213" spans="1:75">
      <c r="A1213" t="s">
        <v>3418</v>
      </c>
      <c r="B1213" t="s">
        <v>8652</v>
      </c>
      <c r="C1213" t="s">
        <v>8652</v>
      </c>
      <c r="D1213" t="s">
        <v>43</v>
      </c>
      <c r="E1213">
        <v>28</v>
      </c>
      <c r="F1213" t="s">
        <v>2356</v>
      </c>
      <c r="G1213" t="s">
        <v>2419</v>
      </c>
      <c r="H1213" t="s">
        <v>2331</v>
      </c>
      <c r="I1213" t="s">
        <v>8653</v>
      </c>
      <c r="J1213" t="s">
        <v>8654</v>
      </c>
      <c r="K1213" t="s">
        <v>8655</v>
      </c>
      <c r="L1213" t="s">
        <v>8656</v>
      </c>
      <c r="M1213" t="s">
        <v>2298</v>
      </c>
      <c r="N1213">
        <v>1</v>
      </c>
      <c r="O1213">
        <v>0</v>
      </c>
      <c r="P1213">
        <v>0</v>
      </c>
      <c r="Q1213">
        <v>0</v>
      </c>
      <c r="R1213">
        <v>0</v>
      </c>
      <c r="S1213" t="s">
        <v>244</v>
      </c>
      <c r="T1213" t="s">
        <v>343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1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6</v>
      </c>
    </row>
    <row r="1214" spans="1:75">
      <c r="A1214" t="s">
        <v>8657</v>
      </c>
      <c r="B1214" t="s">
        <v>8658</v>
      </c>
      <c r="C1214" t="s">
        <v>8658</v>
      </c>
      <c r="D1214" t="s">
        <v>43</v>
      </c>
      <c r="E1214">
        <v>48</v>
      </c>
      <c r="F1214" t="s">
        <v>2364</v>
      </c>
      <c r="G1214" t="s">
        <v>2721</v>
      </c>
      <c r="H1214" t="s">
        <v>2621</v>
      </c>
      <c r="I1214" t="s">
        <v>8659</v>
      </c>
      <c r="J1214" t="s">
        <v>2850</v>
      </c>
      <c r="K1214" t="s">
        <v>8660</v>
      </c>
      <c r="L1214" t="s">
        <v>8661</v>
      </c>
      <c r="M1214" t="s">
        <v>2298</v>
      </c>
      <c r="N1214">
        <v>1</v>
      </c>
      <c r="O1214">
        <v>0</v>
      </c>
      <c r="P1214">
        <v>0</v>
      </c>
      <c r="Q1214">
        <v>0</v>
      </c>
      <c r="R1214">
        <v>0</v>
      </c>
      <c r="S1214" t="s">
        <v>434</v>
      </c>
      <c r="T1214" t="s">
        <v>75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6</v>
      </c>
    </row>
    <row r="1215" spans="1:75">
      <c r="A1215" t="s">
        <v>4169</v>
      </c>
      <c r="B1215" t="s">
        <v>8662</v>
      </c>
      <c r="C1215" t="s">
        <v>8662</v>
      </c>
      <c r="D1215" t="s">
        <v>43</v>
      </c>
      <c r="E1215">
        <v>50</v>
      </c>
      <c r="F1215" t="s">
        <v>2302</v>
      </c>
      <c r="G1215" t="s">
        <v>2562</v>
      </c>
      <c r="H1215" t="s">
        <v>2331</v>
      </c>
      <c r="I1215" t="s">
        <v>8663</v>
      </c>
      <c r="J1215" t="s">
        <v>43</v>
      </c>
      <c r="K1215" t="s">
        <v>5193</v>
      </c>
      <c r="L1215" t="s">
        <v>8664</v>
      </c>
      <c r="M1215" t="s">
        <v>2298</v>
      </c>
      <c r="N1215">
        <v>1</v>
      </c>
      <c r="O1215">
        <v>0</v>
      </c>
      <c r="P1215">
        <v>0</v>
      </c>
      <c r="Q1215">
        <v>0</v>
      </c>
      <c r="R1215">
        <v>0</v>
      </c>
      <c r="S1215" t="s">
        <v>53</v>
      </c>
      <c r="T1215" t="s">
        <v>343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4</v>
      </c>
    </row>
    <row r="1216" spans="1:75">
      <c r="A1216" t="s">
        <v>6136</v>
      </c>
      <c r="B1216" t="s">
        <v>8665</v>
      </c>
      <c r="C1216" t="s">
        <v>8665</v>
      </c>
      <c r="D1216" t="s">
        <v>8666</v>
      </c>
      <c r="E1216">
        <v>27</v>
      </c>
      <c r="F1216" t="s">
        <v>133</v>
      </c>
      <c r="G1216" t="s">
        <v>133</v>
      </c>
      <c r="H1216" t="s">
        <v>133</v>
      </c>
      <c r="I1216" t="s">
        <v>133</v>
      </c>
      <c r="J1216" t="s">
        <v>133</v>
      </c>
      <c r="K1216" t="s">
        <v>133</v>
      </c>
      <c r="L1216" t="s">
        <v>8667</v>
      </c>
      <c r="M1216" t="s">
        <v>2298</v>
      </c>
      <c r="N1216">
        <v>1</v>
      </c>
      <c r="O1216">
        <v>0</v>
      </c>
      <c r="P1216">
        <v>0</v>
      </c>
      <c r="Q1216">
        <v>0</v>
      </c>
      <c r="R1216">
        <v>0</v>
      </c>
      <c r="S1216" t="s">
        <v>2460</v>
      </c>
      <c r="T1216" t="s">
        <v>75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</row>
    <row r="1217" spans="1:75">
      <c r="A1217" t="s">
        <v>5540</v>
      </c>
      <c r="B1217" t="s">
        <v>8668</v>
      </c>
      <c r="C1217" t="s">
        <v>8668</v>
      </c>
      <c r="D1217" t="s">
        <v>43</v>
      </c>
      <c r="E1217">
        <v>57</v>
      </c>
      <c r="F1217" t="s">
        <v>2451</v>
      </c>
      <c r="G1217" t="s">
        <v>2583</v>
      </c>
      <c r="H1217" t="s">
        <v>2313</v>
      </c>
      <c r="I1217" t="s">
        <v>8669</v>
      </c>
      <c r="J1217" t="s">
        <v>8670</v>
      </c>
      <c r="K1217" t="s">
        <v>8671</v>
      </c>
      <c r="L1217" t="s">
        <v>8672</v>
      </c>
      <c r="M1217" t="s">
        <v>2298</v>
      </c>
      <c r="N1217">
        <v>1</v>
      </c>
      <c r="O1217">
        <v>0</v>
      </c>
      <c r="P1217">
        <v>0</v>
      </c>
      <c r="Q1217">
        <v>0</v>
      </c>
      <c r="R1217">
        <v>0</v>
      </c>
      <c r="S1217" t="s">
        <v>53</v>
      </c>
      <c r="T1217" t="s">
        <v>343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2</v>
      </c>
    </row>
    <row r="1218" spans="1:75">
      <c r="A1218" t="s">
        <v>8673</v>
      </c>
      <c r="B1218" t="s">
        <v>8674</v>
      </c>
      <c r="C1218" t="s">
        <v>8674</v>
      </c>
      <c r="D1218" t="s">
        <v>8675</v>
      </c>
      <c r="E1218">
        <v>51</v>
      </c>
      <c r="F1218" t="s">
        <v>2356</v>
      </c>
      <c r="G1218" t="s">
        <v>5851</v>
      </c>
      <c r="H1218" t="s">
        <v>2340</v>
      </c>
      <c r="I1218" t="s">
        <v>8676</v>
      </c>
      <c r="J1218" t="s">
        <v>8677</v>
      </c>
      <c r="K1218" t="s">
        <v>8678</v>
      </c>
      <c r="L1218" t="s">
        <v>8679</v>
      </c>
      <c r="M1218" t="s">
        <v>2298</v>
      </c>
      <c r="N1218">
        <v>0</v>
      </c>
      <c r="O1218">
        <v>0</v>
      </c>
      <c r="P1218">
        <v>1</v>
      </c>
      <c r="Q1218">
        <v>0</v>
      </c>
      <c r="R1218">
        <v>0</v>
      </c>
      <c r="S1218" t="s">
        <v>2067</v>
      </c>
      <c r="T1218" t="s">
        <v>75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1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12</v>
      </c>
    </row>
    <row r="1219" spans="1:75">
      <c r="A1219" t="s">
        <v>8680</v>
      </c>
      <c r="B1219" t="s">
        <v>8681</v>
      </c>
      <c r="C1219" t="s">
        <v>8681</v>
      </c>
      <c r="D1219" t="s">
        <v>43</v>
      </c>
      <c r="E1219">
        <v>49</v>
      </c>
      <c r="F1219" t="s">
        <v>2320</v>
      </c>
      <c r="G1219" t="s">
        <v>2948</v>
      </c>
      <c r="H1219" t="s">
        <v>2434</v>
      </c>
      <c r="I1219" t="s">
        <v>8682</v>
      </c>
      <c r="J1219" t="s">
        <v>1279</v>
      </c>
      <c r="K1219" t="s">
        <v>8683</v>
      </c>
      <c r="L1219" t="s">
        <v>8684</v>
      </c>
      <c r="M1219" t="s">
        <v>2298</v>
      </c>
      <c r="N1219">
        <v>1</v>
      </c>
      <c r="O1219">
        <v>1</v>
      </c>
      <c r="P1219">
        <v>0</v>
      </c>
      <c r="Q1219">
        <v>0</v>
      </c>
      <c r="R1219">
        <v>0</v>
      </c>
      <c r="S1219" t="s">
        <v>2067</v>
      </c>
      <c r="T1219" t="s">
        <v>75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3</v>
      </c>
    </row>
    <row r="1220" spans="1:75">
      <c r="A1220" t="s">
        <v>3152</v>
      </c>
      <c r="B1220" t="s">
        <v>8685</v>
      </c>
      <c r="C1220" t="s">
        <v>8685</v>
      </c>
      <c r="D1220" t="s">
        <v>43</v>
      </c>
      <c r="E1220">
        <v>28</v>
      </c>
      <c r="F1220" t="s">
        <v>2356</v>
      </c>
      <c r="G1220" t="s">
        <v>133</v>
      </c>
      <c r="H1220" t="s">
        <v>133</v>
      </c>
      <c r="I1220" t="s">
        <v>133</v>
      </c>
      <c r="J1220" t="s">
        <v>133</v>
      </c>
      <c r="K1220" t="s">
        <v>133</v>
      </c>
      <c r="L1220" t="s">
        <v>8686</v>
      </c>
      <c r="M1220" t="s">
        <v>2298</v>
      </c>
      <c r="N1220">
        <v>1</v>
      </c>
      <c r="O1220">
        <v>0</v>
      </c>
      <c r="P1220">
        <v>0</v>
      </c>
      <c r="Q1220">
        <v>0</v>
      </c>
      <c r="R1220">
        <v>0</v>
      </c>
      <c r="S1220" t="s">
        <v>46</v>
      </c>
      <c r="T1220" t="s">
        <v>343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</row>
    <row r="1221" spans="1:75">
      <c r="A1221" t="s">
        <v>8687</v>
      </c>
      <c r="B1221" t="s">
        <v>8688</v>
      </c>
      <c r="C1221" t="s">
        <v>8688</v>
      </c>
      <c r="D1221" t="s">
        <v>8689</v>
      </c>
      <c r="E1221">
        <v>26</v>
      </c>
      <c r="F1221" t="s">
        <v>133</v>
      </c>
      <c r="G1221" t="s">
        <v>133</v>
      </c>
      <c r="H1221" t="s">
        <v>133</v>
      </c>
      <c r="I1221" t="s">
        <v>133</v>
      </c>
      <c r="J1221" t="s">
        <v>133</v>
      </c>
      <c r="K1221" t="s">
        <v>133</v>
      </c>
      <c r="L1221" t="s">
        <v>8690</v>
      </c>
      <c r="M1221" t="s">
        <v>2298</v>
      </c>
      <c r="N1221">
        <v>1</v>
      </c>
      <c r="O1221">
        <v>0</v>
      </c>
      <c r="P1221">
        <v>0</v>
      </c>
      <c r="Q1221">
        <v>0</v>
      </c>
      <c r="R1221">
        <v>0</v>
      </c>
      <c r="S1221" t="s">
        <v>4287</v>
      </c>
      <c r="T1221" t="s">
        <v>75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</row>
    <row r="1222" spans="1:75">
      <c r="A1222" t="s">
        <v>6231</v>
      </c>
      <c r="B1222" t="s">
        <v>8691</v>
      </c>
      <c r="C1222" t="s">
        <v>8691</v>
      </c>
      <c r="D1222" t="s">
        <v>8692</v>
      </c>
      <c r="E1222">
        <v>29</v>
      </c>
      <c r="F1222" t="s">
        <v>2320</v>
      </c>
      <c r="G1222" t="s">
        <v>2583</v>
      </c>
      <c r="H1222" t="s">
        <v>2313</v>
      </c>
      <c r="I1222" t="s">
        <v>8693</v>
      </c>
      <c r="J1222" t="s">
        <v>6998</v>
      </c>
      <c r="K1222" t="s">
        <v>5600</v>
      </c>
      <c r="L1222" t="s">
        <v>8694</v>
      </c>
      <c r="M1222" t="s">
        <v>2327</v>
      </c>
      <c r="N1222">
        <v>1</v>
      </c>
      <c r="O1222">
        <v>1</v>
      </c>
      <c r="P1222">
        <v>1</v>
      </c>
      <c r="Q1222">
        <v>0</v>
      </c>
      <c r="R1222">
        <v>0</v>
      </c>
      <c r="S1222" t="s">
        <v>2067</v>
      </c>
      <c r="T1222" t="s">
        <v>343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1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1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1</v>
      </c>
      <c r="BV1222">
        <v>0</v>
      </c>
      <c r="BW1222">
        <v>17</v>
      </c>
    </row>
    <row r="1223" spans="1:75">
      <c r="A1223" t="s">
        <v>8695</v>
      </c>
      <c r="B1223" t="s">
        <v>8696</v>
      </c>
      <c r="C1223" t="s">
        <v>8696</v>
      </c>
      <c r="D1223" t="s">
        <v>8697</v>
      </c>
      <c r="E1223">
        <v>51</v>
      </c>
      <c r="F1223" t="s">
        <v>2364</v>
      </c>
      <c r="G1223" t="s">
        <v>2714</v>
      </c>
      <c r="H1223" t="s">
        <v>2313</v>
      </c>
      <c r="I1223" t="s">
        <v>8698</v>
      </c>
      <c r="J1223" t="s">
        <v>8699</v>
      </c>
      <c r="K1223" t="s">
        <v>8700</v>
      </c>
      <c r="L1223" t="s">
        <v>8701</v>
      </c>
      <c r="M1223" t="s">
        <v>2298</v>
      </c>
      <c r="N1223">
        <v>1</v>
      </c>
      <c r="O1223">
        <v>0</v>
      </c>
      <c r="P1223">
        <v>0</v>
      </c>
      <c r="Q1223">
        <v>0</v>
      </c>
      <c r="R1223">
        <v>0</v>
      </c>
      <c r="S1223" t="s">
        <v>327</v>
      </c>
      <c r="T1223" t="s">
        <v>343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1</v>
      </c>
      <c r="AD1223">
        <v>0</v>
      </c>
      <c r="AE1223">
        <v>1</v>
      </c>
      <c r="AF1223">
        <v>1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1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17</v>
      </c>
    </row>
    <row r="1224" spans="1:75">
      <c r="A1224" t="s">
        <v>8702</v>
      </c>
      <c r="B1224" t="s">
        <v>8703</v>
      </c>
      <c r="C1224" t="s">
        <v>8703</v>
      </c>
      <c r="D1224" t="s">
        <v>43</v>
      </c>
      <c r="E1224">
        <v>52</v>
      </c>
      <c r="F1224" t="s">
        <v>2356</v>
      </c>
      <c r="G1224" t="s">
        <v>2321</v>
      </c>
      <c r="H1224" t="s">
        <v>2322</v>
      </c>
      <c r="I1224" t="s">
        <v>8704</v>
      </c>
      <c r="J1224" t="s">
        <v>8705</v>
      </c>
      <c r="K1224" t="s">
        <v>8706</v>
      </c>
      <c r="L1224" t="s">
        <v>8707</v>
      </c>
      <c r="M1224" t="s">
        <v>2298</v>
      </c>
      <c r="N1224">
        <v>1</v>
      </c>
      <c r="O1224">
        <v>1</v>
      </c>
      <c r="P1224">
        <v>0</v>
      </c>
      <c r="Q1224">
        <v>0</v>
      </c>
      <c r="R1224">
        <v>0</v>
      </c>
      <c r="S1224" t="s">
        <v>5464</v>
      </c>
      <c r="T1224" t="s">
        <v>75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</row>
    <row r="1225" spans="1:75">
      <c r="A1225" t="s">
        <v>8708</v>
      </c>
      <c r="B1225" t="s">
        <v>8709</v>
      </c>
      <c r="C1225" t="s">
        <v>8709</v>
      </c>
      <c r="D1225" t="s">
        <v>43</v>
      </c>
      <c r="E1225">
        <v>35</v>
      </c>
      <c r="F1225" t="s">
        <v>2364</v>
      </c>
      <c r="G1225" t="s">
        <v>2292</v>
      </c>
      <c r="H1225" t="s">
        <v>2322</v>
      </c>
      <c r="I1225" t="s">
        <v>2949</v>
      </c>
      <c r="J1225" t="s">
        <v>2850</v>
      </c>
      <c r="K1225" t="s">
        <v>8710</v>
      </c>
      <c r="L1225" t="s">
        <v>8711</v>
      </c>
      <c r="M1225" t="s">
        <v>2298</v>
      </c>
      <c r="N1225">
        <v>1</v>
      </c>
      <c r="O1225">
        <v>0</v>
      </c>
      <c r="P1225">
        <v>0</v>
      </c>
      <c r="Q1225">
        <v>0</v>
      </c>
      <c r="R1225">
        <v>0</v>
      </c>
      <c r="S1225" t="s">
        <v>547</v>
      </c>
      <c r="T1225" t="s">
        <v>343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>
      <c r="A1226" t="s">
        <v>5120</v>
      </c>
      <c r="B1226" t="s">
        <v>8712</v>
      </c>
      <c r="C1226" t="s">
        <v>8712</v>
      </c>
      <c r="D1226" t="s">
        <v>6121</v>
      </c>
      <c r="E1226">
        <v>48</v>
      </c>
      <c r="F1226" t="s">
        <v>2451</v>
      </c>
      <c r="G1226" t="s">
        <v>2321</v>
      </c>
      <c r="H1226" t="s">
        <v>2366</v>
      </c>
      <c r="I1226" t="s">
        <v>8713</v>
      </c>
      <c r="J1226" t="s">
        <v>8714</v>
      </c>
      <c r="K1226" t="s">
        <v>8715</v>
      </c>
      <c r="L1226" t="s">
        <v>8716</v>
      </c>
      <c r="M1226" t="s">
        <v>2298</v>
      </c>
      <c r="N1226">
        <v>1</v>
      </c>
      <c r="O1226">
        <v>0</v>
      </c>
      <c r="P1226">
        <v>0</v>
      </c>
      <c r="Q1226">
        <v>0</v>
      </c>
      <c r="R1226">
        <v>0</v>
      </c>
      <c r="S1226" t="s">
        <v>53</v>
      </c>
      <c r="T1226" t="s">
        <v>343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</row>
    <row r="1227" spans="1:75">
      <c r="A1227" t="s">
        <v>8631</v>
      </c>
      <c r="B1227" t="s">
        <v>8717</v>
      </c>
      <c r="C1227" t="s">
        <v>8717</v>
      </c>
      <c r="D1227" t="s">
        <v>43</v>
      </c>
      <c r="E1227">
        <v>35</v>
      </c>
      <c r="F1227" t="s">
        <v>2633</v>
      </c>
      <c r="G1227" t="s">
        <v>2377</v>
      </c>
      <c r="H1227" t="s">
        <v>2304</v>
      </c>
      <c r="I1227" t="s">
        <v>8718</v>
      </c>
      <c r="J1227" t="s">
        <v>2638</v>
      </c>
      <c r="K1227" t="s">
        <v>8719</v>
      </c>
      <c r="L1227" t="s">
        <v>8720</v>
      </c>
      <c r="M1227" t="s">
        <v>2298</v>
      </c>
      <c r="N1227">
        <v>1</v>
      </c>
      <c r="O1227">
        <v>1</v>
      </c>
      <c r="P1227">
        <v>0</v>
      </c>
      <c r="Q1227">
        <v>0</v>
      </c>
      <c r="R1227">
        <v>0</v>
      </c>
      <c r="S1227" t="s">
        <v>73</v>
      </c>
      <c r="T1227" t="s">
        <v>75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</row>
    <row r="1228" spans="1:75">
      <c r="A1228" t="s">
        <v>8721</v>
      </c>
      <c r="B1228" t="s">
        <v>8722</v>
      </c>
      <c r="C1228" t="s">
        <v>8722</v>
      </c>
      <c r="D1228" t="s">
        <v>43</v>
      </c>
      <c r="E1228">
        <v>42</v>
      </c>
      <c r="F1228" t="s">
        <v>8723</v>
      </c>
      <c r="G1228" t="s">
        <v>2330</v>
      </c>
      <c r="H1228" t="s">
        <v>2340</v>
      </c>
      <c r="I1228" t="s">
        <v>8724</v>
      </c>
      <c r="J1228" t="s">
        <v>4330</v>
      </c>
      <c r="K1228" t="s">
        <v>8725</v>
      </c>
      <c r="L1228" t="s">
        <v>8726</v>
      </c>
      <c r="M1228" t="s">
        <v>2298</v>
      </c>
      <c r="N1228">
        <v>1</v>
      </c>
      <c r="O1228">
        <v>1</v>
      </c>
      <c r="P1228">
        <v>1</v>
      </c>
      <c r="Q1228">
        <v>0</v>
      </c>
      <c r="R1228">
        <v>0</v>
      </c>
      <c r="S1228" t="s">
        <v>2599</v>
      </c>
      <c r="T1228" t="s">
        <v>75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>
      <c r="A1229" t="s">
        <v>8727</v>
      </c>
      <c r="B1229" t="s">
        <v>8728</v>
      </c>
      <c r="C1229" t="s">
        <v>8728</v>
      </c>
      <c r="D1229" t="s">
        <v>43</v>
      </c>
      <c r="E1229">
        <v>27</v>
      </c>
      <c r="F1229" t="s">
        <v>2356</v>
      </c>
      <c r="G1229" t="s">
        <v>133</v>
      </c>
      <c r="H1229" t="s">
        <v>133</v>
      </c>
      <c r="I1229" t="s">
        <v>133</v>
      </c>
      <c r="J1229" t="s">
        <v>133</v>
      </c>
      <c r="K1229" t="s">
        <v>133</v>
      </c>
      <c r="L1229" t="s">
        <v>8729</v>
      </c>
      <c r="M1229" t="s">
        <v>2298</v>
      </c>
      <c r="N1229">
        <v>1</v>
      </c>
      <c r="O1229">
        <v>1</v>
      </c>
      <c r="P1229">
        <v>1</v>
      </c>
      <c r="Q1229">
        <v>0</v>
      </c>
      <c r="R1229">
        <v>0</v>
      </c>
      <c r="S1229" t="s">
        <v>2460</v>
      </c>
      <c r="T1229" t="s">
        <v>75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>
      <c r="A1230" t="s">
        <v>8730</v>
      </c>
      <c r="B1230" t="s">
        <v>8731</v>
      </c>
      <c r="C1230" t="s">
        <v>8731</v>
      </c>
      <c r="D1230" t="s">
        <v>43</v>
      </c>
      <c r="E1230">
        <v>27</v>
      </c>
      <c r="F1230" t="s">
        <v>2376</v>
      </c>
      <c r="G1230" t="s">
        <v>2349</v>
      </c>
      <c r="H1230" t="s">
        <v>133</v>
      </c>
      <c r="I1230" t="s">
        <v>8732</v>
      </c>
      <c r="J1230" t="s">
        <v>8732</v>
      </c>
      <c r="K1230" t="s">
        <v>8733</v>
      </c>
      <c r="L1230" t="s">
        <v>8734</v>
      </c>
      <c r="M1230" t="s">
        <v>2298</v>
      </c>
      <c r="N1230">
        <v>1</v>
      </c>
      <c r="O1230">
        <v>0</v>
      </c>
      <c r="P1230">
        <v>0</v>
      </c>
      <c r="Q1230">
        <v>0</v>
      </c>
      <c r="R1230">
        <v>0</v>
      </c>
      <c r="S1230" t="s">
        <v>145</v>
      </c>
      <c r="T1230" t="s">
        <v>75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>
      <c r="A1231" t="s">
        <v>8735</v>
      </c>
      <c r="B1231" t="s">
        <v>8736</v>
      </c>
      <c r="C1231" t="s">
        <v>8736</v>
      </c>
      <c r="D1231" t="s">
        <v>8737</v>
      </c>
      <c r="E1231">
        <v>30</v>
      </c>
      <c r="F1231" t="s">
        <v>2347</v>
      </c>
      <c r="G1231" t="s">
        <v>2452</v>
      </c>
      <c r="H1231" t="s">
        <v>2293</v>
      </c>
      <c r="I1231" t="s">
        <v>8738</v>
      </c>
      <c r="J1231" t="s">
        <v>8739</v>
      </c>
      <c r="K1231" t="s">
        <v>8740</v>
      </c>
      <c r="L1231" t="s">
        <v>8741</v>
      </c>
      <c r="M1231" t="s">
        <v>2327</v>
      </c>
      <c r="N1231">
        <v>1</v>
      </c>
      <c r="O1231">
        <v>0</v>
      </c>
      <c r="P1231">
        <v>1</v>
      </c>
      <c r="Q1231">
        <v>1</v>
      </c>
      <c r="R1231">
        <v>0</v>
      </c>
      <c r="S1231" t="s">
        <v>53</v>
      </c>
      <c r="T1231" t="s">
        <v>75</v>
      </c>
      <c r="U1231">
        <v>0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1</v>
      </c>
      <c r="AF1231">
        <v>1</v>
      </c>
      <c r="AG1231">
        <v>1</v>
      </c>
      <c r="AH1231">
        <v>1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9</v>
      </c>
    </row>
    <row r="1232" spans="1:75">
      <c r="A1232" t="s">
        <v>8742</v>
      </c>
      <c r="B1232" t="s">
        <v>8743</v>
      </c>
      <c r="C1232" t="s">
        <v>8743</v>
      </c>
      <c r="D1232" t="s">
        <v>43</v>
      </c>
      <c r="E1232">
        <v>43</v>
      </c>
      <c r="F1232" t="s">
        <v>3698</v>
      </c>
      <c r="G1232" t="s">
        <v>2961</v>
      </c>
      <c r="H1232" t="s">
        <v>2293</v>
      </c>
      <c r="I1232" t="s">
        <v>8744</v>
      </c>
      <c r="J1232" t="s">
        <v>43</v>
      </c>
      <c r="K1232" t="s">
        <v>4706</v>
      </c>
      <c r="L1232" t="s">
        <v>8745</v>
      </c>
      <c r="M1232" t="s">
        <v>2298</v>
      </c>
      <c r="N1232">
        <v>1</v>
      </c>
      <c r="O1232">
        <v>0</v>
      </c>
      <c r="P1232">
        <v>0</v>
      </c>
      <c r="Q1232">
        <v>0</v>
      </c>
      <c r="R1232">
        <v>0</v>
      </c>
      <c r="S1232" t="s">
        <v>53</v>
      </c>
      <c r="T1232" t="s">
        <v>343</v>
      </c>
      <c r="U1232">
        <v>1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>
      <c r="A1233" t="s">
        <v>8746</v>
      </c>
      <c r="B1233" t="s">
        <v>8747</v>
      </c>
      <c r="C1233" t="s">
        <v>8747</v>
      </c>
      <c r="D1233" t="s">
        <v>43</v>
      </c>
      <c r="E1233">
        <v>28</v>
      </c>
      <c r="F1233" t="s">
        <v>133</v>
      </c>
      <c r="G1233" t="s">
        <v>133</v>
      </c>
      <c r="H1233" t="s">
        <v>133</v>
      </c>
      <c r="I1233" t="s">
        <v>133</v>
      </c>
      <c r="J1233" t="s">
        <v>133</v>
      </c>
      <c r="K1233" t="s">
        <v>133</v>
      </c>
      <c r="L1233" t="s">
        <v>8748</v>
      </c>
      <c r="M1233" t="s">
        <v>2298</v>
      </c>
      <c r="N1233">
        <v>1</v>
      </c>
      <c r="O1233">
        <v>0</v>
      </c>
      <c r="P1233">
        <v>0</v>
      </c>
      <c r="Q1233">
        <v>0</v>
      </c>
      <c r="R1233">
        <v>0</v>
      </c>
      <c r="S1233" t="s">
        <v>515</v>
      </c>
      <c r="T1233" t="s">
        <v>343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>
      <c r="A1234" t="s">
        <v>2536</v>
      </c>
      <c r="B1234" t="s">
        <v>8749</v>
      </c>
      <c r="C1234" t="s">
        <v>8749</v>
      </c>
      <c r="D1234" t="s">
        <v>2338</v>
      </c>
      <c r="E1234">
        <v>50</v>
      </c>
      <c r="F1234" t="s">
        <v>2364</v>
      </c>
      <c r="G1234" t="s">
        <v>2292</v>
      </c>
      <c r="H1234" t="s">
        <v>2331</v>
      </c>
      <c r="I1234" t="s">
        <v>8750</v>
      </c>
      <c r="J1234" t="s">
        <v>2338</v>
      </c>
      <c r="K1234" t="s">
        <v>8751</v>
      </c>
      <c r="L1234" t="s">
        <v>8752</v>
      </c>
      <c r="M1234" t="s">
        <v>2298</v>
      </c>
      <c r="N1234">
        <v>1</v>
      </c>
      <c r="O1234">
        <v>0</v>
      </c>
      <c r="P1234">
        <v>0</v>
      </c>
      <c r="Q1234">
        <v>0</v>
      </c>
      <c r="R1234">
        <v>0</v>
      </c>
      <c r="S1234" t="s">
        <v>46</v>
      </c>
      <c r="T1234" t="s">
        <v>343</v>
      </c>
      <c r="U1234">
        <v>1</v>
      </c>
      <c r="V1234">
        <v>1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>
      <c r="A1235" t="s">
        <v>5067</v>
      </c>
      <c r="B1235" t="s">
        <v>8753</v>
      </c>
      <c r="C1235" t="s">
        <v>8753</v>
      </c>
      <c r="D1235" t="s">
        <v>6121</v>
      </c>
      <c r="E1235">
        <v>61</v>
      </c>
      <c r="F1235" t="s">
        <v>133</v>
      </c>
      <c r="G1235" t="s">
        <v>2463</v>
      </c>
      <c r="H1235" t="s">
        <v>2483</v>
      </c>
      <c r="I1235" t="s">
        <v>8754</v>
      </c>
      <c r="J1235" t="s">
        <v>8755</v>
      </c>
      <c r="K1235" t="s">
        <v>8756</v>
      </c>
      <c r="L1235" t="s">
        <v>8757</v>
      </c>
      <c r="M1235" t="s">
        <v>2298</v>
      </c>
      <c r="N1235">
        <v>1</v>
      </c>
      <c r="O1235">
        <v>0</v>
      </c>
      <c r="P1235">
        <v>0</v>
      </c>
      <c r="Q1235">
        <v>0</v>
      </c>
      <c r="R1235">
        <v>0</v>
      </c>
      <c r="S1235" t="s">
        <v>53</v>
      </c>
      <c r="T1235" t="s">
        <v>343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>
      <c r="A1236" t="s">
        <v>3888</v>
      </c>
      <c r="B1236" t="s">
        <v>8758</v>
      </c>
      <c r="C1236" t="s">
        <v>8758</v>
      </c>
      <c r="D1236" t="s">
        <v>43</v>
      </c>
      <c r="E1236">
        <v>41</v>
      </c>
      <c r="F1236" t="s">
        <v>2356</v>
      </c>
      <c r="G1236" t="s">
        <v>2292</v>
      </c>
      <c r="H1236" t="s">
        <v>2293</v>
      </c>
      <c r="I1236" t="s">
        <v>8759</v>
      </c>
      <c r="J1236" t="s">
        <v>43</v>
      </c>
      <c r="K1236" t="s">
        <v>8760</v>
      </c>
      <c r="L1236" t="s">
        <v>8761</v>
      </c>
      <c r="M1236" t="s">
        <v>2327</v>
      </c>
      <c r="N1236">
        <v>1</v>
      </c>
      <c r="O1236">
        <v>0</v>
      </c>
      <c r="P1236">
        <v>0</v>
      </c>
      <c r="Q1236">
        <v>0</v>
      </c>
      <c r="R1236">
        <v>0</v>
      </c>
      <c r="S1236" t="s">
        <v>547</v>
      </c>
      <c r="T1236" t="s">
        <v>75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>
      <c r="A1237" t="s">
        <v>4688</v>
      </c>
      <c r="B1237" t="s">
        <v>8762</v>
      </c>
      <c r="C1237" t="s">
        <v>8762</v>
      </c>
      <c r="D1237" t="s">
        <v>43</v>
      </c>
      <c r="E1237">
        <v>28</v>
      </c>
      <c r="F1237" t="s">
        <v>2356</v>
      </c>
      <c r="G1237" t="s">
        <v>2419</v>
      </c>
      <c r="H1237" t="s">
        <v>133</v>
      </c>
      <c r="I1237" t="s">
        <v>8763</v>
      </c>
      <c r="J1237" t="s">
        <v>3904</v>
      </c>
      <c r="K1237" t="s">
        <v>8764</v>
      </c>
      <c r="L1237" t="s">
        <v>8765</v>
      </c>
      <c r="M1237" t="s">
        <v>2298</v>
      </c>
      <c r="N1237">
        <v>1</v>
      </c>
      <c r="O1237">
        <v>0</v>
      </c>
      <c r="P1237">
        <v>0</v>
      </c>
      <c r="Q1237">
        <v>0</v>
      </c>
      <c r="R1237">
        <v>0</v>
      </c>
      <c r="S1237" t="s">
        <v>2824</v>
      </c>
      <c r="T1237" t="s">
        <v>343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>
      <c r="A1238" t="s">
        <v>8193</v>
      </c>
      <c r="B1238" t="s">
        <v>8766</v>
      </c>
      <c r="C1238" t="s">
        <v>8766</v>
      </c>
      <c r="D1238" t="s">
        <v>43</v>
      </c>
      <c r="E1238">
        <v>31</v>
      </c>
      <c r="F1238" t="s">
        <v>2302</v>
      </c>
      <c r="G1238" t="s">
        <v>133</v>
      </c>
      <c r="H1238" t="s">
        <v>133</v>
      </c>
      <c r="I1238" t="s">
        <v>133</v>
      </c>
      <c r="J1238" t="s">
        <v>133</v>
      </c>
      <c r="K1238" t="s">
        <v>133</v>
      </c>
      <c r="L1238" t="s">
        <v>8767</v>
      </c>
      <c r="M1238" t="s">
        <v>2298</v>
      </c>
      <c r="N1238">
        <v>1</v>
      </c>
      <c r="O1238">
        <v>0</v>
      </c>
      <c r="P1238">
        <v>0</v>
      </c>
      <c r="Q1238">
        <v>0</v>
      </c>
      <c r="R1238">
        <v>0</v>
      </c>
      <c r="S1238" t="s">
        <v>2067</v>
      </c>
      <c r="T1238" t="s">
        <v>50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</row>
    <row r="1239" spans="1:75">
      <c r="A1239" t="s">
        <v>8768</v>
      </c>
      <c r="B1239" t="s">
        <v>8769</v>
      </c>
      <c r="C1239" t="s">
        <v>8769</v>
      </c>
      <c r="D1239" t="s">
        <v>6121</v>
      </c>
      <c r="E1239">
        <v>35</v>
      </c>
      <c r="F1239" t="s">
        <v>2320</v>
      </c>
      <c r="G1239" t="s">
        <v>2753</v>
      </c>
      <c r="H1239" t="s">
        <v>2340</v>
      </c>
      <c r="I1239" t="s">
        <v>8770</v>
      </c>
      <c r="J1239" t="s">
        <v>2650</v>
      </c>
      <c r="K1239" t="s">
        <v>3269</v>
      </c>
      <c r="L1239" t="s">
        <v>8771</v>
      </c>
      <c r="M1239" t="s">
        <v>2327</v>
      </c>
      <c r="N1239">
        <v>1</v>
      </c>
      <c r="O1239">
        <v>1</v>
      </c>
      <c r="P1239">
        <v>0</v>
      </c>
      <c r="Q1239">
        <v>0</v>
      </c>
      <c r="R1239">
        <v>0</v>
      </c>
      <c r="S1239" t="s">
        <v>53</v>
      </c>
      <c r="T1239" t="s">
        <v>75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1</v>
      </c>
      <c r="AD1239">
        <v>0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1</v>
      </c>
      <c r="BV1239">
        <v>0</v>
      </c>
      <c r="BW1239">
        <v>19</v>
      </c>
    </row>
    <row r="1240" spans="1:75">
      <c r="A1240" t="s">
        <v>8772</v>
      </c>
      <c r="B1240" t="s">
        <v>8773</v>
      </c>
      <c r="C1240" t="s">
        <v>8773</v>
      </c>
      <c r="D1240" t="s">
        <v>6449</v>
      </c>
      <c r="E1240">
        <v>51</v>
      </c>
      <c r="F1240" t="s">
        <v>2291</v>
      </c>
      <c r="G1240" t="s">
        <v>2714</v>
      </c>
      <c r="H1240" t="s">
        <v>2331</v>
      </c>
      <c r="I1240" t="s">
        <v>8774</v>
      </c>
      <c r="J1240" t="s">
        <v>8775</v>
      </c>
      <c r="K1240" t="s">
        <v>2922</v>
      </c>
      <c r="L1240" t="s">
        <v>8776</v>
      </c>
      <c r="M1240" t="s">
        <v>2298</v>
      </c>
      <c r="N1240">
        <v>0</v>
      </c>
      <c r="O1240">
        <v>1</v>
      </c>
      <c r="P1240">
        <v>0</v>
      </c>
      <c r="Q1240">
        <v>0</v>
      </c>
      <c r="R1240">
        <v>0</v>
      </c>
      <c r="S1240" t="s">
        <v>46</v>
      </c>
      <c r="T1240" t="s">
        <v>343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1</v>
      </c>
      <c r="AI1240">
        <v>1</v>
      </c>
      <c r="AJ1240">
        <v>1</v>
      </c>
      <c r="AK1240">
        <v>0</v>
      </c>
      <c r="AL1240">
        <v>1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16</v>
      </c>
    </row>
    <row r="1241" spans="1:75">
      <c r="A1241" t="s">
        <v>8777</v>
      </c>
      <c r="B1241" t="s">
        <v>8778</v>
      </c>
      <c r="C1241" t="s">
        <v>8778</v>
      </c>
      <c r="D1241" t="s">
        <v>6950</v>
      </c>
      <c r="E1241">
        <v>58</v>
      </c>
      <c r="F1241" t="s">
        <v>2320</v>
      </c>
      <c r="G1241" t="s">
        <v>2989</v>
      </c>
      <c r="H1241" t="s">
        <v>2483</v>
      </c>
      <c r="I1241" t="s">
        <v>4008</v>
      </c>
      <c r="J1241" t="s">
        <v>43</v>
      </c>
      <c r="K1241" t="s">
        <v>8779</v>
      </c>
      <c r="L1241" t="s">
        <v>8780</v>
      </c>
      <c r="M1241" t="s">
        <v>2298</v>
      </c>
      <c r="N1241">
        <v>0</v>
      </c>
      <c r="O1241">
        <v>0</v>
      </c>
      <c r="P1241">
        <v>1</v>
      </c>
      <c r="Q1241">
        <v>0</v>
      </c>
      <c r="R1241">
        <v>0</v>
      </c>
      <c r="S1241" t="s">
        <v>53</v>
      </c>
      <c r="T1241" t="s">
        <v>75</v>
      </c>
      <c r="U1241">
        <v>1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5</v>
      </c>
    </row>
    <row r="1242" spans="1:75">
      <c r="A1242" t="s">
        <v>3767</v>
      </c>
      <c r="B1242" t="s">
        <v>8781</v>
      </c>
      <c r="C1242" t="s">
        <v>8781</v>
      </c>
      <c r="D1242" t="s">
        <v>43</v>
      </c>
      <c r="E1242">
        <v>27</v>
      </c>
      <c r="F1242" t="s">
        <v>2364</v>
      </c>
      <c r="G1242" t="s">
        <v>2304</v>
      </c>
      <c r="H1242" t="s">
        <v>133</v>
      </c>
      <c r="I1242" t="s">
        <v>8782</v>
      </c>
      <c r="J1242" t="s">
        <v>7398</v>
      </c>
      <c r="K1242" t="s">
        <v>8783</v>
      </c>
      <c r="L1242" t="s">
        <v>8784</v>
      </c>
      <c r="M1242" t="s">
        <v>2298</v>
      </c>
      <c r="N1242">
        <v>1</v>
      </c>
      <c r="O1242">
        <v>0</v>
      </c>
      <c r="P1242">
        <v>0</v>
      </c>
      <c r="Q1242">
        <v>0</v>
      </c>
      <c r="R1242">
        <v>0</v>
      </c>
      <c r="S1242" t="s">
        <v>5464</v>
      </c>
      <c r="T1242" t="s">
        <v>75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</row>
    <row r="1243" spans="1:75">
      <c r="A1243" t="s">
        <v>8785</v>
      </c>
      <c r="B1243" t="s">
        <v>8786</v>
      </c>
      <c r="C1243" t="s">
        <v>8786</v>
      </c>
      <c r="D1243" t="s">
        <v>6121</v>
      </c>
      <c r="E1243">
        <v>51</v>
      </c>
      <c r="F1243" t="s">
        <v>2320</v>
      </c>
      <c r="G1243" t="s">
        <v>2426</v>
      </c>
      <c r="H1243" t="s">
        <v>2340</v>
      </c>
      <c r="I1243" t="s">
        <v>8787</v>
      </c>
      <c r="J1243" t="s">
        <v>43</v>
      </c>
      <c r="K1243" t="s">
        <v>7215</v>
      </c>
      <c r="L1243" t="s">
        <v>8788</v>
      </c>
      <c r="M1243" t="s">
        <v>2298</v>
      </c>
      <c r="N1243">
        <v>1</v>
      </c>
      <c r="O1243">
        <v>0</v>
      </c>
      <c r="P1243">
        <v>0</v>
      </c>
      <c r="Q1243">
        <v>0</v>
      </c>
      <c r="R1243">
        <v>0</v>
      </c>
      <c r="S1243" t="s">
        <v>53</v>
      </c>
      <c r="T1243" t="s">
        <v>343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>
      <c r="A1244" t="s">
        <v>8789</v>
      </c>
      <c r="B1244" t="s">
        <v>8790</v>
      </c>
      <c r="C1244" t="s">
        <v>8790</v>
      </c>
      <c r="D1244" t="s">
        <v>6121</v>
      </c>
      <c r="E1244">
        <v>58</v>
      </c>
      <c r="F1244" t="s">
        <v>133</v>
      </c>
      <c r="G1244" t="s">
        <v>2714</v>
      </c>
      <c r="H1244" t="s">
        <v>2340</v>
      </c>
      <c r="I1244" t="s">
        <v>8791</v>
      </c>
      <c r="J1244" t="s">
        <v>2850</v>
      </c>
      <c r="K1244" t="s">
        <v>2717</v>
      </c>
      <c r="L1244" t="s">
        <v>8792</v>
      </c>
      <c r="M1244" t="s">
        <v>2298</v>
      </c>
      <c r="N1244">
        <v>1</v>
      </c>
      <c r="O1244">
        <v>0</v>
      </c>
      <c r="P1244">
        <v>0</v>
      </c>
      <c r="Q1244">
        <v>0</v>
      </c>
      <c r="R1244">
        <v>0</v>
      </c>
      <c r="S1244" t="s">
        <v>53</v>
      </c>
      <c r="T1244" t="s">
        <v>75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3</v>
      </c>
    </row>
    <row r="1245" spans="1:75">
      <c r="A1245" t="s">
        <v>8793</v>
      </c>
      <c r="B1245" t="s">
        <v>8794</v>
      </c>
      <c r="C1245" t="s">
        <v>8794</v>
      </c>
      <c r="D1245" t="s">
        <v>6121</v>
      </c>
      <c r="E1245">
        <v>46</v>
      </c>
      <c r="F1245" t="s">
        <v>133</v>
      </c>
      <c r="G1245" t="s">
        <v>2452</v>
      </c>
      <c r="H1245" t="s">
        <v>2293</v>
      </c>
      <c r="I1245" t="s">
        <v>8795</v>
      </c>
      <c r="J1245" t="s">
        <v>8796</v>
      </c>
      <c r="K1245" t="s">
        <v>8797</v>
      </c>
      <c r="L1245" t="s">
        <v>8798</v>
      </c>
      <c r="M1245" t="s">
        <v>2298</v>
      </c>
      <c r="N1245">
        <v>1</v>
      </c>
      <c r="O1245">
        <v>1</v>
      </c>
      <c r="P1245">
        <v>0</v>
      </c>
      <c r="Q1245">
        <v>0</v>
      </c>
      <c r="R1245">
        <v>0</v>
      </c>
      <c r="S1245" t="s">
        <v>53</v>
      </c>
      <c r="T1245" t="s">
        <v>343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5</v>
      </c>
    </row>
    <row r="1246" spans="1:75">
      <c r="A1246" t="s">
        <v>3767</v>
      </c>
      <c r="B1246" t="s">
        <v>8799</v>
      </c>
      <c r="C1246" t="s">
        <v>8799</v>
      </c>
      <c r="D1246" t="s">
        <v>43</v>
      </c>
      <c r="E1246">
        <v>52</v>
      </c>
      <c r="F1246" t="s">
        <v>2356</v>
      </c>
      <c r="G1246" t="s">
        <v>2714</v>
      </c>
      <c r="H1246" t="s">
        <v>2304</v>
      </c>
      <c r="I1246" t="s">
        <v>8800</v>
      </c>
      <c r="J1246" t="s">
        <v>8801</v>
      </c>
      <c r="K1246" t="s">
        <v>8802</v>
      </c>
      <c r="L1246" t="s">
        <v>8803</v>
      </c>
      <c r="M1246" t="s">
        <v>2298</v>
      </c>
      <c r="N1246">
        <v>1</v>
      </c>
      <c r="O1246">
        <v>0</v>
      </c>
      <c r="P1246">
        <v>0</v>
      </c>
      <c r="Q1246">
        <v>0</v>
      </c>
      <c r="R1246">
        <v>0</v>
      </c>
      <c r="S1246" t="s">
        <v>634</v>
      </c>
      <c r="T1246" t="s">
        <v>343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4</v>
      </c>
    </row>
    <row r="1247" spans="1:75">
      <c r="A1247" t="s">
        <v>3438</v>
      </c>
      <c r="B1247" t="s">
        <v>8804</v>
      </c>
      <c r="C1247" t="s">
        <v>8804</v>
      </c>
      <c r="D1247" t="s">
        <v>43</v>
      </c>
      <c r="E1247">
        <v>60</v>
      </c>
      <c r="F1247" t="s">
        <v>2302</v>
      </c>
      <c r="G1247" t="s">
        <v>2961</v>
      </c>
      <c r="H1247" t="s">
        <v>2621</v>
      </c>
      <c r="I1247" t="s">
        <v>8805</v>
      </c>
      <c r="J1247" t="s">
        <v>2672</v>
      </c>
      <c r="K1247" t="s">
        <v>8806</v>
      </c>
      <c r="L1247" t="s">
        <v>8807</v>
      </c>
      <c r="M1247" t="s">
        <v>2298</v>
      </c>
      <c r="N1247">
        <v>1</v>
      </c>
      <c r="O1247">
        <v>0</v>
      </c>
      <c r="P1247">
        <v>0</v>
      </c>
      <c r="Q1247">
        <v>0</v>
      </c>
      <c r="R1247">
        <v>1</v>
      </c>
      <c r="S1247" t="s">
        <v>547</v>
      </c>
      <c r="T1247" t="s">
        <v>343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</row>
    <row r="1248" spans="1:75">
      <c r="A1248" t="s">
        <v>6929</v>
      </c>
      <c r="B1248" t="s">
        <v>8808</v>
      </c>
      <c r="C1248" t="s">
        <v>8808</v>
      </c>
      <c r="D1248" t="s">
        <v>6271</v>
      </c>
      <c r="E1248">
        <v>61</v>
      </c>
      <c r="F1248" t="s">
        <v>2451</v>
      </c>
      <c r="G1248" t="s">
        <v>3161</v>
      </c>
      <c r="H1248" t="s">
        <v>2340</v>
      </c>
      <c r="I1248" t="s">
        <v>8809</v>
      </c>
      <c r="J1248" t="s">
        <v>8810</v>
      </c>
      <c r="K1248" t="s">
        <v>7414</v>
      </c>
      <c r="L1248" t="s">
        <v>8811</v>
      </c>
      <c r="M1248" t="s">
        <v>2327</v>
      </c>
      <c r="N1248">
        <v>1</v>
      </c>
      <c r="O1248">
        <v>0</v>
      </c>
      <c r="P1248">
        <v>0</v>
      </c>
      <c r="Q1248">
        <v>0</v>
      </c>
      <c r="R1248">
        <v>0</v>
      </c>
      <c r="S1248" t="s">
        <v>46</v>
      </c>
      <c r="T1248" t="s">
        <v>343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</row>
    <row r="1249" spans="1:75">
      <c r="A1249" t="s">
        <v>8812</v>
      </c>
      <c r="B1249" t="s">
        <v>8813</v>
      </c>
      <c r="C1249" t="s">
        <v>8813</v>
      </c>
      <c r="D1249" t="s">
        <v>43</v>
      </c>
      <c r="E1249">
        <v>42</v>
      </c>
      <c r="F1249" t="s">
        <v>2356</v>
      </c>
      <c r="G1249" t="s">
        <v>2303</v>
      </c>
      <c r="H1249" t="s">
        <v>2483</v>
      </c>
      <c r="I1249" t="s">
        <v>8814</v>
      </c>
      <c r="J1249" t="s">
        <v>43</v>
      </c>
      <c r="K1249" t="s">
        <v>8815</v>
      </c>
      <c r="L1249" t="s">
        <v>8816</v>
      </c>
      <c r="M1249" t="s">
        <v>2298</v>
      </c>
      <c r="N1249">
        <v>1</v>
      </c>
      <c r="O1249">
        <v>0</v>
      </c>
      <c r="P1249">
        <v>0</v>
      </c>
      <c r="Q1249">
        <v>0</v>
      </c>
      <c r="R1249">
        <v>0</v>
      </c>
      <c r="S1249" t="s">
        <v>703</v>
      </c>
      <c r="T1249" t="s">
        <v>75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</row>
    <row r="1250" spans="1:75">
      <c r="A1250" t="s">
        <v>8817</v>
      </c>
      <c r="B1250" t="s">
        <v>8818</v>
      </c>
      <c r="C1250" t="s">
        <v>8818</v>
      </c>
      <c r="D1250" t="s">
        <v>43</v>
      </c>
      <c r="E1250">
        <v>46</v>
      </c>
      <c r="F1250" t="s">
        <v>2347</v>
      </c>
      <c r="G1250" t="s">
        <v>2714</v>
      </c>
      <c r="H1250" t="s">
        <v>2331</v>
      </c>
      <c r="I1250" t="s">
        <v>8819</v>
      </c>
      <c r="J1250" t="s">
        <v>3827</v>
      </c>
      <c r="K1250" t="s">
        <v>6668</v>
      </c>
      <c r="L1250" t="s">
        <v>8820</v>
      </c>
      <c r="M1250" t="s">
        <v>2298</v>
      </c>
      <c r="N1250">
        <v>1</v>
      </c>
      <c r="O1250">
        <v>0</v>
      </c>
      <c r="P1250">
        <v>0</v>
      </c>
      <c r="Q1250">
        <v>0</v>
      </c>
      <c r="R1250">
        <v>0</v>
      </c>
      <c r="S1250" t="s">
        <v>53</v>
      </c>
      <c r="T1250" t="s">
        <v>75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3</v>
      </c>
    </row>
    <row r="1251" spans="1:75">
      <c r="A1251" t="s">
        <v>8821</v>
      </c>
      <c r="B1251" t="s">
        <v>8822</v>
      </c>
      <c r="C1251" t="s">
        <v>8822</v>
      </c>
      <c r="D1251" t="s">
        <v>6121</v>
      </c>
      <c r="E1251">
        <v>29</v>
      </c>
      <c r="F1251" t="s">
        <v>2302</v>
      </c>
      <c r="G1251" t="s">
        <v>133</v>
      </c>
      <c r="H1251" t="s">
        <v>133</v>
      </c>
      <c r="I1251" t="s">
        <v>133</v>
      </c>
      <c r="J1251" t="s">
        <v>133</v>
      </c>
      <c r="K1251" t="s">
        <v>133</v>
      </c>
      <c r="L1251" t="s">
        <v>8823</v>
      </c>
      <c r="M1251" t="s">
        <v>2327</v>
      </c>
      <c r="N1251">
        <v>1</v>
      </c>
      <c r="O1251">
        <v>0</v>
      </c>
      <c r="P1251">
        <v>0</v>
      </c>
      <c r="Q1251">
        <v>0</v>
      </c>
      <c r="R1251">
        <v>0</v>
      </c>
      <c r="S1251" t="s">
        <v>53</v>
      </c>
      <c r="T1251" t="s">
        <v>343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</row>
    <row r="1252" spans="1:75">
      <c r="A1252" t="s">
        <v>6084</v>
      </c>
      <c r="B1252" t="s">
        <v>8824</v>
      </c>
      <c r="C1252" t="s">
        <v>8824</v>
      </c>
      <c r="D1252" t="s">
        <v>6121</v>
      </c>
      <c r="E1252">
        <v>40</v>
      </c>
      <c r="F1252" t="s">
        <v>2320</v>
      </c>
      <c r="G1252" t="s">
        <v>2348</v>
      </c>
      <c r="H1252" t="s">
        <v>2366</v>
      </c>
      <c r="I1252" t="s">
        <v>8825</v>
      </c>
      <c r="J1252" t="s">
        <v>8826</v>
      </c>
      <c r="K1252" t="s">
        <v>8827</v>
      </c>
      <c r="L1252" t="s">
        <v>8828</v>
      </c>
      <c r="M1252" t="s">
        <v>2298</v>
      </c>
      <c r="N1252">
        <v>1</v>
      </c>
      <c r="O1252">
        <v>0</v>
      </c>
      <c r="P1252">
        <v>0</v>
      </c>
      <c r="Q1252">
        <v>0</v>
      </c>
      <c r="R1252">
        <v>0</v>
      </c>
      <c r="S1252" t="s">
        <v>46</v>
      </c>
      <c r="T1252" t="s">
        <v>343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>
      <c r="A1253" t="s">
        <v>8829</v>
      </c>
      <c r="B1253" t="s">
        <v>8830</v>
      </c>
      <c r="C1253" t="s">
        <v>8830</v>
      </c>
      <c r="D1253" t="s">
        <v>6121</v>
      </c>
      <c r="E1253">
        <v>56</v>
      </c>
      <c r="F1253" t="s">
        <v>2811</v>
      </c>
      <c r="G1253" t="s">
        <v>2562</v>
      </c>
      <c r="H1253" t="s">
        <v>2621</v>
      </c>
      <c r="I1253" t="s">
        <v>8831</v>
      </c>
      <c r="J1253" t="s">
        <v>3779</v>
      </c>
      <c r="K1253" t="s">
        <v>8832</v>
      </c>
      <c r="L1253" t="s">
        <v>8833</v>
      </c>
      <c r="M1253" t="s">
        <v>2298</v>
      </c>
      <c r="N1253">
        <v>1</v>
      </c>
      <c r="O1253">
        <v>0</v>
      </c>
      <c r="P1253">
        <v>0</v>
      </c>
      <c r="Q1253">
        <v>0</v>
      </c>
      <c r="R1253">
        <v>0</v>
      </c>
      <c r="S1253" t="s">
        <v>53</v>
      </c>
      <c r="T1253" t="s">
        <v>75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</row>
    <row r="1254" spans="1:75">
      <c r="A1254" t="s">
        <v>8834</v>
      </c>
      <c r="B1254" t="s">
        <v>8835</v>
      </c>
      <c r="C1254" t="s">
        <v>8835</v>
      </c>
      <c r="D1254" t="s">
        <v>6121</v>
      </c>
      <c r="E1254">
        <v>33</v>
      </c>
      <c r="F1254" t="s">
        <v>2320</v>
      </c>
      <c r="G1254" t="s">
        <v>133</v>
      </c>
      <c r="H1254" t="s">
        <v>133</v>
      </c>
      <c r="I1254" t="s">
        <v>133</v>
      </c>
      <c r="J1254" t="s">
        <v>133</v>
      </c>
      <c r="K1254" t="s">
        <v>133</v>
      </c>
      <c r="L1254" t="s">
        <v>8836</v>
      </c>
      <c r="M1254" t="s">
        <v>2298</v>
      </c>
      <c r="N1254">
        <v>1</v>
      </c>
      <c r="O1254">
        <v>0</v>
      </c>
      <c r="P1254">
        <v>0</v>
      </c>
      <c r="Q1254">
        <v>0</v>
      </c>
      <c r="R1254">
        <v>0</v>
      </c>
      <c r="S1254" t="s">
        <v>46</v>
      </c>
      <c r="T1254" t="s">
        <v>2299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</row>
    <row r="1255" spans="1:75">
      <c r="A1255" t="s">
        <v>2530</v>
      </c>
      <c r="B1255" t="s">
        <v>8837</v>
      </c>
      <c r="C1255" t="s">
        <v>8837</v>
      </c>
      <c r="D1255" t="s">
        <v>43</v>
      </c>
      <c r="E1255">
        <v>26</v>
      </c>
      <c r="F1255" t="s">
        <v>2320</v>
      </c>
      <c r="G1255" t="s">
        <v>2452</v>
      </c>
      <c r="H1255" t="s">
        <v>2340</v>
      </c>
      <c r="I1255" t="s">
        <v>8838</v>
      </c>
      <c r="J1255" t="s">
        <v>8839</v>
      </c>
      <c r="K1255" t="s">
        <v>2838</v>
      </c>
      <c r="L1255" t="s">
        <v>8840</v>
      </c>
      <c r="M1255" t="s">
        <v>2327</v>
      </c>
      <c r="N1255">
        <v>1</v>
      </c>
      <c r="O1255">
        <v>0</v>
      </c>
      <c r="P1255">
        <v>0</v>
      </c>
      <c r="Q1255">
        <v>0</v>
      </c>
      <c r="R1255">
        <v>0</v>
      </c>
      <c r="S1255" t="s">
        <v>2460</v>
      </c>
      <c r="T1255" t="s">
        <v>75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</row>
    <row r="1256" spans="1:75">
      <c r="A1256" t="s">
        <v>8841</v>
      </c>
      <c r="B1256" t="s">
        <v>8842</v>
      </c>
      <c r="C1256" t="s">
        <v>8842</v>
      </c>
      <c r="D1256" t="s">
        <v>8843</v>
      </c>
      <c r="E1256">
        <v>46</v>
      </c>
      <c r="F1256" t="s">
        <v>2291</v>
      </c>
      <c r="G1256" t="s">
        <v>2948</v>
      </c>
      <c r="H1256" t="s">
        <v>2349</v>
      </c>
      <c r="I1256" t="s">
        <v>8844</v>
      </c>
      <c r="J1256" t="s">
        <v>8845</v>
      </c>
      <c r="K1256" t="s">
        <v>8846</v>
      </c>
      <c r="L1256" t="s">
        <v>8847</v>
      </c>
      <c r="M1256" t="s">
        <v>2298</v>
      </c>
      <c r="N1256">
        <v>1</v>
      </c>
      <c r="O1256">
        <v>1</v>
      </c>
      <c r="P1256">
        <v>0</v>
      </c>
      <c r="Q1256">
        <v>0</v>
      </c>
      <c r="R1256">
        <v>0</v>
      </c>
      <c r="S1256" t="s">
        <v>53</v>
      </c>
      <c r="T1256" t="s">
        <v>343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</row>
    <row r="1257" spans="1:75">
      <c r="A1257" t="s">
        <v>8848</v>
      </c>
      <c r="B1257" t="s">
        <v>8849</v>
      </c>
      <c r="C1257" t="s">
        <v>8849</v>
      </c>
      <c r="D1257" t="s">
        <v>8850</v>
      </c>
      <c r="E1257">
        <v>33</v>
      </c>
      <c r="F1257" t="s">
        <v>2311</v>
      </c>
      <c r="G1257" t="s">
        <v>2292</v>
      </c>
      <c r="H1257" t="s">
        <v>2293</v>
      </c>
      <c r="I1257" t="s">
        <v>8851</v>
      </c>
      <c r="J1257" t="s">
        <v>6044</v>
      </c>
      <c r="K1257" t="s">
        <v>4605</v>
      </c>
      <c r="L1257" t="s">
        <v>8852</v>
      </c>
      <c r="M1257" t="s">
        <v>2298</v>
      </c>
      <c r="N1257">
        <v>1</v>
      </c>
      <c r="O1257">
        <v>0</v>
      </c>
      <c r="P1257">
        <v>0</v>
      </c>
      <c r="Q1257">
        <v>0</v>
      </c>
      <c r="R1257">
        <v>0</v>
      </c>
      <c r="S1257" t="s">
        <v>8853</v>
      </c>
      <c r="T1257" t="s">
        <v>343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5</v>
      </c>
    </row>
    <row r="1258" spans="1:75">
      <c r="A1258" t="s">
        <v>8854</v>
      </c>
      <c r="B1258" t="s">
        <v>8855</v>
      </c>
      <c r="C1258" t="s">
        <v>8855</v>
      </c>
      <c r="D1258" t="s">
        <v>43</v>
      </c>
      <c r="E1258">
        <v>72</v>
      </c>
      <c r="F1258" t="s">
        <v>2302</v>
      </c>
      <c r="G1258" t="s">
        <v>8856</v>
      </c>
      <c r="H1258" t="s">
        <v>2293</v>
      </c>
      <c r="I1258" t="s">
        <v>8857</v>
      </c>
      <c r="J1258" t="s">
        <v>8858</v>
      </c>
      <c r="K1258" t="s">
        <v>8859</v>
      </c>
      <c r="L1258" t="s">
        <v>8860</v>
      </c>
      <c r="M1258" t="s">
        <v>2298</v>
      </c>
      <c r="N1258">
        <v>1</v>
      </c>
      <c r="O1258">
        <v>0</v>
      </c>
      <c r="P1258">
        <v>0</v>
      </c>
      <c r="Q1258">
        <v>0</v>
      </c>
      <c r="R1258">
        <v>0</v>
      </c>
      <c r="S1258" t="s">
        <v>46</v>
      </c>
      <c r="T1258" t="s">
        <v>343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19</v>
      </c>
    </row>
    <row r="1259" spans="1:75">
      <c r="A1259" t="s">
        <v>7666</v>
      </c>
      <c r="B1259" t="s">
        <v>8861</v>
      </c>
      <c r="C1259" t="s">
        <v>8861</v>
      </c>
      <c r="D1259" t="s">
        <v>8862</v>
      </c>
      <c r="E1259">
        <v>37</v>
      </c>
      <c r="F1259" t="s">
        <v>2574</v>
      </c>
      <c r="G1259" t="s">
        <v>2292</v>
      </c>
      <c r="H1259" t="s">
        <v>2349</v>
      </c>
      <c r="I1259" t="s">
        <v>8863</v>
      </c>
      <c r="J1259" t="s">
        <v>8864</v>
      </c>
      <c r="K1259" t="s">
        <v>8865</v>
      </c>
      <c r="L1259" t="s">
        <v>8866</v>
      </c>
      <c r="M1259" t="s">
        <v>2298</v>
      </c>
      <c r="N1259">
        <v>1</v>
      </c>
      <c r="O1259">
        <v>0</v>
      </c>
      <c r="P1259">
        <v>0</v>
      </c>
      <c r="Q1259">
        <v>0</v>
      </c>
      <c r="R1259">
        <v>0</v>
      </c>
      <c r="S1259" t="s">
        <v>547</v>
      </c>
      <c r="T1259" t="s">
        <v>2299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1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9</v>
      </c>
    </row>
    <row r="1260" spans="1:75">
      <c r="A1260" t="s">
        <v>8867</v>
      </c>
      <c r="B1260" t="s">
        <v>8868</v>
      </c>
      <c r="C1260" t="s">
        <v>8868</v>
      </c>
      <c r="D1260" t="s">
        <v>6121</v>
      </c>
      <c r="E1260">
        <v>54</v>
      </c>
      <c r="F1260" t="s">
        <v>133</v>
      </c>
      <c r="G1260" t="s">
        <v>5851</v>
      </c>
      <c r="H1260" t="s">
        <v>2366</v>
      </c>
      <c r="I1260" t="s">
        <v>8869</v>
      </c>
      <c r="J1260" t="s">
        <v>43</v>
      </c>
      <c r="K1260" t="s">
        <v>8870</v>
      </c>
      <c r="L1260" t="s">
        <v>8871</v>
      </c>
      <c r="M1260" t="s">
        <v>2298</v>
      </c>
      <c r="N1260">
        <v>1</v>
      </c>
      <c r="O1260">
        <v>0</v>
      </c>
      <c r="P1260">
        <v>0</v>
      </c>
      <c r="Q1260">
        <v>0</v>
      </c>
      <c r="R1260">
        <v>0</v>
      </c>
      <c r="S1260" t="s">
        <v>46</v>
      </c>
      <c r="T1260" t="s">
        <v>343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4</v>
      </c>
    </row>
    <row r="1261" spans="1:75">
      <c r="A1261" t="s">
        <v>8872</v>
      </c>
      <c r="B1261" t="s">
        <v>8873</v>
      </c>
      <c r="C1261" t="s">
        <v>8873</v>
      </c>
      <c r="D1261" t="s">
        <v>8874</v>
      </c>
      <c r="E1261">
        <v>30</v>
      </c>
      <c r="F1261" t="s">
        <v>2302</v>
      </c>
      <c r="G1261" t="s">
        <v>2583</v>
      </c>
      <c r="H1261" t="s">
        <v>2322</v>
      </c>
      <c r="I1261" t="s">
        <v>8875</v>
      </c>
      <c r="J1261" t="s">
        <v>3586</v>
      </c>
      <c r="K1261" t="s">
        <v>2922</v>
      </c>
      <c r="L1261" t="s">
        <v>8876</v>
      </c>
      <c r="M1261" t="s">
        <v>2298</v>
      </c>
      <c r="N1261">
        <v>1</v>
      </c>
      <c r="O1261">
        <v>0</v>
      </c>
      <c r="P1261">
        <v>0</v>
      </c>
      <c r="Q1261">
        <v>0</v>
      </c>
      <c r="R1261">
        <v>0</v>
      </c>
      <c r="S1261" t="s">
        <v>434</v>
      </c>
      <c r="T1261" t="s">
        <v>343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>
      <c r="A1262" t="s">
        <v>4743</v>
      </c>
      <c r="B1262" t="s">
        <v>8877</v>
      </c>
      <c r="C1262" t="s">
        <v>8877</v>
      </c>
      <c r="D1262" t="s">
        <v>43</v>
      </c>
      <c r="E1262">
        <v>36</v>
      </c>
      <c r="F1262" t="s">
        <v>2356</v>
      </c>
      <c r="G1262" t="s">
        <v>133</v>
      </c>
      <c r="H1262" t="s">
        <v>133</v>
      </c>
      <c r="I1262" t="s">
        <v>133</v>
      </c>
      <c r="J1262" t="s">
        <v>133</v>
      </c>
      <c r="K1262" t="s">
        <v>133</v>
      </c>
      <c r="L1262" t="s">
        <v>8878</v>
      </c>
      <c r="M1262" t="s">
        <v>2298</v>
      </c>
      <c r="N1262">
        <v>1</v>
      </c>
      <c r="O1262">
        <v>0</v>
      </c>
      <c r="P1262">
        <v>0</v>
      </c>
      <c r="Q1262">
        <v>0</v>
      </c>
      <c r="R1262">
        <v>0</v>
      </c>
      <c r="S1262" t="s">
        <v>547</v>
      </c>
      <c r="T1262" t="s">
        <v>343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>
      <c r="A1263" t="s">
        <v>8879</v>
      </c>
      <c r="B1263" t="s">
        <v>8880</v>
      </c>
      <c r="C1263" t="s">
        <v>8880</v>
      </c>
      <c r="D1263" t="s">
        <v>6121</v>
      </c>
      <c r="E1263">
        <v>48</v>
      </c>
      <c r="F1263" t="s">
        <v>2811</v>
      </c>
      <c r="G1263" t="s">
        <v>3745</v>
      </c>
      <c r="H1263" t="s">
        <v>2434</v>
      </c>
      <c r="I1263" t="s">
        <v>8881</v>
      </c>
      <c r="J1263" t="s">
        <v>8882</v>
      </c>
      <c r="K1263" t="s">
        <v>8883</v>
      </c>
      <c r="L1263" t="s">
        <v>8884</v>
      </c>
      <c r="M1263" t="s">
        <v>2298</v>
      </c>
      <c r="N1263">
        <v>1</v>
      </c>
      <c r="O1263">
        <v>0</v>
      </c>
      <c r="P1263">
        <v>0</v>
      </c>
      <c r="Q1263">
        <v>0</v>
      </c>
      <c r="R1263">
        <v>0</v>
      </c>
      <c r="S1263" t="s">
        <v>53</v>
      </c>
      <c r="T1263" t="s">
        <v>75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>
      <c r="A1264" t="s">
        <v>8885</v>
      </c>
      <c r="B1264" t="s">
        <v>8886</v>
      </c>
      <c r="C1264" t="s">
        <v>8886</v>
      </c>
      <c r="D1264" t="s">
        <v>8887</v>
      </c>
      <c r="E1264">
        <v>32</v>
      </c>
      <c r="F1264" t="s">
        <v>2320</v>
      </c>
      <c r="G1264" t="s">
        <v>2348</v>
      </c>
      <c r="H1264" t="s">
        <v>2304</v>
      </c>
      <c r="I1264" t="s">
        <v>8888</v>
      </c>
      <c r="J1264" t="s">
        <v>8889</v>
      </c>
      <c r="K1264" t="s">
        <v>8890</v>
      </c>
      <c r="L1264" t="s">
        <v>8891</v>
      </c>
      <c r="M1264" t="s">
        <v>2327</v>
      </c>
      <c r="N1264">
        <v>1</v>
      </c>
      <c r="O1264">
        <v>1</v>
      </c>
      <c r="P1264">
        <v>1</v>
      </c>
      <c r="Q1264">
        <v>0</v>
      </c>
      <c r="R1264">
        <v>0</v>
      </c>
      <c r="S1264" t="s">
        <v>2067</v>
      </c>
      <c r="T1264" t="s">
        <v>343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>
      <c r="A1265" t="s">
        <v>8892</v>
      </c>
      <c r="B1265" t="s">
        <v>8893</v>
      </c>
      <c r="C1265" t="s">
        <v>8893</v>
      </c>
      <c r="D1265" t="s">
        <v>8894</v>
      </c>
      <c r="E1265">
        <v>25</v>
      </c>
      <c r="F1265" t="s">
        <v>2376</v>
      </c>
      <c r="G1265" t="s">
        <v>133</v>
      </c>
      <c r="H1265" t="s">
        <v>133</v>
      </c>
      <c r="I1265" t="s">
        <v>133</v>
      </c>
      <c r="J1265" t="s">
        <v>133</v>
      </c>
      <c r="K1265" t="s">
        <v>133</v>
      </c>
      <c r="L1265" t="s">
        <v>8895</v>
      </c>
      <c r="M1265" t="s">
        <v>2298</v>
      </c>
      <c r="N1265">
        <v>1</v>
      </c>
      <c r="O1265">
        <v>1</v>
      </c>
      <c r="P1265">
        <v>1</v>
      </c>
      <c r="Q1265">
        <v>1</v>
      </c>
      <c r="R1265">
        <v>0</v>
      </c>
      <c r="S1265" t="s">
        <v>515</v>
      </c>
      <c r="T1265" t="s">
        <v>75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>
      <c r="A1266" t="s">
        <v>8896</v>
      </c>
      <c r="B1266" t="s">
        <v>8897</v>
      </c>
      <c r="C1266" t="s">
        <v>8897</v>
      </c>
      <c r="D1266" t="s">
        <v>43</v>
      </c>
      <c r="E1266">
        <v>50</v>
      </c>
      <c r="F1266" t="s">
        <v>3774</v>
      </c>
      <c r="G1266" t="s">
        <v>2477</v>
      </c>
      <c r="H1266" t="s">
        <v>2322</v>
      </c>
      <c r="I1266" t="s">
        <v>8898</v>
      </c>
      <c r="J1266" t="s">
        <v>8899</v>
      </c>
      <c r="K1266" t="s">
        <v>8900</v>
      </c>
      <c r="L1266" t="s">
        <v>8901</v>
      </c>
      <c r="M1266" t="s">
        <v>2298</v>
      </c>
      <c r="N1266">
        <v>1</v>
      </c>
      <c r="O1266">
        <v>1</v>
      </c>
      <c r="P1266">
        <v>0</v>
      </c>
      <c r="Q1266">
        <v>0</v>
      </c>
      <c r="R1266">
        <v>0</v>
      </c>
      <c r="S1266" t="s">
        <v>452</v>
      </c>
      <c r="T1266" t="s">
        <v>75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</row>
    <row r="1267" spans="1:75">
      <c r="A1267" t="s">
        <v>8902</v>
      </c>
      <c r="B1267" t="s">
        <v>8903</v>
      </c>
      <c r="C1267" t="s">
        <v>8903</v>
      </c>
      <c r="D1267" t="s">
        <v>8904</v>
      </c>
      <c r="E1267">
        <v>33</v>
      </c>
      <c r="F1267" t="s">
        <v>2364</v>
      </c>
      <c r="G1267" t="s">
        <v>2753</v>
      </c>
      <c r="H1267" t="s">
        <v>2313</v>
      </c>
      <c r="I1267" t="s">
        <v>8905</v>
      </c>
      <c r="J1267" t="s">
        <v>2399</v>
      </c>
      <c r="K1267" t="s">
        <v>4086</v>
      </c>
      <c r="L1267" t="s">
        <v>8906</v>
      </c>
      <c r="M1267" t="s">
        <v>2298</v>
      </c>
      <c r="N1267">
        <v>1</v>
      </c>
      <c r="O1267">
        <v>0</v>
      </c>
      <c r="P1267">
        <v>0</v>
      </c>
      <c r="Q1267">
        <v>0</v>
      </c>
      <c r="R1267">
        <v>0</v>
      </c>
      <c r="S1267" t="s">
        <v>3492</v>
      </c>
      <c r="T1267" t="s">
        <v>75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2</v>
      </c>
    </row>
    <row r="1268" spans="1:75">
      <c r="A1268" t="s">
        <v>8907</v>
      </c>
      <c r="B1268" t="s">
        <v>8908</v>
      </c>
      <c r="C1268" t="s">
        <v>8908</v>
      </c>
      <c r="D1268" t="s">
        <v>43</v>
      </c>
      <c r="E1268">
        <v>34</v>
      </c>
      <c r="F1268" t="s">
        <v>2356</v>
      </c>
      <c r="G1268" t="s">
        <v>2519</v>
      </c>
      <c r="H1268" t="s">
        <v>2349</v>
      </c>
      <c r="I1268" t="s">
        <v>8909</v>
      </c>
      <c r="J1268" t="s">
        <v>2638</v>
      </c>
      <c r="K1268" t="s">
        <v>8910</v>
      </c>
      <c r="L1268" t="s">
        <v>8911</v>
      </c>
      <c r="M1268" t="s">
        <v>2298</v>
      </c>
      <c r="N1268">
        <v>1</v>
      </c>
      <c r="O1268">
        <v>0</v>
      </c>
      <c r="P1268">
        <v>0</v>
      </c>
      <c r="Q1268">
        <v>0</v>
      </c>
      <c r="R1268">
        <v>0</v>
      </c>
      <c r="S1268" t="s">
        <v>547</v>
      </c>
      <c r="T1268" t="s">
        <v>75</v>
      </c>
      <c r="U1268">
        <v>1</v>
      </c>
      <c r="V1268">
        <v>1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3</v>
      </c>
    </row>
    <row r="1269" spans="1:75">
      <c r="A1269" t="s">
        <v>5885</v>
      </c>
      <c r="B1269" t="s">
        <v>8912</v>
      </c>
      <c r="C1269" t="s">
        <v>8912</v>
      </c>
      <c r="D1269" t="s">
        <v>6121</v>
      </c>
      <c r="E1269">
        <v>66</v>
      </c>
      <c r="F1269" t="s">
        <v>2291</v>
      </c>
      <c r="G1269" t="s">
        <v>3561</v>
      </c>
      <c r="H1269" t="s">
        <v>2434</v>
      </c>
      <c r="I1269" t="s">
        <v>8913</v>
      </c>
      <c r="J1269" t="s">
        <v>8914</v>
      </c>
      <c r="K1269" t="s">
        <v>8915</v>
      </c>
      <c r="L1269" t="s">
        <v>8916</v>
      </c>
      <c r="M1269" t="s">
        <v>2327</v>
      </c>
      <c r="N1269">
        <v>1</v>
      </c>
      <c r="O1269">
        <v>0</v>
      </c>
      <c r="P1269">
        <v>0</v>
      </c>
      <c r="Q1269">
        <v>0</v>
      </c>
      <c r="R1269">
        <v>0</v>
      </c>
      <c r="S1269" t="s">
        <v>53</v>
      </c>
      <c r="T1269" t="s">
        <v>343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>
      <c r="A1270" t="s">
        <v>5206</v>
      </c>
      <c r="B1270" t="s">
        <v>8917</v>
      </c>
      <c r="C1270" t="s">
        <v>8917</v>
      </c>
      <c r="D1270" t="s">
        <v>8918</v>
      </c>
      <c r="E1270">
        <v>32</v>
      </c>
      <c r="F1270" t="s">
        <v>2347</v>
      </c>
      <c r="G1270" t="s">
        <v>133</v>
      </c>
      <c r="H1270" t="s">
        <v>133</v>
      </c>
      <c r="I1270" t="s">
        <v>133</v>
      </c>
      <c r="J1270" t="s">
        <v>133</v>
      </c>
      <c r="K1270" t="s">
        <v>133</v>
      </c>
      <c r="L1270" t="s">
        <v>8919</v>
      </c>
      <c r="M1270" t="s">
        <v>2298</v>
      </c>
      <c r="N1270">
        <v>1</v>
      </c>
      <c r="O1270">
        <v>1</v>
      </c>
      <c r="P1270">
        <v>1</v>
      </c>
      <c r="Q1270">
        <v>1</v>
      </c>
      <c r="R1270">
        <v>1</v>
      </c>
      <c r="S1270" t="s">
        <v>2067</v>
      </c>
      <c r="T1270" t="s">
        <v>343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>
      <c r="A1271" t="s">
        <v>5167</v>
      </c>
      <c r="B1271" t="s">
        <v>8920</v>
      </c>
      <c r="C1271" t="s">
        <v>8920</v>
      </c>
      <c r="D1271" t="s">
        <v>43</v>
      </c>
      <c r="E1271">
        <v>49</v>
      </c>
      <c r="F1271" t="s">
        <v>2347</v>
      </c>
      <c r="G1271" t="s">
        <v>2357</v>
      </c>
      <c r="H1271" t="s">
        <v>133</v>
      </c>
      <c r="I1271" t="s">
        <v>8921</v>
      </c>
      <c r="J1271" t="s">
        <v>1279</v>
      </c>
      <c r="K1271" t="s">
        <v>3085</v>
      </c>
      <c r="L1271" t="s">
        <v>8922</v>
      </c>
      <c r="M1271" t="s">
        <v>2298</v>
      </c>
      <c r="N1271">
        <v>1</v>
      </c>
      <c r="O1271">
        <v>0</v>
      </c>
      <c r="P1271">
        <v>0</v>
      </c>
      <c r="Q1271">
        <v>0</v>
      </c>
      <c r="R1271">
        <v>0</v>
      </c>
      <c r="S1271" t="s">
        <v>53</v>
      </c>
      <c r="T1271" t="s">
        <v>343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</row>
    <row r="1272" spans="1:75">
      <c r="A1272" t="s">
        <v>8923</v>
      </c>
      <c r="B1272" t="s">
        <v>8924</v>
      </c>
      <c r="C1272" t="s">
        <v>8924</v>
      </c>
      <c r="D1272" t="s">
        <v>43</v>
      </c>
      <c r="E1272">
        <v>31</v>
      </c>
      <c r="F1272" t="s">
        <v>2555</v>
      </c>
      <c r="G1272" t="s">
        <v>133</v>
      </c>
      <c r="H1272" t="s">
        <v>133</v>
      </c>
      <c r="I1272" t="s">
        <v>133</v>
      </c>
      <c r="J1272" t="s">
        <v>133</v>
      </c>
      <c r="K1272" t="s">
        <v>133</v>
      </c>
      <c r="L1272" t="s">
        <v>8925</v>
      </c>
      <c r="M1272" t="s">
        <v>2298</v>
      </c>
      <c r="N1272">
        <v>1</v>
      </c>
      <c r="O1272">
        <v>0</v>
      </c>
      <c r="P1272">
        <v>0</v>
      </c>
      <c r="Q1272">
        <v>0</v>
      </c>
      <c r="R1272">
        <v>0</v>
      </c>
      <c r="S1272" t="s">
        <v>2067</v>
      </c>
      <c r="T1272" t="s">
        <v>343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</row>
    <row r="1273" spans="1:75">
      <c r="A1273" t="s">
        <v>8926</v>
      </c>
      <c r="B1273" t="s">
        <v>8927</v>
      </c>
      <c r="C1273" t="s">
        <v>8927</v>
      </c>
      <c r="D1273" t="s">
        <v>43</v>
      </c>
      <c r="E1273">
        <v>41</v>
      </c>
      <c r="F1273" t="s">
        <v>133</v>
      </c>
      <c r="G1273" t="s">
        <v>2753</v>
      </c>
      <c r="H1273" t="s">
        <v>2340</v>
      </c>
      <c r="I1273" t="s">
        <v>8928</v>
      </c>
      <c r="J1273" t="s">
        <v>8929</v>
      </c>
      <c r="K1273" t="s">
        <v>3045</v>
      </c>
      <c r="L1273" t="s">
        <v>8930</v>
      </c>
      <c r="M1273" t="s">
        <v>2327</v>
      </c>
      <c r="N1273">
        <v>1</v>
      </c>
      <c r="O1273">
        <v>0</v>
      </c>
      <c r="P1273">
        <v>0</v>
      </c>
      <c r="Q1273">
        <v>0</v>
      </c>
      <c r="R1273">
        <v>0</v>
      </c>
      <c r="S1273" t="s">
        <v>53</v>
      </c>
      <c r="T1273" t="s">
        <v>343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>
      <c r="A1274" t="s">
        <v>8931</v>
      </c>
      <c r="B1274" t="s">
        <v>8932</v>
      </c>
      <c r="C1274" t="s">
        <v>8932</v>
      </c>
      <c r="D1274" t="s">
        <v>43</v>
      </c>
      <c r="E1274">
        <v>33</v>
      </c>
      <c r="F1274" t="s">
        <v>2356</v>
      </c>
      <c r="G1274" t="s">
        <v>2377</v>
      </c>
      <c r="H1274" t="s">
        <v>2483</v>
      </c>
      <c r="I1274" t="s">
        <v>8933</v>
      </c>
      <c r="J1274" t="s">
        <v>2638</v>
      </c>
      <c r="K1274" t="s">
        <v>8934</v>
      </c>
      <c r="L1274" t="s">
        <v>8935</v>
      </c>
      <c r="M1274" t="s">
        <v>2298</v>
      </c>
      <c r="N1274">
        <v>1</v>
      </c>
      <c r="O1274">
        <v>0</v>
      </c>
      <c r="P1274">
        <v>0</v>
      </c>
      <c r="Q1274">
        <v>0</v>
      </c>
      <c r="R1274">
        <v>0</v>
      </c>
      <c r="S1274" t="s">
        <v>53</v>
      </c>
      <c r="T1274" t="s">
        <v>343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</row>
    <row r="1275" spans="1:75">
      <c r="A1275" t="s">
        <v>8936</v>
      </c>
      <c r="B1275" t="s">
        <v>8937</v>
      </c>
      <c r="C1275" t="s">
        <v>8937</v>
      </c>
      <c r="D1275" t="s">
        <v>8938</v>
      </c>
      <c r="E1275">
        <v>52</v>
      </c>
      <c r="F1275" t="s">
        <v>2356</v>
      </c>
      <c r="G1275" t="s">
        <v>2357</v>
      </c>
      <c r="H1275" t="s">
        <v>2331</v>
      </c>
      <c r="I1275" t="s">
        <v>8939</v>
      </c>
      <c r="J1275" t="s">
        <v>8940</v>
      </c>
      <c r="K1275" t="s">
        <v>8941</v>
      </c>
      <c r="L1275" t="s">
        <v>8942</v>
      </c>
      <c r="M1275" t="s">
        <v>2298</v>
      </c>
      <c r="N1275">
        <v>1</v>
      </c>
      <c r="O1275">
        <v>0</v>
      </c>
      <c r="P1275">
        <v>0</v>
      </c>
      <c r="Q1275">
        <v>0</v>
      </c>
      <c r="R1275">
        <v>0</v>
      </c>
      <c r="S1275" t="s">
        <v>1854</v>
      </c>
      <c r="T1275" t="s">
        <v>343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</row>
    <row r="1276" spans="1:75">
      <c r="A1276" t="s">
        <v>8943</v>
      </c>
      <c r="B1276" t="s">
        <v>8944</v>
      </c>
      <c r="C1276" t="s">
        <v>8944</v>
      </c>
      <c r="D1276" t="s">
        <v>7530</v>
      </c>
      <c r="E1276">
        <v>34</v>
      </c>
      <c r="F1276" t="s">
        <v>133</v>
      </c>
      <c r="G1276" t="s">
        <v>133</v>
      </c>
      <c r="H1276" t="s">
        <v>133</v>
      </c>
      <c r="I1276" t="s">
        <v>133</v>
      </c>
      <c r="J1276" t="s">
        <v>133</v>
      </c>
      <c r="K1276" t="s">
        <v>133</v>
      </c>
      <c r="L1276" t="s">
        <v>8945</v>
      </c>
      <c r="M1276" t="s">
        <v>2298</v>
      </c>
      <c r="N1276">
        <v>1</v>
      </c>
      <c r="O1276">
        <v>0</v>
      </c>
      <c r="P1276">
        <v>0</v>
      </c>
      <c r="Q1276">
        <v>0</v>
      </c>
      <c r="R1276">
        <v>0</v>
      </c>
      <c r="S1276" t="s">
        <v>511</v>
      </c>
      <c r="T1276" t="s">
        <v>2299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>
      <c r="A1277" t="s">
        <v>2605</v>
      </c>
      <c r="B1277" t="s">
        <v>8946</v>
      </c>
      <c r="C1277" t="s">
        <v>8946</v>
      </c>
      <c r="D1277" t="s">
        <v>43</v>
      </c>
      <c r="E1277">
        <v>59</v>
      </c>
      <c r="F1277" t="s">
        <v>2555</v>
      </c>
      <c r="G1277" t="s">
        <v>2753</v>
      </c>
      <c r="H1277" t="s">
        <v>2349</v>
      </c>
      <c r="I1277" t="s">
        <v>8947</v>
      </c>
      <c r="J1277" t="s">
        <v>43</v>
      </c>
      <c r="K1277" t="s">
        <v>8948</v>
      </c>
      <c r="L1277" t="s">
        <v>8949</v>
      </c>
      <c r="M1277" t="s">
        <v>2298</v>
      </c>
      <c r="N1277">
        <v>1</v>
      </c>
      <c r="O1277">
        <v>0</v>
      </c>
      <c r="P1277">
        <v>0</v>
      </c>
      <c r="Q1277">
        <v>0</v>
      </c>
      <c r="R1277">
        <v>0</v>
      </c>
      <c r="S1277" t="s">
        <v>53</v>
      </c>
      <c r="T1277" t="s">
        <v>75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</row>
    <row r="1278" spans="1:75">
      <c r="A1278" t="s">
        <v>2605</v>
      </c>
      <c r="B1278" t="s">
        <v>8950</v>
      </c>
      <c r="C1278" t="s">
        <v>8950</v>
      </c>
      <c r="D1278" t="s">
        <v>43</v>
      </c>
      <c r="E1278">
        <v>38</v>
      </c>
      <c r="F1278" t="s">
        <v>133</v>
      </c>
      <c r="G1278" t="s">
        <v>133</v>
      </c>
      <c r="H1278" t="s">
        <v>133</v>
      </c>
      <c r="I1278" t="s">
        <v>133</v>
      </c>
      <c r="J1278" t="s">
        <v>133</v>
      </c>
      <c r="K1278" t="s">
        <v>133</v>
      </c>
      <c r="L1278" t="s">
        <v>8951</v>
      </c>
      <c r="M1278" t="s">
        <v>2298</v>
      </c>
      <c r="N1278">
        <v>1</v>
      </c>
      <c r="O1278">
        <v>0</v>
      </c>
      <c r="P1278">
        <v>0</v>
      </c>
      <c r="Q1278">
        <v>0</v>
      </c>
      <c r="R1278">
        <v>0</v>
      </c>
      <c r="S1278" t="s">
        <v>2067</v>
      </c>
      <c r="T1278" t="s">
        <v>343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</row>
    <row r="1279" spans="1:75">
      <c r="A1279" t="s">
        <v>8952</v>
      </c>
      <c r="B1279" t="s">
        <v>8953</v>
      </c>
      <c r="C1279" t="s">
        <v>8953</v>
      </c>
      <c r="D1279" t="s">
        <v>43</v>
      </c>
      <c r="E1279">
        <v>38</v>
      </c>
      <c r="F1279" t="s">
        <v>2376</v>
      </c>
      <c r="G1279" t="s">
        <v>2419</v>
      </c>
      <c r="H1279" t="s">
        <v>2366</v>
      </c>
      <c r="I1279" t="s">
        <v>8954</v>
      </c>
      <c r="J1279" t="s">
        <v>3822</v>
      </c>
      <c r="K1279" t="s">
        <v>8955</v>
      </c>
      <c r="L1279" t="s">
        <v>8956</v>
      </c>
      <c r="M1279" t="s">
        <v>2298</v>
      </c>
      <c r="N1279">
        <v>1</v>
      </c>
      <c r="O1279">
        <v>0</v>
      </c>
      <c r="P1279">
        <v>0</v>
      </c>
      <c r="Q1279">
        <v>0</v>
      </c>
      <c r="R1279">
        <v>0</v>
      </c>
      <c r="S1279" t="s">
        <v>368</v>
      </c>
      <c r="T1279" t="s">
        <v>343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>
      <c r="A1280" t="s">
        <v>6847</v>
      </c>
      <c r="B1280" t="s">
        <v>8957</v>
      </c>
      <c r="C1280" t="s">
        <v>8957</v>
      </c>
      <c r="D1280" t="s">
        <v>43</v>
      </c>
      <c r="E1280">
        <v>34</v>
      </c>
      <c r="F1280" t="s">
        <v>2302</v>
      </c>
      <c r="G1280" t="s">
        <v>2292</v>
      </c>
      <c r="H1280" t="s">
        <v>2322</v>
      </c>
      <c r="I1280" t="s">
        <v>8958</v>
      </c>
      <c r="J1280" t="s">
        <v>8959</v>
      </c>
      <c r="K1280" t="s">
        <v>8960</v>
      </c>
      <c r="L1280" t="s">
        <v>8961</v>
      </c>
      <c r="M1280" t="s">
        <v>2298</v>
      </c>
      <c r="N1280">
        <v>1</v>
      </c>
      <c r="O1280">
        <v>0</v>
      </c>
      <c r="P1280">
        <v>0</v>
      </c>
      <c r="Q1280">
        <v>0</v>
      </c>
      <c r="R1280">
        <v>0</v>
      </c>
      <c r="S1280" t="s">
        <v>2067</v>
      </c>
      <c r="T1280" t="s">
        <v>343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</row>
    <row r="1281" spans="1:75">
      <c r="A1281" t="s">
        <v>2605</v>
      </c>
      <c r="B1281" t="s">
        <v>8962</v>
      </c>
      <c r="C1281" t="s">
        <v>8962</v>
      </c>
      <c r="D1281" t="s">
        <v>2338</v>
      </c>
      <c r="E1281">
        <v>35</v>
      </c>
      <c r="F1281" t="s">
        <v>2364</v>
      </c>
      <c r="G1281" t="s">
        <v>2391</v>
      </c>
      <c r="H1281" t="s">
        <v>2331</v>
      </c>
      <c r="I1281" t="s">
        <v>8963</v>
      </c>
      <c r="J1281" t="s">
        <v>7261</v>
      </c>
      <c r="K1281" t="s">
        <v>8964</v>
      </c>
      <c r="L1281" t="s">
        <v>8965</v>
      </c>
      <c r="M1281" t="s">
        <v>2298</v>
      </c>
      <c r="N1281">
        <v>1</v>
      </c>
      <c r="O1281">
        <v>0</v>
      </c>
      <c r="P1281">
        <v>0</v>
      </c>
      <c r="Q1281">
        <v>0</v>
      </c>
      <c r="R1281">
        <v>0</v>
      </c>
      <c r="S1281" t="s">
        <v>53</v>
      </c>
      <c r="T1281" t="s">
        <v>343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>
      <c r="A1282" t="s">
        <v>2605</v>
      </c>
      <c r="B1282" t="s">
        <v>8966</v>
      </c>
      <c r="C1282" t="s">
        <v>8966</v>
      </c>
      <c r="D1282" t="s">
        <v>43</v>
      </c>
      <c r="E1282">
        <v>62</v>
      </c>
      <c r="F1282" t="s">
        <v>2555</v>
      </c>
      <c r="G1282" t="s">
        <v>2426</v>
      </c>
      <c r="H1282" t="s">
        <v>2322</v>
      </c>
      <c r="I1282" t="s">
        <v>8967</v>
      </c>
      <c r="J1282" t="s">
        <v>8968</v>
      </c>
      <c r="K1282" t="s">
        <v>4437</v>
      </c>
      <c r="L1282" t="s">
        <v>8969</v>
      </c>
      <c r="M1282" t="s">
        <v>2298</v>
      </c>
      <c r="N1282">
        <v>1</v>
      </c>
      <c r="O1282">
        <v>0</v>
      </c>
      <c r="P1282">
        <v>0</v>
      </c>
      <c r="Q1282">
        <v>0</v>
      </c>
      <c r="R1282">
        <v>0</v>
      </c>
      <c r="S1282" t="s">
        <v>53</v>
      </c>
      <c r="T1282" t="s">
        <v>343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>
      <c r="A1283" t="s">
        <v>2605</v>
      </c>
      <c r="B1283" t="s">
        <v>8970</v>
      </c>
      <c r="C1283" t="s">
        <v>8970</v>
      </c>
      <c r="D1283" t="s">
        <v>2338</v>
      </c>
      <c r="E1283">
        <v>37</v>
      </c>
      <c r="F1283" t="s">
        <v>2555</v>
      </c>
      <c r="G1283" t="s">
        <v>2312</v>
      </c>
      <c r="H1283" t="s">
        <v>2293</v>
      </c>
      <c r="I1283" t="s">
        <v>8971</v>
      </c>
      <c r="J1283" t="s">
        <v>4259</v>
      </c>
      <c r="K1283" t="s">
        <v>3398</v>
      </c>
      <c r="L1283" t="s">
        <v>8972</v>
      </c>
      <c r="M1283" t="s">
        <v>2298</v>
      </c>
      <c r="N1283">
        <v>1</v>
      </c>
      <c r="O1283">
        <v>0</v>
      </c>
      <c r="P1283">
        <v>0</v>
      </c>
      <c r="Q1283">
        <v>0</v>
      </c>
      <c r="R1283">
        <v>0</v>
      </c>
      <c r="S1283" t="s">
        <v>547</v>
      </c>
      <c r="T1283" t="s">
        <v>343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</row>
    <row r="1284" spans="1:75">
      <c r="A1284" t="s">
        <v>2605</v>
      </c>
      <c r="B1284" t="s">
        <v>8973</v>
      </c>
      <c r="C1284" t="s">
        <v>8973</v>
      </c>
      <c r="D1284" t="s">
        <v>43</v>
      </c>
      <c r="E1284">
        <v>35</v>
      </c>
      <c r="F1284" t="s">
        <v>3183</v>
      </c>
      <c r="G1284" t="s">
        <v>133</v>
      </c>
      <c r="H1284" t="s">
        <v>133</v>
      </c>
      <c r="I1284" t="s">
        <v>133</v>
      </c>
      <c r="J1284" t="s">
        <v>133</v>
      </c>
      <c r="K1284" t="s">
        <v>133</v>
      </c>
      <c r="L1284" t="s">
        <v>8974</v>
      </c>
      <c r="M1284" t="s">
        <v>2327</v>
      </c>
      <c r="N1284">
        <v>1</v>
      </c>
      <c r="O1284">
        <v>0</v>
      </c>
      <c r="P1284">
        <v>0</v>
      </c>
      <c r="Q1284">
        <v>0</v>
      </c>
      <c r="R1284">
        <v>0</v>
      </c>
      <c r="S1284" t="s">
        <v>145</v>
      </c>
      <c r="T1284" t="s">
        <v>343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</row>
    <row r="1285" spans="1:75">
      <c r="A1285" t="s">
        <v>2605</v>
      </c>
      <c r="B1285" t="s">
        <v>8975</v>
      </c>
      <c r="C1285" t="s">
        <v>8975</v>
      </c>
      <c r="D1285" t="s">
        <v>43</v>
      </c>
      <c r="E1285">
        <v>44</v>
      </c>
      <c r="F1285" t="s">
        <v>2356</v>
      </c>
      <c r="G1285" t="s">
        <v>2519</v>
      </c>
      <c r="H1285" t="s">
        <v>2313</v>
      </c>
      <c r="I1285" t="s">
        <v>8976</v>
      </c>
      <c r="J1285" t="s">
        <v>43</v>
      </c>
      <c r="K1285" t="s">
        <v>8977</v>
      </c>
      <c r="L1285" t="s">
        <v>8978</v>
      </c>
      <c r="M1285" t="s">
        <v>2298</v>
      </c>
      <c r="N1285">
        <v>1</v>
      </c>
      <c r="O1285">
        <v>0</v>
      </c>
      <c r="P1285">
        <v>0</v>
      </c>
      <c r="Q1285">
        <v>0</v>
      </c>
      <c r="R1285">
        <v>0</v>
      </c>
      <c r="S1285" t="s">
        <v>53</v>
      </c>
      <c r="T1285" t="s">
        <v>75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>
      <c r="A1286" t="s">
        <v>4684</v>
      </c>
      <c r="B1286" t="s">
        <v>8979</v>
      </c>
      <c r="C1286" t="s">
        <v>8979</v>
      </c>
      <c r="D1286" t="s">
        <v>43</v>
      </c>
      <c r="E1286">
        <v>35</v>
      </c>
      <c r="F1286" t="s">
        <v>2302</v>
      </c>
      <c r="G1286" t="s">
        <v>2562</v>
      </c>
      <c r="H1286" t="s">
        <v>2349</v>
      </c>
      <c r="I1286" t="s">
        <v>8980</v>
      </c>
      <c r="J1286" t="s">
        <v>3822</v>
      </c>
      <c r="K1286" t="s">
        <v>8981</v>
      </c>
      <c r="L1286" t="s">
        <v>8982</v>
      </c>
      <c r="M1286" t="s">
        <v>2298</v>
      </c>
      <c r="N1286">
        <v>0</v>
      </c>
      <c r="O1286">
        <v>1</v>
      </c>
      <c r="P1286">
        <v>0</v>
      </c>
      <c r="Q1286">
        <v>0</v>
      </c>
      <c r="R1286">
        <v>0</v>
      </c>
      <c r="S1286" t="s">
        <v>452</v>
      </c>
      <c r="T1286" t="s">
        <v>343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>
      <c r="A1287" t="s">
        <v>2605</v>
      </c>
      <c r="B1287" t="s">
        <v>8983</v>
      </c>
      <c r="C1287" t="s">
        <v>8983</v>
      </c>
      <c r="D1287" t="s">
        <v>43</v>
      </c>
      <c r="E1287">
        <v>45</v>
      </c>
      <c r="F1287" t="s">
        <v>133</v>
      </c>
      <c r="G1287" t="s">
        <v>2452</v>
      </c>
      <c r="H1287" t="s">
        <v>2434</v>
      </c>
      <c r="I1287" t="s">
        <v>8984</v>
      </c>
      <c r="J1287" t="s">
        <v>8985</v>
      </c>
      <c r="K1287" t="s">
        <v>8986</v>
      </c>
      <c r="L1287" t="s">
        <v>8987</v>
      </c>
      <c r="M1287" t="s">
        <v>2298</v>
      </c>
      <c r="N1287">
        <v>1</v>
      </c>
      <c r="O1287">
        <v>0</v>
      </c>
      <c r="P1287">
        <v>0</v>
      </c>
      <c r="Q1287">
        <v>0</v>
      </c>
      <c r="R1287">
        <v>0</v>
      </c>
      <c r="S1287" t="s">
        <v>2067</v>
      </c>
      <c r="T1287" t="s">
        <v>343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>
      <c r="A1288" t="s">
        <v>2605</v>
      </c>
      <c r="B1288" t="s">
        <v>8988</v>
      </c>
      <c r="C1288" t="s">
        <v>8988</v>
      </c>
      <c r="D1288" t="s">
        <v>43</v>
      </c>
      <c r="E1288">
        <v>53</v>
      </c>
      <c r="F1288" t="s">
        <v>2302</v>
      </c>
      <c r="G1288" t="s">
        <v>2961</v>
      </c>
      <c r="H1288" t="s">
        <v>2322</v>
      </c>
      <c r="I1288" t="s">
        <v>8989</v>
      </c>
      <c r="J1288" t="s">
        <v>8990</v>
      </c>
      <c r="K1288" t="s">
        <v>8991</v>
      </c>
      <c r="L1288" t="s">
        <v>8992</v>
      </c>
      <c r="M1288" t="s">
        <v>2298</v>
      </c>
      <c r="N1288">
        <v>1</v>
      </c>
      <c r="O1288">
        <v>0</v>
      </c>
      <c r="P1288">
        <v>0</v>
      </c>
      <c r="Q1288">
        <v>0</v>
      </c>
      <c r="R1288">
        <v>0</v>
      </c>
      <c r="S1288" t="s">
        <v>53</v>
      </c>
      <c r="T1288" t="s">
        <v>343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>
      <c r="A1289" t="s">
        <v>2605</v>
      </c>
      <c r="B1289" t="s">
        <v>8993</v>
      </c>
      <c r="C1289" t="s">
        <v>8993</v>
      </c>
      <c r="D1289" t="s">
        <v>43</v>
      </c>
      <c r="E1289">
        <v>55</v>
      </c>
      <c r="F1289" t="s">
        <v>2356</v>
      </c>
      <c r="G1289" t="s">
        <v>133</v>
      </c>
      <c r="H1289" t="s">
        <v>133</v>
      </c>
      <c r="I1289" t="s">
        <v>133</v>
      </c>
      <c r="J1289" t="s">
        <v>133</v>
      </c>
      <c r="K1289" t="s">
        <v>133</v>
      </c>
      <c r="L1289" t="s">
        <v>8994</v>
      </c>
      <c r="M1289" t="s">
        <v>2298</v>
      </c>
      <c r="N1289">
        <v>1</v>
      </c>
      <c r="O1289">
        <v>0</v>
      </c>
      <c r="P1289">
        <v>0</v>
      </c>
      <c r="Q1289">
        <v>0</v>
      </c>
      <c r="R1289">
        <v>0</v>
      </c>
      <c r="S1289" t="s">
        <v>46</v>
      </c>
      <c r="T1289" t="s">
        <v>343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>
      <c r="A1290" t="s">
        <v>2605</v>
      </c>
      <c r="B1290" t="s">
        <v>8995</v>
      </c>
      <c r="C1290" t="s">
        <v>8995</v>
      </c>
      <c r="D1290" t="s">
        <v>8996</v>
      </c>
      <c r="E1290">
        <v>46</v>
      </c>
      <c r="F1290" t="s">
        <v>2376</v>
      </c>
      <c r="G1290" t="s">
        <v>2519</v>
      </c>
      <c r="H1290" t="s">
        <v>2340</v>
      </c>
      <c r="I1290" t="s">
        <v>8997</v>
      </c>
      <c r="J1290" t="s">
        <v>8998</v>
      </c>
      <c r="K1290" t="s">
        <v>8999</v>
      </c>
      <c r="L1290" t="s">
        <v>9000</v>
      </c>
      <c r="M1290" t="s">
        <v>2327</v>
      </c>
      <c r="N1290">
        <v>1</v>
      </c>
      <c r="O1290">
        <v>0</v>
      </c>
      <c r="P1290">
        <v>0</v>
      </c>
      <c r="Q1290">
        <v>0</v>
      </c>
      <c r="R1290">
        <v>0</v>
      </c>
      <c r="S1290" t="s">
        <v>507</v>
      </c>
      <c r="T1290" t="s">
        <v>2299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>
      <c r="A1291" t="s">
        <v>2605</v>
      </c>
      <c r="B1291" t="s">
        <v>9001</v>
      </c>
      <c r="C1291" t="s">
        <v>9001</v>
      </c>
      <c r="D1291" t="s">
        <v>2338</v>
      </c>
      <c r="E1291">
        <v>64</v>
      </c>
      <c r="F1291" t="s">
        <v>2356</v>
      </c>
      <c r="G1291" t="s">
        <v>4889</v>
      </c>
      <c r="H1291" t="s">
        <v>2434</v>
      </c>
      <c r="I1291" t="s">
        <v>9002</v>
      </c>
      <c r="J1291" t="s">
        <v>9003</v>
      </c>
      <c r="K1291" t="s">
        <v>9004</v>
      </c>
      <c r="L1291" t="s">
        <v>9005</v>
      </c>
      <c r="M1291" t="s">
        <v>2298</v>
      </c>
      <c r="N1291">
        <v>1</v>
      </c>
      <c r="O1291">
        <v>0</v>
      </c>
      <c r="P1291">
        <v>0</v>
      </c>
      <c r="Q1291">
        <v>0</v>
      </c>
      <c r="R1291">
        <v>0</v>
      </c>
      <c r="S1291" t="s">
        <v>53</v>
      </c>
      <c r="T1291" t="s">
        <v>50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</row>
    <row r="1292" spans="1:75">
      <c r="A1292" t="s">
        <v>2605</v>
      </c>
      <c r="B1292" t="s">
        <v>9006</v>
      </c>
      <c r="C1292" t="s">
        <v>9006</v>
      </c>
      <c r="D1292" t="s">
        <v>2338</v>
      </c>
      <c r="E1292">
        <v>35</v>
      </c>
      <c r="F1292" t="s">
        <v>2376</v>
      </c>
      <c r="G1292" t="s">
        <v>133</v>
      </c>
      <c r="H1292" t="s">
        <v>133</v>
      </c>
      <c r="I1292" t="s">
        <v>133</v>
      </c>
      <c r="J1292" t="s">
        <v>133</v>
      </c>
      <c r="K1292" t="s">
        <v>133</v>
      </c>
      <c r="L1292" t="s">
        <v>9007</v>
      </c>
      <c r="M1292" t="s">
        <v>2298</v>
      </c>
      <c r="N1292">
        <v>1</v>
      </c>
      <c r="O1292">
        <v>0</v>
      </c>
      <c r="P1292">
        <v>0</v>
      </c>
      <c r="Q1292">
        <v>0</v>
      </c>
      <c r="R1292">
        <v>0</v>
      </c>
      <c r="S1292" t="s">
        <v>53</v>
      </c>
      <c r="T1292" t="s">
        <v>343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</row>
    <row r="1293" spans="1:75">
      <c r="A1293" t="s">
        <v>2605</v>
      </c>
      <c r="B1293" t="s">
        <v>9008</v>
      </c>
      <c r="C1293" t="s">
        <v>9008</v>
      </c>
      <c r="D1293" t="s">
        <v>2338</v>
      </c>
      <c r="E1293">
        <v>39</v>
      </c>
      <c r="F1293" t="s">
        <v>2376</v>
      </c>
      <c r="G1293" t="s">
        <v>2303</v>
      </c>
      <c r="H1293" t="s">
        <v>2331</v>
      </c>
      <c r="I1293" t="s">
        <v>9009</v>
      </c>
      <c r="J1293" t="s">
        <v>9010</v>
      </c>
      <c r="K1293" t="s">
        <v>3641</v>
      </c>
      <c r="L1293" t="s">
        <v>9011</v>
      </c>
      <c r="M1293" t="s">
        <v>2298</v>
      </c>
      <c r="N1293">
        <v>1</v>
      </c>
      <c r="O1293">
        <v>0</v>
      </c>
      <c r="P1293">
        <v>0</v>
      </c>
      <c r="Q1293">
        <v>0</v>
      </c>
      <c r="R1293">
        <v>0</v>
      </c>
      <c r="S1293" t="s">
        <v>2067</v>
      </c>
      <c r="T1293" t="s">
        <v>343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>
      <c r="A1294" t="s">
        <v>2605</v>
      </c>
      <c r="B1294" t="s">
        <v>9012</v>
      </c>
      <c r="C1294" t="s">
        <v>9012</v>
      </c>
      <c r="D1294" t="s">
        <v>43</v>
      </c>
      <c r="E1294">
        <v>40</v>
      </c>
      <c r="F1294" t="s">
        <v>2376</v>
      </c>
      <c r="G1294" t="s">
        <v>2621</v>
      </c>
      <c r="H1294" t="s">
        <v>133</v>
      </c>
      <c r="I1294" t="s">
        <v>9013</v>
      </c>
      <c r="J1294" t="s">
        <v>2545</v>
      </c>
      <c r="K1294" t="s">
        <v>9014</v>
      </c>
      <c r="L1294" t="s">
        <v>9015</v>
      </c>
      <c r="M1294" t="s">
        <v>2298</v>
      </c>
      <c r="N1294">
        <v>1</v>
      </c>
      <c r="O1294">
        <v>0</v>
      </c>
      <c r="P1294">
        <v>0</v>
      </c>
      <c r="Q1294">
        <v>0</v>
      </c>
      <c r="R1294">
        <v>0</v>
      </c>
      <c r="S1294" t="s">
        <v>53</v>
      </c>
      <c r="T1294" t="s">
        <v>343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</row>
    <row r="1295" spans="1:75">
      <c r="A1295" t="s">
        <v>2605</v>
      </c>
      <c r="B1295" t="s">
        <v>9016</v>
      </c>
      <c r="C1295" t="s">
        <v>9016</v>
      </c>
      <c r="D1295" t="s">
        <v>43</v>
      </c>
      <c r="E1295">
        <v>33</v>
      </c>
      <c r="F1295" t="s">
        <v>2372</v>
      </c>
      <c r="G1295" t="s">
        <v>133</v>
      </c>
      <c r="H1295" t="s">
        <v>133</v>
      </c>
      <c r="I1295" t="s">
        <v>133</v>
      </c>
      <c r="J1295" t="s">
        <v>133</v>
      </c>
      <c r="K1295" t="s">
        <v>133</v>
      </c>
      <c r="L1295" t="s">
        <v>9017</v>
      </c>
      <c r="M1295" t="s">
        <v>2298</v>
      </c>
      <c r="N1295">
        <v>1</v>
      </c>
      <c r="O1295">
        <v>0</v>
      </c>
      <c r="P1295">
        <v>0</v>
      </c>
      <c r="Q1295">
        <v>0</v>
      </c>
      <c r="R1295">
        <v>0</v>
      </c>
      <c r="S1295" t="s">
        <v>547</v>
      </c>
      <c r="T1295" t="s">
        <v>2299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</row>
    <row r="1296" spans="1:75">
      <c r="A1296" t="s">
        <v>2605</v>
      </c>
      <c r="B1296" t="s">
        <v>9018</v>
      </c>
      <c r="C1296" t="s">
        <v>9018</v>
      </c>
      <c r="D1296" t="s">
        <v>43</v>
      </c>
      <c r="E1296">
        <v>44</v>
      </c>
      <c r="F1296" t="s">
        <v>2356</v>
      </c>
      <c r="G1296" t="s">
        <v>2426</v>
      </c>
      <c r="H1296" t="s">
        <v>2366</v>
      </c>
      <c r="I1296" t="s">
        <v>9019</v>
      </c>
      <c r="J1296" t="s">
        <v>9020</v>
      </c>
      <c r="K1296" t="s">
        <v>9021</v>
      </c>
      <c r="L1296" t="s">
        <v>9022</v>
      </c>
      <c r="M1296" t="s">
        <v>2298</v>
      </c>
      <c r="N1296">
        <v>1</v>
      </c>
      <c r="O1296">
        <v>0</v>
      </c>
      <c r="P1296">
        <v>0</v>
      </c>
      <c r="Q1296">
        <v>0</v>
      </c>
      <c r="R1296">
        <v>0</v>
      </c>
      <c r="S1296" t="s">
        <v>540</v>
      </c>
      <c r="T1296" t="s">
        <v>343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</row>
    <row r="1297" spans="1:75">
      <c r="A1297" t="s">
        <v>2605</v>
      </c>
      <c r="B1297" t="s">
        <v>9023</v>
      </c>
      <c r="C1297" t="s">
        <v>9023</v>
      </c>
      <c r="D1297" t="s">
        <v>43</v>
      </c>
      <c r="E1297">
        <v>35</v>
      </c>
      <c r="F1297" t="s">
        <v>2356</v>
      </c>
      <c r="G1297" t="s">
        <v>2377</v>
      </c>
      <c r="H1297" t="s">
        <v>2621</v>
      </c>
      <c r="I1297" t="s">
        <v>9024</v>
      </c>
      <c r="J1297" t="s">
        <v>5419</v>
      </c>
      <c r="K1297" t="s">
        <v>9025</v>
      </c>
      <c r="L1297" t="s">
        <v>9026</v>
      </c>
      <c r="M1297" t="s">
        <v>2298</v>
      </c>
      <c r="N1297">
        <v>1</v>
      </c>
      <c r="O1297">
        <v>0</v>
      </c>
      <c r="P1297">
        <v>0</v>
      </c>
      <c r="Q1297">
        <v>0</v>
      </c>
      <c r="R1297">
        <v>0</v>
      </c>
      <c r="S1297" t="s">
        <v>53</v>
      </c>
      <c r="T1297" t="s">
        <v>2299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</row>
    <row r="1298" spans="1:75">
      <c r="A1298" t="s">
        <v>9027</v>
      </c>
      <c r="B1298" t="s">
        <v>9028</v>
      </c>
      <c r="C1298" t="s">
        <v>9028</v>
      </c>
      <c r="D1298" t="s">
        <v>43</v>
      </c>
      <c r="E1298">
        <v>37</v>
      </c>
      <c r="F1298" t="s">
        <v>2372</v>
      </c>
      <c r="G1298" t="s">
        <v>2303</v>
      </c>
      <c r="H1298" t="s">
        <v>2340</v>
      </c>
      <c r="I1298" t="s">
        <v>9029</v>
      </c>
      <c r="J1298" t="s">
        <v>9030</v>
      </c>
      <c r="K1298" t="s">
        <v>3859</v>
      </c>
      <c r="L1298" t="s">
        <v>9031</v>
      </c>
      <c r="M1298" t="s">
        <v>2298</v>
      </c>
      <c r="N1298">
        <v>1</v>
      </c>
      <c r="O1298">
        <v>0</v>
      </c>
      <c r="P1298">
        <v>0</v>
      </c>
      <c r="Q1298">
        <v>0</v>
      </c>
      <c r="R1298">
        <v>0</v>
      </c>
      <c r="S1298" t="s">
        <v>547</v>
      </c>
      <c r="T1298" t="s">
        <v>343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>
      <c r="A1299" t="s">
        <v>2605</v>
      </c>
      <c r="B1299" t="s">
        <v>9032</v>
      </c>
      <c r="C1299" t="s">
        <v>9032</v>
      </c>
      <c r="D1299" t="s">
        <v>2338</v>
      </c>
      <c r="E1299">
        <v>44</v>
      </c>
      <c r="F1299" t="s">
        <v>2376</v>
      </c>
      <c r="G1299" t="s">
        <v>133</v>
      </c>
      <c r="H1299" t="s">
        <v>133</v>
      </c>
      <c r="I1299" t="s">
        <v>133</v>
      </c>
      <c r="J1299" t="s">
        <v>133</v>
      </c>
      <c r="K1299" t="s">
        <v>133</v>
      </c>
      <c r="L1299" t="s">
        <v>9033</v>
      </c>
      <c r="M1299" t="s">
        <v>2298</v>
      </c>
      <c r="N1299">
        <v>1</v>
      </c>
      <c r="O1299">
        <v>0</v>
      </c>
      <c r="P1299">
        <v>0</v>
      </c>
      <c r="Q1299">
        <v>0</v>
      </c>
      <c r="R1299">
        <v>0</v>
      </c>
      <c r="S1299" t="s">
        <v>53</v>
      </c>
      <c r="T1299" t="s">
        <v>343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>
      <c r="A1300" t="s">
        <v>2605</v>
      </c>
      <c r="B1300" t="s">
        <v>9034</v>
      </c>
      <c r="C1300" t="s">
        <v>9034</v>
      </c>
      <c r="D1300" t="s">
        <v>2338</v>
      </c>
      <c r="E1300">
        <v>36</v>
      </c>
      <c r="F1300" t="s">
        <v>3183</v>
      </c>
      <c r="G1300" t="s">
        <v>2304</v>
      </c>
      <c r="H1300" t="s">
        <v>133</v>
      </c>
      <c r="I1300" t="s">
        <v>9035</v>
      </c>
      <c r="J1300" t="s">
        <v>3822</v>
      </c>
      <c r="K1300" t="s">
        <v>9036</v>
      </c>
      <c r="L1300" t="s">
        <v>9037</v>
      </c>
      <c r="M1300" t="s">
        <v>2298</v>
      </c>
      <c r="N1300">
        <v>1</v>
      </c>
      <c r="O1300">
        <v>0</v>
      </c>
      <c r="P1300">
        <v>0</v>
      </c>
      <c r="Q1300">
        <v>0</v>
      </c>
      <c r="R1300">
        <v>0</v>
      </c>
      <c r="S1300" t="s">
        <v>2976</v>
      </c>
      <c r="T1300" t="s">
        <v>75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>
      <c r="A1301" t="s">
        <v>2605</v>
      </c>
      <c r="B1301" t="s">
        <v>9038</v>
      </c>
      <c r="C1301" t="s">
        <v>9038</v>
      </c>
      <c r="D1301" t="s">
        <v>2338</v>
      </c>
      <c r="E1301">
        <v>47</v>
      </c>
      <c r="F1301" t="s">
        <v>2376</v>
      </c>
      <c r="G1301" t="s">
        <v>133</v>
      </c>
      <c r="H1301" t="s">
        <v>133</v>
      </c>
      <c r="I1301" t="s">
        <v>133</v>
      </c>
      <c r="J1301" t="s">
        <v>133</v>
      </c>
      <c r="K1301" t="s">
        <v>133</v>
      </c>
      <c r="L1301" t="s">
        <v>9039</v>
      </c>
      <c r="M1301" t="s">
        <v>2298</v>
      </c>
      <c r="N1301">
        <v>1</v>
      </c>
      <c r="O1301">
        <v>0</v>
      </c>
      <c r="P1301">
        <v>0</v>
      </c>
      <c r="Q1301">
        <v>0</v>
      </c>
      <c r="R1301">
        <v>0</v>
      </c>
      <c r="S1301" t="s">
        <v>53</v>
      </c>
      <c r="T1301" t="s">
        <v>343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>
      <c r="A1302" t="s">
        <v>2605</v>
      </c>
      <c r="B1302" t="s">
        <v>9040</v>
      </c>
      <c r="C1302" t="s">
        <v>9040</v>
      </c>
      <c r="D1302" t="s">
        <v>2338</v>
      </c>
      <c r="E1302">
        <v>34</v>
      </c>
      <c r="F1302" t="s">
        <v>133</v>
      </c>
      <c r="G1302" t="s">
        <v>133</v>
      </c>
      <c r="H1302" t="s">
        <v>133</v>
      </c>
      <c r="I1302" t="s">
        <v>133</v>
      </c>
      <c r="J1302" t="s">
        <v>133</v>
      </c>
      <c r="K1302" t="s">
        <v>133</v>
      </c>
      <c r="L1302" t="s">
        <v>9041</v>
      </c>
      <c r="M1302" t="s">
        <v>2298</v>
      </c>
      <c r="N1302">
        <v>1</v>
      </c>
      <c r="O1302">
        <v>0</v>
      </c>
      <c r="P1302">
        <v>0</v>
      </c>
      <c r="Q1302">
        <v>0</v>
      </c>
      <c r="R1302">
        <v>0</v>
      </c>
      <c r="S1302" t="s">
        <v>46</v>
      </c>
      <c r="T1302" t="s">
        <v>343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</row>
    <row r="1303" spans="1:75">
      <c r="A1303" t="s">
        <v>2605</v>
      </c>
      <c r="B1303" t="s">
        <v>9042</v>
      </c>
      <c r="C1303" t="s">
        <v>9042</v>
      </c>
      <c r="D1303" t="s">
        <v>43</v>
      </c>
      <c r="E1303">
        <v>33</v>
      </c>
      <c r="F1303" t="s">
        <v>2372</v>
      </c>
      <c r="G1303" t="s">
        <v>133</v>
      </c>
      <c r="H1303" t="s">
        <v>133</v>
      </c>
      <c r="I1303" t="s">
        <v>133</v>
      </c>
      <c r="J1303" t="s">
        <v>133</v>
      </c>
      <c r="K1303" t="s">
        <v>133</v>
      </c>
      <c r="L1303" t="s">
        <v>9043</v>
      </c>
      <c r="M1303" t="s">
        <v>2298</v>
      </c>
      <c r="N1303">
        <v>1</v>
      </c>
      <c r="O1303">
        <v>0</v>
      </c>
      <c r="P1303">
        <v>0</v>
      </c>
      <c r="Q1303">
        <v>0</v>
      </c>
      <c r="R1303">
        <v>0</v>
      </c>
      <c r="S1303" t="s">
        <v>547</v>
      </c>
      <c r="T1303" t="s">
        <v>75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>
      <c r="A1304" t="s">
        <v>2605</v>
      </c>
      <c r="B1304" t="s">
        <v>9044</v>
      </c>
      <c r="C1304" t="s">
        <v>9044</v>
      </c>
      <c r="D1304" t="s">
        <v>43</v>
      </c>
      <c r="E1304">
        <v>43</v>
      </c>
      <c r="F1304" t="s">
        <v>133</v>
      </c>
      <c r="G1304" t="s">
        <v>133</v>
      </c>
      <c r="H1304" t="s">
        <v>133</v>
      </c>
      <c r="I1304" t="s">
        <v>133</v>
      </c>
      <c r="J1304" t="s">
        <v>133</v>
      </c>
      <c r="K1304" t="s">
        <v>133</v>
      </c>
      <c r="L1304" t="s">
        <v>9045</v>
      </c>
      <c r="M1304" t="s">
        <v>2298</v>
      </c>
      <c r="N1304">
        <v>1</v>
      </c>
      <c r="O1304">
        <v>0</v>
      </c>
      <c r="P1304">
        <v>0</v>
      </c>
      <c r="Q1304">
        <v>0</v>
      </c>
      <c r="R1304">
        <v>0</v>
      </c>
      <c r="S1304" t="s">
        <v>2067</v>
      </c>
      <c r="T1304" t="s">
        <v>2299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>
      <c r="A1305" t="s">
        <v>2605</v>
      </c>
      <c r="B1305" t="s">
        <v>9046</v>
      </c>
      <c r="C1305" t="s">
        <v>9046</v>
      </c>
      <c r="D1305" t="s">
        <v>43</v>
      </c>
      <c r="E1305">
        <v>53</v>
      </c>
      <c r="F1305" t="s">
        <v>2356</v>
      </c>
      <c r="G1305" t="s">
        <v>2377</v>
      </c>
      <c r="H1305" t="s">
        <v>2293</v>
      </c>
      <c r="I1305" t="s">
        <v>9047</v>
      </c>
      <c r="J1305" t="s">
        <v>9048</v>
      </c>
      <c r="K1305" t="s">
        <v>9049</v>
      </c>
      <c r="L1305" t="s">
        <v>9050</v>
      </c>
      <c r="M1305" t="s">
        <v>2298</v>
      </c>
      <c r="N1305">
        <v>1</v>
      </c>
      <c r="O1305">
        <v>0</v>
      </c>
      <c r="P1305">
        <v>0</v>
      </c>
      <c r="Q1305">
        <v>0</v>
      </c>
      <c r="R1305">
        <v>0</v>
      </c>
      <c r="S1305" t="s">
        <v>53</v>
      </c>
      <c r="T1305" t="s">
        <v>343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</row>
    <row r="1306" spans="1:75">
      <c r="A1306" t="s">
        <v>2605</v>
      </c>
      <c r="B1306" t="s">
        <v>9051</v>
      </c>
      <c r="C1306" t="s">
        <v>9051</v>
      </c>
      <c r="D1306" t="s">
        <v>43</v>
      </c>
      <c r="E1306">
        <v>48</v>
      </c>
      <c r="F1306" t="s">
        <v>2376</v>
      </c>
      <c r="G1306" t="s">
        <v>133</v>
      </c>
      <c r="H1306" t="s">
        <v>133</v>
      </c>
      <c r="I1306" t="s">
        <v>133</v>
      </c>
      <c r="J1306" t="s">
        <v>133</v>
      </c>
      <c r="K1306" t="s">
        <v>133</v>
      </c>
      <c r="L1306" t="s">
        <v>9052</v>
      </c>
      <c r="M1306" t="s">
        <v>2298</v>
      </c>
      <c r="N1306">
        <v>1</v>
      </c>
      <c r="O1306">
        <v>0</v>
      </c>
      <c r="P1306">
        <v>0</v>
      </c>
      <c r="Q1306">
        <v>0</v>
      </c>
      <c r="R1306">
        <v>0</v>
      </c>
      <c r="S1306" t="s">
        <v>2067</v>
      </c>
      <c r="T1306" t="s">
        <v>343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</row>
    <row r="1307" spans="1:75">
      <c r="A1307" t="s">
        <v>2605</v>
      </c>
      <c r="B1307" t="s">
        <v>9053</v>
      </c>
      <c r="C1307" t="s">
        <v>9053</v>
      </c>
      <c r="D1307" t="s">
        <v>43</v>
      </c>
      <c r="E1307">
        <v>35</v>
      </c>
      <c r="F1307" t="s">
        <v>2376</v>
      </c>
      <c r="G1307" t="s">
        <v>133</v>
      </c>
      <c r="H1307" t="s">
        <v>133</v>
      </c>
      <c r="I1307" t="s">
        <v>133</v>
      </c>
      <c r="J1307" t="s">
        <v>133</v>
      </c>
      <c r="K1307" t="s">
        <v>133</v>
      </c>
      <c r="L1307" t="s">
        <v>9054</v>
      </c>
      <c r="M1307" t="s">
        <v>2298</v>
      </c>
      <c r="N1307">
        <v>1</v>
      </c>
      <c r="O1307">
        <v>0</v>
      </c>
      <c r="P1307">
        <v>0</v>
      </c>
      <c r="Q1307">
        <v>0</v>
      </c>
      <c r="R1307">
        <v>0</v>
      </c>
      <c r="S1307" t="s">
        <v>53</v>
      </c>
      <c r="T1307" t="s">
        <v>75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</row>
    <row r="1308" spans="1:75">
      <c r="A1308" t="s">
        <v>2605</v>
      </c>
      <c r="B1308" t="s">
        <v>9055</v>
      </c>
      <c r="C1308" t="s">
        <v>9055</v>
      </c>
      <c r="D1308" t="s">
        <v>43</v>
      </c>
      <c r="E1308">
        <v>36</v>
      </c>
      <c r="F1308" t="s">
        <v>3198</v>
      </c>
      <c r="G1308" t="s">
        <v>2313</v>
      </c>
      <c r="H1308" t="s">
        <v>133</v>
      </c>
      <c r="I1308" t="s">
        <v>9056</v>
      </c>
      <c r="J1308" t="s">
        <v>8144</v>
      </c>
      <c r="K1308" t="s">
        <v>8265</v>
      </c>
      <c r="L1308" t="s">
        <v>9057</v>
      </c>
      <c r="M1308" t="s">
        <v>2327</v>
      </c>
      <c r="N1308">
        <v>1</v>
      </c>
      <c r="O1308">
        <v>0</v>
      </c>
      <c r="P1308">
        <v>0</v>
      </c>
      <c r="Q1308">
        <v>0</v>
      </c>
      <c r="R1308">
        <v>0</v>
      </c>
      <c r="S1308" t="s">
        <v>53</v>
      </c>
      <c r="T1308" t="s">
        <v>2299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</row>
    <row r="1309" spans="1:75">
      <c r="A1309" t="s">
        <v>2605</v>
      </c>
      <c r="B1309" t="s">
        <v>9058</v>
      </c>
      <c r="C1309" t="s">
        <v>9058</v>
      </c>
      <c r="D1309" t="s">
        <v>43</v>
      </c>
      <c r="E1309">
        <v>52</v>
      </c>
      <c r="F1309" t="s">
        <v>2364</v>
      </c>
      <c r="G1309" t="s">
        <v>133</v>
      </c>
      <c r="H1309" t="s">
        <v>133</v>
      </c>
      <c r="I1309" t="s">
        <v>133</v>
      </c>
      <c r="J1309" t="s">
        <v>133</v>
      </c>
      <c r="K1309" t="s">
        <v>133</v>
      </c>
      <c r="L1309" t="s">
        <v>9059</v>
      </c>
      <c r="M1309" t="s">
        <v>2298</v>
      </c>
      <c r="N1309">
        <v>1</v>
      </c>
      <c r="O1309">
        <v>0</v>
      </c>
      <c r="P1309">
        <v>0</v>
      </c>
      <c r="Q1309">
        <v>0</v>
      </c>
      <c r="R1309">
        <v>0</v>
      </c>
      <c r="S1309" t="s">
        <v>53</v>
      </c>
      <c r="T1309" t="s">
        <v>2299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</row>
    <row r="1310" spans="1:75">
      <c r="A1310" t="s">
        <v>2605</v>
      </c>
      <c r="B1310" t="s">
        <v>9060</v>
      </c>
      <c r="C1310" t="s">
        <v>9060</v>
      </c>
      <c r="D1310" t="s">
        <v>43</v>
      </c>
      <c r="E1310">
        <v>33</v>
      </c>
      <c r="F1310" t="s">
        <v>2376</v>
      </c>
      <c r="G1310" t="s">
        <v>133</v>
      </c>
      <c r="H1310" t="s">
        <v>133</v>
      </c>
      <c r="I1310" t="s">
        <v>133</v>
      </c>
      <c r="J1310" t="s">
        <v>133</v>
      </c>
      <c r="K1310" t="s">
        <v>133</v>
      </c>
      <c r="L1310" t="s">
        <v>9061</v>
      </c>
      <c r="M1310" t="s">
        <v>2298</v>
      </c>
      <c r="N1310">
        <v>1</v>
      </c>
      <c r="O1310">
        <v>0</v>
      </c>
      <c r="P1310">
        <v>0</v>
      </c>
      <c r="Q1310">
        <v>0</v>
      </c>
      <c r="R1310">
        <v>0</v>
      </c>
      <c r="S1310" t="s">
        <v>2067</v>
      </c>
      <c r="T1310" t="s">
        <v>75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>
      <c r="A1311" t="s">
        <v>2605</v>
      </c>
      <c r="B1311" t="s">
        <v>9062</v>
      </c>
      <c r="C1311" t="s">
        <v>9062</v>
      </c>
      <c r="D1311" t="s">
        <v>43</v>
      </c>
      <c r="E1311">
        <v>43</v>
      </c>
      <c r="F1311" t="s">
        <v>2364</v>
      </c>
      <c r="G1311" t="s">
        <v>133</v>
      </c>
      <c r="H1311" t="s">
        <v>133</v>
      </c>
      <c r="I1311" t="s">
        <v>133</v>
      </c>
      <c r="J1311" t="s">
        <v>133</v>
      </c>
      <c r="K1311" t="s">
        <v>133</v>
      </c>
      <c r="L1311" t="s">
        <v>9063</v>
      </c>
      <c r="M1311" t="s">
        <v>2327</v>
      </c>
      <c r="N1311">
        <v>1</v>
      </c>
      <c r="O1311">
        <v>0</v>
      </c>
      <c r="P1311">
        <v>0</v>
      </c>
      <c r="Q1311">
        <v>0</v>
      </c>
      <c r="R1311">
        <v>0</v>
      </c>
      <c r="S1311" t="s">
        <v>53</v>
      </c>
      <c r="T1311" t="s">
        <v>343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>
      <c r="A1312" t="s">
        <v>2605</v>
      </c>
      <c r="B1312" t="s">
        <v>9064</v>
      </c>
      <c r="C1312" t="s">
        <v>9064</v>
      </c>
      <c r="D1312" t="s">
        <v>43</v>
      </c>
      <c r="E1312">
        <v>35</v>
      </c>
      <c r="F1312" t="s">
        <v>2376</v>
      </c>
      <c r="G1312" t="s">
        <v>133</v>
      </c>
      <c r="H1312" t="s">
        <v>133</v>
      </c>
      <c r="I1312" t="s">
        <v>133</v>
      </c>
      <c r="J1312" t="s">
        <v>133</v>
      </c>
      <c r="K1312" t="s">
        <v>133</v>
      </c>
      <c r="L1312" t="s">
        <v>9065</v>
      </c>
      <c r="M1312" t="s">
        <v>2298</v>
      </c>
      <c r="N1312">
        <v>1</v>
      </c>
      <c r="O1312">
        <v>0</v>
      </c>
      <c r="P1312">
        <v>0</v>
      </c>
      <c r="Q1312">
        <v>0</v>
      </c>
      <c r="R1312">
        <v>0</v>
      </c>
      <c r="S1312" t="s">
        <v>2067</v>
      </c>
      <c r="T1312" t="s">
        <v>2299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>
      <c r="A1313" t="s">
        <v>2605</v>
      </c>
      <c r="B1313" t="s">
        <v>9066</v>
      </c>
      <c r="C1313" t="s">
        <v>9066</v>
      </c>
      <c r="D1313" t="s">
        <v>9067</v>
      </c>
      <c r="E1313">
        <v>38</v>
      </c>
      <c r="F1313" t="s">
        <v>2555</v>
      </c>
      <c r="G1313" t="s">
        <v>133</v>
      </c>
      <c r="H1313" t="s">
        <v>133</v>
      </c>
      <c r="I1313" t="s">
        <v>133</v>
      </c>
      <c r="J1313" t="s">
        <v>133</v>
      </c>
      <c r="K1313" t="s">
        <v>133</v>
      </c>
      <c r="L1313" t="s">
        <v>9068</v>
      </c>
      <c r="M1313" t="s">
        <v>2298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2067</v>
      </c>
      <c r="T1313" t="s">
        <v>343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>
      <c r="A1314" t="s">
        <v>2605</v>
      </c>
      <c r="B1314" t="s">
        <v>9069</v>
      </c>
      <c r="C1314" t="s">
        <v>9069</v>
      </c>
      <c r="D1314" t="s">
        <v>43</v>
      </c>
      <c r="E1314">
        <v>38</v>
      </c>
      <c r="F1314" t="s">
        <v>2612</v>
      </c>
      <c r="G1314" t="s">
        <v>133</v>
      </c>
      <c r="H1314" t="s">
        <v>133</v>
      </c>
      <c r="I1314" t="s">
        <v>133</v>
      </c>
      <c r="J1314" t="s">
        <v>133</v>
      </c>
      <c r="K1314" t="s">
        <v>133</v>
      </c>
      <c r="L1314" t="s">
        <v>9070</v>
      </c>
      <c r="M1314" t="s">
        <v>2298</v>
      </c>
      <c r="N1314">
        <v>1</v>
      </c>
      <c r="O1314">
        <v>0</v>
      </c>
      <c r="P1314">
        <v>0</v>
      </c>
      <c r="Q1314">
        <v>0</v>
      </c>
      <c r="R1314">
        <v>0</v>
      </c>
      <c r="S1314" t="s">
        <v>547</v>
      </c>
      <c r="T1314" t="s">
        <v>343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>
      <c r="A1315" t="s">
        <v>2605</v>
      </c>
      <c r="B1315" t="s">
        <v>9071</v>
      </c>
      <c r="C1315" t="s">
        <v>9071</v>
      </c>
      <c r="D1315" t="s">
        <v>43</v>
      </c>
      <c r="E1315">
        <v>38</v>
      </c>
      <c r="F1315" t="s">
        <v>2356</v>
      </c>
      <c r="G1315" t="s">
        <v>2304</v>
      </c>
      <c r="H1315" t="s">
        <v>133</v>
      </c>
      <c r="I1315" t="s">
        <v>9072</v>
      </c>
      <c r="J1315" t="s">
        <v>9073</v>
      </c>
      <c r="K1315" t="s">
        <v>9074</v>
      </c>
      <c r="L1315" t="s">
        <v>9075</v>
      </c>
      <c r="M1315" t="s">
        <v>2298</v>
      </c>
      <c r="N1315">
        <v>1</v>
      </c>
      <c r="O1315">
        <v>0</v>
      </c>
      <c r="P1315">
        <v>0</v>
      </c>
      <c r="Q1315">
        <v>0</v>
      </c>
      <c r="R1315">
        <v>0</v>
      </c>
      <c r="S1315" t="s">
        <v>53</v>
      </c>
      <c r="T1315" t="s">
        <v>343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</row>
    <row r="1316" spans="1:75">
      <c r="A1316" t="s">
        <v>2605</v>
      </c>
      <c r="B1316" t="s">
        <v>9076</v>
      </c>
      <c r="C1316" t="s">
        <v>9076</v>
      </c>
      <c r="D1316" t="s">
        <v>2338</v>
      </c>
      <c r="E1316">
        <v>39</v>
      </c>
      <c r="F1316" t="s">
        <v>3183</v>
      </c>
      <c r="G1316" t="s">
        <v>2391</v>
      </c>
      <c r="H1316" t="s">
        <v>2322</v>
      </c>
      <c r="I1316" t="s">
        <v>9077</v>
      </c>
      <c r="J1316" t="s">
        <v>9078</v>
      </c>
      <c r="K1316" t="s">
        <v>9079</v>
      </c>
      <c r="L1316" t="s">
        <v>9080</v>
      </c>
      <c r="M1316" t="s">
        <v>2298</v>
      </c>
      <c r="N1316">
        <v>1</v>
      </c>
      <c r="O1316">
        <v>0</v>
      </c>
      <c r="P1316">
        <v>0</v>
      </c>
      <c r="Q1316">
        <v>0</v>
      </c>
      <c r="R1316">
        <v>0</v>
      </c>
      <c r="S1316" t="s">
        <v>2067</v>
      </c>
      <c r="T1316" t="s">
        <v>343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</row>
    <row r="1317" spans="1:75">
      <c r="A1317" t="s">
        <v>2605</v>
      </c>
      <c r="B1317" t="s">
        <v>9081</v>
      </c>
      <c r="C1317" t="s">
        <v>9081</v>
      </c>
      <c r="D1317" t="s">
        <v>43</v>
      </c>
      <c r="E1317">
        <v>70</v>
      </c>
      <c r="F1317" t="s">
        <v>2356</v>
      </c>
      <c r="G1317" t="s">
        <v>3561</v>
      </c>
      <c r="H1317" t="s">
        <v>2349</v>
      </c>
      <c r="I1317" t="s">
        <v>9082</v>
      </c>
      <c r="J1317" t="s">
        <v>9083</v>
      </c>
      <c r="K1317" t="s">
        <v>9084</v>
      </c>
      <c r="L1317" t="s">
        <v>9085</v>
      </c>
      <c r="M1317" t="s">
        <v>2298</v>
      </c>
      <c r="N1317">
        <v>1</v>
      </c>
      <c r="O1317">
        <v>0</v>
      </c>
      <c r="P1317">
        <v>0</v>
      </c>
      <c r="Q1317">
        <v>0</v>
      </c>
      <c r="R1317">
        <v>0</v>
      </c>
      <c r="S1317" t="s">
        <v>53</v>
      </c>
      <c r="T1317" t="s">
        <v>50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>
      <c r="A1318" t="s">
        <v>2605</v>
      </c>
      <c r="B1318" t="s">
        <v>9086</v>
      </c>
      <c r="C1318" t="s">
        <v>9086</v>
      </c>
      <c r="D1318" t="s">
        <v>43</v>
      </c>
      <c r="E1318">
        <v>36</v>
      </c>
      <c r="F1318" t="s">
        <v>2356</v>
      </c>
      <c r="G1318" t="s">
        <v>2391</v>
      </c>
      <c r="H1318" t="s">
        <v>2349</v>
      </c>
      <c r="I1318" t="s">
        <v>9087</v>
      </c>
      <c r="J1318" t="s">
        <v>2837</v>
      </c>
      <c r="K1318" t="s">
        <v>9088</v>
      </c>
      <c r="L1318" t="s">
        <v>9089</v>
      </c>
      <c r="M1318" t="s">
        <v>2327</v>
      </c>
      <c r="N1318">
        <v>1</v>
      </c>
      <c r="O1318">
        <v>0</v>
      </c>
      <c r="P1318">
        <v>0</v>
      </c>
      <c r="Q1318">
        <v>0</v>
      </c>
      <c r="R1318">
        <v>0</v>
      </c>
      <c r="S1318" t="s">
        <v>53</v>
      </c>
      <c r="T1318" t="s">
        <v>2299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>
      <c r="A1319" t="s">
        <v>2605</v>
      </c>
      <c r="B1319" t="s">
        <v>9090</v>
      </c>
      <c r="C1319" t="s">
        <v>9090</v>
      </c>
      <c r="D1319" t="s">
        <v>43</v>
      </c>
      <c r="E1319">
        <v>42</v>
      </c>
      <c r="F1319" t="s">
        <v>133</v>
      </c>
      <c r="G1319" t="s">
        <v>133</v>
      </c>
      <c r="H1319" t="s">
        <v>133</v>
      </c>
      <c r="I1319" t="s">
        <v>133</v>
      </c>
      <c r="J1319" t="s">
        <v>133</v>
      </c>
      <c r="K1319" t="s">
        <v>133</v>
      </c>
      <c r="L1319" t="s">
        <v>9091</v>
      </c>
      <c r="M1319" t="s">
        <v>2298</v>
      </c>
      <c r="N1319">
        <v>1</v>
      </c>
      <c r="O1319">
        <v>0</v>
      </c>
      <c r="P1319">
        <v>0</v>
      </c>
      <c r="Q1319">
        <v>0</v>
      </c>
      <c r="R1319">
        <v>0</v>
      </c>
      <c r="S1319" t="s">
        <v>2067</v>
      </c>
      <c r="T1319" t="s">
        <v>2299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>
      <c r="A1320" t="s">
        <v>2605</v>
      </c>
      <c r="B1320" t="s">
        <v>9092</v>
      </c>
      <c r="C1320" t="s">
        <v>9092</v>
      </c>
      <c r="D1320" t="s">
        <v>2338</v>
      </c>
      <c r="E1320">
        <v>38</v>
      </c>
      <c r="F1320" t="s">
        <v>2376</v>
      </c>
      <c r="G1320" t="s">
        <v>133</v>
      </c>
      <c r="H1320" t="s">
        <v>133</v>
      </c>
      <c r="I1320" t="s">
        <v>133</v>
      </c>
      <c r="J1320" t="s">
        <v>133</v>
      </c>
      <c r="K1320" t="s">
        <v>133</v>
      </c>
      <c r="L1320" t="s">
        <v>9093</v>
      </c>
      <c r="M1320" t="s">
        <v>2298</v>
      </c>
      <c r="N1320">
        <v>1</v>
      </c>
      <c r="O1320">
        <v>0</v>
      </c>
      <c r="P1320">
        <v>0</v>
      </c>
      <c r="Q1320">
        <v>0</v>
      </c>
      <c r="R1320">
        <v>0</v>
      </c>
      <c r="S1320" t="s">
        <v>384</v>
      </c>
      <c r="T1320" t="s">
        <v>343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>
      <c r="A1321" t="s">
        <v>2605</v>
      </c>
      <c r="B1321" t="s">
        <v>9094</v>
      </c>
      <c r="C1321" t="s">
        <v>9094</v>
      </c>
      <c r="D1321" t="s">
        <v>43</v>
      </c>
      <c r="E1321">
        <v>35</v>
      </c>
      <c r="F1321" t="s">
        <v>2372</v>
      </c>
      <c r="G1321" t="s">
        <v>2391</v>
      </c>
      <c r="H1321" t="s">
        <v>2349</v>
      </c>
      <c r="I1321" t="s">
        <v>9095</v>
      </c>
      <c r="J1321" t="s">
        <v>9096</v>
      </c>
      <c r="K1321" t="s">
        <v>9097</v>
      </c>
      <c r="L1321" t="s">
        <v>9098</v>
      </c>
      <c r="M1321" t="s">
        <v>2298</v>
      </c>
      <c r="N1321">
        <v>1</v>
      </c>
      <c r="O1321">
        <v>0</v>
      </c>
      <c r="P1321">
        <v>0</v>
      </c>
      <c r="Q1321">
        <v>0</v>
      </c>
      <c r="R1321">
        <v>0</v>
      </c>
      <c r="S1321" t="s">
        <v>53</v>
      </c>
      <c r="T1321" t="s">
        <v>2299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>
      <c r="A1322" t="s">
        <v>2605</v>
      </c>
      <c r="B1322" t="s">
        <v>9099</v>
      </c>
      <c r="C1322" t="s">
        <v>9099</v>
      </c>
      <c r="D1322" t="s">
        <v>43</v>
      </c>
      <c r="E1322">
        <v>51</v>
      </c>
      <c r="F1322" t="s">
        <v>133</v>
      </c>
      <c r="G1322" t="s">
        <v>133</v>
      </c>
      <c r="H1322" t="s">
        <v>133</v>
      </c>
      <c r="I1322" t="s">
        <v>133</v>
      </c>
      <c r="J1322" t="s">
        <v>133</v>
      </c>
      <c r="K1322" t="s">
        <v>133</v>
      </c>
      <c r="L1322" t="s">
        <v>9100</v>
      </c>
      <c r="M1322" t="s">
        <v>2327</v>
      </c>
      <c r="N1322">
        <v>1</v>
      </c>
      <c r="O1322">
        <v>0</v>
      </c>
      <c r="P1322">
        <v>0</v>
      </c>
      <c r="Q1322">
        <v>0</v>
      </c>
      <c r="R1322">
        <v>0</v>
      </c>
      <c r="S1322" t="s">
        <v>53</v>
      </c>
      <c r="T1322" t="s">
        <v>343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</row>
    <row r="1323" spans="1:75">
      <c r="A1323" t="s">
        <v>2605</v>
      </c>
      <c r="B1323" t="s">
        <v>9101</v>
      </c>
      <c r="C1323" t="s">
        <v>9101</v>
      </c>
      <c r="D1323" t="s">
        <v>43</v>
      </c>
      <c r="E1323">
        <v>36</v>
      </c>
      <c r="F1323" t="s">
        <v>2376</v>
      </c>
      <c r="G1323" t="s">
        <v>2419</v>
      </c>
      <c r="H1323" t="s">
        <v>133</v>
      </c>
      <c r="I1323" t="s">
        <v>9102</v>
      </c>
      <c r="J1323" t="s">
        <v>9103</v>
      </c>
      <c r="K1323" t="s">
        <v>9104</v>
      </c>
      <c r="L1323" t="s">
        <v>9105</v>
      </c>
      <c r="M1323" t="s">
        <v>2298</v>
      </c>
      <c r="N1323">
        <v>1</v>
      </c>
      <c r="O1323">
        <v>0</v>
      </c>
      <c r="P1323">
        <v>0</v>
      </c>
      <c r="Q1323">
        <v>0</v>
      </c>
      <c r="R1323">
        <v>0</v>
      </c>
      <c r="S1323" t="s">
        <v>53</v>
      </c>
      <c r="T1323" t="s">
        <v>2299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</row>
    <row r="1324" spans="1:75">
      <c r="A1324" t="s">
        <v>2605</v>
      </c>
      <c r="B1324" t="s">
        <v>9106</v>
      </c>
      <c r="C1324" t="s">
        <v>9106</v>
      </c>
      <c r="D1324" t="s">
        <v>43</v>
      </c>
      <c r="E1324">
        <v>35</v>
      </c>
      <c r="F1324" t="s">
        <v>3509</v>
      </c>
      <c r="G1324" t="s">
        <v>133</v>
      </c>
      <c r="H1324" t="s">
        <v>133</v>
      </c>
      <c r="I1324" t="s">
        <v>133</v>
      </c>
      <c r="J1324" t="s">
        <v>133</v>
      </c>
      <c r="K1324" t="s">
        <v>133</v>
      </c>
      <c r="L1324" t="s">
        <v>9107</v>
      </c>
      <c r="M1324" t="s">
        <v>2298</v>
      </c>
      <c r="N1324">
        <v>1</v>
      </c>
      <c r="O1324">
        <v>0</v>
      </c>
      <c r="P1324">
        <v>0</v>
      </c>
      <c r="Q1324">
        <v>0</v>
      </c>
      <c r="R1324">
        <v>0</v>
      </c>
      <c r="S1324" t="s">
        <v>53</v>
      </c>
      <c r="T1324" t="s">
        <v>2299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>
      <c r="A1325" t="s">
        <v>2605</v>
      </c>
      <c r="B1325" t="s">
        <v>9108</v>
      </c>
      <c r="C1325" t="s">
        <v>9108</v>
      </c>
      <c r="D1325" t="s">
        <v>43</v>
      </c>
      <c r="E1325">
        <v>38</v>
      </c>
      <c r="F1325" t="s">
        <v>2612</v>
      </c>
      <c r="G1325" t="s">
        <v>133</v>
      </c>
      <c r="H1325" t="s">
        <v>133</v>
      </c>
      <c r="I1325" t="s">
        <v>133</v>
      </c>
      <c r="J1325" t="s">
        <v>133</v>
      </c>
      <c r="K1325" t="s">
        <v>133</v>
      </c>
      <c r="L1325" t="s">
        <v>9109</v>
      </c>
      <c r="M1325" t="s">
        <v>2327</v>
      </c>
      <c r="N1325">
        <v>1</v>
      </c>
      <c r="O1325">
        <v>0</v>
      </c>
      <c r="P1325">
        <v>0</v>
      </c>
      <c r="Q1325">
        <v>0</v>
      </c>
      <c r="R1325">
        <v>0</v>
      </c>
      <c r="S1325" t="s">
        <v>2067</v>
      </c>
      <c r="T1325" t="s">
        <v>75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</row>
    <row r="1326" spans="1:75">
      <c r="A1326" t="s">
        <v>2605</v>
      </c>
      <c r="B1326" t="s">
        <v>9110</v>
      </c>
      <c r="C1326" t="s">
        <v>9110</v>
      </c>
      <c r="D1326" t="s">
        <v>2338</v>
      </c>
      <c r="E1326">
        <v>38</v>
      </c>
      <c r="F1326" t="s">
        <v>2376</v>
      </c>
      <c r="G1326" t="s">
        <v>133</v>
      </c>
      <c r="H1326" t="s">
        <v>133</v>
      </c>
      <c r="I1326" t="s">
        <v>133</v>
      </c>
      <c r="J1326" t="s">
        <v>133</v>
      </c>
      <c r="K1326" t="s">
        <v>133</v>
      </c>
      <c r="L1326" t="s">
        <v>9111</v>
      </c>
      <c r="M1326" t="s">
        <v>2298</v>
      </c>
      <c r="N1326">
        <v>1</v>
      </c>
      <c r="O1326">
        <v>0</v>
      </c>
      <c r="P1326">
        <v>0</v>
      </c>
      <c r="Q1326">
        <v>0</v>
      </c>
      <c r="R1326">
        <v>0</v>
      </c>
      <c r="S1326" t="s">
        <v>53</v>
      </c>
      <c r="T1326" t="s">
        <v>75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>
      <c r="A1327" t="s">
        <v>2605</v>
      </c>
      <c r="B1327" t="s">
        <v>9112</v>
      </c>
      <c r="C1327" t="s">
        <v>9112</v>
      </c>
      <c r="D1327" t="s">
        <v>43</v>
      </c>
      <c r="E1327">
        <v>39</v>
      </c>
      <c r="F1327" t="s">
        <v>9113</v>
      </c>
      <c r="G1327" t="s">
        <v>133</v>
      </c>
      <c r="H1327" t="s">
        <v>133</v>
      </c>
      <c r="I1327" t="s">
        <v>133</v>
      </c>
      <c r="J1327" t="s">
        <v>133</v>
      </c>
      <c r="K1327" t="s">
        <v>133</v>
      </c>
      <c r="L1327" t="s">
        <v>9114</v>
      </c>
      <c r="M1327" t="s">
        <v>2298</v>
      </c>
      <c r="N1327">
        <v>1</v>
      </c>
      <c r="O1327">
        <v>0</v>
      </c>
      <c r="P1327">
        <v>0</v>
      </c>
      <c r="Q1327">
        <v>0</v>
      </c>
      <c r="R1327">
        <v>0</v>
      </c>
      <c r="S1327" t="s">
        <v>2067</v>
      </c>
      <c r="T1327" t="s">
        <v>343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>
      <c r="A1328" t="s">
        <v>2605</v>
      </c>
      <c r="B1328" t="s">
        <v>9115</v>
      </c>
      <c r="C1328" t="s">
        <v>9115</v>
      </c>
      <c r="D1328" t="s">
        <v>2338</v>
      </c>
      <c r="E1328">
        <v>47</v>
      </c>
      <c r="F1328" t="s">
        <v>2372</v>
      </c>
      <c r="G1328" t="s">
        <v>133</v>
      </c>
      <c r="H1328" t="s">
        <v>133</v>
      </c>
      <c r="I1328" t="s">
        <v>133</v>
      </c>
      <c r="J1328" t="s">
        <v>133</v>
      </c>
      <c r="K1328" t="s">
        <v>133</v>
      </c>
      <c r="L1328" t="s">
        <v>9116</v>
      </c>
      <c r="M1328" t="s">
        <v>2298</v>
      </c>
      <c r="N1328">
        <v>1</v>
      </c>
      <c r="O1328">
        <v>0</v>
      </c>
      <c r="P1328">
        <v>0</v>
      </c>
      <c r="Q1328">
        <v>0</v>
      </c>
      <c r="R1328">
        <v>0</v>
      </c>
      <c r="S1328" t="s">
        <v>53</v>
      </c>
      <c r="T1328" t="s">
        <v>343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>
      <c r="A1329" t="s">
        <v>4011</v>
      </c>
      <c r="B1329" t="s">
        <v>9117</v>
      </c>
      <c r="C1329" t="s">
        <v>9117</v>
      </c>
      <c r="D1329" t="s">
        <v>4999</v>
      </c>
      <c r="E1329">
        <v>68</v>
      </c>
      <c r="F1329" t="s">
        <v>2302</v>
      </c>
      <c r="G1329" t="s">
        <v>133</v>
      </c>
      <c r="H1329" t="s">
        <v>133</v>
      </c>
      <c r="I1329" t="s">
        <v>133</v>
      </c>
      <c r="J1329" t="s">
        <v>133</v>
      </c>
      <c r="K1329" t="s">
        <v>133</v>
      </c>
      <c r="L1329" t="s">
        <v>9118</v>
      </c>
      <c r="M1329" t="s">
        <v>2298</v>
      </c>
      <c r="N1329">
        <v>1</v>
      </c>
      <c r="O1329">
        <v>0</v>
      </c>
      <c r="P1329">
        <v>0</v>
      </c>
      <c r="Q1329">
        <v>0</v>
      </c>
      <c r="R1329">
        <v>0</v>
      </c>
      <c r="S1329" t="s">
        <v>2067</v>
      </c>
      <c r="T1329" t="s">
        <v>75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>
      <c r="A1330" t="s">
        <v>9119</v>
      </c>
      <c r="B1330" t="s">
        <v>9120</v>
      </c>
      <c r="C1330" t="s">
        <v>9120</v>
      </c>
      <c r="D1330" t="s">
        <v>4999</v>
      </c>
      <c r="E1330">
        <v>70</v>
      </c>
      <c r="F1330" t="s">
        <v>2320</v>
      </c>
      <c r="G1330" t="s">
        <v>3302</v>
      </c>
      <c r="H1330" t="s">
        <v>2313</v>
      </c>
      <c r="I1330" t="s">
        <v>9121</v>
      </c>
      <c r="J1330" t="s">
        <v>9122</v>
      </c>
      <c r="K1330" t="s">
        <v>9123</v>
      </c>
      <c r="L1330" t="s">
        <v>9124</v>
      </c>
      <c r="M1330" t="s">
        <v>2298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2067</v>
      </c>
      <c r="T1330" t="s">
        <v>75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</row>
    <row r="1331" spans="1:75">
      <c r="A1331" t="s">
        <v>3426</v>
      </c>
      <c r="B1331" t="s">
        <v>9125</v>
      </c>
      <c r="C1331" t="s">
        <v>9125</v>
      </c>
      <c r="D1331" t="s">
        <v>9126</v>
      </c>
      <c r="E1331">
        <v>25</v>
      </c>
      <c r="F1331" t="s">
        <v>2356</v>
      </c>
      <c r="G1331" t="s">
        <v>133</v>
      </c>
      <c r="H1331" t="s">
        <v>133</v>
      </c>
      <c r="I1331" t="s">
        <v>133</v>
      </c>
      <c r="J1331" t="s">
        <v>133</v>
      </c>
      <c r="K1331" t="s">
        <v>133</v>
      </c>
      <c r="L1331" t="s">
        <v>9127</v>
      </c>
      <c r="M1331" t="s">
        <v>2298</v>
      </c>
      <c r="N1331">
        <v>1</v>
      </c>
      <c r="O1331">
        <v>0</v>
      </c>
      <c r="P1331">
        <v>0</v>
      </c>
      <c r="Q1331">
        <v>0</v>
      </c>
      <c r="R1331">
        <v>0</v>
      </c>
      <c r="S1331" t="s">
        <v>511</v>
      </c>
      <c r="T1331" t="s">
        <v>75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>
      <c r="A1332" t="s">
        <v>9128</v>
      </c>
      <c r="B1332" t="s">
        <v>9129</v>
      </c>
      <c r="C1332" t="s">
        <v>9129</v>
      </c>
      <c r="D1332" t="s">
        <v>4999</v>
      </c>
      <c r="E1332">
        <v>65</v>
      </c>
      <c r="F1332" t="s">
        <v>2291</v>
      </c>
      <c r="G1332" t="s">
        <v>2321</v>
      </c>
      <c r="H1332" t="s">
        <v>2349</v>
      </c>
      <c r="I1332" t="s">
        <v>9130</v>
      </c>
      <c r="J1332" t="s">
        <v>9131</v>
      </c>
      <c r="K1332" t="s">
        <v>7551</v>
      </c>
      <c r="L1332" t="s">
        <v>9132</v>
      </c>
      <c r="M1332" t="s">
        <v>2298</v>
      </c>
      <c r="N1332">
        <v>1</v>
      </c>
      <c r="O1332">
        <v>0</v>
      </c>
      <c r="P1332">
        <v>0</v>
      </c>
      <c r="Q1332">
        <v>0</v>
      </c>
      <c r="R1332">
        <v>0</v>
      </c>
      <c r="S1332" t="s">
        <v>2067</v>
      </c>
      <c r="T1332" t="s">
        <v>75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3</v>
      </c>
    </row>
    <row r="1333" spans="1:75">
      <c r="A1333" t="s">
        <v>9133</v>
      </c>
      <c r="B1333" t="s">
        <v>9134</v>
      </c>
      <c r="C1333" t="s">
        <v>9134</v>
      </c>
      <c r="D1333" t="s">
        <v>4999</v>
      </c>
      <c r="E1333">
        <v>36</v>
      </c>
      <c r="F1333" t="s">
        <v>2364</v>
      </c>
      <c r="G1333" t="s">
        <v>2391</v>
      </c>
      <c r="H1333" t="s">
        <v>2349</v>
      </c>
      <c r="I1333" t="s">
        <v>9135</v>
      </c>
      <c r="J1333" t="s">
        <v>2338</v>
      </c>
      <c r="K1333" t="s">
        <v>3851</v>
      </c>
      <c r="L1333" t="s">
        <v>9136</v>
      </c>
      <c r="M1333" t="s">
        <v>2298</v>
      </c>
      <c r="N1333">
        <v>1</v>
      </c>
      <c r="O1333">
        <v>0</v>
      </c>
      <c r="P1333">
        <v>0</v>
      </c>
      <c r="Q1333">
        <v>0</v>
      </c>
      <c r="R1333">
        <v>0</v>
      </c>
      <c r="S1333" t="s">
        <v>2067</v>
      </c>
      <c r="T1333" t="s">
        <v>343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>
      <c r="A1334" t="s">
        <v>9137</v>
      </c>
      <c r="B1334" t="s">
        <v>9138</v>
      </c>
      <c r="C1334" t="s">
        <v>9138</v>
      </c>
      <c r="D1334" t="s">
        <v>43</v>
      </c>
      <c r="E1334">
        <v>51</v>
      </c>
      <c r="F1334" t="s">
        <v>2356</v>
      </c>
      <c r="G1334" t="s">
        <v>2426</v>
      </c>
      <c r="H1334" t="s">
        <v>2293</v>
      </c>
      <c r="I1334" t="s">
        <v>9139</v>
      </c>
      <c r="J1334" t="s">
        <v>9140</v>
      </c>
      <c r="K1334" t="s">
        <v>5824</v>
      </c>
      <c r="L1334" t="s">
        <v>9141</v>
      </c>
      <c r="M1334" t="s">
        <v>2298</v>
      </c>
      <c r="N1334">
        <v>1</v>
      </c>
      <c r="O1334">
        <v>0</v>
      </c>
      <c r="P1334">
        <v>0</v>
      </c>
      <c r="Q1334">
        <v>0</v>
      </c>
      <c r="R1334">
        <v>0</v>
      </c>
      <c r="S1334" t="s">
        <v>1102</v>
      </c>
      <c r="T1334" t="s">
        <v>75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3</v>
      </c>
    </row>
    <row r="1335" spans="1:75">
      <c r="A1335" t="s">
        <v>5083</v>
      </c>
      <c r="B1335" t="s">
        <v>9142</v>
      </c>
      <c r="C1335" t="s">
        <v>9142</v>
      </c>
      <c r="D1335" t="s">
        <v>43</v>
      </c>
      <c r="E1335">
        <v>25</v>
      </c>
      <c r="F1335" t="s">
        <v>133</v>
      </c>
      <c r="G1335" t="s">
        <v>133</v>
      </c>
      <c r="H1335" t="s">
        <v>133</v>
      </c>
      <c r="I1335" t="s">
        <v>133</v>
      </c>
      <c r="J1335" t="s">
        <v>133</v>
      </c>
      <c r="K1335" t="s">
        <v>133</v>
      </c>
      <c r="L1335" t="s">
        <v>9143</v>
      </c>
      <c r="M1335" t="s">
        <v>2298</v>
      </c>
      <c r="N1335">
        <v>1</v>
      </c>
      <c r="O1335">
        <v>0</v>
      </c>
      <c r="P1335">
        <v>0</v>
      </c>
      <c r="Q1335">
        <v>0</v>
      </c>
      <c r="R1335">
        <v>0</v>
      </c>
      <c r="S1335" t="s">
        <v>3400</v>
      </c>
      <c r="T1335" t="s">
        <v>2299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>
      <c r="A1336" t="s">
        <v>2553</v>
      </c>
      <c r="B1336" t="s">
        <v>9144</v>
      </c>
      <c r="C1336" t="s">
        <v>9144</v>
      </c>
      <c r="D1336" t="s">
        <v>43</v>
      </c>
      <c r="E1336">
        <v>29</v>
      </c>
      <c r="F1336" t="s">
        <v>2302</v>
      </c>
      <c r="G1336" t="s">
        <v>2377</v>
      </c>
      <c r="H1336" t="s">
        <v>2304</v>
      </c>
      <c r="I1336" t="s">
        <v>9145</v>
      </c>
      <c r="J1336" t="s">
        <v>2638</v>
      </c>
      <c r="K1336" t="s">
        <v>9146</v>
      </c>
      <c r="L1336" t="s">
        <v>9147</v>
      </c>
      <c r="M1336" t="s">
        <v>2298</v>
      </c>
      <c r="N1336">
        <v>1</v>
      </c>
      <c r="O1336">
        <v>0</v>
      </c>
      <c r="P1336">
        <v>0</v>
      </c>
      <c r="Q1336">
        <v>0</v>
      </c>
      <c r="R1336">
        <v>0</v>
      </c>
      <c r="S1336" t="s">
        <v>547</v>
      </c>
      <c r="T1336" t="s">
        <v>75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</row>
    <row r="1337" spans="1:75">
      <c r="A1337" t="s">
        <v>9148</v>
      </c>
      <c r="B1337" t="s">
        <v>9149</v>
      </c>
      <c r="C1337" t="s">
        <v>9149</v>
      </c>
      <c r="D1337" t="s">
        <v>4999</v>
      </c>
      <c r="E1337">
        <v>58</v>
      </c>
      <c r="G1337" t="s">
        <v>2452</v>
      </c>
      <c r="H1337" t="s">
        <v>2366</v>
      </c>
      <c r="I1337" t="s">
        <v>2904</v>
      </c>
      <c r="J1337" t="s">
        <v>9150</v>
      </c>
      <c r="K1337" t="s">
        <v>3691</v>
      </c>
      <c r="L1337" t="s">
        <v>9151</v>
      </c>
      <c r="M1337" t="s">
        <v>2298</v>
      </c>
      <c r="N1337">
        <v>1</v>
      </c>
      <c r="O1337">
        <v>0</v>
      </c>
      <c r="P1337">
        <v>0</v>
      </c>
      <c r="Q1337">
        <v>0</v>
      </c>
      <c r="R1337">
        <v>0</v>
      </c>
      <c r="S1337" t="s">
        <v>2067</v>
      </c>
      <c r="T1337" t="s">
        <v>50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>
      <c r="A1338" t="s">
        <v>2553</v>
      </c>
      <c r="B1338" t="s">
        <v>9152</v>
      </c>
      <c r="C1338" t="s">
        <v>9152</v>
      </c>
      <c r="D1338" t="s">
        <v>9153</v>
      </c>
      <c r="E1338">
        <v>45</v>
      </c>
      <c r="F1338" t="s">
        <v>2376</v>
      </c>
      <c r="G1338" t="s">
        <v>2303</v>
      </c>
      <c r="H1338" t="s">
        <v>2366</v>
      </c>
      <c r="I1338" t="s">
        <v>9154</v>
      </c>
      <c r="J1338" t="s">
        <v>9155</v>
      </c>
      <c r="K1338" t="s">
        <v>9156</v>
      </c>
      <c r="L1338" t="s">
        <v>9157</v>
      </c>
      <c r="M1338" t="s">
        <v>2298</v>
      </c>
      <c r="N1338">
        <v>1</v>
      </c>
      <c r="O1338">
        <v>0</v>
      </c>
      <c r="P1338">
        <v>0</v>
      </c>
      <c r="Q1338">
        <v>0</v>
      </c>
      <c r="R1338">
        <v>0</v>
      </c>
      <c r="S1338" t="s">
        <v>1767</v>
      </c>
      <c r="T1338" t="s">
        <v>343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</row>
    <row r="1339" spans="1:75">
      <c r="A1339" t="s">
        <v>8746</v>
      </c>
      <c r="B1339" t="s">
        <v>9158</v>
      </c>
      <c r="C1339" t="s">
        <v>9158</v>
      </c>
      <c r="D1339" t="s">
        <v>4999</v>
      </c>
      <c r="E1339">
        <v>58</v>
      </c>
      <c r="F1339" t="s">
        <v>2291</v>
      </c>
      <c r="G1339" t="s">
        <v>133</v>
      </c>
      <c r="H1339" t="s">
        <v>133</v>
      </c>
      <c r="I1339" t="s">
        <v>133</v>
      </c>
      <c r="J1339" t="s">
        <v>133</v>
      </c>
      <c r="K1339" t="s">
        <v>133</v>
      </c>
      <c r="L1339" t="s">
        <v>9159</v>
      </c>
      <c r="M1339" t="s">
        <v>2298</v>
      </c>
      <c r="N1339">
        <v>1</v>
      </c>
      <c r="O1339">
        <v>0</v>
      </c>
      <c r="P1339">
        <v>0</v>
      </c>
      <c r="Q1339">
        <v>0</v>
      </c>
      <c r="R1339">
        <v>0</v>
      </c>
      <c r="S1339" t="s">
        <v>2067</v>
      </c>
      <c r="T1339" t="s">
        <v>75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</row>
    <row r="1340" spans="1:75">
      <c r="A1340" t="s">
        <v>9160</v>
      </c>
      <c r="B1340" t="s">
        <v>9161</v>
      </c>
      <c r="C1340" t="s">
        <v>9161</v>
      </c>
      <c r="D1340" t="s">
        <v>43</v>
      </c>
      <c r="E1340">
        <v>41</v>
      </c>
      <c r="F1340" t="s">
        <v>2364</v>
      </c>
      <c r="G1340" t="s">
        <v>2292</v>
      </c>
      <c r="H1340" t="s">
        <v>2322</v>
      </c>
      <c r="I1340" t="s">
        <v>9162</v>
      </c>
      <c r="J1340" t="s">
        <v>2644</v>
      </c>
      <c r="K1340" t="s">
        <v>3937</v>
      </c>
      <c r="L1340" t="s">
        <v>9163</v>
      </c>
      <c r="M1340" t="s">
        <v>2298</v>
      </c>
      <c r="N1340">
        <v>1</v>
      </c>
      <c r="O1340">
        <v>1</v>
      </c>
      <c r="P1340">
        <v>1</v>
      </c>
      <c r="Q1340">
        <v>0</v>
      </c>
      <c r="R1340">
        <v>0</v>
      </c>
      <c r="S1340" t="s">
        <v>1444</v>
      </c>
      <c r="T1340" t="s">
        <v>343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5</v>
      </c>
    </row>
    <row r="1341" spans="1:75">
      <c r="A1341" t="s">
        <v>5145</v>
      </c>
      <c r="B1341" t="s">
        <v>9164</v>
      </c>
      <c r="C1341" t="s">
        <v>9164</v>
      </c>
      <c r="D1341" t="s">
        <v>43</v>
      </c>
      <c r="E1341">
        <v>42</v>
      </c>
      <c r="F1341" t="s">
        <v>133</v>
      </c>
      <c r="G1341" t="s">
        <v>2452</v>
      </c>
      <c r="H1341" t="s">
        <v>2621</v>
      </c>
      <c r="I1341" t="s">
        <v>9165</v>
      </c>
      <c r="J1341" t="s">
        <v>9166</v>
      </c>
      <c r="K1341" t="s">
        <v>9167</v>
      </c>
      <c r="L1341" t="s">
        <v>9168</v>
      </c>
      <c r="M1341" t="s">
        <v>2327</v>
      </c>
      <c r="N1341">
        <v>1</v>
      </c>
      <c r="O1341">
        <v>0</v>
      </c>
      <c r="P1341">
        <v>0</v>
      </c>
      <c r="Q1341">
        <v>0</v>
      </c>
      <c r="R1341">
        <v>0</v>
      </c>
      <c r="S1341" t="s">
        <v>368</v>
      </c>
      <c r="T1341" t="s">
        <v>343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>
      <c r="A1342" t="s">
        <v>5083</v>
      </c>
      <c r="B1342" t="s">
        <v>9169</v>
      </c>
      <c r="C1342" t="s">
        <v>9169</v>
      </c>
      <c r="D1342" t="s">
        <v>4999</v>
      </c>
      <c r="E1342">
        <v>55</v>
      </c>
      <c r="F1342" t="s">
        <v>133</v>
      </c>
      <c r="G1342" t="s">
        <v>133</v>
      </c>
      <c r="H1342" t="s">
        <v>133</v>
      </c>
      <c r="I1342" t="s">
        <v>133</v>
      </c>
      <c r="J1342" t="s">
        <v>133</v>
      </c>
      <c r="K1342" t="s">
        <v>133</v>
      </c>
      <c r="L1342" t="s">
        <v>9170</v>
      </c>
      <c r="M1342" t="s">
        <v>2298</v>
      </c>
      <c r="N1342">
        <v>1</v>
      </c>
      <c r="O1342">
        <v>0</v>
      </c>
      <c r="P1342">
        <v>0</v>
      </c>
      <c r="Q1342">
        <v>0</v>
      </c>
      <c r="R1342">
        <v>0</v>
      </c>
      <c r="S1342" t="s">
        <v>2067</v>
      </c>
      <c r="T1342" t="s">
        <v>343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>
      <c r="A1343" t="s">
        <v>9171</v>
      </c>
      <c r="B1343" t="s">
        <v>9172</v>
      </c>
      <c r="C1343" t="s">
        <v>9172</v>
      </c>
      <c r="D1343" t="s">
        <v>9173</v>
      </c>
      <c r="E1343">
        <v>60</v>
      </c>
      <c r="F1343" t="s">
        <v>2347</v>
      </c>
      <c r="G1343" t="s">
        <v>133</v>
      </c>
      <c r="H1343" t="s">
        <v>133</v>
      </c>
      <c r="I1343" t="s">
        <v>133</v>
      </c>
      <c r="J1343" t="s">
        <v>133</v>
      </c>
      <c r="K1343" t="s">
        <v>133</v>
      </c>
      <c r="L1343" t="s">
        <v>9174</v>
      </c>
      <c r="M1343" t="s">
        <v>2298</v>
      </c>
      <c r="N1343">
        <v>0</v>
      </c>
      <c r="O1343">
        <v>0</v>
      </c>
      <c r="P1343">
        <v>1</v>
      </c>
      <c r="Q1343">
        <v>0</v>
      </c>
      <c r="R1343">
        <v>0</v>
      </c>
      <c r="S1343" t="s">
        <v>2067</v>
      </c>
      <c r="T1343" t="s">
        <v>343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</row>
    <row r="1344" spans="1:75">
      <c r="A1344" t="s">
        <v>9175</v>
      </c>
      <c r="B1344" t="s">
        <v>9176</v>
      </c>
      <c r="C1344" t="s">
        <v>9176</v>
      </c>
      <c r="D1344" t="s">
        <v>9177</v>
      </c>
      <c r="E1344">
        <v>28</v>
      </c>
      <c r="F1344" t="s">
        <v>133</v>
      </c>
      <c r="G1344" t="s">
        <v>133</v>
      </c>
      <c r="H1344" t="s">
        <v>133</v>
      </c>
      <c r="I1344" t="s">
        <v>133</v>
      </c>
      <c r="J1344" t="s">
        <v>133</v>
      </c>
      <c r="K1344" t="s">
        <v>133</v>
      </c>
      <c r="L1344" t="s">
        <v>9178</v>
      </c>
      <c r="M1344" t="s">
        <v>2298</v>
      </c>
      <c r="N1344">
        <v>1</v>
      </c>
      <c r="O1344">
        <v>1</v>
      </c>
      <c r="P1344">
        <v>1</v>
      </c>
      <c r="Q1344">
        <v>0</v>
      </c>
      <c r="R1344">
        <v>0</v>
      </c>
      <c r="S1344" t="s">
        <v>547</v>
      </c>
      <c r="T1344" t="s">
        <v>343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</row>
    <row r="1345" spans="1:75">
      <c r="A1345" t="s">
        <v>9175</v>
      </c>
      <c r="B1345" t="s">
        <v>9179</v>
      </c>
      <c r="C1345" t="s">
        <v>9179</v>
      </c>
      <c r="D1345" t="s">
        <v>5397</v>
      </c>
      <c r="E1345">
        <v>49</v>
      </c>
      <c r="F1345" t="s">
        <v>2320</v>
      </c>
      <c r="G1345" t="s">
        <v>2477</v>
      </c>
      <c r="H1345" t="s">
        <v>2434</v>
      </c>
      <c r="I1345" t="s">
        <v>9180</v>
      </c>
      <c r="J1345" t="s">
        <v>9181</v>
      </c>
      <c r="K1345" t="s">
        <v>9182</v>
      </c>
      <c r="L1345" t="s">
        <v>9183</v>
      </c>
      <c r="M1345" t="s">
        <v>2298</v>
      </c>
      <c r="N1345">
        <v>1</v>
      </c>
      <c r="O1345">
        <v>0</v>
      </c>
      <c r="P1345">
        <v>0</v>
      </c>
      <c r="Q1345">
        <v>0</v>
      </c>
      <c r="R1345">
        <v>0</v>
      </c>
      <c r="S1345" t="s">
        <v>46</v>
      </c>
      <c r="T1345" t="s">
        <v>343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>
      <c r="A1346" t="s">
        <v>9184</v>
      </c>
      <c r="B1346" t="s">
        <v>9185</v>
      </c>
      <c r="C1346" t="s">
        <v>9185</v>
      </c>
      <c r="D1346" t="s">
        <v>5108</v>
      </c>
      <c r="E1346">
        <v>31</v>
      </c>
      <c r="F1346" t="s">
        <v>2376</v>
      </c>
      <c r="G1346" t="s">
        <v>2377</v>
      </c>
      <c r="H1346" t="s">
        <v>2331</v>
      </c>
      <c r="I1346" t="s">
        <v>9186</v>
      </c>
      <c r="J1346" t="s">
        <v>43</v>
      </c>
      <c r="K1346" t="s">
        <v>9187</v>
      </c>
      <c r="L1346" t="s">
        <v>9188</v>
      </c>
      <c r="M1346" t="s">
        <v>2298</v>
      </c>
      <c r="N1346">
        <v>1</v>
      </c>
      <c r="O1346">
        <v>0</v>
      </c>
      <c r="P1346">
        <v>0</v>
      </c>
      <c r="Q1346">
        <v>0</v>
      </c>
      <c r="R1346">
        <v>0</v>
      </c>
      <c r="S1346" t="s">
        <v>588</v>
      </c>
      <c r="T1346" t="s">
        <v>343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>
      <c r="A1347" t="s">
        <v>9189</v>
      </c>
      <c r="B1347" t="s">
        <v>9190</v>
      </c>
      <c r="C1347" t="s">
        <v>9190</v>
      </c>
      <c r="D1347" t="s">
        <v>43</v>
      </c>
      <c r="E1347">
        <v>36</v>
      </c>
      <c r="F1347" t="s">
        <v>133</v>
      </c>
      <c r="G1347" t="s">
        <v>2292</v>
      </c>
      <c r="H1347" t="s">
        <v>2313</v>
      </c>
      <c r="I1347" t="s">
        <v>9191</v>
      </c>
      <c r="J1347" t="s">
        <v>9192</v>
      </c>
      <c r="K1347" t="s">
        <v>6920</v>
      </c>
      <c r="L1347" t="s">
        <v>9193</v>
      </c>
      <c r="M1347" t="s">
        <v>2298</v>
      </c>
      <c r="N1347">
        <v>1</v>
      </c>
      <c r="O1347">
        <v>0</v>
      </c>
      <c r="P1347">
        <v>0</v>
      </c>
      <c r="Q1347">
        <v>0</v>
      </c>
      <c r="R1347">
        <v>0</v>
      </c>
      <c r="S1347" t="s">
        <v>2067</v>
      </c>
      <c r="T1347" t="s">
        <v>343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>
      <c r="A1348" t="s">
        <v>2853</v>
      </c>
      <c r="B1348" t="s">
        <v>9194</v>
      </c>
      <c r="C1348" t="s">
        <v>9194</v>
      </c>
      <c r="D1348" t="s">
        <v>4999</v>
      </c>
      <c r="E1348">
        <v>66</v>
      </c>
      <c r="F1348" t="s">
        <v>133</v>
      </c>
      <c r="G1348" t="s">
        <v>133</v>
      </c>
      <c r="H1348" t="s">
        <v>133</v>
      </c>
      <c r="I1348" t="s">
        <v>133</v>
      </c>
      <c r="J1348" t="s">
        <v>133</v>
      </c>
      <c r="K1348" t="s">
        <v>133</v>
      </c>
      <c r="L1348" t="s">
        <v>9195</v>
      </c>
      <c r="M1348" t="s">
        <v>2298</v>
      </c>
      <c r="N1348">
        <v>1</v>
      </c>
      <c r="O1348">
        <v>0</v>
      </c>
      <c r="P1348">
        <v>0</v>
      </c>
      <c r="Q1348">
        <v>0</v>
      </c>
      <c r="R1348">
        <v>0</v>
      </c>
      <c r="S1348" t="s">
        <v>2067</v>
      </c>
      <c r="T1348" t="s">
        <v>50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</row>
    <row r="1349" spans="1:75">
      <c r="A1349" t="s">
        <v>2853</v>
      </c>
      <c r="B1349" t="s">
        <v>9196</v>
      </c>
      <c r="C1349" t="s">
        <v>9196</v>
      </c>
      <c r="D1349" t="s">
        <v>43</v>
      </c>
      <c r="E1349">
        <v>46</v>
      </c>
      <c r="F1349" t="s">
        <v>2356</v>
      </c>
      <c r="G1349" t="s">
        <v>2303</v>
      </c>
      <c r="H1349" t="s">
        <v>133</v>
      </c>
      <c r="I1349" t="s">
        <v>9197</v>
      </c>
      <c r="J1349" t="s">
        <v>9198</v>
      </c>
      <c r="K1349" t="s">
        <v>9199</v>
      </c>
      <c r="L1349" t="s">
        <v>9200</v>
      </c>
      <c r="M1349" t="s">
        <v>2298</v>
      </c>
      <c r="N1349">
        <v>1</v>
      </c>
      <c r="O1349">
        <v>0</v>
      </c>
      <c r="P1349">
        <v>0</v>
      </c>
      <c r="Q1349">
        <v>0</v>
      </c>
      <c r="R1349">
        <v>0</v>
      </c>
      <c r="S1349" t="s">
        <v>145</v>
      </c>
      <c r="T1349" t="s">
        <v>50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5</v>
      </c>
    </row>
    <row r="1350" spans="1:75">
      <c r="A1350" t="s">
        <v>9201</v>
      </c>
      <c r="B1350" t="s">
        <v>9202</v>
      </c>
      <c r="C1350" t="s">
        <v>9202</v>
      </c>
      <c r="D1350" t="s">
        <v>4999</v>
      </c>
      <c r="E1350">
        <v>70</v>
      </c>
      <c r="F1350" t="s">
        <v>2320</v>
      </c>
      <c r="G1350" t="s">
        <v>2377</v>
      </c>
      <c r="H1350" t="s">
        <v>2366</v>
      </c>
      <c r="I1350" t="s">
        <v>9203</v>
      </c>
      <c r="J1350" t="s">
        <v>2514</v>
      </c>
      <c r="K1350" t="s">
        <v>9204</v>
      </c>
      <c r="L1350" t="s">
        <v>9205</v>
      </c>
      <c r="M1350" t="s">
        <v>2298</v>
      </c>
      <c r="N1350">
        <v>0</v>
      </c>
      <c r="O1350">
        <v>0</v>
      </c>
      <c r="P1350">
        <v>1</v>
      </c>
      <c r="Q1350">
        <v>0</v>
      </c>
      <c r="R1350">
        <v>0</v>
      </c>
      <c r="S1350" t="s">
        <v>2067</v>
      </c>
      <c r="T1350" t="s">
        <v>343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>
      <c r="A1351" t="s">
        <v>4679</v>
      </c>
      <c r="B1351" t="s">
        <v>9206</v>
      </c>
      <c r="C1351" t="s">
        <v>9206</v>
      </c>
      <c r="D1351" t="s">
        <v>43</v>
      </c>
      <c r="E1351">
        <v>65</v>
      </c>
      <c r="F1351" t="s">
        <v>2302</v>
      </c>
      <c r="G1351" t="s">
        <v>2469</v>
      </c>
      <c r="H1351" t="s">
        <v>2366</v>
      </c>
      <c r="I1351" t="s">
        <v>9207</v>
      </c>
      <c r="J1351" t="s">
        <v>9208</v>
      </c>
      <c r="K1351" t="s">
        <v>9209</v>
      </c>
      <c r="L1351" t="s">
        <v>9210</v>
      </c>
      <c r="M1351" t="s">
        <v>2327</v>
      </c>
      <c r="N1351">
        <v>0</v>
      </c>
      <c r="O1351">
        <v>1</v>
      </c>
      <c r="P1351">
        <v>0</v>
      </c>
      <c r="Q1351">
        <v>0</v>
      </c>
      <c r="R1351">
        <v>0</v>
      </c>
      <c r="S1351" t="s">
        <v>53</v>
      </c>
      <c r="T1351" t="s">
        <v>343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>
      <c r="A1352" t="s">
        <v>9211</v>
      </c>
      <c r="B1352" t="s">
        <v>9212</v>
      </c>
      <c r="C1352" t="s">
        <v>9212</v>
      </c>
      <c r="D1352" t="s">
        <v>4999</v>
      </c>
      <c r="E1352">
        <v>50</v>
      </c>
      <c r="F1352" t="s">
        <v>2364</v>
      </c>
      <c r="G1352" t="s">
        <v>133</v>
      </c>
      <c r="H1352" t="s">
        <v>133</v>
      </c>
      <c r="I1352" t="s">
        <v>133</v>
      </c>
      <c r="J1352" t="s">
        <v>133</v>
      </c>
      <c r="K1352" t="s">
        <v>133</v>
      </c>
      <c r="L1352" t="s">
        <v>9213</v>
      </c>
      <c r="M1352" t="s">
        <v>2298</v>
      </c>
      <c r="N1352">
        <v>1</v>
      </c>
      <c r="O1352">
        <v>0</v>
      </c>
      <c r="P1352">
        <v>0</v>
      </c>
      <c r="Q1352">
        <v>0</v>
      </c>
      <c r="R1352">
        <v>0</v>
      </c>
      <c r="S1352" t="s">
        <v>2067</v>
      </c>
      <c r="T1352" t="s">
        <v>50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>
      <c r="A1353" t="s">
        <v>9214</v>
      </c>
      <c r="B1353" t="s">
        <v>9215</v>
      </c>
      <c r="C1353" t="s">
        <v>9215</v>
      </c>
      <c r="D1353" t="s">
        <v>43</v>
      </c>
      <c r="E1353">
        <v>34</v>
      </c>
      <c r="F1353" t="s">
        <v>2364</v>
      </c>
      <c r="G1353" t="s">
        <v>2519</v>
      </c>
      <c r="H1353" t="s">
        <v>133</v>
      </c>
      <c r="I1353" t="s">
        <v>9216</v>
      </c>
      <c r="J1353" t="s">
        <v>9217</v>
      </c>
      <c r="K1353" t="s">
        <v>6993</v>
      </c>
      <c r="L1353" t="s">
        <v>9218</v>
      </c>
      <c r="M1353" t="s">
        <v>2298</v>
      </c>
      <c r="N1353">
        <v>1</v>
      </c>
      <c r="O1353">
        <v>0</v>
      </c>
      <c r="P1353">
        <v>0</v>
      </c>
      <c r="Q1353">
        <v>0</v>
      </c>
      <c r="R1353">
        <v>0</v>
      </c>
      <c r="S1353" t="s">
        <v>547</v>
      </c>
      <c r="T1353" t="s">
        <v>75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1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8</v>
      </c>
    </row>
    <row r="1354" spans="1:75">
      <c r="A1354" t="s">
        <v>9219</v>
      </c>
      <c r="B1354" t="s">
        <v>9220</v>
      </c>
      <c r="C1354" t="s">
        <v>9220</v>
      </c>
      <c r="D1354" t="s">
        <v>43</v>
      </c>
      <c r="E1354">
        <v>30</v>
      </c>
      <c r="F1354" t="s">
        <v>2376</v>
      </c>
      <c r="G1354" t="s">
        <v>133</v>
      </c>
      <c r="H1354" t="s">
        <v>133</v>
      </c>
      <c r="I1354" t="s">
        <v>133</v>
      </c>
      <c r="J1354" t="s">
        <v>133</v>
      </c>
      <c r="K1354" t="s">
        <v>133</v>
      </c>
      <c r="L1354" t="s">
        <v>9221</v>
      </c>
      <c r="M1354" t="s">
        <v>2298</v>
      </c>
      <c r="N1354">
        <v>1</v>
      </c>
      <c r="O1354">
        <v>1</v>
      </c>
      <c r="P1354">
        <v>0</v>
      </c>
      <c r="Q1354">
        <v>0</v>
      </c>
      <c r="R1354">
        <v>0</v>
      </c>
      <c r="S1354" t="s">
        <v>163</v>
      </c>
      <c r="T1354" t="s">
        <v>50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2</v>
      </c>
    </row>
    <row r="1355" spans="1:75">
      <c r="A1355" t="s">
        <v>9222</v>
      </c>
      <c r="B1355" t="s">
        <v>9223</v>
      </c>
      <c r="C1355" t="s">
        <v>9223</v>
      </c>
      <c r="D1355" t="s">
        <v>9224</v>
      </c>
      <c r="E1355">
        <v>35</v>
      </c>
      <c r="F1355" t="s">
        <v>2888</v>
      </c>
      <c r="G1355" t="s">
        <v>2348</v>
      </c>
      <c r="H1355" t="s">
        <v>2331</v>
      </c>
      <c r="I1355" t="s">
        <v>9225</v>
      </c>
      <c r="J1355" t="s">
        <v>9226</v>
      </c>
      <c r="K1355" t="s">
        <v>9227</v>
      </c>
      <c r="L1355" t="s">
        <v>9228</v>
      </c>
      <c r="M1355" t="s">
        <v>5770</v>
      </c>
      <c r="N1355">
        <v>0</v>
      </c>
      <c r="O1355">
        <v>1</v>
      </c>
      <c r="P1355">
        <v>0</v>
      </c>
      <c r="Q1355">
        <v>0</v>
      </c>
      <c r="R1355">
        <v>0</v>
      </c>
      <c r="S1355" t="s">
        <v>2067</v>
      </c>
      <c r="T1355" t="s">
        <v>343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5</v>
      </c>
    </row>
    <row r="1356" spans="1:75">
      <c r="A1356" t="s">
        <v>9229</v>
      </c>
      <c r="B1356" t="s">
        <v>9230</v>
      </c>
      <c r="C1356" t="s">
        <v>9230</v>
      </c>
      <c r="D1356" t="s">
        <v>9231</v>
      </c>
      <c r="E1356">
        <v>52</v>
      </c>
      <c r="F1356" t="s">
        <v>2356</v>
      </c>
      <c r="G1356" t="s">
        <v>4397</v>
      </c>
      <c r="H1356" t="s">
        <v>2293</v>
      </c>
      <c r="I1356" t="s">
        <v>4591</v>
      </c>
      <c r="J1356" t="s">
        <v>9232</v>
      </c>
      <c r="K1356" t="s">
        <v>9233</v>
      </c>
      <c r="L1356" t="s">
        <v>9234</v>
      </c>
      <c r="M1356" t="s">
        <v>2298</v>
      </c>
      <c r="N1356">
        <v>1</v>
      </c>
      <c r="O1356">
        <v>0</v>
      </c>
      <c r="P1356">
        <v>0</v>
      </c>
      <c r="Q1356">
        <v>0</v>
      </c>
      <c r="R1356">
        <v>0</v>
      </c>
      <c r="S1356" t="s">
        <v>515</v>
      </c>
      <c r="T1356" t="s">
        <v>75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4</v>
      </c>
    </row>
    <row r="1357" spans="1:75">
      <c r="A1357" t="s">
        <v>9235</v>
      </c>
      <c r="B1357" t="s">
        <v>9236</v>
      </c>
      <c r="C1357" t="s">
        <v>9236</v>
      </c>
      <c r="D1357" t="s">
        <v>9237</v>
      </c>
      <c r="E1357">
        <v>46</v>
      </c>
      <c r="F1357" t="s">
        <v>2364</v>
      </c>
      <c r="G1357" t="s">
        <v>2961</v>
      </c>
      <c r="H1357" t="s">
        <v>2621</v>
      </c>
      <c r="I1357" t="s">
        <v>9238</v>
      </c>
      <c r="J1357" t="s">
        <v>9239</v>
      </c>
      <c r="K1357" t="s">
        <v>9240</v>
      </c>
      <c r="L1357" t="s">
        <v>9241</v>
      </c>
      <c r="M1357" t="s">
        <v>2298</v>
      </c>
      <c r="N1357">
        <v>1</v>
      </c>
      <c r="O1357">
        <v>1</v>
      </c>
      <c r="P1357">
        <v>0</v>
      </c>
      <c r="Q1357">
        <v>0</v>
      </c>
      <c r="R1357">
        <v>0</v>
      </c>
      <c r="S1357" t="s">
        <v>2599</v>
      </c>
      <c r="T1357" t="s">
        <v>75</v>
      </c>
      <c r="U1357">
        <v>0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6</v>
      </c>
    </row>
    <row r="1358" spans="1:75">
      <c r="A1358" t="s">
        <v>9242</v>
      </c>
      <c r="B1358" t="s">
        <v>9243</v>
      </c>
      <c r="C1358" t="s">
        <v>9243</v>
      </c>
      <c r="D1358" t="s">
        <v>43</v>
      </c>
      <c r="E1358">
        <v>57</v>
      </c>
      <c r="F1358" t="s">
        <v>2376</v>
      </c>
      <c r="G1358" t="s">
        <v>2303</v>
      </c>
      <c r="H1358" t="s">
        <v>2621</v>
      </c>
      <c r="I1358" t="s">
        <v>9244</v>
      </c>
      <c r="J1358" t="s">
        <v>43</v>
      </c>
      <c r="K1358" t="s">
        <v>9245</v>
      </c>
      <c r="L1358" t="s">
        <v>9246</v>
      </c>
      <c r="M1358" t="s">
        <v>2298</v>
      </c>
      <c r="N1358">
        <v>1</v>
      </c>
      <c r="O1358">
        <v>1</v>
      </c>
      <c r="P1358">
        <v>1</v>
      </c>
      <c r="Q1358">
        <v>0</v>
      </c>
      <c r="R1358">
        <v>0</v>
      </c>
      <c r="S1358" t="s">
        <v>452</v>
      </c>
      <c r="T1358" t="s">
        <v>75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</row>
    <row r="1359" spans="1:75">
      <c r="A1359" t="s">
        <v>9247</v>
      </c>
      <c r="B1359" t="s">
        <v>9248</v>
      </c>
      <c r="C1359" t="s">
        <v>9248</v>
      </c>
      <c r="D1359" t="s">
        <v>5370</v>
      </c>
      <c r="E1359">
        <v>58</v>
      </c>
      <c r="F1359" t="s">
        <v>2356</v>
      </c>
      <c r="G1359" t="s">
        <v>3320</v>
      </c>
      <c r="H1359" t="s">
        <v>2483</v>
      </c>
      <c r="I1359" t="s">
        <v>9249</v>
      </c>
      <c r="J1359" t="s">
        <v>9250</v>
      </c>
      <c r="K1359" t="s">
        <v>9251</v>
      </c>
      <c r="L1359" t="s">
        <v>9252</v>
      </c>
      <c r="M1359" t="s">
        <v>2298</v>
      </c>
      <c r="N1359">
        <v>1</v>
      </c>
      <c r="O1359">
        <v>0</v>
      </c>
      <c r="P1359">
        <v>0</v>
      </c>
      <c r="Q1359">
        <v>0</v>
      </c>
      <c r="R1359">
        <v>0</v>
      </c>
      <c r="S1359" t="s">
        <v>769</v>
      </c>
      <c r="T1359" t="s">
        <v>343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2</v>
      </c>
    </row>
    <row r="1360" spans="1:75">
      <c r="A1360" t="s">
        <v>9253</v>
      </c>
      <c r="B1360" t="s">
        <v>9254</v>
      </c>
      <c r="C1360" t="s">
        <v>9254</v>
      </c>
      <c r="D1360" t="s">
        <v>43</v>
      </c>
      <c r="E1360">
        <v>26</v>
      </c>
      <c r="F1360" t="s">
        <v>2356</v>
      </c>
      <c r="G1360" t="s">
        <v>2452</v>
      </c>
      <c r="H1360" t="s">
        <v>2349</v>
      </c>
      <c r="I1360" t="s">
        <v>9255</v>
      </c>
      <c r="J1360" t="s">
        <v>2899</v>
      </c>
      <c r="K1360" t="s">
        <v>2922</v>
      </c>
      <c r="L1360" t="s">
        <v>9256</v>
      </c>
      <c r="M1360" t="s">
        <v>2298</v>
      </c>
      <c r="N1360">
        <v>1</v>
      </c>
      <c r="O1360">
        <v>1</v>
      </c>
      <c r="P1360">
        <v>0</v>
      </c>
      <c r="Q1360">
        <v>0</v>
      </c>
      <c r="R1360">
        <v>0</v>
      </c>
      <c r="S1360" t="s">
        <v>1444</v>
      </c>
      <c r="T1360" t="s">
        <v>75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>
      <c r="A1361" t="s">
        <v>9257</v>
      </c>
      <c r="B1361" t="s">
        <v>9258</v>
      </c>
      <c r="C1361" t="s">
        <v>9258</v>
      </c>
      <c r="D1361" t="s">
        <v>43</v>
      </c>
      <c r="E1361">
        <v>26</v>
      </c>
      <c r="F1361" t="s">
        <v>2302</v>
      </c>
      <c r="G1361" t="s">
        <v>2304</v>
      </c>
      <c r="H1361" t="s">
        <v>133</v>
      </c>
      <c r="I1361" t="s">
        <v>9259</v>
      </c>
      <c r="J1361" t="s">
        <v>3779</v>
      </c>
      <c r="K1361" t="s">
        <v>9260</v>
      </c>
      <c r="L1361" t="s">
        <v>9261</v>
      </c>
      <c r="M1361" t="s">
        <v>2298</v>
      </c>
      <c r="N1361">
        <v>1</v>
      </c>
      <c r="O1361">
        <v>0</v>
      </c>
      <c r="P1361">
        <v>0</v>
      </c>
      <c r="Q1361">
        <v>0</v>
      </c>
      <c r="R1361">
        <v>0</v>
      </c>
      <c r="S1361" t="s">
        <v>46</v>
      </c>
      <c r="T1361" t="s">
        <v>75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>
      <c r="A1362" t="s">
        <v>9262</v>
      </c>
      <c r="B1362" t="s">
        <v>9263</v>
      </c>
      <c r="C1362" t="s">
        <v>9263</v>
      </c>
      <c r="D1362" t="s">
        <v>43</v>
      </c>
      <c r="E1362">
        <v>36</v>
      </c>
      <c r="F1362" t="s">
        <v>2555</v>
      </c>
      <c r="G1362" t="s">
        <v>2348</v>
      </c>
      <c r="H1362" t="s">
        <v>2331</v>
      </c>
      <c r="I1362" t="s">
        <v>9264</v>
      </c>
      <c r="J1362" t="s">
        <v>2545</v>
      </c>
      <c r="K1362" t="s">
        <v>9265</v>
      </c>
      <c r="L1362" t="s">
        <v>9266</v>
      </c>
      <c r="M1362" t="s">
        <v>2298</v>
      </c>
      <c r="N1362">
        <v>1</v>
      </c>
      <c r="O1362">
        <v>0</v>
      </c>
      <c r="P1362">
        <v>0</v>
      </c>
      <c r="Q1362">
        <v>0</v>
      </c>
      <c r="R1362">
        <v>0</v>
      </c>
      <c r="S1362" t="s">
        <v>452</v>
      </c>
      <c r="T1362" t="s">
        <v>343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>
      <c r="A1363" t="s">
        <v>3254</v>
      </c>
      <c r="B1363" t="s">
        <v>9267</v>
      </c>
      <c r="C1363" t="s">
        <v>9267</v>
      </c>
      <c r="D1363" t="s">
        <v>9268</v>
      </c>
      <c r="E1363">
        <v>26</v>
      </c>
      <c r="F1363" t="s">
        <v>133</v>
      </c>
      <c r="G1363" t="s">
        <v>2583</v>
      </c>
      <c r="H1363" t="s">
        <v>2349</v>
      </c>
      <c r="I1363" t="s">
        <v>9269</v>
      </c>
      <c r="J1363" t="s">
        <v>9270</v>
      </c>
      <c r="K1363" t="s">
        <v>2579</v>
      </c>
      <c r="L1363" t="s">
        <v>9271</v>
      </c>
      <c r="M1363" t="s">
        <v>2298</v>
      </c>
      <c r="N1363">
        <v>1</v>
      </c>
      <c r="O1363">
        <v>0</v>
      </c>
      <c r="P1363">
        <v>0</v>
      </c>
      <c r="Q1363">
        <v>0</v>
      </c>
      <c r="R1363">
        <v>0</v>
      </c>
      <c r="S1363" t="s">
        <v>494</v>
      </c>
      <c r="T1363" t="s">
        <v>343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5</v>
      </c>
    </row>
    <row r="1364" spans="1:75">
      <c r="A1364" t="s">
        <v>9272</v>
      </c>
      <c r="B1364" t="s">
        <v>9273</v>
      </c>
      <c r="C1364" t="s">
        <v>9273</v>
      </c>
      <c r="D1364" t="s">
        <v>9274</v>
      </c>
      <c r="E1364">
        <v>42</v>
      </c>
      <c r="F1364" t="s">
        <v>2311</v>
      </c>
      <c r="G1364" t="s">
        <v>2292</v>
      </c>
      <c r="H1364" t="s">
        <v>2313</v>
      </c>
      <c r="I1364" t="s">
        <v>9275</v>
      </c>
      <c r="J1364" t="s">
        <v>43</v>
      </c>
      <c r="K1364" t="s">
        <v>3145</v>
      </c>
      <c r="L1364" t="s">
        <v>9276</v>
      </c>
      <c r="M1364" t="s">
        <v>2327</v>
      </c>
      <c r="N1364">
        <v>1</v>
      </c>
      <c r="O1364">
        <v>0</v>
      </c>
      <c r="P1364">
        <v>0</v>
      </c>
      <c r="Q1364">
        <v>0</v>
      </c>
      <c r="R1364">
        <v>0</v>
      </c>
      <c r="S1364" t="s">
        <v>53</v>
      </c>
      <c r="T1364" t="s">
        <v>343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6</v>
      </c>
    </row>
    <row r="1365" spans="1:75">
      <c r="A1365" t="s">
        <v>9277</v>
      </c>
      <c r="B1365" t="s">
        <v>9278</v>
      </c>
      <c r="C1365" t="s">
        <v>9278</v>
      </c>
      <c r="D1365" t="s">
        <v>43</v>
      </c>
      <c r="E1365">
        <v>56</v>
      </c>
      <c r="F1365" t="s">
        <v>2451</v>
      </c>
      <c r="G1365" t="s">
        <v>2469</v>
      </c>
      <c r="H1365" t="s">
        <v>2366</v>
      </c>
      <c r="I1365" t="s">
        <v>9279</v>
      </c>
      <c r="J1365" t="s">
        <v>2638</v>
      </c>
      <c r="K1365" t="s">
        <v>9280</v>
      </c>
      <c r="L1365" t="s">
        <v>9281</v>
      </c>
      <c r="M1365" t="s">
        <v>2298</v>
      </c>
      <c r="N1365">
        <v>1</v>
      </c>
      <c r="O1365">
        <v>1</v>
      </c>
      <c r="P1365">
        <v>0</v>
      </c>
      <c r="Q1365">
        <v>0</v>
      </c>
      <c r="R1365">
        <v>0</v>
      </c>
      <c r="S1365" t="s">
        <v>53</v>
      </c>
      <c r="T1365" t="s">
        <v>75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7</v>
      </c>
    </row>
    <row r="1366" spans="1:75">
      <c r="A1366" t="s">
        <v>6379</v>
      </c>
      <c r="B1366" t="s">
        <v>9282</v>
      </c>
      <c r="C1366" t="s">
        <v>9282</v>
      </c>
      <c r="D1366" t="s">
        <v>43</v>
      </c>
      <c r="E1366">
        <v>27</v>
      </c>
      <c r="F1366" t="s">
        <v>2302</v>
      </c>
      <c r="G1366" t="s">
        <v>2391</v>
      </c>
      <c r="H1366" t="s">
        <v>2322</v>
      </c>
      <c r="I1366" t="s">
        <v>9283</v>
      </c>
      <c r="J1366" t="s">
        <v>7731</v>
      </c>
      <c r="K1366" t="s">
        <v>9284</v>
      </c>
      <c r="L1366" t="s">
        <v>9285</v>
      </c>
      <c r="M1366" t="s">
        <v>2327</v>
      </c>
      <c r="N1366">
        <v>1</v>
      </c>
      <c r="O1366">
        <v>1</v>
      </c>
      <c r="P1366">
        <v>1</v>
      </c>
      <c r="Q1366">
        <v>0</v>
      </c>
      <c r="R1366">
        <v>0</v>
      </c>
      <c r="S1366" t="s">
        <v>46</v>
      </c>
      <c r="T1366" t="s">
        <v>50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</row>
    <row r="1367" spans="1:75">
      <c r="A1367" t="s">
        <v>9286</v>
      </c>
      <c r="B1367" t="s">
        <v>9287</v>
      </c>
      <c r="C1367" t="s">
        <v>9287</v>
      </c>
      <c r="D1367" t="s">
        <v>9288</v>
      </c>
      <c r="E1367">
        <v>29</v>
      </c>
      <c r="F1367" t="s">
        <v>2302</v>
      </c>
      <c r="G1367" t="s">
        <v>2452</v>
      </c>
      <c r="H1367" t="s">
        <v>2304</v>
      </c>
      <c r="I1367" t="s">
        <v>9289</v>
      </c>
      <c r="J1367" t="s">
        <v>3110</v>
      </c>
      <c r="K1367" t="s">
        <v>4797</v>
      </c>
      <c r="L1367" t="s">
        <v>9290</v>
      </c>
      <c r="M1367" t="s">
        <v>2298</v>
      </c>
      <c r="N1367">
        <v>1</v>
      </c>
      <c r="O1367">
        <v>1</v>
      </c>
      <c r="P1367">
        <v>1</v>
      </c>
      <c r="Q1367">
        <v>0</v>
      </c>
      <c r="R1367">
        <v>0</v>
      </c>
      <c r="S1367" t="s">
        <v>1444</v>
      </c>
      <c r="T1367" t="s">
        <v>343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</row>
    <row r="1368" spans="1:75">
      <c r="A1368" t="s">
        <v>9291</v>
      </c>
      <c r="B1368" t="s">
        <v>9292</v>
      </c>
      <c r="C1368" t="s">
        <v>9292</v>
      </c>
      <c r="D1368" t="s">
        <v>43</v>
      </c>
      <c r="E1368">
        <v>28</v>
      </c>
      <c r="F1368" t="s">
        <v>2347</v>
      </c>
      <c r="G1368" t="s">
        <v>2348</v>
      </c>
      <c r="H1368" t="s">
        <v>2322</v>
      </c>
      <c r="I1368" t="s">
        <v>9082</v>
      </c>
      <c r="J1368" t="s">
        <v>9293</v>
      </c>
      <c r="K1368" t="s">
        <v>6507</v>
      </c>
      <c r="L1368" t="s">
        <v>9294</v>
      </c>
      <c r="M1368" t="s">
        <v>2327</v>
      </c>
      <c r="N1368">
        <v>1</v>
      </c>
      <c r="O1368">
        <v>0</v>
      </c>
      <c r="P1368">
        <v>0</v>
      </c>
      <c r="Q1368">
        <v>0</v>
      </c>
      <c r="R1368">
        <v>0</v>
      </c>
      <c r="S1368" t="s">
        <v>46</v>
      </c>
      <c r="T1368" t="s">
        <v>50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>
      <c r="A1369" t="s">
        <v>9295</v>
      </c>
      <c r="B1369" t="s">
        <v>9296</v>
      </c>
      <c r="C1369" t="s">
        <v>9296</v>
      </c>
      <c r="D1369" t="s">
        <v>43</v>
      </c>
      <c r="E1369">
        <v>26</v>
      </c>
      <c r="F1369" t="s">
        <v>133</v>
      </c>
      <c r="G1369" t="s">
        <v>133</v>
      </c>
      <c r="H1369" t="s">
        <v>133</v>
      </c>
      <c r="I1369" t="s">
        <v>133</v>
      </c>
      <c r="J1369" t="s">
        <v>133</v>
      </c>
      <c r="K1369" t="s">
        <v>133</v>
      </c>
      <c r="L1369" t="s">
        <v>9297</v>
      </c>
      <c r="M1369" t="s">
        <v>2298</v>
      </c>
      <c r="N1369">
        <v>1</v>
      </c>
      <c r="O1369">
        <v>0</v>
      </c>
      <c r="P1369">
        <v>0</v>
      </c>
      <c r="Q1369">
        <v>0</v>
      </c>
      <c r="R1369">
        <v>0</v>
      </c>
      <c r="S1369" t="s">
        <v>53</v>
      </c>
      <c r="T1369" t="s">
        <v>343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</row>
    <row r="1370" spans="1:75">
      <c r="A1370" t="s">
        <v>9298</v>
      </c>
      <c r="B1370" t="s">
        <v>9299</v>
      </c>
      <c r="C1370" t="s">
        <v>9299</v>
      </c>
      <c r="D1370" t="s">
        <v>9300</v>
      </c>
      <c r="E1370">
        <v>42</v>
      </c>
      <c r="F1370" t="s">
        <v>2302</v>
      </c>
      <c r="G1370" t="s">
        <v>2391</v>
      </c>
      <c r="H1370" t="s">
        <v>133</v>
      </c>
      <c r="I1370" t="s">
        <v>9301</v>
      </c>
      <c r="J1370" t="s">
        <v>9302</v>
      </c>
      <c r="K1370" t="s">
        <v>9303</v>
      </c>
      <c r="L1370" t="s">
        <v>9304</v>
      </c>
      <c r="M1370" t="s">
        <v>2298</v>
      </c>
      <c r="N1370">
        <v>1</v>
      </c>
      <c r="O1370">
        <v>1</v>
      </c>
      <c r="P1370">
        <v>0</v>
      </c>
      <c r="Q1370">
        <v>0</v>
      </c>
      <c r="R1370">
        <v>0</v>
      </c>
      <c r="S1370" t="s">
        <v>547</v>
      </c>
      <c r="T1370" t="s">
        <v>75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>
      <c r="A1371" t="s">
        <v>9305</v>
      </c>
      <c r="B1371" t="s">
        <v>9306</v>
      </c>
      <c r="C1371" t="s">
        <v>9306</v>
      </c>
      <c r="D1371" t="s">
        <v>43</v>
      </c>
      <c r="E1371">
        <v>47</v>
      </c>
      <c r="F1371" t="s">
        <v>2356</v>
      </c>
      <c r="G1371" t="s">
        <v>2562</v>
      </c>
      <c r="H1371" t="s">
        <v>2483</v>
      </c>
      <c r="I1371" t="s">
        <v>9307</v>
      </c>
      <c r="J1371" t="s">
        <v>3779</v>
      </c>
      <c r="K1371" t="s">
        <v>9308</v>
      </c>
      <c r="L1371" t="s">
        <v>9309</v>
      </c>
      <c r="M1371" t="s">
        <v>2298</v>
      </c>
      <c r="N1371">
        <v>1</v>
      </c>
      <c r="O1371">
        <v>0</v>
      </c>
      <c r="P1371">
        <v>0</v>
      </c>
      <c r="Q1371">
        <v>0</v>
      </c>
      <c r="R1371">
        <v>0</v>
      </c>
      <c r="S1371" t="s">
        <v>244</v>
      </c>
      <c r="T1371" t="s">
        <v>343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>
      <c r="A1372" t="s">
        <v>9310</v>
      </c>
      <c r="B1372" t="s">
        <v>9311</v>
      </c>
      <c r="C1372" t="s">
        <v>9311</v>
      </c>
      <c r="D1372" t="s">
        <v>43</v>
      </c>
      <c r="E1372">
        <v>22</v>
      </c>
      <c r="F1372" t="s">
        <v>133</v>
      </c>
      <c r="G1372" t="s">
        <v>133</v>
      </c>
      <c r="H1372" t="s">
        <v>133</v>
      </c>
      <c r="I1372" t="s">
        <v>133</v>
      </c>
      <c r="J1372" t="s">
        <v>133</v>
      </c>
      <c r="K1372" t="s">
        <v>133</v>
      </c>
      <c r="L1372" t="s">
        <v>9312</v>
      </c>
      <c r="M1372" t="s">
        <v>2298</v>
      </c>
      <c r="N1372">
        <v>1</v>
      </c>
      <c r="O1372">
        <v>1</v>
      </c>
      <c r="P1372">
        <v>1</v>
      </c>
      <c r="Q1372">
        <v>1</v>
      </c>
      <c r="R1372">
        <v>0</v>
      </c>
      <c r="S1372" t="s">
        <v>540</v>
      </c>
      <c r="T1372" t="s">
        <v>75</v>
      </c>
      <c r="U1372">
        <v>1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5</v>
      </c>
    </row>
    <row r="1373" spans="1:75">
      <c r="E1373" s="32"/>
    </row>
  </sheetData>
  <hyperlinks>
    <hyperlink ref="C2" r:id="rId1" xr:uid="{208813C5-84B2-D147-BCD9-1AB4DD109B8A}"/>
    <hyperlink ref="C3" r:id="rId2" xr:uid="{8ECD74A6-3989-3E4F-BEF9-1AD320732DDA}"/>
    <hyperlink ref="C4" r:id="rId3" xr:uid="{9377450F-317A-1B47-9D67-FA443E76B6E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7A5B-9A1E-9346-AD1D-8DDF1EBFE737}">
  <dimension ref="A1:O842"/>
  <sheetViews>
    <sheetView topLeftCell="J13" zoomScale="125" zoomScaleNormal="125" workbookViewId="0">
      <selection activeCell="I85" sqref="I85"/>
    </sheetView>
  </sheetViews>
  <sheetFormatPr baseColWidth="10" defaultRowHeight="16"/>
  <cols>
    <col min="1" max="1" width="20.6640625" customWidth="1"/>
    <col min="3" max="3" width="14.83203125" customWidth="1"/>
    <col min="4" max="4" width="32.1640625" customWidth="1"/>
    <col min="6" max="6" width="19" customWidth="1"/>
    <col min="9" max="11" width="15" customWidth="1"/>
  </cols>
  <sheetData>
    <row r="1" spans="1:15" ht="17">
      <c r="A1" s="3" t="s">
        <v>8</v>
      </c>
      <c r="B1" s="3" t="s">
        <v>9</v>
      </c>
      <c r="C1" s="3" t="s">
        <v>10</v>
      </c>
      <c r="D1" s="3" t="s">
        <v>12</v>
      </c>
      <c r="E1" s="3" t="s">
        <v>13</v>
      </c>
      <c r="F1" s="3" t="s">
        <v>14</v>
      </c>
      <c r="H1" t="s">
        <v>14</v>
      </c>
      <c r="I1" t="s">
        <v>2225</v>
      </c>
      <c r="J1" t="s">
        <v>2223</v>
      </c>
      <c r="K1" t="s">
        <v>2224</v>
      </c>
    </row>
    <row r="2" spans="1:15">
      <c r="A2" s="2" t="s">
        <v>43</v>
      </c>
      <c r="B2" s="2" t="s">
        <v>44</v>
      </c>
      <c r="C2" s="1" t="s">
        <v>44</v>
      </c>
      <c r="D2" s="2">
        <v>40000</v>
      </c>
      <c r="E2" s="2" t="s">
        <v>45</v>
      </c>
      <c r="F2" s="2" t="s">
        <v>46</v>
      </c>
      <c r="H2" t="s">
        <v>461</v>
      </c>
      <c r="I2">
        <f>COUNTIF(Vacncies_MAP[Регион],Regions[[#This Row],[Регион]])</f>
        <v>55</v>
      </c>
      <c r="J2">
        <v>12</v>
      </c>
      <c r="K2">
        <v>26</v>
      </c>
      <c r="O2" s="5" t="s">
        <v>2221</v>
      </c>
    </row>
    <row r="3" spans="1:15">
      <c r="A3" s="2" t="s">
        <v>51</v>
      </c>
      <c r="B3" s="2" t="s">
        <v>52</v>
      </c>
      <c r="C3" s="1" t="s">
        <v>52</v>
      </c>
      <c r="D3" s="2">
        <v>55000</v>
      </c>
      <c r="E3" s="2" t="s">
        <v>53</v>
      </c>
      <c r="F3" s="2" t="s">
        <v>1480</v>
      </c>
      <c r="H3" t="s">
        <v>563</v>
      </c>
      <c r="I3">
        <f>COUNTIF(Vacncies_MAP[Регион],Regions[[#This Row],[Регион]])</f>
        <v>38</v>
      </c>
      <c r="J3">
        <v>5</v>
      </c>
      <c r="K3">
        <v>24</v>
      </c>
      <c r="O3" s="6" t="s">
        <v>2050</v>
      </c>
    </row>
    <row r="4" spans="1:15">
      <c r="A4" s="2" t="s">
        <v>43</v>
      </c>
      <c r="B4" s="2" t="s">
        <v>55</v>
      </c>
      <c r="C4" s="1" t="s">
        <v>55</v>
      </c>
      <c r="D4" s="2">
        <v>30000</v>
      </c>
      <c r="E4" s="2" t="s">
        <v>56</v>
      </c>
      <c r="F4" s="2" t="s">
        <v>46</v>
      </c>
      <c r="H4" t="s">
        <v>412</v>
      </c>
      <c r="I4">
        <f>COUNTIF(Vacncies_MAP[Регион],Regions[[#This Row],[Регион]])</f>
        <v>37</v>
      </c>
      <c r="J4">
        <v>47.8</v>
      </c>
      <c r="K4">
        <v>16</v>
      </c>
      <c r="O4" s="6" t="s">
        <v>43</v>
      </c>
    </row>
    <row r="5" spans="1:15">
      <c r="A5" s="2" t="s">
        <v>43</v>
      </c>
      <c r="B5" s="2" t="s">
        <v>60</v>
      </c>
      <c r="C5" s="1" t="s">
        <v>60</v>
      </c>
      <c r="D5" s="2">
        <v>40000</v>
      </c>
      <c r="E5" s="2" t="s">
        <v>61</v>
      </c>
      <c r="F5" s="2" t="s">
        <v>46</v>
      </c>
      <c r="H5" t="s">
        <v>515</v>
      </c>
      <c r="I5">
        <f>COUNTIF(Vacncies_MAP[Регион],Regions[[#This Row],[Регион]])</f>
        <v>37</v>
      </c>
      <c r="J5">
        <v>7.5</v>
      </c>
      <c r="K5">
        <v>18.5</v>
      </c>
      <c r="O5" s="6" t="s">
        <v>2105</v>
      </c>
    </row>
    <row r="6" spans="1:15">
      <c r="A6" s="2" t="s">
        <v>43</v>
      </c>
      <c r="B6" s="2" t="s">
        <v>63</v>
      </c>
      <c r="C6" s="1" t="s">
        <v>63</v>
      </c>
      <c r="D6" s="2">
        <v>28000</v>
      </c>
      <c r="E6" s="2" t="s">
        <v>64</v>
      </c>
      <c r="F6" s="2" t="s">
        <v>46</v>
      </c>
      <c r="H6" t="s">
        <v>368</v>
      </c>
      <c r="I6">
        <f>COUNTIF(Vacncies_MAP[Регион],Regions[[#This Row],[Регион]])</f>
        <v>30</v>
      </c>
      <c r="J6">
        <v>18</v>
      </c>
      <c r="K6">
        <v>38</v>
      </c>
      <c r="O6" s="6" t="s">
        <v>2159</v>
      </c>
    </row>
    <row r="7" spans="1:15">
      <c r="A7" s="2" t="s">
        <v>43</v>
      </c>
      <c r="B7" s="2" t="s">
        <v>66</v>
      </c>
      <c r="C7" s="1" t="s">
        <v>66</v>
      </c>
      <c r="D7" s="2">
        <v>31000</v>
      </c>
      <c r="E7" s="2" t="s">
        <v>67</v>
      </c>
      <c r="F7" t="s">
        <v>1960</v>
      </c>
      <c r="H7" t="s">
        <v>278</v>
      </c>
      <c r="I7">
        <f>COUNTIF(Vacncies_MAP[Регион],Regions[[#This Row],[Регион]])</f>
        <v>29</v>
      </c>
      <c r="J7">
        <v>8</v>
      </c>
      <c r="K7">
        <v>25</v>
      </c>
      <c r="O7" s="6" t="s">
        <v>310</v>
      </c>
    </row>
    <row r="8" spans="1:15">
      <c r="A8" s="2" t="s">
        <v>43</v>
      </c>
      <c r="B8" s="2" t="s">
        <v>71</v>
      </c>
      <c r="C8" s="1" t="s">
        <v>71</v>
      </c>
      <c r="D8" s="2">
        <v>22000</v>
      </c>
      <c r="E8" s="2" t="s">
        <v>72</v>
      </c>
      <c r="F8" s="2" t="s">
        <v>73</v>
      </c>
      <c r="H8" t="s">
        <v>645</v>
      </c>
      <c r="I8">
        <f>COUNTIF(Vacncies_MAP[Регион],Regions[[#This Row],[Регион]])</f>
        <v>29</v>
      </c>
      <c r="J8">
        <v>21</v>
      </c>
      <c r="K8">
        <v>31.5</v>
      </c>
      <c r="O8" s="6" t="s">
        <v>2038</v>
      </c>
    </row>
    <row r="9" spans="1:15">
      <c r="A9" s="2" t="s">
        <v>43</v>
      </c>
      <c r="B9" s="2" t="s">
        <v>76</v>
      </c>
      <c r="C9" s="1" t="s">
        <v>76</v>
      </c>
      <c r="D9" s="2">
        <v>20000</v>
      </c>
      <c r="E9" s="2" t="s">
        <v>72</v>
      </c>
      <c r="F9" s="2" t="s">
        <v>73</v>
      </c>
      <c r="H9" t="s">
        <v>118</v>
      </c>
      <c r="I9">
        <f>COUNTIF(Vacncies_MAP[Регион],Regions[[#This Row],[Регион]])</f>
        <v>20</v>
      </c>
      <c r="J9">
        <v>27.5</v>
      </c>
      <c r="K9">
        <v>23.5</v>
      </c>
      <c r="O9" s="6" t="s">
        <v>764</v>
      </c>
    </row>
    <row r="10" spans="1:15">
      <c r="A10" s="2" t="s">
        <v>43</v>
      </c>
      <c r="B10" s="2" t="s">
        <v>78</v>
      </c>
      <c r="C10" s="1" t="s">
        <v>78</v>
      </c>
      <c r="D10" s="2">
        <v>20700</v>
      </c>
      <c r="E10" s="2" t="s">
        <v>79</v>
      </c>
      <c r="F10" s="2" t="s">
        <v>73</v>
      </c>
      <c r="H10" t="s">
        <v>351</v>
      </c>
      <c r="I10">
        <f>COUNTIF(Vacncies_MAP[Регион],Regions[[#This Row],[Регион]])</f>
        <v>19</v>
      </c>
      <c r="J10">
        <v>37.25</v>
      </c>
      <c r="K10">
        <v>21</v>
      </c>
      <c r="O10" s="6" t="s">
        <v>332</v>
      </c>
    </row>
    <row r="11" spans="1:15">
      <c r="A11" s="2" t="s">
        <v>43</v>
      </c>
      <c r="B11" s="2" t="s">
        <v>81</v>
      </c>
      <c r="C11" s="1" t="s">
        <v>81</v>
      </c>
      <c r="D11" s="2">
        <v>30000</v>
      </c>
      <c r="E11" s="2" t="s">
        <v>82</v>
      </c>
      <c r="F11" s="2" t="s">
        <v>73</v>
      </c>
      <c r="H11" t="s">
        <v>195</v>
      </c>
      <c r="I11">
        <f>COUNTIF(Vacncies_MAP[Регион],Regions[[#This Row],[Регион]])</f>
        <v>18</v>
      </c>
      <c r="J11">
        <v>13</v>
      </c>
      <c r="K11">
        <v>33.700000000000003</v>
      </c>
      <c r="O11" s="6" t="s">
        <v>2205</v>
      </c>
    </row>
    <row r="12" spans="1:15">
      <c r="A12" s="2" t="s">
        <v>43</v>
      </c>
      <c r="B12" s="2" t="s">
        <v>84</v>
      </c>
      <c r="C12" s="1" t="s">
        <v>84</v>
      </c>
      <c r="D12" s="2">
        <v>31711.5</v>
      </c>
      <c r="E12" s="2" t="s">
        <v>85</v>
      </c>
      <c r="F12" s="2" t="s">
        <v>73</v>
      </c>
      <c r="H12" t="s">
        <v>397</v>
      </c>
      <c r="I12">
        <f>COUNTIF(Vacncies_MAP[Регион],Regions[[#This Row],[Регион]])</f>
        <v>18</v>
      </c>
      <c r="J12">
        <v>23</v>
      </c>
      <c r="K12">
        <v>38</v>
      </c>
      <c r="O12" s="6" t="s">
        <v>2072</v>
      </c>
    </row>
    <row r="13" spans="1:15">
      <c r="A13" s="2" t="s">
        <v>43</v>
      </c>
      <c r="B13" s="2" t="s">
        <v>87</v>
      </c>
      <c r="C13" s="1" t="s">
        <v>87</v>
      </c>
      <c r="D13" s="2">
        <v>29000</v>
      </c>
      <c r="E13" s="2" t="s">
        <v>79</v>
      </c>
      <c r="F13" s="2" t="s">
        <v>73</v>
      </c>
      <c r="H13" t="s">
        <v>547</v>
      </c>
      <c r="I13">
        <f>COUNTIF(Vacncies_MAP[Регион],Regions[[#This Row],[Регион]])</f>
        <v>18</v>
      </c>
      <c r="J13">
        <v>52</v>
      </c>
      <c r="K13">
        <v>45</v>
      </c>
      <c r="O13" s="6" t="s">
        <v>2181</v>
      </c>
    </row>
    <row r="14" spans="1:15">
      <c r="A14" s="2" t="s">
        <v>43</v>
      </c>
      <c r="B14" s="2" t="s">
        <v>89</v>
      </c>
      <c r="C14" s="1" t="s">
        <v>89</v>
      </c>
      <c r="D14" s="2">
        <v>23200</v>
      </c>
      <c r="E14" s="2" t="s">
        <v>90</v>
      </c>
      <c r="F14" s="2" t="s">
        <v>73</v>
      </c>
      <c r="H14" t="s">
        <v>244</v>
      </c>
      <c r="I14">
        <f>COUNTIF(Vacncies_MAP[Регион],Regions[[#This Row],[Регион]])</f>
        <v>16</v>
      </c>
      <c r="J14">
        <v>30</v>
      </c>
      <c r="K14">
        <v>31</v>
      </c>
      <c r="O14" s="6" t="s">
        <v>858</v>
      </c>
    </row>
    <row r="15" spans="1:15">
      <c r="A15" s="2" t="s">
        <v>43</v>
      </c>
      <c r="B15" s="2" t="s">
        <v>93</v>
      </c>
      <c r="C15" s="1" t="s">
        <v>93</v>
      </c>
      <c r="D15" s="2">
        <v>25000</v>
      </c>
      <c r="E15" s="2" t="s">
        <v>72</v>
      </c>
      <c r="F15" s="2" t="s">
        <v>73</v>
      </c>
      <c r="H15" t="s">
        <v>1444</v>
      </c>
      <c r="I15">
        <f>16</f>
        <v>16</v>
      </c>
      <c r="J15">
        <v>19.5</v>
      </c>
      <c r="K15">
        <v>27.6</v>
      </c>
      <c r="O15" s="6" t="s">
        <v>1352</v>
      </c>
    </row>
    <row r="16" spans="1:15">
      <c r="A16" s="2" t="s">
        <v>43</v>
      </c>
      <c r="B16" s="2" t="s">
        <v>95</v>
      </c>
      <c r="C16" s="1" t="s">
        <v>95</v>
      </c>
      <c r="D16" s="2">
        <v>27500</v>
      </c>
      <c r="E16" s="2" t="s">
        <v>72</v>
      </c>
      <c r="F16" s="2" t="s">
        <v>73</v>
      </c>
      <c r="H16" t="s">
        <v>588</v>
      </c>
      <c r="I16">
        <f>COUNTIF(Vacncies_MAP[Регион],Regions[[#This Row],[Регион]])</f>
        <v>16</v>
      </c>
      <c r="J16">
        <v>44</v>
      </c>
      <c r="K16">
        <v>12</v>
      </c>
      <c r="O16" s="6" t="s">
        <v>120</v>
      </c>
    </row>
    <row r="17" spans="1:15">
      <c r="A17" s="2" t="s">
        <v>43</v>
      </c>
      <c r="B17" s="2" t="s">
        <v>97</v>
      </c>
      <c r="C17" s="1" t="s">
        <v>97</v>
      </c>
      <c r="D17" s="2">
        <v>28863</v>
      </c>
      <c r="E17" s="2" t="s">
        <v>98</v>
      </c>
      <c r="F17" s="2" t="s">
        <v>99</v>
      </c>
      <c r="H17" t="s">
        <v>1543</v>
      </c>
      <c r="I17">
        <f>COUNTIF(Vacncies_MAP[Регион],Regions[[#This Row],[Регион]])</f>
        <v>16</v>
      </c>
      <c r="J17">
        <v>13.5</v>
      </c>
      <c r="K17">
        <v>56</v>
      </c>
      <c r="O17" s="6" t="s">
        <v>2047</v>
      </c>
    </row>
    <row r="18" spans="1:15">
      <c r="A18" s="2" t="s">
        <v>43</v>
      </c>
      <c r="B18" s="2" t="s">
        <v>101</v>
      </c>
      <c r="C18" s="1" t="s">
        <v>101</v>
      </c>
      <c r="D18" s="2">
        <v>27611</v>
      </c>
      <c r="E18" s="2" t="s">
        <v>98</v>
      </c>
      <c r="F18" s="2" t="s">
        <v>99</v>
      </c>
      <c r="H18" t="s">
        <v>258</v>
      </c>
      <c r="I18">
        <f>COUNTIF(Vacncies_MAP[Регион],Regions[[#This Row],[Регион]])</f>
        <v>15</v>
      </c>
      <c r="J18">
        <v>15</v>
      </c>
      <c r="K18">
        <v>54</v>
      </c>
      <c r="O18" s="6" t="s">
        <v>1055</v>
      </c>
    </row>
    <row r="19" spans="1:15">
      <c r="A19" s="2" t="s">
        <v>43</v>
      </c>
      <c r="B19" s="2" t="s">
        <v>103</v>
      </c>
      <c r="C19" s="1" t="s">
        <v>103</v>
      </c>
      <c r="D19" s="2">
        <v>33593.5</v>
      </c>
      <c r="E19" s="2" t="s">
        <v>98</v>
      </c>
      <c r="F19" s="2" t="s">
        <v>99</v>
      </c>
      <c r="H19" t="s">
        <v>316</v>
      </c>
      <c r="I19">
        <f>COUNTIF(Vacncies_MAP[Регион],Regions[[#This Row],[Регион]])</f>
        <v>15</v>
      </c>
      <c r="J19">
        <v>15.5</v>
      </c>
      <c r="K19">
        <v>31.7</v>
      </c>
      <c r="O19" s="6" t="s">
        <v>207</v>
      </c>
    </row>
    <row r="20" spans="1:15">
      <c r="A20" s="2" t="s">
        <v>43</v>
      </c>
      <c r="B20" s="2" t="s">
        <v>105</v>
      </c>
      <c r="C20" s="1" t="s">
        <v>105</v>
      </c>
      <c r="D20" s="2">
        <v>32500</v>
      </c>
      <c r="E20" s="2" t="s">
        <v>98</v>
      </c>
      <c r="F20" s="2" t="s">
        <v>99</v>
      </c>
      <c r="H20" t="s">
        <v>358</v>
      </c>
      <c r="I20">
        <f>COUNTIF(Vacncies_MAP[Регион],Regions[[#This Row],[Регион]])</f>
        <v>15</v>
      </c>
      <c r="J20">
        <v>42</v>
      </c>
      <c r="K20">
        <v>19</v>
      </c>
      <c r="O20" s="6" t="s">
        <v>801</v>
      </c>
    </row>
    <row r="21" spans="1:15">
      <c r="A21" s="2" t="s">
        <v>43</v>
      </c>
      <c r="B21" s="2" t="s">
        <v>107</v>
      </c>
      <c r="C21" s="1" t="s">
        <v>107</v>
      </c>
      <c r="D21" s="2">
        <v>32550.5</v>
      </c>
      <c r="E21" s="2" t="s">
        <v>98</v>
      </c>
      <c r="F21" s="2" t="s">
        <v>99</v>
      </c>
      <c r="H21" t="s">
        <v>323</v>
      </c>
      <c r="I21">
        <f>COUNTIF(Vacncies_MAP[Регион],Regions[[#This Row],[Регион]])</f>
        <v>14</v>
      </c>
      <c r="J21">
        <v>10</v>
      </c>
      <c r="K21">
        <v>39</v>
      </c>
      <c r="O21" s="6" t="s">
        <v>2053</v>
      </c>
    </row>
    <row r="22" spans="1:15">
      <c r="A22" s="2" t="s">
        <v>43</v>
      </c>
      <c r="B22" s="2" t="s">
        <v>109</v>
      </c>
      <c r="C22" s="1" t="s">
        <v>109</v>
      </c>
      <c r="D22" s="2">
        <v>41835</v>
      </c>
      <c r="E22" s="2" t="s">
        <v>98</v>
      </c>
      <c r="F22" s="2" t="s">
        <v>99</v>
      </c>
      <c r="H22" t="s">
        <v>452</v>
      </c>
      <c r="I22">
        <f>COUNTIF(Vacncies_MAP[Регион],Regions[[#This Row],[Регион]])</f>
        <v>14</v>
      </c>
      <c r="J22">
        <v>10.5</v>
      </c>
      <c r="K22">
        <v>32</v>
      </c>
      <c r="O22" s="6" t="s">
        <v>959</v>
      </c>
    </row>
    <row r="23" spans="1:15">
      <c r="A23" s="2" t="s">
        <v>43</v>
      </c>
      <c r="B23" s="2" t="s">
        <v>111</v>
      </c>
      <c r="C23" s="1" t="s">
        <v>111</v>
      </c>
      <c r="D23" s="2">
        <v>7310</v>
      </c>
      <c r="E23" s="2" t="s">
        <v>112</v>
      </c>
      <c r="F23" s="2" t="s">
        <v>99</v>
      </c>
      <c r="H23" t="s">
        <v>46</v>
      </c>
      <c r="I23">
        <f>COUNTIF(Vacncies_MAP[Регион],Regions[[#This Row],[Регион]])</f>
        <v>13</v>
      </c>
      <c r="J23">
        <v>13.5</v>
      </c>
      <c r="K23">
        <v>40</v>
      </c>
      <c r="O23" s="6" t="s">
        <v>2035</v>
      </c>
    </row>
    <row r="24" spans="1:15">
      <c r="A24" s="2" t="s">
        <v>43</v>
      </c>
      <c r="B24" s="2" t="s">
        <v>114</v>
      </c>
      <c r="C24" s="1" t="s">
        <v>114</v>
      </c>
      <c r="D24" s="2">
        <v>27611</v>
      </c>
      <c r="E24" s="2" t="s">
        <v>98</v>
      </c>
      <c r="F24" s="2" t="s">
        <v>99</v>
      </c>
      <c r="H24" t="s">
        <v>1033</v>
      </c>
      <c r="I24">
        <f>COUNTIF(Vacncies_MAP[Регион],Regions[[#This Row],[Регион]])</f>
        <v>13</v>
      </c>
      <c r="J24">
        <v>4.4000000000000004</v>
      </c>
      <c r="K24">
        <v>57</v>
      </c>
      <c r="O24" s="6" t="s">
        <v>897</v>
      </c>
    </row>
    <row r="25" spans="1:15">
      <c r="A25" s="2" t="s">
        <v>43</v>
      </c>
      <c r="B25" s="2" t="s">
        <v>116</v>
      </c>
      <c r="C25" s="1" t="s">
        <v>116</v>
      </c>
      <c r="D25" s="2">
        <v>22129</v>
      </c>
      <c r="E25" s="2" t="s">
        <v>117</v>
      </c>
      <c r="F25" s="2" t="s">
        <v>118</v>
      </c>
      <c r="H25" t="s">
        <v>73</v>
      </c>
      <c r="I25">
        <f>COUNTIF(Vacncies_MAP[Регион],Regions[[#This Row],[Регион]])</f>
        <v>12</v>
      </c>
      <c r="J25">
        <v>16.5</v>
      </c>
      <c r="K25">
        <v>45</v>
      </c>
      <c r="O25" s="6" t="s">
        <v>2027</v>
      </c>
    </row>
    <row r="26" spans="1:15">
      <c r="A26" s="2" t="s">
        <v>120</v>
      </c>
      <c r="B26" s="2" t="s">
        <v>121</v>
      </c>
      <c r="C26" s="1" t="s">
        <v>121</v>
      </c>
      <c r="D26" s="2">
        <v>33500</v>
      </c>
      <c r="E26" s="2" t="s">
        <v>117</v>
      </c>
      <c r="F26" s="2" t="s">
        <v>118</v>
      </c>
      <c r="H26" t="s">
        <v>99</v>
      </c>
      <c r="I26">
        <f>COUNTIF(Vacncies_MAP[Регион],Regions[[#This Row],[Регион]])</f>
        <v>12</v>
      </c>
      <c r="J26">
        <v>72</v>
      </c>
      <c r="K26">
        <v>17</v>
      </c>
      <c r="O26" s="6" t="s">
        <v>2086</v>
      </c>
    </row>
    <row r="27" spans="1:15">
      <c r="A27" s="2" t="s">
        <v>43</v>
      </c>
      <c r="B27" s="2" t="s">
        <v>123</v>
      </c>
      <c r="C27" s="1" t="s">
        <v>123</v>
      </c>
      <c r="D27" s="2">
        <v>33000</v>
      </c>
      <c r="E27" s="2" t="s">
        <v>124</v>
      </c>
      <c r="F27" s="2" t="s">
        <v>118</v>
      </c>
      <c r="H27" t="s">
        <v>448</v>
      </c>
      <c r="I27">
        <f>COUNTIF(Vacncies_MAP[Регион],Regions[[#This Row],[Регион]])</f>
        <v>12</v>
      </c>
      <c r="J27">
        <v>17</v>
      </c>
      <c r="K27">
        <v>41</v>
      </c>
      <c r="O27" s="6" t="s">
        <v>1376</v>
      </c>
    </row>
    <row r="28" spans="1:15">
      <c r="A28" s="2" t="s">
        <v>43</v>
      </c>
      <c r="B28" s="2" t="s">
        <v>126</v>
      </c>
      <c r="C28" s="1" t="s">
        <v>126</v>
      </c>
      <c r="D28" s="2">
        <v>31000</v>
      </c>
      <c r="E28" s="2" t="s">
        <v>127</v>
      </c>
      <c r="F28" s="2" t="s">
        <v>118</v>
      </c>
      <c r="H28" t="s">
        <v>494</v>
      </c>
      <c r="I28">
        <f>COUNTIF(Vacncies_MAP[Регион],Regions[[#This Row],[Регион]])</f>
        <v>12</v>
      </c>
      <c r="J28">
        <v>8.5</v>
      </c>
      <c r="K28">
        <v>34.5</v>
      </c>
      <c r="O28" s="6" t="s">
        <v>2044</v>
      </c>
    </row>
    <row r="29" spans="1:15">
      <c r="A29" s="2" t="s">
        <v>43</v>
      </c>
      <c r="B29" s="2" t="s">
        <v>129</v>
      </c>
      <c r="C29" s="1" t="s">
        <v>129</v>
      </c>
      <c r="D29" s="2">
        <v>22129</v>
      </c>
      <c r="E29" s="2" t="s">
        <v>127</v>
      </c>
      <c r="F29" s="2" t="s">
        <v>118</v>
      </c>
      <c r="H29" t="s">
        <v>608</v>
      </c>
      <c r="I29">
        <f>COUNTIF(Vacncies_MAP[Регион],Regions[[#This Row],[Регион]])</f>
        <v>12</v>
      </c>
      <c r="J29">
        <v>8.25</v>
      </c>
      <c r="K29">
        <v>13</v>
      </c>
      <c r="O29" s="6" t="s">
        <v>51</v>
      </c>
    </row>
    <row r="30" spans="1:15">
      <c r="A30" s="2" t="s">
        <v>43</v>
      </c>
      <c r="B30" s="2" t="s">
        <v>131</v>
      </c>
      <c r="C30" s="1" t="s">
        <v>131</v>
      </c>
      <c r="D30" s="2">
        <v>42000</v>
      </c>
      <c r="E30" s="2" t="s">
        <v>117</v>
      </c>
      <c r="F30" s="2" t="s">
        <v>118</v>
      </c>
      <c r="H30" t="s">
        <v>672</v>
      </c>
      <c r="I30">
        <f>COUNTIF(Vacncies_MAP[Регион],Regions[[#This Row],[Регион]])</f>
        <v>12</v>
      </c>
      <c r="J30">
        <v>20.5</v>
      </c>
      <c r="K30">
        <v>35.5</v>
      </c>
      <c r="O30" s="6" t="s">
        <v>2218</v>
      </c>
    </row>
    <row r="31" spans="1:15">
      <c r="A31" s="2" t="s">
        <v>43</v>
      </c>
      <c r="B31" s="2" t="s">
        <v>134</v>
      </c>
      <c r="C31" s="1" t="s">
        <v>134</v>
      </c>
      <c r="D31" s="2">
        <v>22128</v>
      </c>
      <c r="E31" s="2" t="s">
        <v>117</v>
      </c>
      <c r="F31" s="2" t="s">
        <v>118</v>
      </c>
      <c r="H31" t="s">
        <v>938</v>
      </c>
      <c r="I31">
        <f>COUNTIF(Vacncies_MAP[Регион],Regions[[#This Row],[Регион]])</f>
        <v>11</v>
      </c>
      <c r="J31">
        <v>8.5</v>
      </c>
      <c r="K31">
        <v>37.5</v>
      </c>
      <c r="O31" s="6" t="s">
        <v>1279</v>
      </c>
    </row>
    <row r="32" spans="1:15">
      <c r="A32" s="2" t="s">
        <v>43</v>
      </c>
      <c r="B32" s="2" t="s">
        <v>136</v>
      </c>
      <c r="C32" s="1" t="s">
        <v>136</v>
      </c>
      <c r="D32" s="2">
        <v>40000</v>
      </c>
      <c r="E32" s="2" t="s">
        <v>117</v>
      </c>
      <c r="F32" s="2" t="s">
        <v>118</v>
      </c>
      <c r="H32" t="s">
        <v>205</v>
      </c>
      <c r="I32">
        <f>COUNTIF(Vacncies_MAP[Регион],Regions[[#This Row],[Регион]])</f>
        <v>10</v>
      </c>
      <c r="J32">
        <v>10.3</v>
      </c>
      <c r="K32">
        <v>52</v>
      </c>
      <c r="O32" s="6" t="s">
        <v>2030</v>
      </c>
    </row>
    <row r="33" spans="1:11">
      <c r="A33" s="2" t="s">
        <v>43</v>
      </c>
      <c r="B33" s="2" t="s">
        <v>138</v>
      </c>
      <c r="C33" s="1" t="s">
        <v>138</v>
      </c>
      <c r="D33" s="2">
        <v>35000</v>
      </c>
      <c r="E33" s="2" t="s">
        <v>117</v>
      </c>
      <c r="F33" s="2" t="s">
        <v>118</v>
      </c>
      <c r="H33" t="s">
        <v>1194</v>
      </c>
      <c r="I33">
        <f>COUNTIF(Vacncies_MAP[Регион],Regions[[#This Row],[Регион]])</f>
        <v>10</v>
      </c>
      <c r="J33">
        <v>8.3000000000000007</v>
      </c>
      <c r="K33">
        <v>42</v>
      </c>
    </row>
    <row r="34" spans="1:11">
      <c r="A34" s="2" t="s">
        <v>43</v>
      </c>
      <c r="B34" s="2" t="s">
        <v>140</v>
      </c>
      <c r="C34" s="1" t="s">
        <v>140</v>
      </c>
      <c r="D34" s="2">
        <v>35000</v>
      </c>
      <c r="E34" s="2" t="s">
        <v>141</v>
      </c>
      <c r="F34" s="2" t="s">
        <v>118</v>
      </c>
      <c r="H34" t="s">
        <v>327</v>
      </c>
      <c r="I34">
        <f>COUNTIF(Vacncies_MAP[Регион],Regions[[#This Row],[Регион]])</f>
        <v>9</v>
      </c>
      <c r="J34">
        <v>21.5</v>
      </c>
      <c r="K34">
        <v>21.5</v>
      </c>
    </row>
    <row r="35" spans="1:11">
      <c r="A35" s="2" t="s">
        <v>43</v>
      </c>
      <c r="B35" s="2" t="s">
        <v>143</v>
      </c>
      <c r="C35" s="1" t="s">
        <v>143</v>
      </c>
      <c r="D35" s="2">
        <v>22500</v>
      </c>
      <c r="E35" s="2" t="s">
        <v>144</v>
      </c>
      <c r="F35" s="2" t="s">
        <v>145</v>
      </c>
      <c r="H35" t="s">
        <v>434</v>
      </c>
      <c r="I35">
        <f>COUNTIF(Vacncies_MAP[Регион],Regions[[#This Row],[Регион]])</f>
        <v>9</v>
      </c>
      <c r="J35">
        <v>61</v>
      </c>
      <c r="K35">
        <v>22</v>
      </c>
    </row>
    <row r="36" spans="1:11">
      <c r="A36" s="2" t="s">
        <v>43</v>
      </c>
      <c r="B36" s="2" t="s">
        <v>148</v>
      </c>
      <c r="C36" s="1" t="s">
        <v>148</v>
      </c>
      <c r="D36" s="2">
        <v>32500</v>
      </c>
      <c r="E36" s="2" t="s">
        <v>149</v>
      </c>
      <c r="F36" s="2" t="s">
        <v>145</v>
      </c>
      <c r="H36" t="s">
        <v>473</v>
      </c>
      <c r="I36">
        <f>COUNTIF(Vacncies_MAP[Регион],Regions[[#This Row],[Регион]])</f>
        <v>9</v>
      </c>
      <c r="J36">
        <v>15.5</v>
      </c>
      <c r="K36">
        <v>40</v>
      </c>
    </row>
    <row r="37" spans="1:11">
      <c r="A37" s="2" t="s">
        <v>43</v>
      </c>
      <c r="B37" s="2" t="s">
        <v>151</v>
      </c>
      <c r="C37" s="1" t="s">
        <v>151</v>
      </c>
      <c r="D37" s="2">
        <v>30000</v>
      </c>
      <c r="E37" s="2" t="s">
        <v>149</v>
      </c>
      <c r="F37" s="2" t="s">
        <v>145</v>
      </c>
      <c r="H37" t="s">
        <v>1480</v>
      </c>
      <c r="I37">
        <f>COUNTIF(Vacncies_MAP[Регион],Regions[[#This Row],[Регион]])</f>
        <v>8</v>
      </c>
      <c r="J37">
        <v>13.5</v>
      </c>
      <c r="K37">
        <v>42.5</v>
      </c>
    </row>
    <row r="38" spans="1:11">
      <c r="A38" s="2" t="s">
        <v>43</v>
      </c>
      <c r="B38" s="2" t="s">
        <v>153</v>
      </c>
      <c r="C38" s="1" t="s">
        <v>153</v>
      </c>
      <c r="D38" s="2">
        <v>22129</v>
      </c>
      <c r="E38" s="2" t="s">
        <v>154</v>
      </c>
      <c r="F38" s="2" t="s">
        <v>155</v>
      </c>
      <c r="H38" t="s">
        <v>601</v>
      </c>
      <c r="I38">
        <f>COUNTIF(Vacncies_MAP[Регион],Regions[[#This Row],[Регион]])</f>
        <v>8</v>
      </c>
      <c r="J38">
        <v>18.75</v>
      </c>
      <c r="K38">
        <v>34.200000000000003</v>
      </c>
    </row>
    <row r="39" spans="1:11">
      <c r="A39" s="2" t="s">
        <v>43</v>
      </c>
      <c r="B39" s="2" t="s">
        <v>157</v>
      </c>
      <c r="C39" s="1" t="s">
        <v>157</v>
      </c>
      <c r="D39" s="2">
        <v>60055</v>
      </c>
      <c r="E39" s="2" t="s">
        <v>158</v>
      </c>
      <c r="F39" s="2" t="s">
        <v>155</v>
      </c>
      <c r="H39" t="s">
        <v>978</v>
      </c>
      <c r="I39">
        <f>COUNTIF(Vacncies_MAP[Регион],Regions[[#This Row],[Регион]])</f>
        <v>8</v>
      </c>
      <c r="J39">
        <v>19.5</v>
      </c>
      <c r="K39">
        <v>42</v>
      </c>
    </row>
    <row r="40" spans="1:11">
      <c r="A40" s="2" t="s">
        <v>43</v>
      </c>
      <c r="B40" s="2" t="s">
        <v>161</v>
      </c>
      <c r="C40" s="1" t="s">
        <v>161</v>
      </c>
      <c r="D40" s="2">
        <v>39500</v>
      </c>
      <c r="E40" s="2" t="s">
        <v>162</v>
      </c>
      <c r="F40" s="2" t="s">
        <v>163</v>
      </c>
      <c r="H40" t="s">
        <v>1102</v>
      </c>
      <c r="I40">
        <f>COUNTIF(Vacncies_MAP[Регион],Regions[[#This Row],[Регион]])</f>
        <v>8</v>
      </c>
      <c r="J40">
        <v>18.7</v>
      </c>
      <c r="K40">
        <v>47.5</v>
      </c>
    </row>
    <row r="41" spans="1:11">
      <c r="A41" s="2" t="s">
        <v>43</v>
      </c>
      <c r="B41" s="2" t="s">
        <v>165</v>
      </c>
      <c r="C41" s="1" t="s">
        <v>165</v>
      </c>
      <c r="D41" s="2">
        <v>33620</v>
      </c>
      <c r="E41" s="2" t="s">
        <v>166</v>
      </c>
      <c r="F41" s="2" t="s">
        <v>163</v>
      </c>
      <c r="H41" t="s">
        <v>384</v>
      </c>
      <c r="I41">
        <v>7</v>
      </c>
      <c r="J41">
        <v>24</v>
      </c>
      <c r="K41">
        <v>65</v>
      </c>
    </row>
    <row r="42" spans="1:11">
      <c r="A42" s="2" t="s">
        <v>43</v>
      </c>
      <c r="B42" s="2" t="s">
        <v>168</v>
      </c>
      <c r="C42" s="1" t="s">
        <v>168</v>
      </c>
      <c r="D42" s="2">
        <v>40344</v>
      </c>
      <c r="E42" s="2" t="s">
        <v>169</v>
      </c>
      <c r="F42" s="2" t="s">
        <v>46</v>
      </c>
      <c r="H42" t="s">
        <v>502</v>
      </c>
      <c r="I42">
        <f>COUNTIF(Vacncies_MAP[Регион],Regions[[#This Row],[Регион]])</f>
        <v>7</v>
      </c>
      <c r="J42">
        <v>23</v>
      </c>
      <c r="K42">
        <v>52</v>
      </c>
    </row>
    <row r="43" spans="1:11">
      <c r="A43" s="2" t="s">
        <v>43</v>
      </c>
      <c r="B43" s="2" t="s">
        <v>171</v>
      </c>
      <c r="C43" s="1" t="s">
        <v>171</v>
      </c>
      <c r="D43" s="2">
        <v>31250</v>
      </c>
      <c r="E43" s="2" t="s">
        <v>172</v>
      </c>
      <c r="F43" s="2" t="s">
        <v>163</v>
      </c>
      <c r="H43" t="s">
        <v>703</v>
      </c>
      <c r="I43">
        <f>COUNTIF(Vacncies_MAP[Регион],Regions[[#This Row],[Регион]])</f>
        <v>7</v>
      </c>
      <c r="J43">
        <v>29</v>
      </c>
      <c r="K43">
        <v>47</v>
      </c>
    </row>
    <row r="44" spans="1:11">
      <c r="A44" s="2" t="s">
        <v>43</v>
      </c>
      <c r="B44" s="2" t="s">
        <v>174</v>
      </c>
      <c r="C44" s="1" t="s">
        <v>174</v>
      </c>
      <c r="D44" s="2">
        <v>39000</v>
      </c>
      <c r="E44" s="2" t="s">
        <v>175</v>
      </c>
      <c r="F44" s="2" t="s">
        <v>163</v>
      </c>
      <c r="H44" t="s">
        <v>163</v>
      </c>
      <c r="I44">
        <f>COUNTIF(Vacncies_MAP[Регион],Regions[[#This Row],[Регион]])</f>
        <v>6</v>
      </c>
      <c r="J44">
        <v>11.5</v>
      </c>
      <c r="K44">
        <v>39.5</v>
      </c>
    </row>
    <row r="45" spans="1:11">
      <c r="A45" s="2" t="s">
        <v>43</v>
      </c>
      <c r="B45" s="2" t="s">
        <v>177</v>
      </c>
      <c r="C45" s="1" t="s">
        <v>177</v>
      </c>
      <c r="D45" s="2">
        <v>34635</v>
      </c>
      <c r="E45" s="2" t="s">
        <v>178</v>
      </c>
      <c r="F45" s="2" t="s">
        <v>179</v>
      </c>
      <c r="H45" t="s">
        <v>183</v>
      </c>
      <c r="I45">
        <f>COUNTIF(Vacncies_MAP[Регион],Regions[[#This Row],[Регион]])</f>
        <v>6</v>
      </c>
      <c r="J45">
        <v>13</v>
      </c>
      <c r="K45">
        <v>47.5</v>
      </c>
    </row>
    <row r="46" spans="1:11">
      <c r="A46" s="2" t="s">
        <v>43</v>
      </c>
      <c r="B46" s="2" t="s">
        <v>181</v>
      </c>
      <c r="C46" s="1" t="s">
        <v>181</v>
      </c>
      <c r="D46" s="2">
        <v>19242</v>
      </c>
      <c r="E46" s="2" t="s">
        <v>182</v>
      </c>
      <c r="F46" s="2" t="s">
        <v>183</v>
      </c>
      <c r="H46" t="s">
        <v>511</v>
      </c>
      <c r="I46">
        <f>COUNTIF(Vacncies_MAP[Регион],Regions[[#This Row],[Регион]])</f>
        <v>6</v>
      </c>
      <c r="J46">
        <v>87</v>
      </c>
      <c r="K46">
        <v>30</v>
      </c>
    </row>
    <row r="47" spans="1:11">
      <c r="A47" s="2" t="s">
        <v>43</v>
      </c>
      <c r="B47" s="2" t="s">
        <v>185</v>
      </c>
      <c r="C47" s="1" t="s">
        <v>185</v>
      </c>
      <c r="D47" s="2">
        <v>43885</v>
      </c>
      <c r="E47" s="2" t="s">
        <v>182</v>
      </c>
      <c r="F47" s="2" t="s">
        <v>183</v>
      </c>
      <c r="H47" t="s">
        <v>638</v>
      </c>
      <c r="I47">
        <f>COUNTIF(Vacncies_MAP[Регион],Regions[[#This Row],[Регион]])</f>
        <v>6</v>
      </c>
      <c r="J47">
        <v>23.5</v>
      </c>
      <c r="K47">
        <v>33.5</v>
      </c>
    </row>
    <row r="48" spans="1:11">
      <c r="A48" s="2" t="s">
        <v>43</v>
      </c>
      <c r="B48" s="2" t="s">
        <v>187</v>
      </c>
      <c r="C48" s="1" t="s">
        <v>187</v>
      </c>
      <c r="D48" s="2">
        <v>31121</v>
      </c>
      <c r="E48" s="2" t="s">
        <v>188</v>
      </c>
      <c r="F48" s="2" t="s">
        <v>183</v>
      </c>
      <c r="H48" t="s">
        <v>724</v>
      </c>
      <c r="I48">
        <f>COUNTIF(Vacncies_MAP[Регион],Regions[[#This Row],[Регион]])</f>
        <v>6</v>
      </c>
      <c r="J48">
        <v>16</v>
      </c>
      <c r="K48">
        <v>27</v>
      </c>
    </row>
    <row r="49" spans="1:11">
      <c r="A49" s="2" t="s">
        <v>43</v>
      </c>
      <c r="B49" s="2" t="s">
        <v>190</v>
      </c>
      <c r="C49" s="1" t="s">
        <v>190</v>
      </c>
      <c r="D49" s="2">
        <v>19242</v>
      </c>
      <c r="E49" s="2" t="s">
        <v>191</v>
      </c>
      <c r="F49" s="2" t="s">
        <v>183</v>
      </c>
      <c r="H49" t="s">
        <v>911</v>
      </c>
      <c r="I49">
        <f>COUNTIF(Vacncies_MAP[Регион],Regions[[#This Row],[Регион]])</f>
        <v>6</v>
      </c>
      <c r="J49">
        <v>11.3</v>
      </c>
      <c r="K49">
        <v>36</v>
      </c>
    </row>
    <row r="50" spans="1:11">
      <c r="A50" s="2" t="s">
        <v>43</v>
      </c>
      <c r="B50" s="2" t="s">
        <v>193</v>
      </c>
      <c r="C50" s="1" t="s">
        <v>193</v>
      </c>
      <c r="D50" s="2">
        <v>27126</v>
      </c>
      <c r="E50" s="2" t="s">
        <v>194</v>
      </c>
      <c r="F50" s="2" t="s">
        <v>195</v>
      </c>
      <c r="H50" t="s">
        <v>965</v>
      </c>
      <c r="I50">
        <f>COUNTIF(Vacncies_MAP[Регион],Regions[[#This Row],[Регион]])</f>
        <v>6</v>
      </c>
      <c r="J50">
        <v>30.5</v>
      </c>
      <c r="K50">
        <v>24</v>
      </c>
    </row>
    <row r="51" spans="1:11">
      <c r="A51" s="2" t="s">
        <v>43</v>
      </c>
      <c r="B51" s="2" t="s">
        <v>197</v>
      </c>
      <c r="C51" s="1" t="s">
        <v>197</v>
      </c>
      <c r="D51" s="2">
        <v>19242</v>
      </c>
      <c r="E51" s="2" t="s">
        <v>198</v>
      </c>
      <c r="F51" s="2" t="s">
        <v>195</v>
      </c>
      <c r="H51" t="s">
        <v>1651</v>
      </c>
      <c r="I51">
        <f>COUNTIF(Vacncies_MAP[Регион],Regions[[#This Row],[Регион]])</f>
        <v>6</v>
      </c>
      <c r="J51">
        <v>1.5</v>
      </c>
      <c r="K51">
        <v>29</v>
      </c>
    </row>
    <row r="52" spans="1:11">
      <c r="A52" s="2" t="s">
        <v>43</v>
      </c>
      <c r="B52" s="2" t="s">
        <v>200</v>
      </c>
      <c r="C52" s="1" t="s">
        <v>200</v>
      </c>
      <c r="D52" s="2">
        <v>35010</v>
      </c>
      <c r="E52" s="2" t="s">
        <v>201</v>
      </c>
      <c r="F52" s="2" t="s">
        <v>195</v>
      </c>
      <c r="H52" t="s">
        <v>1767</v>
      </c>
      <c r="I52">
        <f>COUNTIF(Vacncies_MAP[Регион],Regions[[#This Row],[Регион]])</f>
        <v>6</v>
      </c>
      <c r="J52">
        <v>23.5</v>
      </c>
      <c r="K52">
        <v>26</v>
      </c>
    </row>
    <row r="53" spans="1:11">
      <c r="A53" s="2" t="s">
        <v>43</v>
      </c>
      <c r="B53" s="2" t="s">
        <v>203</v>
      </c>
      <c r="C53" s="1" t="s">
        <v>203</v>
      </c>
      <c r="D53" s="2">
        <v>19242</v>
      </c>
      <c r="E53" s="2" t="s">
        <v>204</v>
      </c>
      <c r="F53" s="2" t="s">
        <v>205</v>
      </c>
      <c r="H53" t="s">
        <v>498</v>
      </c>
      <c r="I53">
        <f>COUNTIF(Vacncies_MAP[Регион],Regions[[#This Row],[Регион]])</f>
        <v>5</v>
      </c>
      <c r="J53">
        <v>12.5</v>
      </c>
      <c r="K53">
        <v>18</v>
      </c>
    </row>
    <row r="54" spans="1:11">
      <c r="A54" s="2" t="s">
        <v>207</v>
      </c>
      <c r="B54" s="2" t="s">
        <v>208</v>
      </c>
      <c r="C54" s="1" t="s">
        <v>208</v>
      </c>
      <c r="D54" s="2">
        <v>27391</v>
      </c>
      <c r="E54" s="2" t="s">
        <v>209</v>
      </c>
      <c r="F54" s="2" t="s">
        <v>195</v>
      </c>
      <c r="H54" t="s">
        <v>634</v>
      </c>
      <c r="I54">
        <f>COUNTIF(Vacncies_MAP[Регион],Regions[[#This Row],[Регион]])</f>
        <v>5</v>
      </c>
      <c r="J54">
        <v>50</v>
      </c>
      <c r="K54">
        <v>12.7</v>
      </c>
    </row>
    <row r="55" spans="1:11">
      <c r="A55" s="2" t="s">
        <v>43</v>
      </c>
      <c r="B55" s="2" t="s">
        <v>211</v>
      </c>
      <c r="C55" s="1" t="s">
        <v>211</v>
      </c>
      <c r="D55" s="2">
        <v>19232</v>
      </c>
      <c r="E55" s="2" t="s">
        <v>198</v>
      </c>
      <c r="F55" s="2" t="s">
        <v>195</v>
      </c>
      <c r="H55" t="s">
        <v>737</v>
      </c>
      <c r="I55">
        <f>COUNTIF(Vacncies_MAP[Регион],Regions[[#This Row],[Регион]])</f>
        <v>5</v>
      </c>
      <c r="J55">
        <v>14</v>
      </c>
      <c r="K55">
        <v>37</v>
      </c>
    </row>
    <row r="56" spans="1:11">
      <c r="A56" s="2" t="s">
        <v>43</v>
      </c>
      <c r="B56" s="2" t="s">
        <v>213</v>
      </c>
      <c r="C56" s="1" t="s">
        <v>213</v>
      </c>
      <c r="D56" s="2">
        <v>5000</v>
      </c>
      <c r="E56" s="2" t="s">
        <v>198</v>
      </c>
      <c r="F56" s="2" t="s">
        <v>195</v>
      </c>
      <c r="H56" t="s">
        <v>1554</v>
      </c>
      <c r="I56">
        <f>COUNTIF(Vacncies_MAP[Регион],Regions[[#This Row],[Регион]])</f>
        <v>5</v>
      </c>
      <c r="J56">
        <v>4.5</v>
      </c>
      <c r="K56">
        <v>21</v>
      </c>
    </row>
    <row r="57" spans="1:11">
      <c r="A57" s="2" t="s">
        <v>43</v>
      </c>
      <c r="B57" s="2" t="s">
        <v>215</v>
      </c>
      <c r="C57" s="1" t="s">
        <v>215</v>
      </c>
      <c r="D57" s="2">
        <v>20121</v>
      </c>
      <c r="E57" s="2" t="s">
        <v>198</v>
      </c>
      <c r="F57" s="2" t="s">
        <v>195</v>
      </c>
      <c r="H57" t="s">
        <v>145</v>
      </c>
      <c r="I57">
        <f>COUNTIF(Vacncies_MAP[Регион],Regions[[#This Row],[Регион]])</f>
        <v>4</v>
      </c>
      <c r="J57">
        <v>18</v>
      </c>
      <c r="K57">
        <v>31</v>
      </c>
    </row>
    <row r="58" spans="1:11">
      <c r="A58" s="2" t="s">
        <v>43</v>
      </c>
      <c r="B58" s="2" t="s">
        <v>217</v>
      </c>
      <c r="C58" s="1" t="s">
        <v>217</v>
      </c>
      <c r="D58" s="2">
        <v>20372.5</v>
      </c>
      <c r="E58" s="2" t="s">
        <v>198</v>
      </c>
      <c r="F58" s="2" t="s">
        <v>195</v>
      </c>
      <c r="H58" t="s">
        <v>240</v>
      </c>
      <c r="I58">
        <f>COUNTIF(Vacncies_MAP[Регион],Regions[[#This Row],[Регион]])</f>
        <v>4</v>
      </c>
      <c r="J58">
        <v>10</v>
      </c>
      <c r="K58">
        <v>45.5</v>
      </c>
    </row>
    <row r="59" spans="1:11">
      <c r="A59" s="2" t="s">
        <v>43</v>
      </c>
      <c r="B59" s="2" t="s">
        <v>219</v>
      </c>
      <c r="C59" s="1" t="s">
        <v>219</v>
      </c>
      <c r="D59" s="2">
        <v>27505</v>
      </c>
      <c r="E59" s="2" t="s">
        <v>220</v>
      </c>
      <c r="F59" s="2" t="s">
        <v>46</v>
      </c>
      <c r="H59" t="s">
        <v>710</v>
      </c>
      <c r="I59">
        <f>COUNTIF(Vacncies_MAP[Регион],Regions[[#This Row],[Регион]])</f>
        <v>4</v>
      </c>
      <c r="J59">
        <v>19</v>
      </c>
      <c r="K59">
        <v>59</v>
      </c>
    </row>
    <row r="60" spans="1:11">
      <c r="A60" s="2" t="s">
        <v>43</v>
      </c>
      <c r="B60" s="2" t="s">
        <v>221</v>
      </c>
      <c r="C60" s="1" t="s">
        <v>221</v>
      </c>
      <c r="D60" s="2">
        <v>15279</v>
      </c>
      <c r="E60" s="2" t="s">
        <v>222</v>
      </c>
      <c r="F60" s="2" t="s">
        <v>195</v>
      </c>
      <c r="H60" t="s">
        <v>1602</v>
      </c>
      <c r="I60">
        <f>COUNTIF(Vacncies_MAP[Регион],Regions[[#This Row],[Регион]])</f>
        <v>4</v>
      </c>
      <c r="J60">
        <v>8.3000000000000007</v>
      </c>
      <c r="K60">
        <v>10</v>
      </c>
    </row>
    <row r="61" spans="1:11">
      <c r="A61" s="2" t="s">
        <v>43</v>
      </c>
      <c r="B61" s="2" t="s">
        <v>224</v>
      </c>
      <c r="C61" s="1" t="s">
        <v>224</v>
      </c>
      <c r="D61" s="2">
        <v>9621</v>
      </c>
      <c r="E61" s="2" t="s">
        <v>198</v>
      </c>
      <c r="F61" s="2" t="s">
        <v>195</v>
      </c>
      <c r="H61" t="s">
        <v>1854</v>
      </c>
      <c r="I61">
        <f>COUNTIF(Vacncies_MAP[Регион],Regions[[#This Row],[Регион]])</f>
        <v>4</v>
      </c>
      <c r="J61">
        <v>67</v>
      </c>
      <c r="K61">
        <v>18</v>
      </c>
    </row>
    <row r="62" spans="1:11">
      <c r="A62" s="2" t="s">
        <v>43</v>
      </c>
      <c r="B62" s="2" t="s">
        <v>227</v>
      </c>
      <c r="C62" s="1" t="s">
        <v>227</v>
      </c>
      <c r="D62" s="2">
        <v>9621</v>
      </c>
      <c r="E62" s="2" t="s">
        <v>198</v>
      </c>
      <c r="F62" s="2" t="s">
        <v>195</v>
      </c>
      <c r="H62" t="s">
        <v>155</v>
      </c>
      <c r="I62">
        <f>COUNTIF(Vacncies_MAP[Регион],Regions[[#This Row],[Регион]])</f>
        <v>3</v>
      </c>
      <c r="J62">
        <v>34.5</v>
      </c>
      <c r="K62">
        <v>25</v>
      </c>
    </row>
    <row r="63" spans="1:11">
      <c r="A63" s="2" t="s">
        <v>43</v>
      </c>
      <c r="B63" s="2" t="s">
        <v>229</v>
      </c>
      <c r="C63" s="1" t="s">
        <v>229</v>
      </c>
      <c r="D63" s="2">
        <v>35540</v>
      </c>
      <c r="E63" s="2" t="s">
        <v>230</v>
      </c>
      <c r="F63" s="2" t="s">
        <v>195</v>
      </c>
      <c r="H63" t="s">
        <v>335</v>
      </c>
      <c r="I63">
        <f>COUNTIF(Vacncies_MAP[Регион],Regions[[#This Row],[Регион]])</f>
        <v>3</v>
      </c>
      <c r="J63">
        <v>6.5</v>
      </c>
      <c r="K63">
        <v>14</v>
      </c>
    </row>
    <row r="64" spans="1:11">
      <c r="A64" s="2" t="s">
        <v>43</v>
      </c>
      <c r="B64" s="2" t="s">
        <v>232</v>
      </c>
      <c r="C64" s="1" t="s">
        <v>232</v>
      </c>
      <c r="D64" s="2">
        <v>32170</v>
      </c>
      <c r="E64" s="2" t="s">
        <v>233</v>
      </c>
      <c r="F64" s="2" t="s">
        <v>195</v>
      </c>
      <c r="H64" t="s">
        <v>507</v>
      </c>
      <c r="I64">
        <f>COUNTIF(Vacncies_MAP[Регион],Regions[[#This Row],[Регион]])</f>
        <v>3</v>
      </c>
      <c r="J64">
        <v>80</v>
      </c>
      <c r="K64">
        <v>26</v>
      </c>
    </row>
    <row r="65" spans="1:11">
      <c r="A65" s="2" t="s">
        <v>43</v>
      </c>
      <c r="B65" s="2" t="s">
        <v>235</v>
      </c>
      <c r="C65" s="1" t="s">
        <v>235</v>
      </c>
      <c r="D65" s="2">
        <v>35010</v>
      </c>
      <c r="E65" s="2" t="s">
        <v>236</v>
      </c>
      <c r="F65" s="2" t="s">
        <v>195</v>
      </c>
      <c r="H65" t="s">
        <v>540</v>
      </c>
      <c r="I65">
        <f>COUNTIF(Vacncies_MAP[Регион],Regions[[#This Row],[Регион]])</f>
        <v>3</v>
      </c>
      <c r="J65">
        <v>91</v>
      </c>
      <c r="K65">
        <v>15.5</v>
      </c>
    </row>
    <row r="66" spans="1:11">
      <c r="A66" s="2" t="s">
        <v>43</v>
      </c>
      <c r="B66" s="2" t="s">
        <v>238</v>
      </c>
      <c r="C66" s="1" t="s">
        <v>238</v>
      </c>
      <c r="D66" s="2">
        <v>20621</v>
      </c>
      <c r="E66" s="2" t="s">
        <v>239</v>
      </c>
      <c r="F66" s="2" t="s">
        <v>240</v>
      </c>
      <c r="H66" t="s">
        <v>665</v>
      </c>
      <c r="I66">
        <f>COUNTIF(Vacncies_MAP[Регион],Regions[[#This Row],[Регион]])</f>
        <v>3</v>
      </c>
      <c r="J66">
        <v>16</v>
      </c>
      <c r="K66">
        <v>34.5</v>
      </c>
    </row>
    <row r="67" spans="1:11">
      <c r="A67" s="2" t="s">
        <v>43</v>
      </c>
      <c r="B67" s="2" t="s">
        <v>242</v>
      </c>
      <c r="C67" s="1" t="s">
        <v>242</v>
      </c>
      <c r="D67" s="2">
        <v>26220</v>
      </c>
      <c r="E67" s="2" t="s">
        <v>243</v>
      </c>
      <c r="F67" s="2" t="s">
        <v>244</v>
      </c>
      <c r="H67" t="s">
        <v>1515</v>
      </c>
      <c r="I67">
        <f>COUNTIF(Vacncies_MAP[Регион],Regions[[#This Row],[Регион]])</f>
        <v>3</v>
      </c>
      <c r="J67">
        <v>47.5</v>
      </c>
      <c r="K67">
        <v>7</v>
      </c>
    </row>
    <row r="68" spans="1:11">
      <c r="A68" s="2" t="s">
        <v>43</v>
      </c>
      <c r="B68" s="2" t="s">
        <v>246</v>
      </c>
      <c r="C68" s="1" t="s">
        <v>246</v>
      </c>
      <c r="D68" s="2">
        <v>36000</v>
      </c>
      <c r="E68" s="2" t="s">
        <v>247</v>
      </c>
      <c r="F68" s="2" t="s">
        <v>244</v>
      </c>
      <c r="H68" t="s">
        <v>1677</v>
      </c>
      <c r="I68">
        <f>COUNTIF(Vacncies_MAP[Регион],Regions[[#This Row],[Регион]])</f>
        <v>3</v>
      </c>
      <c r="J68">
        <v>0.5</v>
      </c>
      <c r="K68">
        <v>28.3</v>
      </c>
    </row>
    <row r="69" spans="1:11">
      <c r="A69" s="2" t="s">
        <v>43</v>
      </c>
      <c r="B69" s="2" t="s">
        <v>249</v>
      </c>
      <c r="C69" s="1" t="s">
        <v>249</v>
      </c>
      <c r="D69" s="2">
        <v>25000</v>
      </c>
      <c r="E69" s="2" t="s">
        <v>250</v>
      </c>
      <c r="F69" s="2" t="s">
        <v>244</v>
      </c>
      <c r="H69" t="s">
        <v>1960</v>
      </c>
      <c r="I69">
        <f>COUNTIF(Vacncies_MAP[Регион],Regions[[#This Row],[Регион]])</f>
        <v>2</v>
      </c>
      <c r="J69">
        <v>86.5</v>
      </c>
      <c r="K69">
        <v>21</v>
      </c>
    </row>
    <row r="70" spans="1:11">
      <c r="A70" s="2" t="s">
        <v>43</v>
      </c>
      <c r="B70" s="2" t="s">
        <v>252</v>
      </c>
      <c r="C70" s="1" t="s">
        <v>252</v>
      </c>
      <c r="D70" s="2">
        <v>67000</v>
      </c>
      <c r="E70" s="2" t="s">
        <v>253</v>
      </c>
      <c r="F70" s="2" t="s">
        <v>254</v>
      </c>
      <c r="H70" t="s">
        <v>179</v>
      </c>
      <c r="I70">
        <f>COUNTIF(Vacncies_MAP[Регион],Regions[[#This Row],[Регион]])</f>
        <v>2</v>
      </c>
      <c r="J70">
        <v>45</v>
      </c>
      <c r="K70">
        <v>25</v>
      </c>
    </row>
    <row r="71" spans="1:11">
      <c r="A71" s="2" t="s">
        <v>43</v>
      </c>
      <c r="B71" s="2" t="s">
        <v>256</v>
      </c>
      <c r="C71" s="1" t="s">
        <v>256</v>
      </c>
      <c r="D71" s="2">
        <v>30621</v>
      </c>
      <c r="E71" s="2" t="s">
        <v>257</v>
      </c>
      <c r="F71" s="2" t="s">
        <v>258</v>
      </c>
      <c r="H71" t="s">
        <v>660</v>
      </c>
      <c r="I71">
        <f>COUNTIF(Vacncies_MAP[Регион],Regions[[#This Row],[Регион]])</f>
        <v>2</v>
      </c>
      <c r="J71">
        <v>71</v>
      </c>
      <c r="K71">
        <v>51</v>
      </c>
    </row>
    <row r="72" spans="1:11">
      <c r="A72" s="2" t="s">
        <v>43</v>
      </c>
      <c r="B72" s="2" t="s">
        <v>260</v>
      </c>
      <c r="C72" s="1" t="s">
        <v>260</v>
      </c>
      <c r="D72" s="2">
        <v>19621</v>
      </c>
      <c r="E72" s="2" t="s">
        <v>261</v>
      </c>
      <c r="F72" s="2" t="s">
        <v>262</v>
      </c>
      <c r="H72" t="s">
        <v>696</v>
      </c>
      <c r="I72">
        <f>COUNTIF(Vacncies_MAP[Регион],Regions[[#This Row],[Регион]])</f>
        <v>2</v>
      </c>
      <c r="J72">
        <v>37</v>
      </c>
      <c r="K72">
        <v>36</v>
      </c>
    </row>
    <row r="73" spans="1:11">
      <c r="A73" s="2" t="s">
        <v>43</v>
      </c>
      <c r="B73" s="2" t="s">
        <v>264</v>
      </c>
      <c r="C73" s="1" t="s">
        <v>264</v>
      </c>
      <c r="D73" s="2">
        <v>24621</v>
      </c>
      <c r="E73" s="2" t="s">
        <v>265</v>
      </c>
      <c r="F73" s="2" t="s">
        <v>262</v>
      </c>
      <c r="H73" t="s">
        <v>903</v>
      </c>
      <c r="I73">
        <f>COUNTIF(Vacncies_MAP[Регион],Regions[[#This Row],[Регион]])</f>
        <v>2</v>
      </c>
      <c r="J73">
        <v>85</v>
      </c>
      <c r="K73">
        <v>61</v>
      </c>
    </row>
    <row r="74" spans="1:11">
      <c r="A74" s="2" t="s">
        <v>43</v>
      </c>
      <c r="B74" s="2" t="s">
        <v>267</v>
      </c>
      <c r="C74" s="1" t="s">
        <v>267</v>
      </c>
      <c r="D74" s="2">
        <v>22148.5</v>
      </c>
      <c r="E74" s="2" t="s">
        <v>268</v>
      </c>
      <c r="F74" s="2" t="s">
        <v>262</v>
      </c>
      <c r="H74" t="s">
        <v>1026</v>
      </c>
      <c r="I74">
        <f>COUNTIF(Vacncies_MAP[Регион],Regions[[#This Row],[Регион]])</f>
        <v>2</v>
      </c>
      <c r="J74">
        <v>10.8</v>
      </c>
      <c r="K74">
        <v>42.3</v>
      </c>
    </row>
    <row r="75" spans="1:11">
      <c r="A75" s="2" t="s">
        <v>43</v>
      </c>
      <c r="B75" s="2" t="s">
        <v>270</v>
      </c>
      <c r="C75" s="1" t="s">
        <v>270</v>
      </c>
      <c r="D75" s="2">
        <v>21371</v>
      </c>
      <c r="E75" s="2" t="s">
        <v>271</v>
      </c>
      <c r="F75" s="2" t="s">
        <v>262</v>
      </c>
      <c r="H75" t="s">
        <v>1776</v>
      </c>
      <c r="I75">
        <f>COUNTIF(Vacncies_MAP[Регион],Regions[[#This Row],[Регион]])</f>
        <v>2</v>
      </c>
      <c r="J75">
        <v>13</v>
      </c>
      <c r="K75">
        <v>51.5</v>
      </c>
    </row>
    <row r="76" spans="1:11">
      <c r="A76" s="2" t="s">
        <v>43</v>
      </c>
      <c r="B76" s="2" t="s">
        <v>273</v>
      </c>
      <c r="C76" s="1" t="s">
        <v>273</v>
      </c>
      <c r="D76" s="2">
        <v>22148.5</v>
      </c>
      <c r="E76" s="2" t="s">
        <v>274</v>
      </c>
      <c r="F76" s="2" t="s">
        <v>262</v>
      </c>
      <c r="H76" t="s">
        <v>1861</v>
      </c>
      <c r="I76">
        <f>COUNTIF(Vacncies_MAP[Регион],Regions[[#This Row],[Регион]])</f>
        <v>2</v>
      </c>
      <c r="J76">
        <v>41</v>
      </c>
      <c r="K76">
        <v>41</v>
      </c>
    </row>
    <row r="77" spans="1:11">
      <c r="A77" s="2" t="s">
        <v>43</v>
      </c>
      <c r="B77" s="2" t="s">
        <v>276</v>
      </c>
      <c r="C77" s="1" t="s">
        <v>276</v>
      </c>
      <c r="D77" s="2">
        <v>19242</v>
      </c>
      <c r="E77" s="2" t="s">
        <v>277</v>
      </c>
      <c r="F77" s="2" t="s">
        <v>278</v>
      </c>
      <c r="H77" t="s">
        <v>254</v>
      </c>
      <c r="I77">
        <f>COUNTIF(Vacncies_MAP[Регион],Regions[[#This Row],[Регион]])</f>
        <v>1</v>
      </c>
      <c r="J77">
        <v>92</v>
      </c>
      <c r="K77">
        <v>34</v>
      </c>
    </row>
    <row r="78" spans="1:11">
      <c r="A78" s="2" t="s">
        <v>43</v>
      </c>
      <c r="B78" s="2" t="s">
        <v>280</v>
      </c>
      <c r="C78" s="1" t="s">
        <v>280</v>
      </c>
      <c r="D78" s="2">
        <v>27500</v>
      </c>
      <c r="E78" s="2" t="s">
        <v>281</v>
      </c>
      <c r="F78" s="2" t="s">
        <v>278</v>
      </c>
      <c r="H78" t="s">
        <v>430</v>
      </c>
      <c r="I78">
        <f>COUNTIF(Vacncies_MAP[Регион],Regions[[#This Row],[Регион]])</f>
        <v>1</v>
      </c>
      <c r="J78">
        <v>93</v>
      </c>
      <c r="K78">
        <v>62</v>
      </c>
    </row>
    <row r="79" spans="1:11">
      <c r="A79" s="2" t="s">
        <v>43</v>
      </c>
      <c r="B79" s="2" t="s">
        <v>283</v>
      </c>
      <c r="C79" s="1" t="s">
        <v>283</v>
      </c>
      <c r="D79" s="2">
        <v>28952.5</v>
      </c>
      <c r="E79" s="2" t="s">
        <v>284</v>
      </c>
      <c r="F79" s="2" t="s">
        <v>278</v>
      </c>
      <c r="H79" t="s">
        <v>769</v>
      </c>
      <c r="I79">
        <f>COUNTIF(Vacncies_MAP[Регион],Regions[[#This Row],[Регион]])</f>
        <v>1</v>
      </c>
      <c r="J79">
        <v>27</v>
      </c>
      <c r="K79">
        <v>35.5</v>
      </c>
    </row>
    <row r="80" spans="1:11">
      <c r="A80" s="2" t="s">
        <v>43</v>
      </c>
      <c r="B80" s="2" t="s">
        <v>286</v>
      </c>
      <c r="C80" s="1" t="s">
        <v>286</v>
      </c>
      <c r="D80" s="2">
        <v>17500</v>
      </c>
      <c r="E80" s="2" t="s">
        <v>287</v>
      </c>
      <c r="F80" s="2" t="s">
        <v>278</v>
      </c>
      <c r="H80" t="s">
        <v>1428</v>
      </c>
      <c r="I80">
        <f>COUNTIF(Vacncies_MAP[Регион],Regions[[#This Row],[Регион]])</f>
        <v>1</v>
      </c>
      <c r="J80">
        <v>6.4</v>
      </c>
      <c r="K80">
        <v>15.7</v>
      </c>
    </row>
    <row r="81" spans="1:11">
      <c r="A81" s="2" t="s">
        <v>43</v>
      </c>
      <c r="B81" s="2" t="s">
        <v>289</v>
      </c>
      <c r="C81" s="1" t="s">
        <v>289</v>
      </c>
      <c r="D81" s="2">
        <v>27250</v>
      </c>
      <c r="E81" s="2" t="s">
        <v>290</v>
      </c>
      <c r="F81" s="2" t="s">
        <v>278</v>
      </c>
      <c r="H81" t="s">
        <v>1648</v>
      </c>
      <c r="I81">
        <f>COUNTIF(Vacncies_MAP[Регион],Regions[[#This Row],[Регион]])</f>
        <v>1</v>
      </c>
      <c r="J81">
        <v>10.3</v>
      </c>
      <c r="K81">
        <v>18.5</v>
      </c>
    </row>
    <row r="82" spans="1:11">
      <c r="A82" s="2" t="s">
        <v>43</v>
      </c>
      <c r="B82" s="2" t="s">
        <v>292</v>
      </c>
      <c r="C82" s="1" t="s">
        <v>292</v>
      </c>
      <c r="D82" s="2">
        <v>19242</v>
      </c>
      <c r="E82" s="2" t="s">
        <v>293</v>
      </c>
      <c r="F82" s="2" t="s">
        <v>278</v>
      </c>
      <c r="I82">
        <f>SUM(Regions[Число регионов])</f>
        <v>830</v>
      </c>
    </row>
    <row r="83" spans="1:11">
      <c r="A83" s="2" t="s">
        <v>43</v>
      </c>
      <c r="B83" s="2" t="s">
        <v>295</v>
      </c>
      <c r="C83" s="1" t="s">
        <v>295</v>
      </c>
      <c r="D83" s="2">
        <v>19242</v>
      </c>
      <c r="E83" s="2" t="s">
        <v>296</v>
      </c>
      <c r="F83" s="2" t="s">
        <v>278</v>
      </c>
      <c r="H83" t="s">
        <v>2222</v>
      </c>
    </row>
    <row r="84" spans="1:11">
      <c r="A84" s="2" t="s">
        <v>43</v>
      </c>
      <c r="B84" s="2" t="s">
        <v>298</v>
      </c>
      <c r="C84" s="1" t="s">
        <v>298</v>
      </c>
      <c r="D84" s="2">
        <v>19242</v>
      </c>
      <c r="E84" s="2" t="s">
        <v>299</v>
      </c>
      <c r="F84" s="2" t="s">
        <v>278</v>
      </c>
    </row>
    <row r="85" spans="1:11">
      <c r="A85" s="2" t="s">
        <v>43</v>
      </c>
      <c r="B85" s="2" t="s">
        <v>301</v>
      </c>
      <c r="C85" s="1" t="s">
        <v>301</v>
      </c>
      <c r="D85" s="2">
        <v>19242</v>
      </c>
      <c r="E85" s="2" t="s">
        <v>302</v>
      </c>
      <c r="F85" s="2" t="s">
        <v>278</v>
      </c>
    </row>
    <row r="86" spans="1:11">
      <c r="A86" s="2" t="s">
        <v>43</v>
      </c>
      <c r="B86" s="2" t="s">
        <v>304</v>
      </c>
      <c r="C86" s="1" t="s">
        <v>304</v>
      </c>
      <c r="D86" s="2">
        <v>28952.5</v>
      </c>
      <c r="E86" s="2" t="s">
        <v>305</v>
      </c>
      <c r="F86" s="2" t="s">
        <v>278</v>
      </c>
    </row>
    <row r="87" spans="1:11">
      <c r="A87" s="2" t="s">
        <v>43</v>
      </c>
      <c r="B87" s="2" t="s">
        <v>307</v>
      </c>
      <c r="C87" s="1" t="s">
        <v>307</v>
      </c>
      <c r="D87" s="2">
        <v>25000</v>
      </c>
      <c r="E87" s="2" t="s">
        <v>308</v>
      </c>
      <c r="F87" s="2" t="s">
        <v>278</v>
      </c>
    </row>
    <row r="88" spans="1:11">
      <c r="A88" s="2" t="s">
        <v>310</v>
      </c>
      <c r="B88" s="2" t="s">
        <v>311</v>
      </c>
      <c r="C88" s="1" t="s">
        <v>311</v>
      </c>
      <c r="D88" s="2">
        <v>19242</v>
      </c>
      <c r="E88" s="2" t="s">
        <v>312</v>
      </c>
      <c r="F88" s="2" t="s">
        <v>205</v>
      </c>
    </row>
    <row r="89" spans="1:11">
      <c r="A89" s="2" t="s">
        <v>43</v>
      </c>
      <c r="B89" s="2" t="s">
        <v>314</v>
      </c>
      <c r="C89" s="1" t="s">
        <v>314</v>
      </c>
      <c r="D89" s="2">
        <v>30000</v>
      </c>
      <c r="E89" s="2" t="s">
        <v>315</v>
      </c>
      <c r="F89" s="2" t="s">
        <v>316</v>
      </c>
    </row>
    <row r="90" spans="1:11">
      <c r="A90" s="2" t="s">
        <v>43</v>
      </c>
      <c r="B90" s="2" t="s">
        <v>318</v>
      </c>
      <c r="C90" s="1" t="s">
        <v>318</v>
      </c>
      <c r="D90" s="2">
        <v>24621</v>
      </c>
      <c r="E90" s="2" t="s">
        <v>319</v>
      </c>
      <c r="F90" s="2" t="s">
        <v>316</v>
      </c>
    </row>
    <row r="91" spans="1:11">
      <c r="A91" s="2" t="s">
        <v>43</v>
      </c>
      <c r="B91" s="2" t="s">
        <v>321</v>
      </c>
      <c r="C91" s="1" t="s">
        <v>321</v>
      </c>
      <c r="D91" s="2">
        <v>36000</v>
      </c>
      <c r="E91" s="2" t="s">
        <v>322</v>
      </c>
      <c r="F91" s="2" t="s">
        <v>323</v>
      </c>
    </row>
    <row r="92" spans="1:11">
      <c r="A92" s="2" t="s">
        <v>43</v>
      </c>
      <c r="B92" s="2" t="s">
        <v>325</v>
      </c>
      <c r="C92" s="1" t="s">
        <v>325</v>
      </c>
      <c r="D92" s="2">
        <v>22129</v>
      </c>
      <c r="E92" s="2" t="s">
        <v>326</v>
      </c>
      <c r="F92" s="2" t="s">
        <v>327</v>
      </c>
    </row>
    <row r="93" spans="1:11">
      <c r="A93" s="2" t="s">
        <v>43</v>
      </c>
      <c r="B93" s="2" t="s">
        <v>329</v>
      </c>
      <c r="C93" s="1" t="s">
        <v>329</v>
      </c>
      <c r="D93" s="2">
        <v>22750</v>
      </c>
      <c r="E93" s="2" t="s">
        <v>330</v>
      </c>
      <c r="F93" s="2" t="s">
        <v>327</v>
      </c>
    </row>
    <row r="94" spans="1:11">
      <c r="A94" s="2" t="s">
        <v>332</v>
      </c>
      <c r="B94" s="2" t="s">
        <v>333</v>
      </c>
      <c r="C94" s="1" t="s">
        <v>333</v>
      </c>
      <c r="D94" s="2">
        <v>22129</v>
      </c>
      <c r="E94" s="2" t="s">
        <v>334</v>
      </c>
      <c r="F94" s="2" t="s">
        <v>335</v>
      </c>
    </row>
    <row r="95" spans="1:11">
      <c r="A95" s="2" t="s">
        <v>43</v>
      </c>
      <c r="B95" s="2" t="s">
        <v>337</v>
      </c>
      <c r="C95" s="1" t="s">
        <v>337</v>
      </c>
      <c r="D95" s="2">
        <v>7513</v>
      </c>
      <c r="E95" s="2" t="s">
        <v>338</v>
      </c>
      <c r="F95" s="2" t="s">
        <v>327</v>
      </c>
    </row>
    <row r="96" spans="1:11">
      <c r="A96" s="2" t="s">
        <v>43</v>
      </c>
      <c r="B96" s="2" t="s">
        <v>340</v>
      </c>
      <c r="C96" s="1" t="s">
        <v>340</v>
      </c>
      <c r="D96" s="2">
        <v>45400</v>
      </c>
      <c r="E96" s="2" t="s">
        <v>341</v>
      </c>
      <c r="F96" s="2" t="s">
        <v>327</v>
      </c>
    </row>
    <row r="97" spans="1:6">
      <c r="A97" s="2" t="s">
        <v>43</v>
      </c>
      <c r="B97" s="2" t="s">
        <v>344</v>
      </c>
      <c r="C97" s="1" t="s">
        <v>344</v>
      </c>
      <c r="D97" s="2">
        <v>19637.5</v>
      </c>
      <c r="E97" s="2" t="s">
        <v>345</v>
      </c>
      <c r="F97" s="2" t="s">
        <v>327</v>
      </c>
    </row>
    <row r="98" spans="1:6">
      <c r="A98" s="2" t="s">
        <v>43</v>
      </c>
      <c r="B98" s="2" t="s">
        <v>347</v>
      </c>
      <c r="C98" s="1" t="s">
        <v>347</v>
      </c>
      <c r="D98" s="2">
        <v>22129</v>
      </c>
      <c r="E98" s="2" t="s">
        <v>345</v>
      </c>
      <c r="F98" s="2" t="s">
        <v>327</v>
      </c>
    </row>
    <row r="99" spans="1:6">
      <c r="A99" s="2" t="s">
        <v>43</v>
      </c>
      <c r="B99" s="2" t="s">
        <v>349</v>
      </c>
      <c r="C99" s="1" t="s">
        <v>349</v>
      </c>
      <c r="D99" s="2">
        <v>22129</v>
      </c>
      <c r="E99" s="2" t="s">
        <v>350</v>
      </c>
      <c r="F99" s="2" t="s">
        <v>351</v>
      </c>
    </row>
    <row r="100" spans="1:6">
      <c r="A100" s="2" t="s">
        <v>43</v>
      </c>
      <c r="B100" s="2" t="s">
        <v>353</v>
      </c>
      <c r="C100" s="1" t="s">
        <v>353</v>
      </c>
      <c r="D100" s="2">
        <v>28564.5</v>
      </c>
      <c r="E100" s="2" t="s">
        <v>354</v>
      </c>
      <c r="F100" s="2" t="s">
        <v>351</v>
      </c>
    </row>
    <row r="101" spans="1:6">
      <c r="A101" s="2" t="s">
        <v>43</v>
      </c>
      <c r="B101" s="2" t="s">
        <v>356</v>
      </c>
      <c r="C101" s="1" t="s">
        <v>356</v>
      </c>
      <c r="D101" s="2">
        <v>24053</v>
      </c>
      <c r="E101" s="2" t="s">
        <v>357</v>
      </c>
      <c r="F101" s="2" t="s">
        <v>358</v>
      </c>
    </row>
    <row r="102" spans="1:6">
      <c r="A102" s="2" t="s">
        <v>43</v>
      </c>
      <c r="B102" s="2" t="s">
        <v>360</v>
      </c>
      <c r="C102" s="1" t="s">
        <v>360</v>
      </c>
      <c r="D102" s="2">
        <v>26000</v>
      </c>
      <c r="E102" s="2" t="s">
        <v>361</v>
      </c>
      <c r="F102" s="2" t="s">
        <v>358</v>
      </c>
    </row>
    <row r="103" spans="1:6">
      <c r="A103" s="2" t="s">
        <v>43</v>
      </c>
      <c r="B103" s="2" t="s">
        <v>363</v>
      </c>
      <c r="C103" s="1" t="s">
        <v>363</v>
      </c>
      <c r="D103" s="2">
        <v>24052</v>
      </c>
      <c r="E103" s="2" t="s">
        <v>364</v>
      </c>
      <c r="F103" s="2" t="s">
        <v>358</v>
      </c>
    </row>
    <row r="104" spans="1:6">
      <c r="A104" s="2" t="s">
        <v>43</v>
      </c>
      <c r="B104" s="2" t="s">
        <v>366</v>
      </c>
      <c r="C104" s="1" t="s">
        <v>366</v>
      </c>
      <c r="D104" s="2">
        <v>25000</v>
      </c>
      <c r="E104" s="2" t="s">
        <v>367</v>
      </c>
      <c r="F104" s="2" t="s">
        <v>368</v>
      </c>
    </row>
    <row r="105" spans="1:6">
      <c r="A105" s="2" t="s">
        <v>43</v>
      </c>
      <c r="B105" s="2" t="s">
        <v>370</v>
      </c>
      <c r="C105" s="1" t="s">
        <v>370</v>
      </c>
      <c r="D105" s="2">
        <v>25000</v>
      </c>
      <c r="E105" s="2" t="s">
        <v>371</v>
      </c>
      <c r="F105" s="2" t="s">
        <v>368</v>
      </c>
    </row>
    <row r="106" spans="1:6">
      <c r="A106" s="2" t="s">
        <v>43</v>
      </c>
      <c r="B106" s="2" t="s">
        <v>373</v>
      </c>
      <c r="C106" s="1" t="s">
        <v>373</v>
      </c>
      <c r="D106" s="2">
        <v>25000</v>
      </c>
      <c r="E106" s="2" t="s">
        <v>374</v>
      </c>
      <c r="F106" s="2" t="s">
        <v>368</v>
      </c>
    </row>
    <row r="107" spans="1:6">
      <c r="A107" s="2" t="s">
        <v>43</v>
      </c>
      <c r="B107" s="2" t="s">
        <v>376</v>
      </c>
      <c r="C107" s="1" t="s">
        <v>376</v>
      </c>
      <c r="D107" s="2">
        <v>19242</v>
      </c>
      <c r="E107" s="2" t="s">
        <v>377</v>
      </c>
      <c r="F107" s="2" t="s">
        <v>368</v>
      </c>
    </row>
    <row r="108" spans="1:6">
      <c r="A108" s="2" t="s">
        <v>43</v>
      </c>
      <c r="B108" s="2" t="s">
        <v>379</v>
      </c>
      <c r="C108" s="1" t="s">
        <v>379</v>
      </c>
      <c r="D108" s="2">
        <v>19242</v>
      </c>
      <c r="E108" s="2" t="s">
        <v>380</v>
      </c>
      <c r="F108" s="2" t="s">
        <v>368</v>
      </c>
    </row>
    <row r="109" spans="1:6">
      <c r="A109" s="2" t="s">
        <v>43</v>
      </c>
      <c r="B109" s="2" t="s">
        <v>382</v>
      </c>
      <c r="C109" s="1" t="s">
        <v>382</v>
      </c>
      <c r="D109" s="2">
        <v>10584</v>
      </c>
      <c r="E109" s="2" t="s">
        <v>383</v>
      </c>
      <c r="F109" s="2" t="s">
        <v>384</v>
      </c>
    </row>
    <row r="110" spans="1:6">
      <c r="A110" s="2" t="s">
        <v>43</v>
      </c>
      <c r="B110" s="2" t="s">
        <v>386</v>
      </c>
      <c r="C110" s="1" t="s">
        <v>386</v>
      </c>
      <c r="D110" s="2">
        <v>48500</v>
      </c>
      <c r="E110" s="2" t="s">
        <v>387</v>
      </c>
      <c r="F110" s="2" t="s">
        <v>258</v>
      </c>
    </row>
    <row r="111" spans="1:6">
      <c r="A111" s="2" t="s">
        <v>43</v>
      </c>
      <c r="B111" s="2" t="s">
        <v>389</v>
      </c>
      <c r="C111" s="1" t="s">
        <v>389</v>
      </c>
      <c r="D111" s="2">
        <v>29000</v>
      </c>
      <c r="E111" s="2" t="s">
        <v>390</v>
      </c>
      <c r="F111" s="2" t="s">
        <v>258</v>
      </c>
    </row>
    <row r="112" spans="1:6">
      <c r="A112" s="2" t="s">
        <v>43</v>
      </c>
      <c r="B112" s="2" t="s">
        <v>392</v>
      </c>
      <c r="C112" s="1" t="s">
        <v>392</v>
      </c>
      <c r="D112" s="2">
        <v>42000</v>
      </c>
      <c r="E112" s="2" t="s">
        <v>393</v>
      </c>
      <c r="F112" s="2" t="s">
        <v>258</v>
      </c>
    </row>
    <row r="113" spans="1:6">
      <c r="A113" s="2" t="s">
        <v>43</v>
      </c>
      <c r="B113" s="2" t="s">
        <v>395</v>
      </c>
      <c r="C113" s="1" t="s">
        <v>395</v>
      </c>
      <c r="D113" s="2">
        <v>22129</v>
      </c>
      <c r="E113" s="2" t="s">
        <v>396</v>
      </c>
      <c r="F113" s="2" t="s">
        <v>397</v>
      </c>
    </row>
    <row r="114" spans="1:6">
      <c r="A114" s="2" t="s">
        <v>43</v>
      </c>
      <c r="B114" s="2" t="s">
        <v>399</v>
      </c>
      <c r="C114" s="1" t="s">
        <v>399</v>
      </c>
      <c r="D114" s="2">
        <v>31000</v>
      </c>
      <c r="E114" s="2" t="s">
        <v>400</v>
      </c>
      <c r="F114" s="2" t="s">
        <v>397</v>
      </c>
    </row>
    <row r="115" spans="1:6">
      <c r="A115" s="2" t="s">
        <v>43</v>
      </c>
      <c r="B115" s="2" t="s">
        <v>402</v>
      </c>
      <c r="C115" s="1" t="s">
        <v>402</v>
      </c>
      <c r="D115" s="2">
        <v>32500</v>
      </c>
      <c r="E115" s="2" t="s">
        <v>403</v>
      </c>
      <c r="F115" s="2" t="s">
        <v>397</v>
      </c>
    </row>
    <row r="116" spans="1:6">
      <c r="A116" s="2" t="s">
        <v>43</v>
      </c>
      <c r="B116" s="2" t="s">
        <v>405</v>
      </c>
      <c r="C116" s="1" t="s">
        <v>405</v>
      </c>
      <c r="D116" s="2">
        <v>19242</v>
      </c>
      <c r="E116" s="2" t="s">
        <v>406</v>
      </c>
      <c r="F116" s="2" t="s">
        <v>397</v>
      </c>
    </row>
    <row r="117" spans="1:6">
      <c r="A117" s="2" t="s">
        <v>43</v>
      </c>
      <c r="B117" s="2" t="s">
        <v>408</v>
      </c>
      <c r="C117" s="1" t="s">
        <v>408</v>
      </c>
      <c r="D117" s="2">
        <v>27000</v>
      </c>
      <c r="E117" s="2" t="s">
        <v>400</v>
      </c>
      <c r="F117" s="2" t="s">
        <v>397</v>
      </c>
    </row>
    <row r="118" spans="1:6">
      <c r="A118" s="2" t="s">
        <v>43</v>
      </c>
      <c r="B118" s="2" t="s">
        <v>410</v>
      </c>
      <c r="C118" s="1" t="s">
        <v>410</v>
      </c>
      <c r="D118" s="2">
        <v>51000</v>
      </c>
      <c r="E118" s="2" t="s">
        <v>411</v>
      </c>
      <c r="F118" s="2" t="s">
        <v>412</v>
      </c>
    </row>
    <row r="119" spans="1:6">
      <c r="A119" s="2" t="s">
        <v>43</v>
      </c>
      <c r="B119" s="2" t="s">
        <v>414</v>
      </c>
      <c r="C119" s="1" t="s">
        <v>414</v>
      </c>
      <c r="D119" s="2">
        <v>48000</v>
      </c>
      <c r="E119" s="2" t="s">
        <v>415</v>
      </c>
      <c r="F119" s="2" t="s">
        <v>412</v>
      </c>
    </row>
    <row r="120" spans="1:6">
      <c r="A120" s="2" t="s">
        <v>43</v>
      </c>
      <c r="B120" s="2" t="s">
        <v>417</v>
      </c>
      <c r="C120" s="1" t="s">
        <v>417</v>
      </c>
      <c r="D120" s="2">
        <v>34000</v>
      </c>
      <c r="E120" s="2" t="s">
        <v>418</v>
      </c>
      <c r="F120" s="2" t="s">
        <v>244</v>
      </c>
    </row>
    <row r="121" spans="1:6">
      <c r="A121" s="2" t="s">
        <v>43</v>
      </c>
      <c r="B121" s="2" t="s">
        <v>420</v>
      </c>
      <c r="C121" s="1" t="s">
        <v>420</v>
      </c>
      <c r="D121" s="2">
        <v>25015</v>
      </c>
      <c r="E121" s="2" t="s">
        <v>421</v>
      </c>
      <c r="F121" s="2" t="s">
        <v>412</v>
      </c>
    </row>
    <row r="122" spans="1:6">
      <c r="A122" s="2" t="s">
        <v>43</v>
      </c>
      <c r="B122" s="2" t="s">
        <v>423</v>
      </c>
      <c r="C122" s="1" t="s">
        <v>423</v>
      </c>
      <c r="D122" s="2">
        <v>51000</v>
      </c>
      <c r="E122" s="2" t="s">
        <v>411</v>
      </c>
      <c r="F122" s="2" t="s">
        <v>412</v>
      </c>
    </row>
    <row r="123" spans="1:6">
      <c r="A123" s="2" t="s">
        <v>43</v>
      </c>
      <c r="B123" s="2" t="s">
        <v>425</v>
      </c>
      <c r="C123" s="1" t="s">
        <v>425</v>
      </c>
      <c r="D123" s="2">
        <v>25015</v>
      </c>
      <c r="E123" s="2" t="s">
        <v>426</v>
      </c>
      <c r="F123" s="2" t="s">
        <v>412</v>
      </c>
    </row>
    <row r="124" spans="1:6">
      <c r="A124" s="2" t="s">
        <v>43</v>
      </c>
      <c r="B124" s="2" t="s">
        <v>428</v>
      </c>
      <c r="C124" s="1" t="s">
        <v>428</v>
      </c>
      <c r="D124" s="2">
        <v>50030</v>
      </c>
      <c r="E124" s="2" t="s">
        <v>429</v>
      </c>
      <c r="F124" s="2" t="s">
        <v>430</v>
      </c>
    </row>
    <row r="125" spans="1:6">
      <c r="A125" s="2" t="s">
        <v>43</v>
      </c>
      <c r="B125" s="2" t="s">
        <v>432</v>
      </c>
      <c r="C125" s="1" t="s">
        <v>432</v>
      </c>
      <c r="D125" s="2">
        <v>25988</v>
      </c>
      <c r="E125" s="2" t="s">
        <v>433</v>
      </c>
      <c r="F125" s="2" t="s">
        <v>434</v>
      </c>
    </row>
    <row r="126" spans="1:6">
      <c r="A126" s="2" t="s">
        <v>43</v>
      </c>
      <c r="B126" s="2" t="s">
        <v>436</v>
      </c>
      <c r="C126" s="1" t="s">
        <v>436</v>
      </c>
      <c r="D126" s="2">
        <v>35000</v>
      </c>
      <c r="E126" s="2" t="s">
        <v>437</v>
      </c>
      <c r="F126" s="2" t="s">
        <v>434</v>
      </c>
    </row>
    <row r="127" spans="1:6">
      <c r="A127" s="2" t="s">
        <v>43</v>
      </c>
      <c r="B127" s="2" t="s">
        <v>439</v>
      </c>
      <c r="C127" s="1" t="s">
        <v>439</v>
      </c>
      <c r="D127" s="2">
        <v>28000</v>
      </c>
      <c r="E127" s="2" t="s">
        <v>440</v>
      </c>
      <c r="F127" s="2" t="s">
        <v>434</v>
      </c>
    </row>
    <row r="128" spans="1:6">
      <c r="A128" s="2" t="s">
        <v>43</v>
      </c>
      <c r="B128" s="2" t="s">
        <v>442</v>
      </c>
      <c r="C128" s="1" t="s">
        <v>442</v>
      </c>
      <c r="D128" s="2">
        <v>40444</v>
      </c>
      <c r="E128" s="2" t="s">
        <v>440</v>
      </c>
      <c r="F128" s="2" t="s">
        <v>434</v>
      </c>
    </row>
    <row r="129" spans="1:6">
      <c r="A129" s="2" t="s">
        <v>43</v>
      </c>
      <c r="B129" s="2" t="s">
        <v>444</v>
      </c>
      <c r="C129" s="1" t="s">
        <v>444</v>
      </c>
      <c r="D129" s="2">
        <v>43500</v>
      </c>
      <c r="E129" s="2" t="s">
        <v>440</v>
      </c>
      <c r="F129" s="2" t="s">
        <v>434</v>
      </c>
    </row>
    <row r="130" spans="1:6">
      <c r="A130" s="2" t="s">
        <v>43</v>
      </c>
      <c r="B130" s="2" t="s">
        <v>446</v>
      </c>
      <c r="C130" s="1" t="s">
        <v>446</v>
      </c>
      <c r="D130" s="2">
        <v>29728</v>
      </c>
      <c r="E130" s="2" t="s">
        <v>447</v>
      </c>
      <c r="F130" s="2" t="s">
        <v>448</v>
      </c>
    </row>
    <row r="131" spans="1:6">
      <c r="A131" s="2" t="s">
        <v>43</v>
      </c>
      <c r="B131" s="2" t="s">
        <v>450</v>
      </c>
      <c r="C131" s="1" t="s">
        <v>450</v>
      </c>
      <c r="D131" s="2">
        <v>22500</v>
      </c>
      <c r="E131" s="2" t="s">
        <v>451</v>
      </c>
      <c r="F131" s="2" t="s">
        <v>452</v>
      </c>
    </row>
    <row r="132" spans="1:6">
      <c r="A132" s="2" t="s">
        <v>43</v>
      </c>
      <c r="B132" s="2" t="s">
        <v>454</v>
      </c>
      <c r="C132" s="1" t="s">
        <v>454</v>
      </c>
      <c r="D132" s="2">
        <v>36000</v>
      </c>
      <c r="E132" s="2" t="s">
        <v>455</v>
      </c>
      <c r="F132" s="2" t="s">
        <v>452</v>
      </c>
    </row>
    <row r="133" spans="1:6">
      <c r="A133" s="2" t="s">
        <v>43</v>
      </c>
      <c r="B133" s="2" t="s">
        <v>457</v>
      </c>
      <c r="C133" s="1" t="s">
        <v>457</v>
      </c>
      <c r="D133" s="2">
        <v>42452</v>
      </c>
      <c r="E133" s="2" t="s">
        <v>455</v>
      </c>
      <c r="F133" s="2" t="s">
        <v>452</v>
      </c>
    </row>
    <row r="134" spans="1:6">
      <c r="A134" s="2" t="s">
        <v>43</v>
      </c>
      <c r="B134" s="2" t="s">
        <v>459</v>
      </c>
      <c r="C134" s="1" t="s">
        <v>459</v>
      </c>
      <c r="D134" s="2">
        <v>20000</v>
      </c>
      <c r="E134" s="2" t="s">
        <v>460</v>
      </c>
      <c r="F134" s="2" t="s">
        <v>461</v>
      </c>
    </row>
    <row r="135" spans="1:6">
      <c r="A135" s="2" t="s">
        <v>43</v>
      </c>
      <c r="B135" s="2" t="s">
        <v>463</v>
      </c>
      <c r="C135" s="1" t="s">
        <v>463</v>
      </c>
      <c r="D135" s="2">
        <v>20000</v>
      </c>
      <c r="E135" s="2" t="s">
        <v>460</v>
      </c>
      <c r="F135" s="2" t="s">
        <v>461</v>
      </c>
    </row>
    <row r="136" spans="1:6">
      <c r="A136" s="2" t="s">
        <v>43</v>
      </c>
      <c r="B136" s="2" t="s">
        <v>465</v>
      </c>
      <c r="C136" s="1" t="s">
        <v>465</v>
      </c>
      <c r="D136" s="2">
        <v>23771</v>
      </c>
      <c r="E136" s="2" t="s">
        <v>466</v>
      </c>
      <c r="F136" s="2" t="s">
        <v>461</v>
      </c>
    </row>
    <row r="137" spans="1:6">
      <c r="A137" s="2" t="s">
        <v>43</v>
      </c>
      <c r="B137" s="2" t="s">
        <v>468</v>
      </c>
      <c r="C137" s="1" t="s">
        <v>468</v>
      </c>
      <c r="D137" s="2">
        <v>7688.5</v>
      </c>
      <c r="E137" s="2" t="s">
        <v>469</v>
      </c>
      <c r="F137" s="2" t="s">
        <v>461</v>
      </c>
    </row>
    <row r="138" spans="1:6">
      <c r="A138" s="2" t="s">
        <v>43</v>
      </c>
      <c r="B138" s="2" t="s">
        <v>471</v>
      </c>
      <c r="C138" s="1" t="s">
        <v>471</v>
      </c>
      <c r="D138" s="2">
        <v>31500</v>
      </c>
      <c r="E138" s="2" t="s">
        <v>472</v>
      </c>
      <c r="F138" s="2" t="s">
        <v>473</v>
      </c>
    </row>
    <row r="139" spans="1:6">
      <c r="A139" s="2" t="s">
        <v>43</v>
      </c>
      <c r="B139" s="2" t="s">
        <v>475</v>
      </c>
      <c r="C139" s="1" t="s">
        <v>475</v>
      </c>
      <c r="D139" s="2">
        <v>27500</v>
      </c>
      <c r="E139" s="2" t="s">
        <v>476</v>
      </c>
      <c r="F139" s="2" t="s">
        <v>473</v>
      </c>
    </row>
    <row r="140" spans="1:6">
      <c r="A140" s="2" t="s">
        <v>43</v>
      </c>
      <c r="B140" s="2" t="s">
        <v>478</v>
      </c>
      <c r="C140" s="1" t="s">
        <v>478</v>
      </c>
      <c r="D140" s="2">
        <v>35000</v>
      </c>
      <c r="E140" s="2" t="s">
        <v>479</v>
      </c>
      <c r="F140" s="2" t="s">
        <v>473</v>
      </c>
    </row>
    <row r="141" spans="1:6">
      <c r="A141" s="2" t="s">
        <v>43</v>
      </c>
      <c r="B141" s="2" t="s">
        <v>481</v>
      </c>
      <c r="C141" s="1" t="s">
        <v>481</v>
      </c>
      <c r="D141" s="2">
        <v>20000</v>
      </c>
      <c r="E141" s="2" t="s">
        <v>482</v>
      </c>
      <c r="F141" s="2" t="s">
        <v>473</v>
      </c>
    </row>
    <row r="142" spans="1:6">
      <c r="A142" s="2" t="s">
        <v>43</v>
      </c>
      <c r="B142" s="2" t="s">
        <v>484</v>
      </c>
      <c r="C142" s="1" t="s">
        <v>484</v>
      </c>
      <c r="D142" s="2">
        <v>38000</v>
      </c>
      <c r="E142" s="2" t="s">
        <v>485</v>
      </c>
      <c r="F142" s="2" t="s">
        <v>473</v>
      </c>
    </row>
    <row r="143" spans="1:6">
      <c r="A143" s="2" t="s">
        <v>43</v>
      </c>
      <c r="B143" s="2" t="s">
        <v>487</v>
      </c>
      <c r="C143" s="1" t="s">
        <v>487</v>
      </c>
      <c r="D143" s="2">
        <v>30500</v>
      </c>
      <c r="E143" s="2" t="s">
        <v>472</v>
      </c>
      <c r="F143" s="2" t="s">
        <v>473</v>
      </c>
    </row>
    <row r="144" spans="1:6">
      <c r="A144" s="2" t="s">
        <v>43</v>
      </c>
      <c r="B144" s="2" t="s">
        <v>489</v>
      </c>
      <c r="C144" s="1" t="s">
        <v>489</v>
      </c>
      <c r="D144" s="2">
        <v>27500</v>
      </c>
      <c r="E144" s="2" t="s">
        <v>490</v>
      </c>
      <c r="F144" s="2" t="s">
        <v>473</v>
      </c>
    </row>
    <row r="145" spans="1:6">
      <c r="A145" s="2" t="s">
        <v>43</v>
      </c>
      <c r="B145" s="2" t="s">
        <v>492</v>
      </c>
      <c r="C145" s="1" t="s">
        <v>492</v>
      </c>
      <c r="D145" s="2">
        <v>39900</v>
      </c>
      <c r="E145" s="2" t="s">
        <v>493</v>
      </c>
      <c r="F145" s="2" t="s">
        <v>494</v>
      </c>
    </row>
    <row r="146" spans="1:6">
      <c r="A146" s="2" t="s">
        <v>43</v>
      </c>
      <c r="B146" s="2" t="s">
        <v>496</v>
      </c>
      <c r="C146" s="1" t="s">
        <v>496</v>
      </c>
      <c r="D146" s="2">
        <v>19242</v>
      </c>
      <c r="E146" s="2" t="s">
        <v>497</v>
      </c>
      <c r="F146" s="2" t="s">
        <v>498</v>
      </c>
    </row>
    <row r="147" spans="1:6">
      <c r="A147" s="2" t="s">
        <v>43</v>
      </c>
      <c r="B147" s="2" t="s">
        <v>500</v>
      </c>
      <c r="C147" s="1" t="s">
        <v>500</v>
      </c>
      <c r="D147" s="2">
        <v>40000</v>
      </c>
      <c r="E147" s="2" t="s">
        <v>501</v>
      </c>
      <c r="F147" s="2" t="s">
        <v>502</v>
      </c>
    </row>
    <row r="148" spans="1:6">
      <c r="A148" s="2" t="s">
        <v>43</v>
      </c>
      <c r="B148" s="2" t="s">
        <v>505</v>
      </c>
      <c r="C148" s="1" t="s">
        <v>505</v>
      </c>
      <c r="D148" s="2">
        <v>35000</v>
      </c>
      <c r="E148" s="2" t="s">
        <v>506</v>
      </c>
      <c r="F148" s="2" t="s">
        <v>507</v>
      </c>
    </row>
    <row r="149" spans="1:6">
      <c r="A149" s="2" t="s">
        <v>43</v>
      </c>
      <c r="B149" s="2" t="s">
        <v>509</v>
      </c>
      <c r="C149" s="1" t="s">
        <v>509</v>
      </c>
      <c r="D149" s="2">
        <v>30050</v>
      </c>
      <c r="E149" s="2" t="s">
        <v>510</v>
      </c>
      <c r="F149" s="2" t="s">
        <v>511</v>
      </c>
    </row>
    <row r="150" spans="1:6">
      <c r="A150" s="2" t="s">
        <v>43</v>
      </c>
      <c r="B150" s="2" t="s">
        <v>513</v>
      </c>
      <c r="C150" s="1" t="s">
        <v>513</v>
      </c>
      <c r="D150" s="2">
        <v>19242</v>
      </c>
      <c r="E150" s="2" t="s">
        <v>514</v>
      </c>
      <c r="F150" s="2" t="s">
        <v>515</v>
      </c>
    </row>
    <row r="151" spans="1:6">
      <c r="A151" s="2" t="s">
        <v>43</v>
      </c>
      <c r="B151" s="2" t="s">
        <v>517</v>
      </c>
      <c r="C151" s="1" t="s">
        <v>517</v>
      </c>
      <c r="D151" s="2">
        <v>19242</v>
      </c>
      <c r="E151" s="2" t="s">
        <v>518</v>
      </c>
      <c r="F151" s="2" t="s">
        <v>515</v>
      </c>
    </row>
    <row r="152" spans="1:6">
      <c r="A152" s="2" t="s">
        <v>43</v>
      </c>
      <c r="B152" s="2" t="s">
        <v>520</v>
      </c>
      <c r="C152" s="1" t="s">
        <v>520</v>
      </c>
      <c r="D152" s="2">
        <v>19242</v>
      </c>
      <c r="E152" s="2" t="s">
        <v>521</v>
      </c>
      <c r="F152" s="2" t="s">
        <v>515</v>
      </c>
    </row>
    <row r="153" spans="1:6">
      <c r="A153" s="2" t="s">
        <v>43</v>
      </c>
      <c r="B153" s="2" t="s">
        <v>523</v>
      </c>
      <c r="C153" s="1" t="s">
        <v>523</v>
      </c>
      <c r="D153" s="2">
        <v>19242</v>
      </c>
      <c r="E153" s="2" t="s">
        <v>524</v>
      </c>
      <c r="F153" s="2" t="s">
        <v>515</v>
      </c>
    </row>
    <row r="154" spans="1:6">
      <c r="A154" s="2" t="s">
        <v>43</v>
      </c>
      <c r="B154" s="2" t="s">
        <v>526</v>
      </c>
      <c r="C154" s="1" t="s">
        <v>526</v>
      </c>
      <c r="D154" s="2">
        <v>24621</v>
      </c>
      <c r="E154" s="2" t="s">
        <v>527</v>
      </c>
      <c r="F154" s="2" t="s">
        <v>515</v>
      </c>
    </row>
    <row r="155" spans="1:6">
      <c r="A155" s="2" t="s">
        <v>43</v>
      </c>
      <c r="B155" s="2" t="s">
        <v>529</v>
      </c>
      <c r="C155" s="1" t="s">
        <v>529</v>
      </c>
      <c r="D155" s="2">
        <v>24621</v>
      </c>
      <c r="E155" s="2" t="s">
        <v>530</v>
      </c>
      <c r="F155" s="2" t="s">
        <v>515</v>
      </c>
    </row>
    <row r="156" spans="1:6">
      <c r="A156" s="2" t="s">
        <v>43</v>
      </c>
      <c r="B156" s="2" t="s">
        <v>532</v>
      </c>
      <c r="C156" s="1" t="s">
        <v>532</v>
      </c>
      <c r="D156" s="2">
        <v>27500</v>
      </c>
      <c r="E156" s="2" t="s">
        <v>533</v>
      </c>
      <c r="F156" s="2" t="s">
        <v>515</v>
      </c>
    </row>
    <row r="157" spans="1:6">
      <c r="A157" s="2" t="s">
        <v>43</v>
      </c>
      <c r="B157" s="2" t="s">
        <v>535</v>
      </c>
      <c r="C157" s="1" t="s">
        <v>535</v>
      </c>
      <c r="D157" s="2">
        <v>22000</v>
      </c>
      <c r="E157" s="2" t="s">
        <v>536</v>
      </c>
      <c r="F157" s="2" t="s">
        <v>515</v>
      </c>
    </row>
    <row r="158" spans="1:6">
      <c r="A158" s="2" t="s">
        <v>43</v>
      </c>
      <c r="B158" s="2" t="s">
        <v>538</v>
      </c>
      <c r="C158" s="1" t="s">
        <v>538</v>
      </c>
      <c r="D158" s="2">
        <v>39972</v>
      </c>
      <c r="E158" s="2" t="s">
        <v>539</v>
      </c>
      <c r="F158" s="2" t="s">
        <v>540</v>
      </c>
    </row>
    <row r="159" spans="1:6">
      <c r="A159" s="2" t="s">
        <v>43</v>
      </c>
      <c r="B159" s="2" t="s">
        <v>542</v>
      </c>
      <c r="C159" s="1" t="s">
        <v>542</v>
      </c>
      <c r="D159" s="2">
        <v>32500</v>
      </c>
      <c r="E159" s="2" t="s">
        <v>543</v>
      </c>
      <c r="F159" s="2" t="s">
        <v>540</v>
      </c>
    </row>
    <row r="160" spans="1:6">
      <c r="A160" s="2" t="s">
        <v>43</v>
      </c>
      <c r="B160" s="2" t="s">
        <v>545</v>
      </c>
      <c r="C160" s="1" t="s">
        <v>545</v>
      </c>
      <c r="D160" s="2">
        <v>30787</v>
      </c>
      <c r="E160" s="2" t="s">
        <v>546</v>
      </c>
      <c r="F160" s="2" t="s">
        <v>547</v>
      </c>
    </row>
    <row r="161" spans="1:6">
      <c r="A161" s="2" t="s">
        <v>43</v>
      </c>
      <c r="B161" s="2" t="s">
        <v>549</v>
      </c>
      <c r="C161" s="1" t="s">
        <v>549</v>
      </c>
      <c r="D161" s="2">
        <v>50029</v>
      </c>
      <c r="E161" s="2" t="s">
        <v>550</v>
      </c>
      <c r="F161" s="2" t="s">
        <v>547</v>
      </c>
    </row>
    <row r="162" spans="1:6">
      <c r="A162" s="2" t="s">
        <v>43</v>
      </c>
      <c r="B162" s="2" t="s">
        <v>552</v>
      </c>
      <c r="C162" s="1" t="s">
        <v>552</v>
      </c>
      <c r="D162" s="2">
        <v>16023</v>
      </c>
      <c r="E162" s="2" t="s">
        <v>553</v>
      </c>
      <c r="F162" s="2" t="s">
        <v>547</v>
      </c>
    </row>
    <row r="163" spans="1:6">
      <c r="A163" s="2" t="s">
        <v>43</v>
      </c>
      <c r="B163" s="2" t="s">
        <v>555</v>
      </c>
      <c r="C163" s="1" t="s">
        <v>555</v>
      </c>
      <c r="D163" s="2">
        <v>45000</v>
      </c>
      <c r="E163" s="2" t="s">
        <v>556</v>
      </c>
      <c r="F163" s="2" t="s">
        <v>547</v>
      </c>
    </row>
    <row r="164" spans="1:6">
      <c r="A164" s="2" t="s">
        <v>43</v>
      </c>
      <c r="B164" s="2" t="s">
        <v>558</v>
      </c>
      <c r="C164" s="1" t="s">
        <v>558</v>
      </c>
      <c r="D164" s="2">
        <v>31000</v>
      </c>
      <c r="E164" s="2" t="s">
        <v>559</v>
      </c>
      <c r="F164" s="2" t="s">
        <v>547</v>
      </c>
    </row>
    <row r="165" spans="1:6">
      <c r="A165" s="2" t="s">
        <v>43</v>
      </c>
      <c r="B165" s="2" t="s">
        <v>561</v>
      </c>
      <c r="C165" s="1" t="s">
        <v>561</v>
      </c>
      <c r="D165" s="2">
        <v>32500</v>
      </c>
      <c r="E165" s="2" t="s">
        <v>562</v>
      </c>
      <c r="F165" s="2" t="s">
        <v>563</v>
      </c>
    </row>
    <row r="166" spans="1:6">
      <c r="A166" s="2" t="s">
        <v>43</v>
      </c>
      <c r="B166" s="2" t="s">
        <v>565</v>
      </c>
      <c r="C166" s="1" t="s">
        <v>565</v>
      </c>
      <c r="D166" s="2">
        <v>31250</v>
      </c>
      <c r="E166" s="2" t="s">
        <v>566</v>
      </c>
      <c r="F166" s="2" t="s">
        <v>563</v>
      </c>
    </row>
    <row r="167" spans="1:6">
      <c r="A167" s="2" t="s">
        <v>43</v>
      </c>
      <c r="B167" s="2" t="s">
        <v>568</v>
      </c>
      <c r="C167" s="1" t="s">
        <v>568</v>
      </c>
      <c r="D167" s="2">
        <v>35000</v>
      </c>
      <c r="E167" s="2" t="s">
        <v>569</v>
      </c>
      <c r="F167" s="2" t="s">
        <v>563</v>
      </c>
    </row>
    <row r="168" spans="1:6">
      <c r="A168" s="2" t="s">
        <v>43</v>
      </c>
      <c r="B168" s="2" t="s">
        <v>571</v>
      </c>
      <c r="C168" s="1" t="s">
        <v>571</v>
      </c>
      <c r="D168" s="2">
        <v>24987</v>
      </c>
      <c r="E168" s="2" t="s">
        <v>572</v>
      </c>
      <c r="F168" s="2" t="s">
        <v>563</v>
      </c>
    </row>
    <row r="169" spans="1:6">
      <c r="A169" s="2" t="s">
        <v>43</v>
      </c>
      <c r="B169" s="2" t="s">
        <v>574</v>
      </c>
      <c r="C169" s="1" t="s">
        <v>574</v>
      </c>
      <c r="D169" s="2">
        <v>29621</v>
      </c>
      <c r="E169" s="2" t="s">
        <v>575</v>
      </c>
      <c r="F169" s="2" t="s">
        <v>563</v>
      </c>
    </row>
    <row r="170" spans="1:6">
      <c r="A170" s="2" t="s">
        <v>43</v>
      </c>
      <c r="B170" s="2" t="s">
        <v>577</v>
      </c>
      <c r="C170" s="1" t="s">
        <v>577</v>
      </c>
      <c r="D170" s="2">
        <v>32500</v>
      </c>
      <c r="E170" s="2" t="s">
        <v>578</v>
      </c>
      <c r="F170" s="2" t="s">
        <v>563</v>
      </c>
    </row>
    <row r="171" spans="1:6">
      <c r="A171" s="2" t="s">
        <v>43</v>
      </c>
      <c r="B171" s="2" t="s">
        <v>580</v>
      </c>
      <c r="C171" s="1" t="s">
        <v>580</v>
      </c>
      <c r="D171" s="2">
        <v>27121</v>
      </c>
      <c r="E171" s="2" t="s">
        <v>581</v>
      </c>
      <c r="F171" s="2" t="s">
        <v>563</v>
      </c>
    </row>
    <row r="172" spans="1:6">
      <c r="A172" s="2" t="s">
        <v>43</v>
      </c>
      <c r="B172" s="2" t="s">
        <v>583</v>
      </c>
      <c r="C172" s="1" t="s">
        <v>583</v>
      </c>
      <c r="D172" s="2">
        <v>25000</v>
      </c>
      <c r="E172" s="2" t="s">
        <v>584</v>
      </c>
      <c r="F172" s="2" t="s">
        <v>563</v>
      </c>
    </row>
    <row r="173" spans="1:6">
      <c r="A173" s="2" t="s">
        <v>43</v>
      </c>
      <c r="B173" s="2" t="s">
        <v>586</v>
      </c>
      <c r="C173" s="1" t="s">
        <v>586</v>
      </c>
      <c r="D173" s="2">
        <v>28315</v>
      </c>
      <c r="E173" s="2" t="s">
        <v>587</v>
      </c>
      <c r="F173" s="2" t="s">
        <v>588</v>
      </c>
    </row>
    <row r="174" spans="1:6">
      <c r="A174" s="2" t="s">
        <v>43</v>
      </c>
      <c r="B174" s="2" t="s">
        <v>590</v>
      </c>
      <c r="C174" s="1" t="s">
        <v>590</v>
      </c>
      <c r="D174" s="2">
        <v>35151</v>
      </c>
      <c r="E174" s="2" t="s">
        <v>591</v>
      </c>
      <c r="F174" s="2" t="s">
        <v>588</v>
      </c>
    </row>
    <row r="175" spans="1:6">
      <c r="A175" s="2" t="s">
        <v>43</v>
      </c>
      <c r="B175" s="2" t="s">
        <v>593</v>
      </c>
      <c r="C175" s="1" t="s">
        <v>593</v>
      </c>
      <c r="D175" s="2">
        <v>28640</v>
      </c>
      <c r="E175" s="2" t="s">
        <v>594</v>
      </c>
      <c r="F175" s="2" t="s">
        <v>588</v>
      </c>
    </row>
    <row r="176" spans="1:6">
      <c r="A176" s="2" t="s">
        <v>43</v>
      </c>
      <c r="B176" s="2" t="s">
        <v>596</v>
      </c>
      <c r="C176" s="1" t="s">
        <v>596</v>
      </c>
      <c r="D176" s="2">
        <v>28640</v>
      </c>
      <c r="E176" s="2" t="s">
        <v>597</v>
      </c>
      <c r="F176" s="2" t="s">
        <v>588</v>
      </c>
    </row>
    <row r="177" spans="1:6">
      <c r="A177" s="2" t="s">
        <v>43</v>
      </c>
      <c r="B177" s="2" t="s">
        <v>599</v>
      </c>
      <c r="C177" s="1" t="s">
        <v>599</v>
      </c>
      <c r="D177" s="2">
        <v>25000</v>
      </c>
      <c r="E177" s="2" t="s">
        <v>600</v>
      </c>
      <c r="F177" s="2" t="s">
        <v>601</v>
      </c>
    </row>
    <row r="178" spans="1:6">
      <c r="A178" s="2" t="s">
        <v>43</v>
      </c>
      <c r="B178" s="2" t="s">
        <v>603</v>
      </c>
      <c r="C178" s="1" t="s">
        <v>603</v>
      </c>
      <c r="D178" s="2">
        <v>19242</v>
      </c>
      <c r="E178" s="2" t="s">
        <v>604</v>
      </c>
      <c r="F178" s="2" t="s">
        <v>601</v>
      </c>
    </row>
    <row r="179" spans="1:6">
      <c r="A179" s="2" t="s">
        <v>43</v>
      </c>
      <c r="B179" s="2" t="s">
        <v>606</v>
      </c>
      <c r="C179" s="1" t="s">
        <v>606</v>
      </c>
      <c r="D179" s="2">
        <v>30654</v>
      </c>
      <c r="E179" s="2" t="s">
        <v>607</v>
      </c>
      <c r="F179" s="2" t="s">
        <v>608</v>
      </c>
    </row>
    <row r="180" spans="1:6">
      <c r="A180" s="2" t="s">
        <v>43</v>
      </c>
      <c r="B180" s="2" t="s">
        <v>610</v>
      </c>
      <c r="C180" s="1" t="s">
        <v>610</v>
      </c>
      <c r="D180" s="2">
        <v>28000</v>
      </c>
      <c r="E180" s="2" t="s">
        <v>611</v>
      </c>
      <c r="F180" s="2" t="s">
        <v>608</v>
      </c>
    </row>
    <row r="181" spans="1:6">
      <c r="A181" s="2" t="s">
        <v>43</v>
      </c>
      <c r="B181" s="2" t="s">
        <v>613</v>
      </c>
      <c r="C181" s="1" t="s">
        <v>613</v>
      </c>
      <c r="D181" s="2">
        <v>22879</v>
      </c>
      <c r="E181" s="2" t="s">
        <v>611</v>
      </c>
      <c r="F181" s="2" t="s">
        <v>608</v>
      </c>
    </row>
    <row r="182" spans="1:6">
      <c r="A182" s="2" t="s">
        <v>43</v>
      </c>
      <c r="B182" s="2" t="s">
        <v>615</v>
      </c>
      <c r="C182" s="1" t="s">
        <v>615</v>
      </c>
      <c r="D182" s="2">
        <v>30654</v>
      </c>
      <c r="E182" s="2" t="s">
        <v>607</v>
      </c>
      <c r="F182" s="2" t="s">
        <v>608</v>
      </c>
    </row>
    <row r="183" spans="1:6">
      <c r="A183" s="2" t="s">
        <v>43</v>
      </c>
      <c r="B183" s="2" t="s">
        <v>617</v>
      </c>
      <c r="C183" s="1" t="s">
        <v>617</v>
      </c>
      <c r="D183" s="2">
        <v>30654</v>
      </c>
      <c r="E183" s="2" t="s">
        <v>607</v>
      </c>
      <c r="F183" s="2" t="s">
        <v>608</v>
      </c>
    </row>
    <row r="184" spans="1:6">
      <c r="A184" s="2" t="s">
        <v>43</v>
      </c>
      <c r="B184" s="2" t="s">
        <v>619</v>
      </c>
      <c r="C184" s="1" t="s">
        <v>619</v>
      </c>
      <c r="D184" s="2">
        <v>28525</v>
      </c>
      <c r="E184" s="2" t="s">
        <v>620</v>
      </c>
      <c r="F184" s="2" t="s">
        <v>608</v>
      </c>
    </row>
    <row r="185" spans="1:6">
      <c r="A185" s="2" t="s">
        <v>43</v>
      </c>
      <c r="B185" s="2" t="s">
        <v>622</v>
      </c>
      <c r="C185" s="1" t="s">
        <v>622</v>
      </c>
      <c r="D185" s="2">
        <v>29516</v>
      </c>
      <c r="E185" s="2" t="s">
        <v>607</v>
      </c>
      <c r="F185" s="2" t="s">
        <v>608</v>
      </c>
    </row>
    <row r="186" spans="1:6">
      <c r="A186" s="2" t="s">
        <v>43</v>
      </c>
      <c r="B186" s="2" t="s">
        <v>624</v>
      </c>
      <c r="C186" s="1" t="s">
        <v>624</v>
      </c>
      <c r="D186" s="2">
        <v>30654</v>
      </c>
      <c r="E186" s="2" t="s">
        <v>625</v>
      </c>
      <c r="F186" s="2" t="s">
        <v>608</v>
      </c>
    </row>
    <row r="187" spans="1:6">
      <c r="A187" s="2" t="s">
        <v>43</v>
      </c>
      <c r="B187" s="2" t="s">
        <v>629</v>
      </c>
      <c r="C187" s="1" t="s">
        <v>629</v>
      </c>
      <c r="D187" s="2">
        <v>30654</v>
      </c>
      <c r="E187" s="2" t="s">
        <v>630</v>
      </c>
      <c r="F187" s="2" t="s">
        <v>608</v>
      </c>
    </row>
    <row r="188" spans="1:6">
      <c r="A188" s="2" t="s">
        <v>43</v>
      </c>
      <c r="B188" s="2" t="s">
        <v>632</v>
      </c>
      <c r="C188" s="1" t="s">
        <v>632</v>
      </c>
      <c r="D188" s="2">
        <v>30788</v>
      </c>
      <c r="E188" s="2" t="s">
        <v>633</v>
      </c>
      <c r="F188" s="2" t="s">
        <v>634</v>
      </c>
    </row>
    <row r="189" spans="1:6">
      <c r="A189" s="2" t="s">
        <v>43</v>
      </c>
      <c r="B189" s="2" t="s">
        <v>636</v>
      </c>
      <c r="C189" s="1" t="s">
        <v>636</v>
      </c>
      <c r="D189" s="2">
        <v>22129</v>
      </c>
      <c r="E189" s="2" t="s">
        <v>637</v>
      </c>
      <c r="F189" s="2" t="s">
        <v>638</v>
      </c>
    </row>
    <row r="190" spans="1:6">
      <c r="A190" s="2" t="s">
        <v>43</v>
      </c>
      <c r="B190" s="2" t="s">
        <v>640</v>
      </c>
      <c r="C190" s="1" t="s">
        <v>640</v>
      </c>
      <c r="D190" s="2">
        <v>37968</v>
      </c>
      <c r="E190" s="2" t="s">
        <v>641</v>
      </c>
      <c r="F190" s="2" t="s">
        <v>638</v>
      </c>
    </row>
    <row r="191" spans="1:6">
      <c r="A191" s="2" t="s">
        <v>43</v>
      </c>
      <c r="B191" s="2" t="s">
        <v>643</v>
      </c>
      <c r="C191" s="1" t="s">
        <v>643</v>
      </c>
      <c r="D191" s="2">
        <v>40000</v>
      </c>
      <c r="E191" s="2" t="s">
        <v>644</v>
      </c>
      <c r="F191" s="2" t="s">
        <v>645</v>
      </c>
    </row>
    <row r="192" spans="1:6">
      <c r="A192" s="2" t="s">
        <v>43</v>
      </c>
      <c r="B192" s="2" t="s">
        <v>647</v>
      </c>
      <c r="C192" s="1" t="s">
        <v>647</v>
      </c>
      <c r="D192" s="2">
        <v>25000</v>
      </c>
      <c r="E192" s="2" t="s">
        <v>628</v>
      </c>
      <c r="F192" s="2" t="s">
        <v>645</v>
      </c>
    </row>
    <row r="193" spans="1:6">
      <c r="A193" s="2" t="s">
        <v>43</v>
      </c>
      <c r="B193" s="2" t="s">
        <v>649</v>
      </c>
      <c r="C193" s="1" t="s">
        <v>649</v>
      </c>
      <c r="D193" s="2">
        <v>19242</v>
      </c>
      <c r="E193" s="2" t="s">
        <v>650</v>
      </c>
      <c r="F193" s="2" t="s">
        <v>645</v>
      </c>
    </row>
    <row r="194" spans="1:6">
      <c r="A194" s="2" t="s">
        <v>43</v>
      </c>
      <c r="B194" s="2" t="s">
        <v>652</v>
      </c>
      <c r="C194" s="1" t="s">
        <v>652</v>
      </c>
      <c r="D194" s="2">
        <v>19565</v>
      </c>
      <c r="E194" s="2" t="s">
        <v>653</v>
      </c>
      <c r="F194" s="2" t="s">
        <v>645</v>
      </c>
    </row>
    <row r="195" spans="1:6">
      <c r="A195" s="2" t="s">
        <v>43</v>
      </c>
      <c r="B195" s="2" t="s">
        <v>655</v>
      </c>
      <c r="C195" s="1" t="s">
        <v>655</v>
      </c>
      <c r="D195" s="2">
        <v>28500</v>
      </c>
      <c r="E195" s="2" t="s">
        <v>656</v>
      </c>
      <c r="F195" s="2" t="s">
        <v>335</v>
      </c>
    </row>
    <row r="196" spans="1:6">
      <c r="A196" s="2" t="s">
        <v>43</v>
      </c>
      <c r="B196" s="2" t="s">
        <v>658</v>
      </c>
      <c r="C196" s="1" t="s">
        <v>658</v>
      </c>
      <c r="D196" s="2">
        <v>67198</v>
      </c>
      <c r="E196" s="2" t="s">
        <v>659</v>
      </c>
      <c r="F196" s="2" t="s">
        <v>660</v>
      </c>
    </row>
    <row r="197" spans="1:6">
      <c r="A197" s="2" t="s">
        <v>43</v>
      </c>
      <c r="B197" s="2" t="s">
        <v>663</v>
      </c>
      <c r="C197" s="2" t="s">
        <v>664</v>
      </c>
      <c r="D197" s="2">
        <v>21121</v>
      </c>
      <c r="E197" s="2" t="s">
        <v>664</v>
      </c>
      <c r="F197" s="2" t="s">
        <v>665</v>
      </c>
    </row>
    <row r="198" spans="1:6">
      <c r="A198" s="2" t="s">
        <v>43</v>
      </c>
      <c r="B198" s="2" t="s">
        <v>667</v>
      </c>
      <c r="C198" s="1" t="s">
        <v>667</v>
      </c>
      <c r="D198" s="2">
        <v>30000</v>
      </c>
      <c r="E198" s="2" t="s">
        <v>668</v>
      </c>
      <c r="F198" s="2" t="s">
        <v>665</v>
      </c>
    </row>
    <row r="199" spans="1:6">
      <c r="A199" s="2" t="s">
        <v>43</v>
      </c>
      <c r="B199" s="2" t="s">
        <v>670</v>
      </c>
      <c r="C199" s="1" t="s">
        <v>670</v>
      </c>
      <c r="D199" s="2">
        <v>19242</v>
      </c>
      <c r="E199" s="2" t="s">
        <v>671</v>
      </c>
      <c r="F199" s="2" t="s">
        <v>672</v>
      </c>
    </row>
    <row r="200" spans="1:6">
      <c r="A200" s="2" t="s">
        <v>43</v>
      </c>
      <c r="B200" s="2" t="s">
        <v>674</v>
      </c>
      <c r="C200" s="1" t="s">
        <v>674</v>
      </c>
      <c r="D200" s="2">
        <v>27629</v>
      </c>
      <c r="E200" s="2" t="s">
        <v>675</v>
      </c>
      <c r="F200" s="2" t="s">
        <v>672</v>
      </c>
    </row>
    <row r="201" spans="1:6">
      <c r="A201" s="2" t="s">
        <v>43</v>
      </c>
      <c r="B201" s="2" t="s">
        <v>677</v>
      </c>
      <c r="C201" s="1" t="s">
        <v>677</v>
      </c>
      <c r="D201" s="2">
        <v>19242</v>
      </c>
      <c r="E201" s="2" t="s">
        <v>678</v>
      </c>
      <c r="F201" s="2" t="s">
        <v>672</v>
      </c>
    </row>
    <row r="202" spans="1:6">
      <c r="A202" s="2" t="s">
        <v>43</v>
      </c>
      <c r="B202" s="2" t="s">
        <v>680</v>
      </c>
      <c r="C202" s="1" t="s">
        <v>680</v>
      </c>
      <c r="D202" s="2">
        <v>24121</v>
      </c>
      <c r="E202" s="2" t="s">
        <v>681</v>
      </c>
      <c r="F202" s="2" t="s">
        <v>672</v>
      </c>
    </row>
    <row r="203" spans="1:6">
      <c r="A203" s="2" t="s">
        <v>43</v>
      </c>
      <c r="B203" s="2" t="s">
        <v>683</v>
      </c>
      <c r="C203" s="1" t="s">
        <v>683</v>
      </c>
      <c r="D203" s="2">
        <v>19242</v>
      </c>
      <c r="E203" s="2" t="s">
        <v>684</v>
      </c>
      <c r="F203" s="2" t="s">
        <v>672</v>
      </c>
    </row>
    <row r="204" spans="1:6">
      <c r="A204" s="2" t="s">
        <v>43</v>
      </c>
      <c r="B204" s="2" t="s">
        <v>686</v>
      </c>
      <c r="C204" s="1" t="s">
        <v>686</v>
      </c>
      <c r="D204" s="2">
        <v>29621</v>
      </c>
      <c r="E204" s="2" t="s">
        <v>675</v>
      </c>
      <c r="F204" s="2" t="s">
        <v>672</v>
      </c>
    </row>
    <row r="205" spans="1:6">
      <c r="A205" s="2" t="s">
        <v>43</v>
      </c>
      <c r="B205" s="2" t="s">
        <v>688</v>
      </c>
      <c r="C205" s="1" t="s">
        <v>688</v>
      </c>
      <c r="D205" s="2">
        <v>24621</v>
      </c>
      <c r="E205" s="2" t="s">
        <v>689</v>
      </c>
      <c r="F205" s="2" t="s">
        <v>672</v>
      </c>
    </row>
    <row r="206" spans="1:6">
      <c r="A206" s="2" t="s">
        <v>43</v>
      </c>
      <c r="B206" s="2" t="s">
        <v>691</v>
      </c>
      <c r="C206" s="1" t="s">
        <v>691</v>
      </c>
      <c r="D206" s="2">
        <v>40733</v>
      </c>
      <c r="E206" s="2" t="s">
        <v>692</v>
      </c>
      <c r="F206" s="2" t="s">
        <v>672</v>
      </c>
    </row>
    <row r="207" spans="1:6">
      <c r="A207" s="2" t="s">
        <v>43</v>
      </c>
      <c r="B207" s="2" t="s">
        <v>694</v>
      </c>
      <c r="C207" s="1" t="s">
        <v>694</v>
      </c>
      <c r="D207" s="2">
        <v>32866.5</v>
      </c>
      <c r="E207" s="2" t="s">
        <v>695</v>
      </c>
      <c r="F207" s="2" t="s">
        <v>696</v>
      </c>
    </row>
    <row r="208" spans="1:6">
      <c r="A208" s="2" t="s">
        <v>43</v>
      </c>
      <c r="B208" s="2" t="s">
        <v>698</v>
      </c>
      <c r="C208" s="1" t="s">
        <v>698</v>
      </c>
      <c r="D208" s="2">
        <v>36412.5</v>
      </c>
      <c r="E208" s="2" t="s">
        <v>699</v>
      </c>
      <c r="F208" s="2" t="s">
        <v>672</v>
      </c>
    </row>
    <row r="209" spans="1:6">
      <c r="A209" s="2" t="s">
        <v>43</v>
      </c>
      <c r="B209" s="2" t="s">
        <v>701</v>
      </c>
      <c r="C209" s="1" t="s">
        <v>701</v>
      </c>
      <c r="D209" s="2">
        <v>30000</v>
      </c>
      <c r="E209" s="2" t="s">
        <v>702</v>
      </c>
      <c r="F209" s="2" t="s">
        <v>703</v>
      </c>
    </row>
    <row r="210" spans="1:6">
      <c r="A210" s="2" t="s">
        <v>43</v>
      </c>
      <c r="B210" s="2" t="s">
        <v>705</v>
      </c>
      <c r="C210" s="1" t="s">
        <v>705</v>
      </c>
      <c r="D210" s="2">
        <v>32712</v>
      </c>
      <c r="E210" s="2" t="s">
        <v>706</v>
      </c>
      <c r="F210" s="2" t="s">
        <v>703</v>
      </c>
    </row>
    <row r="211" spans="1:6">
      <c r="A211" s="2" t="s">
        <v>43</v>
      </c>
      <c r="B211" s="2" t="s">
        <v>708</v>
      </c>
      <c r="C211" s="1" t="s">
        <v>708</v>
      </c>
      <c r="D211" s="2">
        <v>40000</v>
      </c>
      <c r="E211" s="2" t="s">
        <v>709</v>
      </c>
      <c r="F211" s="2" t="s">
        <v>710</v>
      </c>
    </row>
    <row r="212" spans="1:6">
      <c r="A212" s="2" t="s">
        <v>43</v>
      </c>
      <c r="B212" s="2" t="s">
        <v>712</v>
      </c>
      <c r="C212" s="1" t="s">
        <v>712</v>
      </c>
      <c r="D212" s="2">
        <v>10584</v>
      </c>
      <c r="E212" s="2" t="s">
        <v>713</v>
      </c>
      <c r="F212" s="2" t="s">
        <v>710</v>
      </c>
    </row>
    <row r="213" spans="1:6">
      <c r="A213" s="2" t="s">
        <v>43</v>
      </c>
      <c r="B213" s="2" t="s">
        <v>715</v>
      </c>
      <c r="C213" s="1" t="s">
        <v>715</v>
      </c>
      <c r="D213" s="2">
        <v>32926</v>
      </c>
      <c r="E213" s="2" t="s">
        <v>371</v>
      </c>
      <c r="F213" s="2" t="s">
        <v>368</v>
      </c>
    </row>
    <row r="214" spans="1:6">
      <c r="A214" s="2" t="s">
        <v>43</v>
      </c>
      <c r="B214" s="2" t="s">
        <v>717</v>
      </c>
      <c r="C214" s="1" t="s">
        <v>717</v>
      </c>
      <c r="D214" s="2">
        <v>27000</v>
      </c>
      <c r="E214" s="2" t="s">
        <v>371</v>
      </c>
      <c r="F214" s="2" t="s">
        <v>368</v>
      </c>
    </row>
    <row r="215" spans="1:6">
      <c r="A215" s="2" t="s">
        <v>43</v>
      </c>
      <c r="B215" s="2" t="s">
        <v>719</v>
      </c>
      <c r="C215" s="1" t="s">
        <v>719</v>
      </c>
      <c r="D215" s="2">
        <v>24000</v>
      </c>
      <c r="E215" s="2" t="s">
        <v>720</v>
      </c>
      <c r="F215" s="2" t="s">
        <v>368</v>
      </c>
    </row>
    <row r="216" spans="1:6">
      <c r="A216" s="2" t="s">
        <v>43</v>
      </c>
      <c r="B216" s="2" t="s">
        <v>722</v>
      </c>
      <c r="C216" s="1" t="s">
        <v>722</v>
      </c>
      <c r="D216" s="2">
        <v>19242</v>
      </c>
      <c r="E216" s="2" t="s">
        <v>723</v>
      </c>
      <c r="F216" s="2" t="s">
        <v>724</v>
      </c>
    </row>
    <row r="217" spans="1:6">
      <c r="A217" s="2" t="s">
        <v>43</v>
      </c>
      <c r="B217" s="2" t="s">
        <v>726</v>
      </c>
      <c r="C217" s="1" t="s">
        <v>726</v>
      </c>
      <c r="D217" s="2">
        <v>19242</v>
      </c>
      <c r="E217" s="2" t="s">
        <v>727</v>
      </c>
      <c r="F217" s="2" t="s">
        <v>724</v>
      </c>
    </row>
    <row r="218" spans="1:6">
      <c r="A218" s="2" t="s">
        <v>43</v>
      </c>
      <c r="B218" s="2" t="s">
        <v>729</v>
      </c>
      <c r="C218" s="1" t="s">
        <v>729</v>
      </c>
      <c r="D218" s="2">
        <v>20000</v>
      </c>
      <c r="E218" s="2" t="s">
        <v>730</v>
      </c>
      <c r="F218" s="2" t="s">
        <v>262</v>
      </c>
    </row>
    <row r="219" spans="1:6">
      <c r="A219" s="2" t="s">
        <v>43</v>
      </c>
      <c r="B219" s="2" t="s">
        <v>732</v>
      </c>
      <c r="C219" s="1" t="s">
        <v>732</v>
      </c>
      <c r="D219" s="2">
        <v>23621</v>
      </c>
      <c r="E219" s="2" t="s">
        <v>733</v>
      </c>
      <c r="F219" s="2" t="s">
        <v>262</v>
      </c>
    </row>
    <row r="220" spans="1:6">
      <c r="A220" s="2" t="s">
        <v>43</v>
      </c>
      <c r="B220" s="2" t="s">
        <v>735</v>
      </c>
      <c r="C220" s="1" t="s">
        <v>735</v>
      </c>
      <c r="D220" s="2">
        <v>25000</v>
      </c>
      <c r="E220" s="2" t="s">
        <v>736</v>
      </c>
      <c r="F220" s="2" t="s">
        <v>737</v>
      </c>
    </row>
    <row r="221" spans="1:6">
      <c r="A221" s="2" t="s">
        <v>43</v>
      </c>
      <c r="B221" s="2" t="s">
        <v>739</v>
      </c>
      <c r="C221" s="1" t="s">
        <v>739</v>
      </c>
      <c r="D221" s="2">
        <v>19242</v>
      </c>
      <c r="E221" s="2" t="s">
        <v>740</v>
      </c>
      <c r="F221" s="2" t="s">
        <v>737</v>
      </c>
    </row>
    <row r="222" spans="1:6">
      <c r="A222" s="2" t="s">
        <v>43</v>
      </c>
      <c r="B222" s="2" t="s">
        <v>742</v>
      </c>
      <c r="C222" s="1" t="s">
        <v>742</v>
      </c>
      <c r="D222" s="2">
        <v>38299</v>
      </c>
      <c r="E222" s="2" t="s">
        <v>743</v>
      </c>
      <c r="F222" s="2" t="s">
        <v>737</v>
      </c>
    </row>
    <row r="223" spans="1:6">
      <c r="A223" s="2" t="s">
        <v>43</v>
      </c>
      <c r="B223" s="2" t="s">
        <v>745</v>
      </c>
      <c r="C223" s="1" t="s">
        <v>745</v>
      </c>
      <c r="D223" s="2">
        <v>32500</v>
      </c>
      <c r="E223" s="2" t="s">
        <v>290</v>
      </c>
      <c r="F223" s="2" t="s">
        <v>278</v>
      </c>
    </row>
    <row r="224" spans="1:6">
      <c r="A224" s="2" t="s">
        <v>43</v>
      </c>
      <c r="B224" s="2" t="s">
        <v>747</v>
      </c>
      <c r="C224" s="1" t="s">
        <v>747</v>
      </c>
      <c r="D224" s="2">
        <v>28621</v>
      </c>
      <c r="E224" s="2" t="s">
        <v>748</v>
      </c>
      <c r="F224" s="2" t="s">
        <v>278</v>
      </c>
    </row>
    <row r="225" spans="1:6">
      <c r="A225" s="2" t="s">
        <v>43</v>
      </c>
      <c r="B225" s="2" t="s">
        <v>750</v>
      </c>
      <c r="C225" s="1" t="s">
        <v>750</v>
      </c>
      <c r="D225" s="2">
        <v>22467</v>
      </c>
      <c r="E225" s="2" t="s">
        <v>751</v>
      </c>
      <c r="F225" s="2" t="s">
        <v>278</v>
      </c>
    </row>
    <row r="226" spans="1:6">
      <c r="A226" s="2" t="s">
        <v>43</v>
      </c>
      <c r="B226" s="2" t="s">
        <v>753</v>
      </c>
      <c r="C226" s="1" t="s">
        <v>753</v>
      </c>
      <c r="D226" s="2">
        <v>23500</v>
      </c>
      <c r="E226" s="2" t="s">
        <v>754</v>
      </c>
      <c r="F226" s="2" t="s">
        <v>205</v>
      </c>
    </row>
    <row r="227" spans="1:6">
      <c r="A227" s="2" t="s">
        <v>43</v>
      </c>
      <c r="B227" s="2" t="s">
        <v>756</v>
      </c>
      <c r="C227" s="1" t="s">
        <v>756</v>
      </c>
      <c r="D227" s="2">
        <v>16242</v>
      </c>
      <c r="E227" s="2" t="s">
        <v>757</v>
      </c>
      <c r="F227" s="2" t="s">
        <v>205</v>
      </c>
    </row>
    <row r="228" spans="1:6">
      <c r="A228" s="2" t="s">
        <v>43</v>
      </c>
      <c r="B228" s="2" t="s">
        <v>759</v>
      </c>
      <c r="C228" s="1" t="s">
        <v>759</v>
      </c>
      <c r="D228" s="2">
        <v>22520</v>
      </c>
      <c r="E228" s="2" t="s">
        <v>760</v>
      </c>
      <c r="F228" s="2" t="s">
        <v>205</v>
      </c>
    </row>
    <row r="229" spans="1:6">
      <c r="A229" s="2" t="s">
        <v>43</v>
      </c>
      <c r="B229" s="2" t="s">
        <v>762</v>
      </c>
      <c r="C229" s="1" t="s">
        <v>762</v>
      </c>
      <c r="D229" s="2">
        <v>31112.5</v>
      </c>
      <c r="E229" s="2" t="s">
        <v>754</v>
      </c>
      <c r="F229" s="2" t="s">
        <v>205</v>
      </c>
    </row>
    <row r="230" spans="1:6">
      <c r="A230" s="2" t="s">
        <v>764</v>
      </c>
      <c r="B230" s="2" t="s">
        <v>765</v>
      </c>
      <c r="C230" s="1" t="s">
        <v>765</v>
      </c>
      <c r="D230" s="2">
        <v>28000</v>
      </c>
      <c r="E230" s="2" t="s">
        <v>754</v>
      </c>
      <c r="F230" s="2" t="s">
        <v>205</v>
      </c>
    </row>
    <row r="231" spans="1:6">
      <c r="A231" s="2" t="s">
        <v>43</v>
      </c>
      <c r="B231" s="2" t="s">
        <v>767</v>
      </c>
      <c r="C231" s="1" t="s">
        <v>767</v>
      </c>
      <c r="D231" s="2">
        <v>19242</v>
      </c>
      <c r="E231" s="2" t="s">
        <v>768</v>
      </c>
      <c r="F231" s="2" t="s">
        <v>769</v>
      </c>
    </row>
    <row r="232" spans="1:6">
      <c r="A232" s="2" t="s">
        <v>43</v>
      </c>
      <c r="B232" s="2" t="s">
        <v>771</v>
      </c>
      <c r="C232" s="1" t="s">
        <v>771</v>
      </c>
      <c r="D232" s="2">
        <v>30000</v>
      </c>
      <c r="E232" s="2" t="s">
        <v>772</v>
      </c>
      <c r="F232" s="2" t="s">
        <v>316</v>
      </c>
    </row>
    <row r="233" spans="1:6">
      <c r="A233" s="2" t="s">
        <v>43</v>
      </c>
      <c r="B233" s="2" t="s">
        <v>774</v>
      </c>
      <c r="C233" s="1" t="s">
        <v>774</v>
      </c>
      <c r="D233" s="2">
        <v>35000</v>
      </c>
      <c r="E233" s="2" t="s">
        <v>775</v>
      </c>
      <c r="F233" s="2" t="s">
        <v>316</v>
      </c>
    </row>
    <row r="234" spans="1:6">
      <c r="A234" s="2" t="s">
        <v>43</v>
      </c>
      <c r="B234" s="2" t="s">
        <v>777</v>
      </c>
      <c r="C234" s="1" t="s">
        <v>777</v>
      </c>
      <c r="D234" s="2">
        <v>30346</v>
      </c>
      <c r="E234" s="2" t="s">
        <v>778</v>
      </c>
      <c r="F234" s="2" t="s">
        <v>316</v>
      </c>
    </row>
    <row r="235" spans="1:6">
      <c r="A235" s="2" t="s">
        <v>43</v>
      </c>
      <c r="B235" s="2" t="s">
        <v>780</v>
      </c>
      <c r="C235" s="1" t="s">
        <v>780</v>
      </c>
      <c r="D235" s="2">
        <v>34907</v>
      </c>
      <c r="E235" s="2" t="s">
        <v>781</v>
      </c>
      <c r="F235" s="2" t="s">
        <v>316</v>
      </c>
    </row>
    <row r="236" spans="1:6">
      <c r="A236" s="2" t="s">
        <v>43</v>
      </c>
      <c r="B236" s="2" t="s">
        <v>783</v>
      </c>
      <c r="C236" s="1" t="s">
        <v>783</v>
      </c>
      <c r="D236" s="2">
        <v>30000</v>
      </c>
      <c r="E236" s="2" t="s">
        <v>315</v>
      </c>
      <c r="F236" s="2" t="s">
        <v>316</v>
      </c>
    </row>
    <row r="237" spans="1:6">
      <c r="A237" s="2" t="s">
        <v>43</v>
      </c>
      <c r="B237" s="2" t="s">
        <v>785</v>
      </c>
      <c r="C237" s="1" t="s">
        <v>785</v>
      </c>
      <c r="D237" s="2">
        <v>26000</v>
      </c>
      <c r="E237" s="2" t="s">
        <v>786</v>
      </c>
      <c r="F237" s="2" t="s">
        <v>316</v>
      </c>
    </row>
    <row r="238" spans="1:6">
      <c r="A238" s="2" t="s">
        <v>43</v>
      </c>
      <c r="B238" s="2" t="s">
        <v>788</v>
      </c>
      <c r="C238" s="1" t="s">
        <v>788</v>
      </c>
      <c r="D238" s="2">
        <v>32613</v>
      </c>
      <c r="E238" s="2" t="s">
        <v>315</v>
      </c>
      <c r="F238" s="2" t="s">
        <v>316</v>
      </c>
    </row>
    <row r="239" spans="1:6">
      <c r="A239" s="2" t="s">
        <v>43</v>
      </c>
      <c r="B239" s="2" t="s">
        <v>790</v>
      </c>
      <c r="C239" s="1" t="s">
        <v>790</v>
      </c>
      <c r="D239" s="2">
        <v>28000</v>
      </c>
      <c r="E239" s="2" t="s">
        <v>315</v>
      </c>
      <c r="F239" s="2" t="s">
        <v>316</v>
      </c>
    </row>
    <row r="240" spans="1:6">
      <c r="A240" s="2" t="s">
        <v>43</v>
      </c>
      <c r="B240" s="2" t="s">
        <v>792</v>
      </c>
      <c r="C240" s="1" t="s">
        <v>792</v>
      </c>
      <c r="D240" s="2">
        <v>19242</v>
      </c>
      <c r="E240" s="2" t="s">
        <v>793</v>
      </c>
      <c r="F240" s="2" t="s">
        <v>316</v>
      </c>
    </row>
    <row r="241" spans="1:6">
      <c r="A241" s="2" t="s">
        <v>43</v>
      </c>
      <c r="B241" s="2" t="s">
        <v>795</v>
      </c>
      <c r="C241" s="1" t="s">
        <v>795</v>
      </c>
      <c r="D241" s="2">
        <v>19242</v>
      </c>
      <c r="E241" s="2" t="s">
        <v>796</v>
      </c>
      <c r="F241" s="2" t="s">
        <v>323</v>
      </c>
    </row>
    <row r="242" spans="1:6">
      <c r="A242" s="2" t="s">
        <v>43</v>
      </c>
      <c r="B242" s="2" t="s">
        <v>798</v>
      </c>
      <c r="C242" s="1" t="s">
        <v>798</v>
      </c>
      <c r="D242" s="2">
        <v>19242</v>
      </c>
      <c r="E242" s="2" t="s">
        <v>799</v>
      </c>
      <c r="F242" s="2" t="s">
        <v>323</v>
      </c>
    </row>
    <row r="243" spans="1:6">
      <c r="A243" s="2" t="s">
        <v>801</v>
      </c>
      <c r="B243" s="2" t="s">
        <v>802</v>
      </c>
      <c r="C243" s="1" t="s">
        <v>802</v>
      </c>
      <c r="D243" s="2">
        <v>32500</v>
      </c>
      <c r="E243" s="2" t="s">
        <v>322</v>
      </c>
      <c r="F243" s="2" t="s">
        <v>323</v>
      </c>
    </row>
    <row r="244" spans="1:6">
      <c r="A244" s="2" t="s">
        <v>43</v>
      </c>
      <c r="B244" s="2" t="s">
        <v>804</v>
      </c>
      <c r="C244" s="1" t="s">
        <v>804</v>
      </c>
      <c r="D244" s="2">
        <v>19242</v>
      </c>
      <c r="E244" s="2" t="s">
        <v>322</v>
      </c>
      <c r="F244" s="2" t="s">
        <v>323</v>
      </c>
    </row>
    <row r="245" spans="1:6">
      <c r="A245" s="2" t="s">
        <v>43</v>
      </c>
      <c r="B245" s="2" t="s">
        <v>806</v>
      </c>
      <c r="C245" s="1" t="s">
        <v>806</v>
      </c>
      <c r="D245" s="2">
        <v>19289</v>
      </c>
      <c r="E245" s="2" t="s">
        <v>807</v>
      </c>
      <c r="F245" s="2" t="s">
        <v>323</v>
      </c>
    </row>
    <row r="246" spans="1:6">
      <c r="A246" s="2" t="s">
        <v>43</v>
      </c>
      <c r="B246" s="2" t="s">
        <v>809</v>
      </c>
      <c r="C246" s="1" t="s">
        <v>809</v>
      </c>
      <c r="D246" s="2">
        <v>19289</v>
      </c>
      <c r="E246" s="2" t="s">
        <v>810</v>
      </c>
      <c r="F246" s="2" t="s">
        <v>323</v>
      </c>
    </row>
    <row r="247" spans="1:6">
      <c r="A247" s="2" t="s">
        <v>43</v>
      </c>
      <c r="B247" s="2" t="s">
        <v>812</v>
      </c>
      <c r="C247" s="1" t="s">
        <v>812</v>
      </c>
      <c r="D247" s="2">
        <v>36000</v>
      </c>
      <c r="E247" s="2" t="s">
        <v>813</v>
      </c>
      <c r="F247" s="2" t="s">
        <v>323</v>
      </c>
    </row>
    <row r="248" spans="1:6">
      <c r="A248" s="2" t="s">
        <v>43</v>
      </c>
      <c r="B248" s="2" t="s">
        <v>815</v>
      </c>
      <c r="C248" s="1" t="s">
        <v>815</v>
      </c>
      <c r="D248" s="2">
        <v>19242</v>
      </c>
      <c r="E248" s="2" t="s">
        <v>816</v>
      </c>
      <c r="F248" s="2" t="s">
        <v>323</v>
      </c>
    </row>
    <row r="249" spans="1:6">
      <c r="A249" s="2" t="s">
        <v>43</v>
      </c>
      <c r="B249" s="2" t="s">
        <v>818</v>
      </c>
      <c r="C249" s="1" t="s">
        <v>818</v>
      </c>
      <c r="D249" s="2">
        <v>19242</v>
      </c>
      <c r="E249" s="2" t="s">
        <v>819</v>
      </c>
      <c r="F249" s="2" t="s">
        <v>323</v>
      </c>
    </row>
    <row r="250" spans="1:6">
      <c r="A250" s="2" t="s">
        <v>43</v>
      </c>
      <c r="B250" s="2" t="s">
        <v>821</v>
      </c>
      <c r="C250" s="1" t="s">
        <v>821</v>
      </c>
      <c r="D250" s="2">
        <v>19242</v>
      </c>
      <c r="E250" s="2" t="s">
        <v>822</v>
      </c>
      <c r="F250" s="2" t="s">
        <v>323</v>
      </c>
    </row>
    <row r="251" spans="1:6">
      <c r="A251" s="2" t="s">
        <v>43</v>
      </c>
      <c r="B251" s="2" t="s">
        <v>824</v>
      </c>
      <c r="C251" s="1" t="s">
        <v>824</v>
      </c>
      <c r="D251" s="2">
        <v>19242</v>
      </c>
      <c r="E251" s="2" t="s">
        <v>825</v>
      </c>
      <c r="F251" s="2" t="s">
        <v>323</v>
      </c>
    </row>
    <row r="252" spans="1:6">
      <c r="A252" s="2" t="s">
        <v>43</v>
      </c>
      <c r="B252" s="2" t="s">
        <v>828</v>
      </c>
      <c r="C252" s="1" t="s">
        <v>828</v>
      </c>
      <c r="D252" s="2">
        <v>19289</v>
      </c>
      <c r="E252" s="2" t="s">
        <v>813</v>
      </c>
      <c r="F252" s="2" t="s">
        <v>323</v>
      </c>
    </row>
    <row r="253" spans="1:6">
      <c r="A253" s="2" t="s">
        <v>43</v>
      </c>
      <c r="B253" s="2" t="s">
        <v>830</v>
      </c>
      <c r="C253" s="1" t="s">
        <v>830</v>
      </c>
      <c r="D253" s="2">
        <v>22200</v>
      </c>
      <c r="E253" s="2" t="s">
        <v>831</v>
      </c>
      <c r="F253" s="2" t="s">
        <v>327</v>
      </c>
    </row>
    <row r="254" spans="1:6">
      <c r="A254" s="2" t="s">
        <v>43</v>
      </c>
      <c r="B254" s="2" t="s">
        <v>833</v>
      </c>
      <c r="C254" s="1" t="s">
        <v>833</v>
      </c>
      <c r="D254" s="2">
        <v>22129</v>
      </c>
      <c r="E254" s="2" t="s">
        <v>834</v>
      </c>
      <c r="F254" s="2" t="s">
        <v>327</v>
      </c>
    </row>
    <row r="255" spans="1:6">
      <c r="A255" s="2" t="s">
        <v>43</v>
      </c>
      <c r="B255" s="2" t="s">
        <v>836</v>
      </c>
      <c r="C255" s="1" t="s">
        <v>836</v>
      </c>
      <c r="D255" s="2">
        <v>40700</v>
      </c>
      <c r="E255" s="2" t="s">
        <v>837</v>
      </c>
      <c r="F255" s="2" t="s">
        <v>351</v>
      </c>
    </row>
    <row r="256" spans="1:6">
      <c r="A256" s="2" t="s">
        <v>43</v>
      </c>
      <c r="B256" s="2" t="s">
        <v>839</v>
      </c>
      <c r="C256" s="1" t="s">
        <v>839</v>
      </c>
      <c r="D256" s="2">
        <v>30000</v>
      </c>
      <c r="E256" s="2" t="s">
        <v>840</v>
      </c>
      <c r="F256" s="2" t="s">
        <v>351</v>
      </c>
    </row>
    <row r="257" spans="1:6">
      <c r="A257" s="2" t="s">
        <v>801</v>
      </c>
      <c r="B257" s="2" t="s">
        <v>842</v>
      </c>
      <c r="C257" s="1" t="s">
        <v>842</v>
      </c>
      <c r="D257" s="2">
        <v>31434.5</v>
      </c>
      <c r="E257" s="2" t="s">
        <v>843</v>
      </c>
      <c r="F257" s="2" t="s">
        <v>351</v>
      </c>
    </row>
    <row r="258" spans="1:6">
      <c r="A258" s="2" t="s">
        <v>43</v>
      </c>
      <c r="B258" s="2" t="s">
        <v>845</v>
      </c>
      <c r="C258" s="1" t="s">
        <v>845</v>
      </c>
      <c r="D258" s="2">
        <v>23000</v>
      </c>
      <c r="E258" s="2" t="s">
        <v>350</v>
      </c>
      <c r="F258" s="2" t="s">
        <v>351</v>
      </c>
    </row>
    <row r="259" spans="1:6">
      <c r="A259" s="2" t="s">
        <v>43</v>
      </c>
      <c r="B259" s="2" t="s">
        <v>847</v>
      </c>
      <c r="C259" s="1" t="s">
        <v>847</v>
      </c>
      <c r="D259" s="2">
        <v>44420</v>
      </c>
      <c r="E259" s="2" t="s">
        <v>848</v>
      </c>
      <c r="F259" s="2" t="s">
        <v>358</v>
      </c>
    </row>
    <row r="260" spans="1:6">
      <c r="A260" s="2" t="s">
        <v>43</v>
      </c>
      <c r="B260" s="2" t="s">
        <v>850</v>
      </c>
      <c r="C260" s="1" t="s">
        <v>850</v>
      </c>
      <c r="D260" s="2">
        <v>24526.5</v>
      </c>
      <c r="E260" s="2" t="s">
        <v>851</v>
      </c>
      <c r="F260" s="2" t="s">
        <v>358</v>
      </c>
    </row>
    <row r="261" spans="1:6">
      <c r="A261" s="2" t="s">
        <v>43</v>
      </c>
      <c r="B261" s="2" t="s">
        <v>853</v>
      </c>
      <c r="C261" s="1" t="s">
        <v>853</v>
      </c>
      <c r="D261" s="2">
        <v>24053</v>
      </c>
      <c r="E261" s="2" t="s">
        <v>848</v>
      </c>
      <c r="F261" s="2" t="s">
        <v>358</v>
      </c>
    </row>
    <row r="262" spans="1:6">
      <c r="A262" s="2" t="s">
        <v>43</v>
      </c>
      <c r="B262" s="2" t="s">
        <v>855</v>
      </c>
      <c r="C262" s="1" t="s">
        <v>855</v>
      </c>
      <c r="D262" s="2">
        <v>25151.5</v>
      </c>
      <c r="E262" s="2" t="s">
        <v>856</v>
      </c>
      <c r="F262" s="2" t="s">
        <v>358</v>
      </c>
    </row>
    <row r="263" spans="1:6">
      <c r="A263" s="2" t="s">
        <v>858</v>
      </c>
      <c r="B263" s="2" t="s">
        <v>859</v>
      </c>
      <c r="C263" s="1" t="s">
        <v>859</v>
      </c>
      <c r="D263" s="2">
        <v>24053</v>
      </c>
      <c r="E263" s="2" t="s">
        <v>860</v>
      </c>
      <c r="F263" s="2" t="s">
        <v>358</v>
      </c>
    </row>
    <row r="264" spans="1:6">
      <c r="A264" s="2" t="s">
        <v>43</v>
      </c>
      <c r="B264" s="2" t="s">
        <v>862</v>
      </c>
      <c r="C264" s="1" t="s">
        <v>862</v>
      </c>
      <c r="D264" s="2">
        <v>50447</v>
      </c>
      <c r="E264" s="2" t="s">
        <v>848</v>
      </c>
      <c r="F264" s="2" t="s">
        <v>358</v>
      </c>
    </row>
    <row r="265" spans="1:6">
      <c r="A265" s="2" t="s">
        <v>43</v>
      </c>
      <c r="B265" s="2" t="s">
        <v>864</v>
      </c>
      <c r="C265" s="1" t="s">
        <v>864</v>
      </c>
      <c r="D265" s="2">
        <v>19242</v>
      </c>
      <c r="E265" s="2" t="s">
        <v>865</v>
      </c>
      <c r="F265" s="2" t="s">
        <v>368</v>
      </c>
    </row>
    <row r="266" spans="1:6">
      <c r="A266" s="2" t="s">
        <v>43</v>
      </c>
      <c r="B266" s="2" t="s">
        <v>867</v>
      </c>
      <c r="C266" s="1" t="s">
        <v>867</v>
      </c>
      <c r="D266" s="2">
        <v>22121</v>
      </c>
      <c r="E266" s="2" t="s">
        <v>868</v>
      </c>
      <c r="F266" s="2" t="s">
        <v>368</v>
      </c>
    </row>
    <row r="267" spans="1:6">
      <c r="A267" s="2" t="s">
        <v>43</v>
      </c>
      <c r="B267" s="2" t="s">
        <v>870</v>
      </c>
      <c r="C267" s="1" t="s">
        <v>870</v>
      </c>
      <c r="D267" s="2">
        <v>34500</v>
      </c>
      <c r="E267" s="2" t="s">
        <v>871</v>
      </c>
      <c r="F267" s="2" t="s">
        <v>368</v>
      </c>
    </row>
    <row r="268" spans="1:6">
      <c r="A268" s="2" t="s">
        <v>43</v>
      </c>
      <c r="B268" s="2" t="s">
        <v>873</v>
      </c>
      <c r="C268" s="1" t="s">
        <v>873</v>
      </c>
      <c r="D268" s="2">
        <v>40000</v>
      </c>
      <c r="E268" s="2" t="s">
        <v>874</v>
      </c>
      <c r="F268" s="2" t="s">
        <v>368</v>
      </c>
    </row>
    <row r="269" spans="1:6">
      <c r="A269" s="2" t="s">
        <v>43</v>
      </c>
      <c r="B269" s="2" t="s">
        <v>876</v>
      </c>
      <c r="C269" s="1" t="s">
        <v>876</v>
      </c>
      <c r="D269" s="2">
        <v>27500</v>
      </c>
      <c r="E269" s="2" t="s">
        <v>877</v>
      </c>
      <c r="F269" s="2" t="s">
        <v>368</v>
      </c>
    </row>
    <row r="270" spans="1:6">
      <c r="A270" s="2" t="s">
        <v>43</v>
      </c>
      <c r="B270" s="2" t="s">
        <v>879</v>
      </c>
      <c r="C270" s="1" t="s">
        <v>879</v>
      </c>
      <c r="D270" s="2">
        <v>27150</v>
      </c>
      <c r="E270" s="2" t="s">
        <v>367</v>
      </c>
      <c r="F270" s="2" t="s">
        <v>368</v>
      </c>
    </row>
    <row r="271" spans="1:6">
      <c r="A271" s="2" t="s">
        <v>43</v>
      </c>
      <c r="B271" s="2" t="s">
        <v>881</v>
      </c>
      <c r="C271" s="1" t="s">
        <v>881</v>
      </c>
      <c r="D271" s="2">
        <v>19242</v>
      </c>
      <c r="E271" s="2" t="s">
        <v>882</v>
      </c>
      <c r="F271" s="2" t="s">
        <v>368</v>
      </c>
    </row>
    <row r="272" spans="1:6">
      <c r="A272" s="2" t="s">
        <v>43</v>
      </c>
      <c r="B272" s="2" t="s">
        <v>884</v>
      </c>
      <c r="C272" s="1" t="s">
        <v>884</v>
      </c>
      <c r="D272" s="2">
        <v>19242</v>
      </c>
      <c r="E272" s="2" t="s">
        <v>885</v>
      </c>
      <c r="F272" s="2" t="s">
        <v>368</v>
      </c>
    </row>
    <row r="273" spans="1:6">
      <c r="A273" s="2" t="s">
        <v>43</v>
      </c>
      <c r="B273" s="2" t="s">
        <v>887</v>
      </c>
      <c r="C273" s="1" t="s">
        <v>887</v>
      </c>
      <c r="D273" s="2">
        <v>20000</v>
      </c>
      <c r="E273" s="2" t="s">
        <v>888</v>
      </c>
      <c r="F273" s="2" t="s">
        <v>368</v>
      </c>
    </row>
    <row r="274" spans="1:6">
      <c r="A274" s="2" t="s">
        <v>43</v>
      </c>
      <c r="B274" s="2" t="s">
        <v>890</v>
      </c>
      <c r="C274" s="1" t="s">
        <v>890</v>
      </c>
      <c r="D274" s="2">
        <v>50000</v>
      </c>
      <c r="E274" s="2" t="s">
        <v>891</v>
      </c>
      <c r="F274" s="2" t="s">
        <v>892</v>
      </c>
    </row>
    <row r="275" spans="1:6">
      <c r="A275" s="2" t="s">
        <v>43</v>
      </c>
      <c r="B275" s="2" t="s">
        <v>894</v>
      </c>
      <c r="C275" s="1" t="s">
        <v>894</v>
      </c>
      <c r="D275" s="2">
        <v>44256</v>
      </c>
      <c r="E275" s="2" t="s">
        <v>895</v>
      </c>
      <c r="F275" s="2" t="s">
        <v>892</v>
      </c>
    </row>
    <row r="276" spans="1:6">
      <c r="A276" s="2" t="s">
        <v>897</v>
      </c>
      <c r="B276" s="2" t="s">
        <v>898</v>
      </c>
      <c r="C276" s="1" t="s">
        <v>898</v>
      </c>
      <c r="D276" s="2">
        <v>50000</v>
      </c>
      <c r="E276" s="2" t="s">
        <v>899</v>
      </c>
      <c r="F276" s="2" t="s">
        <v>892</v>
      </c>
    </row>
    <row r="277" spans="1:6">
      <c r="A277" s="2" t="s">
        <v>43</v>
      </c>
      <c r="B277" s="2" t="s">
        <v>901</v>
      </c>
      <c r="C277" s="1" t="s">
        <v>901</v>
      </c>
      <c r="D277" s="2">
        <v>60003</v>
      </c>
      <c r="E277" s="2" t="s">
        <v>902</v>
      </c>
      <c r="F277" s="2" t="s">
        <v>903</v>
      </c>
    </row>
    <row r="278" spans="1:6">
      <c r="A278" s="2" t="s">
        <v>43</v>
      </c>
      <c r="B278" s="2" t="s">
        <v>905</v>
      </c>
      <c r="C278" s="1" t="s">
        <v>905</v>
      </c>
      <c r="D278" s="2" t="s">
        <v>906</v>
      </c>
      <c r="E278" s="2" t="s">
        <v>907</v>
      </c>
      <c r="F278" s="2" t="s">
        <v>903</v>
      </c>
    </row>
    <row r="279" spans="1:6">
      <c r="A279" s="2" t="s">
        <v>43</v>
      </c>
      <c r="B279" s="2" t="s">
        <v>909</v>
      </c>
      <c r="C279" s="1" t="s">
        <v>909</v>
      </c>
      <c r="D279" s="2">
        <v>23289</v>
      </c>
      <c r="E279" s="2" t="s">
        <v>910</v>
      </c>
      <c r="F279" s="2" t="s">
        <v>911</v>
      </c>
    </row>
    <row r="280" spans="1:6">
      <c r="A280" s="2" t="s">
        <v>43</v>
      </c>
      <c r="B280" s="2" t="s">
        <v>913</v>
      </c>
      <c r="C280" s="1" t="s">
        <v>913</v>
      </c>
      <c r="D280" s="2">
        <v>30000</v>
      </c>
      <c r="E280" s="2" t="s">
        <v>914</v>
      </c>
      <c r="F280" s="2" t="s">
        <v>911</v>
      </c>
    </row>
    <row r="281" spans="1:6">
      <c r="A281" s="2" t="s">
        <v>43</v>
      </c>
      <c r="B281" s="2" t="s">
        <v>916</v>
      </c>
      <c r="C281" s="1" t="s">
        <v>916</v>
      </c>
      <c r="D281" s="2">
        <v>31000</v>
      </c>
      <c r="E281" s="2" t="s">
        <v>917</v>
      </c>
      <c r="F281" s="2" t="s">
        <v>911</v>
      </c>
    </row>
    <row r="282" spans="1:6">
      <c r="A282" s="2" t="s">
        <v>43</v>
      </c>
      <c r="B282" s="2" t="s">
        <v>919</v>
      </c>
      <c r="C282" s="1" t="s">
        <v>919</v>
      </c>
      <c r="D282" s="2">
        <v>26565</v>
      </c>
      <c r="E282" s="2" t="s">
        <v>920</v>
      </c>
      <c r="F282" s="2" t="s">
        <v>258</v>
      </c>
    </row>
    <row r="283" spans="1:6">
      <c r="A283" s="2" t="s">
        <v>43</v>
      </c>
      <c r="B283" s="2" t="s">
        <v>922</v>
      </c>
      <c r="C283" s="1" t="s">
        <v>922</v>
      </c>
      <c r="D283" s="2">
        <v>30000</v>
      </c>
      <c r="E283" s="2" t="s">
        <v>923</v>
      </c>
      <c r="F283" s="2" t="s">
        <v>258</v>
      </c>
    </row>
    <row r="284" spans="1:6">
      <c r="A284" s="2" t="s">
        <v>43</v>
      </c>
      <c r="B284" s="2" t="s">
        <v>925</v>
      </c>
      <c r="C284" s="1" t="s">
        <v>925</v>
      </c>
      <c r="D284" s="2">
        <v>40000</v>
      </c>
      <c r="E284" s="2" t="s">
        <v>926</v>
      </c>
      <c r="F284" s="2" t="s">
        <v>258</v>
      </c>
    </row>
    <row r="285" spans="1:6">
      <c r="A285" s="2" t="s">
        <v>43</v>
      </c>
      <c r="B285" s="2" t="s">
        <v>928</v>
      </c>
      <c r="C285" s="1" t="s">
        <v>928</v>
      </c>
      <c r="D285" s="2">
        <v>30000</v>
      </c>
      <c r="E285" s="2" t="s">
        <v>929</v>
      </c>
      <c r="F285" s="2" t="s">
        <v>258</v>
      </c>
    </row>
    <row r="286" spans="1:6">
      <c r="A286" s="2" t="s">
        <v>43</v>
      </c>
      <c r="B286" s="2" t="s">
        <v>931</v>
      </c>
      <c r="C286" s="1" t="s">
        <v>931</v>
      </c>
      <c r="D286" s="2">
        <v>17500</v>
      </c>
      <c r="E286" s="2" t="s">
        <v>932</v>
      </c>
      <c r="F286" s="2" t="s">
        <v>258</v>
      </c>
    </row>
    <row r="287" spans="1:6">
      <c r="A287" s="2" t="s">
        <v>43</v>
      </c>
      <c r="B287" s="2" t="s">
        <v>934</v>
      </c>
      <c r="C287" s="1" t="s">
        <v>934</v>
      </c>
      <c r="D287" s="2">
        <v>20125</v>
      </c>
      <c r="E287" s="2" t="s">
        <v>926</v>
      </c>
      <c r="F287" s="2" t="s">
        <v>258</v>
      </c>
    </row>
    <row r="288" spans="1:6">
      <c r="A288" s="2" t="s">
        <v>43</v>
      </c>
      <c r="B288" s="2" t="s">
        <v>936</v>
      </c>
      <c r="C288" s="1" t="s">
        <v>936</v>
      </c>
      <c r="D288" s="2">
        <v>30000</v>
      </c>
      <c r="E288" s="2" t="s">
        <v>937</v>
      </c>
      <c r="F288" s="2" t="s">
        <v>938</v>
      </c>
    </row>
    <row r="289" spans="1:6">
      <c r="A289" s="2" t="s">
        <v>43</v>
      </c>
      <c r="B289" s="2" t="s">
        <v>940</v>
      </c>
      <c r="C289" s="1" t="s">
        <v>940</v>
      </c>
      <c r="D289" s="2">
        <v>31549.5</v>
      </c>
      <c r="E289" s="2" t="s">
        <v>941</v>
      </c>
      <c r="F289" s="2" t="s">
        <v>938</v>
      </c>
    </row>
    <row r="290" spans="1:6">
      <c r="A290" s="2" t="s">
        <v>43</v>
      </c>
      <c r="B290" s="2" t="s">
        <v>943</v>
      </c>
      <c r="C290" s="1" t="s">
        <v>943</v>
      </c>
      <c r="D290" s="2">
        <v>19242</v>
      </c>
      <c r="E290" s="2" t="s">
        <v>944</v>
      </c>
      <c r="F290" s="2" t="s">
        <v>938</v>
      </c>
    </row>
    <row r="291" spans="1:6">
      <c r="A291" s="2" t="s">
        <v>43</v>
      </c>
      <c r="B291" s="2" t="s">
        <v>946</v>
      </c>
      <c r="C291" s="1" t="s">
        <v>946</v>
      </c>
      <c r="D291" s="2">
        <v>30000</v>
      </c>
      <c r="E291" s="2" t="s">
        <v>947</v>
      </c>
      <c r="F291" s="2" t="s">
        <v>938</v>
      </c>
    </row>
    <row r="292" spans="1:6">
      <c r="A292" s="2" t="s">
        <v>43</v>
      </c>
      <c r="B292" s="2" t="s">
        <v>949</v>
      </c>
      <c r="C292" s="1" t="s">
        <v>949</v>
      </c>
      <c r="D292" s="2">
        <v>20000</v>
      </c>
      <c r="E292" s="2" t="s">
        <v>546</v>
      </c>
      <c r="F292" s="2" t="s">
        <v>938</v>
      </c>
    </row>
    <row r="293" spans="1:6">
      <c r="A293" s="2" t="s">
        <v>43</v>
      </c>
      <c r="B293" s="2" t="s">
        <v>951</v>
      </c>
      <c r="C293" s="1" t="s">
        <v>951</v>
      </c>
      <c r="D293" s="2">
        <v>43857</v>
      </c>
      <c r="E293" s="2" t="s">
        <v>952</v>
      </c>
      <c r="F293" s="2" t="s">
        <v>938</v>
      </c>
    </row>
    <row r="294" spans="1:6">
      <c r="A294" s="2" t="s">
        <v>43</v>
      </c>
      <c r="B294" s="2" t="s">
        <v>954</v>
      </c>
      <c r="C294" s="1" t="s">
        <v>954</v>
      </c>
      <c r="D294" s="2">
        <v>32831</v>
      </c>
      <c r="E294" s="2" t="s">
        <v>955</v>
      </c>
      <c r="F294" s="2" t="s">
        <v>938</v>
      </c>
    </row>
    <row r="295" spans="1:6">
      <c r="A295" s="2" t="s">
        <v>43</v>
      </c>
      <c r="B295" s="2" t="s">
        <v>957</v>
      </c>
      <c r="C295" s="1" t="s">
        <v>957</v>
      </c>
      <c r="D295" s="2">
        <v>22495</v>
      </c>
      <c r="E295" s="2" t="s">
        <v>937</v>
      </c>
      <c r="F295" s="2" t="s">
        <v>938</v>
      </c>
    </row>
    <row r="296" spans="1:6">
      <c r="A296" s="2" t="s">
        <v>959</v>
      </c>
      <c r="B296" s="2" t="s">
        <v>960</v>
      </c>
      <c r="C296" s="1" t="s">
        <v>960</v>
      </c>
      <c r="D296" s="2">
        <v>43857</v>
      </c>
      <c r="E296" s="2" t="s">
        <v>961</v>
      </c>
      <c r="F296" s="2" t="s">
        <v>938</v>
      </c>
    </row>
    <row r="297" spans="1:6">
      <c r="A297" s="2" t="s">
        <v>43</v>
      </c>
      <c r="B297" s="2" t="s">
        <v>963</v>
      </c>
      <c r="C297" s="1" t="s">
        <v>963</v>
      </c>
      <c r="D297" s="2">
        <v>22564.5</v>
      </c>
      <c r="E297" s="2" t="s">
        <v>964</v>
      </c>
      <c r="F297" s="2" t="s">
        <v>965</v>
      </c>
    </row>
    <row r="298" spans="1:6">
      <c r="A298" s="2" t="s">
        <v>43</v>
      </c>
      <c r="B298" s="2" t="s">
        <v>967</v>
      </c>
      <c r="C298" s="1" t="s">
        <v>967</v>
      </c>
      <c r="D298" s="2">
        <v>37500</v>
      </c>
      <c r="E298" s="2" t="s">
        <v>968</v>
      </c>
      <c r="F298" s="2" t="s">
        <v>965</v>
      </c>
    </row>
    <row r="299" spans="1:6">
      <c r="A299" s="2" t="s">
        <v>43</v>
      </c>
      <c r="B299" s="2" t="s">
        <v>970</v>
      </c>
      <c r="C299" s="1" t="s">
        <v>970</v>
      </c>
      <c r="D299" s="2">
        <v>23000</v>
      </c>
      <c r="E299" s="2" t="s">
        <v>971</v>
      </c>
      <c r="F299" s="2" t="s">
        <v>965</v>
      </c>
    </row>
    <row r="300" spans="1:6">
      <c r="A300" s="2" t="s">
        <v>43</v>
      </c>
      <c r="B300" s="2" t="s">
        <v>973</v>
      </c>
      <c r="C300" s="1" t="s">
        <v>973</v>
      </c>
      <c r="D300" s="2">
        <v>22129</v>
      </c>
      <c r="E300" s="2" t="s">
        <v>974</v>
      </c>
      <c r="F300" s="2" t="s">
        <v>965</v>
      </c>
    </row>
    <row r="301" spans="1:6">
      <c r="A301" s="2" t="s">
        <v>43</v>
      </c>
      <c r="B301" s="2" t="s">
        <v>976</v>
      </c>
      <c r="C301" s="1" t="s">
        <v>976</v>
      </c>
      <c r="D301" s="2">
        <v>36000</v>
      </c>
      <c r="E301" s="2" t="s">
        <v>977</v>
      </c>
      <c r="F301" s="2" t="s">
        <v>978</v>
      </c>
    </row>
    <row r="302" spans="1:6">
      <c r="A302" s="2" t="s">
        <v>43</v>
      </c>
      <c r="B302" s="2" t="s">
        <v>980</v>
      </c>
      <c r="C302" s="1" t="s">
        <v>980</v>
      </c>
      <c r="D302" s="2">
        <v>32000</v>
      </c>
      <c r="E302" s="2" t="s">
        <v>981</v>
      </c>
      <c r="F302" s="2" t="s">
        <v>978</v>
      </c>
    </row>
    <row r="303" spans="1:6">
      <c r="A303" s="2" t="s">
        <v>43</v>
      </c>
      <c r="B303" s="2" t="s">
        <v>983</v>
      </c>
      <c r="C303" s="1" t="s">
        <v>983</v>
      </c>
      <c r="D303" s="2">
        <v>30000</v>
      </c>
      <c r="E303" s="2" t="s">
        <v>984</v>
      </c>
      <c r="F303" s="2" t="s">
        <v>978</v>
      </c>
    </row>
    <row r="304" spans="1:6">
      <c r="A304" s="2" t="s">
        <v>43</v>
      </c>
      <c r="B304" s="2" t="s">
        <v>986</v>
      </c>
      <c r="C304" s="1" t="s">
        <v>986</v>
      </c>
      <c r="D304" s="2">
        <v>27771</v>
      </c>
      <c r="E304" s="2" t="s">
        <v>987</v>
      </c>
      <c r="F304" s="2" t="s">
        <v>978</v>
      </c>
    </row>
    <row r="305" spans="1:6">
      <c r="A305" s="2" t="s">
        <v>43</v>
      </c>
      <c r="B305" s="2" t="s">
        <v>989</v>
      </c>
      <c r="C305" s="1" t="s">
        <v>989</v>
      </c>
      <c r="D305" s="2">
        <v>36374</v>
      </c>
      <c r="E305" s="2" t="s">
        <v>990</v>
      </c>
      <c r="F305" s="2" t="s">
        <v>978</v>
      </c>
    </row>
    <row r="306" spans="1:6">
      <c r="A306" s="2" t="s">
        <v>43</v>
      </c>
      <c r="B306" s="2" t="s">
        <v>992</v>
      </c>
      <c r="C306" s="1" t="s">
        <v>992</v>
      </c>
      <c r="D306" s="2">
        <v>26000</v>
      </c>
      <c r="E306" s="2" t="s">
        <v>993</v>
      </c>
      <c r="F306" s="2" t="s">
        <v>397</v>
      </c>
    </row>
    <row r="307" spans="1:6">
      <c r="A307" s="2" t="s">
        <v>43</v>
      </c>
      <c r="B307" s="2" t="s">
        <v>995</v>
      </c>
      <c r="C307" s="1" t="s">
        <v>995</v>
      </c>
      <c r="D307" s="2">
        <v>35000</v>
      </c>
      <c r="E307" s="2" t="s">
        <v>996</v>
      </c>
      <c r="F307" s="2" t="s">
        <v>397</v>
      </c>
    </row>
    <row r="308" spans="1:6">
      <c r="A308" s="2" t="s">
        <v>43</v>
      </c>
      <c r="B308" s="2" t="s">
        <v>998</v>
      </c>
      <c r="C308" s="1" t="s">
        <v>998</v>
      </c>
      <c r="D308" s="2">
        <v>25000</v>
      </c>
      <c r="E308" s="2" t="s">
        <v>999</v>
      </c>
      <c r="F308" s="2" t="s">
        <v>397</v>
      </c>
    </row>
    <row r="309" spans="1:6">
      <c r="A309" s="2" t="s">
        <v>43</v>
      </c>
      <c r="B309" s="2" t="s">
        <v>1001</v>
      </c>
      <c r="C309" s="1" t="s">
        <v>1001</v>
      </c>
      <c r="D309" s="2">
        <v>25000</v>
      </c>
      <c r="E309" s="2" t="s">
        <v>1002</v>
      </c>
      <c r="F309" s="2" t="s">
        <v>397</v>
      </c>
    </row>
    <row r="310" spans="1:6">
      <c r="A310" s="2" t="s">
        <v>43</v>
      </c>
      <c r="B310" s="2" t="s">
        <v>1004</v>
      </c>
      <c r="C310" s="1" t="s">
        <v>1004</v>
      </c>
      <c r="D310" s="2">
        <v>23000</v>
      </c>
      <c r="E310" s="2" t="s">
        <v>400</v>
      </c>
      <c r="F310" s="2" t="s">
        <v>397</v>
      </c>
    </row>
    <row r="311" spans="1:6">
      <c r="A311" s="2" t="s">
        <v>43</v>
      </c>
      <c r="B311" s="2" t="s">
        <v>1006</v>
      </c>
      <c r="C311" s="1" t="s">
        <v>1006</v>
      </c>
      <c r="D311" s="2">
        <v>12507</v>
      </c>
      <c r="E311" s="2" t="s">
        <v>1007</v>
      </c>
      <c r="F311" s="2" t="s">
        <v>412</v>
      </c>
    </row>
    <row r="312" spans="1:6">
      <c r="A312" s="2" t="s">
        <v>43</v>
      </c>
      <c r="B312" s="2" t="s">
        <v>1009</v>
      </c>
      <c r="C312" s="1" t="s">
        <v>1009</v>
      </c>
      <c r="D312" s="2">
        <v>38104</v>
      </c>
      <c r="E312" s="2" t="s">
        <v>1010</v>
      </c>
      <c r="F312" s="2" t="s">
        <v>412</v>
      </c>
    </row>
    <row r="313" spans="1:6">
      <c r="A313" s="2" t="s">
        <v>43</v>
      </c>
      <c r="B313" s="2" t="s">
        <v>1012</v>
      </c>
      <c r="C313" s="1" t="s">
        <v>1012</v>
      </c>
      <c r="D313" s="2">
        <v>35000</v>
      </c>
      <c r="E313" s="2" t="s">
        <v>411</v>
      </c>
      <c r="F313" s="2" t="s">
        <v>412</v>
      </c>
    </row>
    <row r="314" spans="1:6">
      <c r="A314" s="2" t="s">
        <v>43</v>
      </c>
      <c r="B314" s="2" t="s">
        <v>1014</v>
      </c>
      <c r="C314" s="1" t="s">
        <v>1014</v>
      </c>
      <c r="D314" s="2">
        <v>35000</v>
      </c>
      <c r="E314" s="2" t="s">
        <v>415</v>
      </c>
      <c r="F314" s="2" t="s">
        <v>412</v>
      </c>
    </row>
    <row r="315" spans="1:6">
      <c r="A315" s="2" t="s">
        <v>43</v>
      </c>
      <c r="B315" s="2" t="s">
        <v>1016</v>
      </c>
      <c r="C315" s="1" t="s">
        <v>1016</v>
      </c>
      <c r="D315" s="2">
        <v>51190</v>
      </c>
      <c r="E315" s="2" t="s">
        <v>415</v>
      </c>
      <c r="F315" s="2" t="s">
        <v>412</v>
      </c>
    </row>
    <row r="316" spans="1:6">
      <c r="A316" s="2" t="s">
        <v>43</v>
      </c>
      <c r="B316" s="2" t="s">
        <v>1018</v>
      </c>
      <c r="C316" s="1" t="s">
        <v>1018</v>
      </c>
      <c r="D316" s="2">
        <v>45000</v>
      </c>
      <c r="E316" s="2" t="s">
        <v>411</v>
      </c>
      <c r="F316" s="2" t="s">
        <v>412</v>
      </c>
    </row>
    <row r="317" spans="1:6">
      <c r="A317" s="2" t="s">
        <v>43</v>
      </c>
      <c r="B317" s="2" t="s">
        <v>1020</v>
      </c>
      <c r="C317" s="1" t="s">
        <v>1020</v>
      </c>
      <c r="D317" s="2">
        <v>30000</v>
      </c>
      <c r="E317" s="2" t="s">
        <v>1021</v>
      </c>
      <c r="F317" s="2" t="s">
        <v>412</v>
      </c>
    </row>
    <row r="318" spans="1:6">
      <c r="A318" s="2" t="s">
        <v>43</v>
      </c>
      <c r="B318" s="2" t="s">
        <v>1022</v>
      </c>
      <c r="C318" s="1" t="s">
        <v>1022</v>
      </c>
      <c r="D318" s="2">
        <v>30000</v>
      </c>
      <c r="E318" s="2" t="s">
        <v>411</v>
      </c>
      <c r="F318" s="2" t="s">
        <v>412</v>
      </c>
    </row>
    <row r="319" spans="1:6">
      <c r="A319" s="2" t="s">
        <v>43</v>
      </c>
      <c r="B319" s="2" t="s">
        <v>1024</v>
      </c>
      <c r="C319" s="1" t="s">
        <v>1024</v>
      </c>
      <c r="D319" s="2">
        <v>19242</v>
      </c>
      <c r="E319" s="2" t="s">
        <v>1025</v>
      </c>
      <c r="F319" s="2" t="s">
        <v>1026</v>
      </c>
    </row>
    <row r="320" spans="1:6">
      <c r="A320" s="2" t="s">
        <v>43</v>
      </c>
      <c r="B320" s="2" t="s">
        <v>1028</v>
      </c>
      <c r="C320" s="1" t="s">
        <v>1028</v>
      </c>
      <c r="D320" s="2">
        <v>25000</v>
      </c>
      <c r="E320" s="2" t="s">
        <v>1029</v>
      </c>
      <c r="F320" s="2" t="s">
        <v>1026</v>
      </c>
    </row>
    <row r="321" spans="1:6">
      <c r="A321" s="2" t="s">
        <v>43</v>
      </c>
      <c r="B321" s="2" t="s">
        <v>1031</v>
      </c>
      <c r="C321" s="1" t="s">
        <v>1031</v>
      </c>
      <c r="D321" s="2">
        <v>40000</v>
      </c>
      <c r="E321" s="2" t="s">
        <v>1032</v>
      </c>
      <c r="F321" s="2" t="s">
        <v>1033</v>
      </c>
    </row>
    <row r="322" spans="1:6">
      <c r="A322" s="2" t="s">
        <v>43</v>
      </c>
      <c r="B322" s="2" t="s">
        <v>1035</v>
      </c>
      <c r="C322" s="1" t="s">
        <v>1035</v>
      </c>
      <c r="D322" s="2">
        <v>34770</v>
      </c>
      <c r="E322" s="2" t="s">
        <v>1036</v>
      </c>
      <c r="F322" s="2" t="s">
        <v>1033</v>
      </c>
    </row>
    <row r="323" spans="1:6">
      <c r="A323" s="2" t="s">
        <v>43</v>
      </c>
      <c r="B323" s="2" t="s">
        <v>1038</v>
      </c>
      <c r="C323" s="1" t="s">
        <v>1038</v>
      </c>
      <c r="D323" s="2">
        <v>30000</v>
      </c>
      <c r="E323" s="2" t="s">
        <v>1039</v>
      </c>
      <c r="F323" s="2" t="s">
        <v>1033</v>
      </c>
    </row>
    <row r="324" spans="1:6">
      <c r="A324" s="2" t="s">
        <v>43</v>
      </c>
      <c r="B324" s="2" t="s">
        <v>1041</v>
      </c>
      <c r="C324" s="1" t="s">
        <v>1041</v>
      </c>
      <c r="D324" s="2">
        <v>32000</v>
      </c>
      <c r="E324" s="2" t="s">
        <v>1042</v>
      </c>
      <c r="F324" s="2" t="s">
        <v>1033</v>
      </c>
    </row>
    <row r="325" spans="1:6">
      <c r="A325" s="2" t="s">
        <v>43</v>
      </c>
      <c r="B325" s="2" t="s">
        <v>1044</v>
      </c>
      <c r="C325" s="1" t="s">
        <v>1044</v>
      </c>
      <c r="D325" s="2">
        <v>24000</v>
      </c>
      <c r="E325" s="2" t="s">
        <v>1042</v>
      </c>
      <c r="F325" s="2" t="s">
        <v>1033</v>
      </c>
    </row>
    <row r="326" spans="1:6">
      <c r="A326" s="2" t="s">
        <v>43</v>
      </c>
      <c r="B326" s="2" t="s">
        <v>1046</v>
      </c>
      <c r="C326" s="1" t="s">
        <v>1046</v>
      </c>
      <c r="D326" s="2">
        <v>50000</v>
      </c>
      <c r="E326" s="2" t="s">
        <v>1047</v>
      </c>
      <c r="F326" s="2" t="s">
        <v>434</v>
      </c>
    </row>
    <row r="327" spans="1:6">
      <c r="A327" s="2" t="s">
        <v>43</v>
      </c>
      <c r="B327" s="2" t="s">
        <v>1049</v>
      </c>
      <c r="C327" s="1" t="s">
        <v>1049</v>
      </c>
      <c r="D327" s="2">
        <v>31624</v>
      </c>
      <c r="E327" s="2" t="s">
        <v>1050</v>
      </c>
      <c r="F327" s="2" t="s">
        <v>434</v>
      </c>
    </row>
    <row r="328" spans="1:6">
      <c r="A328" s="2" t="s">
        <v>43</v>
      </c>
      <c r="B328" s="2" t="s">
        <v>1052</v>
      </c>
      <c r="C328" s="1" t="s">
        <v>1052</v>
      </c>
      <c r="D328" s="2">
        <v>25000</v>
      </c>
      <c r="E328" s="2" t="s">
        <v>1053</v>
      </c>
      <c r="F328" s="2" t="s">
        <v>448</v>
      </c>
    </row>
    <row r="329" spans="1:6">
      <c r="A329" s="2" t="s">
        <v>1055</v>
      </c>
      <c r="B329" s="2" t="s">
        <v>1056</v>
      </c>
      <c r="C329" s="1" t="s">
        <v>1056</v>
      </c>
      <c r="D329" s="2">
        <v>20000</v>
      </c>
      <c r="E329" s="2" t="s">
        <v>447</v>
      </c>
      <c r="F329" s="2" t="s">
        <v>448</v>
      </c>
    </row>
    <row r="330" spans="1:6">
      <c r="A330" s="2" t="s">
        <v>43</v>
      </c>
      <c r="B330" s="2" t="s">
        <v>1058</v>
      </c>
      <c r="C330" s="1" t="s">
        <v>1058</v>
      </c>
      <c r="D330" s="2">
        <v>33500</v>
      </c>
      <c r="E330" s="2" t="s">
        <v>1059</v>
      </c>
      <c r="F330" s="2" t="s">
        <v>448</v>
      </c>
    </row>
    <row r="331" spans="1:6">
      <c r="A331" s="2" t="s">
        <v>43</v>
      </c>
      <c r="B331" s="2" t="s">
        <v>1061</v>
      </c>
      <c r="C331" s="1" t="s">
        <v>1061</v>
      </c>
      <c r="D331" s="2">
        <v>24418</v>
      </c>
      <c r="E331" s="2" t="s">
        <v>1062</v>
      </c>
      <c r="F331" s="2" t="s">
        <v>448</v>
      </c>
    </row>
    <row r="332" spans="1:6">
      <c r="A332" s="2" t="s">
        <v>43</v>
      </c>
      <c r="B332" s="2" t="s">
        <v>1064</v>
      </c>
      <c r="C332" s="1" t="s">
        <v>1064</v>
      </c>
      <c r="D332" s="2">
        <v>24000</v>
      </c>
      <c r="E332" s="2" t="s">
        <v>1065</v>
      </c>
      <c r="F332" s="2" t="s">
        <v>448</v>
      </c>
    </row>
    <row r="333" spans="1:6">
      <c r="A333" s="2" t="s">
        <v>43</v>
      </c>
      <c r="B333" s="2" t="s">
        <v>1067</v>
      </c>
      <c r="C333" s="1" t="s">
        <v>1067</v>
      </c>
      <c r="D333" s="2">
        <v>22121</v>
      </c>
      <c r="E333" s="2" t="s">
        <v>1068</v>
      </c>
      <c r="F333" s="2" t="s">
        <v>448</v>
      </c>
    </row>
    <row r="334" spans="1:6">
      <c r="A334" s="2" t="s">
        <v>43</v>
      </c>
      <c r="B334" s="2" t="s">
        <v>1070</v>
      </c>
      <c r="C334" s="1" t="s">
        <v>1070</v>
      </c>
      <c r="D334" s="2">
        <v>32000</v>
      </c>
      <c r="E334" s="2" t="s">
        <v>1071</v>
      </c>
      <c r="F334" s="2" t="s">
        <v>448</v>
      </c>
    </row>
    <row r="335" spans="1:6">
      <c r="A335" s="2" t="s">
        <v>43</v>
      </c>
      <c r="B335" s="2" t="s">
        <v>1073</v>
      </c>
      <c r="C335" s="1" t="s">
        <v>1073</v>
      </c>
      <c r="D335" s="2">
        <v>44000</v>
      </c>
      <c r="E335" s="2" t="s">
        <v>1074</v>
      </c>
      <c r="F335" s="2" t="s">
        <v>452</v>
      </c>
    </row>
    <row r="336" spans="1:6">
      <c r="A336" s="2" t="s">
        <v>43</v>
      </c>
      <c r="B336" s="2" t="s">
        <v>1076</v>
      </c>
      <c r="C336" s="1" t="s">
        <v>1076</v>
      </c>
      <c r="D336" s="2">
        <v>19242</v>
      </c>
      <c r="E336" s="2" t="s">
        <v>1077</v>
      </c>
      <c r="F336" s="2" t="s">
        <v>452</v>
      </c>
    </row>
    <row r="337" spans="1:6">
      <c r="A337" s="2" t="s">
        <v>43</v>
      </c>
      <c r="B337" s="2" t="s">
        <v>1079</v>
      </c>
      <c r="C337" s="1" t="s">
        <v>1079</v>
      </c>
      <c r="D337" s="2">
        <v>42500</v>
      </c>
      <c r="E337" s="2" t="s">
        <v>455</v>
      </c>
      <c r="F337" s="2" t="s">
        <v>452</v>
      </c>
    </row>
    <row r="338" spans="1:6">
      <c r="A338" s="2" t="s">
        <v>43</v>
      </c>
      <c r="B338" s="2" t="s">
        <v>1081</v>
      </c>
      <c r="C338" s="1" t="s">
        <v>1081</v>
      </c>
      <c r="D338" s="2">
        <v>19242</v>
      </c>
      <c r="E338" s="2" t="s">
        <v>1082</v>
      </c>
      <c r="F338" s="2" t="s">
        <v>452</v>
      </c>
    </row>
    <row r="339" spans="1:6">
      <c r="A339" s="2" t="s">
        <v>43</v>
      </c>
      <c r="B339" s="2" t="s">
        <v>1084</v>
      </c>
      <c r="C339" s="1" t="s">
        <v>1084</v>
      </c>
      <c r="D339" s="2">
        <v>42452</v>
      </c>
      <c r="E339" s="2" t="s">
        <v>455</v>
      </c>
      <c r="F339" s="2" t="s">
        <v>452</v>
      </c>
    </row>
    <row r="340" spans="1:6">
      <c r="A340" s="2" t="s">
        <v>43</v>
      </c>
      <c r="B340" s="2" t="s">
        <v>1086</v>
      </c>
      <c r="C340" s="1" t="s">
        <v>1086</v>
      </c>
      <c r="D340" s="2">
        <v>23500</v>
      </c>
      <c r="E340" s="2" t="s">
        <v>1077</v>
      </c>
      <c r="F340" s="2" t="s">
        <v>452</v>
      </c>
    </row>
    <row r="341" spans="1:6">
      <c r="A341" s="2" t="s">
        <v>43</v>
      </c>
      <c r="B341" s="2" t="s">
        <v>1088</v>
      </c>
      <c r="C341" s="1" t="s">
        <v>1088</v>
      </c>
      <c r="D341" s="2">
        <v>32757.5</v>
      </c>
      <c r="E341" s="2" t="s">
        <v>1089</v>
      </c>
      <c r="F341" s="2" t="s">
        <v>452</v>
      </c>
    </row>
    <row r="342" spans="1:6">
      <c r="A342" s="2" t="s">
        <v>43</v>
      </c>
      <c r="B342" s="2" t="s">
        <v>1091</v>
      </c>
      <c r="C342" s="1" t="s">
        <v>1091</v>
      </c>
      <c r="D342" s="2">
        <v>42452</v>
      </c>
      <c r="E342" s="2" t="s">
        <v>1092</v>
      </c>
      <c r="F342" s="2" t="s">
        <v>452</v>
      </c>
    </row>
    <row r="343" spans="1:6">
      <c r="A343" s="2" t="s">
        <v>43</v>
      </c>
      <c r="B343" s="2" t="s">
        <v>1094</v>
      </c>
      <c r="C343" s="1" t="s">
        <v>1094</v>
      </c>
      <c r="D343" s="2">
        <v>28500</v>
      </c>
      <c r="E343" s="2" t="s">
        <v>1095</v>
      </c>
      <c r="F343" s="2" t="s">
        <v>452</v>
      </c>
    </row>
    <row r="344" spans="1:6">
      <c r="A344" s="2" t="s">
        <v>43</v>
      </c>
      <c r="B344" s="2" t="s">
        <v>1097</v>
      </c>
      <c r="C344" s="1" t="s">
        <v>1097</v>
      </c>
      <c r="D344" s="2">
        <v>32500</v>
      </c>
      <c r="E344" s="2" t="s">
        <v>1098</v>
      </c>
      <c r="F344" s="2" t="s">
        <v>452</v>
      </c>
    </row>
    <row r="345" spans="1:6">
      <c r="A345" s="2" t="s">
        <v>43</v>
      </c>
      <c r="B345" s="2" t="s">
        <v>1100</v>
      </c>
      <c r="C345" s="1" t="s">
        <v>1100</v>
      </c>
      <c r="D345" s="2">
        <v>28000</v>
      </c>
      <c r="E345" s="2" t="s">
        <v>1101</v>
      </c>
      <c r="F345" s="2" t="s">
        <v>1102</v>
      </c>
    </row>
    <row r="346" spans="1:6">
      <c r="A346" s="2" t="s">
        <v>43</v>
      </c>
      <c r="B346" s="2" t="s">
        <v>1104</v>
      </c>
      <c r="C346" s="1" t="s">
        <v>1104</v>
      </c>
      <c r="D346" s="2">
        <v>45250</v>
      </c>
      <c r="E346" s="2" t="s">
        <v>1105</v>
      </c>
      <c r="F346" s="2" t="s">
        <v>1102</v>
      </c>
    </row>
    <row r="347" spans="1:6">
      <c r="A347" s="2" t="s">
        <v>43</v>
      </c>
      <c r="B347" s="2" t="s">
        <v>1107</v>
      </c>
      <c r="C347" s="1" t="s">
        <v>1107</v>
      </c>
      <c r="D347" s="2">
        <v>20000</v>
      </c>
      <c r="E347" s="2" t="s">
        <v>1108</v>
      </c>
      <c r="F347" s="2" t="s">
        <v>1102</v>
      </c>
    </row>
    <row r="348" spans="1:6">
      <c r="A348" s="2" t="s">
        <v>43</v>
      </c>
      <c r="B348" s="2" t="s">
        <v>1110</v>
      </c>
      <c r="C348" s="1" t="s">
        <v>1110</v>
      </c>
      <c r="D348" s="2">
        <v>40000</v>
      </c>
      <c r="E348" s="2" t="s">
        <v>1111</v>
      </c>
      <c r="F348" s="2" t="s">
        <v>1102</v>
      </c>
    </row>
    <row r="349" spans="1:6">
      <c r="A349" s="2" t="s">
        <v>43</v>
      </c>
      <c r="B349" s="2" t="s">
        <v>1113</v>
      </c>
      <c r="C349" s="1" t="s">
        <v>1113</v>
      </c>
      <c r="D349" s="2">
        <v>22129</v>
      </c>
      <c r="E349" s="2" t="s">
        <v>1114</v>
      </c>
      <c r="F349" s="2" t="s">
        <v>1102</v>
      </c>
    </row>
    <row r="350" spans="1:6">
      <c r="A350" s="2" t="s">
        <v>43</v>
      </c>
      <c r="B350" s="2" t="s">
        <v>1116</v>
      </c>
      <c r="C350" s="1" t="s">
        <v>1116</v>
      </c>
      <c r="D350" s="2">
        <v>24350</v>
      </c>
      <c r="E350" s="2" t="s">
        <v>1117</v>
      </c>
      <c r="F350" s="2" t="s">
        <v>1102</v>
      </c>
    </row>
    <row r="351" spans="1:6">
      <c r="A351" s="2" t="s">
        <v>43</v>
      </c>
      <c r="B351" s="2" t="s">
        <v>1119</v>
      </c>
      <c r="C351" s="1" t="s">
        <v>1119</v>
      </c>
      <c r="D351" s="2">
        <v>26000</v>
      </c>
      <c r="E351" s="2" t="s">
        <v>1120</v>
      </c>
      <c r="F351" s="2" t="s">
        <v>461</v>
      </c>
    </row>
    <row r="352" spans="1:6">
      <c r="A352" s="2" t="s">
        <v>43</v>
      </c>
      <c r="B352" s="2" t="s">
        <v>1122</v>
      </c>
      <c r="C352" s="1" t="s">
        <v>1122</v>
      </c>
      <c r="D352" s="2">
        <v>24500</v>
      </c>
      <c r="E352" s="2" t="s">
        <v>1123</v>
      </c>
      <c r="F352" s="2" t="s">
        <v>461</v>
      </c>
    </row>
    <row r="353" spans="1:6">
      <c r="A353" s="2" t="s">
        <v>43</v>
      </c>
      <c r="B353" s="2" t="s">
        <v>1125</v>
      </c>
      <c r="C353" s="1" t="s">
        <v>1125</v>
      </c>
      <c r="D353" s="2">
        <v>19300</v>
      </c>
      <c r="E353" s="2" t="s">
        <v>1126</v>
      </c>
      <c r="F353" s="2" t="s">
        <v>461</v>
      </c>
    </row>
    <row r="354" spans="1:6">
      <c r="A354" s="2" t="s">
        <v>43</v>
      </c>
      <c r="B354" s="2" t="s">
        <v>1128</v>
      </c>
      <c r="C354" s="1" t="s">
        <v>1128</v>
      </c>
      <c r="D354" s="2">
        <v>24000</v>
      </c>
      <c r="E354" s="2" t="s">
        <v>1129</v>
      </c>
      <c r="F354" s="2" t="s">
        <v>461</v>
      </c>
    </row>
    <row r="355" spans="1:6">
      <c r="A355" s="2" t="s">
        <v>43</v>
      </c>
      <c r="B355" s="2" t="s">
        <v>1132</v>
      </c>
      <c r="C355" s="1" t="s">
        <v>1132</v>
      </c>
      <c r="D355" s="2">
        <v>35420</v>
      </c>
      <c r="E355" s="2" t="s">
        <v>466</v>
      </c>
      <c r="F355" s="2" t="s">
        <v>461</v>
      </c>
    </row>
    <row r="356" spans="1:6">
      <c r="A356" s="2" t="s">
        <v>43</v>
      </c>
      <c r="B356" s="2" t="s">
        <v>1134</v>
      </c>
      <c r="C356" s="1" t="s">
        <v>1134</v>
      </c>
      <c r="D356" s="2">
        <v>23121</v>
      </c>
      <c r="E356" s="2" t="s">
        <v>1135</v>
      </c>
      <c r="F356" s="2" t="s">
        <v>461</v>
      </c>
    </row>
    <row r="357" spans="1:6">
      <c r="A357" s="2" t="s">
        <v>43</v>
      </c>
      <c r="B357" s="2" t="s">
        <v>1137</v>
      </c>
      <c r="C357" s="1" t="s">
        <v>1137</v>
      </c>
      <c r="D357" s="2">
        <v>19242</v>
      </c>
      <c r="E357" s="2" t="s">
        <v>1138</v>
      </c>
      <c r="F357" s="2" t="s">
        <v>461</v>
      </c>
    </row>
    <row r="358" spans="1:6">
      <c r="A358" s="2" t="s">
        <v>43</v>
      </c>
      <c r="B358" s="2" t="s">
        <v>1140</v>
      </c>
      <c r="C358" s="1" t="s">
        <v>1140</v>
      </c>
      <c r="D358" s="2">
        <v>29097.5</v>
      </c>
      <c r="E358" s="2" t="s">
        <v>1141</v>
      </c>
      <c r="F358" s="2" t="s">
        <v>461</v>
      </c>
    </row>
    <row r="359" spans="1:6">
      <c r="A359" s="2" t="s">
        <v>43</v>
      </c>
      <c r="B359" s="2" t="s">
        <v>1143</v>
      </c>
      <c r="C359" s="1" t="s">
        <v>1143</v>
      </c>
      <c r="D359" s="2">
        <v>20500</v>
      </c>
      <c r="E359" s="2" t="s">
        <v>1144</v>
      </c>
      <c r="F359" s="2" t="s">
        <v>461</v>
      </c>
    </row>
    <row r="360" spans="1:6">
      <c r="A360" s="2" t="s">
        <v>43</v>
      </c>
      <c r="B360" s="2" t="s">
        <v>1146</v>
      </c>
      <c r="C360" s="1" t="s">
        <v>1146</v>
      </c>
      <c r="D360" s="2">
        <v>42000</v>
      </c>
      <c r="E360" s="2" t="s">
        <v>466</v>
      </c>
      <c r="F360" s="2" t="s">
        <v>461</v>
      </c>
    </row>
    <row r="361" spans="1:6">
      <c r="A361" s="2" t="s">
        <v>43</v>
      </c>
      <c r="B361" s="2" t="s">
        <v>1148</v>
      </c>
      <c r="C361" s="1" t="s">
        <v>1148</v>
      </c>
      <c r="D361" s="2">
        <v>35000</v>
      </c>
      <c r="E361" s="2" t="s">
        <v>1149</v>
      </c>
      <c r="F361" s="2" t="s">
        <v>461</v>
      </c>
    </row>
    <row r="362" spans="1:6">
      <c r="A362" s="2" t="s">
        <v>43</v>
      </c>
      <c r="B362" s="2" t="s">
        <v>1151</v>
      </c>
      <c r="C362" s="1" t="s">
        <v>1151</v>
      </c>
      <c r="D362" s="2">
        <v>23500</v>
      </c>
      <c r="E362" s="2" t="s">
        <v>1152</v>
      </c>
      <c r="F362" s="2" t="s">
        <v>461</v>
      </c>
    </row>
    <row r="363" spans="1:6">
      <c r="A363" s="2" t="s">
        <v>43</v>
      </c>
      <c r="B363" s="2" t="s">
        <v>1154</v>
      </c>
      <c r="C363" s="1" t="s">
        <v>1154</v>
      </c>
      <c r="D363" s="2">
        <v>29500</v>
      </c>
      <c r="E363" s="2" t="s">
        <v>466</v>
      </c>
      <c r="F363" s="2" t="s">
        <v>461</v>
      </c>
    </row>
    <row r="364" spans="1:6">
      <c r="A364" s="2" t="s">
        <v>43</v>
      </c>
      <c r="B364" s="2" t="s">
        <v>1156</v>
      </c>
      <c r="C364" s="1" t="s">
        <v>1156</v>
      </c>
      <c r="D364" s="2">
        <v>27331</v>
      </c>
      <c r="E364" s="2" t="s">
        <v>1157</v>
      </c>
      <c r="F364" s="2" t="s">
        <v>461</v>
      </c>
    </row>
    <row r="365" spans="1:6">
      <c r="A365" s="2" t="s">
        <v>43</v>
      </c>
      <c r="B365" s="2" t="s">
        <v>1159</v>
      </c>
      <c r="C365" s="1" t="s">
        <v>1159</v>
      </c>
      <c r="D365" s="2">
        <v>28621</v>
      </c>
      <c r="E365" s="2" t="s">
        <v>1160</v>
      </c>
      <c r="F365" s="2" t="s">
        <v>461</v>
      </c>
    </row>
    <row r="366" spans="1:6">
      <c r="A366" s="2" t="s">
        <v>43</v>
      </c>
      <c r="B366" s="2" t="s">
        <v>1162</v>
      </c>
      <c r="C366" s="1" t="s">
        <v>1162</v>
      </c>
      <c r="D366" s="2">
        <v>19242</v>
      </c>
      <c r="E366" s="2" t="s">
        <v>1120</v>
      </c>
      <c r="F366" s="2" t="s">
        <v>461</v>
      </c>
    </row>
    <row r="367" spans="1:6">
      <c r="A367" s="2" t="s">
        <v>43</v>
      </c>
      <c r="B367" s="2" t="s">
        <v>1164</v>
      </c>
      <c r="C367" s="1" t="s">
        <v>1164</v>
      </c>
      <c r="D367" s="2">
        <v>20621</v>
      </c>
      <c r="E367" s="2" t="s">
        <v>1165</v>
      </c>
      <c r="F367" s="2" t="s">
        <v>461</v>
      </c>
    </row>
    <row r="368" spans="1:6">
      <c r="A368" s="2" t="s">
        <v>43</v>
      </c>
      <c r="B368" s="2" t="s">
        <v>1167</v>
      </c>
      <c r="C368" s="1" t="s">
        <v>1167</v>
      </c>
      <c r="D368" s="2">
        <v>20000</v>
      </c>
      <c r="E368" s="2" t="s">
        <v>466</v>
      </c>
      <c r="F368" s="2" t="s">
        <v>461</v>
      </c>
    </row>
    <row r="369" spans="1:6">
      <c r="A369" s="2" t="s">
        <v>43</v>
      </c>
      <c r="B369" s="2" t="s">
        <v>1169</v>
      </c>
      <c r="C369" s="1" t="s">
        <v>1169</v>
      </c>
      <c r="D369" s="2">
        <v>19242</v>
      </c>
      <c r="E369" s="2" t="s">
        <v>466</v>
      </c>
      <c r="F369" s="2" t="s">
        <v>461</v>
      </c>
    </row>
    <row r="370" spans="1:6">
      <c r="A370" s="2" t="s">
        <v>43</v>
      </c>
      <c r="B370" s="2" t="s">
        <v>1171</v>
      </c>
      <c r="C370" s="1" t="s">
        <v>1171</v>
      </c>
      <c r="D370" s="2">
        <v>19242</v>
      </c>
      <c r="E370" s="2" t="s">
        <v>1172</v>
      </c>
      <c r="F370" s="2" t="s">
        <v>461</v>
      </c>
    </row>
    <row r="371" spans="1:6">
      <c r="A371" s="2" t="s">
        <v>43</v>
      </c>
      <c r="B371" s="2" t="s">
        <v>1174</v>
      </c>
      <c r="C371" s="1" t="s">
        <v>1174</v>
      </c>
      <c r="D371" s="2">
        <v>38953</v>
      </c>
      <c r="E371" s="2" t="s">
        <v>1175</v>
      </c>
      <c r="F371" s="2" t="s">
        <v>461</v>
      </c>
    </row>
    <row r="372" spans="1:6">
      <c r="A372" s="2" t="s">
        <v>43</v>
      </c>
      <c r="B372" s="2" t="s">
        <v>1177</v>
      </c>
      <c r="C372" s="1" t="s">
        <v>1177</v>
      </c>
      <c r="D372" s="2">
        <v>31500</v>
      </c>
      <c r="E372" s="2" t="s">
        <v>466</v>
      </c>
      <c r="F372" s="2" t="s">
        <v>461</v>
      </c>
    </row>
    <row r="373" spans="1:6">
      <c r="A373" s="2" t="s">
        <v>43</v>
      </c>
      <c r="B373" s="2" t="s">
        <v>1179</v>
      </c>
      <c r="C373" s="1" t="s">
        <v>1179</v>
      </c>
      <c r="D373" s="2">
        <v>29097.5</v>
      </c>
      <c r="E373" s="2" t="s">
        <v>466</v>
      </c>
      <c r="F373" s="2" t="s">
        <v>461</v>
      </c>
    </row>
    <row r="374" spans="1:6">
      <c r="A374" s="2" t="s">
        <v>43</v>
      </c>
      <c r="B374" s="2" t="s">
        <v>1181</v>
      </c>
      <c r="C374" s="1" t="s">
        <v>1181</v>
      </c>
      <c r="D374" s="2">
        <v>22500</v>
      </c>
      <c r="E374" s="2" t="s">
        <v>466</v>
      </c>
      <c r="F374" s="2" t="s">
        <v>461</v>
      </c>
    </row>
    <row r="375" spans="1:6">
      <c r="A375" s="2" t="s">
        <v>43</v>
      </c>
      <c r="B375" s="2" t="s">
        <v>1183</v>
      </c>
      <c r="C375" s="1" t="s">
        <v>1183</v>
      </c>
      <c r="D375" s="2">
        <v>25621</v>
      </c>
      <c r="E375" s="2" t="s">
        <v>466</v>
      </c>
      <c r="F375" s="2" t="s">
        <v>461</v>
      </c>
    </row>
    <row r="376" spans="1:6">
      <c r="A376" s="2" t="s">
        <v>43</v>
      </c>
      <c r="B376" s="2" t="s">
        <v>1185</v>
      </c>
      <c r="C376" s="1" t="s">
        <v>1185</v>
      </c>
      <c r="D376" s="2">
        <v>35000</v>
      </c>
      <c r="E376" s="2" t="s">
        <v>466</v>
      </c>
      <c r="F376" s="2" t="s">
        <v>461</v>
      </c>
    </row>
    <row r="377" spans="1:6">
      <c r="A377" s="2" t="s">
        <v>43</v>
      </c>
      <c r="B377" s="2" t="s">
        <v>1187</v>
      </c>
      <c r="C377" s="1" t="s">
        <v>1187</v>
      </c>
      <c r="D377" s="2">
        <v>30000</v>
      </c>
      <c r="E377" s="2" t="s">
        <v>1188</v>
      </c>
      <c r="F377" s="2" t="s">
        <v>461</v>
      </c>
    </row>
    <row r="378" spans="1:6">
      <c r="A378" s="2" t="s">
        <v>43</v>
      </c>
      <c r="B378" s="2" t="s">
        <v>1190</v>
      </c>
      <c r="C378" s="1" t="s">
        <v>1190</v>
      </c>
      <c r="D378" s="2">
        <v>34500</v>
      </c>
      <c r="E378" s="2" t="s">
        <v>466</v>
      </c>
      <c r="F378" s="2" t="s">
        <v>461</v>
      </c>
    </row>
    <row r="379" spans="1:6">
      <c r="A379" s="2" t="s">
        <v>43</v>
      </c>
      <c r="B379" s="2" t="s">
        <v>1192</v>
      </c>
      <c r="C379" s="1" t="s">
        <v>1192</v>
      </c>
      <c r="D379" s="2">
        <v>19242</v>
      </c>
      <c r="E379" s="2" t="s">
        <v>1193</v>
      </c>
      <c r="F379" s="2" t="s">
        <v>1194</v>
      </c>
    </row>
    <row r="380" spans="1:6">
      <c r="A380" s="2" t="s">
        <v>43</v>
      </c>
      <c r="B380" s="2" t="s">
        <v>1196</v>
      </c>
      <c r="C380" s="1" t="s">
        <v>1196</v>
      </c>
      <c r="D380" s="2">
        <v>29756</v>
      </c>
      <c r="E380" s="2" t="s">
        <v>1197</v>
      </c>
      <c r="F380" s="2" t="s">
        <v>1194</v>
      </c>
    </row>
    <row r="381" spans="1:6">
      <c r="A381" s="2" t="s">
        <v>43</v>
      </c>
      <c r="B381" s="2" t="s">
        <v>1199</v>
      </c>
      <c r="C381" s="1" t="s">
        <v>1199</v>
      </c>
      <c r="D381" s="2">
        <v>19242</v>
      </c>
      <c r="E381" s="2" t="s">
        <v>1200</v>
      </c>
      <c r="F381" s="2" t="s">
        <v>1194</v>
      </c>
    </row>
    <row r="382" spans="1:6">
      <c r="A382" s="2" t="s">
        <v>43</v>
      </c>
      <c r="B382" s="2" t="s">
        <v>1202</v>
      </c>
      <c r="C382" s="1" t="s">
        <v>1202</v>
      </c>
      <c r="D382" s="2">
        <v>28000</v>
      </c>
      <c r="E382" s="2" t="s">
        <v>1203</v>
      </c>
      <c r="F382" s="2" t="s">
        <v>1194</v>
      </c>
    </row>
    <row r="383" spans="1:6">
      <c r="A383" s="2" t="s">
        <v>43</v>
      </c>
      <c r="B383" s="2" t="s">
        <v>1205</v>
      </c>
      <c r="C383" s="1" t="s">
        <v>1205</v>
      </c>
      <c r="D383" s="2">
        <v>40000</v>
      </c>
      <c r="E383" s="2" t="s">
        <v>1206</v>
      </c>
      <c r="F383" s="2" t="s">
        <v>1194</v>
      </c>
    </row>
    <row r="384" spans="1:6">
      <c r="A384" s="2" t="s">
        <v>43</v>
      </c>
      <c r="B384" s="2" t="s">
        <v>1208</v>
      </c>
      <c r="C384" s="1" t="s">
        <v>1208</v>
      </c>
      <c r="D384" s="2">
        <v>30560</v>
      </c>
      <c r="E384" s="2" t="s">
        <v>1209</v>
      </c>
      <c r="F384" s="2" t="s">
        <v>1194</v>
      </c>
    </row>
    <row r="385" spans="1:6">
      <c r="A385" s="2" t="s">
        <v>43</v>
      </c>
      <c r="B385" s="2" t="s">
        <v>1211</v>
      </c>
      <c r="C385" s="1" t="s">
        <v>1211</v>
      </c>
      <c r="D385" s="2">
        <v>40000</v>
      </c>
      <c r="E385" s="2" t="s">
        <v>1212</v>
      </c>
      <c r="F385" s="2" t="s">
        <v>1194</v>
      </c>
    </row>
    <row r="386" spans="1:6">
      <c r="A386" s="2" t="s">
        <v>43</v>
      </c>
      <c r="B386" s="2" t="s">
        <v>1214</v>
      </c>
      <c r="C386" s="1" t="s">
        <v>1214</v>
      </c>
      <c r="D386" s="2">
        <v>30560</v>
      </c>
      <c r="E386" s="2" t="s">
        <v>1215</v>
      </c>
      <c r="F386" s="2" t="s">
        <v>1194</v>
      </c>
    </row>
    <row r="387" spans="1:6">
      <c r="A387" s="2" t="s">
        <v>43</v>
      </c>
      <c r="B387" s="2" t="s">
        <v>1217</v>
      </c>
      <c r="C387" s="1" t="s">
        <v>1217</v>
      </c>
      <c r="D387" s="2">
        <v>40270</v>
      </c>
      <c r="E387" s="2" t="s">
        <v>1200</v>
      </c>
      <c r="F387" s="2" t="s">
        <v>1194</v>
      </c>
    </row>
    <row r="388" spans="1:6">
      <c r="A388" s="2" t="s">
        <v>43</v>
      </c>
      <c r="B388" s="2" t="s">
        <v>1219</v>
      </c>
      <c r="C388" s="1" t="s">
        <v>1219</v>
      </c>
      <c r="D388" s="2">
        <v>36000</v>
      </c>
      <c r="E388" s="2" t="s">
        <v>1220</v>
      </c>
      <c r="F388" s="2" t="s">
        <v>494</v>
      </c>
    </row>
    <row r="389" spans="1:6">
      <c r="A389" s="2" t="s">
        <v>43</v>
      </c>
      <c r="B389" s="2" t="s">
        <v>1221</v>
      </c>
      <c r="C389" s="1" t="s">
        <v>1221</v>
      </c>
      <c r="D389" s="2">
        <v>27500</v>
      </c>
      <c r="E389" s="2" t="s">
        <v>1222</v>
      </c>
      <c r="F389" s="2" t="s">
        <v>494</v>
      </c>
    </row>
    <row r="390" spans="1:6">
      <c r="A390" s="2" t="s">
        <v>43</v>
      </c>
      <c r="B390" s="2" t="s">
        <v>1224</v>
      </c>
      <c r="C390" s="1" t="s">
        <v>1224</v>
      </c>
      <c r="D390" s="2">
        <v>39900</v>
      </c>
      <c r="E390" s="2" t="s">
        <v>1225</v>
      </c>
      <c r="F390" s="2" t="s">
        <v>494</v>
      </c>
    </row>
    <row r="391" spans="1:6">
      <c r="A391" s="2" t="s">
        <v>43</v>
      </c>
      <c r="B391" s="2" t="s">
        <v>1227</v>
      </c>
      <c r="C391" s="1" t="s">
        <v>1227</v>
      </c>
      <c r="D391" s="2">
        <v>44500</v>
      </c>
      <c r="E391" s="2" t="s">
        <v>1228</v>
      </c>
      <c r="F391" s="2" t="s">
        <v>494</v>
      </c>
    </row>
    <row r="392" spans="1:6">
      <c r="A392" s="2" t="s">
        <v>43</v>
      </c>
      <c r="B392" s="2" t="s">
        <v>1230</v>
      </c>
      <c r="C392" s="1" t="s">
        <v>1230</v>
      </c>
      <c r="D392" s="2">
        <v>25000</v>
      </c>
      <c r="E392" s="2" t="s">
        <v>1231</v>
      </c>
      <c r="F392" s="2" t="s">
        <v>494</v>
      </c>
    </row>
    <row r="393" spans="1:6">
      <c r="A393" s="2" t="s">
        <v>43</v>
      </c>
      <c r="B393" s="2" t="s">
        <v>1233</v>
      </c>
      <c r="C393" s="1" t="s">
        <v>1233</v>
      </c>
      <c r="D393" s="2">
        <v>30000</v>
      </c>
      <c r="E393" s="2" t="s">
        <v>1234</v>
      </c>
      <c r="F393" s="2" t="s">
        <v>498</v>
      </c>
    </row>
    <row r="394" spans="1:6">
      <c r="A394" s="2" t="s">
        <v>43</v>
      </c>
      <c r="B394" s="2" t="s">
        <v>1236</v>
      </c>
      <c r="C394" s="1" t="s">
        <v>1236</v>
      </c>
      <c r="D394" s="2">
        <v>10000</v>
      </c>
      <c r="E394" s="2" t="s">
        <v>1234</v>
      </c>
      <c r="F394" s="2" t="s">
        <v>498</v>
      </c>
    </row>
    <row r="395" spans="1:6">
      <c r="A395" s="2" t="s">
        <v>43</v>
      </c>
      <c r="B395" s="2" t="s">
        <v>1238</v>
      </c>
      <c r="C395" s="1" t="s">
        <v>1238</v>
      </c>
      <c r="D395" s="2">
        <v>32712</v>
      </c>
      <c r="E395" s="2" t="s">
        <v>1239</v>
      </c>
      <c r="F395" s="2" t="s">
        <v>502</v>
      </c>
    </row>
    <row r="396" spans="1:6">
      <c r="A396" s="2" t="s">
        <v>43</v>
      </c>
      <c r="B396" s="2" t="s">
        <v>1241</v>
      </c>
      <c r="C396" s="1" t="s">
        <v>1241</v>
      </c>
      <c r="D396" s="2">
        <v>50000</v>
      </c>
      <c r="E396" s="2" t="s">
        <v>1242</v>
      </c>
      <c r="F396" s="2" t="s">
        <v>502</v>
      </c>
    </row>
    <row r="397" spans="1:6">
      <c r="A397" s="2" t="s">
        <v>43</v>
      </c>
      <c r="B397" s="2" t="s">
        <v>1244</v>
      </c>
      <c r="C397" s="1" t="s">
        <v>1244</v>
      </c>
      <c r="D397" s="2">
        <v>24500</v>
      </c>
      <c r="E397" s="2" t="s">
        <v>1245</v>
      </c>
      <c r="F397" s="2" t="s">
        <v>502</v>
      </c>
    </row>
    <row r="398" spans="1:6">
      <c r="A398" s="2" t="s">
        <v>43</v>
      </c>
      <c r="B398" s="2" t="s">
        <v>1247</v>
      </c>
      <c r="C398" s="1" t="s">
        <v>1247</v>
      </c>
      <c r="D398" s="2">
        <v>32711</v>
      </c>
      <c r="E398" s="2" t="s">
        <v>1248</v>
      </c>
      <c r="F398" s="2" t="s">
        <v>502</v>
      </c>
    </row>
    <row r="399" spans="1:6">
      <c r="A399" s="2" t="s">
        <v>43</v>
      </c>
      <c r="B399" s="2" t="s">
        <v>1250</v>
      </c>
      <c r="C399" s="1" t="s">
        <v>1250</v>
      </c>
      <c r="D399" s="2">
        <v>30787</v>
      </c>
      <c r="E399" s="2" t="s">
        <v>1251</v>
      </c>
      <c r="F399" s="2" t="s">
        <v>507</v>
      </c>
    </row>
    <row r="400" spans="1:6">
      <c r="A400" s="2" t="s">
        <v>43</v>
      </c>
      <c r="B400" s="2" t="s">
        <v>1253</v>
      </c>
      <c r="C400" s="1" t="s">
        <v>1253</v>
      </c>
      <c r="D400" s="2">
        <v>41742</v>
      </c>
      <c r="E400" s="2" t="s">
        <v>1254</v>
      </c>
      <c r="F400" s="2" t="s">
        <v>511</v>
      </c>
    </row>
    <row r="401" spans="1:6">
      <c r="A401" s="2" t="s">
        <v>43</v>
      </c>
      <c r="B401" s="2" t="s">
        <v>1256</v>
      </c>
      <c r="C401" s="1" t="s">
        <v>1256</v>
      </c>
      <c r="D401" s="2">
        <v>42242</v>
      </c>
      <c r="E401" s="2" t="s">
        <v>1257</v>
      </c>
      <c r="F401" s="2" t="s">
        <v>511</v>
      </c>
    </row>
    <row r="402" spans="1:6">
      <c r="A402" s="2" t="s">
        <v>43</v>
      </c>
      <c r="B402" s="2" t="s">
        <v>1259</v>
      </c>
      <c r="C402" s="1" t="s">
        <v>1259</v>
      </c>
      <c r="D402" s="2">
        <v>41742</v>
      </c>
      <c r="E402" s="2" t="s">
        <v>1260</v>
      </c>
      <c r="F402" s="2" t="s">
        <v>511</v>
      </c>
    </row>
    <row r="403" spans="1:6">
      <c r="A403" s="2" t="s">
        <v>43</v>
      </c>
      <c r="B403" s="2" t="s">
        <v>1262</v>
      </c>
      <c r="C403" s="1" t="s">
        <v>1262</v>
      </c>
      <c r="D403" s="2">
        <v>47500</v>
      </c>
      <c r="E403" s="2" t="s">
        <v>1263</v>
      </c>
      <c r="F403" s="2" t="s">
        <v>511</v>
      </c>
    </row>
    <row r="404" spans="1:6">
      <c r="A404" s="2" t="s">
        <v>43</v>
      </c>
      <c r="B404" s="2" t="s">
        <v>1265</v>
      </c>
      <c r="C404" s="1" t="s">
        <v>1265</v>
      </c>
      <c r="D404" s="2">
        <v>25000</v>
      </c>
      <c r="E404" s="2" t="s">
        <v>1266</v>
      </c>
      <c r="F404" s="2" t="s">
        <v>515</v>
      </c>
    </row>
    <row r="405" spans="1:6">
      <c r="A405" s="2" t="s">
        <v>43</v>
      </c>
      <c r="B405" s="2" t="s">
        <v>1268</v>
      </c>
      <c r="C405" s="1" t="s">
        <v>1268</v>
      </c>
      <c r="D405" s="2">
        <v>19242</v>
      </c>
      <c r="E405" s="2" t="s">
        <v>1269</v>
      </c>
      <c r="F405" s="2" t="s">
        <v>515</v>
      </c>
    </row>
    <row r="406" spans="1:6">
      <c r="A406" s="2" t="s">
        <v>43</v>
      </c>
      <c r="B406" s="2" t="s">
        <v>1271</v>
      </c>
      <c r="C406" s="1" t="s">
        <v>1271</v>
      </c>
      <c r="D406" s="2">
        <v>20000</v>
      </c>
      <c r="E406" s="2" t="s">
        <v>1272</v>
      </c>
      <c r="F406" s="2" t="s">
        <v>515</v>
      </c>
    </row>
    <row r="407" spans="1:6">
      <c r="A407" s="2" t="s">
        <v>43</v>
      </c>
      <c r="B407" s="2" t="s">
        <v>1274</v>
      </c>
      <c r="C407" s="1" t="s">
        <v>1274</v>
      </c>
      <c r="D407" s="2">
        <v>25000</v>
      </c>
      <c r="E407" s="2" t="s">
        <v>1266</v>
      </c>
      <c r="F407" s="2" t="s">
        <v>515</v>
      </c>
    </row>
    <row r="408" spans="1:6">
      <c r="A408" s="2" t="s">
        <v>43</v>
      </c>
      <c r="B408" s="2" t="s">
        <v>1276</v>
      </c>
      <c r="C408" s="1" t="s">
        <v>1276</v>
      </c>
      <c r="D408" s="2">
        <v>20000</v>
      </c>
      <c r="E408" s="2" t="s">
        <v>1277</v>
      </c>
      <c r="F408" s="2" t="s">
        <v>515</v>
      </c>
    </row>
    <row r="409" spans="1:6">
      <c r="A409" s="2" t="s">
        <v>1279</v>
      </c>
      <c r="B409" s="2" t="s">
        <v>1280</v>
      </c>
      <c r="C409" s="1" t="s">
        <v>1280</v>
      </c>
      <c r="D409" s="2">
        <v>16500</v>
      </c>
      <c r="E409" s="2" t="s">
        <v>521</v>
      </c>
      <c r="F409" s="2" t="s">
        <v>515</v>
      </c>
    </row>
    <row r="410" spans="1:6">
      <c r="A410" s="2" t="s">
        <v>43</v>
      </c>
      <c r="B410" s="2" t="s">
        <v>1282</v>
      </c>
      <c r="C410" s="1" t="s">
        <v>1282</v>
      </c>
      <c r="D410" s="2">
        <v>19242</v>
      </c>
      <c r="E410" s="2" t="s">
        <v>1283</v>
      </c>
      <c r="F410" s="2" t="s">
        <v>515</v>
      </c>
    </row>
    <row r="411" spans="1:6">
      <c r="A411" s="2" t="s">
        <v>43</v>
      </c>
      <c r="B411" s="2" t="s">
        <v>1285</v>
      </c>
      <c r="C411" s="1" t="s">
        <v>1285</v>
      </c>
      <c r="D411" s="2">
        <v>11400</v>
      </c>
      <c r="E411" s="2" t="s">
        <v>521</v>
      </c>
      <c r="F411" s="2" t="s">
        <v>515</v>
      </c>
    </row>
    <row r="412" spans="1:6">
      <c r="A412" s="2" t="s">
        <v>43</v>
      </c>
      <c r="B412" s="2" t="s">
        <v>1287</v>
      </c>
      <c r="C412" s="1" t="s">
        <v>1287</v>
      </c>
      <c r="D412" s="2">
        <v>19242</v>
      </c>
      <c r="E412" s="2" t="s">
        <v>1288</v>
      </c>
      <c r="F412" s="2" t="s">
        <v>515</v>
      </c>
    </row>
    <row r="413" spans="1:6">
      <c r="A413" s="2" t="s">
        <v>43</v>
      </c>
      <c r="B413" s="2" t="s">
        <v>1290</v>
      </c>
      <c r="C413" s="1" t="s">
        <v>1290</v>
      </c>
      <c r="D413" s="2">
        <v>29800</v>
      </c>
      <c r="E413" s="2" t="s">
        <v>1291</v>
      </c>
      <c r="F413" s="2" t="s">
        <v>515</v>
      </c>
    </row>
    <row r="414" spans="1:6">
      <c r="A414" s="2" t="s">
        <v>43</v>
      </c>
      <c r="B414" s="2" t="s">
        <v>1293</v>
      </c>
      <c r="C414" s="1" t="s">
        <v>1293</v>
      </c>
      <c r="D414" s="2">
        <v>20000</v>
      </c>
      <c r="E414" s="2" t="s">
        <v>1294</v>
      </c>
      <c r="F414" s="2" t="s">
        <v>515</v>
      </c>
    </row>
    <row r="415" spans="1:6">
      <c r="A415" s="2" t="s">
        <v>43</v>
      </c>
      <c r="B415" s="2" t="s">
        <v>1296</v>
      </c>
      <c r="C415" s="1" t="s">
        <v>1296</v>
      </c>
      <c r="D415" s="2">
        <v>22500</v>
      </c>
      <c r="E415" s="2" t="s">
        <v>1297</v>
      </c>
      <c r="F415" s="2" t="s">
        <v>515</v>
      </c>
    </row>
    <row r="416" spans="1:6">
      <c r="A416" s="2" t="s">
        <v>43</v>
      </c>
      <c r="B416" s="2" t="s">
        <v>1299</v>
      </c>
      <c r="C416" s="1" t="s">
        <v>1299</v>
      </c>
      <c r="D416" s="2">
        <v>31808</v>
      </c>
      <c r="E416" s="2" t="s">
        <v>1300</v>
      </c>
      <c r="F416" s="2" t="s">
        <v>515</v>
      </c>
    </row>
    <row r="417" spans="1:6">
      <c r="A417" s="2" t="s">
        <v>43</v>
      </c>
      <c r="B417" s="2" t="s">
        <v>1302</v>
      </c>
      <c r="C417" s="1" t="s">
        <v>1302</v>
      </c>
      <c r="D417" s="2">
        <v>23000</v>
      </c>
      <c r="E417" s="2" t="s">
        <v>1303</v>
      </c>
      <c r="F417" s="2" t="s">
        <v>515</v>
      </c>
    </row>
    <row r="418" spans="1:6">
      <c r="A418" s="2" t="s">
        <v>43</v>
      </c>
      <c r="B418" s="2" t="s">
        <v>1305</v>
      </c>
      <c r="C418" s="1" t="s">
        <v>1305</v>
      </c>
      <c r="D418" s="2">
        <v>26500</v>
      </c>
      <c r="E418" s="2" t="s">
        <v>521</v>
      </c>
      <c r="F418" s="2" t="s">
        <v>515</v>
      </c>
    </row>
    <row r="419" spans="1:6">
      <c r="A419" s="2" t="s">
        <v>43</v>
      </c>
      <c r="B419" s="2" t="s">
        <v>1307</v>
      </c>
      <c r="C419" s="1" t="s">
        <v>1307</v>
      </c>
      <c r="D419" s="2">
        <v>27000</v>
      </c>
      <c r="E419" s="2" t="s">
        <v>1308</v>
      </c>
      <c r="F419" s="2" t="s">
        <v>515</v>
      </c>
    </row>
    <row r="420" spans="1:6">
      <c r="A420" s="2" t="s">
        <v>43</v>
      </c>
      <c r="B420" s="2" t="s">
        <v>1310</v>
      </c>
      <c r="C420" s="1" t="s">
        <v>1310</v>
      </c>
      <c r="D420" s="2">
        <v>32700</v>
      </c>
      <c r="E420" s="2" t="s">
        <v>543</v>
      </c>
      <c r="F420" s="2" t="s">
        <v>540</v>
      </c>
    </row>
    <row r="421" spans="1:6">
      <c r="A421" s="2" t="s">
        <v>43</v>
      </c>
      <c r="B421" s="2" t="s">
        <v>1312</v>
      </c>
      <c r="C421" s="1" t="s">
        <v>1312</v>
      </c>
      <c r="D421" s="2">
        <v>30787</v>
      </c>
      <c r="E421" s="2" t="s">
        <v>1313</v>
      </c>
      <c r="F421" s="2" t="s">
        <v>547</v>
      </c>
    </row>
    <row r="422" spans="1:6">
      <c r="A422" s="2" t="s">
        <v>43</v>
      </c>
      <c r="B422" s="2" t="s">
        <v>1315</v>
      </c>
      <c r="C422" s="1" t="s">
        <v>1315</v>
      </c>
      <c r="D422" s="2">
        <v>25500</v>
      </c>
      <c r="E422" s="2" t="s">
        <v>1316</v>
      </c>
      <c r="F422" s="2" t="s">
        <v>563</v>
      </c>
    </row>
    <row r="423" spans="1:6">
      <c r="A423" s="2" t="s">
        <v>43</v>
      </c>
      <c r="B423" s="2" t="s">
        <v>1319</v>
      </c>
      <c r="C423" s="1" t="s">
        <v>1319</v>
      </c>
      <c r="D423" s="2">
        <v>25621</v>
      </c>
      <c r="E423" s="2" t="s">
        <v>1320</v>
      </c>
      <c r="F423" s="2" t="s">
        <v>563</v>
      </c>
    </row>
    <row r="424" spans="1:6">
      <c r="A424" s="2" t="s">
        <v>43</v>
      </c>
      <c r="B424" s="2" t="s">
        <v>1322</v>
      </c>
      <c r="C424" s="1" t="s">
        <v>1322</v>
      </c>
      <c r="D424" s="2">
        <v>19242</v>
      </c>
      <c r="E424" s="2" t="s">
        <v>1323</v>
      </c>
      <c r="F424" s="2" t="s">
        <v>563</v>
      </c>
    </row>
    <row r="425" spans="1:6">
      <c r="A425" s="2" t="s">
        <v>43</v>
      </c>
      <c r="B425" s="2" t="s">
        <v>1325</v>
      </c>
      <c r="C425" s="1" t="s">
        <v>1325</v>
      </c>
      <c r="D425" s="2">
        <v>28564.5</v>
      </c>
      <c r="E425" s="2" t="s">
        <v>587</v>
      </c>
      <c r="F425" s="2" t="s">
        <v>588</v>
      </c>
    </row>
    <row r="426" spans="1:6">
      <c r="A426" s="2" t="s">
        <v>43</v>
      </c>
      <c r="B426" s="2" t="s">
        <v>1327</v>
      </c>
      <c r="C426" s="1" t="s">
        <v>1327</v>
      </c>
      <c r="D426" s="2">
        <v>22129</v>
      </c>
      <c r="E426" s="2" t="s">
        <v>1328</v>
      </c>
      <c r="F426" s="2" t="s">
        <v>588</v>
      </c>
    </row>
    <row r="427" spans="1:6">
      <c r="A427" s="2" t="s">
        <v>43</v>
      </c>
      <c r="B427" s="2" t="s">
        <v>1330</v>
      </c>
      <c r="C427" s="1" t="s">
        <v>1330</v>
      </c>
      <c r="D427" s="2">
        <v>38000</v>
      </c>
      <c r="E427" s="2" t="s">
        <v>1331</v>
      </c>
      <c r="F427" s="2" t="s">
        <v>588</v>
      </c>
    </row>
    <row r="428" spans="1:6">
      <c r="A428" s="2" t="s">
        <v>43</v>
      </c>
      <c r="B428" s="2" t="s">
        <v>1333</v>
      </c>
      <c r="C428" s="1" t="s">
        <v>1333</v>
      </c>
      <c r="D428" s="2">
        <v>34501</v>
      </c>
      <c r="E428" s="2" t="s">
        <v>1334</v>
      </c>
      <c r="F428" s="2" t="s">
        <v>588</v>
      </c>
    </row>
    <row r="429" spans="1:6">
      <c r="A429" s="2" t="s">
        <v>43</v>
      </c>
      <c r="B429" s="2" t="s">
        <v>1336</v>
      </c>
      <c r="C429" s="1" t="s">
        <v>1336</v>
      </c>
      <c r="D429" s="2">
        <v>25089</v>
      </c>
      <c r="E429" s="2" t="s">
        <v>1337</v>
      </c>
      <c r="F429" s="2" t="s">
        <v>588</v>
      </c>
    </row>
    <row r="430" spans="1:6">
      <c r="A430" s="2" t="s">
        <v>43</v>
      </c>
      <c r="B430" s="2" t="s">
        <v>1339</v>
      </c>
      <c r="C430" s="1" t="s">
        <v>1339</v>
      </c>
      <c r="D430" s="2">
        <v>39615</v>
      </c>
      <c r="E430" s="2" t="s">
        <v>1340</v>
      </c>
      <c r="F430" s="2" t="s">
        <v>588</v>
      </c>
    </row>
    <row r="431" spans="1:6">
      <c r="A431" s="2" t="s">
        <v>43</v>
      </c>
      <c r="B431" s="2" t="s">
        <v>1342</v>
      </c>
      <c r="C431" s="1" t="s">
        <v>1342</v>
      </c>
      <c r="D431" s="2">
        <v>22129</v>
      </c>
      <c r="E431" s="2" t="s">
        <v>587</v>
      </c>
      <c r="F431" s="2" t="s">
        <v>588</v>
      </c>
    </row>
    <row r="432" spans="1:6">
      <c r="A432" s="2" t="s">
        <v>43</v>
      </c>
      <c r="B432" s="2" t="s">
        <v>1344</v>
      </c>
      <c r="C432" s="1" t="s">
        <v>1344</v>
      </c>
      <c r="D432" s="2">
        <v>24052</v>
      </c>
      <c r="E432" s="2" t="s">
        <v>1345</v>
      </c>
      <c r="F432" s="2" t="s">
        <v>588</v>
      </c>
    </row>
    <row r="433" spans="1:6">
      <c r="A433" s="2" t="s">
        <v>43</v>
      </c>
      <c r="B433" s="2" t="s">
        <v>1347</v>
      </c>
      <c r="C433" s="1" t="s">
        <v>1347</v>
      </c>
      <c r="D433" s="2">
        <v>34501</v>
      </c>
      <c r="E433" s="2" t="s">
        <v>587</v>
      </c>
      <c r="F433" s="2" t="s">
        <v>588</v>
      </c>
    </row>
    <row r="434" spans="1:6">
      <c r="A434" s="2" t="s">
        <v>43</v>
      </c>
      <c r="B434" s="2" t="s">
        <v>1349</v>
      </c>
      <c r="C434" s="1" t="s">
        <v>1349</v>
      </c>
      <c r="D434" s="2">
        <v>34000</v>
      </c>
      <c r="E434" s="2" t="s">
        <v>1350</v>
      </c>
      <c r="F434" s="2" t="s">
        <v>634</v>
      </c>
    </row>
    <row r="435" spans="1:6">
      <c r="A435" s="2" t="s">
        <v>1352</v>
      </c>
      <c r="B435" s="2" t="s">
        <v>1353</v>
      </c>
      <c r="C435" s="1" t="s">
        <v>1353</v>
      </c>
      <c r="D435" s="2">
        <v>32894</v>
      </c>
      <c r="E435" s="2" t="s">
        <v>1354</v>
      </c>
      <c r="F435" s="2" t="s">
        <v>634</v>
      </c>
    </row>
    <row r="436" spans="1:6">
      <c r="A436" s="2" t="s">
        <v>43</v>
      </c>
      <c r="B436" s="2" t="s">
        <v>1356</v>
      </c>
      <c r="C436" s="1" t="s">
        <v>1356</v>
      </c>
      <c r="D436" s="2">
        <v>24000</v>
      </c>
      <c r="E436" s="2" t="s">
        <v>1357</v>
      </c>
      <c r="F436" s="2" t="s">
        <v>638</v>
      </c>
    </row>
    <row r="437" spans="1:6">
      <c r="A437" s="2" t="s">
        <v>43</v>
      </c>
      <c r="B437" s="2" t="s">
        <v>1359</v>
      </c>
      <c r="C437" s="1" t="s">
        <v>1359</v>
      </c>
      <c r="D437" s="2">
        <v>22128</v>
      </c>
      <c r="E437" s="2" t="s">
        <v>1360</v>
      </c>
      <c r="F437" s="2" t="s">
        <v>638</v>
      </c>
    </row>
    <row r="438" spans="1:6">
      <c r="A438" s="2" t="s">
        <v>43</v>
      </c>
      <c r="B438" s="2" t="s">
        <v>1362</v>
      </c>
      <c r="C438" s="1" t="s">
        <v>1362</v>
      </c>
      <c r="D438" s="2">
        <v>35000</v>
      </c>
      <c r="E438" s="2" t="s">
        <v>1363</v>
      </c>
      <c r="F438" s="2" t="s">
        <v>638</v>
      </c>
    </row>
    <row r="439" spans="1:6">
      <c r="A439" s="2" t="s">
        <v>43</v>
      </c>
      <c r="B439" s="2" t="s">
        <v>1365</v>
      </c>
      <c r="C439" s="1" t="s">
        <v>1365</v>
      </c>
      <c r="D439" s="2">
        <v>24000</v>
      </c>
      <c r="E439" s="2" t="s">
        <v>1366</v>
      </c>
      <c r="F439" s="2" t="s">
        <v>645</v>
      </c>
    </row>
    <row r="440" spans="1:6">
      <c r="A440" s="2" t="s">
        <v>43</v>
      </c>
      <c r="B440" s="2" t="s">
        <v>1368</v>
      </c>
      <c r="C440" s="1" t="s">
        <v>1368</v>
      </c>
      <c r="D440" s="2">
        <v>35000</v>
      </c>
      <c r="E440" s="2" t="s">
        <v>1369</v>
      </c>
      <c r="F440" s="2" t="s">
        <v>645</v>
      </c>
    </row>
    <row r="441" spans="1:6">
      <c r="A441" s="2" t="s">
        <v>43</v>
      </c>
      <c r="B441" s="2" t="s">
        <v>1371</v>
      </c>
      <c r="C441" s="1" t="s">
        <v>1371</v>
      </c>
      <c r="D441" s="2">
        <v>35000</v>
      </c>
      <c r="E441" s="2" t="s">
        <v>1369</v>
      </c>
      <c r="F441" s="2" t="s">
        <v>645</v>
      </c>
    </row>
    <row r="442" spans="1:6">
      <c r="A442" s="2" t="s">
        <v>43</v>
      </c>
      <c r="B442" s="2" t="s">
        <v>1373</v>
      </c>
      <c r="C442" s="1" t="s">
        <v>1373</v>
      </c>
      <c r="D442" s="2">
        <v>21016.5</v>
      </c>
      <c r="E442" s="2" t="s">
        <v>1374</v>
      </c>
      <c r="F442" s="2" t="s">
        <v>645</v>
      </c>
    </row>
    <row r="443" spans="1:6">
      <c r="A443" s="2" t="s">
        <v>1376</v>
      </c>
      <c r="B443" s="2" t="s">
        <v>1377</v>
      </c>
      <c r="C443" s="1" t="s">
        <v>1377</v>
      </c>
      <c r="D443" s="2">
        <v>18500</v>
      </c>
      <c r="E443" s="2" t="s">
        <v>1378</v>
      </c>
      <c r="F443" s="2" t="s">
        <v>645</v>
      </c>
    </row>
    <row r="444" spans="1:6">
      <c r="A444" s="2" t="s">
        <v>43</v>
      </c>
      <c r="B444" s="2" t="s">
        <v>1380</v>
      </c>
      <c r="C444" s="1" t="s">
        <v>1380</v>
      </c>
      <c r="D444" s="2">
        <v>30000</v>
      </c>
      <c r="E444" s="2" t="s">
        <v>1381</v>
      </c>
      <c r="F444" s="2" t="s">
        <v>645</v>
      </c>
    </row>
    <row r="445" spans="1:6">
      <c r="A445" s="2" t="s">
        <v>43</v>
      </c>
      <c r="B445" s="2" t="s">
        <v>1383</v>
      </c>
      <c r="C445" s="1" t="s">
        <v>1383</v>
      </c>
      <c r="D445" s="2">
        <v>31000</v>
      </c>
      <c r="E445" s="2" t="s">
        <v>1384</v>
      </c>
      <c r="F445" s="2" t="s">
        <v>645</v>
      </c>
    </row>
    <row r="446" spans="1:6">
      <c r="A446" s="2" t="s">
        <v>43</v>
      </c>
      <c r="B446" s="2" t="s">
        <v>1386</v>
      </c>
      <c r="C446" s="1" t="s">
        <v>1386</v>
      </c>
      <c r="D446" s="2">
        <v>23245</v>
      </c>
      <c r="E446" s="2" t="s">
        <v>1387</v>
      </c>
      <c r="F446" s="2" t="s">
        <v>645</v>
      </c>
    </row>
    <row r="447" spans="1:6">
      <c r="A447" s="2" t="s">
        <v>43</v>
      </c>
      <c r="B447" s="2" t="s">
        <v>1389</v>
      </c>
      <c r="C447" s="1" t="s">
        <v>1389</v>
      </c>
      <c r="D447" s="2">
        <v>22121</v>
      </c>
      <c r="E447" s="2" t="s">
        <v>1390</v>
      </c>
      <c r="F447" s="2" t="s">
        <v>645</v>
      </c>
    </row>
    <row r="448" spans="1:6">
      <c r="A448" s="2" t="s">
        <v>43</v>
      </c>
      <c r="B448" s="2" t="s">
        <v>1392</v>
      </c>
      <c r="C448" s="1" t="s">
        <v>1392</v>
      </c>
      <c r="D448" s="2">
        <v>24428</v>
      </c>
      <c r="E448" s="2" t="s">
        <v>1393</v>
      </c>
      <c r="F448" s="2" t="s">
        <v>645</v>
      </c>
    </row>
    <row r="449" spans="1:6">
      <c r="A449" s="2" t="s">
        <v>43</v>
      </c>
      <c r="B449" s="2" t="s">
        <v>1395</v>
      </c>
      <c r="C449" s="1" t="s">
        <v>1395</v>
      </c>
      <c r="D449" s="2">
        <v>37500</v>
      </c>
      <c r="E449" s="2" t="s">
        <v>1396</v>
      </c>
      <c r="F449" s="2" t="s">
        <v>645</v>
      </c>
    </row>
    <row r="450" spans="1:6">
      <c r="A450" s="2" t="s">
        <v>43</v>
      </c>
      <c r="B450" s="2" t="s">
        <v>1398</v>
      </c>
      <c r="C450" s="1" t="s">
        <v>1398</v>
      </c>
      <c r="D450" s="2">
        <v>37500</v>
      </c>
      <c r="E450" s="2" t="s">
        <v>1399</v>
      </c>
      <c r="F450" s="2" t="s">
        <v>645</v>
      </c>
    </row>
    <row r="451" spans="1:6">
      <c r="A451" s="2" t="s">
        <v>43</v>
      </c>
      <c r="B451" s="2" t="s">
        <v>1401</v>
      </c>
      <c r="C451" s="1" t="s">
        <v>1401</v>
      </c>
      <c r="D451" s="2">
        <v>19242</v>
      </c>
      <c r="E451" s="2" t="s">
        <v>1402</v>
      </c>
      <c r="F451" s="2" t="s">
        <v>601</v>
      </c>
    </row>
    <row r="452" spans="1:6">
      <c r="A452" s="2" t="s">
        <v>43</v>
      </c>
      <c r="B452" s="2" t="s">
        <v>1405</v>
      </c>
      <c r="C452" s="1" t="s">
        <v>1405</v>
      </c>
      <c r="D452" s="2">
        <v>7500</v>
      </c>
      <c r="E452" s="2" t="s">
        <v>607</v>
      </c>
      <c r="F452" s="2" t="s">
        <v>608</v>
      </c>
    </row>
    <row r="453" spans="1:6">
      <c r="A453" s="2" t="s">
        <v>43</v>
      </c>
      <c r="B453" s="2" t="s">
        <v>1407</v>
      </c>
      <c r="C453" s="1" t="s">
        <v>1407</v>
      </c>
      <c r="D453" s="2">
        <v>60000</v>
      </c>
      <c r="E453" s="2" t="s">
        <v>1408</v>
      </c>
      <c r="F453" s="2" t="s">
        <v>46</v>
      </c>
    </row>
    <row r="454" spans="1:6">
      <c r="A454" s="2" t="s">
        <v>43</v>
      </c>
      <c r="B454" s="2" t="s">
        <v>1412</v>
      </c>
      <c r="C454" s="1" t="s">
        <v>1412</v>
      </c>
      <c r="D454" s="2">
        <v>38330</v>
      </c>
      <c r="E454" s="2"/>
      <c r="F454" s="2" t="s">
        <v>563</v>
      </c>
    </row>
    <row r="455" spans="1:6">
      <c r="A455" s="2" t="s">
        <v>43</v>
      </c>
      <c r="B455" s="2" t="s">
        <v>1414</v>
      </c>
      <c r="C455" s="1" t="s">
        <v>1414</v>
      </c>
      <c r="D455" s="2">
        <v>45000</v>
      </c>
      <c r="E455" s="2"/>
      <c r="F455" s="2" t="s">
        <v>710</v>
      </c>
    </row>
    <row r="456" spans="1:6">
      <c r="A456" s="2" t="s">
        <v>43</v>
      </c>
      <c r="B456" s="2" t="s">
        <v>1417</v>
      </c>
      <c r="C456" s="1" t="s">
        <v>1417</v>
      </c>
      <c r="D456" s="2">
        <v>39500</v>
      </c>
      <c r="E456" s="2"/>
      <c r="F456" s="2" t="s">
        <v>547</v>
      </c>
    </row>
    <row r="457" spans="1:6">
      <c r="A457" s="2" t="s">
        <v>43</v>
      </c>
      <c r="B457" s="2" t="s">
        <v>1419</v>
      </c>
      <c r="C457" s="1" t="s">
        <v>1419</v>
      </c>
      <c r="D457" s="2">
        <v>23000</v>
      </c>
      <c r="E457" s="2"/>
      <c r="F457" s="2" t="s">
        <v>397</v>
      </c>
    </row>
    <row r="458" spans="1:6">
      <c r="A458" s="2" t="s">
        <v>43</v>
      </c>
      <c r="B458" s="2" t="s">
        <v>1421</v>
      </c>
      <c r="C458" s="1" t="s">
        <v>1421</v>
      </c>
      <c r="D458" s="2">
        <v>36000</v>
      </c>
      <c r="E458" s="2"/>
      <c r="F458" s="2" t="s">
        <v>601</v>
      </c>
    </row>
    <row r="459" spans="1:6">
      <c r="A459" s="2" t="s">
        <v>43</v>
      </c>
      <c r="B459" s="2" t="s">
        <v>1423</v>
      </c>
      <c r="C459" s="1" t="s">
        <v>1423</v>
      </c>
      <c r="D459" s="2">
        <v>37500</v>
      </c>
      <c r="E459" s="2"/>
      <c r="F459" s="2" t="s">
        <v>938</v>
      </c>
    </row>
    <row r="460" spans="1:6">
      <c r="A460" s="2" t="s">
        <v>43</v>
      </c>
      <c r="B460" s="2" t="s">
        <v>1425</v>
      </c>
      <c r="C460" s="1" t="s">
        <v>1425</v>
      </c>
      <c r="D460" s="2">
        <v>47250</v>
      </c>
      <c r="E460" s="2"/>
      <c r="F460" s="2" t="s">
        <v>547</v>
      </c>
    </row>
    <row r="461" spans="1:6">
      <c r="A461" s="2" t="s">
        <v>43</v>
      </c>
      <c r="B461" s="2" t="s">
        <v>1427</v>
      </c>
      <c r="C461" s="1" t="s">
        <v>1427</v>
      </c>
      <c r="D461" s="2">
        <v>24562.5</v>
      </c>
      <c r="E461" s="2"/>
      <c r="F461" s="2" t="s">
        <v>1428</v>
      </c>
    </row>
    <row r="462" spans="1:6">
      <c r="A462" s="2" t="s">
        <v>43</v>
      </c>
      <c r="B462" s="2" t="s">
        <v>1430</v>
      </c>
      <c r="C462" s="1" t="s">
        <v>1430</v>
      </c>
      <c r="D462" s="2">
        <v>31434.5</v>
      </c>
      <c r="E462" s="2"/>
      <c r="F462" s="2" t="s">
        <v>351</v>
      </c>
    </row>
    <row r="463" spans="1:6">
      <c r="A463" s="2" t="s">
        <v>43</v>
      </c>
      <c r="B463" s="2" t="s">
        <v>1432</v>
      </c>
      <c r="C463" s="1" t="s">
        <v>1432</v>
      </c>
      <c r="D463" s="2">
        <v>20000</v>
      </c>
      <c r="E463" s="2"/>
      <c r="F463" s="2" t="s">
        <v>368</v>
      </c>
    </row>
    <row r="464" spans="1:6">
      <c r="A464" s="2" t="s">
        <v>43</v>
      </c>
      <c r="B464" s="2" t="s">
        <v>1435</v>
      </c>
      <c r="C464" s="1" t="s">
        <v>1435</v>
      </c>
      <c r="D464" s="2">
        <v>25000</v>
      </c>
      <c r="E464" s="2"/>
      <c r="F464" s="2" t="s">
        <v>397</v>
      </c>
    </row>
    <row r="465" spans="1:6">
      <c r="A465" s="2" t="s">
        <v>43</v>
      </c>
      <c r="B465" s="2" t="s">
        <v>1437</v>
      </c>
      <c r="C465" s="1" t="s">
        <v>1437</v>
      </c>
      <c r="D465" s="2">
        <v>27500</v>
      </c>
      <c r="E465" s="2"/>
      <c r="F465" s="2" t="s">
        <v>498</v>
      </c>
    </row>
    <row r="466" spans="1:6">
      <c r="A466" s="2" t="s">
        <v>43</v>
      </c>
      <c r="B466" s="2" t="s">
        <v>1439</v>
      </c>
      <c r="C466" s="1" t="s">
        <v>1439</v>
      </c>
      <c r="D466" s="2">
        <v>47500</v>
      </c>
      <c r="E466" s="2"/>
      <c r="F466" s="2" t="s">
        <v>547</v>
      </c>
    </row>
    <row r="467" spans="1:6">
      <c r="A467" s="2" t="s">
        <v>43</v>
      </c>
      <c r="B467" s="2" t="s">
        <v>1441</v>
      </c>
      <c r="C467" s="1" t="s">
        <v>1441</v>
      </c>
      <c r="D467" s="2">
        <v>30000</v>
      </c>
      <c r="E467" s="2"/>
      <c r="F467" s="2" t="s">
        <v>244</v>
      </c>
    </row>
    <row r="468" spans="1:6">
      <c r="A468" s="2" t="s">
        <v>43</v>
      </c>
      <c r="B468" s="2" t="s">
        <v>1443</v>
      </c>
      <c r="C468" s="1" t="s">
        <v>1443</v>
      </c>
      <c r="D468" s="2">
        <v>23621</v>
      </c>
      <c r="E468" s="2"/>
      <c r="F468" s="2" t="s">
        <v>1444</v>
      </c>
    </row>
    <row r="469" spans="1:6">
      <c r="A469" s="2" t="s">
        <v>43</v>
      </c>
      <c r="B469" s="2" t="s">
        <v>1445</v>
      </c>
      <c r="C469" s="1" t="s">
        <v>1445</v>
      </c>
      <c r="D469" s="2">
        <v>38275</v>
      </c>
      <c r="E469" s="2"/>
      <c r="F469" s="2" t="s">
        <v>358</v>
      </c>
    </row>
    <row r="470" spans="1:6">
      <c r="A470" s="2" t="s">
        <v>43</v>
      </c>
      <c r="B470" s="2" t="s">
        <v>1447</v>
      </c>
      <c r="C470" s="1" t="s">
        <v>1447</v>
      </c>
      <c r="D470" s="2">
        <v>17500</v>
      </c>
      <c r="E470" s="2"/>
      <c r="F470" s="2" t="s">
        <v>258</v>
      </c>
    </row>
    <row r="471" spans="1:6">
      <c r="A471" s="2" t="s">
        <v>43</v>
      </c>
      <c r="B471" s="2" t="s">
        <v>1448</v>
      </c>
      <c r="C471" s="1" t="s">
        <v>1448</v>
      </c>
      <c r="D471" s="2">
        <v>49500</v>
      </c>
      <c r="E471" s="2"/>
      <c r="F471" s="2" t="s">
        <v>502</v>
      </c>
    </row>
    <row r="472" spans="1:6">
      <c r="A472" s="2" t="s">
        <v>43</v>
      </c>
      <c r="B472" s="2" t="s">
        <v>1450</v>
      </c>
      <c r="C472" s="1" t="s">
        <v>1450</v>
      </c>
      <c r="D472" s="2">
        <v>43000</v>
      </c>
      <c r="E472" s="2"/>
      <c r="F472" s="2" t="s">
        <v>563</v>
      </c>
    </row>
    <row r="473" spans="1:6">
      <c r="A473" s="2" t="s">
        <v>43</v>
      </c>
      <c r="B473" s="2" t="s">
        <v>1452</v>
      </c>
      <c r="C473" s="1" t="s">
        <v>1452</v>
      </c>
      <c r="D473" s="2">
        <v>23000</v>
      </c>
      <c r="E473" s="2"/>
      <c r="F473" s="2" t="s">
        <v>563</v>
      </c>
    </row>
    <row r="474" spans="1:6">
      <c r="A474" s="2" t="s">
        <v>43</v>
      </c>
      <c r="B474" s="2" t="s">
        <v>1455</v>
      </c>
      <c r="C474" s="1" t="s">
        <v>1455</v>
      </c>
      <c r="D474" s="2">
        <v>30847.5</v>
      </c>
      <c r="E474" s="2"/>
      <c r="F474" s="2" t="s">
        <v>278</v>
      </c>
    </row>
    <row r="475" spans="1:6">
      <c r="A475" s="2" t="s">
        <v>43</v>
      </c>
      <c r="B475" s="2" t="s">
        <v>1457</v>
      </c>
      <c r="C475" s="1" t="s">
        <v>1457</v>
      </c>
      <c r="D475" s="2">
        <v>22941.5</v>
      </c>
      <c r="E475" s="2"/>
      <c r="F475" s="2" t="s">
        <v>1444</v>
      </c>
    </row>
    <row r="476" spans="1:6">
      <c r="A476" s="2" t="s">
        <v>43</v>
      </c>
      <c r="B476" s="2" t="s">
        <v>1459</v>
      </c>
      <c r="C476" s="1" t="s">
        <v>1459</v>
      </c>
      <c r="D476" s="2">
        <v>38500</v>
      </c>
      <c r="E476" s="2"/>
      <c r="F476" s="2" t="s">
        <v>412</v>
      </c>
    </row>
    <row r="477" spans="1:6">
      <c r="A477" s="2" t="s">
        <v>43</v>
      </c>
      <c r="B477" s="2" t="s">
        <v>1462</v>
      </c>
      <c r="C477" s="1" t="s">
        <v>1462</v>
      </c>
      <c r="D477" s="2">
        <v>50000</v>
      </c>
      <c r="E477" s="2"/>
      <c r="F477" s="2" t="s">
        <v>645</v>
      </c>
    </row>
    <row r="478" spans="1:6">
      <c r="A478" s="2" t="s">
        <v>43</v>
      </c>
      <c r="B478" s="2" t="s">
        <v>1464</v>
      </c>
      <c r="C478" s="1" t="s">
        <v>1464</v>
      </c>
      <c r="D478" s="2">
        <v>34770</v>
      </c>
      <c r="E478" s="2"/>
      <c r="F478" s="2" t="s">
        <v>1033</v>
      </c>
    </row>
    <row r="479" spans="1:6">
      <c r="A479" s="2" t="s">
        <v>43</v>
      </c>
      <c r="B479" s="2" t="s">
        <v>1466</v>
      </c>
      <c r="C479" s="1" t="s">
        <v>1466</v>
      </c>
      <c r="D479" s="2">
        <v>25064.5</v>
      </c>
      <c r="E479" s="2"/>
      <c r="F479" s="2" t="s">
        <v>351</v>
      </c>
    </row>
    <row r="480" spans="1:6">
      <c r="A480" s="2" t="s">
        <v>43</v>
      </c>
      <c r="B480" s="2" t="s">
        <v>1468</v>
      </c>
      <c r="C480" s="1" t="s">
        <v>1468</v>
      </c>
      <c r="D480" s="2">
        <v>40000</v>
      </c>
      <c r="E480" s="2"/>
      <c r="F480" s="2" t="s">
        <v>563</v>
      </c>
    </row>
    <row r="481" spans="1:6">
      <c r="A481" s="2" t="s">
        <v>43</v>
      </c>
      <c r="B481" s="2" t="s">
        <v>1470</v>
      </c>
      <c r="C481" s="1" t="s">
        <v>1470</v>
      </c>
      <c r="D481" s="2">
        <v>30000</v>
      </c>
      <c r="E481" s="2"/>
      <c r="F481" s="2" t="s">
        <v>1033</v>
      </c>
    </row>
    <row r="482" spans="1:6">
      <c r="A482" s="2" t="s">
        <v>43</v>
      </c>
      <c r="B482" s="2" t="s">
        <v>1472</v>
      </c>
      <c r="C482" s="1" t="s">
        <v>1472</v>
      </c>
      <c r="D482" s="2">
        <v>28000</v>
      </c>
      <c r="E482" s="2"/>
      <c r="F482" s="2" t="s">
        <v>46</v>
      </c>
    </row>
    <row r="483" spans="1:6">
      <c r="A483" s="2" t="s">
        <v>43</v>
      </c>
      <c r="B483" s="2" t="s">
        <v>1474</v>
      </c>
      <c r="C483" s="1" t="s">
        <v>1474</v>
      </c>
      <c r="D483" s="2">
        <v>19242</v>
      </c>
      <c r="E483" s="2"/>
      <c r="F483" s="2" t="s">
        <v>1475</v>
      </c>
    </row>
    <row r="484" spans="1:6">
      <c r="A484" s="2" t="s">
        <v>43</v>
      </c>
      <c r="B484" s="2" t="s">
        <v>1477</v>
      </c>
      <c r="C484" s="1" t="s">
        <v>1477</v>
      </c>
      <c r="D484" s="2">
        <v>32717</v>
      </c>
      <c r="E484" s="2"/>
      <c r="F484" s="2" t="s">
        <v>183</v>
      </c>
    </row>
    <row r="485" spans="1:6">
      <c r="A485" s="2" t="s">
        <v>43</v>
      </c>
      <c r="B485" s="2" t="s">
        <v>1479</v>
      </c>
      <c r="C485" s="1" t="s">
        <v>1479</v>
      </c>
      <c r="D485" s="2">
        <v>70000</v>
      </c>
      <c r="E485" s="2"/>
      <c r="F485" s="2" t="s">
        <v>1480</v>
      </c>
    </row>
    <row r="486" spans="1:6">
      <c r="A486" s="2" t="s">
        <v>43</v>
      </c>
      <c r="B486" s="2" t="s">
        <v>1482</v>
      </c>
      <c r="C486" s="1" t="s">
        <v>1482</v>
      </c>
      <c r="D486" s="2">
        <v>40500</v>
      </c>
      <c r="E486" s="2"/>
      <c r="F486" s="2" t="s">
        <v>563</v>
      </c>
    </row>
    <row r="487" spans="1:6">
      <c r="A487" s="2" t="s">
        <v>43</v>
      </c>
      <c r="B487" s="2" t="s">
        <v>1484</v>
      </c>
      <c r="C487" s="1" t="s">
        <v>1484</v>
      </c>
      <c r="D487" s="2">
        <v>21371</v>
      </c>
      <c r="E487" s="2"/>
      <c r="F487" s="2" t="s">
        <v>1444</v>
      </c>
    </row>
    <row r="488" spans="1:6">
      <c r="A488" s="2" t="s">
        <v>43</v>
      </c>
      <c r="B488" s="2" t="s">
        <v>1485</v>
      </c>
      <c r="C488" s="1" t="s">
        <v>1485</v>
      </c>
      <c r="D488" s="2">
        <v>27000</v>
      </c>
      <c r="E488" s="2"/>
      <c r="F488" s="2" t="s">
        <v>118</v>
      </c>
    </row>
    <row r="489" spans="1:6">
      <c r="A489" s="2" t="s">
        <v>43</v>
      </c>
      <c r="B489" s="2" t="s">
        <v>1487</v>
      </c>
      <c r="C489" s="1" t="s">
        <v>1487</v>
      </c>
      <c r="D489" s="2">
        <v>44257</v>
      </c>
      <c r="E489" s="2"/>
      <c r="F489" s="2" t="s">
        <v>384</v>
      </c>
    </row>
    <row r="490" spans="1:6">
      <c r="A490" s="2" t="s">
        <v>43</v>
      </c>
      <c r="B490" s="2" t="s">
        <v>1489</v>
      </c>
      <c r="C490" s="1" t="s">
        <v>1489</v>
      </c>
      <c r="D490" s="2">
        <v>40344</v>
      </c>
      <c r="E490" s="2"/>
      <c r="F490" s="2" t="s">
        <v>163</v>
      </c>
    </row>
    <row r="491" spans="1:6">
      <c r="A491" s="2" t="s">
        <v>43</v>
      </c>
      <c r="B491" s="2" t="s">
        <v>1490</v>
      </c>
      <c r="C491" s="1" t="s">
        <v>1490</v>
      </c>
      <c r="D491" s="2">
        <v>19242</v>
      </c>
      <c r="E491" s="2"/>
      <c r="F491" s="2" t="s">
        <v>368</v>
      </c>
    </row>
    <row r="492" spans="1:6">
      <c r="A492" s="2" t="s">
        <v>43</v>
      </c>
      <c r="B492" s="2" t="s">
        <v>1492</v>
      </c>
      <c r="C492" s="1" t="s">
        <v>1492</v>
      </c>
      <c r="D492" s="2">
        <v>32866.5</v>
      </c>
      <c r="E492" s="2"/>
      <c r="F492" s="2" t="s">
        <v>672</v>
      </c>
    </row>
    <row r="493" spans="1:6">
      <c r="A493" s="2" t="s">
        <v>43</v>
      </c>
      <c r="B493" s="2" t="s">
        <v>1493</v>
      </c>
      <c r="C493" s="1" t="s">
        <v>1493</v>
      </c>
      <c r="D493" s="2">
        <v>20000</v>
      </c>
      <c r="E493" s="2"/>
      <c r="F493" s="2" t="s">
        <v>601</v>
      </c>
    </row>
    <row r="494" spans="1:6">
      <c r="A494" s="2" t="s">
        <v>43</v>
      </c>
      <c r="B494" s="2" t="s">
        <v>1495</v>
      </c>
      <c r="C494" s="1" t="s">
        <v>1495</v>
      </c>
      <c r="D494" s="2">
        <v>30000</v>
      </c>
      <c r="E494" s="2"/>
      <c r="F494" s="2" t="s">
        <v>412</v>
      </c>
    </row>
    <row r="495" spans="1:6">
      <c r="A495" s="2" t="s">
        <v>43</v>
      </c>
      <c r="B495" s="2" t="s">
        <v>1496</v>
      </c>
      <c r="C495" s="1" t="s">
        <v>1496</v>
      </c>
      <c r="D495" s="2">
        <v>30788</v>
      </c>
      <c r="E495" s="2"/>
      <c r="F495" s="2" t="s">
        <v>634</v>
      </c>
    </row>
    <row r="496" spans="1:6">
      <c r="A496" s="2" t="s">
        <v>43</v>
      </c>
      <c r="B496" s="2" t="s">
        <v>1498</v>
      </c>
      <c r="C496" s="1" t="s">
        <v>1498</v>
      </c>
      <c r="D496" s="2">
        <v>29621</v>
      </c>
      <c r="E496" s="2"/>
      <c r="F496" s="2" t="s">
        <v>563</v>
      </c>
    </row>
    <row r="497" spans="1:6">
      <c r="A497" s="2" t="s">
        <v>43</v>
      </c>
      <c r="B497" s="2" t="s">
        <v>1500</v>
      </c>
      <c r="C497" s="1" t="s">
        <v>1500</v>
      </c>
      <c r="D497" s="2">
        <v>22121</v>
      </c>
      <c r="E497" s="2"/>
      <c r="F497" s="2" t="s">
        <v>461</v>
      </c>
    </row>
    <row r="498" spans="1:6">
      <c r="A498" s="2" t="s">
        <v>43</v>
      </c>
      <c r="B498" s="2" t="s">
        <v>1502</v>
      </c>
      <c r="C498" s="1" t="s">
        <v>1502</v>
      </c>
      <c r="D498" s="2">
        <v>19242</v>
      </c>
      <c r="E498" s="2"/>
      <c r="F498" s="2" t="s">
        <v>278</v>
      </c>
    </row>
    <row r="499" spans="1:6">
      <c r="A499" s="2" t="s">
        <v>43</v>
      </c>
      <c r="B499" s="2" t="s">
        <v>1504</v>
      </c>
      <c r="C499" s="1" t="s">
        <v>1504</v>
      </c>
      <c r="D499" s="2">
        <v>19242</v>
      </c>
      <c r="E499" s="2"/>
      <c r="F499" s="2" t="s">
        <v>461</v>
      </c>
    </row>
    <row r="500" spans="1:6">
      <c r="A500" s="2" t="s">
        <v>43</v>
      </c>
      <c r="B500" s="2" t="s">
        <v>1506</v>
      </c>
      <c r="C500" s="1" t="s">
        <v>1506</v>
      </c>
      <c r="D500" s="2">
        <v>21000</v>
      </c>
      <c r="E500" s="2"/>
      <c r="F500" s="2" t="s">
        <v>724</v>
      </c>
    </row>
    <row r="501" spans="1:6">
      <c r="A501" s="2" t="s">
        <v>43</v>
      </c>
      <c r="B501" s="2" t="s">
        <v>1508</v>
      </c>
      <c r="C501" s="1" t="s">
        <v>1508</v>
      </c>
      <c r="D501" s="2">
        <v>25015</v>
      </c>
      <c r="E501" s="2"/>
      <c r="F501" s="2" t="s">
        <v>412</v>
      </c>
    </row>
    <row r="502" spans="1:6">
      <c r="A502" s="2" t="s">
        <v>43</v>
      </c>
      <c r="B502" s="2" t="s">
        <v>1510</v>
      </c>
      <c r="C502" s="1" t="s">
        <v>1510</v>
      </c>
      <c r="D502" s="2">
        <v>35000</v>
      </c>
      <c r="E502" s="2"/>
      <c r="F502" s="2" t="s">
        <v>412</v>
      </c>
    </row>
    <row r="503" spans="1:6">
      <c r="A503" s="2" t="s">
        <v>43</v>
      </c>
      <c r="B503" s="2" t="s">
        <v>1512</v>
      </c>
      <c r="C503" s="1" t="s">
        <v>1512</v>
      </c>
      <c r="D503" s="2">
        <v>35000</v>
      </c>
      <c r="E503" s="2"/>
      <c r="F503" s="2" t="s">
        <v>163</v>
      </c>
    </row>
    <row r="504" spans="1:6">
      <c r="A504" s="2" t="s">
        <v>43</v>
      </c>
      <c r="B504" s="2" t="s">
        <v>1514</v>
      </c>
      <c r="C504" s="1" t="s">
        <v>1514</v>
      </c>
      <c r="D504" s="2">
        <v>27438</v>
      </c>
      <c r="E504" s="2"/>
      <c r="F504" s="2" t="s">
        <v>1515</v>
      </c>
    </row>
    <row r="505" spans="1:6">
      <c r="A505" s="2" t="s">
        <v>43</v>
      </c>
      <c r="B505" s="2" t="s">
        <v>1517</v>
      </c>
      <c r="C505" s="1" t="s">
        <v>1517</v>
      </c>
      <c r="D505" s="2">
        <v>34400</v>
      </c>
      <c r="E505" s="2"/>
      <c r="F505" s="2" t="s">
        <v>118</v>
      </c>
    </row>
    <row r="506" spans="1:6">
      <c r="A506" s="2" t="s">
        <v>43</v>
      </c>
      <c r="B506" s="2" t="s">
        <v>1519</v>
      </c>
      <c r="C506" s="1" t="s">
        <v>1519</v>
      </c>
      <c r="D506" s="2">
        <v>26000</v>
      </c>
      <c r="E506" s="2"/>
      <c r="F506" s="2" t="s">
        <v>397</v>
      </c>
    </row>
    <row r="507" spans="1:6">
      <c r="A507" s="2" t="s">
        <v>43</v>
      </c>
      <c r="B507" s="2" t="s">
        <v>1521</v>
      </c>
      <c r="C507" s="1" t="s">
        <v>1521</v>
      </c>
      <c r="D507" s="2">
        <v>75000</v>
      </c>
      <c r="E507" s="2"/>
      <c r="F507" s="2" t="s">
        <v>384</v>
      </c>
    </row>
    <row r="508" spans="1:6">
      <c r="A508" s="2" t="s">
        <v>43</v>
      </c>
      <c r="B508" s="2" t="s">
        <v>1524</v>
      </c>
      <c r="C508" s="1" t="s">
        <v>1524</v>
      </c>
      <c r="D508" s="2">
        <v>22200</v>
      </c>
      <c r="E508" s="2"/>
      <c r="F508" s="2" t="s">
        <v>351</v>
      </c>
    </row>
    <row r="509" spans="1:6">
      <c r="A509" s="2" t="s">
        <v>43</v>
      </c>
      <c r="B509" s="2" t="s">
        <v>1526</v>
      </c>
      <c r="C509" s="1" t="s">
        <v>1526</v>
      </c>
      <c r="D509" s="2">
        <v>28500</v>
      </c>
      <c r="E509" s="2"/>
      <c r="F509" s="2" t="s">
        <v>448</v>
      </c>
    </row>
    <row r="510" spans="1:6">
      <c r="A510" s="2" t="s">
        <v>43</v>
      </c>
      <c r="B510" s="2" t="s">
        <v>1528</v>
      </c>
      <c r="C510" s="1" t="s">
        <v>1528</v>
      </c>
      <c r="D510" s="2">
        <v>30000</v>
      </c>
      <c r="E510" s="2"/>
      <c r="F510" s="2" t="s">
        <v>195</v>
      </c>
    </row>
    <row r="511" spans="1:6">
      <c r="A511" s="2" t="s">
        <v>43</v>
      </c>
      <c r="B511" s="2" t="s">
        <v>1530</v>
      </c>
      <c r="C511" s="1" t="s">
        <v>1530</v>
      </c>
      <c r="D511" s="2">
        <v>31000</v>
      </c>
      <c r="E511" s="2"/>
      <c r="F511" s="2" t="s">
        <v>351</v>
      </c>
    </row>
    <row r="512" spans="1:6">
      <c r="A512" s="2" t="s">
        <v>43</v>
      </c>
      <c r="B512" s="2" t="s">
        <v>1532</v>
      </c>
      <c r="C512" s="1" t="s">
        <v>1532</v>
      </c>
      <c r="D512" s="2">
        <v>42000</v>
      </c>
      <c r="E512" s="2"/>
      <c r="F512" s="2" t="s">
        <v>473</v>
      </c>
    </row>
    <row r="513" spans="1:6">
      <c r="A513" s="2" t="s">
        <v>43</v>
      </c>
      <c r="B513" s="2" t="s">
        <v>1534</v>
      </c>
      <c r="C513" s="1" t="s">
        <v>1534</v>
      </c>
      <c r="D513" s="2">
        <v>32500</v>
      </c>
      <c r="E513" s="2"/>
      <c r="F513" s="2" t="s">
        <v>397</v>
      </c>
    </row>
    <row r="514" spans="1:6">
      <c r="A514" s="2" t="s">
        <v>43</v>
      </c>
      <c r="B514" s="2" t="s">
        <v>1536</v>
      </c>
      <c r="C514" s="1" t="s">
        <v>1536</v>
      </c>
      <c r="D514" s="2">
        <v>25000</v>
      </c>
      <c r="E514" s="2"/>
      <c r="F514" s="2" t="s">
        <v>397</v>
      </c>
    </row>
    <row r="515" spans="1:6">
      <c r="A515" s="2" t="s">
        <v>43</v>
      </c>
      <c r="B515" s="2" t="s">
        <v>1538</v>
      </c>
      <c r="C515" s="1" t="s">
        <v>1538</v>
      </c>
      <c r="D515" s="2">
        <v>30000</v>
      </c>
      <c r="E515" s="2"/>
      <c r="F515" s="2" t="s">
        <v>118</v>
      </c>
    </row>
    <row r="516" spans="1:6">
      <c r="A516" s="2" t="s">
        <v>43</v>
      </c>
      <c r="B516" s="2" t="s">
        <v>1540</v>
      </c>
      <c r="C516" s="1" t="s">
        <v>1540</v>
      </c>
      <c r="D516" s="2">
        <v>46000</v>
      </c>
      <c r="E516" s="2"/>
      <c r="F516" s="2" t="s">
        <v>412</v>
      </c>
    </row>
    <row r="517" spans="1:6">
      <c r="A517" s="2" t="s">
        <v>43</v>
      </c>
      <c r="B517" s="2" t="s">
        <v>1541</v>
      </c>
      <c r="C517" s="1" t="s">
        <v>1541</v>
      </c>
      <c r="D517" s="2">
        <v>22912.5</v>
      </c>
      <c r="E517" s="2"/>
      <c r="F517" s="2" t="s">
        <v>1444</v>
      </c>
    </row>
    <row r="518" spans="1:6">
      <c r="A518" s="2" t="s">
        <v>43</v>
      </c>
      <c r="B518" s="2" t="s">
        <v>1542</v>
      </c>
      <c r="C518" s="1" t="s">
        <v>1542</v>
      </c>
      <c r="D518" s="2">
        <v>45000</v>
      </c>
      <c r="E518" s="2"/>
      <c r="F518" s="2" t="s">
        <v>1543</v>
      </c>
    </row>
    <row r="519" spans="1:6">
      <c r="A519" s="2" t="s">
        <v>43</v>
      </c>
      <c r="B519" s="2" t="s">
        <v>1545</v>
      </c>
      <c r="C519" s="1" t="s">
        <v>1545</v>
      </c>
      <c r="D519" s="2">
        <v>41000</v>
      </c>
      <c r="E519" s="2"/>
      <c r="F519" s="2" t="s">
        <v>563</v>
      </c>
    </row>
    <row r="520" spans="1:6">
      <c r="A520" s="2" t="s">
        <v>43</v>
      </c>
      <c r="B520" s="2" t="s">
        <v>1547</v>
      </c>
      <c r="C520" s="1" t="s">
        <v>1547</v>
      </c>
      <c r="D520" s="2">
        <v>19621</v>
      </c>
      <c r="E520" s="2"/>
      <c r="F520" s="2" t="s">
        <v>461</v>
      </c>
    </row>
    <row r="521" spans="1:6">
      <c r="A521" s="2" t="s">
        <v>43</v>
      </c>
      <c r="B521" s="2" t="s">
        <v>1549</v>
      </c>
      <c r="C521" s="1" t="s">
        <v>1549</v>
      </c>
      <c r="D521" s="2">
        <v>33000</v>
      </c>
      <c r="E521" s="2"/>
      <c r="F521" s="2" t="s">
        <v>278</v>
      </c>
    </row>
    <row r="522" spans="1:6">
      <c r="A522" s="2" t="s">
        <v>43</v>
      </c>
      <c r="B522" s="2" t="s">
        <v>1551</v>
      </c>
      <c r="C522" s="1" t="s">
        <v>1551</v>
      </c>
      <c r="D522" s="2">
        <v>18611</v>
      </c>
      <c r="E522" s="2"/>
      <c r="F522" s="2" t="s">
        <v>1102</v>
      </c>
    </row>
    <row r="523" spans="1:6">
      <c r="A523" s="2" t="s">
        <v>43</v>
      </c>
      <c r="B523" s="2" t="s">
        <v>1553</v>
      </c>
      <c r="C523" s="1" t="s">
        <v>1553</v>
      </c>
      <c r="D523" s="2">
        <v>19242</v>
      </c>
      <c r="E523" s="2"/>
      <c r="F523" s="2" t="s">
        <v>1554</v>
      </c>
    </row>
    <row r="524" spans="1:6">
      <c r="A524" s="2" t="s">
        <v>43</v>
      </c>
      <c r="B524" s="2" t="s">
        <v>1556</v>
      </c>
      <c r="C524" s="1" t="s">
        <v>1556</v>
      </c>
      <c r="D524" s="2">
        <v>19242</v>
      </c>
      <c r="E524" s="2"/>
      <c r="F524" s="2" t="s">
        <v>240</v>
      </c>
    </row>
    <row r="525" spans="1:6">
      <c r="A525" s="2" t="s">
        <v>43</v>
      </c>
      <c r="B525" s="2" t="s">
        <v>1558</v>
      </c>
      <c r="C525" s="1" t="s">
        <v>1558</v>
      </c>
      <c r="D525" s="2">
        <v>19242</v>
      </c>
      <c r="E525" s="2"/>
      <c r="F525" s="2" t="s">
        <v>1475</v>
      </c>
    </row>
    <row r="526" spans="1:6">
      <c r="A526" s="2" t="s">
        <v>43</v>
      </c>
      <c r="B526" s="2" t="s">
        <v>1560</v>
      </c>
      <c r="C526" s="1" t="s">
        <v>1560</v>
      </c>
      <c r="D526" s="2">
        <v>25000</v>
      </c>
      <c r="E526" s="2"/>
      <c r="F526" s="2" t="s">
        <v>316</v>
      </c>
    </row>
    <row r="527" spans="1:6">
      <c r="A527" s="2" t="s">
        <v>43</v>
      </c>
      <c r="B527" s="2" t="s">
        <v>1562</v>
      </c>
      <c r="C527" s="1" t="s">
        <v>1562</v>
      </c>
      <c r="D527" s="2">
        <v>22912.5</v>
      </c>
      <c r="E527" s="2"/>
      <c r="F527" s="2" t="s">
        <v>1444</v>
      </c>
    </row>
    <row r="528" spans="1:6">
      <c r="A528" s="2" t="s">
        <v>43</v>
      </c>
      <c r="B528" s="2" t="s">
        <v>1564</v>
      </c>
      <c r="C528" s="1" t="s">
        <v>1564</v>
      </c>
      <c r="D528" s="2">
        <v>19242</v>
      </c>
      <c r="E528" s="2"/>
      <c r="F528" s="2" t="s">
        <v>1475</v>
      </c>
    </row>
    <row r="529" spans="1:6">
      <c r="A529" s="2" t="s">
        <v>43</v>
      </c>
      <c r="B529" s="2" t="s">
        <v>1566</v>
      </c>
      <c r="C529" s="1" t="s">
        <v>1566</v>
      </c>
      <c r="D529" s="2">
        <v>34356.5</v>
      </c>
      <c r="E529" s="2"/>
      <c r="F529" s="2" t="s">
        <v>118</v>
      </c>
    </row>
    <row r="530" spans="1:6">
      <c r="A530" s="2" t="s">
        <v>43</v>
      </c>
      <c r="B530" s="2" t="s">
        <v>1568</v>
      </c>
      <c r="C530" s="1" t="s">
        <v>1568</v>
      </c>
      <c r="D530" s="2">
        <v>32500</v>
      </c>
      <c r="E530" s="2"/>
      <c r="F530" s="2" t="s">
        <v>563</v>
      </c>
    </row>
    <row r="531" spans="1:6">
      <c r="A531" s="2" t="s">
        <v>43</v>
      </c>
      <c r="B531" s="2" t="s">
        <v>1570</v>
      </c>
      <c r="C531" s="1" t="s">
        <v>1570</v>
      </c>
      <c r="D531" s="2">
        <v>40000</v>
      </c>
      <c r="E531" s="2"/>
      <c r="F531" s="2" t="s">
        <v>412</v>
      </c>
    </row>
    <row r="532" spans="1:6">
      <c r="A532" s="2" t="s">
        <v>43</v>
      </c>
      <c r="B532" s="2" t="s">
        <v>1572</v>
      </c>
      <c r="C532" s="1" t="s">
        <v>1572</v>
      </c>
      <c r="D532" s="2">
        <v>36000</v>
      </c>
      <c r="E532" s="2"/>
      <c r="F532" s="2" t="s">
        <v>244</v>
      </c>
    </row>
    <row r="533" spans="1:6">
      <c r="A533" s="2" t="s">
        <v>43</v>
      </c>
      <c r="B533" s="2" t="s">
        <v>1574</v>
      </c>
      <c r="C533" s="1" t="s">
        <v>1574</v>
      </c>
      <c r="D533" s="2">
        <v>25000</v>
      </c>
      <c r="E533" s="2"/>
      <c r="F533" s="2" t="s">
        <v>911</v>
      </c>
    </row>
    <row r="534" spans="1:6">
      <c r="A534" s="2" t="s">
        <v>43</v>
      </c>
      <c r="B534" s="2" t="s">
        <v>1576</v>
      </c>
      <c r="C534" s="1" t="s">
        <v>1576</v>
      </c>
      <c r="D534" s="2">
        <v>32712</v>
      </c>
      <c r="E534" s="2"/>
      <c r="F534" s="2" t="s">
        <v>703</v>
      </c>
    </row>
    <row r="535" spans="1:6">
      <c r="A535" s="2" t="s">
        <v>43</v>
      </c>
      <c r="B535" s="2" t="s">
        <v>1578</v>
      </c>
      <c r="C535" s="1" t="s">
        <v>1578</v>
      </c>
      <c r="D535" s="2">
        <v>22129</v>
      </c>
      <c r="E535" s="2"/>
      <c r="F535" s="2" t="s">
        <v>351</v>
      </c>
    </row>
    <row r="536" spans="1:6">
      <c r="A536" s="2" t="s">
        <v>43</v>
      </c>
      <c r="B536" s="2" t="s">
        <v>1580</v>
      </c>
      <c r="C536" s="1" t="s">
        <v>1580</v>
      </c>
      <c r="D536" s="2">
        <v>28000</v>
      </c>
      <c r="E536" s="2"/>
      <c r="F536" s="2" t="s">
        <v>1543</v>
      </c>
    </row>
    <row r="537" spans="1:6">
      <c r="A537" s="2" t="s">
        <v>43</v>
      </c>
      <c r="B537" s="2" t="s">
        <v>1583</v>
      </c>
      <c r="C537" s="1" t="s">
        <v>1583</v>
      </c>
      <c r="D537" s="2">
        <v>19621</v>
      </c>
      <c r="E537" s="2"/>
      <c r="F537" s="2" t="s">
        <v>1475</v>
      </c>
    </row>
    <row r="538" spans="1:6">
      <c r="A538" s="2" t="s">
        <v>43</v>
      </c>
      <c r="B538" s="2" t="s">
        <v>1585</v>
      </c>
      <c r="C538" s="1" t="s">
        <v>1585</v>
      </c>
      <c r="D538" s="2">
        <v>30000</v>
      </c>
      <c r="E538" s="2"/>
      <c r="F538" s="2" t="s">
        <v>978</v>
      </c>
    </row>
    <row r="539" spans="1:6">
      <c r="A539" s="2" t="s">
        <v>43</v>
      </c>
      <c r="B539" s="2" t="s">
        <v>1587</v>
      </c>
      <c r="C539" s="1" t="s">
        <v>1587</v>
      </c>
      <c r="D539" s="2">
        <v>25000</v>
      </c>
      <c r="E539" s="2"/>
      <c r="F539" s="2" t="s">
        <v>563</v>
      </c>
    </row>
    <row r="540" spans="1:6">
      <c r="A540" s="2" t="s">
        <v>43</v>
      </c>
      <c r="B540" s="2" t="s">
        <v>1589</v>
      </c>
      <c r="C540" s="1" t="s">
        <v>1589</v>
      </c>
      <c r="D540" s="2">
        <v>19242</v>
      </c>
      <c r="E540" s="2"/>
      <c r="F540" s="2" t="s">
        <v>368</v>
      </c>
    </row>
    <row r="541" spans="1:6">
      <c r="A541" s="2" t="s">
        <v>43</v>
      </c>
      <c r="B541" s="2" t="s">
        <v>1591</v>
      </c>
      <c r="C541" s="1" t="s">
        <v>1591</v>
      </c>
      <c r="D541" s="2">
        <v>35000</v>
      </c>
      <c r="E541" s="2"/>
      <c r="F541" s="2" t="s">
        <v>397</v>
      </c>
    </row>
    <row r="542" spans="1:6">
      <c r="A542" s="2" t="s">
        <v>43</v>
      </c>
      <c r="B542" s="2" t="s">
        <v>1593</v>
      </c>
      <c r="C542" s="1" t="s">
        <v>1593</v>
      </c>
      <c r="D542" s="2">
        <v>19242</v>
      </c>
      <c r="E542" s="2"/>
      <c r="F542" s="2" t="s">
        <v>73</v>
      </c>
    </row>
    <row r="543" spans="1:6">
      <c r="A543" s="2" t="s">
        <v>43</v>
      </c>
      <c r="B543" s="2" t="s">
        <v>1595</v>
      </c>
      <c r="C543" s="1" t="s">
        <v>1595</v>
      </c>
      <c r="D543" s="2">
        <v>50000</v>
      </c>
      <c r="E543" s="2"/>
      <c r="F543" s="2" t="s">
        <v>1102</v>
      </c>
    </row>
    <row r="544" spans="1:6">
      <c r="A544" s="2" t="s">
        <v>43</v>
      </c>
      <c r="B544" s="2" t="s">
        <v>1597</v>
      </c>
      <c r="C544" s="1" t="s">
        <v>1597</v>
      </c>
      <c r="D544" s="2">
        <v>32921</v>
      </c>
      <c r="E544" s="2"/>
      <c r="F544" s="2" t="s">
        <v>563</v>
      </c>
    </row>
    <row r="545" spans="1:6">
      <c r="A545" s="2" t="s">
        <v>43</v>
      </c>
      <c r="B545" s="2" t="s">
        <v>1599</v>
      </c>
      <c r="C545" s="1" t="s">
        <v>1599</v>
      </c>
      <c r="D545" s="2">
        <v>20000</v>
      </c>
      <c r="E545" s="2"/>
      <c r="F545" s="2" t="s">
        <v>978</v>
      </c>
    </row>
    <row r="546" spans="1:6">
      <c r="A546" s="2" t="s">
        <v>43</v>
      </c>
      <c r="B546" s="2" t="s">
        <v>1601</v>
      </c>
      <c r="C546" s="1" t="s">
        <v>1601</v>
      </c>
      <c r="D546" s="2">
        <v>22000</v>
      </c>
      <c r="E546" s="2"/>
      <c r="F546" s="2" t="s">
        <v>1602</v>
      </c>
    </row>
    <row r="547" spans="1:6">
      <c r="A547" s="2" t="s">
        <v>43</v>
      </c>
      <c r="B547" s="2" t="s">
        <v>1604</v>
      </c>
      <c r="C547" s="1" t="s">
        <v>1604</v>
      </c>
      <c r="D547" s="2">
        <v>19242</v>
      </c>
      <c r="E547" s="2"/>
      <c r="F547" s="2" t="s">
        <v>278</v>
      </c>
    </row>
    <row r="548" spans="1:6">
      <c r="A548" s="2" t="s">
        <v>43</v>
      </c>
      <c r="B548" s="2" t="s">
        <v>1606</v>
      </c>
      <c r="C548" s="1" t="s">
        <v>1606</v>
      </c>
      <c r="D548" s="2">
        <v>19242</v>
      </c>
      <c r="E548" s="2"/>
      <c r="F548" s="2" t="s">
        <v>278</v>
      </c>
    </row>
    <row r="549" spans="1:6">
      <c r="A549" s="2" t="s">
        <v>43</v>
      </c>
      <c r="B549" s="2" t="s">
        <v>1608</v>
      </c>
      <c r="C549" s="1" t="s">
        <v>1608</v>
      </c>
      <c r="D549" s="2">
        <v>27000</v>
      </c>
      <c r="E549" s="2"/>
      <c r="F549" s="2" t="s">
        <v>461</v>
      </c>
    </row>
    <row r="550" spans="1:6">
      <c r="A550" s="2" t="s">
        <v>43</v>
      </c>
      <c r="B550" s="2" t="s">
        <v>1610</v>
      </c>
      <c r="C550" s="1" t="s">
        <v>1610</v>
      </c>
      <c r="D550" s="2">
        <v>19242</v>
      </c>
      <c r="E550" s="2"/>
      <c r="F550" s="2" t="s">
        <v>1554</v>
      </c>
    </row>
    <row r="551" spans="1:6">
      <c r="A551" s="2" t="s">
        <v>43</v>
      </c>
      <c r="B551" s="2" t="s">
        <v>1612</v>
      </c>
      <c r="C551" s="1" t="s">
        <v>1612</v>
      </c>
      <c r="D551" s="2">
        <v>28621</v>
      </c>
      <c r="E551" s="2"/>
      <c r="F551" s="2" t="s">
        <v>278</v>
      </c>
    </row>
    <row r="552" spans="1:6">
      <c r="A552" s="2" t="s">
        <v>43</v>
      </c>
      <c r="B552" s="2" t="s">
        <v>1614</v>
      </c>
      <c r="C552" s="1" t="s">
        <v>1614</v>
      </c>
      <c r="D552" s="2">
        <v>29000</v>
      </c>
      <c r="E552" s="2"/>
      <c r="F552" s="2" t="s">
        <v>1554</v>
      </c>
    </row>
    <row r="553" spans="1:6">
      <c r="A553" s="2" t="s">
        <v>43</v>
      </c>
      <c r="B553" s="2" t="s">
        <v>1616</v>
      </c>
      <c r="C553" s="1" t="s">
        <v>1616</v>
      </c>
      <c r="D553" s="2">
        <v>29711</v>
      </c>
      <c r="E553" s="2"/>
      <c r="F553" s="2" t="s">
        <v>1475</v>
      </c>
    </row>
    <row r="554" spans="1:6">
      <c r="A554" s="2" t="s">
        <v>43</v>
      </c>
      <c r="B554" s="2" t="s">
        <v>1618</v>
      </c>
      <c r="C554" s="1" t="s">
        <v>1618</v>
      </c>
      <c r="D554" s="2">
        <v>35000</v>
      </c>
      <c r="E554" s="2"/>
      <c r="F554" s="2" t="s">
        <v>563</v>
      </c>
    </row>
    <row r="555" spans="1:6">
      <c r="A555" s="2" t="s">
        <v>43</v>
      </c>
      <c r="B555" s="2" t="s">
        <v>1620</v>
      </c>
      <c r="C555" s="1" t="s">
        <v>1620</v>
      </c>
      <c r="D555" s="2">
        <v>30346</v>
      </c>
      <c r="E555" s="2"/>
      <c r="F555" s="2" t="s">
        <v>316</v>
      </c>
    </row>
    <row r="556" spans="1:6">
      <c r="A556" s="2" t="s">
        <v>43</v>
      </c>
      <c r="B556" s="2" t="s">
        <v>1622</v>
      </c>
      <c r="C556" s="1" t="s">
        <v>1622</v>
      </c>
      <c r="D556" s="2">
        <v>30000</v>
      </c>
      <c r="E556" s="2"/>
      <c r="F556" s="2" t="s">
        <v>1194</v>
      </c>
    </row>
    <row r="557" spans="1:6">
      <c r="A557" s="2" t="s">
        <v>43</v>
      </c>
      <c r="B557" s="2" t="s">
        <v>1624</v>
      </c>
      <c r="C557" s="1" t="s">
        <v>1624</v>
      </c>
      <c r="D557" s="2">
        <v>29767</v>
      </c>
      <c r="E557" s="2"/>
      <c r="F557" s="2" t="s">
        <v>335</v>
      </c>
    </row>
    <row r="558" spans="1:6">
      <c r="A558" s="2" t="s">
        <v>43</v>
      </c>
      <c r="B558" s="2" t="s">
        <v>1626</v>
      </c>
      <c r="C558" s="1" t="s">
        <v>1626</v>
      </c>
      <c r="D558" s="2">
        <v>35000</v>
      </c>
      <c r="E558" s="2"/>
      <c r="F558" s="2" t="s">
        <v>46</v>
      </c>
    </row>
    <row r="559" spans="1:6">
      <c r="A559" s="2" t="s">
        <v>43</v>
      </c>
      <c r="B559" s="2" t="s">
        <v>1628</v>
      </c>
      <c r="C559" s="1" t="s">
        <v>1628</v>
      </c>
      <c r="D559" s="2">
        <v>50000</v>
      </c>
      <c r="E559" s="2"/>
      <c r="F559" s="2" t="s">
        <v>1543</v>
      </c>
    </row>
    <row r="560" spans="1:6">
      <c r="A560" s="2" t="s">
        <v>43</v>
      </c>
      <c r="B560" s="2" t="s">
        <v>1630</v>
      </c>
      <c r="C560" s="1" t="s">
        <v>1630</v>
      </c>
      <c r="D560" s="2">
        <v>20000</v>
      </c>
      <c r="E560" s="2"/>
      <c r="F560" s="2" t="s">
        <v>461</v>
      </c>
    </row>
    <row r="561" spans="1:6">
      <c r="A561" s="2" t="s">
        <v>43</v>
      </c>
      <c r="B561" s="2" t="s">
        <v>1632</v>
      </c>
      <c r="C561" s="1" t="s">
        <v>1632</v>
      </c>
      <c r="D561" s="2">
        <v>35151</v>
      </c>
      <c r="E561" s="2"/>
      <c r="F561" s="2" t="s">
        <v>588</v>
      </c>
    </row>
    <row r="562" spans="1:6">
      <c r="A562" s="2" t="s">
        <v>43</v>
      </c>
      <c r="B562" s="2" t="s">
        <v>1634</v>
      </c>
      <c r="C562" s="1" t="s">
        <v>1634</v>
      </c>
      <c r="D562" s="2">
        <v>32500</v>
      </c>
      <c r="E562" s="2"/>
      <c r="F562" s="2" t="s">
        <v>563</v>
      </c>
    </row>
    <row r="563" spans="1:6">
      <c r="A563" s="2" t="s">
        <v>43</v>
      </c>
      <c r="B563" s="2" t="s">
        <v>1636</v>
      </c>
      <c r="C563" s="1" t="s">
        <v>1636</v>
      </c>
      <c r="D563" s="2">
        <v>19242</v>
      </c>
      <c r="E563" s="2"/>
      <c r="F563" s="2" t="s">
        <v>494</v>
      </c>
    </row>
    <row r="564" spans="1:6">
      <c r="A564" s="2" t="s">
        <v>43</v>
      </c>
      <c r="B564" s="2" t="s">
        <v>1638</v>
      </c>
      <c r="C564" s="1" t="s">
        <v>1638</v>
      </c>
      <c r="D564" s="2">
        <v>19242</v>
      </c>
      <c r="E564" s="2"/>
      <c r="F564" s="2" t="s">
        <v>461</v>
      </c>
    </row>
    <row r="565" spans="1:6">
      <c r="A565" s="2" t="s">
        <v>43</v>
      </c>
      <c r="B565" s="2" t="s">
        <v>1640</v>
      </c>
      <c r="C565" s="1" t="s">
        <v>1640</v>
      </c>
      <c r="D565" s="2">
        <v>38000</v>
      </c>
      <c r="E565" s="2"/>
      <c r="F565" s="2" t="s">
        <v>461</v>
      </c>
    </row>
    <row r="566" spans="1:6">
      <c r="A566" s="2" t="s">
        <v>43</v>
      </c>
      <c r="B566" s="2" t="s">
        <v>1643</v>
      </c>
      <c r="C566" s="1" t="s">
        <v>1643</v>
      </c>
      <c r="D566" s="2">
        <v>26000</v>
      </c>
      <c r="E566" s="2"/>
      <c r="F566" s="2" t="s">
        <v>563</v>
      </c>
    </row>
    <row r="567" spans="1:6">
      <c r="A567" s="2" t="s">
        <v>43</v>
      </c>
      <c r="B567" s="2" t="s">
        <v>1645</v>
      </c>
      <c r="C567" s="1" t="s">
        <v>1645</v>
      </c>
      <c r="D567" s="2">
        <v>29516</v>
      </c>
      <c r="E567" s="2"/>
      <c r="F567" s="2" t="s">
        <v>608</v>
      </c>
    </row>
    <row r="568" spans="1:6">
      <c r="A568" s="2" t="s">
        <v>43</v>
      </c>
      <c r="B568" s="2" t="s">
        <v>1647</v>
      </c>
      <c r="C568" s="1" t="s">
        <v>1647</v>
      </c>
      <c r="D568" s="2">
        <v>26500</v>
      </c>
      <c r="E568" s="2"/>
      <c r="F568" s="2" t="s">
        <v>1648</v>
      </c>
    </row>
    <row r="569" spans="1:6">
      <c r="A569" s="2" t="s">
        <v>43</v>
      </c>
      <c r="B569" s="2" t="s">
        <v>1650</v>
      </c>
      <c r="C569" s="1" t="s">
        <v>1650</v>
      </c>
      <c r="D569" s="2">
        <v>25689.5</v>
      </c>
      <c r="E569" s="2"/>
      <c r="F569" s="2" t="s">
        <v>1651</v>
      </c>
    </row>
    <row r="570" spans="1:6">
      <c r="A570" s="2" t="s">
        <v>43</v>
      </c>
      <c r="B570" s="2" t="s">
        <v>1653</v>
      </c>
      <c r="C570" s="1" t="s">
        <v>1653</v>
      </c>
      <c r="D570" s="2">
        <v>31500</v>
      </c>
      <c r="E570" s="2"/>
      <c r="F570" s="2" t="s">
        <v>473</v>
      </c>
    </row>
    <row r="571" spans="1:6">
      <c r="A571" s="2" t="s">
        <v>43</v>
      </c>
      <c r="B571" s="2" t="s">
        <v>1655</v>
      </c>
      <c r="C571" s="1" t="s">
        <v>1655</v>
      </c>
      <c r="D571" s="2">
        <v>42026</v>
      </c>
      <c r="E571" s="2"/>
      <c r="F571" s="2" t="s">
        <v>724</v>
      </c>
    </row>
    <row r="572" spans="1:6">
      <c r="A572" s="2" t="s">
        <v>43</v>
      </c>
      <c r="B572" s="2" t="s">
        <v>1657</v>
      </c>
      <c r="C572" s="1" t="s">
        <v>1657</v>
      </c>
      <c r="D572" s="2">
        <v>24621</v>
      </c>
      <c r="E572" s="2"/>
      <c r="F572" s="2" t="s">
        <v>278</v>
      </c>
    </row>
    <row r="573" spans="1:6">
      <c r="A573" s="2" t="s">
        <v>43</v>
      </c>
      <c r="B573" s="2" t="s">
        <v>1659</v>
      </c>
      <c r="C573" s="1" t="s">
        <v>1659</v>
      </c>
      <c r="D573" s="2">
        <v>35000</v>
      </c>
      <c r="E573" s="2"/>
      <c r="F573" s="2" t="s">
        <v>244</v>
      </c>
    </row>
    <row r="574" spans="1:6">
      <c r="A574" s="2" t="s">
        <v>43</v>
      </c>
      <c r="B574" s="2" t="s">
        <v>1661</v>
      </c>
      <c r="C574" s="1" t="s">
        <v>1661</v>
      </c>
      <c r="D574" s="2">
        <v>40000</v>
      </c>
      <c r="E574" s="2"/>
      <c r="F574" s="2" t="s">
        <v>547</v>
      </c>
    </row>
    <row r="575" spans="1:6">
      <c r="A575" s="2" t="s">
        <v>43</v>
      </c>
      <c r="B575" s="2" t="s">
        <v>1663</v>
      </c>
      <c r="C575" s="1" t="s">
        <v>1663</v>
      </c>
      <c r="D575" s="2">
        <v>43100</v>
      </c>
      <c r="E575" s="2"/>
      <c r="F575" s="2" t="s">
        <v>118</v>
      </c>
    </row>
    <row r="576" spans="1:6">
      <c r="A576" s="2" t="s">
        <v>43</v>
      </c>
      <c r="B576" s="2" t="s">
        <v>1665</v>
      </c>
      <c r="C576" s="1" t="s">
        <v>1665</v>
      </c>
      <c r="D576" s="2">
        <v>45000</v>
      </c>
      <c r="E576" s="2"/>
      <c r="F576" s="2" t="s">
        <v>412</v>
      </c>
    </row>
    <row r="577" spans="1:6">
      <c r="A577" s="2" t="s">
        <v>43</v>
      </c>
      <c r="B577" s="2" t="s">
        <v>1666</v>
      </c>
      <c r="C577" s="1" t="s">
        <v>1666</v>
      </c>
      <c r="D577" s="2">
        <v>22129</v>
      </c>
      <c r="E577" s="2"/>
      <c r="F577" s="2" t="s">
        <v>351</v>
      </c>
    </row>
    <row r="578" spans="1:6">
      <c r="A578" s="2" t="s">
        <v>43</v>
      </c>
      <c r="B578" s="2" t="s">
        <v>1668</v>
      </c>
      <c r="C578" s="1" t="s">
        <v>1668</v>
      </c>
      <c r="D578" s="2">
        <v>32318</v>
      </c>
      <c r="E578" s="2"/>
      <c r="F578" s="2" t="s">
        <v>547</v>
      </c>
    </row>
    <row r="579" spans="1:6">
      <c r="A579" s="2" t="s">
        <v>43</v>
      </c>
      <c r="B579" s="2" t="s">
        <v>1670</v>
      </c>
      <c r="C579" s="1" t="s">
        <v>1670</v>
      </c>
      <c r="D579" s="2">
        <v>52493</v>
      </c>
      <c r="E579" s="2"/>
      <c r="F579" s="2" t="s">
        <v>358</v>
      </c>
    </row>
    <row r="580" spans="1:6">
      <c r="A580" s="2" t="s">
        <v>43</v>
      </c>
      <c r="B580" s="2" t="s">
        <v>1672</v>
      </c>
      <c r="C580" s="1" t="s">
        <v>1672</v>
      </c>
      <c r="D580" s="2">
        <v>35900</v>
      </c>
      <c r="E580" s="2"/>
      <c r="F580" s="2" t="s">
        <v>99</v>
      </c>
    </row>
    <row r="581" spans="1:6">
      <c r="A581" s="2" t="s">
        <v>43</v>
      </c>
      <c r="B581" s="2" t="s">
        <v>1674</v>
      </c>
      <c r="C581" s="1" t="s">
        <v>1674</v>
      </c>
      <c r="D581" s="2">
        <v>29097.5</v>
      </c>
      <c r="E581" s="2"/>
      <c r="F581" s="2" t="s">
        <v>461</v>
      </c>
    </row>
    <row r="582" spans="1:6">
      <c r="A582" s="2" t="s">
        <v>43</v>
      </c>
      <c r="B582" s="2" t="s">
        <v>1676</v>
      </c>
      <c r="C582" s="1" t="s">
        <v>1676</v>
      </c>
      <c r="D582" s="2">
        <v>37000</v>
      </c>
      <c r="E582" s="2"/>
      <c r="F582" s="2" t="s">
        <v>1677</v>
      </c>
    </row>
    <row r="583" spans="1:6">
      <c r="A583" s="2" t="s">
        <v>43</v>
      </c>
      <c r="B583" s="2" t="s">
        <v>1679</v>
      </c>
      <c r="C583" s="1" t="s">
        <v>1679</v>
      </c>
      <c r="D583" s="2">
        <v>19242</v>
      </c>
      <c r="E583" s="2"/>
      <c r="F583" s="2" t="s">
        <v>563</v>
      </c>
    </row>
    <row r="584" spans="1:6">
      <c r="A584" s="2" t="s">
        <v>43</v>
      </c>
      <c r="B584" s="2" t="s">
        <v>1681</v>
      </c>
      <c r="C584" s="1" t="s">
        <v>1681</v>
      </c>
      <c r="D584" s="2">
        <v>32500</v>
      </c>
      <c r="E584" s="2"/>
      <c r="F584" s="2" t="s">
        <v>645</v>
      </c>
    </row>
    <row r="585" spans="1:6">
      <c r="A585" s="2" t="s">
        <v>43</v>
      </c>
      <c r="B585" s="2" t="s">
        <v>1683</v>
      </c>
      <c r="C585" s="1" t="s">
        <v>1683</v>
      </c>
      <c r="D585" s="2">
        <v>31000</v>
      </c>
      <c r="E585" s="2"/>
      <c r="F585" s="2" t="s">
        <v>645</v>
      </c>
    </row>
    <row r="586" spans="1:6">
      <c r="A586" s="2" t="s">
        <v>43</v>
      </c>
      <c r="B586" s="2" t="s">
        <v>1685</v>
      </c>
      <c r="C586" s="1" t="s">
        <v>1685</v>
      </c>
      <c r="D586" s="2">
        <v>25000</v>
      </c>
      <c r="E586" s="2"/>
      <c r="F586" s="2" t="s">
        <v>601</v>
      </c>
    </row>
    <row r="587" spans="1:6">
      <c r="A587" s="2" t="s">
        <v>43</v>
      </c>
      <c r="B587" s="2" t="s">
        <v>1686</v>
      </c>
      <c r="C587" s="1" t="s">
        <v>1686</v>
      </c>
      <c r="D587" s="2">
        <v>24000</v>
      </c>
      <c r="E587" s="2"/>
      <c r="F587" s="2" t="s">
        <v>351</v>
      </c>
    </row>
    <row r="588" spans="1:6">
      <c r="A588" s="2" t="s">
        <v>43</v>
      </c>
      <c r="B588" s="2" t="s">
        <v>1688</v>
      </c>
      <c r="C588" s="1" t="s">
        <v>1688</v>
      </c>
      <c r="D588" s="2">
        <v>27360</v>
      </c>
      <c r="E588" s="2"/>
      <c r="F588" s="2" t="s">
        <v>244</v>
      </c>
    </row>
    <row r="589" spans="1:6">
      <c r="A589" s="2" t="s">
        <v>43</v>
      </c>
      <c r="B589" s="2" t="s">
        <v>1690</v>
      </c>
      <c r="C589" s="1" t="s">
        <v>1690</v>
      </c>
      <c r="D589" s="2">
        <v>51190</v>
      </c>
      <c r="E589" s="2"/>
      <c r="F589" s="2" t="s">
        <v>412</v>
      </c>
    </row>
    <row r="590" spans="1:6">
      <c r="A590" s="2" t="s">
        <v>43</v>
      </c>
      <c r="B590" s="2" t="s">
        <v>1691</v>
      </c>
      <c r="C590" s="1" t="s">
        <v>1691</v>
      </c>
      <c r="D590" s="2">
        <v>22128</v>
      </c>
      <c r="E590" s="2"/>
      <c r="F590" s="2" t="s">
        <v>588</v>
      </c>
    </row>
    <row r="591" spans="1:6">
      <c r="A591" s="2" t="s">
        <v>43</v>
      </c>
      <c r="B591" s="2" t="s">
        <v>1693</v>
      </c>
      <c r="C591" s="1" t="s">
        <v>1693</v>
      </c>
      <c r="D591" s="2">
        <v>41000</v>
      </c>
      <c r="E591" s="2"/>
      <c r="F591" s="2" t="s">
        <v>965</v>
      </c>
    </row>
    <row r="592" spans="1:6">
      <c r="A592" s="2" t="s">
        <v>43</v>
      </c>
      <c r="B592" s="2" t="s">
        <v>1695</v>
      </c>
      <c r="C592" s="1" t="s">
        <v>1695</v>
      </c>
      <c r="D592" s="2">
        <v>25015</v>
      </c>
      <c r="E592" s="2"/>
      <c r="F592" s="2" t="s">
        <v>412</v>
      </c>
    </row>
    <row r="593" spans="1:6">
      <c r="A593" s="2" t="s">
        <v>43</v>
      </c>
      <c r="B593" s="2" t="s">
        <v>1696</v>
      </c>
      <c r="C593" s="1" t="s">
        <v>1696</v>
      </c>
      <c r="D593" s="2">
        <v>32000</v>
      </c>
      <c r="E593" s="2"/>
      <c r="F593" s="2" t="s">
        <v>1475</v>
      </c>
    </row>
    <row r="594" spans="1:6">
      <c r="A594" s="2" t="s">
        <v>43</v>
      </c>
      <c r="B594" s="2" t="s">
        <v>1698</v>
      </c>
      <c r="C594" s="1" t="s">
        <v>1698</v>
      </c>
      <c r="D594" s="2">
        <v>34476.5</v>
      </c>
      <c r="E594" s="2"/>
      <c r="F594" s="2" t="s">
        <v>461</v>
      </c>
    </row>
    <row r="595" spans="1:6">
      <c r="A595" s="2" t="s">
        <v>43</v>
      </c>
      <c r="B595" s="2" t="s">
        <v>1700</v>
      </c>
      <c r="C595" s="1" t="s">
        <v>1700</v>
      </c>
      <c r="D595" s="2">
        <v>27121</v>
      </c>
      <c r="E595" s="2"/>
      <c r="F595" s="2" t="s">
        <v>461</v>
      </c>
    </row>
    <row r="596" spans="1:6">
      <c r="A596" s="2" t="s">
        <v>43</v>
      </c>
      <c r="B596" s="2" t="s">
        <v>1702</v>
      </c>
      <c r="C596" s="1" t="s">
        <v>1702</v>
      </c>
      <c r="D596" s="2">
        <v>32921</v>
      </c>
      <c r="E596" s="2"/>
      <c r="F596" s="2" t="s">
        <v>563</v>
      </c>
    </row>
    <row r="597" spans="1:6">
      <c r="A597" s="2" t="s">
        <v>43</v>
      </c>
      <c r="B597" s="2" t="s">
        <v>1704</v>
      </c>
      <c r="C597" s="1" t="s">
        <v>1704</v>
      </c>
      <c r="D597" s="2">
        <v>30000</v>
      </c>
      <c r="E597" s="2"/>
      <c r="F597" s="2" t="s">
        <v>99</v>
      </c>
    </row>
    <row r="598" spans="1:6">
      <c r="A598" s="2" t="s">
        <v>43</v>
      </c>
      <c r="B598" s="2" t="s">
        <v>1706</v>
      </c>
      <c r="C598" s="1" t="s">
        <v>1706</v>
      </c>
      <c r="D598" s="2">
        <v>32500</v>
      </c>
      <c r="E598" s="2"/>
      <c r="F598" s="2" t="s">
        <v>645</v>
      </c>
    </row>
    <row r="599" spans="1:6">
      <c r="A599" s="2" t="s">
        <v>43</v>
      </c>
      <c r="B599" s="2" t="s">
        <v>1708</v>
      </c>
      <c r="C599" s="1" t="s">
        <v>1708</v>
      </c>
      <c r="D599" s="2">
        <v>42026</v>
      </c>
      <c r="E599" s="2"/>
      <c r="F599" s="2" t="s">
        <v>724</v>
      </c>
    </row>
    <row r="600" spans="1:6">
      <c r="A600" s="2" t="s">
        <v>43</v>
      </c>
      <c r="B600" s="2" t="s">
        <v>1711</v>
      </c>
      <c r="C600" s="1" t="s">
        <v>1711</v>
      </c>
      <c r="D600" s="2">
        <v>30788</v>
      </c>
      <c r="E600" s="2"/>
      <c r="F600" s="2" t="s">
        <v>634</v>
      </c>
    </row>
    <row r="601" spans="1:6">
      <c r="A601" s="2" t="s">
        <v>43</v>
      </c>
      <c r="B601" s="2" t="s">
        <v>1713</v>
      </c>
      <c r="C601" s="1" t="s">
        <v>1713</v>
      </c>
      <c r="D601" s="2">
        <v>37500</v>
      </c>
      <c r="E601" s="2"/>
      <c r="F601" s="2" t="s">
        <v>351</v>
      </c>
    </row>
    <row r="602" spans="1:6">
      <c r="A602" s="2" t="s">
        <v>43</v>
      </c>
      <c r="B602" s="2" t="s">
        <v>1715</v>
      </c>
      <c r="C602" s="1" t="s">
        <v>1715</v>
      </c>
      <c r="D602" s="2">
        <v>45000</v>
      </c>
      <c r="E602" s="2"/>
      <c r="F602" s="2" t="s">
        <v>547</v>
      </c>
    </row>
    <row r="603" spans="1:6">
      <c r="A603" s="2" t="s">
        <v>43</v>
      </c>
      <c r="B603" s="2" t="s">
        <v>1717</v>
      </c>
      <c r="C603" s="1" t="s">
        <v>1717</v>
      </c>
      <c r="D603" s="2">
        <v>25015</v>
      </c>
      <c r="E603" s="2"/>
      <c r="F603" s="2" t="s">
        <v>412</v>
      </c>
    </row>
    <row r="604" spans="1:6">
      <c r="A604" s="2" t="s">
        <v>43</v>
      </c>
      <c r="B604" s="2" t="s">
        <v>1718</v>
      </c>
      <c r="C604" s="1" t="s">
        <v>1718</v>
      </c>
      <c r="D604" s="2">
        <v>32500</v>
      </c>
      <c r="E604" s="2"/>
      <c r="F604" s="2" t="s">
        <v>358</v>
      </c>
    </row>
    <row r="605" spans="1:6">
      <c r="A605" s="2" t="s">
        <v>43</v>
      </c>
      <c r="B605" s="2" t="s">
        <v>1720</v>
      </c>
      <c r="C605" s="1" t="s">
        <v>1720</v>
      </c>
      <c r="D605" s="2">
        <v>41742</v>
      </c>
      <c r="E605" s="2"/>
      <c r="F605" s="2" t="s">
        <v>511</v>
      </c>
    </row>
    <row r="606" spans="1:6">
      <c r="A606" s="2" t="s">
        <v>43</v>
      </c>
      <c r="B606" s="2" t="s">
        <v>1722</v>
      </c>
      <c r="C606" s="1" t="s">
        <v>1722</v>
      </c>
      <c r="D606" s="2">
        <v>23943</v>
      </c>
      <c r="E606" s="2"/>
      <c r="F606" s="2" t="s">
        <v>563</v>
      </c>
    </row>
    <row r="607" spans="1:6">
      <c r="A607" s="2" t="s">
        <v>43</v>
      </c>
      <c r="B607" s="2" t="s">
        <v>1724</v>
      </c>
      <c r="C607" s="1" t="s">
        <v>1724</v>
      </c>
      <c r="D607" s="2">
        <v>19242</v>
      </c>
      <c r="E607" s="2"/>
      <c r="F607" s="2" t="s">
        <v>448</v>
      </c>
    </row>
    <row r="608" spans="1:6">
      <c r="A608" s="2" t="s">
        <v>43</v>
      </c>
      <c r="B608" s="2" t="s">
        <v>1726</v>
      </c>
      <c r="C608" s="1" t="s">
        <v>1726</v>
      </c>
      <c r="D608" s="2">
        <v>19242</v>
      </c>
      <c r="E608" s="2"/>
      <c r="F608" s="2" t="s">
        <v>323</v>
      </c>
    </row>
    <row r="609" spans="1:6">
      <c r="A609" s="2" t="s">
        <v>43</v>
      </c>
      <c r="B609" s="2" t="s">
        <v>1728</v>
      </c>
      <c r="C609" s="1" t="s">
        <v>1728</v>
      </c>
      <c r="D609" s="2">
        <v>27500</v>
      </c>
      <c r="E609" s="2"/>
      <c r="F609" s="2" t="s">
        <v>515</v>
      </c>
    </row>
    <row r="610" spans="1:6">
      <c r="A610" s="2" t="s">
        <v>43</v>
      </c>
      <c r="B610" s="2" t="s">
        <v>1730</v>
      </c>
      <c r="C610" s="1" t="s">
        <v>1730</v>
      </c>
      <c r="D610" s="2">
        <v>19242</v>
      </c>
      <c r="E610" s="2"/>
      <c r="F610" s="2" t="s">
        <v>278</v>
      </c>
    </row>
    <row r="611" spans="1:6">
      <c r="A611" s="2" t="s">
        <v>43</v>
      </c>
      <c r="B611" s="2" t="s">
        <v>1732</v>
      </c>
      <c r="C611" s="1" t="s">
        <v>1732</v>
      </c>
      <c r="D611" s="2">
        <v>169704.5</v>
      </c>
      <c r="E611" s="2"/>
      <c r="F611" s="2" t="s">
        <v>1602</v>
      </c>
    </row>
    <row r="612" spans="1:6">
      <c r="A612" s="2" t="s">
        <v>43</v>
      </c>
      <c r="B612" s="2" t="s">
        <v>1734</v>
      </c>
      <c r="C612" s="1" t="s">
        <v>1734</v>
      </c>
      <c r="D612" s="2">
        <v>35000</v>
      </c>
      <c r="E612" s="2"/>
      <c r="F612" s="2" t="s">
        <v>278</v>
      </c>
    </row>
    <row r="613" spans="1:6">
      <c r="A613" s="2" t="s">
        <v>43</v>
      </c>
      <c r="B613" s="2" t="s">
        <v>1736</v>
      </c>
      <c r="C613" s="1" t="s">
        <v>1736</v>
      </c>
      <c r="D613" s="2">
        <v>35000</v>
      </c>
      <c r="E613" s="2"/>
      <c r="F613" s="2" t="s">
        <v>412</v>
      </c>
    </row>
    <row r="614" spans="1:6">
      <c r="A614" s="2" t="s">
        <v>43</v>
      </c>
      <c r="B614" s="2" t="s">
        <v>1737</v>
      </c>
      <c r="C614" s="1" t="s">
        <v>1737</v>
      </c>
      <c r="D614" s="2">
        <v>22129</v>
      </c>
      <c r="E614" s="2"/>
      <c r="F614" s="2" t="s">
        <v>351</v>
      </c>
    </row>
    <row r="615" spans="1:6">
      <c r="A615" s="2" t="s">
        <v>43</v>
      </c>
      <c r="B615" s="2" t="s">
        <v>1739</v>
      </c>
      <c r="C615" s="1" t="s">
        <v>1739</v>
      </c>
      <c r="D615" s="2">
        <v>0</v>
      </c>
      <c r="E615" s="2"/>
      <c r="F615" s="2" t="s">
        <v>608</v>
      </c>
    </row>
    <row r="616" spans="1:6">
      <c r="A616" s="2" t="s">
        <v>43</v>
      </c>
      <c r="B616" s="2" t="s">
        <v>1741</v>
      </c>
      <c r="C616" s="1" t="s">
        <v>1741</v>
      </c>
      <c r="D616" s="2">
        <v>22127</v>
      </c>
      <c r="E616" s="2"/>
      <c r="F616" s="2" t="s">
        <v>1602</v>
      </c>
    </row>
    <row r="617" spans="1:6">
      <c r="A617" s="2" t="s">
        <v>43</v>
      </c>
      <c r="B617" s="2" t="s">
        <v>1743</v>
      </c>
      <c r="C617" s="1" t="s">
        <v>1743</v>
      </c>
      <c r="D617" s="2">
        <v>30750</v>
      </c>
      <c r="E617" s="2"/>
      <c r="F617" s="2" t="s">
        <v>737</v>
      </c>
    </row>
    <row r="618" spans="1:6">
      <c r="A618" s="2" t="s">
        <v>43</v>
      </c>
      <c r="B618" s="2" t="s">
        <v>1745</v>
      </c>
      <c r="C618" s="1" t="s">
        <v>1745</v>
      </c>
      <c r="D618" s="2">
        <v>20000</v>
      </c>
      <c r="E618" s="2"/>
      <c r="F618" s="2" t="s">
        <v>1475</v>
      </c>
    </row>
    <row r="619" spans="1:6">
      <c r="A619" s="2" t="s">
        <v>43</v>
      </c>
      <c r="B619" s="2" t="s">
        <v>1747</v>
      </c>
      <c r="C619" s="1" t="s">
        <v>1747</v>
      </c>
      <c r="D619" s="2">
        <v>19242</v>
      </c>
      <c r="E619" s="2"/>
      <c r="F619" s="2" t="s">
        <v>1651</v>
      </c>
    </row>
    <row r="620" spans="1:6">
      <c r="A620" s="2" t="s">
        <v>43</v>
      </c>
      <c r="B620" s="2" t="s">
        <v>1749</v>
      </c>
      <c r="C620" s="1" t="s">
        <v>1749</v>
      </c>
      <c r="D620" s="2">
        <v>25000</v>
      </c>
      <c r="E620" s="2"/>
      <c r="F620" s="2" t="s">
        <v>278</v>
      </c>
    </row>
    <row r="621" spans="1:6">
      <c r="A621" s="2" t="s">
        <v>43</v>
      </c>
      <c r="B621" s="2" t="s">
        <v>1751</v>
      </c>
      <c r="C621" s="1" t="s">
        <v>1751</v>
      </c>
      <c r="D621" s="2">
        <v>42500</v>
      </c>
      <c r="E621" s="2"/>
      <c r="F621" s="2" t="s">
        <v>638</v>
      </c>
    </row>
    <row r="622" spans="1:6">
      <c r="A622" s="2" t="s">
        <v>43</v>
      </c>
      <c r="B622" s="2" t="s">
        <v>1753</v>
      </c>
      <c r="C622" s="1" t="s">
        <v>1753</v>
      </c>
      <c r="D622" s="2">
        <v>58600</v>
      </c>
      <c r="E622" s="2"/>
      <c r="F622" s="2" t="s">
        <v>1543</v>
      </c>
    </row>
    <row r="623" spans="1:6">
      <c r="A623" s="2" t="s">
        <v>43</v>
      </c>
      <c r="B623" s="2" t="s">
        <v>1755</v>
      </c>
      <c r="C623" s="1" t="s">
        <v>1755</v>
      </c>
      <c r="D623" s="2">
        <v>33855</v>
      </c>
      <c r="E623" s="2"/>
      <c r="F623" s="2" t="s">
        <v>244</v>
      </c>
    </row>
    <row r="624" spans="1:6">
      <c r="A624" s="2" t="s">
        <v>43</v>
      </c>
      <c r="B624" s="2" t="s">
        <v>1757</v>
      </c>
      <c r="C624" s="1" t="s">
        <v>1757</v>
      </c>
      <c r="D624" s="2">
        <v>34470</v>
      </c>
      <c r="E624" s="2"/>
      <c r="F624" s="2" t="s">
        <v>1651</v>
      </c>
    </row>
    <row r="625" spans="1:6">
      <c r="A625" s="2" t="s">
        <v>43</v>
      </c>
      <c r="B625" s="2" t="s">
        <v>1759</v>
      </c>
      <c r="C625" s="1" t="s">
        <v>1759</v>
      </c>
      <c r="D625" s="2">
        <v>50000</v>
      </c>
      <c r="E625" s="2"/>
      <c r="F625" s="2" t="s">
        <v>502</v>
      </c>
    </row>
    <row r="626" spans="1:6">
      <c r="A626" s="2" t="s">
        <v>43</v>
      </c>
      <c r="B626" s="2" t="s">
        <v>1761</v>
      </c>
      <c r="C626" s="1" t="s">
        <v>1761</v>
      </c>
      <c r="D626" s="2">
        <v>19242</v>
      </c>
      <c r="E626" s="2"/>
      <c r="F626" s="2" t="s">
        <v>195</v>
      </c>
    </row>
    <row r="627" spans="1:6">
      <c r="A627" s="2" t="s">
        <v>43</v>
      </c>
      <c r="B627" s="2" t="s">
        <v>1762</v>
      </c>
      <c r="C627" s="1" t="s">
        <v>1762</v>
      </c>
      <c r="D627" s="2">
        <v>41000</v>
      </c>
      <c r="E627" s="2"/>
      <c r="F627" s="2" t="s">
        <v>710</v>
      </c>
    </row>
    <row r="628" spans="1:6">
      <c r="A628" s="2" t="s">
        <v>43</v>
      </c>
      <c r="B628" s="2" t="s">
        <v>1764</v>
      </c>
      <c r="C628" s="1" t="s">
        <v>1764</v>
      </c>
      <c r="D628" s="2">
        <v>23121</v>
      </c>
      <c r="E628" s="2"/>
      <c r="F628" s="2" t="s">
        <v>1677</v>
      </c>
    </row>
    <row r="629" spans="1:6">
      <c r="A629" s="2" t="s">
        <v>43</v>
      </c>
      <c r="B629" s="2" t="s">
        <v>1766</v>
      </c>
      <c r="C629" s="1" t="s">
        <v>1766</v>
      </c>
      <c r="D629" s="2">
        <v>32500</v>
      </c>
      <c r="E629" s="2"/>
      <c r="F629" s="2" t="s">
        <v>1767</v>
      </c>
    </row>
    <row r="630" spans="1:6">
      <c r="A630" s="2" t="s">
        <v>43</v>
      </c>
      <c r="B630" s="2" t="s">
        <v>1769</v>
      </c>
      <c r="C630" s="1" t="s">
        <v>1769</v>
      </c>
      <c r="D630" s="2">
        <v>36359.5</v>
      </c>
      <c r="E630" s="2"/>
      <c r="F630" s="2" t="s">
        <v>358</v>
      </c>
    </row>
    <row r="631" spans="1:6">
      <c r="A631" s="2" t="s">
        <v>43</v>
      </c>
      <c r="B631" s="2" t="s">
        <v>1771</v>
      </c>
      <c r="C631" s="1" t="s">
        <v>1771</v>
      </c>
      <c r="D631" s="2">
        <v>31000</v>
      </c>
      <c r="E631" s="2"/>
      <c r="F631" s="2" t="s">
        <v>1515</v>
      </c>
    </row>
    <row r="632" spans="1:6">
      <c r="A632" s="2" t="s">
        <v>43</v>
      </c>
      <c r="B632" s="2" t="s">
        <v>1773</v>
      </c>
      <c r="C632" s="1" t="s">
        <v>1773</v>
      </c>
      <c r="D632" s="2">
        <v>38663</v>
      </c>
      <c r="E632" s="2"/>
      <c r="F632" s="2" t="s">
        <v>278</v>
      </c>
    </row>
    <row r="633" spans="1:6">
      <c r="A633" s="2" t="s">
        <v>43</v>
      </c>
      <c r="B633" s="2" t="s">
        <v>1775</v>
      </c>
      <c r="C633" s="1" t="s">
        <v>1775</v>
      </c>
      <c r="D633" s="2">
        <v>29500</v>
      </c>
      <c r="E633" s="2"/>
      <c r="F633" s="2" t="s">
        <v>1776</v>
      </c>
    </row>
    <row r="634" spans="1:6">
      <c r="A634" s="2" t="s">
        <v>43</v>
      </c>
      <c r="B634" s="2" t="s">
        <v>1778</v>
      </c>
      <c r="C634" s="1" t="s">
        <v>1778</v>
      </c>
      <c r="D634" s="2">
        <v>32000</v>
      </c>
      <c r="E634" s="2"/>
      <c r="F634" s="2" t="s">
        <v>397</v>
      </c>
    </row>
    <row r="635" spans="1:6">
      <c r="A635" s="2" t="s">
        <v>43</v>
      </c>
      <c r="B635" s="2" t="s">
        <v>1780</v>
      </c>
      <c r="C635" s="1" t="s">
        <v>1780</v>
      </c>
      <c r="D635" s="2">
        <v>45000</v>
      </c>
      <c r="E635" s="2"/>
      <c r="F635" s="2" t="s">
        <v>547</v>
      </c>
    </row>
    <row r="636" spans="1:6">
      <c r="A636" s="2" t="s">
        <v>43</v>
      </c>
      <c r="B636" s="2" t="s">
        <v>1782</v>
      </c>
      <c r="C636" s="1" t="s">
        <v>1782</v>
      </c>
      <c r="D636" s="2">
        <v>34000</v>
      </c>
      <c r="E636" s="2"/>
      <c r="F636" s="2" t="s">
        <v>412</v>
      </c>
    </row>
    <row r="637" spans="1:6">
      <c r="A637" s="2" t="s">
        <v>43</v>
      </c>
      <c r="B637" s="2" t="s">
        <v>1783</v>
      </c>
      <c r="C637" s="1" t="s">
        <v>1783</v>
      </c>
      <c r="D637" s="2">
        <v>35000</v>
      </c>
      <c r="E637" s="2"/>
      <c r="F637" s="2" t="s">
        <v>645</v>
      </c>
    </row>
    <row r="638" spans="1:6">
      <c r="A638" s="2" t="s">
        <v>43</v>
      </c>
      <c r="B638" s="2" t="s">
        <v>1785</v>
      </c>
      <c r="C638" s="1" t="s">
        <v>1785</v>
      </c>
      <c r="D638" s="2">
        <v>19242</v>
      </c>
      <c r="E638" s="2"/>
      <c r="F638" s="2" t="s">
        <v>645</v>
      </c>
    </row>
    <row r="639" spans="1:6">
      <c r="A639" s="2" t="s">
        <v>43</v>
      </c>
      <c r="B639" s="2" t="s">
        <v>1787</v>
      </c>
      <c r="C639" s="1" t="s">
        <v>1787</v>
      </c>
      <c r="D639" s="2">
        <v>25000</v>
      </c>
      <c r="E639" s="2"/>
      <c r="F639" s="2" t="s">
        <v>515</v>
      </c>
    </row>
    <row r="640" spans="1:6">
      <c r="A640" s="2" t="s">
        <v>43</v>
      </c>
      <c r="B640" s="2" t="s">
        <v>1789</v>
      </c>
      <c r="C640" s="1" t="s">
        <v>1789</v>
      </c>
      <c r="D640" s="2">
        <v>24621</v>
      </c>
      <c r="E640" s="2"/>
      <c r="F640" s="2" t="s">
        <v>278</v>
      </c>
    </row>
    <row r="641" spans="1:6">
      <c r="A641" s="2" t="s">
        <v>43</v>
      </c>
      <c r="B641" s="2" t="s">
        <v>1791</v>
      </c>
      <c r="C641" s="1" t="s">
        <v>1791</v>
      </c>
      <c r="D641" s="2">
        <v>27500</v>
      </c>
      <c r="E641" s="2"/>
      <c r="F641" s="2" t="s">
        <v>368</v>
      </c>
    </row>
    <row r="642" spans="1:6">
      <c r="A642" s="2" t="s">
        <v>43</v>
      </c>
      <c r="B642" s="2" t="s">
        <v>1793</v>
      </c>
      <c r="C642" s="1" t="s">
        <v>1793</v>
      </c>
      <c r="D642" s="2">
        <v>25500</v>
      </c>
      <c r="E642" s="2"/>
      <c r="F642" s="2" t="s">
        <v>563</v>
      </c>
    </row>
    <row r="643" spans="1:6">
      <c r="A643" s="2" t="s">
        <v>43</v>
      </c>
      <c r="B643" s="2" t="s">
        <v>1794</v>
      </c>
      <c r="C643" s="1" t="s">
        <v>1794</v>
      </c>
      <c r="D643" s="2">
        <v>33092</v>
      </c>
      <c r="E643" s="2"/>
      <c r="F643" s="2" t="s">
        <v>1033</v>
      </c>
    </row>
    <row r="644" spans="1:6">
      <c r="A644" s="2" t="s">
        <v>43</v>
      </c>
      <c r="B644" s="2" t="s">
        <v>1796</v>
      </c>
      <c r="C644" s="1" t="s">
        <v>1796</v>
      </c>
      <c r="D644" s="2">
        <v>36500</v>
      </c>
      <c r="E644" s="2"/>
      <c r="F644" s="2" t="s">
        <v>645</v>
      </c>
    </row>
    <row r="645" spans="1:6">
      <c r="A645" s="2" t="s">
        <v>43</v>
      </c>
      <c r="B645" s="2" t="s">
        <v>1798</v>
      </c>
      <c r="C645" s="1" t="s">
        <v>1798</v>
      </c>
      <c r="D645" s="2">
        <v>23564</v>
      </c>
      <c r="E645" s="2"/>
      <c r="F645" s="2" t="s">
        <v>1767</v>
      </c>
    </row>
    <row r="646" spans="1:6">
      <c r="A646" s="2" t="s">
        <v>43</v>
      </c>
      <c r="B646" s="2" t="s">
        <v>1800</v>
      </c>
      <c r="C646" s="1" t="s">
        <v>1800</v>
      </c>
      <c r="D646" s="2">
        <v>23000</v>
      </c>
      <c r="E646" s="2"/>
      <c r="F646" s="2" t="s">
        <v>515</v>
      </c>
    </row>
    <row r="647" spans="1:6">
      <c r="A647" s="2" t="s">
        <v>43</v>
      </c>
      <c r="B647" s="2" t="s">
        <v>1802</v>
      </c>
      <c r="C647" s="1" t="s">
        <v>1802</v>
      </c>
      <c r="D647" s="2">
        <v>25200</v>
      </c>
      <c r="E647" s="2"/>
      <c r="F647" s="2" t="s">
        <v>412</v>
      </c>
    </row>
    <row r="648" spans="1:6">
      <c r="A648" s="2" t="s">
        <v>43</v>
      </c>
      <c r="B648" s="2" t="s">
        <v>1804</v>
      </c>
      <c r="C648" s="1" t="s">
        <v>1804</v>
      </c>
      <c r="D648" s="2">
        <v>22500</v>
      </c>
      <c r="E648" s="2"/>
      <c r="F648" s="2" t="s">
        <v>515</v>
      </c>
    </row>
    <row r="649" spans="1:6">
      <c r="A649" s="2" t="s">
        <v>43</v>
      </c>
      <c r="B649" s="2" t="s">
        <v>1806</v>
      </c>
      <c r="C649" s="1" t="s">
        <v>1806</v>
      </c>
      <c r="D649" s="2">
        <v>25000</v>
      </c>
      <c r="E649" s="2"/>
      <c r="F649" s="2" t="s">
        <v>1543</v>
      </c>
    </row>
    <row r="650" spans="1:6">
      <c r="A650" s="2" t="s">
        <v>43</v>
      </c>
      <c r="B650" s="2" t="s">
        <v>1808</v>
      </c>
      <c r="C650" s="1" t="s">
        <v>1808</v>
      </c>
      <c r="D650" s="2">
        <v>19242</v>
      </c>
      <c r="E650" s="2"/>
      <c r="F650" s="2" t="s">
        <v>1475</v>
      </c>
    </row>
    <row r="651" spans="1:6">
      <c r="A651" s="2" t="s">
        <v>43</v>
      </c>
      <c r="B651" s="2" t="s">
        <v>1810</v>
      </c>
      <c r="C651" s="1" t="s">
        <v>1810</v>
      </c>
      <c r="D651" s="2">
        <v>40740</v>
      </c>
      <c r="E651" s="2"/>
      <c r="F651" s="2" t="s">
        <v>351</v>
      </c>
    </row>
    <row r="652" spans="1:6">
      <c r="A652" s="2" t="s">
        <v>43</v>
      </c>
      <c r="B652" s="2" t="s">
        <v>1812</v>
      </c>
      <c r="C652" s="1" t="s">
        <v>1812</v>
      </c>
      <c r="D652" s="2">
        <v>22148.5</v>
      </c>
      <c r="E652" s="2"/>
      <c r="F652" s="2" t="s">
        <v>1444</v>
      </c>
    </row>
    <row r="653" spans="1:6">
      <c r="A653" s="2" t="s">
        <v>43</v>
      </c>
      <c r="B653" s="2" t="s">
        <v>1813</v>
      </c>
      <c r="C653" s="1" t="s">
        <v>1813</v>
      </c>
      <c r="D653" s="2">
        <v>48000</v>
      </c>
      <c r="E653" s="2"/>
      <c r="F653" s="2" t="s">
        <v>412</v>
      </c>
    </row>
    <row r="654" spans="1:6">
      <c r="A654" s="2" t="s">
        <v>43</v>
      </c>
      <c r="B654" s="2" t="s">
        <v>1814</v>
      </c>
      <c r="C654" s="1" t="s">
        <v>1814</v>
      </c>
      <c r="D654" s="2">
        <v>47801</v>
      </c>
      <c r="E654" s="2"/>
      <c r="F654" s="2" t="s">
        <v>99</v>
      </c>
    </row>
    <row r="655" spans="1:6">
      <c r="A655" s="2" t="s">
        <v>43</v>
      </c>
      <c r="B655" s="2" t="s">
        <v>1816</v>
      </c>
      <c r="C655" s="1" t="s">
        <v>1816</v>
      </c>
      <c r="D655" s="2">
        <v>38104</v>
      </c>
      <c r="E655" s="2"/>
      <c r="F655" s="2" t="s">
        <v>412</v>
      </c>
    </row>
    <row r="656" spans="1:6">
      <c r="A656" s="2" t="s">
        <v>43</v>
      </c>
      <c r="B656" s="2" t="s">
        <v>1817</v>
      </c>
      <c r="C656" s="1" t="s">
        <v>1817</v>
      </c>
      <c r="D656" s="2">
        <v>35000</v>
      </c>
      <c r="E656" s="2"/>
      <c r="F656" s="2" t="s">
        <v>46</v>
      </c>
    </row>
    <row r="657" spans="1:6">
      <c r="A657" s="2" t="s">
        <v>43</v>
      </c>
      <c r="B657" s="2" t="s">
        <v>1819</v>
      </c>
      <c r="C657" s="1" t="s">
        <v>1819</v>
      </c>
      <c r="D657" s="2">
        <v>34500</v>
      </c>
      <c r="E657" s="2"/>
      <c r="F657" s="2" t="s">
        <v>1033</v>
      </c>
    </row>
    <row r="658" spans="1:6">
      <c r="A658" s="2" t="s">
        <v>43</v>
      </c>
      <c r="B658" s="2" t="s">
        <v>1821</v>
      </c>
      <c r="C658" s="1" t="s">
        <v>1821</v>
      </c>
      <c r="D658" s="2">
        <v>20000</v>
      </c>
      <c r="E658" s="2"/>
      <c r="F658" s="2" t="s">
        <v>461</v>
      </c>
    </row>
    <row r="659" spans="1:6">
      <c r="A659" s="2" t="s">
        <v>43</v>
      </c>
      <c r="B659" s="2" t="s">
        <v>1823</v>
      </c>
      <c r="C659" s="1" t="s">
        <v>1823</v>
      </c>
      <c r="D659" s="2">
        <v>20700</v>
      </c>
      <c r="E659" s="2"/>
      <c r="F659" s="2" t="s">
        <v>73</v>
      </c>
    </row>
    <row r="660" spans="1:6">
      <c r="A660" s="2" t="s">
        <v>43</v>
      </c>
      <c r="B660" s="2" t="s">
        <v>1825</v>
      </c>
      <c r="C660" s="1" t="s">
        <v>1825</v>
      </c>
      <c r="D660" s="2">
        <v>19242</v>
      </c>
      <c r="E660" s="2"/>
      <c r="F660" s="2" t="s">
        <v>1651</v>
      </c>
    </row>
    <row r="661" spans="1:6">
      <c r="A661" s="2" t="s">
        <v>43</v>
      </c>
      <c r="B661" s="2" t="s">
        <v>1827</v>
      </c>
      <c r="C661" s="1" t="s">
        <v>1827</v>
      </c>
      <c r="D661" s="2">
        <v>40740</v>
      </c>
      <c r="E661" s="2"/>
      <c r="F661" s="2" t="s">
        <v>351</v>
      </c>
    </row>
    <row r="662" spans="1:6">
      <c r="A662" s="2" t="s">
        <v>43</v>
      </c>
      <c r="B662" s="2" t="s">
        <v>1829</v>
      </c>
      <c r="C662" s="1" t="s">
        <v>1829</v>
      </c>
      <c r="D662" s="2">
        <v>21941</v>
      </c>
      <c r="E662" s="2"/>
      <c r="F662" s="2" t="s">
        <v>1554</v>
      </c>
    </row>
    <row r="663" spans="1:6">
      <c r="A663" s="2" t="s">
        <v>43</v>
      </c>
      <c r="B663" s="2" t="s">
        <v>1831</v>
      </c>
      <c r="C663" s="1" t="s">
        <v>1831</v>
      </c>
      <c r="D663" s="2">
        <v>19242</v>
      </c>
      <c r="E663" s="2"/>
      <c r="F663" s="2" t="s">
        <v>645</v>
      </c>
    </row>
    <row r="664" spans="1:6">
      <c r="A664" s="2" t="s">
        <v>43</v>
      </c>
      <c r="B664" s="2" t="s">
        <v>1833</v>
      </c>
      <c r="C664" s="1" t="s">
        <v>1833</v>
      </c>
      <c r="D664" s="2">
        <v>45000</v>
      </c>
      <c r="E664" s="2"/>
      <c r="F664" s="2" t="s">
        <v>1543</v>
      </c>
    </row>
    <row r="665" spans="1:6">
      <c r="A665" s="2" t="s">
        <v>43</v>
      </c>
      <c r="B665" s="2" t="s">
        <v>1835</v>
      </c>
      <c r="C665" s="1" t="s">
        <v>1835</v>
      </c>
      <c r="D665" s="2">
        <v>25000</v>
      </c>
      <c r="E665" s="2"/>
      <c r="F665" s="2" t="s">
        <v>1767</v>
      </c>
    </row>
    <row r="666" spans="1:6">
      <c r="A666" s="2" t="s">
        <v>43</v>
      </c>
      <c r="B666" s="2" t="s">
        <v>1837</v>
      </c>
      <c r="C666" s="1" t="s">
        <v>1837</v>
      </c>
      <c r="D666" s="2">
        <v>22129</v>
      </c>
      <c r="E666" s="2"/>
      <c r="F666" s="2" t="s">
        <v>965</v>
      </c>
    </row>
    <row r="667" spans="1:6">
      <c r="A667" s="2" t="s">
        <v>43</v>
      </c>
      <c r="B667" s="2" t="s">
        <v>1839</v>
      </c>
      <c r="C667" s="1" t="s">
        <v>1839</v>
      </c>
      <c r="D667" s="2">
        <v>6000</v>
      </c>
      <c r="E667" s="2"/>
      <c r="F667" s="2" t="s">
        <v>1767</v>
      </c>
    </row>
    <row r="668" spans="1:6">
      <c r="A668" s="2" t="s">
        <v>43</v>
      </c>
      <c r="B668" s="2" t="s">
        <v>1841</v>
      </c>
      <c r="C668" s="1" t="s">
        <v>1841</v>
      </c>
      <c r="D668" s="2">
        <v>47500</v>
      </c>
      <c r="E668" s="2"/>
      <c r="F668" s="2" t="s">
        <v>412</v>
      </c>
    </row>
    <row r="669" spans="1:6">
      <c r="A669" s="2" t="s">
        <v>43</v>
      </c>
      <c r="B669" s="2" t="s">
        <v>1842</v>
      </c>
      <c r="C669" s="1" t="s">
        <v>1842</v>
      </c>
      <c r="D669" s="2">
        <v>30000</v>
      </c>
      <c r="E669" s="2"/>
      <c r="F669" s="2" t="s">
        <v>412</v>
      </c>
    </row>
    <row r="670" spans="1:6">
      <c r="A670" s="2" t="s">
        <v>43</v>
      </c>
      <c r="B670" s="2" t="s">
        <v>1844</v>
      </c>
      <c r="C670" s="1" t="s">
        <v>1844</v>
      </c>
      <c r="D670" s="2">
        <v>35000</v>
      </c>
      <c r="E670" s="2"/>
      <c r="F670" s="2" t="s">
        <v>412</v>
      </c>
    </row>
    <row r="671" spans="1:6">
      <c r="A671" s="2" t="s">
        <v>43</v>
      </c>
      <c r="B671" s="2" t="s">
        <v>1845</v>
      </c>
      <c r="C671" s="1" t="s">
        <v>1845</v>
      </c>
      <c r="D671" s="2">
        <v>19242</v>
      </c>
      <c r="E671" s="2"/>
      <c r="F671" s="2" t="s">
        <v>240</v>
      </c>
    </row>
    <row r="672" spans="1:6">
      <c r="A672" s="2" t="s">
        <v>43</v>
      </c>
      <c r="B672" s="2" t="s">
        <v>1847</v>
      </c>
      <c r="C672" s="1" t="s">
        <v>1847</v>
      </c>
      <c r="D672" s="2">
        <v>19242</v>
      </c>
      <c r="E672" s="2"/>
      <c r="F672" s="2" t="s">
        <v>1475</v>
      </c>
    </row>
    <row r="673" spans="1:6">
      <c r="A673" s="2" t="s">
        <v>43</v>
      </c>
      <c r="B673" s="2" t="s">
        <v>1849</v>
      </c>
      <c r="C673" s="1" t="s">
        <v>1849</v>
      </c>
      <c r="D673" s="2">
        <v>33585</v>
      </c>
      <c r="E673" s="2"/>
      <c r="F673" s="2" t="s">
        <v>563</v>
      </c>
    </row>
    <row r="674" spans="1:6">
      <c r="A674" s="2" t="s">
        <v>43</v>
      </c>
      <c r="B674" s="2" t="s">
        <v>1851</v>
      </c>
      <c r="C674" s="1" t="s">
        <v>1851</v>
      </c>
      <c r="D674" s="2">
        <v>26621</v>
      </c>
      <c r="E674" s="2"/>
      <c r="F674" s="2" t="s">
        <v>368</v>
      </c>
    </row>
    <row r="675" spans="1:6">
      <c r="A675" s="2" t="s">
        <v>43</v>
      </c>
      <c r="B675" s="2" t="s">
        <v>1853</v>
      </c>
      <c r="C675" s="1" t="s">
        <v>1853</v>
      </c>
      <c r="D675" s="2">
        <v>25000</v>
      </c>
      <c r="E675" s="2"/>
      <c r="F675" s="2" t="s">
        <v>1854</v>
      </c>
    </row>
    <row r="676" spans="1:6">
      <c r="A676" s="2" t="s">
        <v>43</v>
      </c>
      <c r="B676" s="2" t="s">
        <v>1856</v>
      </c>
      <c r="C676" s="1" t="s">
        <v>1856</v>
      </c>
      <c r="D676" s="2">
        <v>24526.5</v>
      </c>
      <c r="E676" s="2"/>
      <c r="F676" s="2" t="s">
        <v>358</v>
      </c>
    </row>
    <row r="677" spans="1:6">
      <c r="A677" s="2" t="s">
        <v>43</v>
      </c>
      <c r="B677" s="2" t="s">
        <v>1858</v>
      </c>
      <c r="C677" s="1" t="s">
        <v>1858</v>
      </c>
      <c r="D677" s="2">
        <v>46273</v>
      </c>
      <c r="E677" s="2"/>
      <c r="F677" s="2" t="s">
        <v>452</v>
      </c>
    </row>
    <row r="678" spans="1:6">
      <c r="A678" s="2" t="s">
        <v>43</v>
      </c>
      <c r="B678" s="2" t="s">
        <v>1860</v>
      </c>
      <c r="C678" s="1" t="s">
        <v>1860</v>
      </c>
      <c r="D678" s="2">
        <v>45000</v>
      </c>
      <c r="E678" s="2"/>
      <c r="F678" s="2" t="s">
        <v>1861</v>
      </c>
    </row>
    <row r="679" spans="1:6">
      <c r="A679" s="2" t="s">
        <v>43</v>
      </c>
      <c r="B679" s="2" t="s">
        <v>1863</v>
      </c>
      <c r="C679" s="1" t="s">
        <v>1863</v>
      </c>
      <c r="D679" s="2">
        <v>19242</v>
      </c>
      <c r="E679" s="2"/>
      <c r="F679" s="2" t="s">
        <v>672</v>
      </c>
    </row>
    <row r="680" spans="1:6">
      <c r="A680" s="2" t="s">
        <v>43</v>
      </c>
      <c r="B680" s="2" t="s">
        <v>1865</v>
      </c>
      <c r="C680" s="1" t="s">
        <v>1865</v>
      </c>
      <c r="D680" s="2">
        <v>32500</v>
      </c>
      <c r="E680" s="2"/>
      <c r="F680" s="2" t="s">
        <v>316</v>
      </c>
    </row>
    <row r="681" spans="1:6">
      <c r="A681" s="2" t="s">
        <v>43</v>
      </c>
      <c r="B681" s="2" t="s">
        <v>1867</v>
      </c>
      <c r="C681" s="1" t="s">
        <v>1867</v>
      </c>
      <c r="D681" s="2">
        <v>0</v>
      </c>
      <c r="E681" s="2"/>
      <c r="F681" s="2" t="s">
        <v>244</v>
      </c>
    </row>
    <row r="682" spans="1:6">
      <c r="A682" s="2" t="s">
        <v>43</v>
      </c>
      <c r="B682" s="2" t="s">
        <v>1869</v>
      </c>
      <c r="C682" s="1" t="s">
        <v>1869</v>
      </c>
      <c r="D682" s="2">
        <v>51000</v>
      </c>
      <c r="E682" s="2"/>
      <c r="F682" s="2" t="s">
        <v>412</v>
      </c>
    </row>
    <row r="683" spans="1:6">
      <c r="A683" s="2" t="s">
        <v>43</v>
      </c>
      <c r="B683" s="2" t="s">
        <v>1870</v>
      </c>
      <c r="C683" s="1" t="s">
        <v>1870</v>
      </c>
      <c r="D683" s="2">
        <v>37500</v>
      </c>
      <c r="E683" s="2"/>
      <c r="F683" s="2" t="s">
        <v>645</v>
      </c>
    </row>
    <row r="684" spans="1:6">
      <c r="A684" s="2" t="s">
        <v>43</v>
      </c>
      <c r="B684" s="2" t="s">
        <v>1872</v>
      </c>
      <c r="C684" s="1" t="s">
        <v>1872</v>
      </c>
      <c r="D684" s="2">
        <v>33000</v>
      </c>
      <c r="E684" s="2"/>
      <c r="F684" s="2" t="s">
        <v>461</v>
      </c>
    </row>
    <row r="685" spans="1:6">
      <c r="A685" s="2" t="s">
        <v>43</v>
      </c>
      <c r="B685" s="2" t="s">
        <v>1874</v>
      </c>
      <c r="C685" s="1" t="s">
        <v>1874</v>
      </c>
      <c r="D685" s="2">
        <v>25015</v>
      </c>
      <c r="E685" s="2"/>
      <c r="F685" s="2" t="s">
        <v>412</v>
      </c>
    </row>
    <row r="686" spans="1:6">
      <c r="A686" s="2" t="s">
        <v>43</v>
      </c>
      <c r="B686" s="2" t="s">
        <v>1875</v>
      </c>
      <c r="C686" s="1" t="s">
        <v>1875</v>
      </c>
      <c r="D686" s="2">
        <v>19242</v>
      </c>
      <c r="E686" s="2"/>
      <c r="F686" s="2" t="s">
        <v>1651</v>
      </c>
    </row>
    <row r="687" spans="1:6">
      <c r="A687" s="2" t="s">
        <v>43</v>
      </c>
      <c r="B687" s="2" t="s">
        <v>1877</v>
      </c>
      <c r="C687" s="1" t="s">
        <v>1877</v>
      </c>
      <c r="D687" s="2">
        <v>36196</v>
      </c>
      <c r="E687" s="2"/>
      <c r="F687" s="2" t="s">
        <v>118</v>
      </c>
    </row>
    <row r="688" spans="1:6">
      <c r="A688" s="2" t="s">
        <v>43</v>
      </c>
      <c r="B688" s="2" t="s">
        <v>1879</v>
      </c>
      <c r="C688" s="1" t="s">
        <v>1879</v>
      </c>
      <c r="D688" s="2">
        <v>25000</v>
      </c>
      <c r="E688" s="2"/>
      <c r="F688" s="2" t="s">
        <v>368</v>
      </c>
    </row>
    <row r="689" spans="1:6">
      <c r="A689" s="2" t="s">
        <v>43</v>
      </c>
      <c r="B689" s="2" t="s">
        <v>1881</v>
      </c>
      <c r="C689" s="1" t="s">
        <v>1881</v>
      </c>
      <c r="D689" s="2">
        <v>30000</v>
      </c>
      <c r="E689" s="2"/>
      <c r="F689" s="2" t="s">
        <v>938</v>
      </c>
    </row>
    <row r="690" spans="1:6">
      <c r="A690" s="2" t="s">
        <v>43</v>
      </c>
      <c r="B690" s="2" t="s">
        <v>1883</v>
      </c>
      <c r="C690" s="1" t="s">
        <v>1883</v>
      </c>
      <c r="D690" s="2">
        <v>42228</v>
      </c>
      <c r="E690" s="2"/>
      <c r="F690" s="2" t="s">
        <v>1776</v>
      </c>
    </row>
    <row r="691" spans="1:6">
      <c r="A691" s="2" t="s">
        <v>43</v>
      </c>
      <c r="B691" s="2" t="s">
        <v>1885</v>
      </c>
      <c r="C691" s="1" t="s">
        <v>1885</v>
      </c>
      <c r="D691" s="2">
        <v>22129</v>
      </c>
      <c r="E691" s="2"/>
      <c r="F691" s="2" t="s">
        <v>397</v>
      </c>
    </row>
    <row r="692" spans="1:6">
      <c r="A692" s="2" t="s">
        <v>43</v>
      </c>
      <c r="B692" s="2" t="s">
        <v>1887</v>
      </c>
      <c r="C692" s="1" t="s">
        <v>1887</v>
      </c>
      <c r="D692" s="2">
        <v>19242</v>
      </c>
      <c r="E692" s="2"/>
      <c r="F692" s="2" t="s">
        <v>461</v>
      </c>
    </row>
    <row r="693" spans="1:6">
      <c r="A693" s="2" t="s">
        <v>43</v>
      </c>
      <c r="B693" s="2" t="s">
        <v>1889</v>
      </c>
      <c r="C693" s="1" t="s">
        <v>1889</v>
      </c>
      <c r="D693" s="2">
        <v>27000</v>
      </c>
      <c r="E693" s="2"/>
      <c r="F693" s="2" t="s">
        <v>368</v>
      </c>
    </row>
    <row r="694" spans="1:6">
      <c r="A694" s="2" t="s">
        <v>43</v>
      </c>
      <c r="B694" s="2" t="s">
        <v>1891</v>
      </c>
      <c r="C694" s="1" t="s">
        <v>1891</v>
      </c>
      <c r="D694" s="2">
        <v>19300</v>
      </c>
      <c r="E694" s="2"/>
      <c r="F694" s="2" t="s">
        <v>240</v>
      </c>
    </row>
    <row r="695" spans="1:6">
      <c r="A695" s="2" t="s">
        <v>43</v>
      </c>
      <c r="B695" s="2" t="s">
        <v>1893</v>
      </c>
      <c r="C695" s="1" t="s">
        <v>1893</v>
      </c>
      <c r="D695" s="2">
        <v>25000</v>
      </c>
      <c r="E695" s="2"/>
      <c r="F695" s="2" t="s">
        <v>515</v>
      </c>
    </row>
    <row r="696" spans="1:6">
      <c r="A696" s="2" t="s">
        <v>43</v>
      </c>
      <c r="B696" s="2" t="s">
        <v>1895</v>
      </c>
      <c r="C696" s="1" t="s">
        <v>1895</v>
      </c>
      <c r="D696" s="2">
        <v>19621</v>
      </c>
      <c r="E696" s="2"/>
      <c r="F696" s="2" t="s">
        <v>1444</v>
      </c>
    </row>
    <row r="697" spans="1:6">
      <c r="A697" s="2" t="s">
        <v>43</v>
      </c>
      <c r="B697" s="2" t="s">
        <v>1896</v>
      </c>
      <c r="C697" s="1" t="s">
        <v>1896</v>
      </c>
      <c r="D697" s="2">
        <v>19621</v>
      </c>
      <c r="E697" s="2"/>
      <c r="F697" s="2" t="s">
        <v>1444</v>
      </c>
    </row>
    <row r="698" spans="1:6">
      <c r="A698" s="2" t="s">
        <v>43</v>
      </c>
      <c r="B698" s="2" t="s">
        <v>1898</v>
      </c>
      <c r="C698" s="1" t="s">
        <v>1898</v>
      </c>
      <c r="D698" s="2">
        <v>30621</v>
      </c>
      <c r="E698" s="2"/>
      <c r="F698" s="2" t="s">
        <v>563</v>
      </c>
    </row>
    <row r="699" spans="1:6">
      <c r="A699" s="2" t="s">
        <v>43</v>
      </c>
      <c r="B699" s="2" t="s">
        <v>1900</v>
      </c>
      <c r="C699" s="1" t="s">
        <v>1900</v>
      </c>
      <c r="D699" s="2">
        <v>19242</v>
      </c>
      <c r="E699" s="2"/>
      <c r="F699" s="2" t="s">
        <v>448</v>
      </c>
    </row>
    <row r="700" spans="1:6">
      <c r="A700" s="2" t="s">
        <v>43</v>
      </c>
      <c r="B700" s="2" t="s">
        <v>1902</v>
      </c>
      <c r="C700" s="1" t="s">
        <v>1902</v>
      </c>
      <c r="D700" s="2">
        <v>30000</v>
      </c>
      <c r="E700" s="2"/>
      <c r="F700" s="2" t="s">
        <v>515</v>
      </c>
    </row>
    <row r="701" spans="1:6">
      <c r="A701" s="2" t="s">
        <v>43</v>
      </c>
      <c r="B701" s="2" t="s">
        <v>1904</v>
      </c>
      <c r="C701" s="1" t="s">
        <v>1904</v>
      </c>
      <c r="D701" s="2">
        <v>40408</v>
      </c>
      <c r="E701" s="2"/>
      <c r="F701" s="2" t="s">
        <v>696</v>
      </c>
    </row>
    <row r="702" spans="1:6">
      <c r="A702" s="2" t="s">
        <v>43</v>
      </c>
      <c r="B702" s="2" t="s">
        <v>1906</v>
      </c>
      <c r="C702" s="1" t="s">
        <v>1906</v>
      </c>
      <c r="D702" s="2">
        <v>27500</v>
      </c>
      <c r="E702" s="2"/>
      <c r="F702" s="2" t="s">
        <v>724</v>
      </c>
    </row>
    <row r="703" spans="1:6">
      <c r="A703" s="2" t="s">
        <v>43</v>
      </c>
      <c r="B703" s="2" t="s">
        <v>1908</v>
      </c>
      <c r="C703" s="1" t="s">
        <v>1908</v>
      </c>
      <c r="D703" s="2">
        <v>19242</v>
      </c>
      <c r="E703" s="2"/>
      <c r="F703" s="2" t="s">
        <v>563</v>
      </c>
    </row>
    <row r="704" spans="1:6">
      <c r="A704" s="2" t="s">
        <v>43</v>
      </c>
      <c r="B704" s="2" t="s">
        <v>1909</v>
      </c>
      <c r="C704" s="1" t="s">
        <v>1909</v>
      </c>
      <c r="D704" s="2">
        <v>22500</v>
      </c>
      <c r="E704" s="2"/>
      <c r="F704" s="2" t="s">
        <v>327</v>
      </c>
    </row>
    <row r="705" spans="1:6">
      <c r="A705" s="2" t="s">
        <v>43</v>
      </c>
      <c r="B705" s="2" t="s">
        <v>1911</v>
      </c>
      <c r="C705" s="1" t="s">
        <v>1911</v>
      </c>
      <c r="D705" s="2">
        <v>34635</v>
      </c>
      <c r="E705" s="2"/>
      <c r="F705" s="2" t="s">
        <v>703</v>
      </c>
    </row>
    <row r="706" spans="1:6">
      <c r="A706" s="2" t="s">
        <v>43</v>
      </c>
      <c r="B706" s="2" t="s">
        <v>1913</v>
      </c>
      <c r="C706" s="1" t="s">
        <v>1913</v>
      </c>
      <c r="D706" s="2">
        <v>19242</v>
      </c>
      <c r="E706" s="2"/>
      <c r="F706" s="2" t="s">
        <v>515</v>
      </c>
    </row>
    <row r="707" spans="1:6">
      <c r="A707" s="2" t="s">
        <v>43</v>
      </c>
      <c r="B707" s="2" t="s">
        <v>1915</v>
      </c>
      <c r="C707" s="1" t="s">
        <v>1915</v>
      </c>
      <c r="D707" s="2">
        <v>22129</v>
      </c>
      <c r="E707" s="2"/>
      <c r="F707" s="2" t="s">
        <v>118</v>
      </c>
    </row>
    <row r="708" spans="1:6">
      <c r="A708" s="2" t="s">
        <v>43</v>
      </c>
      <c r="B708" s="2" t="s">
        <v>1917</v>
      </c>
      <c r="C708" s="1" t="s">
        <v>1917</v>
      </c>
      <c r="D708" s="2">
        <v>36000</v>
      </c>
      <c r="E708" s="2"/>
      <c r="F708" s="2" t="s">
        <v>563</v>
      </c>
    </row>
    <row r="709" spans="1:6">
      <c r="A709" s="2" t="s">
        <v>43</v>
      </c>
      <c r="B709" s="2" t="s">
        <v>1920</v>
      </c>
      <c r="C709" s="1" t="s">
        <v>1920</v>
      </c>
      <c r="D709" s="2">
        <v>29097.5</v>
      </c>
      <c r="E709" s="2"/>
      <c r="F709" s="2" t="s">
        <v>461</v>
      </c>
    </row>
    <row r="710" spans="1:6">
      <c r="A710" s="2" t="s">
        <v>43</v>
      </c>
      <c r="B710" s="2" t="s">
        <v>1922</v>
      </c>
      <c r="C710" s="1" t="s">
        <v>1922</v>
      </c>
      <c r="D710" s="2">
        <v>39500</v>
      </c>
      <c r="E710" s="2"/>
      <c r="F710" s="2" t="s">
        <v>118</v>
      </c>
    </row>
    <row r="711" spans="1:6">
      <c r="A711" s="2" t="s">
        <v>43</v>
      </c>
      <c r="B711" s="2" t="s">
        <v>1924</v>
      </c>
      <c r="C711" s="1" t="s">
        <v>1924</v>
      </c>
      <c r="D711" s="2">
        <v>41835</v>
      </c>
      <c r="E711" s="2"/>
      <c r="F711" s="2" t="s">
        <v>99</v>
      </c>
    </row>
    <row r="712" spans="1:6">
      <c r="A712" s="2" t="s">
        <v>43</v>
      </c>
      <c r="B712" s="2" t="s">
        <v>1926</v>
      </c>
      <c r="C712" s="1" t="s">
        <v>1926</v>
      </c>
      <c r="D712" s="2">
        <v>37500</v>
      </c>
      <c r="E712" s="2"/>
      <c r="F712" s="2" t="s">
        <v>179</v>
      </c>
    </row>
    <row r="713" spans="1:6">
      <c r="A713" s="2" t="s">
        <v>43</v>
      </c>
      <c r="B713" s="2" t="s">
        <v>1928</v>
      </c>
      <c r="C713" s="1" t="s">
        <v>1928</v>
      </c>
      <c r="D713" s="2">
        <v>28863</v>
      </c>
      <c r="E713" s="2"/>
      <c r="F713" s="2" t="s">
        <v>1854</v>
      </c>
    </row>
    <row r="714" spans="1:6">
      <c r="A714" s="2" t="s">
        <v>43</v>
      </c>
      <c r="B714" s="2" t="s">
        <v>1930</v>
      </c>
      <c r="C714" s="1" t="s">
        <v>1930</v>
      </c>
      <c r="D714" s="2">
        <v>30000</v>
      </c>
      <c r="E714" s="2"/>
      <c r="F714" s="2" t="s">
        <v>1651</v>
      </c>
    </row>
    <row r="715" spans="1:6">
      <c r="A715" s="2" t="s">
        <v>43</v>
      </c>
      <c r="B715" s="2" t="s">
        <v>1932</v>
      </c>
      <c r="C715" s="1" t="s">
        <v>1932</v>
      </c>
      <c r="D715" s="2">
        <v>19242</v>
      </c>
      <c r="E715" s="2"/>
      <c r="F715" s="2" t="s">
        <v>195</v>
      </c>
    </row>
    <row r="716" spans="1:6">
      <c r="A716" s="2" t="s">
        <v>43</v>
      </c>
      <c r="B716" s="2" t="s">
        <v>1934</v>
      </c>
      <c r="C716" s="1" t="s">
        <v>1934</v>
      </c>
      <c r="D716" s="2">
        <v>23758</v>
      </c>
      <c r="E716" s="2"/>
      <c r="F716" s="2" t="s">
        <v>205</v>
      </c>
    </row>
    <row r="717" spans="1:6">
      <c r="A717" s="2" t="s">
        <v>43</v>
      </c>
      <c r="B717" s="2" t="s">
        <v>1936</v>
      </c>
      <c r="C717" s="1" t="s">
        <v>1936</v>
      </c>
      <c r="D717" s="2">
        <v>25621</v>
      </c>
      <c r="E717" s="2"/>
      <c r="F717" s="2" t="s">
        <v>563</v>
      </c>
    </row>
    <row r="718" spans="1:6">
      <c r="A718" s="2" t="s">
        <v>43</v>
      </c>
      <c r="B718" s="2" t="s">
        <v>1937</v>
      </c>
      <c r="C718" s="1" t="s">
        <v>1937</v>
      </c>
      <c r="D718" s="2">
        <v>35000</v>
      </c>
      <c r="E718" s="2"/>
      <c r="F718" s="2" t="s">
        <v>1854</v>
      </c>
    </row>
    <row r="719" spans="1:6">
      <c r="A719" s="2" t="s">
        <v>43</v>
      </c>
      <c r="B719" s="2" t="s">
        <v>1939</v>
      </c>
      <c r="C719" s="1" t="s">
        <v>1939</v>
      </c>
      <c r="D719" s="2">
        <v>47500</v>
      </c>
      <c r="E719" s="2"/>
      <c r="F719" s="2" t="s">
        <v>507</v>
      </c>
    </row>
    <row r="720" spans="1:6">
      <c r="A720" s="2" t="s">
        <v>43</v>
      </c>
      <c r="B720" s="2" t="s">
        <v>1941</v>
      </c>
      <c r="C720" s="1" t="s">
        <v>1941</v>
      </c>
      <c r="D720" s="2">
        <v>24707.5</v>
      </c>
      <c r="E720" s="2"/>
      <c r="F720" s="2" t="s">
        <v>1554</v>
      </c>
    </row>
    <row r="721" spans="1:6">
      <c r="A721" s="2" t="s">
        <v>43</v>
      </c>
      <c r="B721" s="2" t="s">
        <v>1943</v>
      </c>
      <c r="C721" s="1" t="s">
        <v>1943</v>
      </c>
      <c r="D721" s="2">
        <v>35000</v>
      </c>
      <c r="E721" s="2"/>
      <c r="F721" s="2" t="s">
        <v>672</v>
      </c>
    </row>
    <row r="722" spans="1:6">
      <c r="A722" s="2" t="s">
        <v>43</v>
      </c>
      <c r="B722" s="2" t="s">
        <v>1945</v>
      </c>
      <c r="C722" s="1" t="s">
        <v>1945</v>
      </c>
      <c r="D722" s="2">
        <v>30000</v>
      </c>
      <c r="E722" s="2"/>
      <c r="F722" s="2" t="s">
        <v>665</v>
      </c>
    </row>
    <row r="723" spans="1:6">
      <c r="A723" s="2" t="s">
        <v>43</v>
      </c>
      <c r="B723" s="2" t="s">
        <v>1947</v>
      </c>
      <c r="C723" s="1" t="s">
        <v>1947</v>
      </c>
      <c r="D723" s="2">
        <v>56947</v>
      </c>
      <c r="E723" s="2"/>
      <c r="F723" s="2" t="s">
        <v>244</v>
      </c>
    </row>
    <row r="724" spans="1:6">
      <c r="A724" s="2" t="s">
        <v>43</v>
      </c>
      <c r="B724" s="2" t="s">
        <v>1949</v>
      </c>
      <c r="C724" s="1" t="s">
        <v>1949</v>
      </c>
      <c r="D724" s="2">
        <v>50000</v>
      </c>
      <c r="E724" s="2"/>
      <c r="F724" s="2" t="s">
        <v>1543</v>
      </c>
    </row>
    <row r="725" spans="1:6">
      <c r="A725" s="2" t="s">
        <v>43</v>
      </c>
      <c r="B725" s="2" t="s">
        <v>1951</v>
      </c>
      <c r="C725" s="1" t="s">
        <v>1951</v>
      </c>
      <c r="D725" s="2">
        <v>75700</v>
      </c>
      <c r="E725" s="2"/>
      <c r="F725" s="2" t="s">
        <v>660</v>
      </c>
    </row>
    <row r="726" spans="1:6">
      <c r="A726" s="2" t="s">
        <v>43</v>
      </c>
      <c r="B726" s="2" t="s">
        <v>1953</v>
      </c>
      <c r="C726" s="1" t="s">
        <v>1953</v>
      </c>
      <c r="D726" s="2">
        <v>22128</v>
      </c>
      <c r="E726" s="2"/>
      <c r="F726" s="2" t="s">
        <v>1767</v>
      </c>
    </row>
    <row r="727" spans="1:6">
      <c r="A727" s="2" t="s">
        <v>43</v>
      </c>
      <c r="B727" s="2" t="s">
        <v>1955</v>
      </c>
      <c r="C727" s="1" t="s">
        <v>1955</v>
      </c>
      <c r="D727" s="2">
        <v>30000</v>
      </c>
      <c r="E727" s="2"/>
      <c r="F727" s="2" t="s">
        <v>73</v>
      </c>
    </row>
    <row r="728" spans="1:6">
      <c r="A728" s="2" t="s">
        <v>43</v>
      </c>
      <c r="B728" s="2" t="s">
        <v>1957</v>
      </c>
      <c r="C728" s="1" t="s">
        <v>1957</v>
      </c>
      <c r="D728" s="2">
        <v>26694.5</v>
      </c>
      <c r="E728" s="2"/>
      <c r="F728" s="2" t="s">
        <v>1767</v>
      </c>
    </row>
    <row r="729" spans="1:6">
      <c r="A729" s="2" t="s">
        <v>43</v>
      </c>
      <c r="B729" s="2" t="s">
        <v>1959</v>
      </c>
      <c r="C729" s="1" t="s">
        <v>1959</v>
      </c>
      <c r="D729" s="2">
        <v>42500</v>
      </c>
      <c r="E729" s="2"/>
      <c r="F729" s="2" t="s">
        <v>1960</v>
      </c>
    </row>
    <row r="730" spans="1:6">
      <c r="A730" s="2" t="s">
        <v>43</v>
      </c>
      <c r="B730" s="2" t="s">
        <v>1962</v>
      </c>
      <c r="C730" s="1" t="s">
        <v>1962</v>
      </c>
      <c r="D730" s="2">
        <v>36500</v>
      </c>
      <c r="E730" s="2"/>
      <c r="F730" s="2" t="s">
        <v>351</v>
      </c>
    </row>
    <row r="731" spans="1:6">
      <c r="A731" s="2" t="s">
        <v>43</v>
      </c>
      <c r="B731" s="2" t="s">
        <v>1964</v>
      </c>
      <c r="C731" s="1" t="s">
        <v>1964</v>
      </c>
      <c r="D731" s="2">
        <v>32712</v>
      </c>
      <c r="E731" s="2"/>
      <c r="F731" s="2" t="s">
        <v>703</v>
      </c>
    </row>
    <row r="732" spans="1:6">
      <c r="A732" s="2" t="s">
        <v>43</v>
      </c>
      <c r="B732" s="2" t="s">
        <v>1966</v>
      </c>
      <c r="C732" s="1" t="s">
        <v>1966</v>
      </c>
      <c r="D732" s="2">
        <v>32500</v>
      </c>
      <c r="E732" s="2"/>
      <c r="F732" s="2" t="s">
        <v>563</v>
      </c>
    </row>
    <row r="733" spans="1:6">
      <c r="A733" s="2" t="s">
        <v>43</v>
      </c>
      <c r="B733" s="2" t="s">
        <v>1968</v>
      </c>
      <c r="C733" s="1" t="s">
        <v>1968</v>
      </c>
      <c r="D733" s="2">
        <v>19242</v>
      </c>
      <c r="E733" s="2"/>
      <c r="F733" s="2" t="s">
        <v>1515</v>
      </c>
    </row>
    <row r="734" spans="1:6">
      <c r="A734" s="2" t="s">
        <v>43</v>
      </c>
      <c r="B734" s="2" t="s">
        <v>1970</v>
      </c>
      <c r="C734" s="1" t="s">
        <v>1970</v>
      </c>
      <c r="D734" s="2">
        <v>30000</v>
      </c>
      <c r="E734" s="2"/>
      <c r="F734" s="2" t="s">
        <v>494</v>
      </c>
    </row>
    <row r="735" spans="1:6">
      <c r="A735" s="2" t="s">
        <v>43</v>
      </c>
      <c r="B735" s="2" t="s">
        <v>1972</v>
      </c>
      <c r="C735" s="1" t="s">
        <v>1972</v>
      </c>
      <c r="D735" s="2">
        <v>25000</v>
      </c>
      <c r="E735" s="2"/>
      <c r="F735" s="2" t="s">
        <v>515</v>
      </c>
    </row>
    <row r="736" spans="1:6">
      <c r="A736" s="2" t="s">
        <v>43</v>
      </c>
      <c r="B736" s="2" t="s">
        <v>1974</v>
      </c>
      <c r="C736" s="1" t="s">
        <v>1974</v>
      </c>
      <c r="D736" s="2">
        <v>29000</v>
      </c>
      <c r="E736" s="2"/>
      <c r="F736" s="2" t="s">
        <v>563</v>
      </c>
    </row>
    <row r="737" spans="1:6">
      <c r="A737" s="2" t="s">
        <v>43</v>
      </c>
      <c r="B737" s="2" t="s">
        <v>1976</v>
      </c>
      <c r="C737" s="1" t="s">
        <v>1976</v>
      </c>
      <c r="D737" s="2">
        <v>46000</v>
      </c>
      <c r="E737" s="2"/>
      <c r="F737" s="2" t="s">
        <v>563</v>
      </c>
    </row>
    <row r="738" spans="1:6">
      <c r="A738" s="2" t="s">
        <v>43</v>
      </c>
      <c r="B738" s="2" t="s">
        <v>1978</v>
      </c>
      <c r="C738" s="1" t="s">
        <v>1978</v>
      </c>
      <c r="D738" s="2">
        <v>24250</v>
      </c>
      <c r="E738" s="2"/>
      <c r="F738" s="2" t="s">
        <v>145</v>
      </c>
    </row>
    <row r="739" spans="1:6">
      <c r="A739" s="2" t="s">
        <v>43</v>
      </c>
      <c r="B739" s="2" t="s">
        <v>1980</v>
      </c>
      <c r="C739" s="1" t="s">
        <v>1980</v>
      </c>
      <c r="D739" s="2">
        <v>20000</v>
      </c>
      <c r="E739" s="2"/>
      <c r="F739" s="2" t="s">
        <v>1444</v>
      </c>
    </row>
    <row r="740" spans="1:6">
      <c r="A740" s="2" t="s">
        <v>43</v>
      </c>
      <c r="B740" s="2" t="s">
        <v>1981</v>
      </c>
      <c r="C740" s="1" t="s">
        <v>1981</v>
      </c>
      <c r="D740" s="2">
        <v>20000</v>
      </c>
      <c r="E740" s="2"/>
      <c r="F740" s="2" t="s">
        <v>515</v>
      </c>
    </row>
    <row r="741" spans="1:6">
      <c r="A741" s="2" t="s">
        <v>43</v>
      </c>
      <c r="B741" s="2" t="s">
        <v>1983</v>
      </c>
      <c r="C741" s="1" t="s">
        <v>1983</v>
      </c>
      <c r="D741" s="2">
        <v>28621</v>
      </c>
      <c r="E741" s="2"/>
      <c r="F741" s="2" t="s">
        <v>498</v>
      </c>
    </row>
    <row r="742" spans="1:6">
      <c r="A742" s="2" t="s">
        <v>43</v>
      </c>
      <c r="B742" s="2" t="s">
        <v>1985</v>
      </c>
      <c r="C742" s="1" t="s">
        <v>1985</v>
      </c>
      <c r="D742" s="2">
        <v>26000</v>
      </c>
      <c r="E742" s="2"/>
      <c r="F742" s="2" t="s">
        <v>434</v>
      </c>
    </row>
    <row r="743" spans="1:6">
      <c r="A743" s="2" t="s">
        <v>43</v>
      </c>
      <c r="B743" s="2" t="s">
        <v>1987</v>
      </c>
      <c r="C743" s="1" t="s">
        <v>1987</v>
      </c>
      <c r="D743" s="2">
        <v>23565</v>
      </c>
      <c r="E743" s="2"/>
      <c r="F743" s="2" t="s">
        <v>461</v>
      </c>
    </row>
    <row r="744" spans="1:6">
      <c r="A744" s="2" t="s">
        <v>43</v>
      </c>
      <c r="B744" s="2" t="s">
        <v>1989</v>
      </c>
      <c r="C744" s="1" t="s">
        <v>1989</v>
      </c>
      <c r="D744" s="2">
        <v>26221</v>
      </c>
      <c r="E744" s="2"/>
      <c r="F744" s="2" t="s">
        <v>244</v>
      </c>
    </row>
    <row r="745" spans="1:6">
      <c r="A745" s="2" t="s">
        <v>43</v>
      </c>
      <c r="B745" s="2" t="s">
        <v>1991</v>
      </c>
      <c r="C745" s="1" t="s">
        <v>1991</v>
      </c>
      <c r="D745" s="2">
        <v>20000</v>
      </c>
      <c r="E745" s="2"/>
      <c r="F745" s="2" t="s">
        <v>278</v>
      </c>
    </row>
    <row r="746" spans="1:6">
      <c r="A746" s="2" t="s">
        <v>43</v>
      </c>
      <c r="B746" s="2" t="s">
        <v>1993</v>
      </c>
      <c r="C746" s="1" t="s">
        <v>1993</v>
      </c>
      <c r="D746" s="2">
        <v>30000</v>
      </c>
      <c r="E746" s="2"/>
      <c r="F746" s="2" t="s">
        <v>316</v>
      </c>
    </row>
    <row r="747" spans="1:6">
      <c r="A747" s="2" t="s">
        <v>43</v>
      </c>
      <c r="B747" s="2" t="s">
        <v>1995</v>
      </c>
      <c r="C747" s="1" t="s">
        <v>1995</v>
      </c>
      <c r="D747" s="2">
        <v>14500</v>
      </c>
      <c r="E747" s="2"/>
      <c r="F747" s="2" t="s">
        <v>258</v>
      </c>
    </row>
    <row r="748" spans="1:6">
      <c r="A748" s="2" t="s">
        <v>43</v>
      </c>
      <c r="B748" s="2" t="s">
        <v>1997</v>
      </c>
      <c r="C748" s="1" t="s">
        <v>1997</v>
      </c>
      <c r="D748" s="2">
        <v>19242</v>
      </c>
      <c r="E748" s="2"/>
      <c r="F748" s="2" t="s">
        <v>461</v>
      </c>
    </row>
    <row r="749" spans="1:6">
      <c r="A749" s="2" t="s">
        <v>43</v>
      </c>
      <c r="B749" s="2" t="s">
        <v>1999</v>
      </c>
      <c r="C749" s="1" t="s">
        <v>1999</v>
      </c>
      <c r="D749" s="2">
        <v>24886</v>
      </c>
      <c r="E749" s="2"/>
      <c r="F749" s="2" t="s">
        <v>645</v>
      </c>
    </row>
    <row r="750" spans="1:6">
      <c r="A750" s="2" t="s">
        <v>43</v>
      </c>
      <c r="B750" s="2" t="s">
        <v>2001</v>
      </c>
      <c r="C750" s="1" t="s">
        <v>2001</v>
      </c>
      <c r="D750" s="2">
        <v>50000</v>
      </c>
      <c r="E750" s="2"/>
      <c r="F750" s="2" t="s">
        <v>244</v>
      </c>
    </row>
    <row r="751" spans="1:6">
      <c r="A751" s="2" t="s">
        <v>43</v>
      </c>
      <c r="B751" s="2" t="s">
        <v>2003</v>
      </c>
      <c r="C751" s="1" t="s">
        <v>2003</v>
      </c>
      <c r="D751" s="2">
        <v>35500</v>
      </c>
      <c r="E751" s="2"/>
      <c r="F751" s="2" t="s">
        <v>978</v>
      </c>
    </row>
    <row r="752" spans="1:6">
      <c r="A752" s="2" t="s">
        <v>43</v>
      </c>
      <c r="B752" s="2" t="s">
        <v>2005</v>
      </c>
      <c r="C752" s="1" t="s">
        <v>2005</v>
      </c>
      <c r="D752" s="2">
        <v>29097.5</v>
      </c>
      <c r="E752" s="2"/>
      <c r="F752" s="2" t="s">
        <v>461</v>
      </c>
    </row>
    <row r="753" spans="1:6">
      <c r="A753" s="2" t="s">
        <v>43</v>
      </c>
      <c r="B753" s="2" t="s">
        <v>2007</v>
      </c>
      <c r="C753" s="1" t="s">
        <v>2007</v>
      </c>
      <c r="D753" s="2">
        <v>20121</v>
      </c>
      <c r="E753" s="2"/>
      <c r="F753" s="2" t="s">
        <v>461</v>
      </c>
    </row>
    <row r="754" spans="1:6">
      <c r="A754" s="2" t="s">
        <v>43</v>
      </c>
      <c r="B754" s="2" t="s">
        <v>2009</v>
      </c>
      <c r="C754" s="1" t="s">
        <v>2009</v>
      </c>
      <c r="D754" s="2">
        <v>52318</v>
      </c>
      <c r="E754" s="2"/>
      <c r="F754" s="2" t="s">
        <v>547</v>
      </c>
    </row>
    <row r="755" spans="1:6">
      <c r="A755" s="2" t="s">
        <v>43</v>
      </c>
      <c r="B755" s="2" t="s">
        <v>2011</v>
      </c>
      <c r="C755" s="1" t="s">
        <v>2011</v>
      </c>
      <c r="D755" s="2">
        <v>35000</v>
      </c>
      <c r="E755" s="2"/>
      <c r="F755" s="2" t="s">
        <v>1543</v>
      </c>
    </row>
    <row r="756" spans="1:6">
      <c r="A756" s="2" t="s">
        <v>43</v>
      </c>
      <c r="B756" s="2" t="s">
        <v>2013</v>
      </c>
      <c r="C756" s="1" t="s">
        <v>2013</v>
      </c>
      <c r="D756" s="2">
        <v>22500</v>
      </c>
      <c r="E756" s="2"/>
      <c r="F756" s="2" t="s">
        <v>461</v>
      </c>
    </row>
    <row r="757" spans="1:6">
      <c r="A757" s="2" t="s">
        <v>43</v>
      </c>
      <c r="B757" s="2" t="s">
        <v>2015</v>
      </c>
      <c r="C757" s="1" t="s">
        <v>2015</v>
      </c>
      <c r="D757" s="2">
        <v>52500</v>
      </c>
      <c r="E757" s="2"/>
      <c r="F757" s="2" t="s">
        <v>547</v>
      </c>
    </row>
    <row r="758" spans="1:6">
      <c r="A758" s="2" t="s">
        <v>43</v>
      </c>
      <c r="B758" s="2" t="s">
        <v>2017</v>
      </c>
      <c r="C758" s="1" t="s">
        <v>2017</v>
      </c>
      <c r="D758" s="2">
        <v>35010</v>
      </c>
      <c r="E758" s="2"/>
      <c r="F758" s="2" t="s">
        <v>195</v>
      </c>
    </row>
    <row r="759" spans="1:6">
      <c r="A759" s="2" t="s">
        <v>43</v>
      </c>
      <c r="B759" s="2" t="s">
        <v>2019</v>
      </c>
      <c r="C759" s="1" t="s">
        <v>2019</v>
      </c>
      <c r="D759" s="2">
        <v>20000</v>
      </c>
      <c r="E759" s="2"/>
      <c r="F759" s="2" t="s">
        <v>1602</v>
      </c>
    </row>
    <row r="760" spans="1:6">
      <c r="A760" s="2" t="s">
        <v>43</v>
      </c>
      <c r="B760" s="2" t="s">
        <v>2021</v>
      </c>
      <c r="C760" s="1" t="s">
        <v>2021</v>
      </c>
      <c r="D760" s="2">
        <v>19242</v>
      </c>
      <c r="E760" s="2"/>
      <c r="F760" s="2" t="s">
        <v>515</v>
      </c>
    </row>
    <row r="761" spans="1:6">
      <c r="A761" s="2" t="s">
        <v>43</v>
      </c>
      <c r="B761" s="2" t="s">
        <v>2023</v>
      </c>
      <c r="C761" s="1" t="s">
        <v>2023</v>
      </c>
      <c r="D761" s="2">
        <v>25000</v>
      </c>
      <c r="E761" s="2"/>
      <c r="F761" s="2" t="s">
        <v>461</v>
      </c>
    </row>
    <row r="762" spans="1:6">
      <c r="A762" s="2" t="s">
        <v>43</v>
      </c>
      <c r="B762" s="2" t="s">
        <v>2025</v>
      </c>
      <c r="C762" s="1" t="s">
        <v>2025</v>
      </c>
      <c r="D762" s="2">
        <v>39000</v>
      </c>
      <c r="E762" s="2"/>
      <c r="F762" s="2" t="s">
        <v>118</v>
      </c>
    </row>
    <row r="763" spans="1:6">
      <c r="A763" s="2" t="s">
        <v>2027</v>
      </c>
      <c r="B763" s="2" t="s">
        <v>2028</v>
      </c>
      <c r="C763" s="1" t="s">
        <v>2028</v>
      </c>
      <c r="D763" s="2">
        <v>29000</v>
      </c>
      <c r="E763" s="2"/>
      <c r="F763" s="2" t="s">
        <v>384</v>
      </c>
    </row>
    <row r="764" spans="1:6">
      <c r="A764" s="2" t="s">
        <v>2030</v>
      </c>
      <c r="B764" s="2" t="s">
        <v>2031</v>
      </c>
      <c r="C764" s="1" t="s">
        <v>2031</v>
      </c>
      <c r="D764" s="2">
        <v>38467</v>
      </c>
      <c r="E764" s="2"/>
      <c r="F764" s="2" t="s">
        <v>205</v>
      </c>
    </row>
    <row r="765" spans="1:6">
      <c r="A765" s="2" t="s">
        <v>764</v>
      </c>
      <c r="B765" s="2" t="s">
        <v>2033</v>
      </c>
      <c r="C765" s="1" t="s">
        <v>2033</v>
      </c>
      <c r="D765" s="2">
        <v>28000</v>
      </c>
      <c r="E765" s="2"/>
      <c r="F765" s="2" t="s">
        <v>205</v>
      </c>
    </row>
    <row r="766" spans="1:6">
      <c r="A766" s="2" t="s">
        <v>2035</v>
      </c>
      <c r="B766" s="2" t="s">
        <v>2036</v>
      </c>
      <c r="C766" s="1" t="s">
        <v>2036</v>
      </c>
      <c r="D766" s="2">
        <v>19242</v>
      </c>
      <c r="E766" s="2"/>
      <c r="F766" s="2" t="s">
        <v>368</v>
      </c>
    </row>
    <row r="767" spans="1:6">
      <c r="A767" s="2" t="s">
        <v>2038</v>
      </c>
      <c r="B767" s="2" t="s">
        <v>2039</v>
      </c>
      <c r="C767" s="1" t="s">
        <v>2039</v>
      </c>
      <c r="D767" s="2">
        <v>30000</v>
      </c>
      <c r="E767" s="2"/>
      <c r="F767" s="2" t="s">
        <v>1543</v>
      </c>
    </row>
    <row r="768" spans="1:6">
      <c r="A768" s="2" t="s">
        <v>2041</v>
      </c>
      <c r="B768" s="2" t="s">
        <v>2042</v>
      </c>
      <c r="C768" s="1" t="s">
        <v>2042</v>
      </c>
      <c r="D768" s="2">
        <v>18500</v>
      </c>
      <c r="E768" s="2"/>
      <c r="F768" s="2" t="s">
        <v>645</v>
      </c>
    </row>
    <row r="769" spans="1:6">
      <c r="A769" s="2" t="s">
        <v>2044</v>
      </c>
      <c r="B769" s="2" t="s">
        <v>2045</v>
      </c>
      <c r="C769" s="1" t="s">
        <v>2045</v>
      </c>
      <c r="D769" s="2">
        <v>30000</v>
      </c>
      <c r="E769" s="2"/>
      <c r="F769" s="2" t="s">
        <v>368</v>
      </c>
    </row>
    <row r="770" spans="1:6">
      <c r="A770" s="2" t="s">
        <v>2047</v>
      </c>
      <c r="B770" s="2" t="s">
        <v>2048</v>
      </c>
      <c r="C770" s="1" t="s">
        <v>2048</v>
      </c>
      <c r="D770" s="2">
        <v>19242</v>
      </c>
      <c r="E770" s="2"/>
      <c r="F770" s="2" t="s">
        <v>368</v>
      </c>
    </row>
    <row r="771" spans="1:6">
      <c r="A771" s="2" t="s">
        <v>2050</v>
      </c>
      <c r="B771" s="2" t="s">
        <v>2051</v>
      </c>
      <c r="C771" s="1" t="s">
        <v>2051</v>
      </c>
      <c r="D771" s="2">
        <v>32712</v>
      </c>
      <c r="E771" s="2"/>
      <c r="F771" s="2" t="s">
        <v>703</v>
      </c>
    </row>
    <row r="772" spans="1:6">
      <c r="A772" s="2" t="s">
        <v>2053</v>
      </c>
      <c r="B772" s="2" t="s">
        <v>2054</v>
      </c>
      <c r="C772" s="1" t="s">
        <v>2054</v>
      </c>
      <c r="D772" s="2">
        <v>44550</v>
      </c>
      <c r="E772" s="2"/>
      <c r="F772" s="2" t="s">
        <v>494</v>
      </c>
    </row>
    <row r="773" spans="1:6">
      <c r="A773" s="2" t="s">
        <v>43</v>
      </c>
      <c r="B773" s="2" t="s">
        <v>2056</v>
      </c>
      <c r="C773" s="1" t="s">
        <v>2056</v>
      </c>
      <c r="D773" s="2">
        <v>42500</v>
      </c>
      <c r="E773" s="2" t="s">
        <v>644</v>
      </c>
      <c r="F773" s="2" t="s">
        <v>645</v>
      </c>
    </row>
    <row r="774" spans="1:6">
      <c r="A774" s="2" t="s">
        <v>43</v>
      </c>
      <c r="B774" s="2" t="s">
        <v>2058</v>
      </c>
      <c r="C774" s="1" t="s">
        <v>2058</v>
      </c>
      <c r="D774" s="2">
        <v>40000</v>
      </c>
      <c r="E774" s="2" t="s">
        <v>466</v>
      </c>
      <c r="F774" s="2" t="s">
        <v>461</v>
      </c>
    </row>
    <row r="775" spans="1:6">
      <c r="A775" s="2" t="s">
        <v>43</v>
      </c>
      <c r="B775" s="2" t="s">
        <v>2060</v>
      </c>
      <c r="C775" s="1" t="s">
        <v>2060</v>
      </c>
      <c r="D775" s="2">
        <v>39900</v>
      </c>
      <c r="E775" s="2" t="s">
        <v>493</v>
      </c>
      <c r="F775" s="2" t="s">
        <v>494</v>
      </c>
    </row>
    <row r="776" spans="1:6">
      <c r="A776" s="2" t="s">
        <v>43</v>
      </c>
      <c r="B776" s="2" t="s">
        <v>2062</v>
      </c>
      <c r="C776" s="1" t="s">
        <v>2062</v>
      </c>
      <c r="D776" s="2">
        <v>42500</v>
      </c>
      <c r="E776" s="2" t="s">
        <v>2063</v>
      </c>
      <c r="F776" s="2" t="s">
        <v>278</v>
      </c>
    </row>
    <row r="777" spans="1:6">
      <c r="A777" s="2" t="s">
        <v>43</v>
      </c>
      <c r="B777" s="2" t="s">
        <v>2066</v>
      </c>
      <c r="C777" s="1" t="s">
        <v>2066</v>
      </c>
      <c r="D777" s="2">
        <v>50000</v>
      </c>
      <c r="E777" s="2" t="s">
        <v>2067</v>
      </c>
      <c r="F777" s="2" t="s">
        <v>1543</v>
      </c>
    </row>
    <row r="778" spans="1:6">
      <c r="A778" s="2" t="s">
        <v>43</v>
      </c>
      <c r="B778" s="2" t="s">
        <v>2069</v>
      </c>
      <c r="C778" s="1" t="s">
        <v>2069</v>
      </c>
      <c r="D778" s="2">
        <v>50000</v>
      </c>
      <c r="E778" s="2" t="s">
        <v>2070</v>
      </c>
      <c r="F778" s="2" t="s">
        <v>1861</v>
      </c>
    </row>
    <row r="779" spans="1:6">
      <c r="A779" s="2" t="s">
        <v>2072</v>
      </c>
      <c r="B779" s="2" t="s">
        <v>2073</v>
      </c>
      <c r="C779" s="1" t="s">
        <v>2073</v>
      </c>
      <c r="D779" s="2">
        <v>38000</v>
      </c>
      <c r="E779" s="2" t="s">
        <v>2074</v>
      </c>
      <c r="F779" s="2" t="s">
        <v>737</v>
      </c>
    </row>
    <row r="780" spans="1:6">
      <c r="A780" s="2" t="s">
        <v>43</v>
      </c>
      <c r="B780" s="2" t="s">
        <v>2076</v>
      </c>
      <c r="C780" s="1" t="s">
        <v>2076</v>
      </c>
      <c r="D780" s="2">
        <v>55000</v>
      </c>
      <c r="E780" s="2" t="s">
        <v>2067</v>
      </c>
      <c r="F780" s="2" t="s">
        <v>1543</v>
      </c>
    </row>
    <row r="781" spans="1:6">
      <c r="A781" s="2" t="s">
        <v>43</v>
      </c>
      <c r="B781" s="2" t="s">
        <v>2078</v>
      </c>
      <c r="C781" s="1" t="s">
        <v>2078</v>
      </c>
      <c r="D781" s="2">
        <v>40000</v>
      </c>
      <c r="E781" s="2" t="s">
        <v>247</v>
      </c>
      <c r="F781" s="2" t="s">
        <v>244</v>
      </c>
    </row>
    <row r="782" spans="1:6">
      <c r="A782" s="2" t="s">
        <v>43</v>
      </c>
      <c r="B782" s="2" t="s">
        <v>2080</v>
      </c>
      <c r="C782" s="1" t="s">
        <v>2080</v>
      </c>
      <c r="D782" s="2">
        <v>25000</v>
      </c>
      <c r="E782" s="2" t="s">
        <v>371</v>
      </c>
      <c r="F782" s="2" t="s">
        <v>368</v>
      </c>
    </row>
    <row r="783" spans="1:6">
      <c r="A783" s="2" t="s">
        <v>43</v>
      </c>
      <c r="B783" s="2" t="s">
        <v>2082</v>
      </c>
      <c r="C783" s="1" t="s">
        <v>2082</v>
      </c>
      <c r="D783" s="2">
        <v>35000</v>
      </c>
      <c r="E783" s="2" t="s">
        <v>117</v>
      </c>
      <c r="F783" s="2" t="s">
        <v>118</v>
      </c>
    </row>
    <row r="784" spans="1:6">
      <c r="A784" s="2" t="s">
        <v>43</v>
      </c>
      <c r="B784" s="2" t="s">
        <v>2084</v>
      </c>
      <c r="C784" s="1" t="s">
        <v>2084</v>
      </c>
      <c r="D784" s="2">
        <v>60000</v>
      </c>
      <c r="E784" s="2" t="s">
        <v>2067</v>
      </c>
      <c r="F784" s="2" t="s">
        <v>1543</v>
      </c>
    </row>
    <row r="785" spans="1:6">
      <c r="A785" s="2" t="s">
        <v>2086</v>
      </c>
      <c r="B785" s="2" t="s">
        <v>2087</v>
      </c>
      <c r="C785" s="1" t="s">
        <v>2087</v>
      </c>
      <c r="D785" s="2">
        <v>62500</v>
      </c>
      <c r="E785" s="2" t="s">
        <v>247</v>
      </c>
      <c r="F785" s="2" t="s">
        <v>244</v>
      </c>
    </row>
    <row r="786" spans="1:6">
      <c r="A786" s="2" t="s">
        <v>43</v>
      </c>
      <c r="B786" s="2" t="s">
        <v>2089</v>
      </c>
      <c r="C786" s="1" t="s">
        <v>2089</v>
      </c>
      <c r="D786" s="2">
        <v>0</v>
      </c>
      <c r="E786" s="2" t="s">
        <v>2067</v>
      </c>
      <c r="F786" s="2" t="s">
        <v>1543</v>
      </c>
    </row>
    <row r="787" spans="1:6">
      <c r="A787" s="2" t="s">
        <v>43</v>
      </c>
      <c r="B787" s="2" t="s">
        <v>2091</v>
      </c>
      <c r="C787" s="1" t="s">
        <v>2091</v>
      </c>
      <c r="D787" s="2">
        <v>30000</v>
      </c>
      <c r="E787" s="2" t="s">
        <v>411</v>
      </c>
      <c r="F787" s="2" t="s">
        <v>412</v>
      </c>
    </row>
    <row r="788" spans="1:6">
      <c r="A788" s="2" t="s">
        <v>43</v>
      </c>
      <c r="B788" s="2" t="s">
        <v>2093</v>
      </c>
      <c r="C788" s="1" t="s">
        <v>2093</v>
      </c>
      <c r="D788" s="2">
        <v>40000</v>
      </c>
      <c r="E788" s="2" t="s">
        <v>411</v>
      </c>
      <c r="F788" s="2" t="s">
        <v>412</v>
      </c>
    </row>
    <row r="789" spans="1:6">
      <c r="A789" s="2" t="s">
        <v>43</v>
      </c>
      <c r="B789" s="2" t="s">
        <v>2095</v>
      </c>
      <c r="C789" s="1" t="s">
        <v>2095</v>
      </c>
      <c r="D789" s="2">
        <v>0</v>
      </c>
      <c r="E789" s="2" t="s">
        <v>1313</v>
      </c>
      <c r="F789" s="2" t="s">
        <v>547</v>
      </c>
    </row>
    <row r="790" spans="1:6">
      <c r="A790" s="2" t="s">
        <v>43</v>
      </c>
      <c r="B790" s="2" t="s">
        <v>2096</v>
      </c>
      <c r="C790" s="1" t="s">
        <v>2096</v>
      </c>
      <c r="D790" s="2">
        <v>27500</v>
      </c>
      <c r="E790" s="2" t="s">
        <v>575</v>
      </c>
      <c r="F790" s="2" t="s">
        <v>563</v>
      </c>
    </row>
    <row r="791" spans="1:6">
      <c r="A791" s="2" t="s">
        <v>43</v>
      </c>
      <c r="B791" s="2" t="s">
        <v>2098</v>
      </c>
      <c r="C791" s="1" t="s">
        <v>2098</v>
      </c>
      <c r="D791" s="2">
        <v>25000</v>
      </c>
      <c r="E791" s="2" t="s">
        <v>521</v>
      </c>
      <c r="F791" s="2" t="s">
        <v>515</v>
      </c>
    </row>
    <row r="792" spans="1:6">
      <c r="A792" s="2" t="s">
        <v>43</v>
      </c>
      <c r="B792" s="2" t="s">
        <v>2100</v>
      </c>
      <c r="C792" s="1" t="s">
        <v>2100</v>
      </c>
      <c r="D792" s="2">
        <v>37000</v>
      </c>
      <c r="E792" s="2" t="s">
        <v>247</v>
      </c>
      <c r="F792" s="2" t="s">
        <v>244</v>
      </c>
    </row>
    <row r="793" spans="1:6">
      <c r="A793" s="2" t="s">
        <v>43</v>
      </c>
      <c r="B793" s="2" t="s">
        <v>2102</v>
      </c>
      <c r="C793" s="1" t="s">
        <v>2102</v>
      </c>
      <c r="D793" s="2">
        <v>0</v>
      </c>
      <c r="E793" s="2" t="s">
        <v>53</v>
      </c>
      <c r="F793" s="2" t="s">
        <v>1480</v>
      </c>
    </row>
    <row r="794" spans="1:6">
      <c r="A794" s="2" t="s">
        <v>43</v>
      </c>
      <c r="B794" s="2" t="s">
        <v>2103</v>
      </c>
      <c r="C794" s="1" t="s">
        <v>2103</v>
      </c>
      <c r="D794" s="2">
        <v>44000</v>
      </c>
      <c r="E794" s="2" t="s">
        <v>1036</v>
      </c>
      <c r="F794" s="2" t="s">
        <v>1033</v>
      </c>
    </row>
    <row r="795" spans="1:6">
      <c r="A795" s="2" t="s">
        <v>2105</v>
      </c>
      <c r="B795" s="2" t="s">
        <v>2106</v>
      </c>
      <c r="C795" s="1" t="s">
        <v>2106</v>
      </c>
      <c r="D795" s="2">
        <v>0</v>
      </c>
      <c r="E795" s="2" t="s">
        <v>53</v>
      </c>
      <c r="F795" s="2" t="s">
        <v>1480</v>
      </c>
    </row>
    <row r="796" spans="1:6">
      <c r="A796" s="2" t="s">
        <v>43</v>
      </c>
      <c r="B796" s="2" t="s">
        <v>2108</v>
      </c>
      <c r="C796" s="1" t="s">
        <v>2108</v>
      </c>
      <c r="D796" s="2">
        <v>36000</v>
      </c>
      <c r="E796" s="2" t="s">
        <v>1032</v>
      </c>
      <c r="F796" s="2" t="s">
        <v>1033</v>
      </c>
    </row>
    <row r="797" spans="1:6">
      <c r="A797" s="2" t="s">
        <v>43</v>
      </c>
      <c r="B797" s="2" t="s">
        <v>2110</v>
      </c>
      <c r="C797" s="1" t="s">
        <v>2110</v>
      </c>
      <c r="D797" s="2">
        <v>34000</v>
      </c>
      <c r="E797" s="2" t="s">
        <v>182</v>
      </c>
      <c r="F797" s="2" t="s">
        <v>183</v>
      </c>
    </row>
    <row r="798" spans="1:6">
      <c r="A798" s="2" t="s">
        <v>43</v>
      </c>
      <c r="B798" s="2" t="s">
        <v>2112</v>
      </c>
      <c r="C798" s="1" t="s">
        <v>2112</v>
      </c>
      <c r="D798" s="2">
        <v>35000</v>
      </c>
      <c r="E798" s="2" t="s">
        <v>1369</v>
      </c>
      <c r="F798" s="2"/>
    </row>
    <row r="799" spans="1:6">
      <c r="A799" s="2" t="s">
        <v>43</v>
      </c>
      <c r="B799" s="2" t="s">
        <v>2114</v>
      </c>
      <c r="C799" s="1" t="s">
        <v>2114</v>
      </c>
      <c r="D799" s="2">
        <v>31831.5</v>
      </c>
      <c r="E799" s="2" t="s">
        <v>290</v>
      </c>
      <c r="F799" s="2" t="s">
        <v>278</v>
      </c>
    </row>
    <row r="800" spans="1:6">
      <c r="A800" s="2" t="s">
        <v>43</v>
      </c>
      <c r="B800" s="2" t="s">
        <v>2116</v>
      </c>
      <c r="C800" s="1" t="s">
        <v>2116</v>
      </c>
      <c r="D800" s="2">
        <v>0</v>
      </c>
      <c r="E800" s="2" t="s">
        <v>493</v>
      </c>
      <c r="F800" s="2" t="s">
        <v>494</v>
      </c>
    </row>
    <row r="801" spans="1:6">
      <c r="A801" s="2" t="s">
        <v>43</v>
      </c>
      <c r="B801" s="2" t="s">
        <v>2118</v>
      </c>
      <c r="C801" s="1" t="s">
        <v>2118</v>
      </c>
      <c r="D801" s="2">
        <v>45000</v>
      </c>
      <c r="E801" s="2" t="s">
        <v>53</v>
      </c>
      <c r="F801" s="2" t="s">
        <v>1480</v>
      </c>
    </row>
    <row r="802" spans="1:6">
      <c r="A802" s="2" t="s">
        <v>43</v>
      </c>
      <c r="B802" s="2" t="s">
        <v>2121</v>
      </c>
      <c r="C802" s="1" t="s">
        <v>2121</v>
      </c>
      <c r="D802" s="2">
        <v>25000</v>
      </c>
      <c r="E802" s="2" t="s">
        <v>367</v>
      </c>
      <c r="F802" s="2" t="s">
        <v>368</v>
      </c>
    </row>
    <row r="803" spans="1:6">
      <c r="A803" s="2" t="s">
        <v>43</v>
      </c>
      <c r="B803" s="2" t="s">
        <v>2123</v>
      </c>
      <c r="C803" s="1" t="s">
        <v>2123</v>
      </c>
      <c r="D803" s="2">
        <v>30000</v>
      </c>
      <c r="E803" s="2" t="s">
        <v>932</v>
      </c>
      <c r="F803" s="2" t="s">
        <v>258</v>
      </c>
    </row>
    <row r="804" spans="1:6">
      <c r="A804" s="2" t="s">
        <v>43</v>
      </c>
      <c r="B804" s="2" t="s">
        <v>2125</v>
      </c>
      <c r="C804" s="1" t="s">
        <v>2125</v>
      </c>
      <c r="D804" s="2">
        <v>33500</v>
      </c>
      <c r="E804" s="2" t="s">
        <v>466</v>
      </c>
      <c r="F804" s="2" t="s">
        <v>461</v>
      </c>
    </row>
    <row r="805" spans="1:6">
      <c r="A805" s="2" t="s">
        <v>43</v>
      </c>
      <c r="B805" s="2" t="s">
        <v>2127</v>
      </c>
      <c r="C805" s="1" t="s">
        <v>2127</v>
      </c>
      <c r="D805" s="2">
        <v>45000</v>
      </c>
      <c r="E805" s="2" t="s">
        <v>2067</v>
      </c>
      <c r="F805" s="2" t="s">
        <v>1543</v>
      </c>
    </row>
    <row r="806" spans="1:6">
      <c r="A806" s="2" t="s">
        <v>43</v>
      </c>
      <c r="B806" s="2" t="s">
        <v>2129</v>
      </c>
      <c r="C806" s="1" t="s">
        <v>2129</v>
      </c>
      <c r="D806" s="2">
        <v>0</v>
      </c>
      <c r="E806" s="2" t="s">
        <v>644</v>
      </c>
      <c r="F806" s="2" t="s">
        <v>645</v>
      </c>
    </row>
    <row r="807" spans="1:6">
      <c r="A807" s="2" t="s">
        <v>43</v>
      </c>
      <c r="B807" s="2" t="s">
        <v>2130</v>
      </c>
      <c r="C807" s="1" t="s">
        <v>2130</v>
      </c>
      <c r="D807" s="2">
        <v>0</v>
      </c>
      <c r="E807" s="2" t="s">
        <v>2131</v>
      </c>
      <c r="F807" s="2" t="s">
        <v>46</v>
      </c>
    </row>
    <row r="808" spans="1:6">
      <c r="A808" s="2" t="s">
        <v>43</v>
      </c>
      <c r="B808" s="2" t="s">
        <v>2133</v>
      </c>
      <c r="C808" s="1" t="s">
        <v>2133</v>
      </c>
      <c r="D808" s="2">
        <v>45000</v>
      </c>
      <c r="E808" s="2" t="s">
        <v>2134</v>
      </c>
      <c r="F808" s="2" t="s">
        <v>412</v>
      </c>
    </row>
    <row r="809" spans="1:6">
      <c r="A809" s="2" t="s">
        <v>43</v>
      </c>
      <c r="B809" s="2" t="s">
        <v>2136</v>
      </c>
      <c r="C809" s="1" t="s">
        <v>2136</v>
      </c>
      <c r="D809" s="2">
        <v>28000</v>
      </c>
      <c r="E809" s="2" t="s">
        <v>2137</v>
      </c>
      <c r="F809" s="2" t="s">
        <v>515</v>
      </c>
    </row>
    <row r="810" spans="1:6">
      <c r="A810" s="2" t="s">
        <v>43</v>
      </c>
      <c r="B810" s="2" t="s">
        <v>2139</v>
      </c>
      <c r="C810" s="1" t="s">
        <v>2139</v>
      </c>
      <c r="D810" s="2">
        <v>29000</v>
      </c>
      <c r="E810" s="2" t="s">
        <v>536</v>
      </c>
      <c r="F810" s="2" t="s">
        <v>515</v>
      </c>
    </row>
    <row r="811" spans="1:6">
      <c r="A811" s="2" t="s">
        <v>43</v>
      </c>
      <c r="B811" s="2" t="s">
        <v>2141</v>
      </c>
      <c r="C811" s="1" t="s">
        <v>2141</v>
      </c>
      <c r="D811" s="2">
        <v>22500</v>
      </c>
      <c r="E811" s="2" t="s">
        <v>1402</v>
      </c>
      <c r="F811" s="2" t="s">
        <v>601</v>
      </c>
    </row>
    <row r="812" spans="1:6">
      <c r="A812" s="2" t="s">
        <v>43</v>
      </c>
      <c r="B812" s="2" t="s">
        <v>2143</v>
      </c>
      <c r="C812" s="1" t="s">
        <v>2143</v>
      </c>
      <c r="D812" s="2">
        <v>42500</v>
      </c>
      <c r="E812" s="2" t="s">
        <v>2144</v>
      </c>
      <c r="F812" s="2" t="s">
        <v>155</v>
      </c>
    </row>
    <row r="813" spans="1:6">
      <c r="A813" s="2" t="s">
        <v>43</v>
      </c>
      <c r="B813" s="2" t="s">
        <v>2146</v>
      </c>
      <c r="C813" s="1" t="s">
        <v>2146</v>
      </c>
      <c r="D813" s="2">
        <v>64000</v>
      </c>
      <c r="E813" s="2" t="s">
        <v>2147</v>
      </c>
      <c r="F813" s="2" t="s">
        <v>1480</v>
      </c>
    </row>
    <row r="814" spans="1:6">
      <c r="A814" s="2" t="s">
        <v>43</v>
      </c>
      <c r="B814" s="2" t="s">
        <v>2149</v>
      </c>
      <c r="C814" s="1" t="s">
        <v>2149</v>
      </c>
      <c r="D814" s="2">
        <v>30000</v>
      </c>
      <c r="E814" s="2" t="s">
        <v>2150</v>
      </c>
      <c r="F814" s="2" t="s">
        <v>911</v>
      </c>
    </row>
    <row r="815" spans="1:6">
      <c r="A815" s="2" t="s">
        <v>43</v>
      </c>
      <c r="B815" s="2" t="s">
        <v>2152</v>
      </c>
      <c r="C815" s="1" t="s">
        <v>2152</v>
      </c>
      <c r="D815" s="2">
        <v>32500</v>
      </c>
      <c r="E815" s="2" t="s">
        <v>848</v>
      </c>
      <c r="F815" s="2" t="s">
        <v>358</v>
      </c>
    </row>
    <row r="816" spans="1:6">
      <c r="A816" s="2" t="s">
        <v>43</v>
      </c>
      <c r="B816" s="2" t="s">
        <v>2154</v>
      </c>
      <c r="C816" s="1" t="s">
        <v>2154</v>
      </c>
      <c r="D816" s="2">
        <v>0</v>
      </c>
      <c r="E816" s="2" t="s">
        <v>2155</v>
      </c>
      <c r="F816" s="2" t="s">
        <v>258</v>
      </c>
    </row>
    <row r="817" spans="1:6">
      <c r="A817" s="2" t="s">
        <v>43</v>
      </c>
      <c r="B817" s="2" t="s">
        <v>2156</v>
      </c>
      <c r="C817" s="1" t="s">
        <v>2156</v>
      </c>
      <c r="D817" s="2">
        <v>29812.5</v>
      </c>
      <c r="E817" s="2" t="s">
        <v>2157</v>
      </c>
      <c r="F817" s="2" t="s">
        <v>258</v>
      </c>
    </row>
    <row r="818" spans="1:6">
      <c r="A818" s="2" t="s">
        <v>2159</v>
      </c>
      <c r="B818" s="2" t="s">
        <v>2160</v>
      </c>
      <c r="C818" s="1" t="s">
        <v>2160</v>
      </c>
      <c r="D818" s="2">
        <v>54000</v>
      </c>
      <c r="E818" s="2" t="s">
        <v>2161</v>
      </c>
      <c r="F818" s="2" t="s">
        <v>46</v>
      </c>
    </row>
    <row r="819" spans="1:6">
      <c r="A819" s="2" t="s">
        <v>43</v>
      </c>
      <c r="B819" s="2" t="s">
        <v>2163</v>
      </c>
      <c r="C819" s="1" t="s">
        <v>2163</v>
      </c>
      <c r="D819" s="2">
        <v>50000</v>
      </c>
      <c r="E819" s="2" t="s">
        <v>2164</v>
      </c>
      <c r="F819" s="2" t="s">
        <v>1543</v>
      </c>
    </row>
    <row r="820" spans="1:6">
      <c r="A820" s="2" t="s">
        <v>43</v>
      </c>
      <c r="B820" s="2" t="s">
        <v>2166</v>
      </c>
      <c r="C820" s="1" t="s">
        <v>2166</v>
      </c>
      <c r="D820" s="2">
        <v>32500</v>
      </c>
      <c r="E820" s="2" t="s">
        <v>56</v>
      </c>
      <c r="F820" s="2" t="s">
        <v>46</v>
      </c>
    </row>
    <row r="821" spans="1:6">
      <c r="A821" s="2" t="s">
        <v>43</v>
      </c>
      <c r="B821" s="2" t="s">
        <v>2168</v>
      </c>
      <c r="C821" s="1" t="s">
        <v>2168</v>
      </c>
      <c r="D821" s="2">
        <v>28640</v>
      </c>
      <c r="E821" s="2" t="s">
        <v>2169</v>
      </c>
      <c r="F821" s="2" t="s">
        <v>588</v>
      </c>
    </row>
    <row r="822" spans="1:6">
      <c r="A822" s="2" t="s">
        <v>43</v>
      </c>
      <c r="B822" s="2" t="s">
        <v>2171</v>
      </c>
      <c r="C822" s="1" t="s">
        <v>2171</v>
      </c>
      <c r="D822" s="2">
        <v>35000</v>
      </c>
      <c r="E822" s="2" t="s">
        <v>350</v>
      </c>
      <c r="F822" s="2" t="s">
        <v>351</v>
      </c>
    </row>
    <row r="823" spans="1:6">
      <c r="A823" s="2" t="s">
        <v>43</v>
      </c>
      <c r="B823" s="2" t="s">
        <v>2173</v>
      </c>
      <c r="C823" s="1" t="s">
        <v>2173</v>
      </c>
      <c r="D823" s="2">
        <v>30000</v>
      </c>
      <c r="E823" s="2" t="s">
        <v>1039</v>
      </c>
      <c r="F823" s="2" t="s">
        <v>1033</v>
      </c>
    </row>
    <row r="824" spans="1:6">
      <c r="A824" s="2" t="s">
        <v>43</v>
      </c>
      <c r="B824" s="2" t="s">
        <v>2175</v>
      </c>
      <c r="C824" s="1" t="s">
        <v>2175</v>
      </c>
      <c r="D824" s="2">
        <v>42500</v>
      </c>
      <c r="E824" s="2" t="s">
        <v>440</v>
      </c>
      <c r="F824" s="2" t="s">
        <v>434</v>
      </c>
    </row>
    <row r="825" spans="1:6">
      <c r="A825" s="2" t="s">
        <v>43</v>
      </c>
      <c r="B825" s="2" t="s">
        <v>2177</v>
      </c>
      <c r="C825" s="1" t="s">
        <v>2177</v>
      </c>
      <c r="D825" s="2">
        <v>25000</v>
      </c>
      <c r="E825" s="2" t="s">
        <v>871</v>
      </c>
      <c r="F825" s="2" t="s">
        <v>368</v>
      </c>
    </row>
    <row r="826" spans="1:6">
      <c r="A826" s="2" t="s">
        <v>43</v>
      </c>
      <c r="B826" s="2" t="s">
        <v>2179</v>
      </c>
      <c r="C826" s="1" t="s">
        <v>2179</v>
      </c>
      <c r="D826" s="2">
        <v>38500</v>
      </c>
      <c r="E826" s="2" t="s">
        <v>415</v>
      </c>
      <c r="F826" s="2" t="s">
        <v>412</v>
      </c>
    </row>
    <row r="827" spans="1:6">
      <c r="A827" s="2" t="s">
        <v>2181</v>
      </c>
      <c r="B827" s="2" t="s">
        <v>2182</v>
      </c>
      <c r="C827" s="1" t="s">
        <v>2182</v>
      </c>
      <c r="D827" s="2">
        <v>37000</v>
      </c>
      <c r="E827" s="2" t="s">
        <v>2183</v>
      </c>
      <c r="F827" s="2" t="s">
        <v>1677</v>
      </c>
    </row>
    <row r="828" spans="1:6">
      <c r="A828" s="2" t="s">
        <v>43</v>
      </c>
      <c r="B828" s="2" t="s">
        <v>2185</v>
      </c>
      <c r="C828" s="1" t="s">
        <v>2185</v>
      </c>
      <c r="D828" s="2">
        <v>25500</v>
      </c>
      <c r="E828" s="2" t="s">
        <v>2186</v>
      </c>
      <c r="F828" s="2" t="s">
        <v>1444</v>
      </c>
    </row>
    <row r="829" spans="1:6">
      <c r="A829" s="2" t="s">
        <v>43</v>
      </c>
      <c r="B829" s="2" t="s">
        <v>2188</v>
      </c>
      <c r="C829" s="1" t="s">
        <v>2188</v>
      </c>
      <c r="D829" s="2">
        <v>35000</v>
      </c>
      <c r="E829" s="2" t="s">
        <v>1053</v>
      </c>
      <c r="F829" s="2" t="s">
        <v>448</v>
      </c>
    </row>
    <row r="830" spans="1:6">
      <c r="A830" s="2" t="s">
        <v>43</v>
      </c>
      <c r="B830" s="2" t="s">
        <v>2191</v>
      </c>
      <c r="C830" s="1" t="s">
        <v>2191</v>
      </c>
      <c r="D830" s="2">
        <v>45320</v>
      </c>
      <c r="E830" s="2" t="s">
        <v>1313</v>
      </c>
      <c r="F830" s="2" t="s">
        <v>547</v>
      </c>
    </row>
    <row r="831" spans="1:6">
      <c r="A831" s="2" t="s">
        <v>43</v>
      </c>
      <c r="B831" s="2" t="s">
        <v>2193</v>
      </c>
      <c r="C831" s="1" t="s">
        <v>2193</v>
      </c>
      <c r="D831" s="2">
        <v>40000</v>
      </c>
      <c r="E831" s="2" t="s">
        <v>2194</v>
      </c>
      <c r="F831" s="2" t="s">
        <v>1854</v>
      </c>
    </row>
    <row r="832" spans="1:6">
      <c r="A832" s="2" t="s">
        <v>43</v>
      </c>
      <c r="B832" s="2" t="s">
        <v>2196</v>
      </c>
      <c r="C832" s="1" t="s">
        <v>2196</v>
      </c>
      <c r="D832" s="2">
        <v>30000</v>
      </c>
      <c r="E832" s="2" t="s">
        <v>2197</v>
      </c>
      <c r="F832" s="2" t="s">
        <v>563</v>
      </c>
    </row>
    <row r="833" spans="1:6">
      <c r="A833" s="2" t="s">
        <v>43</v>
      </c>
      <c r="B833" s="2" t="s">
        <v>2199</v>
      </c>
      <c r="C833" s="1" t="s">
        <v>2199</v>
      </c>
      <c r="D833" s="2">
        <v>33500</v>
      </c>
      <c r="E833" s="2" t="s">
        <v>702</v>
      </c>
      <c r="F833" s="2" t="s">
        <v>703</v>
      </c>
    </row>
    <row r="834" spans="1:6">
      <c r="A834" s="2" t="s">
        <v>43</v>
      </c>
      <c r="B834" s="2" t="s">
        <v>2201</v>
      </c>
      <c r="C834" s="1" t="s">
        <v>2201</v>
      </c>
      <c r="D834" s="2">
        <v>36000</v>
      </c>
      <c r="E834" s="2" t="s">
        <v>604</v>
      </c>
      <c r="F834" s="2" t="s">
        <v>601</v>
      </c>
    </row>
    <row r="835" spans="1:6">
      <c r="A835" s="2" t="s">
        <v>43</v>
      </c>
      <c r="B835" s="2" t="s">
        <v>2203</v>
      </c>
      <c r="C835" s="1" t="s">
        <v>2203</v>
      </c>
      <c r="D835" s="2">
        <v>42500</v>
      </c>
      <c r="E835" s="2" t="s">
        <v>1313</v>
      </c>
      <c r="F835" s="2" t="s">
        <v>547</v>
      </c>
    </row>
    <row r="836" spans="1:6">
      <c r="A836" s="2" t="s">
        <v>2205</v>
      </c>
      <c r="B836" s="2" t="s">
        <v>2206</v>
      </c>
      <c r="C836" s="1" t="s">
        <v>2206</v>
      </c>
      <c r="D836" s="2">
        <v>0</v>
      </c>
      <c r="E836" s="2" t="s">
        <v>1036</v>
      </c>
      <c r="F836" s="2" t="s">
        <v>1033</v>
      </c>
    </row>
    <row r="837" spans="1:6">
      <c r="A837" s="2" t="s">
        <v>43</v>
      </c>
      <c r="B837" s="2" t="s">
        <v>2208</v>
      </c>
      <c r="C837" s="1" t="s">
        <v>2208</v>
      </c>
      <c r="D837" s="2">
        <v>30000</v>
      </c>
      <c r="E837" s="2" t="s">
        <v>2209</v>
      </c>
      <c r="F837" s="2" t="s">
        <v>911</v>
      </c>
    </row>
    <row r="838" spans="1:6">
      <c r="A838" s="2" t="s">
        <v>43</v>
      </c>
      <c r="B838" s="2" t="s">
        <v>2211</v>
      </c>
      <c r="C838" s="1" t="s">
        <v>2211</v>
      </c>
      <c r="D838" s="2">
        <v>54000</v>
      </c>
      <c r="E838" s="2" t="s">
        <v>53</v>
      </c>
      <c r="F838" s="2" t="s">
        <v>1480</v>
      </c>
    </row>
    <row r="839" spans="1:6">
      <c r="A839" s="2" t="s">
        <v>43</v>
      </c>
      <c r="B839" s="2" t="s">
        <v>2212</v>
      </c>
      <c r="C839" s="1" t="s">
        <v>2212</v>
      </c>
      <c r="D839" s="2">
        <v>19242</v>
      </c>
      <c r="E839" s="2" t="s">
        <v>466</v>
      </c>
      <c r="F839" s="2" t="s">
        <v>461</v>
      </c>
    </row>
    <row r="840" spans="1:6">
      <c r="A840" s="2" t="s">
        <v>43</v>
      </c>
      <c r="B840" s="2" t="s">
        <v>2214</v>
      </c>
      <c r="C840" s="1" t="s">
        <v>2214</v>
      </c>
      <c r="D840" s="2">
        <v>30000</v>
      </c>
      <c r="E840" s="2" t="s">
        <v>493</v>
      </c>
      <c r="F840" s="2" t="s">
        <v>494</v>
      </c>
    </row>
    <row r="841" spans="1:6">
      <c r="A841" s="2" t="s">
        <v>43</v>
      </c>
      <c r="B841" s="2" t="s">
        <v>2216</v>
      </c>
      <c r="C841" s="1" t="s">
        <v>2216</v>
      </c>
      <c r="D841" s="2">
        <v>70000</v>
      </c>
      <c r="E841" s="2" t="s">
        <v>53</v>
      </c>
      <c r="F841" s="2" t="s">
        <v>1480</v>
      </c>
    </row>
    <row r="842" spans="1:6">
      <c r="A842" s="2" t="s">
        <v>2218</v>
      </c>
      <c r="B842" s="2" t="s">
        <v>2219</v>
      </c>
      <c r="C842" s="1" t="s">
        <v>2219</v>
      </c>
      <c r="D842" s="2">
        <v>24250</v>
      </c>
      <c r="E842" s="2" t="s">
        <v>2220</v>
      </c>
      <c r="F842" s="2" t="s">
        <v>1543</v>
      </c>
    </row>
  </sheetData>
  <pageMargins left="0.7" right="0.7" top="0.75" bottom="0.75" header="0.3" footer="0.3"/>
  <drawing r:id="rId2"/>
  <tableParts count="2">
    <tablePart r:id="rId3"/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4FBA-F3DB-BF4D-BA4B-6644206044B8}">
  <dimension ref="A1:M1373"/>
  <sheetViews>
    <sheetView topLeftCell="A68" zoomScaleNormal="75" workbookViewId="0">
      <selection activeCell="W22" sqref="W22"/>
    </sheetView>
  </sheetViews>
  <sheetFormatPr baseColWidth="10" defaultRowHeight="16"/>
  <cols>
    <col min="1" max="1" width="19.83203125" style="8" customWidth="1"/>
    <col min="2" max="2" width="20" style="8" customWidth="1"/>
    <col min="3" max="3" width="18.83203125" style="8" customWidth="1"/>
    <col min="4" max="4" width="9.5" style="8" customWidth="1"/>
    <col min="6" max="6" width="25.83203125" customWidth="1"/>
    <col min="11" max="11" width="23.33203125" customWidth="1"/>
    <col min="12" max="12" width="13.1640625" customWidth="1"/>
    <col min="13" max="13" width="12.83203125" customWidth="1"/>
  </cols>
  <sheetData>
    <row r="1" spans="1:13">
      <c r="F1" s="140" t="s">
        <v>9323</v>
      </c>
      <c r="G1" s="140"/>
      <c r="H1" s="140"/>
      <c r="I1" s="140"/>
      <c r="K1" s="137" t="s">
        <v>9322</v>
      </c>
      <c r="L1" s="138"/>
      <c r="M1" s="139"/>
    </row>
    <row r="2" spans="1:13">
      <c r="A2" s="7" t="s">
        <v>2227</v>
      </c>
      <c r="B2" s="7" t="s">
        <v>2228</v>
      </c>
      <c r="C2" s="7" t="s">
        <v>2230</v>
      </c>
      <c r="D2" s="7" t="s">
        <v>14</v>
      </c>
      <c r="F2" s="12" t="s">
        <v>14</v>
      </c>
      <c r="G2" s="12" t="s">
        <v>2225</v>
      </c>
      <c r="H2" s="12" t="s">
        <v>9319</v>
      </c>
      <c r="I2" s="12" t="s">
        <v>9320</v>
      </c>
      <c r="K2" s="12" t="s">
        <v>14</v>
      </c>
      <c r="L2" s="12" t="s">
        <v>2223</v>
      </c>
      <c r="M2" s="12" t="s">
        <v>2224</v>
      </c>
    </row>
    <row r="3" spans="1:13">
      <c r="A3" s="8" t="s">
        <v>2290</v>
      </c>
      <c r="B3" s="8" t="s">
        <v>43</v>
      </c>
      <c r="C3" s="8" t="s">
        <v>2291</v>
      </c>
      <c r="D3" s="8" t="s">
        <v>547</v>
      </c>
      <c r="F3" s="12" t="s">
        <v>1480</v>
      </c>
      <c r="G3" s="12">
        <f>COUNTIF(Таблица3[Регион],F3)</f>
        <v>471</v>
      </c>
      <c r="H3" s="12">
        <f>INDEX($K$3:$M$82,MATCH($F3,$K$3:$K$82,0),2)</f>
        <v>13.5</v>
      </c>
      <c r="I3" s="12">
        <f>INDEX($K$3:$M$82,MATCH($F3,$K$3:$K$82,0),3)</f>
        <v>42.5</v>
      </c>
      <c r="K3" s="12" t="s">
        <v>46</v>
      </c>
      <c r="L3" s="12">
        <v>13.5</v>
      </c>
      <c r="M3" s="12">
        <v>40</v>
      </c>
    </row>
    <row r="4" spans="1:13">
      <c r="A4" s="8" t="s">
        <v>2301</v>
      </c>
      <c r="B4" s="8" t="s">
        <v>43</v>
      </c>
      <c r="C4" s="8" t="s">
        <v>2302</v>
      </c>
      <c r="D4" s="8" t="s">
        <v>434</v>
      </c>
      <c r="F4" s="12" t="s">
        <v>1543</v>
      </c>
      <c r="G4" s="12">
        <f>COUNTIF(Таблица3[Регион],F4)</f>
        <v>185</v>
      </c>
      <c r="H4" s="12">
        <f>INDEX($K$3:$M$82,MATCH($F4,$K$3:$K$82,0),2)</f>
        <v>13.5</v>
      </c>
      <c r="I4" s="12">
        <f>INDEX($K$3:$M$82,MATCH($F4,$K$3:$K$82,0),3)</f>
        <v>56</v>
      </c>
      <c r="K4" s="12" t="s">
        <v>1480</v>
      </c>
      <c r="L4" s="12">
        <v>13.5</v>
      </c>
      <c r="M4" s="12">
        <v>42.5</v>
      </c>
    </row>
    <row r="5" spans="1:13">
      <c r="A5" s="8" t="s">
        <v>2310</v>
      </c>
      <c r="B5" s="8" t="s">
        <v>43</v>
      </c>
      <c r="C5" s="8" t="s">
        <v>2311</v>
      </c>
      <c r="D5" s="8" t="s">
        <v>1480</v>
      </c>
      <c r="F5" s="12" t="s">
        <v>46</v>
      </c>
      <c r="G5" s="12">
        <f>COUNTIF(Таблица3[Регион],F5)</f>
        <v>130</v>
      </c>
      <c r="H5" s="12">
        <f>INDEX($K$3:$M$82,MATCH($F5,$K$3:$K$82,0),2)</f>
        <v>13.5</v>
      </c>
      <c r="I5" s="12">
        <f>INDEX($K$3:$M$82,MATCH($F5,$K$3:$K$82,0),3)</f>
        <v>40</v>
      </c>
      <c r="K5" s="12" t="s">
        <v>1960</v>
      </c>
      <c r="L5" s="12">
        <v>86.5</v>
      </c>
      <c r="M5" s="12">
        <v>21</v>
      </c>
    </row>
    <row r="6" spans="1:13">
      <c r="A6" s="8" t="s">
        <v>2319</v>
      </c>
      <c r="B6" s="8" t="s">
        <v>43</v>
      </c>
      <c r="C6" s="8" t="s">
        <v>2320</v>
      </c>
      <c r="D6" s="8" t="s">
        <v>1480</v>
      </c>
      <c r="F6" s="12" t="s">
        <v>547</v>
      </c>
      <c r="G6" s="12">
        <f>COUNTIF(Таблица3[Регион],F6)</f>
        <v>119</v>
      </c>
      <c r="H6" s="12">
        <f>INDEX($K$3:$M$82,MATCH($F6,$K$3:$K$82,0),2)</f>
        <v>52</v>
      </c>
      <c r="I6" s="12">
        <f>INDEX($K$3:$M$82,MATCH($F6,$K$3:$K$82,0),3)</f>
        <v>45</v>
      </c>
      <c r="K6" s="12" t="s">
        <v>73</v>
      </c>
      <c r="L6" s="12">
        <v>16.5</v>
      </c>
      <c r="M6" s="12">
        <v>45</v>
      </c>
    </row>
    <row r="7" spans="1:13">
      <c r="A7" s="8" t="s">
        <v>2329</v>
      </c>
      <c r="B7" s="8" t="s">
        <v>43</v>
      </c>
      <c r="C7" s="8" t="s">
        <v>2320</v>
      </c>
      <c r="D7" s="8" t="s">
        <v>46</v>
      </c>
      <c r="F7" s="12" t="s">
        <v>2460</v>
      </c>
      <c r="G7" s="12">
        <f>COUNTIF(Таблица3[Регион],F7)</f>
        <v>29</v>
      </c>
      <c r="H7" s="12">
        <v>21</v>
      </c>
      <c r="I7" s="12">
        <v>31.5</v>
      </c>
      <c r="K7" s="12" t="s">
        <v>99</v>
      </c>
      <c r="L7" s="12">
        <v>72</v>
      </c>
      <c r="M7" s="12">
        <v>17</v>
      </c>
    </row>
    <row r="8" spans="1:13">
      <c r="A8" s="8" t="s">
        <v>2337</v>
      </c>
      <c r="B8" s="8" t="s">
        <v>2338</v>
      </c>
      <c r="C8" s="8" t="s">
        <v>133</v>
      </c>
      <c r="D8" s="8" t="s">
        <v>1767</v>
      </c>
      <c r="F8" s="12" t="s">
        <v>1444</v>
      </c>
      <c r="G8" s="12">
        <f>COUNTIF(Таблица3[Регион],F8)</f>
        <v>24</v>
      </c>
      <c r="H8" s="12">
        <f>INDEX($K$3:$M$82,MATCH($F8,$K$3:$K$82,0),2)</f>
        <v>19.5</v>
      </c>
      <c r="I8" s="12">
        <f>INDEX($K$3:$M$82,MATCH($F8,$K$3:$K$82,0),3)</f>
        <v>27.6</v>
      </c>
      <c r="K8" s="12" t="s">
        <v>118</v>
      </c>
      <c r="L8" s="12">
        <v>27.5</v>
      </c>
      <c r="M8" s="12">
        <v>23.5</v>
      </c>
    </row>
    <row r="9" spans="1:13">
      <c r="A9" s="8" t="s">
        <v>2346</v>
      </c>
      <c r="B9" s="8" t="s">
        <v>43</v>
      </c>
      <c r="C9" s="8" t="s">
        <v>2347</v>
      </c>
      <c r="D9" s="8" t="s">
        <v>46</v>
      </c>
      <c r="F9" s="12" t="s">
        <v>434</v>
      </c>
      <c r="G9" s="12">
        <f>COUNTIF(Таблица3[Регион],F9)</f>
        <v>22</v>
      </c>
      <c r="H9" s="12">
        <f>INDEX($K$3:$M$82,MATCH($F9,$K$3:$K$82,0),2)</f>
        <v>61</v>
      </c>
      <c r="I9" s="12">
        <f>INDEX($K$3:$M$82,MATCH($F9,$K$3:$K$82,0),3)</f>
        <v>22</v>
      </c>
      <c r="K9" s="12" t="s">
        <v>145</v>
      </c>
      <c r="L9" s="12">
        <v>18</v>
      </c>
      <c r="M9" s="12">
        <v>31</v>
      </c>
    </row>
    <row r="10" spans="1:13">
      <c r="A10" s="8" t="s">
        <v>2355</v>
      </c>
      <c r="B10" s="8" t="s">
        <v>43</v>
      </c>
      <c r="C10" s="8" t="s">
        <v>2356</v>
      </c>
      <c r="D10" s="8" t="s">
        <v>240</v>
      </c>
      <c r="F10" s="12" t="s">
        <v>368</v>
      </c>
      <c r="G10" s="12">
        <f>COUNTIF(Таблица3[Регион],F10)</f>
        <v>22</v>
      </c>
      <c r="H10" s="12">
        <f>INDEX($K$3:$M$82,MATCH($F10,$K$3:$K$82,0),2)</f>
        <v>18</v>
      </c>
      <c r="I10" s="12">
        <f>INDEX($K$3:$M$82,MATCH($F10,$K$3:$K$82,0),3)</f>
        <v>38</v>
      </c>
      <c r="K10" s="12" t="s">
        <v>155</v>
      </c>
      <c r="L10" s="12">
        <v>34.5</v>
      </c>
      <c r="M10" s="12">
        <v>25</v>
      </c>
    </row>
    <row r="11" spans="1:13">
      <c r="A11" s="8" t="s">
        <v>2363</v>
      </c>
      <c r="B11" s="8" t="s">
        <v>2338</v>
      </c>
      <c r="C11" s="8" t="s">
        <v>2364</v>
      </c>
      <c r="D11" s="8" t="s">
        <v>1543</v>
      </c>
      <c r="F11" s="12" t="s">
        <v>1767</v>
      </c>
      <c r="G11" s="12">
        <f>COUNTIF(Таблица3[Регион],F11)</f>
        <v>20</v>
      </c>
      <c r="H11" s="12">
        <f>INDEX($K$3:$M$82,MATCH($F11,$K$3:$K$82,0),2)</f>
        <v>23.5</v>
      </c>
      <c r="I11" s="12">
        <f>INDEX($K$3:$M$82,MATCH($F11,$K$3:$K$82,0),3)</f>
        <v>26</v>
      </c>
      <c r="K11" s="12" t="s">
        <v>163</v>
      </c>
      <c r="L11" s="12">
        <v>11.5</v>
      </c>
      <c r="M11" s="12">
        <v>39.5</v>
      </c>
    </row>
    <row r="12" spans="1:13">
      <c r="A12" s="8" t="s">
        <v>2371</v>
      </c>
      <c r="B12" s="8" t="s">
        <v>43</v>
      </c>
      <c r="C12" s="8" t="s">
        <v>2372</v>
      </c>
      <c r="D12" s="8" t="s">
        <v>547</v>
      </c>
      <c r="F12" s="12" t="s">
        <v>2599</v>
      </c>
      <c r="G12" s="12">
        <f>COUNTIF(Таблица3[Регион],F12)</f>
        <v>20</v>
      </c>
      <c r="H12" s="12">
        <v>36</v>
      </c>
      <c r="I12" s="12">
        <v>35.5</v>
      </c>
      <c r="K12" s="12" t="s">
        <v>179</v>
      </c>
      <c r="L12" s="12">
        <v>45</v>
      </c>
      <c r="M12" s="12">
        <v>25</v>
      </c>
    </row>
    <row r="13" spans="1:13">
      <c r="A13" s="8" t="s">
        <v>2375</v>
      </c>
      <c r="B13" s="8" t="s">
        <v>43</v>
      </c>
      <c r="C13" s="8" t="s">
        <v>2376</v>
      </c>
      <c r="D13" s="8" t="s">
        <v>547</v>
      </c>
      <c r="F13" s="12" t="s">
        <v>244</v>
      </c>
      <c r="G13" s="12">
        <f>COUNTIF(Таблица3[Регион],F13)</f>
        <v>20</v>
      </c>
      <c r="H13" s="12">
        <f>INDEX($K$3:$M$82,MATCH($F13,$K$3:$K$82,0),2)</f>
        <v>30</v>
      </c>
      <c r="I13" s="12">
        <f>INDEX($K$3:$M$82,MATCH($F13,$K$3:$K$82,0),3)</f>
        <v>31</v>
      </c>
      <c r="K13" s="12" t="s">
        <v>183</v>
      </c>
      <c r="L13" s="12">
        <v>13</v>
      </c>
      <c r="M13" s="12">
        <v>47.5</v>
      </c>
    </row>
    <row r="14" spans="1:13">
      <c r="A14" s="8" t="s">
        <v>2383</v>
      </c>
      <c r="B14" s="8" t="s">
        <v>43</v>
      </c>
      <c r="C14" s="8" t="s">
        <v>2364</v>
      </c>
      <c r="D14" s="8" t="s">
        <v>368</v>
      </c>
      <c r="F14" s="12" t="s">
        <v>145</v>
      </c>
      <c r="G14" s="12">
        <f>COUNTIF(Таблица3[Регион],F14)</f>
        <v>17</v>
      </c>
      <c r="H14" s="12">
        <f>INDEX($K$3:$M$82,MATCH($F14,$K$3:$K$82,0),2)</f>
        <v>18</v>
      </c>
      <c r="I14" s="12">
        <f>INDEX($K$3:$M$82,MATCH($F14,$K$3:$K$82,0),3)</f>
        <v>31</v>
      </c>
      <c r="K14" s="12" t="s">
        <v>195</v>
      </c>
      <c r="L14" s="12">
        <v>13</v>
      </c>
      <c r="M14" s="12">
        <v>33.700000000000003</v>
      </c>
    </row>
    <row r="15" spans="1:13">
      <c r="A15" s="8" t="s">
        <v>2390</v>
      </c>
      <c r="B15" s="8" t="s">
        <v>43</v>
      </c>
      <c r="C15" s="8" t="s">
        <v>2364</v>
      </c>
      <c r="D15" s="8" t="s">
        <v>1480</v>
      </c>
      <c r="F15" s="12" t="s">
        <v>452</v>
      </c>
      <c r="G15" s="12">
        <f>COUNTIF(Таблица3[Регион],F15)</f>
        <v>17</v>
      </c>
      <c r="H15" s="12">
        <f>INDEX($K$3:$M$82,MATCH($F15,$K$3:$K$82,0),2)</f>
        <v>10.5</v>
      </c>
      <c r="I15" s="12">
        <f>INDEX($K$3:$M$82,MATCH($F15,$K$3:$K$82,0),3)</f>
        <v>32</v>
      </c>
      <c r="K15" s="12" t="s">
        <v>205</v>
      </c>
      <c r="L15" s="12">
        <v>10.3</v>
      </c>
      <c r="M15" s="12">
        <v>52</v>
      </c>
    </row>
    <row r="16" spans="1:13">
      <c r="A16" s="8" t="s">
        <v>2397</v>
      </c>
      <c r="B16" s="8" t="s">
        <v>43</v>
      </c>
      <c r="C16" s="8" t="s">
        <v>133</v>
      </c>
      <c r="D16" s="8" t="s">
        <v>547</v>
      </c>
      <c r="F16" s="12" t="s">
        <v>588</v>
      </c>
      <c r="G16" s="12">
        <f>COUNTIF(Таблица3[Регион],F16)</f>
        <v>15</v>
      </c>
      <c r="H16" s="12">
        <f>INDEX($K$3:$M$82,MATCH($F16,$K$3:$K$82,0),2)</f>
        <v>44</v>
      </c>
      <c r="I16" s="12">
        <f>INDEX($K$3:$M$82,MATCH($F16,$K$3:$K$82,0),3)</f>
        <v>12</v>
      </c>
      <c r="K16" s="12" t="s">
        <v>240</v>
      </c>
      <c r="L16" s="12">
        <v>10</v>
      </c>
      <c r="M16" s="12">
        <v>45.5</v>
      </c>
    </row>
    <row r="17" spans="1:13">
      <c r="A17" s="8" t="s">
        <v>2403</v>
      </c>
      <c r="B17" s="8" t="s">
        <v>43</v>
      </c>
      <c r="C17" s="8" t="s">
        <v>133</v>
      </c>
      <c r="D17" s="8" t="s">
        <v>46</v>
      </c>
      <c r="F17" s="12" t="s">
        <v>358</v>
      </c>
      <c r="G17" s="12">
        <f>COUNTIF(Таблица3[Регион],F17)</f>
        <v>15</v>
      </c>
      <c r="H17" s="12">
        <f>INDEX($K$3:$M$82,MATCH($F17,$K$3:$K$82,0),2)</f>
        <v>42</v>
      </c>
      <c r="I17" s="12">
        <f>INDEX($K$3:$M$82,MATCH($F17,$K$3:$K$82,0),3)</f>
        <v>19</v>
      </c>
      <c r="K17" s="12" t="s">
        <v>244</v>
      </c>
      <c r="L17" s="12">
        <v>30</v>
      </c>
      <c r="M17" s="12">
        <v>31</v>
      </c>
    </row>
    <row r="18" spans="1:13">
      <c r="A18" s="8" t="s">
        <v>2408</v>
      </c>
      <c r="B18" s="8" t="s">
        <v>43</v>
      </c>
      <c r="C18" s="8" t="s">
        <v>2364</v>
      </c>
      <c r="D18" s="8" t="s">
        <v>1543</v>
      </c>
      <c r="F18" s="12" t="s">
        <v>2824</v>
      </c>
      <c r="G18" s="12">
        <f>COUNTIF(Таблица3[Регион],F18)</f>
        <v>12</v>
      </c>
      <c r="H18" s="12">
        <v>27.7</v>
      </c>
      <c r="I18" s="12">
        <v>24</v>
      </c>
      <c r="K18" s="12" t="s">
        <v>254</v>
      </c>
      <c r="L18" s="12">
        <v>92</v>
      </c>
      <c r="M18" s="12">
        <v>34</v>
      </c>
    </row>
    <row r="19" spans="1:13">
      <c r="A19" s="8" t="s">
        <v>2414</v>
      </c>
      <c r="B19" s="8" t="s">
        <v>2415</v>
      </c>
      <c r="C19" s="8" t="s">
        <v>2320</v>
      </c>
      <c r="D19" s="8" t="s">
        <v>1480</v>
      </c>
      <c r="F19" s="12" t="s">
        <v>4272</v>
      </c>
      <c r="G19" s="12">
        <f>COUNTIF(Таблица3[Регион],F19)</f>
        <v>12</v>
      </c>
      <c r="H19" s="12">
        <v>45</v>
      </c>
      <c r="I19" s="12">
        <v>25</v>
      </c>
      <c r="K19" s="12" t="s">
        <v>258</v>
      </c>
      <c r="L19" s="12">
        <v>15</v>
      </c>
      <c r="M19" s="12">
        <v>54</v>
      </c>
    </row>
    <row r="20" spans="1:13">
      <c r="A20" s="11" t="s">
        <v>2418</v>
      </c>
      <c r="B20" s="8" t="s">
        <v>43</v>
      </c>
      <c r="C20" s="8" t="s">
        <v>2291</v>
      </c>
      <c r="D20" s="8" t="s">
        <v>1480</v>
      </c>
      <c r="F20" s="12" t="s">
        <v>515</v>
      </c>
      <c r="G20" s="12">
        <f>COUNTIF(Таблица3[Регион],F20)</f>
        <v>10</v>
      </c>
      <c r="H20" s="12">
        <f t="shared" ref="H20:H29" si="0">INDEX($K$3:$M$82,MATCH($F20,$K$3:$K$82,0),2)</f>
        <v>7.5</v>
      </c>
      <c r="I20" s="12">
        <f t="shared" ref="I20:I29" si="1">INDEX($K$3:$M$82,MATCH($F20,$K$3:$K$82,0),3)</f>
        <v>18.5</v>
      </c>
      <c r="K20" s="12" t="s">
        <v>1444</v>
      </c>
      <c r="L20" s="12">
        <v>19.5</v>
      </c>
      <c r="M20" s="12">
        <v>27.6</v>
      </c>
    </row>
    <row r="21" spans="1:13">
      <c r="A21" s="8" t="s">
        <v>2424</v>
      </c>
      <c r="B21" s="8" t="s">
        <v>43</v>
      </c>
      <c r="C21" s="8" t="s">
        <v>2425</v>
      </c>
      <c r="D21" s="8" t="s">
        <v>1480</v>
      </c>
      <c r="F21" s="12" t="s">
        <v>511</v>
      </c>
      <c r="G21" s="12">
        <f>COUNTIF(Таблица3[Регион],F21)</f>
        <v>10</v>
      </c>
      <c r="H21" s="12">
        <f t="shared" si="0"/>
        <v>87</v>
      </c>
      <c r="I21" s="12">
        <f t="shared" si="1"/>
        <v>30</v>
      </c>
      <c r="K21" s="12" t="s">
        <v>278</v>
      </c>
      <c r="L21" s="12">
        <v>8</v>
      </c>
      <c r="M21" s="12">
        <v>25</v>
      </c>
    </row>
    <row r="22" spans="1:13">
      <c r="A22" s="8" t="s">
        <v>2432</v>
      </c>
      <c r="B22" s="8" t="s">
        <v>43</v>
      </c>
      <c r="C22" s="8" t="s">
        <v>133</v>
      </c>
      <c r="D22" s="8" t="s">
        <v>1480</v>
      </c>
      <c r="F22" s="12" t="s">
        <v>163</v>
      </c>
      <c r="G22" s="12">
        <f>COUNTIF(Таблица3[Регион],F22)</f>
        <v>10</v>
      </c>
      <c r="H22" s="12">
        <f t="shared" si="0"/>
        <v>11.5</v>
      </c>
      <c r="I22" s="12">
        <f t="shared" si="1"/>
        <v>39.5</v>
      </c>
      <c r="K22" s="12" t="s">
        <v>316</v>
      </c>
      <c r="L22" s="12">
        <v>15.5</v>
      </c>
      <c r="M22" s="12">
        <v>31.7</v>
      </c>
    </row>
    <row r="23" spans="1:13">
      <c r="A23" s="8" t="s">
        <v>2440</v>
      </c>
      <c r="B23" s="8" t="s">
        <v>43</v>
      </c>
      <c r="C23" s="8" t="s">
        <v>2364</v>
      </c>
      <c r="D23" s="8" t="s">
        <v>1543</v>
      </c>
      <c r="F23" s="12" t="s">
        <v>73</v>
      </c>
      <c r="G23" s="12">
        <f>COUNTIF(Таблица3[Регион],F23)</f>
        <v>9</v>
      </c>
      <c r="H23" s="12">
        <f t="shared" si="0"/>
        <v>16.5</v>
      </c>
      <c r="I23" s="12">
        <f t="shared" si="1"/>
        <v>45</v>
      </c>
      <c r="K23" s="12" t="s">
        <v>323</v>
      </c>
      <c r="L23" s="12">
        <v>10</v>
      </c>
      <c r="M23" s="12">
        <v>39</v>
      </c>
    </row>
    <row r="24" spans="1:13">
      <c r="A24" s="8" t="s">
        <v>2445</v>
      </c>
      <c r="B24" s="8" t="s">
        <v>43</v>
      </c>
      <c r="C24" s="8" t="s">
        <v>133</v>
      </c>
      <c r="D24" s="8" t="s">
        <v>588</v>
      </c>
      <c r="F24" s="12" t="s">
        <v>494</v>
      </c>
      <c r="G24" s="12">
        <f>COUNTIF(Таблица3[Регион],F24)</f>
        <v>9</v>
      </c>
      <c r="H24" s="12">
        <f t="shared" si="0"/>
        <v>8.5</v>
      </c>
      <c r="I24" s="12">
        <f t="shared" si="1"/>
        <v>34.5</v>
      </c>
      <c r="K24" s="12" t="s">
        <v>327</v>
      </c>
      <c r="L24" s="12">
        <v>21.5</v>
      </c>
      <c r="M24" s="12">
        <v>21.5</v>
      </c>
    </row>
    <row r="25" spans="1:13">
      <c r="A25" s="8" t="s">
        <v>2450</v>
      </c>
      <c r="B25" s="8" t="s">
        <v>43</v>
      </c>
      <c r="C25" s="8" t="s">
        <v>2451</v>
      </c>
      <c r="D25" s="8" t="s">
        <v>1480</v>
      </c>
      <c r="F25" s="12" t="s">
        <v>384</v>
      </c>
      <c r="G25" s="12">
        <f>COUNTIF(Таблица3[Регион],F25)</f>
        <v>7</v>
      </c>
      <c r="H25" s="12">
        <f t="shared" si="0"/>
        <v>24</v>
      </c>
      <c r="I25" s="12">
        <f t="shared" si="1"/>
        <v>65</v>
      </c>
      <c r="K25" s="12" t="s">
        <v>335</v>
      </c>
      <c r="L25" s="12">
        <v>6.5</v>
      </c>
      <c r="M25" s="12">
        <v>14</v>
      </c>
    </row>
    <row r="26" spans="1:13">
      <c r="A26" s="8" t="s">
        <v>2458</v>
      </c>
      <c r="B26" s="8" t="s">
        <v>43</v>
      </c>
      <c r="C26" s="8" t="s">
        <v>2376</v>
      </c>
      <c r="D26" s="8" t="s">
        <v>2460</v>
      </c>
      <c r="F26" s="12" t="s">
        <v>769</v>
      </c>
      <c r="G26" s="12">
        <f>COUNTIF(Таблица3[Регион],F26)</f>
        <v>7</v>
      </c>
      <c r="H26" s="12">
        <f t="shared" si="0"/>
        <v>27</v>
      </c>
      <c r="I26" s="12">
        <f t="shared" si="1"/>
        <v>35.5</v>
      </c>
      <c r="K26" s="12" t="s">
        <v>351</v>
      </c>
      <c r="L26" s="12">
        <v>37.25</v>
      </c>
      <c r="M26" s="12">
        <v>21</v>
      </c>
    </row>
    <row r="27" spans="1:13">
      <c r="A27" s="8" t="s">
        <v>2462</v>
      </c>
      <c r="B27" s="8" t="s">
        <v>43</v>
      </c>
      <c r="C27" s="8" t="s">
        <v>2451</v>
      </c>
      <c r="D27" s="8" t="s">
        <v>1480</v>
      </c>
      <c r="F27" s="12" t="s">
        <v>703</v>
      </c>
      <c r="G27" s="12">
        <f>COUNTIF(Таблица3[Регион],F27)</f>
        <v>6</v>
      </c>
      <c r="H27" s="12">
        <f t="shared" si="0"/>
        <v>29</v>
      </c>
      <c r="I27" s="12">
        <f t="shared" si="1"/>
        <v>47</v>
      </c>
      <c r="K27" s="12" t="s">
        <v>358</v>
      </c>
      <c r="L27" s="12">
        <v>42</v>
      </c>
      <c r="M27" s="12">
        <v>19</v>
      </c>
    </row>
    <row r="28" spans="1:13">
      <c r="A28" s="8" t="s">
        <v>2468</v>
      </c>
      <c r="B28" s="8" t="s">
        <v>43</v>
      </c>
      <c r="C28" s="8" t="s">
        <v>133</v>
      </c>
      <c r="D28" s="8" t="s">
        <v>1480</v>
      </c>
      <c r="F28" s="12" t="s">
        <v>183</v>
      </c>
      <c r="G28" s="12">
        <f>COUNTIF(Таблица3[Регион],F28)</f>
        <v>6</v>
      </c>
      <c r="H28" s="12">
        <f t="shared" si="0"/>
        <v>13</v>
      </c>
      <c r="I28" s="12">
        <f t="shared" si="1"/>
        <v>47.5</v>
      </c>
      <c r="K28" s="12" t="s">
        <v>368</v>
      </c>
      <c r="L28" s="12">
        <v>18</v>
      </c>
      <c r="M28" s="12">
        <v>38</v>
      </c>
    </row>
    <row r="29" spans="1:13">
      <c r="A29" s="8" t="s">
        <v>2475</v>
      </c>
      <c r="B29" s="8" t="s">
        <v>43</v>
      </c>
      <c r="C29" s="8" t="s">
        <v>2476</v>
      </c>
      <c r="D29" s="8" t="s">
        <v>2460</v>
      </c>
      <c r="F29" s="12" t="s">
        <v>3400</v>
      </c>
      <c r="G29" s="12">
        <f>COUNTIF(Таблица3[Регион],F29)</f>
        <v>6</v>
      </c>
      <c r="H29" s="12">
        <f t="shared" si="0"/>
        <v>8.25</v>
      </c>
      <c r="I29" s="12">
        <f t="shared" si="1"/>
        <v>13</v>
      </c>
      <c r="K29" s="12" t="s">
        <v>384</v>
      </c>
      <c r="L29" s="12">
        <v>24</v>
      </c>
      <c r="M29" s="12">
        <v>65</v>
      </c>
    </row>
    <row r="30" spans="1:13">
      <c r="A30" s="8" t="s">
        <v>2482</v>
      </c>
      <c r="B30" s="8" t="s">
        <v>43</v>
      </c>
      <c r="C30" s="8" t="s">
        <v>2364</v>
      </c>
      <c r="D30" s="8" t="s">
        <v>1480</v>
      </c>
      <c r="F30" s="12" t="s">
        <v>3756</v>
      </c>
      <c r="G30" s="12">
        <f>COUNTIF(Таблица3[Регион],F30)</f>
        <v>6</v>
      </c>
      <c r="H30" s="12">
        <v>8.3000000000000007</v>
      </c>
      <c r="I30" s="12">
        <v>42</v>
      </c>
      <c r="K30" s="12" t="s">
        <v>397</v>
      </c>
      <c r="L30" s="12">
        <v>23</v>
      </c>
      <c r="M30" s="12">
        <v>38</v>
      </c>
    </row>
    <row r="31" spans="1:13">
      <c r="A31" s="8" t="s">
        <v>2489</v>
      </c>
      <c r="B31" s="8" t="s">
        <v>43</v>
      </c>
      <c r="C31" s="8" t="s">
        <v>2356</v>
      </c>
      <c r="D31" s="8" t="s">
        <v>547</v>
      </c>
      <c r="F31" s="12" t="s">
        <v>258</v>
      </c>
      <c r="G31" s="12">
        <f>COUNTIF(Таблица3[Регион],F31)</f>
        <v>6</v>
      </c>
      <c r="H31" s="12">
        <f>INDEX($K$3:$M$82,MATCH($F31,$K$3:$K$82,0),2)</f>
        <v>15</v>
      </c>
      <c r="I31" s="12">
        <f>INDEX($K$3:$M$82,MATCH($F31,$K$3:$K$82,0),3)</f>
        <v>54</v>
      </c>
      <c r="K31" s="12" t="s">
        <v>412</v>
      </c>
      <c r="L31" s="12">
        <v>47.8</v>
      </c>
      <c r="M31" s="12">
        <v>16</v>
      </c>
    </row>
    <row r="32" spans="1:13">
      <c r="A32" s="8" t="s">
        <v>2492</v>
      </c>
      <c r="B32" s="8" t="s">
        <v>43</v>
      </c>
      <c r="C32" s="8" t="s">
        <v>2356</v>
      </c>
      <c r="D32" s="8" t="s">
        <v>547</v>
      </c>
      <c r="F32" s="12" t="s">
        <v>1033</v>
      </c>
      <c r="G32" s="12">
        <f>COUNTIF(Таблица3[Регион],F32)</f>
        <v>6</v>
      </c>
      <c r="H32" s="12">
        <f>INDEX($K$3:$M$82,MATCH($F32,$K$3:$K$82,0),2)</f>
        <v>4.4000000000000004</v>
      </c>
      <c r="I32" s="12">
        <f>INDEX($K$3:$M$82,MATCH($F32,$K$3:$K$82,0),3)</f>
        <v>57</v>
      </c>
      <c r="K32" s="12" t="s">
        <v>430</v>
      </c>
      <c r="L32" s="12">
        <v>93</v>
      </c>
      <c r="M32" s="12">
        <v>62</v>
      </c>
    </row>
    <row r="33" spans="1:13">
      <c r="A33" s="8" t="s">
        <v>2495</v>
      </c>
      <c r="B33" s="8" t="s">
        <v>43</v>
      </c>
      <c r="C33" s="8" t="s">
        <v>133</v>
      </c>
      <c r="D33" s="8" t="s">
        <v>2460</v>
      </c>
      <c r="F33" s="12" t="s">
        <v>4287</v>
      </c>
      <c r="G33" s="12">
        <f>COUNTIF(Таблица3[Регион],F33)</f>
        <v>6</v>
      </c>
      <c r="H33" s="12">
        <v>8.5</v>
      </c>
      <c r="I33" s="12">
        <v>37.5</v>
      </c>
      <c r="K33" s="12" t="s">
        <v>434</v>
      </c>
      <c r="L33" s="12">
        <v>61</v>
      </c>
      <c r="M33" s="12">
        <v>22</v>
      </c>
    </row>
    <row r="34" spans="1:13">
      <c r="A34" s="8" t="s">
        <v>2498</v>
      </c>
      <c r="B34" s="8" t="s">
        <v>43</v>
      </c>
      <c r="C34" s="8" t="s">
        <v>133</v>
      </c>
      <c r="D34" s="8" t="s">
        <v>1767</v>
      </c>
      <c r="F34" s="12" t="s">
        <v>5464</v>
      </c>
      <c r="G34" s="12">
        <f>COUNTIF(Таблица3[Регион],F34)</f>
        <v>6</v>
      </c>
      <c r="H34" s="12">
        <v>37.25</v>
      </c>
      <c r="I34" s="12">
        <v>21</v>
      </c>
      <c r="K34" s="12" t="s">
        <v>448</v>
      </c>
      <c r="L34" s="12">
        <v>17</v>
      </c>
      <c r="M34" s="12">
        <v>41</v>
      </c>
    </row>
    <row r="35" spans="1:13">
      <c r="A35" s="8" t="s">
        <v>2504</v>
      </c>
      <c r="B35" s="8" t="s">
        <v>43</v>
      </c>
      <c r="C35" s="8" t="s">
        <v>2364</v>
      </c>
      <c r="D35" s="8" t="s">
        <v>1480</v>
      </c>
      <c r="F35" s="12" t="s">
        <v>240</v>
      </c>
      <c r="G35" s="12">
        <f>COUNTIF(Таблица3[Регион],F35)</f>
        <v>5</v>
      </c>
      <c r="H35" s="12">
        <f>INDEX($K$3:$M$82,MATCH($F35,$K$3:$K$82,0),2)</f>
        <v>10</v>
      </c>
      <c r="I35" s="12">
        <f>INDEX($K$3:$M$82,MATCH($F35,$K$3:$K$82,0),3)</f>
        <v>45.5</v>
      </c>
      <c r="K35" s="12" t="s">
        <v>452</v>
      </c>
      <c r="L35" s="12">
        <v>10.5</v>
      </c>
      <c r="M35" s="12">
        <v>32</v>
      </c>
    </row>
    <row r="36" spans="1:13">
      <c r="A36" s="8" t="s">
        <v>2509</v>
      </c>
      <c r="B36" s="8" t="s">
        <v>43</v>
      </c>
      <c r="C36" s="8" t="s">
        <v>2302</v>
      </c>
      <c r="D36" s="8" t="s">
        <v>46</v>
      </c>
      <c r="F36" s="12" t="s">
        <v>1602</v>
      </c>
      <c r="G36" s="12">
        <f>COUNTIF(Таблица3[Регион],F36)</f>
        <v>5</v>
      </c>
      <c r="H36" s="12">
        <f>INDEX($K$3:$M$82,MATCH($F36,$K$3:$K$82,0),2)</f>
        <v>8.3000000000000007</v>
      </c>
      <c r="I36" s="12">
        <f>INDEX($K$3:$M$82,MATCH($F36,$K$3:$K$82,0),3)</f>
        <v>10</v>
      </c>
      <c r="K36" s="12" t="s">
        <v>461</v>
      </c>
      <c r="L36" s="12">
        <v>12</v>
      </c>
      <c r="M36" s="12">
        <v>26</v>
      </c>
    </row>
    <row r="37" spans="1:13">
      <c r="A37" s="8" t="s">
        <v>2512</v>
      </c>
      <c r="B37" s="8" t="s">
        <v>43</v>
      </c>
      <c r="C37" s="8" t="s">
        <v>2364</v>
      </c>
      <c r="D37" s="8" t="s">
        <v>1543</v>
      </c>
      <c r="F37" s="12" t="s">
        <v>1102</v>
      </c>
      <c r="G37" s="12">
        <f>COUNTIF(Таблица3[Регион],F37)</f>
        <v>5</v>
      </c>
      <c r="H37" s="12">
        <f>INDEX($K$3:$M$82,MATCH($F37,$K$3:$K$82,0),2)</f>
        <v>18.7</v>
      </c>
      <c r="I37" s="12">
        <f>INDEX($K$3:$M$82,MATCH($F37,$K$3:$K$82,0),3)</f>
        <v>47.5</v>
      </c>
      <c r="K37" s="12" t="s">
        <v>473</v>
      </c>
      <c r="L37" s="12">
        <v>15.5</v>
      </c>
      <c r="M37" s="12">
        <v>40</v>
      </c>
    </row>
    <row r="38" spans="1:13">
      <c r="A38" s="8" t="s">
        <v>2518</v>
      </c>
      <c r="B38" s="8" t="s">
        <v>43</v>
      </c>
      <c r="C38" s="8" t="s">
        <v>133</v>
      </c>
      <c r="D38" s="8" t="s">
        <v>515</v>
      </c>
      <c r="F38" s="12" t="s">
        <v>3878</v>
      </c>
      <c r="G38" s="12">
        <f>COUNTIF(Таблица3[Регион],F38)</f>
        <v>5</v>
      </c>
      <c r="H38" s="12">
        <v>71</v>
      </c>
      <c r="I38" s="12">
        <v>51</v>
      </c>
      <c r="K38" s="12" t="s">
        <v>494</v>
      </c>
      <c r="L38" s="12">
        <v>8.5</v>
      </c>
      <c r="M38" s="12">
        <v>34.5</v>
      </c>
    </row>
    <row r="39" spans="1:13">
      <c r="A39" s="8" t="s">
        <v>2525</v>
      </c>
      <c r="B39" s="8" t="s">
        <v>43</v>
      </c>
      <c r="C39" s="8" t="s">
        <v>2320</v>
      </c>
      <c r="D39" s="8" t="s">
        <v>46</v>
      </c>
      <c r="F39" s="12" t="s">
        <v>634</v>
      </c>
      <c r="G39" s="12">
        <f>COUNTIF(Таблица3[Регион],F39)</f>
        <v>5</v>
      </c>
      <c r="H39" s="12">
        <f>INDEX($K$3:$M$82,MATCH($F39,$K$3:$K$82,0),2)</f>
        <v>50</v>
      </c>
      <c r="I39" s="12">
        <f>INDEX($K$3:$M$82,MATCH($F39,$K$3:$K$82,0),3)</f>
        <v>12.7</v>
      </c>
      <c r="K39" s="12" t="s">
        <v>498</v>
      </c>
      <c r="L39" s="12">
        <v>12.5</v>
      </c>
      <c r="M39" s="12">
        <v>18</v>
      </c>
    </row>
    <row r="40" spans="1:13">
      <c r="A40" s="8" t="s">
        <v>2531</v>
      </c>
      <c r="B40" s="8" t="s">
        <v>43</v>
      </c>
      <c r="C40" s="8" t="s">
        <v>2476</v>
      </c>
      <c r="D40" s="8" t="s">
        <v>547</v>
      </c>
      <c r="F40" s="12" t="s">
        <v>316</v>
      </c>
      <c r="G40" s="12">
        <f>COUNTIF(Таблица3[Регион],F40)</f>
        <v>4</v>
      </c>
      <c r="H40" s="12">
        <f>INDEX($K$3:$M$82,MATCH($F40,$K$3:$K$82,0),2)</f>
        <v>15.5</v>
      </c>
      <c r="I40" s="12">
        <f>INDEX($K$3:$M$82,MATCH($F40,$K$3:$K$82,0),3)</f>
        <v>31.7</v>
      </c>
      <c r="K40" s="12" t="s">
        <v>502</v>
      </c>
      <c r="L40" s="12">
        <v>23</v>
      </c>
      <c r="M40" s="12">
        <v>52</v>
      </c>
    </row>
    <row r="41" spans="1:13">
      <c r="A41" s="8" t="s">
        <v>2537</v>
      </c>
      <c r="B41" s="8" t="s">
        <v>43</v>
      </c>
      <c r="C41" s="8" t="s">
        <v>133</v>
      </c>
      <c r="D41" s="8" t="s">
        <v>1543</v>
      </c>
      <c r="F41" s="12" t="s">
        <v>2976</v>
      </c>
      <c r="G41" s="12">
        <f>COUNTIF(Таблица3[Регион],F41)</f>
        <v>4</v>
      </c>
      <c r="H41" s="12">
        <v>18.75</v>
      </c>
      <c r="I41" s="12">
        <v>34.200000000000003</v>
      </c>
      <c r="K41" s="12" t="s">
        <v>507</v>
      </c>
      <c r="L41" s="12">
        <v>80</v>
      </c>
      <c r="M41" s="12">
        <v>26</v>
      </c>
    </row>
    <row r="42" spans="1:13">
      <c r="A42" s="8" t="s">
        <v>2543</v>
      </c>
      <c r="B42" s="8" t="s">
        <v>43</v>
      </c>
      <c r="C42" s="8" t="s">
        <v>133</v>
      </c>
      <c r="D42" s="8" t="s">
        <v>195</v>
      </c>
      <c r="F42" s="12" t="s">
        <v>3006</v>
      </c>
      <c r="G42" s="12">
        <f>COUNTIF(Таблица3[Регион],F42)</f>
        <v>4</v>
      </c>
      <c r="H42" s="12">
        <v>19</v>
      </c>
      <c r="I42" s="12">
        <v>59</v>
      </c>
      <c r="K42" s="12" t="s">
        <v>511</v>
      </c>
      <c r="L42" s="12">
        <v>87</v>
      </c>
      <c r="M42" s="12">
        <v>30</v>
      </c>
    </row>
    <row r="43" spans="1:13">
      <c r="A43" s="8" t="s">
        <v>2549</v>
      </c>
      <c r="B43" s="8" t="s">
        <v>43</v>
      </c>
      <c r="C43" s="8" t="s">
        <v>133</v>
      </c>
      <c r="D43" s="8" t="s">
        <v>145</v>
      </c>
      <c r="F43" s="12" t="s">
        <v>502</v>
      </c>
      <c r="G43" s="12">
        <f>COUNTIF(Таблица3[Регион],F43)</f>
        <v>4</v>
      </c>
      <c r="H43" s="12">
        <f>INDEX($K$3:$M$82,MATCH($F43,$K$3:$K$82,0),2)</f>
        <v>23</v>
      </c>
      <c r="I43" s="12">
        <f>INDEX($K$3:$M$82,MATCH($F43,$K$3:$K$82,0),3)</f>
        <v>52</v>
      </c>
      <c r="K43" s="12" t="s">
        <v>515</v>
      </c>
      <c r="L43" s="12">
        <v>7.5</v>
      </c>
      <c r="M43" s="12">
        <v>18.5</v>
      </c>
    </row>
    <row r="44" spans="1:13">
      <c r="A44" s="8" t="s">
        <v>2554</v>
      </c>
      <c r="B44" s="8" t="s">
        <v>43</v>
      </c>
      <c r="C44" s="8" t="s">
        <v>2555</v>
      </c>
      <c r="D44" s="8" t="s">
        <v>1767</v>
      </c>
      <c r="F44" s="12" t="s">
        <v>3356</v>
      </c>
      <c r="G44" s="12">
        <f>COUNTIF(Таблица3[Регион],F44)</f>
        <v>4</v>
      </c>
      <c r="H44" s="12">
        <v>41</v>
      </c>
      <c r="I44" s="12">
        <v>41</v>
      </c>
      <c r="K44" s="12" t="s">
        <v>540</v>
      </c>
      <c r="L44" s="12">
        <v>91</v>
      </c>
      <c r="M44" s="12">
        <v>15.5</v>
      </c>
    </row>
    <row r="45" spans="1:13">
      <c r="A45" s="8" t="s">
        <v>2561</v>
      </c>
      <c r="B45" s="8" t="s">
        <v>43</v>
      </c>
      <c r="C45" s="8" t="s">
        <v>2451</v>
      </c>
      <c r="D45" s="8" t="s">
        <v>1480</v>
      </c>
      <c r="F45" s="12" t="s">
        <v>3492</v>
      </c>
      <c r="G45" s="12">
        <f>COUNTIF(Таблица3[Регион],F45)</f>
        <v>4</v>
      </c>
      <c r="H45" s="12">
        <v>55</v>
      </c>
      <c r="I45" s="12">
        <v>10</v>
      </c>
      <c r="K45" s="12" t="s">
        <v>547</v>
      </c>
      <c r="L45" s="12">
        <v>52</v>
      </c>
      <c r="M45" s="12">
        <v>45</v>
      </c>
    </row>
    <row r="46" spans="1:13">
      <c r="A46" s="8" t="s">
        <v>2567</v>
      </c>
      <c r="B46" s="8" t="s">
        <v>43</v>
      </c>
      <c r="C46" s="8" t="s">
        <v>2302</v>
      </c>
      <c r="D46" s="8" t="s">
        <v>1480</v>
      </c>
      <c r="F46" s="12" t="s">
        <v>4906</v>
      </c>
      <c r="G46" s="12">
        <f>COUNTIF(Таблица3[Регион],F46)</f>
        <v>4</v>
      </c>
      <c r="H46" s="12">
        <v>6.5</v>
      </c>
      <c r="I46" s="12">
        <v>14</v>
      </c>
      <c r="K46" s="12" t="s">
        <v>563</v>
      </c>
      <c r="L46" s="12">
        <v>5</v>
      </c>
      <c r="M46" s="12">
        <v>24</v>
      </c>
    </row>
    <row r="47" spans="1:13">
      <c r="A47" s="8" t="s">
        <v>2573</v>
      </c>
      <c r="B47" s="8" t="s">
        <v>43</v>
      </c>
      <c r="C47" s="8" t="s">
        <v>2574</v>
      </c>
      <c r="D47" s="8" t="s">
        <v>1480</v>
      </c>
      <c r="F47" s="12" t="s">
        <v>397</v>
      </c>
      <c r="G47" s="12">
        <f>COUNTIF(Таблица3[Регион],F47)</f>
        <v>4</v>
      </c>
      <c r="H47" s="12">
        <f t="shared" ref="H47:H65" si="2">INDEX($K$3:$M$82,MATCH($F47,$K$3:$K$82,0),2)</f>
        <v>23</v>
      </c>
      <c r="I47" s="12">
        <f t="shared" ref="I47:I65" si="3">INDEX($K$3:$M$82,MATCH($F47,$K$3:$K$82,0),3)</f>
        <v>38</v>
      </c>
      <c r="K47" s="12" t="s">
        <v>588</v>
      </c>
      <c r="L47" s="12">
        <v>44</v>
      </c>
      <c r="M47" s="12">
        <v>12</v>
      </c>
    </row>
    <row r="48" spans="1:13">
      <c r="A48" s="8" t="s">
        <v>2577</v>
      </c>
      <c r="B48" s="8" t="s">
        <v>2338</v>
      </c>
      <c r="C48" s="8" t="s">
        <v>2291</v>
      </c>
      <c r="D48" s="8" t="s">
        <v>46</v>
      </c>
      <c r="F48" s="12" t="s">
        <v>205</v>
      </c>
      <c r="G48" s="12">
        <f>COUNTIF(Таблица3[Регион],F48)</f>
        <v>4</v>
      </c>
      <c r="H48" s="12">
        <f t="shared" si="2"/>
        <v>10.3</v>
      </c>
      <c r="I48" s="12">
        <f t="shared" si="3"/>
        <v>52</v>
      </c>
      <c r="K48" s="12" t="s">
        <v>601</v>
      </c>
      <c r="L48" s="12">
        <v>18.75</v>
      </c>
      <c r="M48" s="12">
        <v>34.200000000000003</v>
      </c>
    </row>
    <row r="49" spans="1:13">
      <c r="A49" s="8" t="s">
        <v>2582</v>
      </c>
      <c r="B49" s="8" t="s">
        <v>43</v>
      </c>
      <c r="C49" s="8" t="s">
        <v>2291</v>
      </c>
      <c r="D49" s="8" t="s">
        <v>1480</v>
      </c>
      <c r="F49" s="12" t="s">
        <v>1026</v>
      </c>
      <c r="G49" s="12">
        <f>COUNTIF(Таблица3[Регион],F49)</f>
        <v>4</v>
      </c>
      <c r="H49" s="12">
        <f t="shared" si="2"/>
        <v>10.8</v>
      </c>
      <c r="I49" s="12">
        <f t="shared" si="3"/>
        <v>42.3</v>
      </c>
      <c r="K49" s="12" t="s">
        <v>608</v>
      </c>
      <c r="L49" s="12">
        <v>8.25</v>
      </c>
      <c r="M49" s="12">
        <v>13</v>
      </c>
    </row>
    <row r="50" spans="1:13">
      <c r="A50" s="8" t="s">
        <v>2589</v>
      </c>
      <c r="B50" s="8" t="s">
        <v>43</v>
      </c>
      <c r="C50" s="8" t="s">
        <v>2291</v>
      </c>
      <c r="D50" s="8" t="s">
        <v>1480</v>
      </c>
      <c r="F50" s="12" t="s">
        <v>195</v>
      </c>
      <c r="G50" s="12">
        <f>COUNTIF(Таблица3[Регион],F50)</f>
        <v>3</v>
      </c>
      <c r="H50" s="12">
        <f t="shared" si="2"/>
        <v>13</v>
      </c>
      <c r="I50" s="12">
        <f t="shared" si="3"/>
        <v>33.700000000000003</v>
      </c>
      <c r="K50" s="12" t="s">
        <v>634</v>
      </c>
      <c r="L50" s="12">
        <v>50</v>
      </c>
      <c r="M50" s="12">
        <v>12.7</v>
      </c>
    </row>
    <row r="51" spans="1:13">
      <c r="A51" s="8" t="s">
        <v>2594</v>
      </c>
      <c r="B51" s="8" t="s">
        <v>43</v>
      </c>
      <c r="C51" s="8" t="s">
        <v>2356</v>
      </c>
      <c r="D51" s="8" t="s">
        <v>2599</v>
      </c>
      <c r="F51" s="12" t="s">
        <v>1651</v>
      </c>
      <c r="G51" s="12">
        <f>COUNTIF(Таблица3[Регион],F51)</f>
        <v>3</v>
      </c>
      <c r="H51" s="12">
        <f t="shared" si="2"/>
        <v>1.5</v>
      </c>
      <c r="I51" s="12">
        <f t="shared" si="3"/>
        <v>29</v>
      </c>
      <c r="K51" s="12" t="s">
        <v>638</v>
      </c>
      <c r="L51" s="12">
        <v>23.5</v>
      </c>
      <c r="M51" s="12">
        <v>33.5</v>
      </c>
    </row>
    <row r="52" spans="1:13">
      <c r="A52" s="8" t="s">
        <v>2601</v>
      </c>
      <c r="B52" s="8" t="s">
        <v>43</v>
      </c>
      <c r="C52" s="8" t="s">
        <v>2602</v>
      </c>
      <c r="D52" s="8" t="s">
        <v>1480</v>
      </c>
      <c r="F52" s="12" t="s">
        <v>323</v>
      </c>
      <c r="G52" s="12">
        <f>COUNTIF(Таблица3[Регион],F52)</f>
        <v>3</v>
      </c>
      <c r="H52" s="12">
        <f t="shared" si="2"/>
        <v>10</v>
      </c>
      <c r="I52" s="12">
        <f t="shared" si="3"/>
        <v>39</v>
      </c>
      <c r="K52" s="12" t="s">
        <v>645</v>
      </c>
      <c r="L52" s="12">
        <v>21</v>
      </c>
      <c r="M52" s="12">
        <v>31.5</v>
      </c>
    </row>
    <row r="53" spans="1:13">
      <c r="A53" s="8" t="s">
        <v>2606</v>
      </c>
      <c r="B53" s="8" t="s">
        <v>43</v>
      </c>
      <c r="C53" s="8" t="s">
        <v>133</v>
      </c>
      <c r="D53" s="8" t="s">
        <v>384</v>
      </c>
      <c r="F53" s="12" t="s">
        <v>1854</v>
      </c>
      <c r="G53" s="12">
        <f>COUNTIF(Таблица3[Регион],F53)</f>
        <v>3</v>
      </c>
      <c r="H53" s="12">
        <f t="shared" si="2"/>
        <v>67</v>
      </c>
      <c r="I53" s="12">
        <f t="shared" si="3"/>
        <v>18</v>
      </c>
      <c r="K53" s="12" t="s">
        <v>660</v>
      </c>
      <c r="L53" s="12">
        <v>71</v>
      </c>
      <c r="M53" s="12">
        <v>51</v>
      </c>
    </row>
    <row r="54" spans="1:13">
      <c r="A54" s="8" t="s">
        <v>2611</v>
      </c>
      <c r="B54" s="8" t="s">
        <v>43</v>
      </c>
      <c r="C54" s="8" t="s">
        <v>2612</v>
      </c>
      <c r="D54" s="8" t="s">
        <v>547</v>
      </c>
      <c r="F54" s="12" t="s">
        <v>507</v>
      </c>
      <c r="G54" s="12">
        <f>COUNTIF(Таблица3[Регион],F54)</f>
        <v>3</v>
      </c>
      <c r="H54" s="12">
        <f t="shared" si="2"/>
        <v>80</v>
      </c>
      <c r="I54" s="12">
        <f t="shared" si="3"/>
        <v>26</v>
      </c>
      <c r="K54" s="12" t="s">
        <v>665</v>
      </c>
      <c r="L54" s="12">
        <v>16</v>
      </c>
      <c r="M54" s="12">
        <v>34.5</v>
      </c>
    </row>
    <row r="55" spans="1:13">
      <c r="A55" s="8" t="s">
        <v>2614</v>
      </c>
      <c r="B55" s="8" t="s">
        <v>43</v>
      </c>
      <c r="C55" s="8" t="s">
        <v>2356</v>
      </c>
      <c r="D55" s="8" t="s">
        <v>547</v>
      </c>
      <c r="F55" s="12" t="s">
        <v>672</v>
      </c>
      <c r="G55" s="12">
        <f>COUNTIF(Таблица3[Регион],F55)</f>
        <v>3</v>
      </c>
      <c r="H55" s="12">
        <f t="shared" si="2"/>
        <v>20.5</v>
      </c>
      <c r="I55" s="12">
        <f t="shared" si="3"/>
        <v>35.5</v>
      </c>
      <c r="K55" s="12" t="s">
        <v>672</v>
      </c>
      <c r="L55" s="12">
        <v>20.5</v>
      </c>
      <c r="M55" s="12">
        <v>35.5</v>
      </c>
    </row>
    <row r="56" spans="1:13">
      <c r="A56" s="8" t="s">
        <v>2619</v>
      </c>
      <c r="B56" s="8" t="s">
        <v>2338</v>
      </c>
      <c r="C56" s="8" t="s">
        <v>2620</v>
      </c>
      <c r="D56" s="8" t="s">
        <v>316</v>
      </c>
      <c r="F56" s="12" t="s">
        <v>99</v>
      </c>
      <c r="G56" s="12">
        <f>COUNTIF(Таблица3[Регион],F56)</f>
        <v>3</v>
      </c>
      <c r="H56" s="12">
        <f t="shared" si="2"/>
        <v>72</v>
      </c>
      <c r="I56" s="12">
        <f t="shared" si="3"/>
        <v>17</v>
      </c>
      <c r="K56" s="12" t="s">
        <v>696</v>
      </c>
      <c r="L56" s="12">
        <v>37</v>
      </c>
      <c r="M56" s="12">
        <v>36</v>
      </c>
    </row>
    <row r="57" spans="1:13">
      <c r="A57" s="8" t="s">
        <v>2627</v>
      </c>
      <c r="B57" s="8" t="s">
        <v>43</v>
      </c>
      <c r="C57" s="8" t="s">
        <v>2291</v>
      </c>
      <c r="D57" s="8" t="s">
        <v>1543</v>
      </c>
      <c r="F57" s="12" t="s">
        <v>327</v>
      </c>
      <c r="G57" s="12">
        <f>COUNTIF(Таблица3[Регион],F57)</f>
        <v>3</v>
      </c>
      <c r="H57" s="12">
        <f t="shared" si="2"/>
        <v>21.5</v>
      </c>
      <c r="I57" s="12">
        <f t="shared" si="3"/>
        <v>21.5</v>
      </c>
      <c r="K57" s="12" t="s">
        <v>703</v>
      </c>
      <c r="L57" s="12">
        <v>29</v>
      </c>
      <c r="M57" s="12">
        <v>47</v>
      </c>
    </row>
    <row r="58" spans="1:13">
      <c r="A58" s="8" t="s">
        <v>2632</v>
      </c>
      <c r="B58" s="8" t="s">
        <v>43</v>
      </c>
      <c r="C58" s="8" t="s">
        <v>2633</v>
      </c>
      <c r="D58" s="8" t="s">
        <v>1543</v>
      </c>
      <c r="F58" s="12" t="s">
        <v>540</v>
      </c>
      <c r="G58" s="12">
        <f>COUNTIF(Таблица3[Регион],F58)</f>
        <v>3</v>
      </c>
      <c r="H58" s="12">
        <f t="shared" si="2"/>
        <v>91</v>
      </c>
      <c r="I58" s="12">
        <f t="shared" si="3"/>
        <v>15.5</v>
      </c>
      <c r="K58" s="12" t="s">
        <v>710</v>
      </c>
      <c r="L58" s="12">
        <v>19</v>
      </c>
      <c r="M58" s="12">
        <v>59</v>
      </c>
    </row>
    <row r="59" spans="1:13">
      <c r="A59" s="8" t="s">
        <v>2636</v>
      </c>
      <c r="B59" s="8" t="s">
        <v>43</v>
      </c>
      <c r="C59" s="8" t="s">
        <v>2320</v>
      </c>
      <c r="D59" s="8" t="s">
        <v>703</v>
      </c>
      <c r="F59" s="12" t="s">
        <v>448</v>
      </c>
      <c r="G59" s="12">
        <f>COUNTIF(Таблица3[Регион],F59)</f>
        <v>3</v>
      </c>
      <c r="H59" s="12">
        <f t="shared" si="2"/>
        <v>17</v>
      </c>
      <c r="I59" s="12">
        <f t="shared" si="3"/>
        <v>41</v>
      </c>
      <c r="K59" s="12" t="s">
        <v>724</v>
      </c>
      <c r="L59" s="12">
        <v>16</v>
      </c>
      <c r="M59" s="12">
        <v>27</v>
      </c>
    </row>
    <row r="60" spans="1:13">
      <c r="A60" s="8" t="s">
        <v>2642</v>
      </c>
      <c r="B60" s="8" t="s">
        <v>43</v>
      </c>
      <c r="C60" s="8" t="s">
        <v>2364</v>
      </c>
      <c r="D60" s="8" t="s">
        <v>547</v>
      </c>
      <c r="F60" s="12" t="s">
        <v>3225</v>
      </c>
      <c r="G60" s="12">
        <f>COUNTIF(Таблица3[Регион],F60)</f>
        <v>2</v>
      </c>
      <c r="H60" s="12">
        <f t="shared" si="2"/>
        <v>6.4</v>
      </c>
      <c r="I60" s="12">
        <f t="shared" si="3"/>
        <v>15.7</v>
      </c>
      <c r="K60" s="12" t="s">
        <v>737</v>
      </c>
      <c r="L60" s="12">
        <v>14</v>
      </c>
      <c r="M60" s="12">
        <v>37</v>
      </c>
    </row>
    <row r="61" spans="1:13">
      <c r="A61" s="8" t="s">
        <v>2648</v>
      </c>
      <c r="B61" s="8" t="s">
        <v>43</v>
      </c>
      <c r="C61" s="8" t="s">
        <v>2356</v>
      </c>
      <c r="D61" s="8" t="s">
        <v>145</v>
      </c>
      <c r="F61" s="12" t="s">
        <v>1515</v>
      </c>
      <c r="G61" s="12">
        <f>COUNTIF(Таблица3[Регион],F61)</f>
        <v>2</v>
      </c>
      <c r="H61" s="12">
        <f t="shared" si="2"/>
        <v>47.5</v>
      </c>
      <c r="I61" s="12">
        <f t="shared" si="3"/>
        <v>7</v>
      </c>
      <c r="K61" s="12" t="s">
        <v>769</v>
      </c>
      <c r="L61" s="12">
        <v>27</v>
      </c>
      <c r="M61" s="12">
        <v>35.5</v>
      </c>
    </row>
    <row r="62" spans="1:13">
      <c r="A62" s="8" t="s">
        <v>2654</v>
      </c>
      <c r="B62" s="8" t="s">
        <v>43</v>
      </c>
      <c r="C62" s="8" t="s">
        <v>2356</v>
      </c>
      <c r="D62" s="8" t="s">
        <v>240</v>
      </c>
      <c r="F62" s="12" t="s">
        <v>911</v>
      </c>
      <c r="G62" s="12">
        <f>COUNTIF(Таблица3[Регион],F62)</f>
        <v>2</v>
      </c>
      <c r="H62" s="12">
        <f t="shared" si="2"/>
        <v>11.3</v>
      </c>
      <c r="I62" s="12">
        <f t="shared" si="3"/>
        <v>36</v>
      </c>
      <c r="K62" s="12" t="s">
        <v>903</v>
      </c>
      <c r="L62" s="12">
        <v>85</v>
      </c>
      <c r="M62" s="12">
        <v>61</v>
      </c>
    </row>
    <row r="63" spans="1:13">
      <c r="A63" s="8" t="s">
        <v>2660</v>
      </c>
      <c r="B63" s="8" t="s">
        <v>43</v>
      </c>
      <c r="C63" s="8" t="s">
        <v>2291</v>
      </c>
      <c r="D63" s="8" t="s">
        <v>1480</v>
      </c>
      <c r="F63" s="12" t="s">
        <v>4832</v>
      </c>
      <c r="G63" s="12">
        <f>COUNTIF(Таблица3[Регион],F63)</f>
        <v>2</v>
      </c>
      <c r="H63" s="12">
        <f t="shared" si="2"/>
        <v>23.5</v>
      </c>
      <c r="I63" s="12">
        <f t="shared" si="3"/>
        <v>33.5</v>
      </c>
      <c r="K63" s="12" t="s">
        <v>911</v>
      </c>
      <c r="L63" s="12">
        <v>11.3</v>
      </c>
      <c r="M63" s="12">
        <v>36</v>
      </c>
    </row>
    <row r="64" spans="1:13">
      <c r="A64" s="8" t="s">
        <v>2666</v>
      </c>
      <c r="B64" s="8" t="s">
        <v>43</v>
      </c>
      <c r="C64" s="8" t="s">
        <v>2364</v>
      </c>
      <c r="D64" s="8" t="s">
        <v>547</v>
      </c>
      <c r="F64" s="12" t="s">
        <v>1677</v>
      </c>
      <c r="G64" s="12">
        <f>COUNTIF(Таблица3[Регион],F64)</f>
        <v>1</v>
      </c>
      <c r="H64" s="12">
        <f t="shared" si="2"/>
        <v>0.5</v>
      </c>
      <c r="I64" s="12">
        <f t="shared" si="3"/>
        <v>28.3</v>
      </c>
      <c r="K64" s="12" t="s">
        <v>938</v>
      </c>
      <c r="L64" s="12">
        <v>8.5</v>
      </c>
      <c r="M64" s="12">
        <v>37.5</v>
      </c>
    </row>
    <row r="65" spans="1:13">
      <c r="A65" s="8" t="s">
        <v>2670</v>
      </c>
      <c r="B65" s="8" t="s">
        <v>43</v>
      </c>
      <c r="C65" s="8" t="s">
        <v>2320</v>
      </c>
      <c r="D65" s="8" t="s">
        <v>1543</v>
      </c>
      <c r="F65" s="12" t="s">
        <v>278</v>
      </c>
      <c r="G65" s="12">
        <f>COUNTIF(Таблица3[Регион],F65)</f>
        <v>1</v>
      </c>
      <c r="H65" s="12">
        <f t="shared" si="2"/>
        <v>8</v>
      </c>
      <c r="I65" s="12">
        <f t="shared" si="3"/>
        <v>25</v>
      </c>
      <c r="K65" s="12" t="s">
        <v>965</v>
      </c>
      <c r="L65" s="12">
        <v>30.5</v>
      </c>
      <c r="M65" s="12">
        <v>24</v>
      </c>
    </row>
    <row r="66" spans="1:13">
      <c r="A66" s="8" t="s">
        <v>2676</v>
      </c>
      <c r="B66" s="8" t="s">
        <v>43</v>
      </c>
      <c r="C66" s="8" t="s">
        <v>2356</v>
      </c>
      <c r="D66" s="8" t="s">
        <v>515</v>
      </c>
      <c r="F66" s="12" t="s">
        <v>4356</v>
      </c>
      <c r="G66" s="12">
        <f>COUNTIF(Таблица3[Регион],F66)</f>
        <v>1</v>
      </c>
      <c r="H66" s="12">
        <v>5.5</v>
      </c>
      <c r="I66" s="12">
        <v>18</v>
      </c>
      <c r="K66" s="12" t="s">
        <v>978</v>
      </c>
      <c r="L66" s="12">
        <v>19.5</v>
      </c>
      <c r="M66" s="12">
        <v>42</v>
      </c>
    </row>
    <row r="67" spans="1:13">
      <c r="A67" s="8" t="s">
        <v>2682</v>
      </c>
      <c r="B67" s="8" t="s">
        <v>43</v>
      </c>
      <c r="C67" s="8" t="s">
        <v>2347</v>
      </c>
      <c r="D67" s="8" t="s">
        <v>1480</v>
      </c>
      <c r="F67" s="12" t="s">
        <v>254</v>
      </c>
      <c r="G67" s="12">
        <f>COUNTIF(Таблица3[Регион],F67)</f>
        <v>1</v>
      </c>
      <c r="H67" s="12">
        <f>INDEX($K$3:$M$82,MATCH($F67,$K$3:$K$82,0),2)</f>
        <v>92</v>
      </c>
      <c r="I67" s="12">
        <f>INDEX($K$3:$M$82,MATCH($F67,$K$3:$K$82,0),3)</f>
        <v>34</v>
      </c>
      <c r="K67" s="12" t="s">
        <v>1026</v>
      </c>
      <c r="L67" s="12">
        <v>10.8</v>
      </c>
      <c r="M67" s="12">
        <v>42.3</v>
      </c>
    </row>
    <row r="68" spans="1:13">
      <c r="A68" s="8" t="s">
        <v>2687</v>
      </c>
      <c r="B68" s="8" t="s">
        <v>43</v>
      </c>
      <c r="C68" s="8" t="s">
        <v>2320</v>
      </c>
      <c r="D68" s="8" t="s">
        <v>1480</v>
      </c>
      <c r="F68" s="12" t="s">
        <v>978</v>
      </c>
      <c r="G68" s="12">
        <f>COUNTIF(Таблица3[Регион],F68)</f>
        <v>1</v>
      </c>
      <c r="H68" s="12">
        <f>INDEX($K$3:$M$82,MATCH($F68,$K$3:$K$82,0),2)</f>
        <v>19.5</v>
      </c>
      <c r="I68" s="12">
        <f>INDEX($K$3:$M$82,MATCH($F68,$K$3:$K$82,0),3)</f>
        <v>42</v>
      </c>
      <c r="K68" s="12" t="s">
        <v>1033</v>
      </c>
      <c r="L68" s="12">
        <v>4.4000000000000004</v>
      </c>
      <c r="M68" s="12">
        <v>57</v>
      </c>
    </row>
    <row r="69" spans="1:13">
      <c r="A69" s="8" t="s">
        <v>2691</v>
      </c>
      <c r="B69" s="8" t="s">
        <v>43</v>
      </c>
      <c r="C69" s="8" t="s">
        <v>2302</v>
      </c>
      <c r="D69" s="8" t="s">
        <v>46</v>
      </c>
      <c r="F69" s="12" t="s">
        <v>498</v>
      </c>
      <c r="G69" s="12">
        <f>COUNTIF(Таблица3[Регион],F69)</f>
        <v>1</v>
      </c>
      <c r="H69" s="12">
        <f>INDEX($K$3:$M$82,MATCH($F69,$K$3:$K$82,0),2)</f>
        <v>12.5</v>
      </c>
      <c r="I69" s="12">
        <f>INDEX($K$3:$M$82,MATCH($F69,$K$3:$K$82,0),3)</f>
        <v>18</v>
      </c>
      <c r="K69" s="12" t="s">
        <v>1102</v>
      </c>
      <c r="L69" s="12">
        <v>18.7</v>
      </c>
      <c r="M69" s="12">
        <v>47.5</v>
      </c>
    </row>
    <row r="70" spans="1:13">
      <c r="A70" s="8" t="s">
        <v>2697</v>
      </c>
      <c r="B70" s="8" t="s">
        <v>43</v>
      </c>
      <c r="C70" s="8" t="s">
        <v>2376</v>
      </c>
      <c r="D70" s="8" t="s">
        <v>183</v>
      </c>
      <c r="F70" s="12" t="s">
        <v>1776</v>
      </c>
      <c r="G70" s="12">
        <f>COUNTIF(Таблица3[Регион],F70)</f>
        <v>1</v>
      </c>
      <c r="H70" s="12">
        <f>INDEX($K$3:$M$82,MATCH($F70,$K$3:$K$82,0),2)</f>
        <v>13</v>
      </c>
      <c r="I70" s="12">
        <f>INDEX($K$3:$M$82,MATCH($F70,$K$3:$K$82,0),3)</f>
        <v>51.5</v>
      </c>
      <c r="K70" s="12" t="s">
        <v>1194</v>
      </c>
      <c r="L70" s="12">
        <v>8.3000000000000007</v>
      </c>
      <c r="M70" s="12">
        <v>42</v>
      </c>
    </row>
    <row r="71" spans="1:13">
      <c r="A71" s="8" t="s">
        <v>2702</v>
      </c>
      <c r="B71" s="8" t="s">
        <v>43</v>
      </c>
      <c r="C71" s="8" t="s">
        <v>2291</v>
      </c>
      <c r="D71" s="8" t="s">
        <v>46</v>
      </c>
      <c r="F71" s="12" t="s">
        <v>6596</v>
      </c>
      <c r="G71" s="12">
        <f>COUNTIF(Таблица3[Регион],F71)</f>
        <v>1</v>
      </c>
      <c r="H71" s="12">
        <v>86</v>
      </c>
      <c r="I71" s="12">
        <v>81</v>
      </c>
      <c r="K71" s="12" t="s">
        <v>1428</v>
      </c>
      <c r="L71" s="12">
        <v>6.4</v>
      </c>
      <c r="M71" s="12">
        <v>15.7</v>
      </c>
    </row>
    <row r="72" spans="1:13">
      <c r="A72" s="8" t="s">
        <v>2708</v>
      </c>
      <c r="B72" s="8" t="s">
        <v>43</v>
      </c>
      <c r="C72" s="8" t="s">
        <v>133</v>
      </c>
      <c r="D72" s="8" t="s">
        <v>1480</v>
      </c>
      <c r="K72" s="12" t="s">
        <v>1515</v>
      </c>
      <c r="L72" s="12">
        <v>47.5</v>
      </c>
      <c r="M72" s="12">
        <v>7</v>
      </c>
    </row>
    <row r="73" spans="1:13">
      <c r="A73" s="8" t="s">
        <v>2713</v>
      </c>
      <c r="B73" s="8" t="s">
        <v>43</v>
      </c>
      <c r="C73" s="8" t="s">
        <v>2633</v>
      </c>
      <c r="D73" s="8" t="s">
        <v>1480</v>
      </c>
      <c r="K73" s="12" t="s">
        <v>1543</v>
      </c>
      <c r="L73" s="12">
        <v>13.5</v>
      </c>
      <c r="M73" s="12">
        <v>56</v>
      </c>
    </row>
    <row r="74" spans="1:13">
      <c r="A74" s="8" t="s">
        <v>2720</v>
      </c>
      <c r="B74" s="8" t="s">
        <v>43</v>
      </c>
      <c r="C74" s="8" t="s">
        <v>133</v>
      </c>
      <c r="D74" s="8" t="s">
        <v>1480</v>
      </c>
      <c r="K74" s="12" t="s">
        <v>1554</v>
      </c>
      <c r="L74" s="12">
        <v>4.5</v>
      </c>
      <c r="M74" s="12">
        <v>21</v>
      </c>
    </row>
    <row r="75" spans="1:13">
      <c r="A75" s="8" t="s">
        <v>2727</v>
      </c>
      <c r="B75" s="8" t="s">
        <v>43</v>
      </c>
      <c r="C75" s="8" t="s">
        <v>2555</v>
      </c>
      <c r="D75" s="8" t="s">
        <v>547</v>
      </c>
      <c r="K75" s="12" t="s">
        <v>1602</v>
      </c>
      <c r="L75" s="12">
        <v>8.3000000000000007</v>
      </c>
      <c r="M75" s="12">
        <v>10</v>
      </c>
    </row>
    <row r="76" spans="1:13">
      <c r="A76" s="8" t="s">
        <v>2730</v>
      </c>
      <c r="B76" s="8" t="s">
        <v>43</v>
      </c>
      <c r="C76" s="8" t="s">
        <v>133</v>
      </c>
      <c r="D76" s="8" t="s">
        <v>547</v>
      </c>
      <c r="K76" s="12" t="s">
        <v>1648</v>
      </c>
      <c r="L76" s="12">
        <v>10.3</v>
      </c>
      <c r="M76" s="12">
        <v>18.5</v>
      </c>
    </row>
    <row r="77" spans="1:13">
      <c r="A77" s="8" t="s">
        <v>2736</v>
      </c>
      <c r="B77" s="8" t="s">
        <v>43</v>
      </c>
      <c r="C77" s="8" t="s">
        <v>2302</v>
      </c>
      <c r="D77" s="8" t="s">
        <v>1480</v>
      </c>
      <c r="K77" s="12" t="s">
        <v>1651</v>
      </c>
      <c r="L77" s="12">
        <v>1.5</v>
      </c>
      <c r="M77" s="12">
        <v>29</v>
      </c>
    </row>
    <row r="78" spans="1:13">
      <c r="A78" s="8" t="s">
        <v>2742</v>
      </c>
      <c r="B78" s="8" t="s">
        <v>2338</v>
      </c>
      <c r="C78" s="8" t="s">
        <v>133</v>
      </c>
      <c r="D78" s="8" t="s">
        <v>244</v>
      </c>
      <c r="K78" s="12" t="s">
        <v>1677</v>
      </c>
      <c r="L78" s="12">
        <v>0.5</v>
      </c>
      <c r="M78" s="12">
        <v>28.3</v>
      </c>
    </row>
    <row r="79" spans="1:13">
      <c r="A79" s="8" t="s">
        <v>2745</v>
      </c>
      <c r="B79" s="8" t="s">
        <v>43</v>
      </c>
      <c r="C79" s="8" t="s">
        <v>2451</v>
      </c>
      <c r="D79" s="8" t="s">
        <v>358</v>
      </c>
      <c r="K79" s="12" t="s">
        <v>1767</v>
      </c>
      <c r="L79" s="12">
        <v>23.5</v>
      </c>
      <c r="M79" s="12">
        <v>26</v>
      </c>
    </row>
    <row r="80" spans="1:13">
      <c r="A80" s="8" t="s">
        <v>2751</v>
      </c>
      <c r="B80" s="8" t="s">
        <v>43</v>
      </c>
      <c r="C80" s="8" t="s">
        <v>2752</v>
      </c>
      <c r="D80" s="8" t="s">
        <v>1543</v>
      </c>
      <c r="K80" s="12" t="s">
        <v>1776</v>
      </c>
      <c r="L80" s="12">
        <v>13</v>
      </c>
      <c r="M80" s="12">
        <v>51.5</v>
      </c>
    </row>
    <row r="81" spans="1:13">
      <c r="A81" s="8" t="s">
        <v>2759</v>
      </c>
      <c r="B81" s="8" t="s">
        <v>43</v>
      </c>
      <c r="C81" s="8" t="s">
        <v>2364</v>
      </c>
      <c r="D81" s="8" t="s">
        <v>358</v>
      </c>
      <c r="K81" s="12" t="s">
        <v>1854</v>
      </c>
      <c r="L81" s="12">
        <v>67</v>
      </c>
      <c r="M81" s="12">
        <v>18</v>
      </c>
    </row>
    <row r="82" spans="1:13">
      <c r="A82" s="8" t="s">
        <v>2765</v>
      </c>
      <c r="B82" s="8" t="s">
        <v>43</v>
      </c>
      <c r="C82" s="8" t="s">
        <v>2302</v>
      </c>
      <c r="D82" s="8" t="s">
        <v>1480</v>
      </c>
      <c r="K82" s="12" t="s">
        <v>1861</v>
      </c>
      <c r="L82" s="12">
        <v>41</v>
      </c>
      <c r="M82" s="12">
        <v>41</v>
      </c>
    </row>
    <row r="83" spans="1:13">
      <c r="A83" s="8" t="s">
        <v>2770</v>
      </c>
      <c r="B83" s="8" t="s">
        <v>43</v>
      </c>
      <c r="C83" s="8" t="s">
        <v>133</v>
      </c>
      <c r="D83" s="8" t="s">
        <v>1444</v>
      </c>
    </row>
    <row r="84" spans="1:13">
      <c r="A84" s="8" t="s">
        <v>2776</v>
      </c>
      <c r="B84" s="8" t="s">
        <v>2338</v>
      </c>
      <c r="C84" s="8" t="s">
        <v>2302</v>
      </c>
      <c r="D84" s="8" t="s">
        <v>1480</v>
      </c>
    </row>
    <row r="85" spans="1:13">
      <c r="A85" s="8" t="s">
        <v>2782</v>
      </c>
      <c r="B85" s="8" t="s">
        <v>43</v>
      </c>
      <c r="C85" s="8" t="s">
        <v>2291</v>
      </c>
      <c r="D85" s="8" t="s">
        <v>1480</v>
      </c>
    </row>
    <row r="86" spans="1:13">
      <c r="A86" s="8" t="s">
        <v>2787</v>
      </c>
      <c r="B86" s="8" t="s">
        <v>43</v>
      </c>
      <c r="C86" s="8" t="s">
        <v>2555</v>
      </c>
      <c r="D86" s="8" t="s">
        <v>1543</v>
      </c>
    </row>
    <row r="87" spans="1:13">
      <c r="A87" s="8" t="s">
        <v>2793</v>
      </c>
      <c r="B87" s="8" t="s">
        <v>43</v>
      </c>
      <c r="C87" s="8" t="s">
        <v>2302</v>
      </c>
      <c r="D87" s="8" t="s">
        <v>1480</v>
      </c>
    </row>
    <row r="88" spans="1:13">
      <c r="A88" s="8" t="s">
        <v>2798</v>
      </c>
      <c r="B88" s="8" t="s">
        <v>43</v>
      </c>
      <c r="C88" s="8" t="s">
        <v>2320</v>
      </c>
      <c r="D88" s="8" t="s">
        <v>46</v>
      </c>
    </row>
    <row r="89" spans="1:13">
      <c r="A89" s="8" t="s">
        <v>2804</v>
      </c>
      <c r="B89" s="8" t="s">
        <v>43</v>
      </c>
      <c r="C89" s="8" t="s">
        <v>2356</v>
      </c>
      <c r="D89" s="8" t="s">
        <v>1480</v>
      </c>
    </row>
    <row r="90" spans="1:13">
      <c r="A90" s="8" t="s">
        <v>2810</v>
      </c>
      <c r="B90" s="8" t="s">
        <v>43</v>
      </c>
      <c r="C90" s="8" t="s">
        <v>2811</v>
      </c>
      <c r="D90" s="8" t="s">
        <v>46</v>
      </c>
    </row>
    <row r="91" spans="1:13">
      <c r="A91" s="8" t="s">
        <v>2814</v>
      </c>
      <c r="B91" s="8" t="s">
        <v>43</v>
      </c>
      <c r="C91" s="8" t="s">
        <v>2347</v>
      </c>
      <c r="D91" s="8" t="s">
        <v>1480</v>
      </c>
    </row>
    <row r="92" spans="1:13">
      <c r="A92" s="8" t="s">
        <v>2820</v>
      </c>
      <c r="B92" s="8" t="s">
        <v>43</v>
      </c>
      <c r="C92" s="8" t="s">
        <v>133</v>
      </c>
      <c r="D92" s="8" t="s">
        <v>2824</v>
      </c>
    </row>
    <row r="93" spans="1:13">
      <c r="A93" s="8" t="s">
        <v>2826</v>
      </c>
      <c r="B93" s="8" t="s">
        <v>43</v>
      </c>
      <c r="C93" s="8" t="s">
        <v>2302</v>
      </c>
      <c r="D93" s="8" t="s">
        <v>46</v>
      </c>
    </row>
    <row r="94" spans="1:13">
      <c r="A94" s="8" t="s">
        <v>2832</v>
      </c>
      <c r="B94" s="8" t="s">
        <v>43</v>
      </c>
      <c r="C94" s="8" t="s">
        <v>133</v>
      </c>
      <c r="D94" s="8" t="s">
        <v>46</v>
      </c>
    </row>
    <row r="95" spans="1:13">
      <c r="A95" s="8" t="s">
        <v>2835</v>
      </c>
      <c r="B95" s="8" t="s">
        <v>43</v>
      </c>
      <c r="C95" s="8" t="s">
        <v>2320</v>
      </c>
      <c r="D95" s="8" t="s">
        <v>1480</v>
      </c>
    </row>
    <row r="96" spans="1:13">
      <c r="A96" s="8" t="s">
        <v>2841</v>
      </c>
      <c r="B96" s="8" t="s">
        <v>43</v>
      </c>
      <c r="C96" s="8" t="s">
        <v>2302</v>
      </c>
      <c r="D96" s="8" t="s">
        <v>1480</v>
      </c>
    </row>
    <row r="97" spans="1:4">
      <c r="A97" s="8" t="s">
        <v>2847</v>
      </c>
      <c r="B97" s="8" t="s">
        <v>43</v>
      </c>
      <c r="C97" s="8" t="s">
        <v>2848</v>
      </c>
      <c r="D97" s="8" t="s">
        <v>1480</v>
      </c>
    </row>
    <row r="98" spans="1:4">
      <c r="A98" s="8" t="s">
        <v>2854</v>
      </c>
      <c r="B98" s="8" t="s">
        <v>43</v>
      </c>
      <c r="C98" s="8" t="s">
        <v>2302</v>
      </c>
      <c r="D98" s="8" t="s">
        <v>1543</v>
      </c>
    </row>
    <row r="99" spans="1:4">
      <c r="A99" s="8" t="s">
        <v>2859</v>
      </c>
      <c r="B99" s="8" t="s">
        <v>43</v>
      </c>
      <c r="C99" s="8" t="s">
        <v>133</v>
      </c>
      <c r="D99" s="8" t="s">
        <v>452</v>
      </c>
    </row>
    <row r="100" spans="1:4">
      <c r="A100" s="8" t="s">
        <v>2864</v>
      </c>
      <c r="B100" s="8" t="s">
        <v>43</v>
      </c>
      <c r="C100" s="8" t="s">
        <v>2865</v>
      </c>
      <c r="D100" s="8" t="s">
        <v>145</v>
      </c>
    </row>
    <row r="101" spans="1:4">
      <c r="A101" s="8" t="s">
        <v>2867</v>
      </c>
      <c r="B101" s="8" t="s">
        <v>43</v>
      </c>
      <c r="C101" s="8" t="s">
        <v>2376</v>
      </c>
      <c r="D101" s="8" t="s">
        <v>1480</v>
      </c>
    </row>
    <row r="102" spans="1:4">
      <c r="A102" s="8" t="s">
        <v>2869</v>
      </c>
      <c r="B102" s="8" t="s">
        <v>2338</v>
      </c>
      <c r="C102" s="8" t="s">
        <v>2555</v>
      </c>
      <c r="D102" s="8" t="s">
        <v>1480</v>
      </c>
    </row>
    <row r="103" spans="1:4">
      <c r="A103" s="8" t="s">
        <v>2871</v>
      </c>
      <c r="B103" s="8" t="s">
        <v>43</v>
      </c>
      <c r="C103" s="8" t="s">
        <v>133</v>
      </c>
      <c r="D103" s="8" t="s">
        <v>1543</v>
      </c>
    </row>
    <row r="104" spans="1:4">
      <c r="A104" s="8" t="s">
        <v>2876</v>
      </c>
      <c r="B104" s="8" t="s">
        <v>43</v>
      </c>
      <c r="C104" s="8" t="s">
        <v>2633</v>
      </c>
      <c r="D104" s="8" t="s">
        <v>1543</v>
      </c>
    </row>
    <row r="105" spans="1:4">
      <c r="A105" s="8" t="s">
        <v>2879</v>
      </c>
      <c r="B105" s="8" t="s">
        <v>2880</v>
      </c>
      <c r="C105" s="8" t="s">
        <v>2302</v>
      </c>
      <c r="D105" s="8" t="s">
        <v>1480</v>
      </c>
    </row>
    <row r="106" spans="1:4">
      <c r="A106" s="8" t="s">
        <v>2883</v>
      </c>
      <c r="B106" s="8" t="s">
        <v>43</v>
      </c>
      <c r="C106" s="8" t="s">
        <v>2884</v>
      </c>
      <c r="D106" s="8" t="s">
        <v>1480</v>
      </c>
    </row>
    <row r="107" spans="1:4">
      <c r="A107" s="8" t="s">
        <v>2887</v>
      </c>
      <c r="B107" s="8" t="s">
        <v>43</v>
      </c>
      <c r="C107" s="8" t="s">
        <v>2888</v>
      </c>
      <c r="D107" s="8" t="s">
        <v>46</v>
      </c>
    </row>
    <row r="108" spans="1:4">
      <c r="A108" s="8" t="s">
        <v>2894</v>
      </c>
      <c r="B108" s="8" t="s">
        <v>43</v>
      </c>
      <c r="C108" s="8" t="s">
        <v>133</v>
      </c>
      <c r="D108" s="8" t="s">
        <v>1543</v>
      </c>
    </row>
    <row r="109" spans="1:4">
      <c r="A109" s="8" t="s">
        <v>2897</v>
      </c>
      <c r="B109" s="8" t="s">
        <v>43</v>
      </c>
      <c r="C109" s="8" t="s">
        <v>2633</v>
      </c>
      <c r="D109" s="8" t="s">
        <v>1444</v>
      </c>
    </row>
    <row r="110" spans="1:4">
      <c r="A110" s="8" t="s">
        <v>2903</v>
      </c>
      <c r="B110" s="8" t="s">
        <v>43</v>
      </c>
      <c r="C110" s="8" t="s">
        <v>2451</v>
      </c>
      <c r="D110" s="8" t="s">
        <v>240</v>
      </c>
    </row>
    <row r="111" spans="1:4">
      <c r="A111" s="8" t="s">
        <v>2908</v>
      </c>
      <c r="B111" s="8" t="s">
        <v>43</v>
      </c>
      <c r="C111" s="8" t="s">
        <v>2302</v>
      </c>
      <c r="D111" s="8" t="s">
        <v>1480</v>
      </c>
    </row>
    <row r="112" spans="1:4">
      <c r="A112" s="8" t="s">
        <v>2913</v>
      </c>
      <c r="B112" s="8" t="s">
        <v>43</v>
      </c>
      <c r="C112" s="8" t="s">
        <v>2291</v>
      </c>
      <c r="D112" s="8" t="s">
        <v>1480</v>
      </c>
    </row>
    <row r="113" spans="1:4">
      <c r="A113" s="8" t="s">
        <v>2919</v>
      </c>
      <c r="B113" s="8" t="s">
        <v>43</v>
      </c>
      <c r="C113" s="8" t="s">
        <v>2291</v>
      </c>
      <c r="D113" s="8" t="s">
        <v>1480</v>
      </c>
    </row>
    <row r="114" spans="1:4">
      <c r="A114" s="8" t="s">
        <v>2925</v>
      </c>
      <c r="B114" s="8" t="s">
        <v>43</v>
      </c>
      <c r="C114" s="8" t="s">
        <v>133</v>
      </c>
      <c r="D114" s="8" t="s">
        <v>547</v>
      </c>
    </row>
    <row r="115" spans="1:4">
      <c r="A115" s="8" t="s">
        <v>2931</v>
      </c>
      <c r="B115" s="8" t="s">
        <v>43</v>
      </c>
      <c r="C115" s="8" t="s">
        <v>2376</v>
      </c>
      <c r="D115" s="8" t="s">
        <v>547</v>
      </c>
    </row>
    <row r="116" spans="1:4">
      <c r="A116" s="8" t="s">
        <v>2937</v>
      </c>
      <c r="B116" s="8" t="s">
        <v>43</v>
      </c>
      <c r="C116" s="8" t="s">
        <v>2291</v>
      </c>
      <c r="D116" s="8" t="s">
        <v>1480</v>
      </c>
    </row>
    <row r="117" spans="1:4">
      <c r="A117" s="8" t="s">
        <v>2942</v>
      </c>
      <c r="B117" s="8" t="s">
        <v>43</v>
      </c>
      <c r="C117" s="8" t="s">
        <v>2752</v>
      </c>
      <c r="D117" s="8" t="s">
        <v>244</v>
      </c>
    </row>
    <row r="118" spans="1:4">
      <c r="A118" s="8" t="s">
        <v>2947</v>
      </c>
      <c r="B118" s="8" t="s">
        <v>43</v>
      </c>
      <c r="C118" s="8" t="s">
        <v>2320</v>
      </c>
      <c r="D118" s="8" t="s">
        <v>1480</v>
      </c>
    </row>
    <row r="119" spans="1:4">
      <c r="A119" s="8" t="s">
        <v>2954</v>
      </c>
      <c r="B119" s="8" t="s">
        <v>43</v>
      </c>
      <c r="C119" s="8" t="s">
        <v>2356</v>
      </c>
      <c r="D119" s="8" t="s">
        <v>452</v>
      </c>
    </row>
    <row r="120" spans="1:4">
      <c r="A120" s="8" t="s">
        <v>2960</v>
      </c>
      <c r="B120" s="8" t="s">
        <v>43</v>
      </c>
      <c r="C120" s="8" t="s">
        <v>2291</v>
      </c>
      <c r="D120" s="8" t="s">
        <v>1480</v>
      </c>
    </row>
    <row r="121" spans="1:4">
      <c r="A121" s="8" t="s">
        <v>2966</v>
      </c>
      <c r="B121" s="8" t="s">
        <v>43</v>
      </c>
      <c r="C121" s="8" t="s">
        <v>2364</v>
      </c>
      <c r="D121" s="8" t="s">
        <v>368</v>
      </c>
    </row>
    <row r="122" spans="1:4">
      <c r="A122" s="8" t="s">
        <v>2969</v>
      </c>
      <c r="B122" s="8" t="s">
        <v>43</v>
      </c>
      <c r="C122" s="8" t="s">
        <v>133</v>
      </c>
      <c r="D122" s="8" t="s">
        <v>2460</v>
      </c>
    </row>
    <row r="123" spans="1:4">
      <c r="A123" s="8" t="s">
        <v>2971</v>
      </c>
      <c r="B123" s="8" t="s">
        <v>43</v>
      </c>
      <c r="C123" s="8" t="s">
        <v>2302</v>
      </c>
      <c r="D123" s="8" t="s">
        <v>2976</v>
      </c>
    </row>
    <row r="124" spans="1:4">
      <c r="A124" s="8" t="s">
        <v>2978</v>
      </c>
      <c r="B124" s="8" t="s">
        <v>43</v>
      </c>
      <c r="C124" s="8" t="s">
        <v>2356</v>
      </c>
      <c r="D124" s="8" t="s">
        <v>1480</v>
      </c>
    </row>
    <row r="125" spans="1:4">
      <c r="A125" s="8" t="s">
        <v>2984</v>
      </c>
      <c r="B125" s="8" t="s">
        <v>43</v>
      </c>
      <c r="C125" s="8" t="s">
        <v>2320</v>
      </c>
      <c r="D125" s="8" t="s">
        <v>1480</v>
      </c>
    </row>
    <row r="126" spans="1:4">
      <c r="A126" s="8" t="s">
        <v>2988</v>
      </c>
      <c r="B126" s="8" t="s">
        <v>43</v>
      </c>
      <c r="C126" s="8" t="s">
        <v>2291</v>
      </c>
      <c r="D126" s="8" t="s">
        <v>1480</v>
      </c>
    </row>
    <row r="127" spans="1:4">
      <c r="A127" s="8" t="s">
        <v>2995</v>
      </c>
      <c r="B127" s="8" t="s">
        <v>43</v>
      </c>
      <c r="C127" s="8" t="s">
        <v>2376</v>
      </c>
      <c r="D127" s="8" t="s">
        <v>384</v>
      </c>
    </row>
    <row r="128" spans="1:4">
      <c r="A128" s="8" t="s">
        <v>3001</v>
      </c>
      <c r="B128" s="8" t="s">
        <v>43</v>
      </c>
      <c r="C128" s="8" t="s">
        <v>2364</v>
      </c>
      <c r="D128" s="8" t="s">
        <v>3006</v>
      </c>
    </row>
    <row r="129" spans="1:4">
      <c r="A129" s="8" t="s">
        <v>3008</v>
      </c>
      <c r="B129" s="8" t="s">
        <v>43</v>
      </c>
      <c r="C129" s="8" t="s">
        <v>133</v>
      </c>
      <c r="D129" s="8" t="s">
        <v>46</v>
      </c>
    </row>
    <row r="130" spans="1:4">
      <c r="A130" s="8" t="s">
        <v>3013</v>
      </c>
      <c r="B130" s="8" t="s">
        <v>43</v>
      </c>
      <c r="C130" s="8" t="s">
        <v>2302</v>
      </c>
      <c r="D130" s="8" t="s">
        <v>1543</v>
      </c>
    </row>
    <row r="131" spans="1:4">
      <c r="A131" s="8" t="s">
        <v>3019</v>
      </c>
      <c r="B131" s="8" t="s">
        <v>2338</v>
      </c>
      <c r="C131" s="8" t="s">
        <v>2302</v>
      </c>
      <c r="D131" s="8" t="s">
        <v>1480</v>
      </c>
    </row>
    <row r="132" spans="1:4">
      <c r="A132" s="8" t="s">
        <v>3025</v>
      </c>
      <c r="B132" s="8" t="s">
        <v>43</v>
      </c>
      <c r="C132" s="8" t="s">
        <v>3026</v>
      </c>
      <c r="D132" s="8" t="s">
        <v>1677</v>
      </c>
    </row>
    <row r="133" spans="1:4">
      <c r="A133" s="8" t="s">
        <v>3029</v>
      </c>
      <c r="B133" s="8" t="s">
        <v>43</v>
      </c>
      <c r="C133" s="8" t="s">
        <v>133</v>
      </c>
      <c r="D133" s="8" t="s">
        <v>1480</v>
      </c>
    </row>
    <row r="134" spans="1:4">
      <c r="A134" s="8" t="s">
        <v>3032</v>
      </c>
      <c r="B134" s="8" t="s">
        <v>43</v>
      </c>
      <c r="C134" s="8" t="s">
        <v>2320</v>
      </c>
      <c r="D134" s="8" t="s">
        <v>1480</v>
      </c>
    </row>
    <row r="135" spans="1:4">
      <c r="A135" s="8" t="s">
        <v>3038</v>
      </c>
      <c r="B135" s="8" t="s">
        <v>43</v>
      </c>
      <c r="C135" s="8" t="s">
        <v>2356</v>
      </c>
      <c r="D135" s="8" t="s">
        <v>1444</v>
      </c>
    </row>
    <row r="136" spans="1:4">
      <c r="A136" s="8" t="s">
        <v>3043</v>
      </c>
      <c r="B136" s="8" t="s">
        <v>43</v>
      </c>
      <c r="C136" s="8" t="s">
        <v>2302</v>
      </c>
      <c r="D136" s="8" t="s">
        <v>1480</v>
      </c>
    </row>
    <row r="137" spans="1:4">
      <c r="A137" s="8" t="s">
        <v>3048</v>
      </c>
      <c r="B137" s="8" t="s">
        <v>43</v>
      </c>
      <c r="C137" s="8" t="s">
        <v>133</v>
      </c>
      <c r="D137" s="8" t="s">
        <v>1543</v>
      </c>
    </row>
    <row r="138" spans="1:4">
      <c r="A138" s="8" t="s">
        <v>3054</v>
      </c>
      <c r="B138" s="8" t="s">
        <v>43</v>
      </c>
      <c r="C138" s="8" t="s">
        <v>2302</v>
      </c>
      <c r="D138" s="8" t="s">
        <v>1480</v>
      </c>
    </row>
    <row r="139" spans="1:4">
      <c r="A139" s="8" t="s">
        <v>3060</v>
      </c>
      <c r="B139" s="8" t="s">
        <v>43</v>
      </c>
      <c r="C139" s="8" t="s">
        <v>2376</v>
      </c>
      <c r="D139" s="8" t="s">
        <v>588</v>
      </c>
    </row>
    <row r="140" spans="1:4">
      <c r="A140" s="8" t="s">
        <v>3063</v>
      </c>
      <c r="B140" s="8" t="s">
        <v>43</v>
      </c>
      <c r="C140" s="8" t="s">
        <v>2291</v>
      </c>
      <c r="D140" s="8" t="s">
        <v>1480</v>
      </c>
    </row>
    <row r="141" spans="1:4">
      <c r="A141" s="8" t="s">
        <v>3068</v>
      </c>
      <c r="B141" s="8" t="s">
        <v>43</v>
      </c>
      <c r="C141" s="8" t="s">
        <v>2356</v>
      </c>
      <c r="D141" s="8" t="s">
        <v>1543</v>
      </c>
    </row>
    <row r="142" spans="1:4">
      <c r="A142" s="8" t="s">
        <v>3071</v>
      </c>
      <c r="B142" s="8" t="s">
        <v>43</v>
      </c>
      <c r="C142" s="8" t="s">
        <v>2291</v>
      </c>
      <c r="D142" s="8" t="s">
        <v>1480</v>
      </c>
    </row>
    <row r="143" spans="1:4">
      <c r="A143" s="8" t="s">
        <v>3076</v>
      </c>
      <c r="B143" s="8" t="s">
        <v>43</v>
      </c>
      <c r="C143" s="8" t="s">
        <v>133</v>
      </c>
      <c r="D143" s="8" t="s">
        <v>1602</v>
      </c>
    </row>
    <row r="144" spans="1:4">
      <c r="A144" s="8" t="s">
        <v>3082</v>
      </c>
      <c r="B144" s="8" t="s">
        <v>43</v>
      </c>
      <c r="C144" s="8" t="s">
        <v>2291</v>
      </c>
      <c r="D144" s="8" t="s">
        <v>1543</v>
      </c>
    </row>
    <row r="145" spans="1:4">
      <c r="A145" s="8" t="s">
        <v>3087</v>
      </c>
      <c r="B145" s="8" t="s">
        <v>43</v>
      </c>
      <c r="C145" s="8" t="s">
        <v>2356</v>
      </c>
      <c r="D145" s="8" t="s">
        <v>547</v>
      </c>
    </row>
    <row r="146" spans="1:4">
      <c r="A146" s="8" t="s">
        <v>3093</v>
      </c>
      <c r="B146" s="8" t="s">
        <v>43</v>
      </c>
      <c r="C146" s="8" t="s">
        <v>2291</v>
      </c>
      <c r="D146" s="8" t="s">
        <v>1480</v>
      </c>
    </row>
    <row r="147" spans="1:4">
      <c r="A147" s="8" t="s">
        <v>3099</v>
      </c>
      <c r="B147" s="8" t="s">
        <v>43</v>
      </c>
      <c r="C147" s="8" t="s">
        <v>2612</v>
      </c>
      <c r="D147" s="8" t="s">
        <v>1102</v>
      </c>
    </row>
    <row r="148" spans="1:4">
      <c r="A148" s="8" t="s">
        <v>3102</v>
      </c>
      <c r="B148" s="8" t="s">
        <v>43</v>
      </c>
      <c r="C148" s="8" t="s">
        <v>2302</v>
      </c>
      <c r="D148" s="8" t="s">
        <v>1480</v>
      </c>
    </row>
    <row r="149" spans="1:4">
      <c r="A149" s="8" t="s">
        <v>3108</v>
      </c>
      <c r="B149" s="8" t="s">
        <v>43</v>
      </c>
      <c r="C149" s="8" t="s">
        <v>133</v>
      </c>
      <c r="D149" s="8" t="s">
        <v>46</v>
      </c>
    </row>
    <row r="150" spans="1:4">
      <c r="A150" s="8" t="s">
        <v>3114</v>
      </c>
      <c r="B150" s="8" t="s">
        <v>43</v>
      </c>
      <c r="C150" s="8" t="s">
        <v>2302</v>
      </c>
      <c r="D150" s="8" t="s">
        <v>1480</v>
      </c>
    </row>
    <row r="151" spans="1:4">
      <c r="A151" s="8" t="s">
        <v>3119</v>
      </c>
      <c r="B151" s="8" t="s">
        <v>43</v>
      </c>
      <c r="C151" s="8" t="s">
        <v>2320</v>
      </c>
      <c r="D151" s="8" t="s">
        <v>46</v>
      </c>
    </row>
    <row r="152" spans="1:4">
      <c r="A152" s="8" t="s">
        <v>3124</v>
      </c>
      <c r="B152" s="8" t="s">
        <v>43</v>
      </c>
      <c r="C152" s="8" t="s">
        <v>2451</v>
      </c>
      <c r="D152" s="8" t="s">
        <v>1480</v>
      </c>
    </row>
    <row r="153" spans="1:4">
      <c r="A153" s="8" t="s">
        <v>3130</v>
      </c>
      <c r="B153" s="8" t="s">
        <v>43</v>
      </c>
      <c r="C153" s="8" t="s">
        <v>2752</v>
      </c>
      <c r="D153" s="8" t="s">
        <v>588</v>
      </c>
    </row>
    <row r="154" spans="1:4">
      <c r="A154" s="8" t="s">
        <v>3136</v>
      </c>
      <c r="B154" s="8" t="s">
        <v>43</v>
      </c>
      <c r="C154" s="8" t="s">
        <v>2752</v>
      </c>
      <c r="D154" s="8" t="s">
        <v>368</v>
      </c>
    </row>
    <row r="155" spans="1:4">
      <c r="A155" s="8" t="s">
        <v>3142</v>
      </c>
      <c r="B155" s="8" t="s">
        <v>43</v>
      </c>
      <c r="C155" s="8" t="s">
        <v>2320</v>
      </c>
      <c r="D155" s="8" t="s">
        <v>547</v>
      </c>
    </row>
    <row r="156" spans="1:4">
      <c r="A156" s="8" t="s">
        <v>3148</v>
      </c>
      <c r="B156" s="8" t="s">
        <v>43</v>
      </c>
      <c r="C156" s="8" t="s">
        <v>2302</v>
      </c>
      <c r="D156" s="8" t="s">
        <v>1767</v>
      </c>
    </row>
    <row r="157" spans="1:4">
      <c r="A157" s="8" t="s">
        <v>3153</v>
      </c>
      <c r="B157" s="8" t="s">
        <v>43</v>
      </c>
      <c r="C157" s="8" t="s">
        <v>2291</v>
      </c>
      <c r="D157" s="8" t="s">
        <v>1480</v>
      </c>
    </row>
    <row r="158" spans="1:4">
      <c r="A158" s="8" t="s">
        <v>3159</v>
      </c>
      <c r="B158" s="8" t="s">
        <v>43</v>
      </c>
      <c r="C158" s="8" t="s">
        <v>3160</v>
      </c>
      <c r="D158" s="8" t="s">
        <v>1480</v>
      </c>
    </row>
    <row r="159" spans="1:4">
      <c r="A159" s="8" t="s">
        <v>3166</v>
      </c>
      <c r="B159" s="8" t="s">
        <v>43</v>
      </c>
      <c r="C159" s="8" t="s">
        <v>2376</v>
      </c>
      <c r="D159" s="8" t="s">
        <v>547</v>
      </c>
    </row>
    <row r="160" spans="1:4">
      <c r="A160" s="8" t="s">
        <v>3172</v>
      </c>
      <c r="B160" s="8" t="s">
        <v>43</v>
      </c>
      <c r="C160" s="8" t="s">
        <v>2302</v>
      </c>
      <c r="D160" s="8" t="s">
        <v>46</v>
      </c>
    </row>
    <row r="161" spans="1:4">
      <c r="A161" s="8" t="s">
        <v>3174</v>
      </c>
      <c r="B161" s="8" t="s">
        <v>43</v>
      </c>
      <c r="C161" s="8" t="s">
        <v>133</v>
      </c>
      <c r="D161" s="8" t="s">
        <v>1480</v>
      </c>
    </row>
    <row r="162" spans="1:4">
      <c r="A162" s="8" t="s">
        <v>3180</v>
      </c>
      <c r="B162" s="8" t="s">
        <v>43</v>
      </c>
      <c r="C162" s="8" t="s">
        <v>2612</v>
      </c>
      <c r="D162" s="8" t="s">
        <v>1543</v>
      </c>
    </row>
    <row r="163" spans="1:4">
      <c r="A163" s="8" t="s">
        <v>3182</v>
      </c>
      <c r="B163" s="8" t="s">
        <v>43</v>
      </c>
      <c r="C163" s="8" t="s">
        <v>3183</v>
      </c>
      <c r="D163" s="8" t="s">
        <v>1602</v>
      </c>
    </row>
    <row r="164" spans="1:4">
      <c r="A164" s="8" t="s">
        <v>3185</v>
      </c>
      <c r="B164" s="8" t="s">
        <v>43</v>
      </c>
      <c r="C164" s="8" t="s">
        <v>2302</v>
      </c>
      <c r="D164" s="8" t="s">
        <v>1480</v>
      </c>
    </row>
    <row r="165" spans="1:4">
      <c r="A165" s="8" t="s">
        <v>3189</v>
      </c>
      <c r="B165" s="8" t="s">
        <v>43</v>
      </c>
      <c r="C165" s="8" t="s">
        <v>2620</v>
      </c>
      <c r="D165" s="8" t="s">
        <v>2460</v>
      </c>
    </row>
    <row r="166" spans="1:4">
      <c r="A166" s="8" t="s">
        <v>3194</v>
      </c>
      <c r="B166" s="8" t="s">
        <v>2338</v>
      </c>
      <c r="C166" s="8" t="s">
        <v>133</v>
      </c>
      <c r="D166" s="8" t="s">
        <v>1543</v>
      </c>
    </row>
    <row r="167" spans="1:4">
      <c r="A167" s="8" t="s">
        <v>3197</v>
      </c>
      <c r="B167" s="8" t="s">
        <v>43</v>
      </c>
      <c r="C167" s="8" t="s">
        <v>3198</v>
      </c>
      <c r="D167" s="8" t="s">
        <v>1543</v>
      </c>
    </row>
    <row r="168" spans="1:4">
      <c r="A168" s="8" t="s">
        <v>3200</v>
      </c>
      <c r="B168" s="8" t="s">
        <v>43</v>
      </c>
      <c r="C168" s="8" t="s">
        <v>133</v>
      </c>
      <c r="D168" s="8" t="s">
        <v>511</v>
      </c>
    </row>
    <row r="169" spans="1:4">
      <c r="A169" s="8" t="s">
        <v>3202</v>
      </c>
      <c r="B169" s="8" t="s">
        <v>2338</v>
      </c>
      <c r="C169" s="8" t="s">
        <v>2555</v>
      </c>
      <c r="D169" s="8" t="s">
        <v>1480</v>
      </c>
    </row>
    <row r="170" spans="1:4">
      <c r="A170" s="8" t="s">
        <v>3204</v>
      </c>
      <c r="B170" s="8" t="s">
        <v>2338</v>
      </c>
      <c r="C170" s="8" t="s">
        <v>2612</v>
      </c>
      <c r="D170" s="8" t="s">
        <v>452</v>
      </c>
    </row>
    <row r="171" spans="1:4">
      <c r="A171" s="8" t="s">
        <v>3209</v>
      </c>
      <c r="B171" s="8" t="s">
        <v>2338</v>
      </c>
      <c r="C171" s="8" t="s">
        <v>2376</v>
      </c>
      <c r="D171" s="8" t="s">
        <v>46</v>
      </c>
    </row>
    <row r="172" spans="1:4">
      <c r="A172" s="8" t="s">
        <v>3211</v>
      </c>
      <c r="B172" s="8" t="s">
        <v>43</v>
      </c>
      <c r="C172" s="8" t="s">
        <v>2356</v>
      </c>
      <c r="D172" s="8" t="s">
        <v>1480</v>
      </c>
    </row>
    <row r="173" spans="1:4">
      <c r="A173" s="8" t="s">
        <v>3213</v>
      </c>
      <c r="B173" s="8" t="s">
        <v>2338</v>
      </c>
      <c r="C173" s="8" t="s">
        <v>2620</v>
      </c>
      <c r="D173" s="8" t="s">
        <v>2976</v>
      </c>
    </row>
    <row r="174" spans="1:4">
      <c r="A174" s="8" t="s">
        <v>3215</v>
      </c>
      <c r="B174" s="8" t="s">
        <v>43</v>
      </c>
      <c r="C174" s="8" t="s">
        <v>2633</v>
      </c>
      <c r="D174" s="8" t="s">
        <v>1444</v>
      </c>
    </row>
    <row r="175" spans="1:4">
      <c r="A175" s="8" t="s">
        <v>3218</v>
      </c>
      <c r="B175" s="8" t="s">
        <v>43</v>
      </c>
      <c r="C175" s="8" t="s">
        <v>133</v>
      </c>
      <c r="D175" s="8" t="s">
        <v>368</v>
      </c>
    </row>
    <row r="176" spans="1:4">
      <c r="A176" s="8" t="s">
        <v>3221</v>
      </c>
      <c r="B176" s="8" t="s">
        <v>43</v>
      </c>
      <c r="C176" s="8" t="s">
        <v>133</v>
      </c>
      <c r="D176" s="8" t="s">
        <v>3225</v>
      </c>
    </row>
    <row r="177" spans="1:4">
      <c r="A177" s="8" t="s">
        <v>3227</v>
      </c>
      <c r="B177" s="8" t="s">
        <v>43</v>
      </c>
      <c r="C177" s="8" t="s">
        <v>2364</v>
      </c>
      <c r="D177" s="8" t="s">
        <v>1651</v>
      </c>
    </row>
    <row r="178" spans="1:4">
      <c r="A178" s="8" t="s">
        <v>3233</v>
      </c>
      <c r="B178" s="8" t="s">
        <v>43</v>
      </c>
      <c r="C178" s="8" t="s">
        <v>2356</v>
      </c>
      <c r="D178" s="8" t="s">
        <v>240</v>
      </c>
    </row>
    <row r="179" spans="1:4">
      <c r="A179" s="8" t="s">
        <v>3239</v>
      </c>
      <c r="B179" s="8" t="s">
        <v>43</v>
      </c>
      <c r="C179" s="8" t="s">
        <v>2364</v>
      </c>
      <c r="D179" s="8" t="s">
        <v>1444</v>
      </c>
    </row>
    <row r="180" spans="1:4">
      <c r="A180" s="8" t="s">
        <v>3244</v>
      </c>
      <c r="B180" s="8" t="s">
        <v>43</v>
      </c>
      <c r="C180" s="8" t="s">
        <v>2555</v>
      </c>
      <c r="D180" s="8" t="s">
        <v>452</v>
      </c>
    </row>
    <row r="181" spans="1:4">
      <c r="A181" s="8" t="s">
        <v>3250</v>
      </c>
      <c r="B181" s="8" t="s">
        <v>43</v>
      </c>
      <c r="C181" s="8" t="s">
        <v>133</v>
      </c>
      <c r="D181" s="8" t="s">
        <v>547</v>
      </c>
    </row>
    <row r="182" spans="1:4">
      <c r="A182" s="8" t="s">
        <v>3255</v>
      </c>
      <c r="B182" s="8" t="s">
        <v>43</v>
      </c>
      <c r="C182" s="8" t="s">
        <v>133</v>
      </c>
      <c r="D182" s="8" t="s">
        <v>502</v>
      </c>
    </row>
    <row r="183" spans="1:4">
      <c r="A183" s="8" t="s">
        <v>3260</v>
      </c>
      <c r="B183" s="8" t="s">
        <v>43</v>
      </c>
      <c r="C183" s="8" t="s">
        <v>2302</v>
      </c>
      <c r="D183" s="8" t="s">
        <v>46</v>
      </c>
    </row>
    <row r="184" spans="1:4">
      <c r="A184" s="8" t="s">
        <v>3263</v>
      </c>
      <c r="B184" s="8" t="s">
        <v>43</v>
      </c>
      <c r="C184" s="8" t="s">
        <v>133</v>
      </c>
      <c r="D184" s="8" t="s">
        <v>2460</v>
      </c>
    </row>
    <row r="185" spans="1:4">
      <c r="A185" s="8" t="s">
        <v>3266</v>
      </c>
      <c r="B185" s="8" t="s">
        <v>43</v>
      </c>
      <c r="C185" s="8" t="s">
        <v>2364</v>
      </c>
      <c r="D185" s="8" t="s">
        <v>323</v>
      </c>
    </row>
    <row r="186" spans="1:4">
      <c r="A186" s="8" t="s">
        <v>3272</v>
      </c>
      <c r="B186" s="8" t="s">
        <v>43</v>
      </c>
      <c r="C186" s="8" t="s">
        <v>2311</v>
      </c>
      <c r="D186" s="8" t="s">
        <v>1480</v>
      </c>
    </row>
    <row r="187" spans="1:4">
      <c r="A187" s="8" t="s">
        <v>3277</v>
      </c>
      <c r="B187" s="8" t="s">
        <v>43</v>
      </c>
      <c r="C187" s="8" t="s">
        <v>2320</v>
      </c>
      <c r="D187" s="8" t="s">
        <v>1480</v>
      </c>
    </row>
    <row r="188" spans="1:4">
      <c r="A188" s="8" t="s">
        <v>3283</v>
      </c>
      <c r="B188" s="8" t="s">
        <v>43</v>
      </c>
      <c r="C188" s="8" t="s">
        <v>133</v>
      </c>
      <c r="D188" s="8" t="s">
        <v>1480</v>
      </c>
    </row>
    <row r="189" spans="1:4">
      <c r="A189" s="8" t="s">
        <v>3289</v>
      </c>
      <c r="B189" s="8" t="s">
        <v>43</v>
      </c>
      <c r="C189" s="8" t="s">
        <v>2302</v>
      </c>
      <c r="D189" s="8" t="s">
        <v>1480</v>
      </c>
    </row>
    <row r="190" spans="1:4">
      <c r="A190" s="8" t="s">
        <v>3294</v>
      </c>
      <c r="B190" s="8" t="s">
        <v>43</v>
      </c>
      <c r="C190" s="8" t="s">
        <v>2356</v>
      </c>
      <c r="D190" s="8" t="s">
        <v>547</v>
      </c>
    </row>
    <row r="191" spans="1:4">
      <c r="A191" s="8" t="s">
        <v>3297</v>
      </c>
      <c r="B191" s="8" t="s">
        <v>43</v>
      </c>
      <c r="C191" s="8" t="s">
        <v>2302</v>
      </c>
      <c r="D191" s="8" t="s">
        <v>1480</v>
      </c>
    </row>
    <row r="192" spans="1:4">
      <c r="A192" s="8" t="s">
        <v>3301</v>
      </c>
      <c r="B192" s="8" t="s">
        <v>43</v>
      </c>
      <c r="C192" s="8" t="s">
        <v>2364</v>
      </c>
      <c r="D192" s="8" t="s">
        <v>244</v>
      </c>
    </row>
    <row r="193" spans="1:4">
      <c r="A193" s="8" t="s">
        <v>3308</v>
      </c>
      <c r="B193" s="8" t="s">
        <v>43</v>
      </c>
      <c r="C193" s="8" t="s">
        <v>2372</v>
      </c>
      <c r="D193" s="8" t="s">
        <v>1444</v>
      </c>
    </row>
    <row r="194" spans="1:4">
      <c r="A194" s="8" t="s">
        <v>3313</v>
      </c>
      <c r="B194" s="8" t="s">
        <v>43</v>
      </c>
      <c r="C194" s="8" t="s">
        <v>2633</v>
      </c>
      <c r="D194" s="8" t="s">
        <v>163</v>
      </c>
    </row>
    <row r="195" spans="1:4">
      <c r="A195" s="8" t="s">
        <v>3319</v>
      </c>
      <c r="B195" s="8" t="s">
        <v>43</v>
      </c>
      <c r="C195" s="8" t="s">
        <v>2356</v>
      </c>
      <c r="D195" s="8" t="s">
        <v>434</v>
      </c>
    </row>
    <row r="196" spans="1:4">
      <c r="A196" s="8" t="s">
        <v>3326</v>
      </c>
      <c r="B196" s="8" t="s">
        <v>43</v>
      </c>
      <c r="C196" s="8" t="s">
        <v>2291</v>
      </c>
      <c r="D196" s="8" t="s">
        <v>46</v>
      </c>
    </row>
    <row r="197" spans="1:4">
      <c r="A197" s="8" t="s">
        <v>3332</v>
      </c>
      <c r="B197" s="8" t="s">
        <v>43</v>
      </c>
      <c r="C197" s="8" t="s">
        <v>2376</v>
      </c>
      <c r="D197" s="8" t="s">
        <v>1854</v>
      </c>
    </row>
    <row r="198" spans="1:4">
      <c r="A198" s="8" t="s">
        <v>3335</v>
      </c>
      <c r="B198" s="8" t="s">
        <v>43</v>
      </c>
      <c r="C198" s="8" t="s">
        <v>2633</v>
      </c>
      <c r="D198" s="8" t="s">
        <v>547</v>
      </c>
    </row>
    <row r="199" spans="1:4">
      <c r="A199" s="8" t="s">
        <v>3341</v>
      </c>
      <c r="B199" s="8" t="s">
        <v>43</v>
      </c>
      <c r="C199" s="8" t="s">
        <v>2302</v>
      </c>
      <c r="D199" s="8" t="s">
        <v>1480</v>
      </c>
    </row>
    <row r="200" spans="1:4">
      <c r="A200" s="8" t="s">
        <v>3346</v>
      </c>
      <c r="B200" s="8" t="s">
        <v>43</v>
      </c>
      <c r="C200" s="8" t="s">
        <v>2347</v>
      </c>
      <c r="D200" s="8" t="s">
        <v>1480</v>
      </c>
    </row>
    <row r="201" spans="1:4">
      <c r="A201" s="8" t="s">
        <v>3351</v>
      </c>
      <c r="B201" s="8" t="s">
        <v>43</v>
      </c>
      <c r="C201" s="8" t="s">
        <v>2302</v>
      </c>
      <c r="D201" s="8" t="s">
        <v>3356</v>
      </c>
    </row>
    <row r="202" spans="1:4">
      <c r="A202" s="8" t="s">
        <v>3358</v>
      </c>
      <c r="B202" s="8" t="s">
        <v>43</v>
      </c>
      <c r="C202" s="8" t="s">
        <v>3198</v>
      </c>
      <c r="D202" s="8" t="s">
        <v>46</v>
      </c>
    </row>
    <row r="203" spans="1:4">
      <c r="A203" s="8" t="s">
        <v>3364</v>
      </c>
      <c r="B203" s="8" t="s">
        <v>43</v>
      </c>
      <c r="C203" s="8" t="s">
        <v>2320</v>
      </c>
      <c r="D203" s="8" t="s">
        <v>547</v>
      </c>
    </row>
    <row r="204" spans="1:4">
      <c r="A204" s="8" t="s">
        <v>3370</v>
      </c>
      <c r="B204" s="8" t="s">
        <v>43</v>
      </c>
      <c r="C204" s="8" t="s">
        <v>3371</v>
      </c>
      <c r="D204" s="8" t="s">
        <v>1543</v>
      </c>
    </row>
    <row r="205" spans="1:4">
      <c r="A205" s="8" t="s">
        <v>3377</v>
      </c>
      <c r="B205" s="8" t="s">
        <v>43</v>
      </c>
      <c r="C205" s="8" t="s">
        <v>2311</v>
      </c>
      <c r="D205" s="8" t="s">
        <v>1480</v>
      </c>
    </row>
    <row r="206" spans="1:4">
      <c r="A206" s="8" t="s">
        <v>3383</v>
      </c>
      <c r="B206" s="8" t="s">
        <v>2338</v>
      </c>
      <c r="C206" s="8" t="s">
        <v>2291</v>
      </c>
      <c r="D206" s="8" t="s">
        <v>1480</v>
      </c>
    </row>
    <row r="207" spans="1:4">
      <c r="A207" s="8" t="s">
        <v>3389</v>
      </c>
      <c r="B207" s="8" t="s">
        <v>43</v>
      </c>
      <c r="C207" s="8" t="s">
        <v>133</v>
      </c>
      <c r="D207" s="8" t="s">
        <v>46</v>
      </c>
    </row>
    <row r="208" spans="1:4">
      <c r="A208" s="8" t="s">
        <v>3395</v>
      </c>
      <c r="B208" s="8" t="s">
        <v>43</v>
      </c>
      <c r="C208" s="8" t="s">
        <v>2311</v>
      </c>
      <c r="D208" s="8" t="s">
        <v>3400</v>
      </c>
    </row>
    <row r="209" spans="1:4">
      <c r="A209" s="8" t="s">
        <v>3402</v>
      </c>
      <c r="B209" s="8" t="s">
        <v>43</v>
      </c>
      <c r="C209" s="8" t="s">
        <v>133</v>
      </c>
      <c r="D209" s="8" t="s">
        <v>1480</v>
      </c>
    </row>
    <row r="210" spans="1:4">
      <c r="A210" s="8" t="s">
        <v>3408</v>
      </c>
      <c r="B210" s="8" t="s">
        <v>43</v>
      </c>
      <c r="C210" s="8" t="s">
        <v>2291</v>
      </c>
      <c r="D210" s="8" t="s">
        <v>1480</v>
      </c>
    </row>
    <row r="211" spans="1:4">
      <c r="A211" s="8" t="s">
        <v>3414</v>
      </c>
      <c r="B211" s="8" t="s">
        <v>43</v>
      </c>
      <c r="C211" s="8" t="s">
        <v>2356</v>
      </c>
      <c r="D211" s="8" t="s">
        <v>588</v>
      </c>
    </row>
    <row r="212" spans="1:4">
      <c r="A212" s="8" t="s">
        <v>3419</v>
      </c>
      <c r="B212" s="8" t="s">
        <v>43</v>
      </c>
      <c r="C212" s="8" t="s">
        <v>133</v>
      </c>
      <c r="D212" s="8" t="s">
        <v>769</v>
      </c>
    </row>
    <row r="213" spans="1:4">
      <c r="A213" s="8" t="s">
        <v>3422</v>
      </c>
      <c r="B213" s="8" t="s">
        <v>43</v>
      </c>
      <c r="C213" s="8" t="s">
        <v>2291</v>
      </c>
      <c r="D213" s="8" t="s">
        <v>1480</v>
      </c>
    </row>
    <row r="214" spans="1:4">
      <c r="A214" s="8" t="s">
        <v>3427</v>
      </c>
      <c r="B214" s="8" t="s">
        <v>2338</v>
      </c>
      <c r="C214" s="8" t="s">
        <v>133</v>
      </c>
      <c r="D214" s="8" t="s">
        <v>1480</v>
      </c>
    </row>
    <row r="215" spans="1:4">
      <c r="A215" s="8" t="s">
        <v>3433</v>
      </c>
      <c r="B215" s="8" t="s">
        <v>43</v>
      </c>
      <c r="C215" s="8" t="s">
        <v>2347</v>
      </c>
      <c r="D215" s="8" t="s">
        <v>547</v>
      </c>
    </row>
    <row r="216" spans="1:4">
      <c r="A216" s="8" t="s">
        <v>3439</v>
      </c>
      <c r="B216" s="8" t="s">
        <v>43</v>
      </c>
      <c r="C216" s="8" t="s">
        <v>2376</v>
      </c>
      <c r="D216" s="8" t="s">
        <v>2460</v>
      </c>
    </row>
    <row r="217" spans="1:4">
      <c r="A217" s="8" t="s">
        <v>3443</v>
      </c>
      <c r="B217" s="8" t="s">
        <v>43</v>
      </c>
      <c r="C217" s="8" t="s">
        <v>133</v>
      </c>
      <c r="D217" s="8" t="s">
        <v>2824</v>
      </c>
    </row>
    <row r="218" spans="1:4">
      <c r="A218" s="8" t="s">
        <v>3447</v>
      </c>
      <c r="B218" s="8" t="s">
        <v>43</v>
      </c>
      <c r="C218" s="8" t="s">
        <v>2620</v>
      </c>
      <c r="D218" s="8" t="s">
        <v>145</v>
      </c>
    </row>
    <row r="219" spans="1:4">
      <c r="A219" s="8" t="s">
        <v>3449</v>
      </c>
      <c r="B219" s="8" t="s">
        <v>43</v>
      </c>
      <c r="C219" s="8" t="s">
        <v>2376</v>
      </c>
      <c r="D219" s="8" t="s">
        <v>358</v>
      </c>
    </row>
    <row r="220" spans="1:4">
      <c r="A220" s="8" t="s">
        <v>3453</v>
      </c>
      <c r="B220" s="8" t="s">
        <v>43</v>
      </c>
      <c r="C220" s="8" t="s">
        <v>2612</v>
      </c>
      <c r="D220" s="8" t="s">
        <v>2460</v>
      </c>
    </row>
    <row r="221" spans="1:4">
      <c r="A221" s="8" t="s">
        <v>3459</v>
      </c>
      <c r="B221" s="8" t="s">
        <v>43</v>
      </c>
      <c r="C221" s="8" t="s">
        <v>2356</v>
      </c>
      <c r="D221" s="8" t="s">
        <v>547</v>
      </c>
    </row>
    <row r="222" spans="1:4">
      <c r="A222" s="8" t="s">
        <v>3462</v>
      </c>
      <c r="B222" s="8" t="s">
        <v>43</v>
      </c>
      <c r="C222" s="8" t="s">
        <v>2347</v>
      </c>
      <c r="D222" s="8" t="s">
        <v>1480</v>
      </c>
    </row>
    <row r="223" spans="1:4">
      <c r="A223" s="8" t="s">
        <v>3468</v>
      </c>
      <c r="B223" s="8" t="s">
        <v>43</v>
      </c>
      <c r="C223" s="8" t="s">
        <v>2347</v>
      </c>
      <c r="D223" s="8" t="s">
        <v>434</v>
      </c>
    </row>
    <row r="224" spans="1:4">
      <c r="A224" s="8" t="s">
        <v>3473</v>
      </c>
      <c r="B224" s="8" t="s">
        <v>43</v>
      </c>
      <c r="C224" s="8" t="s">
        <v>2320</v>
      </c>
      <c r="D224" s="8" t="s">
        <v>547</v>
      </c>
    </row>
    <row r="225" spans="1:4">
      <c r="A225" s="8" t="s">
        <v>3479</v>
      </c>
      <c r="B225" s="8" t="s">
        <v>43</v>
      </c>
      <c r="C225" s="8" t="s">
        <v>2356</v>
      </c>
      <c r="D225" s="8" t="s">
        <v>145</v>
      </c>
    </row>
    <row r="226" spans="1:4">
      <c r="A226" s="8" t="s">
        <v>3485</v>
      </c>
      <c r="B226" s="8" t="s">
        <v>43</v>
      </c>
      <c r="C226" s="8" t="s">
        <v>2356</v>
      </c>
      <c r="D226" s="8" t="s">
        <v>145</v>
      </c>
    </row>
    <row r="227" spans="1:4">
      <c r="A227" s="8" t="s">
        <v>3490</v>
      </c>
      <c r="B227" s="8" t="s">
        <v>43</v>
      </c>
      <c r="C227" s="8" t="s">
        <v>2356</v>
      </c>
      <c r="D227" s="8" t="s">
        <v>3492</v>
      </c>
    </row>
    <row r="228" spans="1:4">
      <c r="A228" s="8" t="s">
        <v>3494</v>
      </c>
      <c r="B228" s="8" t="s">
        <v>43</v>
      </c>
      <c r="C228" s="8" t="s">
        <v>2291</v>
      </c>
      <c r="D228" s="8" t="s">
        <v>46</v>
      </c>
    </row>
    <row r="229" spans="1:4">
      <c r="A229" s="8" t="s">
        <v>3497</v>
      </c>
      <c r="B229" s="8" t="s">
        <v>43</v>
      </c>
      <c r="C229" s="8" t="s">
        <v>2451</v>
      </c>
      <c r="D229" s="8" t="s">
        <v>1480</v>
      </c>
    </row>
    <row r="230" spans="1:4">
      <c r="A230" s="8" t="s">
        <v>3502</v>
      </c>
      <c r="B230" s="8" t="s">
        <v>43</v>
      </c>
      <c r="C230" s="8" t="s">
        <v>2320</v>
      </c>
      <c r="D230" s="8" t="s">
        <v>1480</v>
      </c>
    </row>
    <row r="231" spans="1:4">
      <c r="A231" s="8" t="s">
        <v>3508</v>
      </c>
      <c r="B231" s="8" t="s">
        <v>43</v>
      </c>
      <c r="C231" s="8" t="s">
        <v>3509</v>
      </c>
      <c r="D231" s="8" t="s">
        <v>434</v>
      </c>
    </row>
    <row r="232" spans="1:4">
      <c r="A232" s="8" t="s">
        <v>3514</v>
      </c>
      <c r="B232" s="8" t="s">
        <v>43</v>
      </c>
      <c r="C232" s="8" t="s">
        <v>133</v>
      </c>
      <c r="D232" s="8" t="s">
        <v>1651</v>
      </c>
    </row>
    <row r="233" spans="1:4">
      <c r="A233" s="8" t="s">
        <v>3520</v>
      </c>
      <c r="B233" s="8" t="s">
        <v>43</v>
      </c>
      <c r="C233" s="8" t="s">
        <v>133</v>
      </c>
      <c r="D233" s="8" t="s">
        <v>1602</v>
      </c>
    </row>
    <row r="234" spans="1:4">
      <c r="A234" s="8" t="s">
        <v>3526</v>
      </c>
      <c r="B234" s="8" t="s">
        <v>43</v>
      </c>
      <c r="C234" s="8" t="s">
        <v>2451</v>
      </c>
      <c r="D234" s="8" t="s">
        <v>1480</v>
      </c>
    </row>
    <row r="235" spans="1:4">
      <c r="A235" s="8" t="s">
        <v>3531</v>
      </c>
      <c r="B235" s="8" t="s">
        <v>43</v>
      </c>
      <c r="C235" s="8" t="s">
        <v>2302</v>
      </c>
      <c r="D235" s="8" t="s">
        <v>1543</v>
      </c>
    </row>
    <row r="236" spans="1:4">
      <c r="A236" s="8" t="s">
        <v>3537</v>
      </c>
      <c r="B236" s="8" t="s">
        <v>43</v>
      </c>
      <c r="C236" s="8" t="s">
        <v>133</v>
      </c>
      <c r="D236" s="8" t="s">
        <v>1767</v>
      </c>
    </row>
    <row r="237" spans="1:4">
      <c r="A237" s="8" t="s">
        <v>3542</v>
      </c>
      <c r="B237" s="8" t="s">
        <v>43</v>
      </c>
      <c r="C237" s="8" t="s">
        <v>2291</v>
      </c>
      <c r="D237" s="8" t="s">
        <v>1480</v>
      </c>
    </row>
    <row r="238" spans="1:4">
      <c r="A238" s="8" t="s">
        <v>3547</v>
      </c>
      <c r="B238" s="8" t="s">
        <v>43</v>
      </c>
      <c r="C238" s="8" t="s">
        <v>133</v>
      </c>
      <c r="D238" s="8" t="s">
        <v>1543</v>
      </c>
    </row>
    <row r="239" spans="1:4">
      <c r="A239" s="8" t="s">
        <v>3551</v>
      </c>
      <c r="B239" s="8" t="s">
        <v>43</v>
      </c>
      <c r="C239" s="8" t="s">
        <v>2372</v>
      </c>
      <c r="D239" s="8" t="s">
        <v>1767</v>
      </c>
    </row>
    <row r="240" spans="1:4">
      <c r="A240" s="8" t="s">
        <v>3557</v>
      </c>
      <c r="B240" s="8" t="s">
        <v>43</v>
      </c>
      <c r="C240" s="8" t="s">
        <v>2555</v>
      </c>
      <c r="D240" s="8" t="s">
        <v>1543</v>
      </c>
    </row>
    <row r="241" spans="1:4">
      <c r="A241" s="8" t="s">
        <v>3560</v>
      </c>
      <c r="B241" s="8" t="s">
        <v>43</v>
      </c>
      <c r="C241" s="8" t="s">
        <v>2291</v>
      </c>
      <c r="D241" s="8" t="s">
        <v>1543</v>
      </c>
    </row>
    <row r="242" spans="1:4">
      <c r="A242" s="8" t="s">
        <v>3567</v>
      </c>
      <c r="B242" s="8" t="s">
        <v>43</v>
      </c>
      <c r="C242" s="8" t="s">
        <v>2376</v>
      </c>
      <c r="D242" s="8" t="s">
        <v>547</v>
      </c>
    </row>
    <row r="243" spans="1:4">
      <c r="A243" s="8" t="s">
        <v>3573</v>
      </c>
      <c r="B243" s="8" t="s">
        <v>3574</v>
      </c>
      <c r="C243" s="8" t="s">
        <v>133</v>
      </c>
      <c r="D243" s="8" t="s">
        <v>1480</v>
      </c>
    </row>
    <row r="244" spans="1:4">
      <c r="A244" s="8" t="s">
        <v>3580</v>
      </c>
      <c r="B244" s="8" t="s">
        <v>43</v>
      </c>
      <c r="C244" s="8" t="s">
        <v>2364</v>
      </c>
      <c r="D244" s="8" t="s">
        <v>1543</v>
      </c>
    </row>
    <row r="245" spans="1:4">
      <c r="A245" s="8" t="s">
        <v>3584</v>
      </c>
      <c r="B245" s="8" t="s">
        <v>43</v>
      </c>
      <c r="C245" s="8" t="s">
        <v>2302</v>
      </c>
      <c r="D245" s="8" t="s">
        <v>547</v>
      </c>
    </row>
    <row r="246" spans="1:4">
      <c r="A246" s="8" t="s">
        <v>3590</v>
      </c>
      <c r="B246" s="8" t="s">
        <v>2338</v>
      </c>
      <c r="C246" s="8" t="s">
        <v>133</v>
      </c>
      <c r="D246" s="8" t="s">
        <v>1543</v>
      </c>
    </row>
    <row r="247" spans="1:4">
      <c r="A247" s="8" t="s">
        <v>3593</v>
      </c>
      <c r="B247" s="8" t="s">
        <v>43</v>
      </c>
      <c r="C247" s="8" t="s">
        <v>2376</v>
      </c>
      <c r="D247" s="8" t="s">
        <v>163</v>
      </c>
    </row>
    <row r="248" spans="1:4">
      <c r="A248" s="8" t="s">
        <v>3596</v>
      </c>
      <c r="B248" s="8" t="s">
        <v>43</v>
      </c>
      <c r="C248" s="8" t="s">
        <v>2320</v>
      </c>
      <c r="D248" s="8" t="s">
        <v>1480</v>
      </c>
    </row>
    <row r="249" spans="1:4">
      <c r="A249" s="8" t="s">
        <v>3601</v>
      </c>
      <c r="B249" s="8" t="s">
        <v>43</v>
      </c>
      <c r="C249" s="8" t="s">
        <v>2302</v>
      </c>
      <c r="D249" s="8" t="s">
        <v>1480</v>
      </c>
    </row>
    <row r="250" spans="1:4">
      <c r="A250" s="8" t="s">
        <v>3604</v>
      </c>
      <c r="B250" s="8" t="s">
        <v>43</v>
      </c>
      <c r="C250" s="8" t="s">
        <v>2364</v>
      </c>
      <c r="D250" s="8" t="s">
        <v>1480</v>
      </c>
    </row>
    <row r="251" spans="1:4">
      <c r="A251" s="8" t="s">
        <v>3610</v>
      </c>
      <c r="B251" s="8" t="s">
        <v>43</v>
      </c>
      <c r="C251" s="8" t="s">
        <v>2364</v>
      </c>
      <c r="D251" s="8" t="s">
        <v>1480</v>
      </c>
    </row>
    <row r="252" spans="1:4">
      <c r="A252" s="8" t="s">
        <v>3615</v>
      </c>
      <c r="B252" s="8" t="s">
        <v>43</v>
      </c>
      <c r="C252" s="8" t="s">
        <v>133</v>
      </c>
      <c r="D252" s="8" t="s">
        <v>1480</v>
      </c>
    </row>
    <row r="253" spans="1:4">
      <c r="A253" s="8" t="s">
        <v>3621</v>
      </c>
      <c r="B253" s="8" t="s">
        <v>43</v>
      </c>
      <c r="C253" s="8" t="s">
        <v>2633</v>
      </c>
      <c r="D253" s="8" t="s">
        <v>195</v>
      </c>
    </row>
    <row r="254" spans="1:4">
      <c r="A254" s="8" t="s">
        <v>3626</v>
      </c>
      <c r="B254" s="8" t="s">
        <v>43</v>
      </c>
      <c r="C254" s="8" t="s">
        <v>2555</v>
      </c>
      <c r="D254" s="8" t="s">
        <v>73</v>
      </c>
    </row>
    <row r="255" spans="1:4">
      <c r="A255" s="8" t="s">
        <v>3632</v>
      </c>
      <c r="B255" s="8" t="s">
        <v>43</v>
      </c>
      <c r="C255" s="8" t="s">
        <v>2291</v>
      </c>
      <c r="D255" s="8" t="s">
        <v>1480</v>
      </c>
    </row>
    <row r="256" spans="1:4">
      <c r="A256" s="8" t="s">
        <v>3638</v>
      </c>
      <c r="B256" s="8" t="s">
        <v>43</v>
      </c>
      <c r="C256" s="8" t="s">
        <v>2451</v>
      </c>
      <c r="D256" s="8" t="s">
        <v>1480</v>
      </c>
    </row>
    <row r="257" spans="1:4">
      <c r="A257" s="8" t="s">
        <v>3644</v>
      </c>
      <c r="B257" s="8" t="s">
        <v>43</v>
      </c>
      <c r="C257" s="8" t="s">
        <v>2356</v>
      </c>
      <c r="D257" s="8" t="s">
        <v>547</v>
      </c>
    </row>
    <row r="258" spans="1:4">
      <c r="A258" s="8" t="s">
        <v>3650</v>
      </c>
      <c r="B258" s="8" t="s">
        <v>43</v>
      </c>
      <c r="C258" s="8" t="s">
        <v>133</v>
      </c>
      <c r="D258" s="8" t="s">
        <v>1543</v>
      </c>
    </row>
    <row r="259" spans="1:4">
      <c r="A259" s="8" t="s">
        <v>3653</v>
      </c>
      <c r="B259" s="8" t="s">
        <v>43</v>
      </c>
      <c r="C259" s="8" t="s">
        <v>2364</v>
      </c>
      <c r="D259" s="8" t="s">
        <v>494</v>
      </c>
    </row>
    <row r="260" spans="1:4">
      <c r="A260" s="8" t="s">
        <v>3658</v>
      </c>
      <c r="B260" s="8" t="s">
        <v>43</v>
      </c>
      <c r="C260" s="8" t="s">
        <v>2356</v>
      </c>
      <c r="D260" s="8" t="s">
        <v>494</v>
      </c>
    </row>
    <row r="261" spans="1:4">
      <c r="A261" s="8" t="s">
        <v>3664</v>
      </c>
      <c r="B261" s="8" t="s">
        <v>43</v>
      </c>
      <c r="C261" s="8" t="s">
        <v>2320</v>
      </c>
      <c r="D261" s="8" t="s">
        <v>1480</v>
      </c>
    </row>
    <row r="262" spans="1:4">
      <c r="A262" s="8" t="s">
        <v>3669</v>
      </c>
      <c r="B262" s="8" t="s">
        <v>43</v>
      </c>
      <c r="C262" s="8" t="s">
        <v>133</v>
      </c>
      <c r="D262" s="8" t="s">
        <v>1543</v>
      </c>
    </row>
    <row r="263" spans="1:4">
      <c r="A263" s="8" t="s">
        <v>3674</v>
      </c>
      <c r="B263" s="8" t="s">
        <v>43</v>
      </c>
      <c r="C263" s="8" t="s">
        <v>2356</v>
      </c>
      <c r="D263" s="8" t="s">
        <v>1480</v>
      </c>
    </row>
    <row r="264" spans="1:4">
      <c r="A264" s="8" t="s">
        <v>3680</v>
      </c>
      <c r="B264" s="8" t="s">
        <v>43</v>
      </c>
      <c r="C264" s="8" t="s">
        <v>2356</v>
      </c>
      <c r="D264" s="8" t="s">
        <v>547</v>
      </c>
    </row>
    <row r="265" spans="1:4">
      <c r="A265" s="8" t="s">
        <v>3683</v>
      </c>
      <c r="B265" s="8" t="s">
        <v>43</v>
      </c>
      <c r="C265" s="8" t="s">
        <v>2302</v>
      </c>
      <c r="D265" s="8" t="s">
        <v>1480</v>
      </c>
    </row>
    <row r="266" spans="1:4">
      <c r="A266" s="8" t="s">
        <v>3688</v>
      </c>
      <c r="B266" s="8" t="s">
        <v>43</v>
      </c>
      <c r="C266" s="8" t="s">
        <v>2291</v>
      </c>
      <c r="D266" s="8" t="s">
        <v>1480</v>
      </c>
    </row>
    <row r="267" spans="1:4">
      <c r="A267" s="8" t="s">
        <v>3694</v>
      </c>
      <c r="B267" s="8" t="s">
        <v>43</v>
      </c>
      <c r="C267" s="8" t="s">
        <v>2376</v>
      </c>
      <c r="D267" s="8" t="s">
        <v>588</v>
      </c>
    </row>
    <row r="268" spans="1:4">
      <c r="A268" s="8" t="s">
        <v>3697</v>
      </c>
      <c r="B268" s="8" t="s">
        <v>43</v>
      </c>
      <c r="C268" s="8" t="s">
        <v>3698</v>
      </c>
      <c r="D268" s="8" t="s">
        <v>1480</v>
      </c>
    </row>
    <row r="269" spans="1:4">
      <c r="A269" s="8" t="s">
        <v>3705</v>
      </c>
      <c r="B269" s="8" t="s">
        <v>43</v>
      </c>
      <c r="C269" s="8" t="s">
        <v>2476</v>
      </c>
      <c r="D269" s="8" t="s">
        <v>434</v>
      </c>
    </row>
    <row r="270" spans="1:4">
      <c r="A270" s="8" t="s">
        <v>3708</v>
      </c>
      <c r="B270" s="8" t="s">
        <v>43</v>
      </c>
      <c r="C270" s="8" t="s">
        <v>2302</v>
      </c>
      <c r="D270" s="8" t="s">
        <v>1480</v>
      </c>
    </row>
    <row r="271" spans="1:4">
      <c r="A271" s="8" t="s">
        <v>3714</v>
      </c>
      <c r="B271" s="8" t="s">
        <v>43</v>
      </c>
      <c r="C271" s="8" t="s">
        <v>2302</v>
      </c>
      <c r="D271" s="8" t="s">
        <v>1480</v>
      </c>
    </row>
    <row r="272" spans="1:4">
      <c r="A272" s="8" t="s">
        <v>3720</v>
      </c>
      <c r="B272" s="8" t="s">
        <v>43</v>
      </c>
      <c r="C272" s="8" t="s">
        <v>2376</v>
      </c>
      <c r="D272" s="8" t="s">
        <v>1767</v>
      </c>
    </row>
    <row r="273" spans="1:4">
      <c r="A273" s="8" t="s">
        <v>3723</v>
      </c>
      <c r="B273" s="8" t="s">
        <v>43</v>
      </c>
      <c r="C273" s="8" t="s">
        <v>2320</v>
      </c>
      <c r="D273" s="8" t="s">
        <v>1480</v>
      </c>
    </row>
    <row r="274" spans="1:4">
      <c r="A274" s="8" t="s">
        <v>3729</v>
      </c>
      <c r="B274" s="8" t="s">
        <v>43</v>
      </c>
      <c r="C274" s="8" t="s">
        <v>2364</v>
      </c>
      <c r="D274" s="8" t="s">
        <v>183</v>
      </c>
    </row>
    <row r="275" spans="1:4">
      <c r="A275" s="8" t="s">
        <v>3734</v>
      </c>
      <c r="B275" s="8" t="s">
        <v>43</v>
      </c>
      <c r="C275" s="8" t="s">
        <v>2356</v>
      </c>
      <c r="D275" s="8" t="s">
        <v>1515</v>
      </c>
    </row>
    <row r="276" spans="1:4">
      <c r="A276" s="8" t="s">
        <v>3739</v>
      </c>
      <c r="B276" s="8" t="s">
        <v>43</v>
      </c>
      <c r="C276" s="8" t="s">
        <v>2633</v>
      </c>
      <c r="D276" s="8" t="s">
        <v>452</v>
      </c>
    </row>
    <row r="277" spans="1:4">
      <c r="A277" s="8" t="s">
        <v>3744</v>
      </c>
      <c r="B277" s="8" t="s">
        <v>43</v>
      </c>
      <c r="C277" s="8" t="s">
        <v>2811</v>
      </c>
      <c r="D277" s="8" t="s">
        <v>46</v>
      </c>
    </row>
    <row r="278" spans="1:4">
      <c r="A278" s="8" t="s">
        <v>3751</v>
      </c>
      <c r="B278" s="8" t="s">
        <v>43</v>
      </c>
      <c r="C278" s="8" t="s">
        <v>2376</v>
      </c>
      <c r="D278" s="8" t="s">
        <v>3756</v>
      </c>
    </row>
    <row r="279" spans="1:4">
      <c r="A279" s="8" t="s">
        <v>3758</v>
      </c>
      <c r="B279" s="8" t="s">
        <v>43</v>
      </c>
      <c r="C279" s="8" t="s">
        <v>3759</v>
      </c>
      <c r="D279" s="8" t="s">
        <v>46</v>
      </c>
    </row>
    <row r="280" spans="1:4">
      <c r="A280" s="8" t="s">
        <v>3762</v>
      </c>
      <c r="B280" s="8" t="s">
        <v>43</v>
      </c>
      <c r="C280" s="8" t="s">
        <v>133</v>
      </c>
      <c r="D280" s="8" t="s">
        <v>1480</v>
      </c>
    </row>
    <row r="281" spans="1:4">
      <c r="A281" s="8" t="s">
        <v>3768</v>
      </c>
      <c r="B281" s="8" t="s">
        <v>43</v>
      </c>
      <c r="C281" s="8" t="s">
        <v>133</v>
      </c>
      <c r="D281" s="8" t="s">
        <v>547</v>
      </c>
    </row>
    <row r="282" spans="1:4">
      <c r="A282" s="8" t="s">
        <v>3773</v>
      </c>
      <c r="B282" s="8" t="s">
        <v>43</v>
      </c>
      <c r="C282" s="8" t="s">
        <v>3774</v>
      </c>
      <c r="D282" s="8" t="s">
        <v>769</v>
      </c>
    </row>
    <row r="283" spans="1:4">
      <c r="A283" s="8" t="s">
        <v>3777</v>
      </c>
      <c r="B283" s="8" t="s">
        <v>43</v>
      </c>
      <c r="C283" s="8" t="s">
        <v>2376</v>
      </c>
      <c r="D283" s="8" t="s">
        <v>145</v>
      </c>
    </row>
    <row r="284" spans="1:4">
      <c r="A284" s="8" t="s">
        <v>3783</v>
      </c>
      <c r="B284" s="8" t="s">
        <v>43</v>
      </c>
      <c r="C284" s="8" t="s">
        <v>2356</v>
      </c>
      <c r="D284" s="8" t="s">
        <v>1543</v>
      </c>
    </row>
    <row r="285" spans="1:4">
      <c r="A285" s="8" t="s">
        <v>3789</v>
      </c>
      <c r="B285" s="8" t="s">
        <v>43</v>
      </c>
      <c r="C285" s="8" t="s">
        <v>2356</v>
      </c>
      <c r="D285" s="8" t="s">
        <v>452</v>
      </c>
    </row>
    <row r="286" spans="1:4">
      <c r="A286" s="8" t="s">
        <v>3794</v>
      </c>
      <c r="B286" s="8" t="s">
        <v>43</v>
      </c>
      <c r="C286" s="8" t="s">
        <v>133</v>
      </c>
      <c r="D286" s="8" t="s">
        <v>547</v>
      </c>
    </row>
    <row r="287" spans="1:4">
      <c r="A287" s="8" t="s">
        <v>3797</v>
      </c>
      <c r="B287" s="8" t="s">
        <v>43</v>
      </c>
      <c r="C287" s="8" t="s">
        <v>2291</v>
      </c>
      <c r="D287" s="8" t="s">
        <v>46</v>
      </c>
    </row>
    <row r="288" spans="1:4">
      <c r="A288" s="8" t="s">
        <v>3802</v>
      </c>
      <c r="B288" s="8" t="s">
        <v>2338</v>
      </c>
      <c r="C288" s="8" t="s">
        <v>2302</v>
      </c>
      <c r="D288" s="8" t="s">
        <v>1543</v>
      </c>
    </row>
    <row r="289" spans="1:4">
      <c r="A289" s="8" t="s">
        <v>3806</v>
      </c>
      <c r="B289" s="8" t="s">
        <v>2338</v>
      </c>
      <c r="C289" s="8" t="s">
        <v>3807</v>
      </c>
      <c r="D289" s="8" t="s">
        <v>145</v>
      </c>
    </row>
    <row r="290" spans="1:4">
      <c r="A290" s="8" t="s">
        <v>3810</v>
      </c>
      <c r="B290" s="8" t="s">
        <v>43</v>
      </c>
      <c r="C290" s="8" t="s">
        <v>2302</v>
      </c>
      <c r="D290" s="8" t="s">
        <v>511</v>
      </c>
    </row>
    <row r="291" spans="1:4">
      <c r="A291" s="8" t="s">
        <v>3814</v>
      </c>
      <c r="B291" s="8" t="s">
        <v>2338</v>
      </c>
      <c r="C291" s="8" t="s">
        <v>3183</v>
      </c>
      <c r="D291" s="8" t="s">
        <v>1543</v>
      </c>
    </row>
    <row r="292" spans="1:4">
      <c r="A292" s="8" t="s">
        <v>3820</v>
      </c>
      <c r="B292" s="8" t="s">
        <v>2338</v>
      </c>
      <c r="C292" s="8" t="s">
        <v>2347</v>
      </c>
      <c r="D292" s="8" t="s">
        <v>46</v>
      </c>
    </row>
    <row r="293" spans="1:4">
      <c r="A293" s="8" t="s">
        <v>3825</v>
      </c>
      <c r="B293" s="8" t="s">
        <v>2338</v>
      </c>
      <c r="C293" s="8" t="s">
        <v>2372</v>
      </c>
      <c r="D293" s="8" t="s">
        <v>1543</v>
      </c>
    </row>
    <row r="294" spans="1:4">
      <c r="A294" s="8" t="s">
        <v>3830</v>
      </c>
      <c r="B294" s="8" t="s">
        <v>43</v>
      </c>
      <c r="C294" s="8" t="s">
        <v>2356</v>
      </c>
      <c r="D294" s="8" t="s">
        <v>1543</v>
      </c>
    </row>
    <row r="295" spans="1:4">
      <c r="A295" s="8" t="s">
        <v>3835</v>
      </c>
      <c r="B295" s="8" t="s">
        <v>3836</v>
      </c>
      <c r="C295" s="8" t="s">
        <v>133</v>
      </c>
      <c r="D295" s="8" t="s">
        <v>1480</v>
      </c>
    </row>
    <row r="296" spans="1:4">
      <c r="A296" s="8" t="s">
        <v>3839</v>
      </c>
      <c r="B296" s="8" t="s">
        <v>43</v>
      </c>
      <c r="C296" s="8" t="s">
        <v>2372</v>
      </c>
      <c r="D296" s="8" t="s">
        <v>368</v>
      </c>
    </row>
    <row r="297" spans="1:4">
      <c r="A297" s="8" t="s">
        <v>3843</v>
      </c>
      <c r="B297" s="8" t="s">
        <v>43</v>
      </c>
      <c r="C297" s="8" t="s">
        <v>2364</v>
      </c>
      <c r="D297" s="8" t="s">
        <v>515</v>
      </c>
    </row>
    <row r="298" spans="1:4">
      <c r="A298" s="8" t="s">
        <v>3849</v>
      </c>
      <c r="B298" s="8" t="s">
        <v>43</v>
      </c>
      <c r="C298" s="8" t="s">
        <v>133</v>
      </c>
      <c r="D298" s="8" t="s">
        <v>1543</v>
      </c>
    </row>
    <row r="299" spans="1:4">
      <c r="A299" s="8" t="s">
        <v>3854</v>
      </c>
      <c r="B299" s="8" t="s">
        <v>43</v>
      </c>
      <c r="C299" s="8" t="s">
        <v>2376</v>
      </c>
      <c r="D299" s="8" t="s">
        <v>244</v>
      </c>
    </row>
    <row r="300" spans="1:4">
      <c r="A300" s="8" t="s">
        <v>3857</v>
      </c>
      <c r="B300" s="8" t="s">
        <v>43</v>
      </c>
      <c r="C300" s="8" t="s">
        <v>2302</v>
      </c>
      <c r="D300" s="8" t="s">
        <v>1480</v>
      </c>
    </row>
    <row r="301" spans="1:4">
      <c r="A301" s="8" t="s">
        <v>3862</v>
      </c>
      <c r="B301" s="8" t="s">
        <v>43</v>
      </c>
      <c r="C301" s="8" t="s">
        <v>2311</v>
      </c>
      <c r="D301" s="8" t="s">
        <v>2599</v>
      </c>
    </row>
    <row r="302" spans="1:4">
      <c r="A302" s="8" t="s">
        <v>3868</v>
      </c>
      <c r="B302" s="8" t="s">
        <v>43</v>
      </c>
      <c r="C302" s="8" t="s">
        <v>133</v>
      </c>
      <c r="D302" s="8" t="s">
        <v>452</v>
      </c>
    </row>
    <row r="303" spans="1:4">
      <c r="A303" s="8" t="s">
        <v>3873</v>
      </c>
      <c r="B303" s="8" t="s">
        <v>43</v>
      </c>
      <c r="C303" s="8" t="s">
        <v>133</v>
      </c>
      <c r="D303" s="8" t="s">
        <v>3878</v>
      </c>
    </row>
    <row r="304" spans="1:4">
      <c r="A304" s="8" t="s">
        <v>3880</v>
      </c>
      <c r="B304" s="8" t="s">
        <v>43</v>
      </c>
      <c r="C304" s="8" t="s">
        <v>2356</v>
      </c>
      <c r="D304" s="8" t="s">
        <v>547</v>
      </c>
    </row>
    <row r="305" spans="1:4">
      <c r="A305" s="8" t="s">
        <v>3886</v>
      </c>
      <c r="B305" s="8" t="s">
        <v>43</v>
      </c>
      <c r="C305" s="8" t="s">
        <v>2555</v>
      </c>
      <c r="D305" s="8" t="s">
        <v>1543</v>
      </c>
    </row>
    <row r="306" spans="1:4">
      <c r="A306" s="8" t="s">
        <v>3889</v>
      </c>
      <c r="B306" s="8" t="s">
        <v>43</v>
      </c>
      <c r="C306" s="8" t="s">
        <v>2752</v>
      </c>
      <c r="D306" s="8" t="s">
        <v>1444</v>
      </c>
    </row>
    <row r="307" spans="1:4">
      <c r="A307" s="8" t="s">
        <v>3891</v>
      </c>
      <c r="B307" s="8" t="s">
        <v>3892</v>
      </c>
      <c r="C307" s="8" t="s">
        <v>2376</v>
      </c>
      <c r="D307" s="8" t="s">
        <v>769</v>
      </c>
    </row>
    <row r="308" spans="1:4">
      <c r="A308" s="8" t="s">
        <v>3897</v>
      </c>
      <c r="B308" s="8" t="s">
        <v>43</v>
      </c>
      <c r="C308" s="8" t="s">
        <v>133</v>
      </c>
      <c r="D308" s="8" t="s">
        <v>145</v>
      </c>
    </row>
    <row r="309" spans="1:4">
      <c r="A309" s="8" t="s">
        <v>3902</v>
      </c>
      <c r="B309" s="8" t="s">
        <v>43</v>
      </c>
      <c r="C309" s="8" t="s">
        <v>3698</v>
      </c>
      <c r="D309" s="8" t="s">
        <v>1444</v>
      </c>
    </row>
    <row r="310" spans="1:4">
      <c r="A310" s="8" t="s">
        <v>3908</v>
      </c>
      <c r="B310" s="8" t="s">
        <v>43</v>
      </c>
      <c r="C310" s="8" t="s">
        <v>133</v>
      </c>
      <c r="D310" s="8" t="s">
        <v>163</v>
      </c>
    </row>
    <row r="311" spans="1:4">
      <c r="A311" s="8" t="s">
        <v>3914</v>
      </c>
      <c r="B311" s="8" t="s">
        <v>43</v>
      </c>
      <c r="C311" s="8" t="s">
        <v>2320</v>
      </c>
      <c r="D311" s="8" t="s">
        <v>547</v>
      </c>
    </row>
    <row r="312" spans="1:4">
      <c r="A312" s="8" t="s">
        <v>3917</v>
      </c>
      <c r="B312" s="8" t="s">
        <v>43</v>
      </c>
      <c r="C312" s="8" t="s">
        <v>3698</v>
      </c>
      <c r="D312" s="8" t="s">
        <v>1480</v>
      </c>
    </row>
    <row r="313" spans="1:4">
      <c r="A313" s="8" t="s">
        <v>3921</v>
      </c>
      <c r="B313" s="8" t="s">
        <v>43</v>
      </c>
      <c r="C313" s="8" t="s">
        <v>3922</v>
      </c>
      <c r="D313" s="8" t="s">
        <v>434</v>
      </c>
    </row>
    <row r="314" spans="1:4">
      <c r="A314" s="8" t="s">
        <v>3927</v>
      </c>
      <c r="B314" s="8" t="s">
        <v>43</v>
      </c>
      <c r="C314" s="8" t="s">
        <v>2364</v>
      </c>
      <c r="D314" s="8" t="s">
        <v>1480</v>
      </c>
    </row>
    <row r="315" spans="1:4">
      <c r="A315" s="8" t="s">
        <v>3929</v>
      </c>
      <c r="B315" s="8" t="s">
        <v>43</v>
      </c>
      <c r="C315" s="8" t="s">
        <v>2633</v>
      </c>
      <c r="D315" s="8" t="s">
        <v>1543</v>
      </c>
    </row>
    <row r="316" spans="1:4">
      <c r="A316" s="8" t="s">
        <v>3934</v>
      </c>
      <c r="B316" s="8" t="s">
        <v>43</v>
      </c>
      <c r="C316" s="8" t="s">
        <v>2320</v>
      </c>
      <c r="D316" s="8" t="s">
        <v>368</v>
      </c>
    </row>
    <row r="317" spans="1:4">
      <c r="A317" s="8" t="s">
        <v>3940</v>
      </c>
      <c r="B317" s="8" t="s">
        <v>43</v>
      </c>
      <c r="C317" s="8" t="s">
        <v>2302</v>
      </c>
      <c r="D317" s="8" t="s">
        <v>3878</v>
      </c>
    </row>
    <row r="318" spans="1:4">
      <c r="A318" s="8" t="s">
        <v>3944</v>
      </c>
      <c r="B318" s="8" t="s">
        <v>43</v>
      </c>
      <c r="C318" s="8" t="s">
        <v>133</v>
      </c>
      <c r="D318" s="8" t="s">
        <v>1543</v>
      </c>
    </row>
    <row r="319" spans="1:4">
      <c r="A319" s="8" t="s">
        <v>3949</v>
      </c>
      <c r="B319" s="8" t="s">
        <v>43</v>
      </c>
      <c r="C319" s="8" t="s">
        <v>2291</v>
      </c>
      <c r="D319" s="8" t="s">
        <v>1480</v>
      </c>
    </row>
    <row r="320" spans="1:4">
      <c r="A320" s="8" t="s">
        <v>3954</v>
      </c>
      <c r="B320" s="8" t="s">
        <v>43</v>
      </c>
      <c r="C320" s="8" t="s">
        <v>2364</v>
      </c>
      <c r="D320" s="8" t="s">
        <v>434</v>
      </c>
    </row>
    <row r="321" spans="1:4">
      <c r="A321" s="8" t="s">
        <v>3960</v>
      </c>
      <c r="B321" s="8" t="s">
        <v>43</v>
      </c>
      <c r="C321" s="8" t="s">
        <v>133</v>
      </c>
      <c r="D321" s="8" t="s">
        <v>1480</v>
      </c>
    </row>
    <row r="322" spans="1:4">
      <c r="A322" s="8" t="s">
        <v>3966</v>
      </c>
      <c r="B322" s="8" t="s">
        <v>2338</v>
      </c>
      <c r="C322" s="8" t="s">
        <v>2376</v>
      </c>
      <c r="D322" s="8" t="s">
        <v>434</v>
      </c>
    </row>
    <row r="323" spans="1:4">
      <c r="A323" s="8" t="s">
        <v>3969</v>
      </c>
      <c r="B323" s="8" t="s">
        <v>43</v>
      </c>
      <c r="C323" s="8" t="s">
        <v>2320</v>
      </c>
      <c r="D323" s="8" t="s">
        <v>547</v>
      </c>
    </row>
    <row r="324" spans="1:4">
      <c r="A324" s="8" t="s">
        <v>3974</v>
      </c>
      <c r="B324" s="8" t="s">
        <v>43</v>
      </c>
      <c r="C324" s="8" t="s">
        <v>3509</v>
      </c>
      <c r="D324" s="8" t="s">
        <v>278</v>
      </c>
    </row>
    <row r="325" spans="1:4">
      <c r="A325" s="8" t="s">
        <v>3977</v>
      </c>
      <c r="B325" s="8" t="s">
        <v>43</v>
      </c>
      <c r="C325" s="8" t="s">
        <v>2356</v>
      </c>
      <c r="D325" s="8" t="s">
        <v>368</v>
      </c>
    </row>
    <row r="326" spans="1:4">
      <c r="A326" s="8" t="s">
        <v>3982</v>
      </c>
      <c r="B326" s="8" t="s">
        <v>43</v>
      </c>
      <c r="C326" s="8" t="s">
        <v>133</v>
      </c>
      <c r="D326" s="8" t="s">
        <v>1480</v>
      </c>
    </row>
    <row r="327" spans="1:4">
      <c r="A327" s="8" t="s">
        <v>3987</v>
      </c>
      <c r="B327" s="8" t="s">
        <v>43</v>
      </c>
      <c r="C327" s="8" t="s">
        <v>2302</v>
      </c>
      <c r="D327" s="8" t="s">
        <v>1543</v>
      </c>
    </row>
    <row r="328" spans="1:4">
      <c r="A328" s="8" t="s">
        <v>3992</v>
      </c>
      <c r="B328" s="8" t="s">
        <v>43</v>
      </c>
      <c r="C328" s="8" t="s">
        <v>2311</v>
      </c>
      <c r="D328" s="8" t="s">
        <v>1480</v>
      </c>
    </row>
    <row r="329" spans="1:4">
      <c r="A329" s="8" t="s">
        <v>3997</v>
      </c>
      <c r="B329" s="8" t="s">
        <v>43</v>
      </c>
      <c r="C329" s="8" t="s">
        <v>2302</v>
      </c>
      <c r="D329" s="8" t="s">
        <v>1480</v>
      </c>
    </row>
    <row r="330" spans="1:4">
      <c r="A330" s="8" t="s">
        <v>4001</v>
      </c>
      <c r="B330" s="8" t="s">
        <v>43</v>
      </c>
      <c r="C330" s="8" t="s">
        <v>2376</v>
      </c>
      <c r="D330" s="8" t="s">
        <v>258</v>
      </c>
    </row>
    <row r="331" spans="1:4">
      <c r="A331" s="8" t="s">
        <v>4007</v>
      </c>
      <c r="B331" s="8" t="s">
        <v>43</v>
      </c>
      <c r="C331" s="8" t="s">
        <v>2320</v>
      </c>
      <c r="D331" s="8" t="s">
        <v>1480</v>
      </c>
    </row>
    <row r="332" spans="1:4">
      <c r="A332" s="8" t="s">
        <v>4012</v>
      </c>
      <c r="B332" s="8" t="s">
        <v>43</v>
      </c>
      <c r="C332" s="8" t="s">
        <v>2633</v>
      </c>
      <c r="D332" s="8" t="s">
        <v>1767</v>
      </c>
    </row>
    <row r="333" spans="1:4">
      <c r="A333" s="8" t="s">
        <v>4015</v>
      </c>
      <c r="B333" s="8" t="s">
        <v>43</v>
      </c>
      <c r="C333" s="8" t="s">
        <v>2291</v>
      </c>
      <c r="D333" s="8" t="s">
        <v>1480</v>
      </c>
    </row>
    <row r="334" spans="1:4">
      <c r="A334" s="8" t="s">
        <v>4020</v>
      </c>
      <c r="B334" s="8" t="s">
        <v>43</v>
      </c>
      <c r="C334" s="8" t="s">
        <v>133</v>
      </c>
      <c r="D334" s="8" t="s">
        <v>1480</v>
      </c>
    </row>
    <row r="335" spans="1:4">
      <c r="A335" s="8" t="s">
        <v>4025</v>
      </c>
      <c r="B335" s="8" t="s">
        <v>43</v>
      </c>
      <c r="C335" s="8" t="s">
        <v>133</v>
      </c>
      <c r="D335" s="8" t="s">
        <v>244</v>
      </c>
    </row>
    <row r="336" spans="1:4">
      <c r="A336" s="8" t="s">
        <v>4030</v>
      </c>
      <c r="B336" s="8" t="s">
        <v>43</v>
      </c>
      <c r="C336" s="8" t="s">
        <v>2356</v>
      </c>
      <c r="D336" s="8" t="s">
        <v>1444</v>
      </c>
    </row>
    <row r="337" spans="1:4">
      <c r="A337" s="8" t="s">
        <v>4035</v>
      </c>
      <c r="B337" s="8" t="s">
        <v>43</v>
      </c>
      <c r="C337" s="8" t="s">
        <v>2302</v>
      </c>
      <c r="D337" s="8" t="s">
        <v>1480</v>
      </c>
    </row>
    <row r="338" spans="1:4">
      <c r="A338" s="8" t="s">
        <v>4038</v>
      </c>
      <c r="B338" s="8" t="s">
        <v>43</v>
      </c>
      <c r="C338" s="8" t="s">
        <v>2633</v>
      </c>
      <c r="D338" s="8" t="s">
        <v>73</v>
      </c>
    </row>
    <row r="339" spans="1:4">
      <c r="A339" s="8" t="s">
        <v>4043</v>
      </c>
      <c r="B339" s="8" t="s">
        <v>43</v>
      </c>
      <c r="C339" s="8" t="s">
        <v>2356</v>
      </c>
      <c r="D339" s="8" t="s">
        <v>2460</v>
      </c>
    </row>
    <row r="340" spans="1:4">
      <c r="A340" s="8" t="s">
        <v>4048</v>
      </c>
      <c r="B340" s="8" t="s">
        <v>43</v>
      </c>
      <c r="C340" s="8" t="s">
        <v>2364</v>
      </c>
      <c r="D340" s="8" t="s">
        <v>244</v>
      </c>
    </row>
    <row r="341" spans="1:4">
      <c r="A341" s="8" t="s">
        <v>4051</v>
      </c>
      <c r="B341" s="8" t="s">
        <v>43</v>
      </c>
      <c r="C341" s="8" t="s">
        <v>2291</v>
      </c>
      <c r="D341" s="8" t="s">
        <v>1480</v>
      </c>
    </row>
    <row r="342" spans="1:4">
      <c r="A342" s="8" t="s">
        <v>4057</v>
      </c>
      <c r="B342" s="8" t="s">
        <v>43</v>
      </c>
      <c r="C342" s="8" t="s">
        <v>2356</v>
      </c>
      <c r="D342" s="8" t="s">
        <v>2599</v>
      </c>
    </row>
    <row r="343" spans="1:4">
      <c r="A343" s="8" t="s">
        <v>4063</v>
      </c>
      <c r="B343" s="8" t="s">
        <v>43</v>
      </c>
      <c r="C343" s="8" t="s">
        <v>4064</v>
      </c>
      <c r="D343" s="8" t="s">
        <v>46</v>
      </c>
    </row>
    <row r="344" spans="1:4">
      <c r="A344" s="8" t="s">
        <v>4067</v>
      </c>
      <c r="B344" s="8" t="s">
        <v>43</v>
      </c>
      <c r="C344" s="8" t="s">
        <v>2356</v>
      </c>
      <c r="D344" s="8" t="s">
        <v>494</v>
      </c>
    </row>
    <row r="345" spans="1:4">
      <c r="A345" s="8" t="s">
        <v>4072</v>
      </c>
      <c r="B345" s="8" t="s">
        <v>43</v>
      </c>
      <c r="C345" s="8" t="s">
        <v>2364</v>
      </c>
      <c r="D345" s="8" t="s">
        <v>547</v>
      </c>
    </row>
    <row r="346" spans="1:4">
      <c r="A346" s="8" t="s">
        <v>4078</v>
      </c>
      <c r="B346" s="8" t="s">
        <v>43</v>
      </c>
      <c r="C346" s="8" t="s">
        <v>2356</v>
      </c>
      <c r="D346" s="8" t="s">
        <v>511</v>
      </c>
    </row>
    <row r="347" spans="1:4">
      <c r="A347" s="8" t="s">
        <v>4084</v>
      </c>
      <c r="B347" s="8" t="s">
        <v>43</v>
      </c>
      <c r="C347" s="8" t="s">
        <v>2364</v>
      </c>
      <c r="D347" s="8" t="s">
        <v>1480</v>
      </c>
    </row>
    <row r="348" spans="1:4">
      <c r="A348" s="8" t="s">
        <v>4089</v>
      </c>
      <c r="B348" s="8" t="s">
        <v>43</v>
      </c>
      <c r="C348" s="8" t="s">
        <v>2376</v>
      </c>
      <c r="D348" s="8" t="s">
        <v>547</v>
      </c>
    </row>
    <row r="349" spans="1:4">
      <c r="A349" s="8" t="s">
        <v>4094</v>
      </c>
      <c r="B349" s="8" t="s">
        <v>43</v>
      </c>
      <c r="C349" s="8" t="s">
        <v>2364</v>
      </c>
      <c r="D349" s="8" t="s">
        <v>145</v>
      </c>
    </row>
    <row r="350" spans="1:4">
      <c r="A350" s="8" t="s">
        <v>4098</v>
      </c>
      <c r="B350" s="8" t="s">
        <v>43</v>
      </c>
      <c r="C350" s="8" t="s">
        <v>133</v>
      </c>
      <c r="D350" s="8" t="s">
        <v>1480</v>
      </c>
    </row>
    <row r="351" spans="1:4">
      <c r="A351" s="8" t="s">
        <v>4104</v>
      </c>
      <c r="B351" s="8" t="s">
        <v>2338</v>
      </c>
      <c r="C351" s="8" t="s">
        <v>2364</v>
      </c>
      <c r="D351" s="8" t="s">
        <v>1543</v>
      </c>
    </row>
    <row r="352" spans="1:4">
      <c r="A352" s="8" t="s">
        <v>4110</v>
      </c>
      <c r="B352" s="8" t="s">
        <v>43</v>
      </c>
      <c r="C352" s="8" t="s">
        <v>2555</v>
      </c>
      <c r="D352" s="8" t="s">
        <v>3492</v>
      </c>
    </row>
    <row r="353" spans="1:4">
      <c r="A353" s="8" t="s">
        <v>4115</v>
      </c>
      <c r="B353" s="8" t="s">
        <v>43</v>
      </c>
      <c r="C353" s="8" t="s">
        <v>2555</v>
      </c>
      <c r="D353" s="8" t="s">
        <v>434</v>
      </c>
    </row>
    <row r="354" spans="1:4">
      <c r="A354" s="8" t="s">
        <v>4118</v>
      </c>
      <c r="B354" s="8" t="s">
        <v>43</v>
      </c>
      <c r="C354" s="8" t="s">
        <v>2356</v>
      </c>
      <c r="D354" s="8" t="s">
        <v>183</v>
      </c>
    </row>
    <row r="355" spans="1:4">
      <c r="A355" s="8" t="s">
        <v>4124</v>
      </c>
      <c r="B355" s="8" t="s">
        <v>2338</v>
      </c>
      <c r="C355" s="8" t="s">
        <v>2376</v>
      </c>
      <c r="D355" s="8" t="s">
        <v>1480</v>
      </c>
    </row>
    <row r="356" spans="1:4">
      <c r="A356" s="8" t="s">
        <v>4130</v>
      </c>
      <c r="B356" s="8" t="s">
        <v>43</v>
      </c>
      <c r="C356" s="8" t="s">
        <v>2320</v>
      </c>
      <c r="D356" s="8" t="s">
        <v>46</v>
      </c>
    </row>
    <row r="357" spans="1:4">
      <c r="A357" s="8" t="s">
        <v>4135</v>
      </c>
      <c r="B357" s="8" t="s">
        <v>2338</v>
      </c>
      <c r="C357" s="8" t="s">
        <v>2555</v>
      </c>
      <c r="D357" s="8" t="s">
        <v>368</v>
      </c>
    </row>
    <row r="358" spans="1:4">
      <c r="A358" s="8" t="s">
        <v>4137</v>
      </c>
      <c r="B358" s="8" t="s">
        <v>43</v>
      </c>
      <c r="C358" s="8" t="s">
        <v>4138</v>
      </c>
      <c r="D358" s="8" t="s">
        <v>547</v>
      </c>
    </row>
    <row r="359" spans="1:4">
      <c r="A359" s="8" t="s">
        <v>4141</v>
      </c>
      <c r="B359" s="8" t="s">
        <v>43</v>
      </c>
      <c r="C359" s="8" t="s">
        <v>2291</v>
      </c>
      <c r="D359" s="8" t="s">
        <v>1480</v>
      </c>
    </row>
    <row r="360" spans="1:4">
      <c r="A360" s="8" t="s">
        <v>4147</v>
      </c>
      <c r="B360" s="8" t="s">
        <v>2338</v>
      </c>
      <c r="C360" s="8" t="s">
        <v>2302</v>
      </c>
      <c r="D360" s="8" t="s">
        <v>1480</v>
      </c>
    </row>
    <row r="361" spans="1:4">
      <c r="A361" s="8" t="s">
        <v>4152</v>
      </c>
      <c r="B361" s="8" t="s">
        <v>43</v>
      </c>
      <c r="C361" s="8" t="s">
        <v>133</v>
      </c>
      <c r="D361" s="8" t="s">
        <v>1480</v>
      </c>
    </row>
    <row r="362" spans="1:4">
      <c r="A362" s="8" t="s">
        <v>4155</v>
      </c>
      <c r="B362" s="8" t="s">
        <v>43</v>
      </c>
      <c r="C362" s="8" t="s">
        <v>2302</v>
      </c>
      <c r="D362" s="8" t="s">
        <v>46</v>
      </c>
    </row>
    <row r="363" spans="1:4">
      <c r="A363" s="8" t="s">
        <v>4160</v>
      </c>
      <c r="B363" s="8" t="s">
        <v>43</v>
      </c>
      <c r="C363" s="8" t="s">
        <v>2476</v>
      </c>
      <c r="D363" s="8" t="s">
        <v>507</v>
      </c>
    </row>
    <row r="364" spans="1:4">
      <c r="A364" s="8" t="s">
        <v>4165</v>
      </c>
      <c r="B364" s="8" t="s">
        <v>43</v>
      </c>
      <c r="C364" s="8" t="s">
        <v>2291</v>
      </c>
      <c r="D364" s="8" t="s">
        <v>1480</v>
      </c>
    </row>
    <row r="365" spans="1:4">
      <c r="A365" s="8" t="s">
        <v>4170</v>
      </c>
      <c r="B365" s="8" t="s">
        <v>2338</v>
      </c>
      <c r="C365" s="8" t="s">
        <v>2633</v>
      </c>
      <c r="D365" s="8" t="s">
        <v>769</v>
      </c>
    </row>
    <row r="366" spans="1:4">
      <c r="A366" s="8" t="s">
        <v>4173</v>
      </c>
      <c r="B366" s="8" t="s">
        <v>43</v>
      </c>
      <c r="C366" s="8" t="s">
        <v>2320</v>
      </c>
      <c r="D366" s="8" t="s">
        <v>1480</v>
      </c>
    </row>
    <row r="367" spans="1:4">
      <c r="A367" s="8" t="s">
        <v>4179</v>
      </c>
      <c r="B367" s="8" t="s">
        <v>43</v>
      </c>
      <c r="C367" s="8" t="s">
        <v>2376</v>
      </c>
      <c r="D367" s="8" t="s">
        <v>911</v>
      </c>
    </row>
    <row r="368" spans="1:4">
      <c r="A368" s="8" t="s">
        <v>4182</v>
      </c>
      <c r="B368" s="8" t="s">
        <v>43</v>
      </c>
      <c r="C368" s="8" t="s">
        <v>2347</v>
      </c>
      <c r="D368" s="8" t="s">
        <v>46</v>
      </c>
    </row>
    <row r="369" spans="1:4">
      <c r="A369" s="8" t="s">
        <v>4185</v>
      </c>
      <c r="B369" s="8" t="s">
        <v>43</v>
      </c>
      <c r="C369" s="8" t="s">
        <v>2302</v>
      </c>
      <c r="D369" s="8" t="s">
        <v>1480</v>
      </c>
    </row>
    <row r="370" spans="1:4">
      <c r="A370" s="8" t="s">
        <v>4188</v>
      </c>
      <c r="B370" s="8" t="s">
        <v>43</v>
      </c>
      <c r="C370" s="8" t="s">
        <v>2302</v>
      </c>
      <c r="D370" s="8" t="s">
        <v>1480</v>
      </c>
    </row>
    <row r="371" spans="1:4">
      <c r="A371" s="8" t="s">
        <v>4193</v>
      </c>
      <c r="B371" s="8" t="s">
        <v>43</v>
      </c>
      <c r="C371" s="8" t="s">
        <v>2555</v>
      </c>
      <c r="D371" s="8" t="s">
        <v>384</v>
      </c>
    </row>
    <row r="372" spans="1:4">
      <c r="A372" s="8" t="s">
        <v>4197</v>
      </c>
      <c r="B372" s="8" t="s">
        <v>43</v>
      </c>
      <c r="C372" s="8" t="s">
        <v>2320</v>
      </c>
      <c r="D372" s="8" t="s">
        <v>46</v>
      </c>
    </row>
    <row r="373" spans="1:4">
      <c r="A373" s="8" t="s">
        <v>4202</v>
      </c>
      <c r="B373" s="8" t="s">
        <v>43</v>
      </c>
      <c r="C373" s="8" t="s">
        <v>2302</v>
      </c>
      <c r="D373" s="8" t="s">
        <v>46</v>
      </c>
    </row>
    <row r="374" spans="1:4">
      <c r="A374" s="8" t="s">
        <v>4208</v>
      </c>
      <c r="B374" s="8" t="s">
        <v>43</v>
      </c>
      <c r="C374" s="8" t="s">
        <v>2364</v>
      </c>
      <c r="D374" s="8" t="s">
        <v>1480</v>
      </c>
    </row>
    <row r="375" spans="1:4">
      <c r="A375" s="8" t="s">
        <v>4213</v>
      </c>
      <c r="B375" s="8" t="s">
        <v>43</v>
      </c>
      <c r="C375" s="8" t="s">
        <v>2364</v>
      </c>
      <c r="D375" s="8" t="s">
        <v>2599</v>
      </c>
    </row>
    <row r="376" spans="1:4">
      <c r="A376" s="8" t="s">
        <v>4218</v>
      </c>
      <c r="B376" s="8" t="s">
        <v>43</v>
      </c>
      <c r="C376" s="8" t="s">
        <v>133</v>
      </c>
      <c r="D376" s="8" t="s">
        <v>244</v>
      </c>
    </row>
    <row r="377" spans="1:4">
      <c r="A377" s="8" t="s">
        <v>4220</v>
      </c>
      <c r="B377" s="8" t="s">
        <v>43</v>
      </c>
      <c r="C377" s="8" t="s">
        <v>2291</v>
      </c>
      <c r="D377" s="8" t="s">
        <v>1480</v>
      </c>
    </row>
    <row r="378" spans="1:4">
      <c r="A378" s="8" t="s">
        <v>4225</v>
      </c>
      <c r="B378" s="8" t="s">
        <v>43</v>
      </c>
      <c r="C378" s="8" t="s">
        <v>2320</v>
      </c>
      <c r="D378" s="8" t="s">
        <v>547</v>
      </c>
    </row>
    <row r="379" spans="1:4">
      <c r="A379" s="8" t="s">
        <v>4231</v>
      </c>
      <c r="B379" s="8" t="s">
        <v>43</v>
      </c>
      <c r="C379" s="8" t="s">
        <v>2302</v>
      </c>
      <c r="D379" s="8" t="s">
        <v>1543</v>
      </c>
    </row>
    <row r="380" spans="1:4">
      <c r="A380" s="8" t="s">
        <v>4235</v>
      </c>
      <c r="B380" s="8" t="s">
        <v>43</v>
      </c>
      <c r="C380" s="8" t="s">
        <v>2320</v>
      </c>
      <c r="D380" s="8" t="s">
        <v>1480</v>
      </c>
    </row>
    <row r="381" spans="1:4">
      <c r="A381" s="8" t="s">
        <v>4240</v>
      </c>
      <c r="B381" s="8" t="s">
        <v>43</v>
      </c>
      <c r="C381" s="8" t="s">
        <v>2364</v>
      </c>
      <c r="D381" s="8" t="s">
        <v>1543</v>
      </c>
    </row>
    <row r="382" spans="1:4">
      <c r="A382" s="8" t="s">
        <v>4245</v>
      </c>
      <c r="B382" s="8" t="s">
        <v>43</v>
      </c>
      <c r="C382" s="8" t="s">
        <v>2451</v>
      </c>
      <c r="D382" s="8" t="s">
        <v>3400</v>
      </c>
    </row>
    <row r="383" spans="1:4">
      <c r="A383" s="8" t="s">
        <v>4248</v>
      </c>
      <c r="B383" s="8" t="s">
        <v>43</v>
      </c>
      <c r="C383" s="8" t="s">
        <v>133</v>
      </c>
      <c r="D383" s="8" t="s">
        <v>1543</v>
      </c>
    </row>
    <row r="384" spans="1:4">
      <c r="A384" s="8" t="s">
        <v>4253</v>
      </c>
      <c r="B384" s="8" t="s">
        <v>43</v>
      </c>
      <c r="C384" s="8" t="s">
        <v>2633</v>
      </c>
      <c r="D384" s="8" t="s">
        <v>2460</v>
      </c>
    </row>
    <row r="385" spans="1:4">
      <c r="A385" s="8" t="s">
        <v>4257</v>
      </c>
      <c r="B385" s="8" t="s">
        <v>43</v>
      </c>
      <c r="C385" s="8" t="s">
        <v>2356</v>
      </c>
      <c r="D385" s="8" t="s">
        <v>1033</v>
      </c>
    </row>
    <row r="386" spans="1:4">
      <c r="A386" s="8" t="s">
        <v>4263</v>
      </c>
      <c r="B386" s="8" t="s">
        <v>43</v>
      </c>
      <c r="C386" s="8" t="s">
        <v>2451</v>
      </c>
      <c r="D386" s="8" t="s">
        <v>1480</v>
      </c>
    </row>
    <row r="387" spans="1:4">
      <c r="A387" s="8" t="s">
        <v>4268</v>
      </c>
      <c r="B387" s="8" t="s">
        <v>43</v>
      </c>
      <c r="C387" s="8" t="s">
        <v>2364</v>
      </c>
      <c r="D387" s="8" t="s">
        <v>4272</v>
      </c>
    </row>
    <row r="388" spans="1:4">
      <c r="A388" s="8" t="s">
        <v>4274</v>
      </c>
      <c r="B388" s="8" t="s">
        <v>43</v>
      </c>
      <c r="C388" s="8" t="s">
        <v>2356</v>
      </c>
      <c r="D388" s="8" t="s">
        <v>1480</v>
      </c>
    </row>
    <row r="389" spans="1:4">
      <c r="A389" s="8" t="s">
        <v>4279</v>
      </c>
      <c r="B389" s="8" t="s">
        <v>2338</v>
      </c>
      <c r="C389" s="8" t="s">
        <v>2574</v>
      </c>
      <c r="D389" s="8" t="s">
        <v>547</v>
      </c>
    </row>
    <row r="390" spans="1:4">
      <c r="A390" s="8" t="s">
        <v>4282</v>
      </c>
      <c r="B390" s="8" t="s">
        <v>43</v>
      </c>
      <c r="C390" s="8" t="s">
        <v>2376</v>
      </c>
      <c r="D390" s="8" t="s">
        <v>4287</v>
      </c>
    </row>
    <row r="391" spans="1:4">
      <c r="A391" s="8" t="s">
        <v>4289</v>
      </c>
      <c r="B391" s="8" t="s">
        <v>43</v>
      </c>
      <c r="C391" s="8" t="s">
        <v>133</v>
      </c>
      <c r="D391" s="8" t="s">
        <v>1444</v>
      </c>
    </row>
    <row r="392" spans="1:4">
      <c r="A392" s="8" t="s">
        <v>4295</v>
      </c>
      <c r="B392" s="8" t="s">
        <v>2338</v>
      </c>
      <c r="C392" s="8" t="s">
        <v>2320</v>
      </c>
      <c r="D392" s="8" t="s">
        <v>1543</v>
      </c>
    </row>
    <row r="393" spans="1:4">
      <c r="A393" s="8" t="s">
        <v>4300</v>
      </c>
      <c r="B393" s="8" t="s">
        <v>43</v>
      </c>
      <c r="C393" s="8" t="s">
        <v>2555</v>
      </c>
      <c r="D393" s="8" t="s">
        <v>46</v>
      </c>
    </row>
    <row r="394" spans="1:4">
      <c r="A394" s="8" t="s">
        <v>4303</v>
      </c>
      <c r="B394" s="8" t="s">
        <v>43</v>
      </c>
      <c r="C394" s="8" t="s">
        <v>2320</v>
      </c>
      <c r="D394" s="8" t="s">
        <v>46</v>
      </c>
    </row>
    <row r="395" spans="1:4">
      <c r="A395" s="8" t="s">
        <v>4309</v>
      </c>
      <c r="B395" s="8" t="s">
        <v>43</v>
      </c>
      <c r="C395" s="8" t="s">
        <v>2364</v>
      </c>
      <c r="D395" s="8" t="s">
        <v>1480</v>
      </c>
    </row>
    <row r="396" spans="1:4">
      <c r="A396" s="8" t="s">
        <v>4314</v>
      </c>
      <c r="B396" s="8" t="s">
        <v>43</v>
      </c>
      <c r="C396" s="8" t="s">
        <v>2356</v>
      </c>
      <c r="D396" s="8" t="s">
        <v>1480</v>
      </c>
    </row>
    <row r="397" spans="1:4">
      <c r="A397" s="8" t="s">
        <v>4319</v>
      </c>
      <c r="B397" s="8" t="s">
        <v>2338</v>
      </c>
      <c r="C397" s="8" t="s">
        <v>3922</v>
      </c>
      <c r="D397" s="8" t="s">
        <v>46</v>
      </c>
    </row>
    <row r="398" spans="1:4">
      <c r="A398" s="8" t="s">
        <v>4322</v>
      </c>
      <c r="B398" s="8" t="s">
        <v>43</v>
      </c>
      <c r="C398" s="8" t="s">
        <v>2320</v>
      </c>
      <c r="D398" s="8" t="s">
        <v>1480</v>
      </c>
    </row>
    <row r="399" spans="1:4">
      <c r="A399" s="8" t="s">
        <v>4328</v>
      </c>
      <c r="B399" s="8" t="s">
        <v>43</v>
      </c>
      <c r="C399" s="8" t="s">
        <v>2302</v>
      </c>
      <c r="D399" s="8" t="s">
        <v>1480</v>
      </c>
    </row>
    <row r="400" spans="1:4">
      <c r="A400" s="8" t="s">
        <v>4333</v>
      </c>
      <c r="B400" s="8" t="s">
        <v>43</v>
      </c>
      <c r="C400" s="8" t="s">
        <v>2320</v>
      </c>
      <c r="D400" s="8" t="s">
        <v>2599</v>
      </c>
    </row>
    <row r="401" spans="1:4">
      <c r="A401" s="8" t="s">
        <v>4339</v>
      </c>
      <c r="B401" s="8" t="s">
        <v>43</v>
      </c>
      <c r="C401" s="8" t="s">
        <v>2364</v>
      </c>
      <c r="D401" s="8" t="s">
        <v>1480</v>
      </c>
    </row>
    <row r="402" spans="1:4">
      <c r="A402" s="8" t="s">
        <v>4345</v>
      </c>
      <c r="B402" s="8" t="s">
        <v>43</v>
      </c>
      <c r="C402" s="8" t="s">
        <v>2364</v>
      </c>
      <c r="D402" s="8" t="s">
        <v>1543</v>
      </c>
    </row>
    <row r="403" spans="1:4">
      <c r="A403" s="8" t="s">
        <v>4351</v>
      </c>
      <c r="B403" s="8" t="s">
        <v>43</v>
      </c>
      <c r="C403" s="8" t="s">
        <v>133</v>
      </c>
      <c r="D403" s="8" t="s">
        <v>4356</v>
      </c>
    </row>
    <row r="404" spans="1:4">
      <c r="A404" s="8" t="s">
        <v>4358</v>
      </c>
      <c r="B404" s="8" t="s">
        <v>43</v>
      </c>
      <c r="C404" s="8" t="s">
        <v>2376</v>
      </c>
      <c r="D404" s="8" t="s">
        <v>515</v>
      </c>
    </row>
    <row r="405" spans="1:4">
      <c r="A405" s="8" t="s">
        <v>4363</v>
      </c>
      <c r="B405" s="8" t="s">
        <v>43</v>
      </c>
      <c r="C405" s="8" t="s">
        <v>133</v>
      </c>
      <c r="D405" s="8" t="s">
        <v>244</v>
      </c>
    </row>
    <row r="406" spans="1:4">
      <c r="A406" s="8" t="s">
        <v>4369</v>
      </c>
      <c r="B406" s="8" t="s">
        <v>43</v>
      </c>
      <c r="C406" s="8" t="s">
        <v>133</v>
      </c>
      <c r="D406" s="8" t="s">
        <v>1767</v>
      </c>
    </row>
    <row r="407" spans="1:4">
      <c r="A407" s="8" t="s">
        <v>4375</v>
      </c>
      <c r="B407" s="8" t="s">
        <v>43</v>
      </c>
      <c r="C407" s="8" t="s">
        <v>133</v>
      </c>
      <c r="D407" s="8" t="s">
        <v>588</v>
      </c>
    </row>
    <row r="408" spans="1:4">
      <c r="A408" s="8" t="s">
        <v>4381</v>
      </c>
      <c r="B408" s="8" t="s">
        <v>43</v>
      </c>
      <c r="C408" s="8" t="s">
        <v>2451</v>
      </c>
      <c r="D408" s="8" t="s">
        <v>1543</v>
      </c>
    </row>
    <row r="409" spans="1:4">
      <c r="A409" s="8" t="s">
        <v>4385</v>
      </c>
      <c r="B409" s="8" t="s">
        <v>43</v>
      </c>
      <c r="C409" s="8" t="s">
        <v>2451</v>
      </c>
      <c r="D409" s="8" t="s">
        <v>1480</v>
      </c>
    </row>
    <row r="410" spans="1:4">
      <c r="A410" s="8" t="s">
        <v>4390</v>
      </c>
      <c r="B410" s="8" t="s">
        <v>43</v>
      </c>
      <c r="C410" s="8" t="s">
        <v>2451</v>
      </c>
      <c r="D410" s="8" t="s">
        <v>1480</v>
      </c>
    </row>
    <row r="411" spans="1:4">
      <c r="A411" s="8" t="s">
        <v>4392</v>
      </c>
      <c r="B411" s="8" t="s">
        <v>43</v>
      </c>
      <c r="C411" s="8" t="s">
        <v>2364</v>
      </c>
      <c r="D411" s="8" t="s">
        <v>1480</v>
      </c>
    </row>
    <row r="412" spans="1:4">
      <c r="A412" s="8" t="s">
        <v>4396</v>
      </c>
      <c r="B412" s="8" t="s">
        <v>43</v>
      </c>
      <c r="C412" s="8" t="s">
        <v>133</v>
      </c>
      <c r="D412" s="8" t="s">
        <v>547</v>
      </c>
    </row>
    <row r="413" spans="1:4">
      <c r="A413" s="8" t="s">
        <v>4403</v>
      </c>
      <c r="B413" s="8" t="s">
        <v>43</v>
      </c>
      <c r="C413" s="8" t="s">
        <v>2451</v>
      </c>
      <c r="D413" s="8" t="s">
        <v>46</v>
      </c>
    </row>
    <row r="414" spans="1:4">
      <c r="A414" s="8" t="s">
        <v>4409</v>
      </c>
      <c r="B414" s="8" t="s">
        <v>43</v>
      </c>
      <c r="C414" s="8" t="s">
        <v>133</v>
      </c>
      <c r="D414" s="8" t="s">
        <v>1480</v>
      </c>
    </row>
    <row r="415" spans="1:4">
      <c r="A415" s="8" t="s">
        <v>4415</v>
      </c>
      <c r="B415" s="8" t="s">
        <v>43</v>
      </c>
      <c r="C415" s="8" t="s">
        <v>133</v>
      </c>
      <c r="D415" s="8" t="s">
        <v>547</v>
      </c>
    </row>
    <row r="416" spans="1:4">
      <c r="A416" s="8" t="s">
        <v>4421</v>
      </c>
      <c r="B416" s="8" t="s">
        <v>43</v>
      </c>
      <c r="C416" s="8" t="s">
        <v>2291</v>
      </c>
      <c r="D416" s="8" t="s">
        <v>1480</v>
      </c>
    </row>
    <row r="417" spans="1:4">
      <c r="A417" s="8" t="s">
        <v>4425</v>
      </c>
      <c r="B417" s="8" t="s">
        <v>43</v>
      </c>
      <c r="C417" s="8" t="s">
        <v>2291</v>
      </c>
      <c r="D417" s="8" t="s">
        <v>1480</v>
      </c>
    </row>
    <row r="418" spans="1:4">
      <c r="A418" s="8" t="s">
        <v>4428</v>
      </c>
      <c r="B418" s="8" t="s">
        <v>43</v>
      </c>
      <c r="C418" s="8" t="s">
        <v>2302</v>
      </c>
      <c r="D418" s="8" t="s">
        <v>1543</v>
      </c>
    </row>
    <row r="419" spans="1:4">
      <c r="A419" s="8" t="s">
        <v>4434</v>
      </c>
      <c r="B419" s="8" t="s">
        <v>43</v>
      </c>
      <c r="C419" s="8" t="s">
        <v>133</v>
      </c>
      <c r="D419" s="8" t="s">
        <v>547</v>
      </c>
    </row>
    <row r="420" spans="1:4">
      <c r="A420" s="8" t="s">
        <v>4440</v>
      </c>
      <c r="B420" s="8" t="s">
        <v>43</v>
      </c>
      <c r="C420" s="8" t="s">
        <v>2291</v>
      </c>
      <c r="D420" s="8" t="s">
        <v>4272</v>
      </c>
    </row>
    <row r="421" spans="1:4">
      <c r="A421" s="8" t="s">
        <v>4445</v>
      </c>
      <c r="B421" s="8" t="s">
        <v>43</v>
      </c>
      <c r="C421" s="8" t="s">
        <v>2451</v>
      </c>
      <c r="D421" s="8" t="s">
        <v>1480</v>
      </c>
    </row>
    <row r="422" spans="1:4">
      <c r="A422" s="8" t="s">
        <v>4448</v>
      </c>
      <c r="B422" s="8" t="s">
        <v>43</v>
      </c>
      <c r="C422" s="8" t="s">
        <v>2291</v>
      </c>
      <c r="D422" s="8" t="s">
        <v>1480</v>
      </c>
    </row>
    <row r="423" spans="1:4">
      <c r="A423" s="8" t="s">
        <v>4452</v>
      </c>
      <c r="B423" s="8" t="s">
        <v>43</v>
      </c>
      <c r="C423" s="8" t="s">
        <v>2555</v>
      </c>
      <c r="D423" s="8" t="s">
        <v>703</v>
      </c>
    </row>
    <row r="424" spans="1:4">
      <c r="A424" s="8" t="s">
        <v>4458</v>
      </c>
      <c r="B424" s="8" t="s">
        <v>43</v>
      </c>
      <c r="C424" s="8" t="s">
        <v>2356</v>
      </c>
      <c r="D424" s="8" t="s">
        <v>515</v>
      </c>
    </row>
    <row r="425" spans="1:4">
      <c r="A425" s="8" t="s">
        <v>4463</v>
      </c>
      <c r="B425" s="8" t="s">
        <v>43</v>
      </c>
      <c r="C425" s="8" t="s">
        <v>2574</v>
      </c>
      <c r="D425" s="8" t="s">
        <v>3400</v>
      </c>
    </row>
    <row r="426" spans="1:4">
      <c r="A426" s="8" t="s">
        <v>4469</v>
      </c>
      <c r="B426" s="8" t="s">
        <v>43</v>
      </c>
      <c r="C426" s="8" t="s">
        <v>4470</v>
      </c>
      <c r="D426" s="8" t="s">
        <v>183</v>
      </c>
    </row>
    <row r="427" spans="1:4">
      <c r="A427" s="8" t="s">
        <v>4473</v>
      </c>
      <c r="B427" s="8" t="s">
        <v>43</v>
      </c>
      <c r="C427" s="8" t="s">
        <v>3160</v>
      </c>
      <c r="D427" s="8" t="s">
        <v>3356</v>
      </c>
    </row>
    <row r="428" spans="1:4">
      <c r="A428" s="8" t="s">
        <v>4478</v>
      </c>
      <c r="B428" s="8" t="s">
        <v>43</v>
      </c>
      <c r="C428" s="8" t="s">
        <v>2302</v>
      </c>
      <c r="D428" s="8" t="s">
        <v>358</v>
      </c>
    </row>
    <row r="429" spans="1:4">
      <c r="A429" s="8" t="s">
        <v>4483</v>
      </c>
      <c r="B429" s="8" t="s">
        <v>43</v>
      </c>
      <c r="C429" s="8" t="s">
        <v>133</v>
      </c>
      <c r="D429" s="8" t="s">
        <v>1480</v>
      </c>
    </row>
    <row r="430" spans="1:4">
      <c r="A430" s="8" t="s">
        <v>4486</v>
      </c>
      <c r="B430" s="8" t="s">
        <v>43</v>
      </c>
      <c r="C430" s="8" t="s">
        <v>2347</v>
      </c>
      <c r="D430" s="8" t="s">
        <v>1543</v>
      </c>
    </row>
    <row r="431" spans="1:4">
      <c r="A431" s="8" t="s">
        <v>4489</v>
      </c>
      <c r="B431" s="8" t="s">
        <v>43</v>
      </c>
      <c r="C431" s="8" t="s">
        <v>2291</v>
      </c>
      <c r="D431" s="8" t="s">
        <v>46</v>
      </c>
    </row>
    <row r="432" spans="1:4">
      <c r="A432" s="8" t="s">
        <v>4494</v>
      </c>
      <c r="B432" s="8" t="s">
        <v>43</v>
      </c>
      <c r="C432" s="8" t="s">
        <v>2320</v>
      </c>
      <c r="D432" s="8" t="s">
        <v>1480</v>
      </c>
    </row>
    <row r="433" spans="1:4">
      <c r="A433" s="8" t="s">
        <v>4498</v>
      </c>
      <c r="B433" s="8" t="s">
        <v>43</v>
      </c>
      <c r="C433" s="8" t="s">
        <v>2291</v>
      </c>
      <c r="D433" s="8" t="s">
        <v>1480</v>
      </c>
    </row>
    <row r="434" spans="1:4">
      <c r="A434" s="8" t="s">
        <v>4503</v>
      </c>
      <c r="B434" s="8" t="s">
        <v>43</v>
      </c>
      <c r="C434" s="8" t="s">
        <v>133</v>
      </c>
      <c r="D434" s="8" t="s">
        <v>46</v>
      </c>
    </row>
    <row r="435" spans="1:4">
      <c r="A435" s="8" t="s">
        <v>4506</v>
      </c>
      <c r="B435" s="8" t="s">
        <v>43</v>
      </c>
      <c r="C435" s="8" t="s">
        <v>2302</v>
      </c>
      <c r="D435" s="8" t="s">
        <v>368</v>
      </c>
    </row>
    <row r="436" spans="1:4">
      <c r="A436" s="8" t="s">
        <v>4512</v>
      </c>
      <c r="B436" s="8" t="s">
        <v>43</v>
      </c>
      <c r="C436" s="8" t="s">
        <v>2865</v>
      </c>
      <c r="D436" s="8" t="s">
        <v>2599</v>
      </c>
    </row>
    <row r="437" spans="1:4">
      <c r="A437" s="8" t="s">
        <v>4515</v>
      </c>
      <c r="B437" s="8" t="s">
        <v>43</v>
      </c>
      <c r="C437" s="8" t="s">
        <v>2364</v>
      </c>
      <c r="D437" s="8" t="s">
        <v>1543</v>
      </c>
    </row>
    <row r="438" spans="1:4">
      <c r="A438" s="8" t="s">
        <v>4519</v>
      </c>
      <c r="B438" s="8" t="s">
        <v>2338</v>
      </c>
      <c r="C438" s="8" t="s">
        <v>2291</v>
      </c>
      <c r="D438" s="8" t="s">
        <v>4287</v>
      </c>
    </row>
    <row r="439" spans="1:4">
      <c r="A439" s="8" t="s">
        <v>4521</v>
      </c>
      <c r="B439" s="8" t="s">
        <v>43</v>
      </c>
      <c r="C439" s="8" t="s">
        <v>2376</v>
      </c>
      <c r="D439" s="8" t="s">
        <v>1543</v>
      </c>
    </row>
    <row r="440" spans="1:4">
      <c r="A440" s="8" t="s">
        <v>4526</v>
      </c>
      <c r="B440" s="8" t="s">
        <v>43</v>
      </c>
      <c r="C440" s="8" t="s">
        <v>2376</v>
      </c>
      <c r="D440" s="8" t="s">
        <v>1543</v>
      </c>
    </row>
    <row r="441" spans="1:4">
      <c r="A441" s="8" t="s">
        <v>4532</v>
      </c>
      <c r="B441" s="8" t="s">
        <v>43</v>
      </c>
      <c r="C441" s="8" t="s">
        <v>2356</v>
      </c>
      <c r="D441" s="8" t="s">
        <v>1480</v>
      </c>
    </row>
    <row r="442" spans="1:4">
      <c r="A442" s="8" t="s">
        <v>4536</v>
      </c>
      <c r="B442" s="8" t="s">
        <v>43</v>
      </c>
      <c r="C442" s="8" t="s">
        <v>2356</v>
      </c>
      <c r="D442" s="8" t="s">
        <v>1033</v>
      </c>
    </row>
    <row r="443" spans="1:4">
      <c r="A443" s="8" t="s">
        <v>4542</v>
      </c>
      <c r="B443" s="8" t="s">
        <v>43</v>
      </c>
      <c r="C443" s="8" t="s">
        <v>133</v>
      </c>
      <c r="D443" s="8" t="s">
        <v>434</v>
      </c>
    </row>
    <row r="444" spans="1:4">
      <c r="A444" s="8" t="s">
        <v>4546</v>
      </c>
      <c r="B444" s="8" t="s">
        <v>43</v>
      </c>
      <c r="C444" s="8" t="s">
        <v>2356</v>
      </c>
      <c r="D444" s="8" t="s">
        <v>358</v>
      </c>
    </row>
    <row r="445" spans="1:4">
      <c r="A445" s="8" t="s">
        <v>4552</v>
      </c>
      <c r="B445" s="8" t="s">
        <v>43</v>
      </c>
      <c r="C445" s="8" t="s">
        <v>2364</v>
      </c>
      <c r="D445" s="8" t="s">
        <v>1480</v>
      </c>
    </row>
    <row r="446" spans="1:4">
      <c r="A446" s="8" t="s">
        <v>4557</v>
      </c>
      <c r="B446" s="8" t="s">
        <v>43</v>
      </c>
      <c r="C446" s="8" t="s">
        <v>2356</v>
      </c>
      <c r="D446" s="8" t="s">
        <v>384</v>
      </c>
    </row>
    <row r="447" spans="1:4">
      <c r="A447" s="8" t="s">
        <v>4563</v>
      </c>
      <c r="B447" s="8" t="s">
        <v>43</v>
      </c>
      <c r="C447" s="8" t="s">
        <v>133</v>
      </c>
      <c r="D447" s="8" t="s">
        <v>1480</v>
      </c>
    </row>
    <row r="448" spans="1:4">
      <c r="A448" s="8" t="s">
        <v>4569</v>
      </c>
      <c r="B448" s="8" t="s">
        <v>43</v>
      </c>
      <c r="C448" s="8" t="s">
        <v>2376</v>
      </c>
      <c r="D448" s="8" t="s">
        <v>547</v>
      </c>
    </row>
    <row r="449" spans="1:4">
      <c r="A449" s="8" t="s">
        <v>4574</v>
      </c>
      <c r="B449" s="8" t="s">
        <v>43</v>
      </c>
      <c r="C449" s="8" t="s">
        <v>4575</v>
      </c>
      <c r="D449" s="8" t="s">
        <v>1480</v>
      </c>
    </row>
    <row r="450" spans="1:4">
      <c r="A450" s="8" t="s">
        <v>4581</v>
      </c>
      <c r="B450" s="8" t="s">
        <v>43</v>
      </c>
      <c r="C450" s="8" t="s">
        <v>2356</v>
      </c>
      <c r="D450" s="8" t="s">
        <v>163</v>
      </c>
    </row>
    <row r="451" spans="1:4">
      <c r="A451" s="8" t="s">
        <v>4584</v>
      </c>
      <c r="B451" s="8" t="s">
        <v>43</v>
      </c>
      <c r="C451" s="8" t="s">
        <v>2347</v>
      </c>
      <c r="D451" s="8" t="s">
        <v>4272</v>
      </c>
    </row>
    <row r="452" spans="1:4">
      <c r="A452" s="8" t="s">
        <v>4590</v>
      </c>
      <c r="B452" s="8" t="s">
        <v>43</v>
      </c>
      <c r="C452" s="8" t="s">
        <v>2320</v>
      </c>
      <c r="D452" s="8" t="s">
        <v>1543</v>
      </c>
    </row>
    <row r="453" spans="1:4">
      <c r="A453" s="8" t="s">
        <v>4596</v>
      </c>
      <c r="B453" s="8" t="s">
        <v>43</v>
      </c>
      <c r="C453" s="8" t="s">
        <v>2364</v>
      </c>
      <c r="D453" s="8" t="s">
        <v>547</v>
      </c>
    </row>
    <row r="454" spans="1:4">
      <c r="A454" s="8" t="s">
        <v>4599</v>
      </c>
      <c r="B454" s="8" t="s">
        <v>43</v>
      </c>
      <c r="C454" s="8" t="s">
        <v>2364</v>
      </c>
      <c r="D454" s="8" t="s">
        <v>703</v>
      </c>
    </row>
    <row r="455" spans="1:4">
      <c r="A455" s="8" t="s">
        <v>4602</v>
      </c>
      <c r="B455" s="8" t="s">
        <v>43</v>
      </c>
      <c r="C455" s="8" t="s">
        <v>133</v>
      </c>
      <c r="D455" s="8" t="s">
        <v>205</v>
      </c>
    </row>
    <row r="456" spans="1:4">
      <c r="A456" s="8" t="s">
        <v>4607</v>
      </c>
      <c r="B456" s="8" t="s">
        <v>43</v>
      </c>
      <c r="C456" s="8" t="s">
        <v>2555</v>
      </c>
      <c r="D456" s="8" t="s">
        <v>1480</v>
      </c>
    </row>
    <row r="457" spans="1:4">
      <c r="A457" s="8" t="s">
        <v>4612</v>
      </c>
      <c r="B457" s="8" t="s">
        <v>43</v>
      </c>
      <c r="C457" s="8" t="s">
        <v>3183</v>
      </c>
      <c r="D457" s="8" t="s">
        <v>672</v>
      </c>
    </row>
    <row r="458" spans="1:4">
      <c r="A458" s="8" t="s">
        <v>4618</v>
      </c>
      <c r="B458" s="8" t="s">
        <v>43</v>
      </c>
      <c r="C458" s="8" t="s">
        <v>2320</v>
      </c>
      <c r="D458" s="8" t="s">
        <v>547</v>
      </c>
    </row>
    <row r="459" spans="1:4">
      <c r="A459" s="8" t="s">
        <v>4623</v>
      </c>
      <c r="B459" s="8" t="s">
        <v>43</v>
      </c>
      <c r="C459" s="8" t="s">
        <v>133</v>
      </c>
      <c r="D459" s="8" t="s">
        <v>2976</v>
      </c>
    </row>
    <row r="460" spans="1:4">
      <c r="A460" s="8" t="s">
        <v>4626</v>
      </c>
      <c r="B460" s="8" t="s">
        <v>43</v>
      </c>
      <c r="C460" s="8" t="s">
        <v>2320</v>
      </c>
      <c r="D460" s="8" t="s">
        <v>258</v>
      </c>
    </row>
    <row r="461" spans="1:4">
      <c r="A461" s="8" t="s">
        <v>4632</v>
      </c>
      <c r="B461" s="8" t="s">
        <v>43</v>
      </c>
      <c r="C461" s="8" t="s">
        <v>2356</v>
      </c>
      <c r="D461" s="8" t="s">
        <v>547</v>
      </c>
    </row>
    <row r="462" spans="1:4">
      <c r="A462" s="8" t="s">
        <v>4635</v>
      </c>
      <c r="B462" s="8" t="s">
        <v>43</v>
      </c>
      <c r="C462" s="8" t="s">
        <v>2364</v>
      </c>
      <c r="D462" s="8" t="s">
        <v>1480</v>
      </c>
    </row>
    <row r="463" spans="1:4">
      <c r="A463" s="8" t="s">
        <v>4640</v>
      </c>
      <c r="B463" s="8" t="s">
        <v>43</v>
      </c>
      <c r="C463" s="8" t="s">
        <v>2364</v>
      </c>
      <c r="D463" s="8" t="s">
        <v>1543</v>
      </c>
    </row>
    <row r="464" spans="1:4">
      <c r="A464" s="8" t="s">
        <v>4646</v>
      </c>
      <c r="B464" s="8" t="s">
        <v>43</v>
      </c>
      <c r="C464" s="8" t="s">
        <v>2291</v>
      </c>
      <c r="D464" s="8" t="s">
        <v>1480</v>
      </c>
    </row>
    <row r="465" spans="1:4">
      <c r="A465" s="8" t="s">
        <v>4652</v>
      </c>
      <c r="B465" s="8" t="s">
        <v>43</v>
      </c>
      <c r="C465" s="8" t="s">
        <v>2356</v>
      </c>
      <c r="D465" s="8" t="s">
        <v>547</v>
      </c>
    </row>
    <row r="466" spans="1:4">
      <c r="A466" s="8" t="s">
        <v>4655</v>
      </c>
      <c r="B466" s="8" t="s">
        <v>43</v>
      </c>
      <c r="C466" s="8" t="s">
        <v>2451</v>
      </c>
      <c r="D466" s="8" t="s">
        <v>547</v>
      </c>
    </row>
    <row r="467" spans="1:4">
      <c r="A467" s="8" t="s">
        <v>4658</v>
      </c>
      <c r="B467" s="8" t="s">
        <v>43</v>
      </c>
      <c r="C467" s="8" t="s">
        <v>2291</v>
      </c>
      <c r="D467" s="8" t="s">
        <v>1480</v>
      </c>
    </row>
    <row r="468" spans="1:4">
      <c r="A468" s="8" t="s">
        <v>4663</v>
      </c>
      <c r="B468" s="8" t="s">
        <v>43</v>
      </c>
      <c r="C468" s="8" t="s">
        <v>2376</v>
      </c>
      <c r="D468" s="8" t="s">
        <v>511</v>
      </c>
    </row>
    <row r="469" spans="1:4">
      <c r="A469" s="8" t="s">
        <v>4669</v>
      </c>
      <c r="B469" s="8" t="s">
        <v>43</v>
      </c>
      <c r="C469" s="8" t="s">
        <v>2302</v>
      </c>
      <c r="D469" s="8" t="s">
        <v>1480</v>
      </c>
    </row>
    <row r="470" spans="1:4">
      <c r="A470" s="8" t="s">
        <v>4674</v>
      </c>
      <c r="B470" s="8" t="s">
        <v>43</v>
      </c>
      <c r="C470" s="8" t="s">
        <v>2347</v>
      </c>
      <c r="D470" s="8" t="s">
        <v>1480</v>
      </c>
    </row>
    <row r="471" spans="1:4">
      <c r="A471" s="8" t="s">
        <v>4680</v>
      </c>
      <c r="B471" s="8" t="s">
        <v>43</v>
      </c>
      <c r="C471" s="8" t="s">
        <v>2302</v>
      </c>
      <c r="D471" s="8" t="s">
        <v>1480</v>
      </c>
    </row>
    <row r="472" spans="1:4">
      <c r="A472" s="8" t="s">
        <v>4685</v>
      </c>
      <c r="B472" s="8" t="s">
        <v>43</v>
      </c>
      <c r="C472" s="8" t="s">
        <v>2356</v>
      </c>
      <c r="D472" s="8" t="s">
        <v>547</v>
      </c>
    </row>
    <row r="473" spans="1:4">
      <c r="A473" s="8" t="s">
        <v>4689</v>
      </c>
      <c r="B473" s="8" t="s">
        <v>43</v>
      </c>
      <c r="C473" s="8" t="s">
        <v>2302</v>
      </c>
      <c r="D473" s="8" t="s">
        <v>1444</v>
      </c>
    </row>
    <row r="474" spans="1:4">
      <c r="A474" s="8" t="s">
        <v>4695</v>
      </c>
      <c r="B474" s="8" t="s">
        <v>43</v>
      </c>
      <c r="C474" s="8" t="s">
        <v>2302</v>
      </c>
      <c r="D474" s="8" t="s">
        <v>547</v>
      </c>
    </row>
    <row r="475" spans="1:4">
      <c r="A475" s="8" t="s">
        <v>4698</v>
      </c>
      <c r="B475" s="8" t="s">
        <v>43</v>
      </c>
      <c r="C475" s="8" t="s">
        <v>2302</v>
      </c>
      <c r="D475" s="8" t="s">
        <v>1543</v>
      </c>
    </row>
    <row r="476" spans="1:4">
      <c r="A476" s="8" t="s">
        <v>4703</v>
      </c>
      <c r="B476" s="8" t="s">
        <v>43</v>
      </c>
      <c r="C476" s="8" t="s">
        <v>2364</v>
      </c>
      <c r="D476" s="8" t="s">
        <v>1480</v>
      </c>
    </row>
    <row r="477" spans="1:4">
      <c r="A477" s="8" t="s">
        <v>4709</v>
      </c>
      <c r="B477" s="8" t="s">
        <v>43</v>
      </c>
      <c r="C477" s="8" t="s">
        <v>3160</v>
      </c>
      <c r="D477" s="8" t="s">
        <v>1480</v>
      </c>
    </row>
    <row r="478" spans="1:4">
      <c r="A478" s="8" t="s">
        <v>4714</v>
      </c>
      <c r="B478" s="8" t="s">
        <v>43</v>
      </c>
      <c r="C478" s="8" t="s">
        <v>3160</v>
      </c>
      <c r="D478" s="8" t="s">
        <v>1480</v>
      </c>
    </row>
    <row r="479" spans="1:4">
      <c r="A479" s="8" t="s">
        <v>4719</v>
      </c>
      <c r="B479" s="8" t="s">
        <v>43</v>
      </c>
      <c r="C479" s="8" t="s">
        <v>133</v>
      </c>
      <c r="D479" s="8" t="s">
        <v>4272</v>
      </c>
    </row>
    <row r="480" spans="1:4">
      <c r="A480" s="8" t="s">
        <v>4723</v>
      </c>
      <c r="B480" s="8" t="s">
        <v>43</v>
      </c>
      <c r="C480" s="8" t="s">
        <v>2302</v>
      </c>
      <c r="D480" s="8" t="s">
        <v>1480</v>
      </c>
    </row>
    <row r="481" spans="1:4">
      <c r="A481" s="8" t="s">
        <v>4728</v>
      </c>
      <c r="B481" s="8" t="s">
        <v>43</v>
      </c>
      <c r="C481" s="8" t="s">
        <v>2376</v>
      </c>
      <c r="D481" s="8" t="s">
        <v>1480</v>
      </c>
    </row>
    <row r="482" spans="1:4">
      <c r="A482" s="8" t="s">
        <v>4734</v>
      </c>
      <c r="B482" s="8" t="s">
        <v>43</v>
      </c>
      <c r="C482" s="8" t="s">
        <v>2302</v>
      </c>
      <c r="D482" s="8" t="s">
        <v>547</v>
      </c>
    </row>
    <row r="483" spans="1:4">
      <c r="A483" s="8" t="s">
        <v>4739</v>
      </c>
      <c r="B483" s="8" t="s">
        <v>43</v>
      </c>
      <c r="C483" s="8" t="s">
        <v>2347</v>
      </c>
      <c r="D483" s="8" t="s">
        <v>1480</v>
      </c>
    </row>
    <row r="484" spans="1:4">
      <c r="A484" s="8" t="s">
        <v>4744</v>
      </c>
      <c r="B484" s="8" t="s">
        <v>43</v>
      </c>
      <c r="C484" s="8" t="s">
        <v>133</v>
      </c>
      <c r="D484" s="8" t="s">
        <v>1444</v>
      </c>
    </row>
    <row r="485" spans="1:4">
      <c r="A485" s="8" t="s">
        <v>4750</v>
      </c>
      <c r="B485" s="8" t="s">
        <v>43</v>
      </c>
      <c r="C485" s="8" t="s">
        <v>2302</v>
      </c>
      <c r="D485" s="8" t="s">
        <v>1480</v>
      </c>
    </row>
    <row r="486" spans="1:4">
      <c r="A486" s="8" t="s">
        <v>4755</v>
      </c>
      <c r="B486" s="8" t="s">
        <v>43</v>
      </c>
      <c r="C486" s="8" t="s">
        <v>2347</v>
      </c>
      <c r="D486" s="8" t="s">
        <v>547</v>
      </c>
    </row>
    <row r="487" spans="1:4">
      <c r="A487" s="8" t="s">
        <v>4761</v>
      </c>
      <c r="B487" s="8" t="s">
        <v>43</v>
      </c>
      <c r="C487" s="8" t="s">
        <v>2302</v>
      </c>
      <c r="D487" s="8" t="s">
        <v>1543</v>
      </c>
    </row>
    <row r="488" spans="1:4">
      <c r="A488" s="8" t="s">
        <v>4766</v>
      </c>
      <c r="B488" s="8" t="s">
        <v>43</v>
      </c>
      <c r="C488" s="8" t="s">
        <v>2347</v>
      </c>
      <c r="D488" s="8" t="s">
        <v>46</v>
      </c>
    </row>
    <row r="489" spans="1:4">
      <c r="A489" s="8" t="s">
        <v>4772</v>
      </c>
      <c r="B489" s="8" t="s">
        <v>43</v>
      </c>
      <c r="C489" s="8" t="s">
        <v>2555</v>
      </c>
      <c r="D489" s="8" t="s">
        <v>368</v>
      </c>
    </row>
    <row r="490" spans="1:4">
      <c r="A490" s="8" t="s">
        <v>4777</v>
      </c>
      <c r="B490" s="8" t="s">
        <v>43</v>
      </c>
      <c r="C490" s="8" t="s">
        <v>4778</v>
      </c>
      <c r="D490" s="8" t="s">
        <v>46</v>
      </c>
    </row>
    <row r="491" spans="1:4">
      <c r="A491" s="8" t="s">
        <v>4783</v>
      </c>
      <c r="B491" s="8" t="s">
        <v>43</v>
      </c>
      <c r="C491" s="8" t="s">
        <v>2376</v>
      </c>
      <c r="D491" s="8" t="s">
        <v>3878</v>
      </c>
    </row>
    <row r="492" spans="1:4">
      <c r="A492" s="8" t="s">
        <v>4788</v>
      </c>
      <c r="B492" s="8" t="s">
        <v>43</v>
      </c>
      <c r="C492" s="8" t="s">
        <v>2302</v>
      </c>
      <c r="D492" s="8" t="s">
        <v>46</v>
      </c>
    </row>
    <row r="493" spans="1:4">
      <c r="A493" s="8" t="s">
        <v>4794</v>
      </c>
      <c r="B493" s="8" t="s">
        <v>43</v>
      </c>
      <c r="C493" s="8" t="s">
        <v>2302</v>
      </c>
      <c r="D493" s="8" t="s">
        <v>46</v>
      </c>
    </row>
    <row r="494" spans="1:4">
      <c r="A494" s="8" t="s">
        <v>4800</v>
      </c>
      <c r="B494" s="8" t="s">
        <v>43</v>
      </c>
      <c r="C494" s="8" t="s">
        <v>2347</v>
      </c>
      <c r="D494" s="8" t="s">
        <v>1480</v>
      </c>
    </row>
    <row r="495" spans="1:4">
      <c r="A495" s="8" t="s">
        <v>4804</v>
      </c>
      <c r="B495" s="8" t="s">
        <v>43</v>
      </c>
      <c r="C495" s="8" t="s">
        <v>2291</v>
      </c>
      <c r="D495" s="8" t="s">
        <v>1480</v>
      </c>
    </row>
    <row r="496" spans="1:4">
      <c r="A496" s="8" t="s">
        <v>4809</v>
      </c>
      <c r="B496" s="8" t="s">
        <v>43</v>
      </c>
      <c r="C496" s="8" t="s">
        <v>133</v>
      </c>
      <c r="D496" s="8" t="s">
        <v>1480</v>
      </c>
    </row>
    <row r="497" spans="1:4">
      <c r="A497" s="8" t="s">
        <v>4813</v>
      </c>
      <c r="B497" s="8" t="s">
        <v>43</v>
      </c>
      <c r="C497" s="8" t="s">
        <v>2302</v>
      </c>
      <c r="D497" s="8" t="s">
        <v>547</v>
      </c>
    </row>
    <row r="498" spans="1:4">
      <c r="A498" s="8" t="s">
        <v>4815</v>
      </c>
      <c r="B498" s="8" t="s">
        <v>43</v>
      </c>
      <c r="C498" s="8" t="s">
        <v>4816</v>
      </c>
      <c r="D498" s="8" t="s">
        <v>1480</v>
      </c>
    </row>
    <row r="499" spans="1:4">
      <c r="A499" s="8" t="s">
        <v>4819</v>
      </c>
      <c r="B499" s="8" t="s">
        <v>43</v>
      </c>
      <c r="C499" s="8" t="s">
        <v>2302</v>
      </c>
      <c r="D499" s="8" t="s">
        <v>547</v>
      </c>
    </row>
    <row r="500" spans="1:4">
      <c r="A500" s="8" t="s">
        <v>4824</v>
      </c>
      <c r="B500" s="8" t="s">
        <v>43</v>
      </c>
      <c r="C500" s="8" t="s">
        <v>133</v>
      </c>
      <c r="D500" s="8" t="s">
        <v>254</v>
      </c>
    </row>
    <row r="501" spans="1:4">
      <c r="A501" s="8" t="s">
        <v>4827</v>
      </c>
      <c r="B501" s="8" t="s">
        <v>43</v>
      </c>
      <c r="C501" s="8" t="s">
        <v>133</v>
      </c>
      <c r="D501" s="8" t="s">
        <v>4832</v>
      </c>
    </row>
    <row r="502" spans="1:4">
      <c r="A502" s="8" t="s">
        <v>4833</v>
      </c>
      <c r="B502" s="8" t="s">
        <v>43</v>
      </c>
      <c r="C502" s="8" t="s">
        <v>2364</v>
      </c>
      <c r="D502" s="8" t="s">
        <v>1480</v>
      </c>
    </row>
    <row r="503" spans="1:4">
      <c r="A503" s="8" t="s">
        <v>4838</v>
      </c>
      <c r="B503" s="8" t="s">
        <v>43</v>
      </c>
      <c r="C503" s="8" t="s">
        <v>133</v>
      </c>
      <c r="D503" s="8" t="s">
        <v>46</v>
      </c>
    </row>
    <row r="504" spans="1:4">
      <c r="A504" s="8" t="s">
        <v>4841</v>
      </c>
      <c r="B504" s="8" t="s">
        <v>43</v>
      </c>
      <c r="C504" s="8" t="s">
        <v>2347</v>
      </c>
      <c r="D504" s="8" t="s">
        <v>1480</v>
      </c>
    </row>
    <row r="505" spans="1:4">
      <c r="A505" s="8" t="s">
        <v>4846</v>
      </c>
      <c r="B505" s="8" t="s">
        <v>43</v>
      </c>
      <c r="C505" s="8" t="s">
        <v>2291</v>
      </c>
      <c r="D505" s="8" t="s">
        <v>358</v>
      </c>
    </row>
    <row r="506" spans="1:4">
      <c r="A506" s="8" t="s">
        <v>4852</v>
      </c>
      <c r="B506" s="8" t="s">
        <v>43</v>
      </c>
      <c r="C506" s="8" t="s">
        <v>2311</v>
      </c>
      <c r="D506" s="8" t="s">
        <v>46</v>
      </c>
    </row>
    <row r="507" spans="1:4">
      <c r="A507" s="8" t="s">
        <v>4858</v>
      </c>
      <c r="B507" s="8" t="s">
        <v>43</v>
      </c>
      <c r="C507" s="8" t="s">
        <v>133</v>
      </c>
      <c r="D507" s="8" t="s">
        <v>46</v>
      </c>
    </row>
    <row r="508" spans="1:4">
      <c r="A508" s="8" t="s">
        <v>4861</v>
      </c>
      <c r="B508" s="8" t="s">
        <v>43</v>
      </c>
      <c r="C508" s="8" t="s">
        <v>2302</v>
      </c>
      <c r="D508" s="8" t="s">
        <v>1543</v>
      </c>
    </row>
    <row r="509" spans="1:4">
      <c r="A509" s="8" t="s">
        <v>4866</v>
      </c>
      <c r="B509" s="8" t="s">
        <v>43</v>
      </c>
      <c r="C509" s="8" t="s">
        <v>133</v>
      </c>
      <c r="D509" s="8" t="s">
        <v>1543</v>
      </c>
    </row>
    <row r="510" spans="1:4">
      <c r="A510" s="8" t="s">
        <v>4871</v>
      </c>
      <c r="B510" s="8" t="s">
        <v>43</v>
      </c>
      <c r="C510" s="8" t="s">
        <v>133</v>
      </c>
      <c r="D510" s="8" t="s">
        <v>502</v>
      </c>
    </row>
    <row r="511" spans="1:4">
      <c r="A511" s="8" t="s">
        <v>4876</v>
      </c>
      <c r="B511" s="8" t="s">
        <v>43</v>
      </c>
      <c r="C511" s="8" t="s">
        <v>2811</v>
      </c>
      <c r="D511" s="8" t="s">
        <v>46</v>
      </c>
    </row>
    <row r="512" spans="1:4">
      <c r="A512" s="8" t="s">
        <v>4879</v>
      </c>
      <c r="B512" s="8" t="s">
        <v>43</v>
      </c>
      <c r="C512" s="8" t="s">
        <v>133</v>
      </c>
      <c r="D512" s="8" t="s">
        <v>1480</v>
      </c>
    </row>
    <row r="513" spans="1:4">
      <c r="A513" s="8" t="s">
        <v>4885</v>
      </c>
      <c r="B513" s="8" t="s">
        <v>43</v>
      </c>
      <c r="C513" s="8" t="s">
        <v>133</v>
      </c>
      <c r="D513" s="8" t="s">
        <v>1515</v>
      </c>
    </row>
    <row r="514" spans="1:4">
      <c r="A514" s="8" t="s">
        <v>4888</v>
      </c>
      <c r="B514" s="8" t="s">
        <v>43</v>
      </c>
      <c r="C514" s="8" t="s">
        <v>2451</v>
      </c>
      <c r="D514" s="8" t="s">
        <v>1480</v>
      </c>
    </row>
    <row r="515" spans="1:4">
      <c r="A515" s="8" t="s">
        <v>4895</v>
      </c>
      <c r="B515" s="8" t="s">
        <v>43</v>
      </c>
      <c r="C515" s="8" t="s">
        <v>4778</v>
      </c>
      <c r="D515" s="8" t="s">
        <v>1033</v>
      </c>
    </row>
    <row r="516" spans="1:4">
      <c r="A516" s="8" t="s">
        <v>4901</v>
      </c>
      <c r="B516" s="8" t="s">
        <v>43</v>
      </c>
      <c r="C516" s="8" t="s">
        <v>2291</v>
      </c>
      <c r="D516" s="8" t="s">
        <v>4906</v>
      </c>
    </row>
    <row r="517" spans="1:4">
      <c r="A517" s="8" t="s">
        <v>4907</v>
      </c>
      <c r="B517" s="8" t="s">
        <v>43</v>
      </c>
      <c r="C517" s="8" t="s">
        <v>2356</v>
      </c>
      <c r="D517" s="8" t="s">
        <v>1543</v>
      </c>
    </row>
    <row r="518" spans="1:4">
      <c r="A518" s="8" t="s">
        <v>4912</v>
      </c>
      <c r="B518" s="8" t="s">
        <v>43</v>
      </c>
      <c r="C518" s="8" t="s">
        <v>133</v>
      </c>
      <c r="D518" s="8" t="s">
        <v>244</v>
      </c>
    </row>
    <row r="519" spans="1:4">
      <c r="A519" s="8" t="s">
        <v>4915</v>
      </c>
      <c r="B519" s="8" t="s">
        <v>43</v>
      </c>
      <c r="C519" s="8" t="s">
        <v>2376</v>
      </c>
      <c r="D519" s="8" t="s">
        <v>163</v>
      </c>
    </row>
    <row r="520" spans="1:4">
      <c r="A520" s="8" t="s">
        <v>4920</v>
      </c>
      <c r="B520" s="8" t="s">
        <v>43</v>
      </c>
      <c r="C520" s="8" t="s">
        <v>3922</v>
      </c>
      <c r="D520" s="8" t="s">
        <v>1543</v>
      </c>
    </row>
    <row r="521" spans="1:4">
      <c r="A521" s="8" t="s">
        <v>4925</v>
      </c>
      <c r="B521" s="8" t="s">
        <v>43</v>
      </c>
      <c r="C521" s="8" t="s">
        <v>133</v>
      </c>
      <c r="D521" s="8" t="s">
        <v>588</v>
      </c>
    </row>
    <row r="522" spans="1:4">
      <c r="A522" s="8" t="s">
        <v>4927</v>
      </c>
      <c r="B522" s="8" t="s">
        <v>4928</v>
      </c>
      <c r="C522" s="8" t="s">
        <v>133</v>
      </c>
      <c r="D522" s="8" t="s">
        <v>1480</v>
      </c>
    </row>
    <row r="523" spans="1:4">
      <c r="A523" s="8" t="s">
        <v>4934</v>
      </c>
      <c r="B523" s="8" t="s">
        <v>4935</v>
      </c>
      <c r="C523" s="8" t="s">
        <v>2291</v>
      </c>
      <c r="D523" s="8" t="s">
        <v>1480</v>
      </c>
    </row>
    <row r="524" spans="1:4">
      <c r="A524" s="8" t="s">
        <v>4941</v>
      </c>
      <c r="B524" s="8" t="s">
        <v>2338</v>
      </c>
      <c r="C524" s="8" t="s">
        <v>133</v>
      </c>
      <c r="D524" s="8" t="s">
        <v>1480</v>
      </c>
    </row>
    <row r="525" spans="1:4">
      <c r="A525" s="8" t="s">
        <v>4946</v>
      </c>
      <c r="B525" s="8" t="s">
        <v>43</v>
      </c>
      <c r="C525" s="8" t="s">
        <v>2291</v>
      </c>
      <c r="D525" s="8" t="s">
        <v>1480</v>
      </c>
    </row>
    <row r="526" spans="1:4">
      <c r="A526" s="8" t="s">
        <v>4951</v>
      </c>
      <c r="B526" s="8" t="s">
        <v>43</v>
      </c>
      <c r="C526" s="8" t="s">
        <v>2555</v>
      </c>
      <c r="D526" s="8" t="s">
        <v>511</v>
      </c>
    </row>
    <row r="527" spans="1:4">
      <c r="A527" s="8" t="s">
        <v>4954</v>
      </c>
      <c r="B527" s="8" t="s">
        <v>4955</v>
      </c>
      <c r="C527" s="8" t="s">
        <v>2356</v>
      </c>
      <c r="D527" s="8" t="s">
        <v>46</v>
      </c>
    </row>
    <row r="528" spans="1:4">
      <c r="A528" s="8" t="s">
        <v>4959</v>
      </c>
      <c r="B528" s="8" t="s">
        <v>4960</v>
      </c>
      <c r="C528" s="8" t="s">
        <v>133</v>
      </c>
      <c r="D528" s="8" t="s">
        <v>547</v>
      </c>
    </row>
    <row r="529" spans="1:4">
      <c r="A529" s="8" t="s">
        <v>4966</v>
      </c>
      <c r="B529" s="8" t="s">
        <v>4967</v>
      </c>
      <c r="C529" s="8" t="s">
        <v>133</v>
      </c>
      <c r="D529" s="8" t="s">
        <v>145</v>
      </c>
    </row>
    <row r="530" spans="1:4">
      <c r="A530" s="8" t="s">
        <v>4972</v>
      </c>
      <c r="B530" s="8" t="s">
        <v>4973</v>
      </c>
      <c r="C530" s="8" t="s">
        <v>2364</v>
      </c>
      <c r="D530" s="8" t="s">
        <v>1543</v>
      </c>
    </row>
    <row r="531" spans="1:4">
      <c r="A531" s="8" t="s">
        <v>4978</v>
      </c>
      <c r="B531" s="8" t="s">
        <v>4979</v>
      </c>
      <c r="C531" s="8" t="s">
        <v>2865</v>
      </c>
      <c r="D531" s="8" t="s">
        <v>397</v>
      </c>
    </row>
    <row r="532" spans="1:4">
      <c r="A532" s="8" t="s">
        <v>4985</v>
      </c>
      <c r="B532" s="8" t="s">
        <v>4986</v>
      </c>
      <c r="C532" s="8" t="s">
        <v>2320</v>
      </c>
      <c r="D532" s="8" t="s">
        <v>1480</v>
      </c>
    </row>
    <row r="533" spans="1:4">
      <c r="A533" s="8" t="s">
        <v>4992</v>
      </c>
      <c r="B533" s="8" t="s">
        <v>4993</v>
      </c>
      <c r="C533" s="8" t="s">
        <v>2376</v>
      </c>
      <c r="D533" s="8" t="s">
        <v>515</v>
      </c>
    </row>
    <row r="534" spans="1:4">
      <c r="A534" s="8" t="s">
        <v>4998</v>
      </c>
      <c r="B534" s="8" t="s">
        <v>4999</v>
      </c>
      <c r="C534" s="8" t="s">
        <v>5000</v>
      </c>
      <c r="D534" s="8" t="s">
        <v>1543</v>
      </c>
    </row>
    <row r="535" spans="1:4">
      <c r="A535" s="8" t="s">
        <v>5002</v>
      </c>
      <c r="B535" s="8" t="s">
        <v>5003</v>
      </c>
      <c r="C535" s="8" t="s">
        <v>2291</v>
      </c>
      <c r="D535" s="8" t="s">
        <v>1543</v>
      </c>
    </row>
    <row r="536" spans="1:4">
      <c r="A536" s="8" t="s">
        <v>5006</v>
      </c>
      <c r="B536" s="8" t="s">
        <v>5007</v>
      </c>
      <c r="C536" s="8" t="s">
        <v>2291</v>
      </c>
      <c r="D536" s="8" t="s">
        <v>1480</v>
      </c>
    </row>
    <row r="537" spans="1:4">
      <c r="A537" s="8" t="s">
        <v>5013</v>
      </c>
      <c r="B537" s="8" t="s">
        <v>5014</v>
      </c>
      <c r="C537" s="8" t="s">
        <v>2356</v>
      </c>
      <c r="D537" s="8" t="s">
        <v>1033</v>
      </c>
    </row>
    <row r="538" spans="1:4">
      <c r="A538" s="8" t="s">
        <v>5020</v>
      </c>
      <c r="B538" s="8" t="s">
        <v>5021</v>
      </c>
      <c r="C538" s="8" t="s">
        <v>133</v>
      </c>
      <c r="D538" s="8" t="s">
        <v>397</v>
      </c>
    </row>
    <row r="539" spans="1:4">
      <c r="A539" s="8" t="s">
        <v>5024</v>
      </c>
      <c r="B539" s="8" t="s">
        <v>5025</v>
      </c>
      <c r="C539" s="8" t="s">
        <v>2291</v>
      </c>
      <c r="D539" s="8" t="s">
        <v>1480</v>
      </c>
    </row>
    <row r="540" spans="1:4">
      <c r="A540" s="8" t="s">
        <v>5030</v>
      </c>
      <c r="B540" s="8" t="s">
        <v>5031</v>
      </c>
      <c r="C540" s="8" t="s">
        <v>133</v>
      </c>
      <c r="D540" s="8" t="s">
        <v>1444</v>
      </c>
    </row>
    <row r="541" spans="1:4">
      <c r="A541" s="8" t="s">
        <v>5034</v>
      </c>
      <c r="B541" s="8" t="s">
        <v>4999</v>
      </c>
      <c r="C541" s="8" t="s">
        <v>2364</v>
      </c>
      <c r="D541" s="8" t="s">
        <v>1543</v>
      </c>
    </row>
    <row r="542" spans="1:4">
      <c r="A542" s="8" t="s">
        <v>5036</v>
      </c>
      <c r="B542" s="8" t="s">
        <v>5037</v>
      </c>
      <c r="C542" s="8" t="s">
        <v>2633</v>
      </c>
      <c r="D542" s="8" t="s">
        <v>434</v>
      </c>
    </row>
    <row r="543" spans="1:4">
      <c r="A543" s="8" t="s">
        <v>5043</v>
      </c>
      <c r="B543" s="8" t="s">
        <v>4999</v>
      </c>
      <c r="C543" s="8" t="s">
        <v>2291</v>
      </c>
      <c r="D543" s="8" t="s">
        <v>1543</v>
      </c>
    </row>
    <row r="544" spans="1:4">
      <c r="A544" s="8" t="s">
        <v>5045</v>
      </c>
      <c r="B544" s="8" t="s">
        <v>4999</v>
      </c>
      <c r="C544" s="8" t="s">
        <v>2302</v>
      </c>
      <c r="D544" s="8" t="s">
        <v>1543</v>
      </c>
    </row>
    <row r="545" spans="1:4">
      <c r="A545" s="8" t="s">
        <v>5050</v>
      </c>
      <c r="B545" s="8" t="s">
        <v>5051</v>
      </c>
      <c r="C545" s="8" t="s">
        <v>2364</v>
      </c>
      <c r="D545" s="8" t="s">
        <v>547</v>
      </c>
    </row>
    <row r="546" spans="1:4">
      <c r="A546" s="8" t="s">
        <v>5057</v>
      </c>
      <c r="B546" s="8" t="s">
        <v>5058</v>
      </c>
      <c r="C546" s="8" t="s">
        <v>2347</v>
      </c>
      <c r="D546" s="8" t="s">
        <v>1480</v>
      </c>
    </row>
    <row r="547" spans="1:4">
      <c r="A547" s="8" t="s">
        <v>5064</v>
      </c>
      <c r="B547" s="8" t="s">
        <v>5065</v>
      </c>
      <c r="C547" s="8" t="s">
        <v>2356</v>
      </c>
      <c r="D547" s="8" t="s">
        <v>978</v>
      </c>
    </row>
    <row r="548" spans="1:4">
      <c r="A548" s="8" t="s">
        <v>5068</v>
      </c>
      <c r="B548" s="8" t="s">
        <v>5051</v>
      </c>
      <c r="C548" s="8" t="s">
        <v>2364</v>
      </c>
      <c r="D548" s="8" t="s">
        <v>2460</v>
      </c>
    </row>
    <row r="549" spans="1:4">
      <c r="A549" s="8" t="s">
        <v>5074</v>
      </c>
      <c r="B549" s="8" t="s">
        <v>5075</v>
      </c>
      <c r="C549" s="8" t="s">
        <v>2555</v>
      </c>
      <c r="D549" s="8" t="s">
        <v>1102</v>
      </c>
    </row>
    <row r="550" spans="1:4">
      <c r="A550" s="8" t="s">
        <v>5080</v>
      </c>
      <c r="B550" s="8" t="s">
        <v>4999</v>
      </c>
      <c r="C550" s="8" t="s">
        <v>2291</v>
      </c>
      <c r="D550" s="8" t="s">
        <v>1543</v>
      </c>
    </row>
    <row r="551" spans="1:4">
      <c r="A551" s="8" t="s">
        <v>5084</v>
      </c>
      <c r="B551" s="8" t="s">
        <v>4999</v>
      </c>
      <c r="C551" s="8" t="s">
        <v>2356</v>
      </c>
      <c r="D551" s="8" t="s">
        <v>1543</v>
      </c>
    </row>
    <row r="552" spans="1:4">
      <c r="A552" s="8" t="s">
        <v>5089</v>
      </c>
      <c r="B552" s="8" t="s">
        <v>5090</v>
      </c>
      <c r="C552" s="8" t="s">
        <v>2347</v>
      </c>
      <c r="D552" s="8" t="s">
        <v>2599</v>
      </c>
    </row>
    <row r="553" spans="1:4">
      <c r="A553" s="8" t="s">
        <v>5095</v>
      </c>
      <c r="B553" s="8" t="s">
        <v>5096</v>
      </c>
      <c r="C553" s="8" t="s">
        <v>2302</v>
      </c>
      <c r="D553" s="8" t="s">
        <v>1543</v>
      </c>
    </row>
    <row r="554" spans="1:4">
      <c r="A554" s="8" t="s">
        <v>5101</v>
      </c>
      <c r="B554" s="8" t="s">
        <v>5102</v>
      </c>
      <c r="C554" s="8" t="s">
        <v>2356</v>
      </c>
      <c r="D554" s="8" t="s">
        <v>4906</v>
      </c>
    </row>
    <row r="555" spans="1:4">
      <c r="A555" s="8" t="s">
        <v>5107</v>
      </c>
      <c r="B555" s="8" t="s">
        <v>5108</v>
      </c>
      <c r="C555" s="8" t="s">
        <v>2320</v>
      </c>
      <c r="D555" s="8" t="s">
        <v>1480</v>
      </c>
    </row>
    <row r="556" spans="1:4">
      <c r="A556" s="8" t="s">
        <v>5114</v>
      </c>
      <c r="B556" s="8" t="s">
        <v>5115</v>
      </c>
      <c r="C556" s="8" t="s">
        <v>133</v>
      </c>
      <c r="D556" s="8" t="s">
        <v>1767</v>
      </c>
    </row>
    <row r="557" spans="1:4">
      <c r="A557" s="8" t="s">
        <v>5121</v>
      </c>
      <c r="B557" s="8" t="s">
        <v>5021</v>
      </c>
      <c r="C557" s="8" t="s">
        <v>2364</v>
      </c>
      <c r="D557" s="8" t="s">
        <v>3756</v>
      </c>
    </row>
    <row r="558" spans="1:4">
      <c r="A558" s="8" t="s">
        <v>5127</v>
      </c>
      <c r="B558" s="8" t="s">
        <v>5128</v>
      </c>
      <c r="C558" s="8" t="s">
        <v>2302</v>
      </c>
      <c r="D558" s="8" t="s">
        <v>99</v>
      </c>
    </row>
    <row r="559" spans="1:4">
      <c r="A559" s="8" t="s">
        <v>5133</v>
      </c>
      <c r="B559" s="8" t="s">
        <v>4999</v>
      </c>
      <c r="C559" s="8" t="s">
        <v>2291</v>
      </c>
      <c r="D559" s="8" t="s">
        <v>1543</v>
      </c>
    </row>
    <row r="560" spans="1:4">
      <c r="A560" s="8" t="s">
        <v>5136</v>
      </c>
      <c r="B560" s="8" t="s">
        <v>4999</v>
      </c>
      <c r="C560" s="8" t="s">
        <v>2302</v>
      </c>
      <c r="D560" s="8" t="s">
        <v>1543</v>
      </c>
    </row>
    <row r="561" spans="1:4">
      <c r="A561" s="8" t="s">
        <v>5139</v>
      </c>
      <c r="B561" s="8" t="s">
        <v>5140</v>
      </c>
      <c r="C561" s="8" t="s">
        <v>2320</v>
      </c>
      <c r="D561" s="8" t="s">
        <v>46</v>
      </c>
    </row>
    <row r="562" spans="1:4">
      <c r="A562" s="8" t="s">
        <v>5146</v>
      </c>
      <c r="B562" s="8" t="s">
        <v>5147</v>
      </c>
      <c r="C562" s="8" t="s">
        <v>2364</v>
      </c>
      <c r="D562" s="8" t="s">
        <v>3878</v>
      </c>
    </row>
    <row r="563" spans="1:4">
      <c r="A563" s="8" t="s">
        <v>5153</v>
      </c>
      <c r="B563" s="8" t="s">
        <v>5014</v>
      </c>
      <c r="C563" s="8" t="s">
        <v>2376</v>
      </c>
      <c r="D563" s="8" t="s">
        <v>547</v>
      </c>
    </row>
    <row r="564" spans="1:4">
      <c r="A564" s="8" t="s">
        <v>5158</v>
      </c>
      <c r="B564" s="8" t="s">
        <v>5159</v>
      </c>
      <c r="C564" s="8" t="s">
        <v>2347</v>
      </c>
      <c r="D564" s="8" t="s">
        <v>1480</v>
      </c>
    </row>
    <row r="565" spans="1:4">
      <c r="A565" s="8" t="s">
        <v>5164</v>
      </c>
      <c r="B565" s="8" t="s">
        <v>5165</v>
      </c>
      <c r="C565" s="8" t="s">
        <v>2633</v>
      </c>
      <c r="D565" s="8" t="s">
        <v>1102</v>
      </c>
    </row>
    <row r="566" spans="1:4">
      <c r="A566" s="8" t="s">
        <v>5168</v>
      </c>
      <c r="B566" s="8" t="s">
        <v>4999</v>
      </c>
      <c r="C566" s="8" t="s">
        <v>2302</v>
      </c>
      <c r="D566" s="8" t="s">
        <v>1543</v>
      </c>
    </row>
    <row r="567" spans="1:4">
      <c r="A567" s="8" t="s">
        <v>5171</v>
      </c>
      <c r="B567" s="8" t="s">
        <v>4999</v>
      </c>
      <c r="C567" s="8" t="s">
        <v>2302</v>
      </c>
      <c r="D567" s="8" t="s">
        <v>1543</v>
      </c>
    </row>
    <row r="568" spans="1:4">
      <c r="A568" s="8" t="s">
        <v>5173</v>
      </c>
      <c r="B568" s="8" t="s">
        <v>5174</v>
      </c>
      <c r="C568" s="8" t="s">
        <v>4778</v>
      </c>
      <c r="D568" s="8" t="s">
        <v>46</v>
      </c>
    </row>
    <row r="569" spans="1:4">
      <c r="A569" s="8" t="s">
        <v>5179</v>
      </c>
      <c r="B569" s="8" t="s">
        <v>5180</v>
      </c>
      <c r="C569" s="8" t="s">
        <v>133</v>
      </c>
      <c r="D569" s="8" t="s">
        <v>397</v>
      </c>
    </row>
    <row r="570" spans="1:4">
      <c r="A570" s="8" t="s">
        <v>5184</v>
      </c>
      <c r="B570" s="8" t="s">
        <v>5185</v>
      </c>
      <c r="C570" s="8" t="s">
        <v>2376</v>
      </c>
      <c r="D570" s="8" t="s">
        <v>547</v>
      </c>
    </row>
    <row r="571" spans="1:4">
      <c r="A571" s="8" t="s">
        <v>5190</v>
      </c>
      <c r="B571" s="8" t="s">
        <v>5191</v>
      </c>
      <c r="C571" s="8" t="s">
        <v>2291</v>
      </c>
      <c r="D571" s="8" t="s">
        <v>1480</v>
      </c>
    </row>
    <row r="572" spans="1:4">
      <c r="A572" s="8" t="s">
        <v>5196</v>
      </c>
      <c r="B572" s="8" t="s">
        <v>5197</v>
      </c>
      <c r="C572" s="8" t="s">
        <v>2320</v>
      </c>
      <c r="D572" s="8" t="s">
        <v>46</v>
      </c>
    </row>
    <row r="573" spans="1:4">
      <c r="A573" s="8" t="s">
        <v>5201</v>
      </c>
      <c r="B573" s="8" t="s">
        <v>4999</v>
      </c>
      <c r="C573" s="8" t="s">
        <v>133</v>
      </c>
      <c r="D573" s="8" t="s">
        <v>1543</v>
      </c>
    </row>
    <row r="574" spans="1:4">
      <c r="A574" s="8" t="s">
        <v>5207</v>
      </c>
      <c r="B574" s="8" t="s">
        <v>5208</v>
      </c>
      <c r="C574" s="8" t="s">
        <v>5209</v>
      </c>
      <c r="D574" s="8" t="s">
        <v>1444</v>
      </c>
    </row>
    <row r="575" spans="1:4">
      <c r="A575" s="8" t="s">
        <v>5213</v>
      </c>
      <c r="B575" s="8" t="s">
        <v>5214</v>
      </c>
      <c r="C575" s="8" t="s">
        <v>2555</v>
      </c>
      <c r="D575" s="8" t="s">
        <v>4906</v>
      </c>
    </row>
    <row r="576" spans="1:4">
      <c r="A576" s="8" t="s">
        <v>5218</v>
      </c>
      <c r="B576" s="8" t="s">
        <v>5219</v>
      </c>
      <c r="C576" s="8" t="s">
        <v>133</v>
      </c>
      <c r="D576" s="8" t="s">
        <v>2599</v>
      </c>
    </row>
    <row r="577" spans="1:4">
      <c r="A577" s="8" t="s">
        <v>5222</v>
      </c>
      <c r="B577" s="8" t="s">
        <v>5223</v>
      </c>
      <c r="C577" s="8" t="s">
        <v>2320</v>
      </c>
      <c r="D577" s="8" t="s">
        <v>1480</v>
      </c>
    </row>
    <row r="578" spans="1:4">
      <c r="A578" s="8" t="s">
        <v>5229</v>
      </c>
      <c r="B578" s="8" t="s">
        <v>5230</v>
      </c>
      <c r="C578" s="8" t="s">
        <v>2476</v>
      </c>
      <c r="D578" s="8" t="s">
        <v>358</v>
      </c>
    </row>
    <row r="579" spans="1:4">
      <c r="A579" s="8" t="s">
        <v>5236</v>
      </c>
      <c r="B579" s="8" t="s">
        <v>5237</v>
      </c>
      <c r="C579" s="8" t="s">
        <v>5209</v>
      </c>
      <c r="D579" s="8" t="s">
        <v>494</v>
      </c>
    </row>
    <row r="580" spans="1:4">
      <c r="A580" s="8" t="s">
        <v>5241</v>
      </c>
      <c r="B580" s="8" t="s">
        <v>5242</v>
      </c>
      <c r="C580" s="8" t="s">
        <v>133</v>
      </c>
      <c r="D580" s="8" t="s">
        <v>368</v>
      </c>
    </row>
    <row r="581" spans="1:4">
      <c r="A581" s="8" t="s">
        <v>5248</v>
      </c>
      <c r="B581" s="8" t="s">
        <v>5249</v>
      </c>
      <c r="C581" s="8" t="s">
        <v>2302</v>
      </c>
      <c r="D581" s="8" t="s">
        <v>4906</v>
      </c>
    </row>
    <row r="582" spans="1:4">
      <c r="A582" s="8" t="s">
        <v>5255</v>
      </c>
      <c r="B582" s="8" t="s">
        <v>4999</v>
      </c>
      <c r="C582" s="8" t="s">
        <v>133</v>
      </c>
      <c r="D582" s="8" t="s">
        <v>1543</v>
      </c>
    </row>
    <row r="583" spans="1:4">
      <c r="A583" s="8" t="s">
        <v>5257</v>
      </c>
      <c r="B583" s="8" t="s">
        <v>5258</v>
      </c>
      <c r="C583" s="8" t="s">
        <v>2376</v>
      </c>
      <c r="D583" s="8" t="s">
        <v>205</v>
      </c>
    </row>
    <row r="584" spans="1:4">
      <c r="A584" s="8" t="s">
        <v>5263</v>
      </c>
      <c r="B584" s="8" t="s">
        <v>5264</v>
      </c>
      <c r="C584" s="8" t="s">
        <v>2356</v>
      </c>
      <c r="D584" s="8" t="s">
        <v>358</v>
      </c>
    </row>
    <row r="585" spans="1:4">
      <c r="A585" s="8" t="s">
        <v>5268</v>
      </c>
      <c r="B585" s="8" t="s">
        <v>5269</v>
      </c>
      <c r="C585" s="8" t="s">
        <v>3698</v>
      </c>
      <c r="D585" s="8" t="s">
        <v>1480</v>
      </c>
    </row>
    <row r="586" spans="1:4">
      <c r="A586" s="8" t="s">
        <v>5274</v>
      </c>
      <c r="B586" s="8" t="s">
        <v>5275</v>
      </c>
      <c r="C586" s="8" t="s">
        <v>2376</v>
      </c>
      <c r="D586" s="8" t="s">
        <v>244</v>
      </c>
    </row>
    <row r="587" spans="1:4">
      <c r="A587" s="8" t="s">
        <v>5280</v>
      </c>
      <c r="B587" s="8" t="s">
        <v>5281</v>
      </c>
      <c r="C587" s="8" t="s">
        <v>133</v>
      </c>
      <c r="D587" s="8" t="s">
        <v>1480</v>
      </c>
    </row>
    <row r="588" spans="1:4">
      <c r="A588" s="8" t="s">
        <v>5287</v>
      </c>
      <c r="B588" s="8" t="s">
        <v>4999</v>
      </c>
      <c r="C588" s="8" t="s">
        <v>2320</v>
      </c>
      <c r="D588" s="8" t="s">
        <v>1543</v>
      </c>
    </row>
    <row r="589" spans="1:4">
      <c r="A589" s="8" t="s">
        <v>5291</v>
      </c>
      <c r="B589" s="8" t="s">
        <v>5292</v>
      </c>
      <c r="C589" s="8" t="s">
        <v>2302</v>
      </c>
      <c r="D589" s="8" t="s">
        <v>358</v>
      </c>
    </row>
    <row r="590" spans="1:4">
      <c r="A590" s="8" t="s">
        <v>5297</v>
      </c>
      <c r="B590" s="8" t="s">
        <v>4999</v>
      </c>
      <c r="C590" s="8" t="s">
        <v>2302</v>
      </c>
      <c r="D590" s="8" t="s">
        <v>1543</v>
      </c>
    </row>
    <row r="591" spans="1:4">
      <c r="A591" s="8" t="s">
        <v>5303</v>
      </c>
      <c r="B591" s="8" t="s">
        <v>5304</v>
      </c>
      <c r="C591" s="8" t="s">
        <v>2865</v>
      </c>
      <c r="D591" s="8" t="s">
        <v>547</v>
      </c>
    </row>
    <row r="592" spans="1:4">
      <c r="A592" s="8" t="s">
        <v>5309</v>
      </c>
      <c r="B592" s="8" t="s">
        <v>5310</v>
      </c>
      <c r="C592" s="8" t="s">
        <v>2311</v>
      </c>
      <c r="D592" s="8" t="s">
        <v>1480</v>
      </c>
    </row>
    <row r="593" spans="1:4">
      <c r="A593" s="8" t="s">
        <v>5314</v>
      </c>
      <c r="B593" s="8" t="s">
        <v>5315</v>
      </c>
      <c r="C593" s="8" t="s">
        <v>5316</v>
      </c>
      <c r="D593" s="8" t="s">
        <v>3400</v>
      </c>
    </row>
    <row r="594" spans="1:4">
      <c r="A594" s="8" t="s">
        <v>5319</v>
      </c>
      <c r="B594" s="8" t="s">
        <v>5320</v>
      </c>
      <c r="C594" s="8" t="s">
        <v>2320</v>
      </c>
      <c r="D594" s="8" t="s">
        <v>1543</v>
      </c>
    </row>
    <row r="595" spans="1:4">
      <c r="A595" s="8" t="s">
        <v>5326</v>
      </c>
      <c r="B595" s="8" t="s">
        <v>5327</v>
      </c>
      <c r="C595" s="8" t="s">
        <v>2364</v>
      </c>
      <c r="D595" s="8" t="s">
        <v>1480</v>
      </c>
    </row>
    <row r="596" spans="1:4">
      <c r="A596" s="8" t="s">
        <v>5333</v>
      </c>
      <c r="B596" s="8" t="s">
        <v>5334</v>
      </c>
      <c r="C596" s="8" t="s">
        <v>3160</v>
      </c>
      <c r="D596" s="8" t="s">
        <v>1480</v>
      </c>
    </row>
    <row r="597" spans="1:4">
      <c r="A597" s="8" t="s">
        <v>5340</v>
      </c>
      <c r="B597" s="8" t="s">
        <v>5341</v>
      </c>
      <c r="C597" s="8" t="s">
        <v>2347</v>
      </c>
      <c r="D597" s="8" t="s">
        <v>1480</v>
      </c>
    </row>
    <row r="598" spans="1:4">
      <c r="A598" s="8" t="s">
        <v>5345</v>
      </c>
      <c r="B598" s="8" t="s">
        <v>5346</v>
      </c>
      <c r="C598" s="8" t="s">
        <v>3698</v>
      </c>
      <c r="D598" s="8" t="s">
        <v>1480</v>
      </c>
    </row>
    <row r="599" spans="1:4">
      <c r="A599" s="8" t="s">
        <v>5350</v>
      </c>
      <c r="B599" s="8" t="s">
        <v>5351</v>
      </c>
      <c r="C599" s="8" t="s">
        <v>2451</v>
      </c>
      <c r="D599" s="8" t="s">
        <v>1480</v>
      </c>
    </row>
    <row r="600" spans="1:4">
      <c r="A600" s="8" t="s">
        <v>5356</v>
      </c>
      <c r="B600" s="8" t="s">
        <v>5357</v>
      </c>
      <c r="C600" s="8" t="s">
        <v>3160</v>
      </c>
      <c r="D600" s="8" t="s">
        <v>1543</v>
      </c>
    </row>
    <row r="601" spans="1:4">
      <c r="A601" s="8" t="s">
        <v>5362</v>
      </c>
      <c r="B601" s="8" t="s">
        <v>5363</v>
      </c>
      <c r="C601" s="8" t="s">
        <v>133</v>
      </c>
      <c r="D601" s="8" t="s">
        <v>1480</v>
      </c>
    </row>
    <row r="602" spans="1:4">
      <c r="A602" s="8" t="s">
        <v>5369</v>
      </c>
      <c r="B602" s="8" t="s">
        <v>5370</v>
      </c>
      <c r="C602" s="8" t="s">
        <v>2364</v>
      </c>
      <c r="D602" s="8" t="s">
        <v>1480</v>
      </c>
    </row>
    <row r="603" spans="1:4">
      <c r="A603" s="8" t="s">
        <v>5375</v>
      </c>
      <c r="B603" s="8" t="s">
        <v>5376</v>
      </c>
      <c r="C603" s="8" t="s">
        <v>2291</v>
      </c>
      <c r="D603" s="8" t="s">
        <v>1480</v>
      </c>
    </row>
    <row r="604" spans="1:4">
      <c r="A604" s="8" t="s">
        <v>5381</v>
      </c>
      <c r="B604" s="8" t="s">
        <v>5382</v>
      </c>
      <c r="C604" s="8" t="s">
        <v>2302</v>
      </c>
      <c r="D604" s="8" t="s">
        <v>46</v>
      </c>
    </row>
    <row r="605" spans="1:4">
      <c r="A605" s="8" t="s">
        <v>5387</v>
      </c>
      <c r="B605" s="8" t="s">
        <v>5388</v>
      </c>
      <c r="C605" s="8" t="s">
        <v>133</v>
      </c>
      <c r="D605" s="8" t="s">
        <v>1480</v>
      </c>
    </row>
    <row r="606" spans="1:4">
      <c r="A606" s="8" t="s">
        <v>5390</v>
      </c>
      <c r="B606" s="8" t="s">
        <v>5391</v>
      </c>
      <c r="C606" s="8" t="s">
        <v>133</v>
      </c>
      <c r="D606" s="8" t="s">
        <v>1480</v>
      </c>
    </row>
    <row r="607" spans="1:4">
      <c r="A607" s="8" t="s">
        <v>5396</v>
      </c>
      <c r="B607" s="8" t="s">
        <v>5397</v>
      </c>
      <c r="C607" s="8" t="s">
        <v>2356</v>
      </c>
      <c r="D607" s="8" t="s">
        <v>368</v>
      </c>
    </row>
    <row r="608" spans="1:4">
      <c r="A608" s="8" t="s">
        <v>5401</v>
      </c>
      <c r="B608" s="8" t="s">
        <v>5402</v>
      </c>
      <c r="C608" s="8" t="s">
        <v>133</v>
      </c>
      <c r="D608" s="8" t="s">
        <v>1480</v>
      </c>
    </row>
    <row r="609" spans="1:4">
      <c r="A609" s="8" t="s">
        <v>5407</v>
      </c>
      <c r="B609" s="8" t="s">
        <v>5408</v>
      </c>
      <c r="C609" s="8" t="s">
        <v>2612</v>
      </c>
      <c r="D609" s="8" t="s">
        <v>672</v>
      </c>
    </row>
    <row r="610" spans="1:4">
      <c r="A610" s="8" t="s">
        <v>5411</v>
      </c>
      <c r="B610" s="8" t="s">
        <v>5412</v>
      </c>
      <c r="C610" s="8" t="s">
        <v>133</v>
      </c>
      <c r="D610" s="8" t="s">
        <v>46</v>
      </c>
    </row>
    <row r="611" spans="1:4">
      <c r="A611" s="8" t="s">
        <v>5416</v>
      </c>
      <c r="B611" s="8" t="s">
        <v>5417</v>
      </c>
      <c r="C611" s="8" t="s">
        <v>2376</v>
      </c>
      <c r="D611" s="8" t="s">
        <v>1543</v>
      </c>
    </row>
    <row r="612" spans="1:4">
      <c r="A612" s="8" t="s">
        <v>5423</v>
      </c>
      <c r="B612" s="8" t="s">
        <v>5424</v>
      </c>
      <c r="C612" s="8" t="s">
        <v>2364</v>
      </c>
      <c r="D612" s="8" t="s">
        <v>547</v>
      </c>
    </row>
    <row r="613" spans="1:4">
      <c r="A613" s="8" t="s">
        <v>5428</v>
      </c>
      <c r="B613" s="8" t="s">
        <v>5429</v>
      </c>
      <c r="C613" s="8" t="s">
        <v>2364</v>
      </c>
      <c r="D613" s="8" t="s">
        <v>434</v>
      </c>
    </row>
    <row r="614" spans="1:4">
      <c r="A614" s="8" t="s">
        <v>5433</v>
      </c>
      <c r="B614" s="8" t="s">
        <v>5434</v>
      </c>
      <c r="C614" s="8" t="s">
        <v>2364</v>
      </c>
      <c r="D614" s="8" t="s">
        <v>358</v>
      </c>
    </row>
    <row r="615" spans="1:4">
      <c r="A615" s="8" t="s">
        <v>5439</v>
      </c>
      <c r="B615" s="8" t="s">
        <v>5440</v>
      </c>
      <c r="C615" s="8" t="s">
        <v>2291</v>
      </c>
      <c r="D615" s="8" t="s">
        <v>1480</v>
      </c>
    </row>
    <row r="616" spans="1:4">
      <c r="A616" s="8" t="s">
        <v>5446</v>
      </c>
      <c r="B616" s="8" t="s">
        <v>5447</v>
      </c>
      <c r="C616" s="8" t="s">
        <v>2302</v>
      </c>
      <c r="D616" s="8" t="s">
        <v>2599</v>
      </c>
    </row>
    <row r="617" spans="1:4">
      <c r="A617" s="8" t="s">
        <v>5452</v>
      </c>
      <c r="B617" s="8" t="s">
        <v>5453</v>
      </c>
      <c r="C617" s="8" t="s">
        <v>2356</v>
      </c>
      <c r="D617" s="8" t="s">
        <v>1543</v>
      </c>
    </row>
    <row r="618" spans="1:4">
      <c r="A618" s="8" t="s">
        <v>5459</v>
      </c>
      <c r="B618" s="8" t="s">
        <v>5460</v>
      </c>
      <c r="C618" s="8" t="s">
        <v>2302</v>
      </c>
      <c r="D618" s="8" t="s">
        <v>5464</v>
      </c>
    </row>
    <row r="619" spans="1:4">
      <c r="A619" s="8" t="s">
        <v>5466</v>
      </c>
      <c r="B619" s="8" t="s">
        <v>5467</v>
      </c>
      <c r="C619" s="8" t="s">
        <v>133</v>
      </c>
      <c r="D619" s="8" t="s">
        <v>1480</v>
      </c>
    </row>
    <row r="620" spans="1:4">
      <c r="A620" s="8" t="s">
        <v>5470</v>
      </c>
      <c r="B620" s="8" t="s">
        <v>5471</v>
      </c>
      <c r="C620" s="8" t="s">
        <v>133</v>
      </c>
      <c r="D620" s="8" t="s">
        <v>634</v>
      </c>
    </row>
    <row r="621" spans="1:4">
      <c r="A621" s="8" t="s">
        <v>5474</v>
      </c>
      <c r="B621" s="8" t="s">
        <v>5475</v>
      </c>
      <c r="C621" s="8" t="s">
        <v>2311</v>
      </c>
      <c r="D621" s="8" t="s">
        <v>1480</v>
      </c>
    </row>
    <row r="622" spans="1:4">
      <c r="A622" s="8" t="s">
        <v>5480</v>
      </c>
      <c r="B622" s="8" t="s">
        <v>5481</v>
      </c>
      <c r="C622" s="8" t="s">
        <v>3698</v>
      </c>
      <c r="D622" s="8" t="s">
        <v>1480</v>
      </c>
    </row>
    <row r="623" spans="1:4">
      <c r="A623" s="8" t="s">
        <v>5486</v>
      </c>
      <c r="B623" s="8" t="s">
        <v>5487</v>
      </c>
      <c r="C623" s="8" t="s">
        <v>2364</v>
      </c>
      <c r="D623" s="8" t="s">
        <v>1480</v>
      </c>
    </row>
    <row r="624" spans="1:4">
      <c r="A624" s="8" t="s">
        <v>5492</v>
      </c>
      <c r="B624" s="8" t="s">
        <v>5493</v>
      </c>
      <c r="C624" s="8" t="s">
        <v>2376</v>
      </c>
      <c r="D624" s="8" t="s">
        <v>498</v>
      </c>
    </row>
    <row r="625" spans="1:4">
      <c r="A625" s="8" t="s">
        <v>5495</v>
      </c>
      <c r="B625" s="8" t="s">
        <v>5496</v>
      </c>
      <c r="C625" s="8" t="s">
        <v>2612</v>
      </c>
      <c r="D625" s="8" t="s">
        <v>547</v>
      </c>
    </row>
    <row r="626" spans="1:4">
      <c r="A626" s="8" t="s">
        <v>5499</v>
      </c>
      <c r="B626" s="8" t="s">
        <v>5500</v>
      </c>
      <c r="C626" s="8" t="s">
        <v>2311</v>
      </c>
      <c r="D626" s="8" t="s">
        <v>46</v>
      </c>
    </row>
    <row r="627" spans="1:4">
      <c r="A627" s="8" t="s">
        <v>5506</v>
      </c>
      <c r="B627" s="8" t="s">
        <v>5507</v>
      </c>
      <c r="C627" s="8" t="s">
        <v>2302</v>
      </c>
      <c r="D627" s="8" t="s">
        <v>1543</v>
      </c>
    </row>
    <row r="628" spans="1:4">
      <c r="A628" s="8" t="s">
        <v>5512</v>
      </c>
      <c r="B628" s="8" t="s">
        <v>5513</v>
      </c>
      <c r="C628" s="8" t="s">
        <v>2356</v>
      </c>
      <c r="D628" s="8" t="s">
        <v>46</v>
      </c>
    </row>
    <row r="629" spans="1:4">
      <c r="A629" s="8" t="s">
        <v>5519</v>
      </c>
      <c r="B629" s="8" t="s">
        <v>5520</v>
      </c>
      <c r="C629" s="8" t="s">
        <v>133</v>
      </c>
      <c r="D629" s="8" t="s">
        <v>258</v>
      </c>
    </row>
    <row r="630" spans="1:4">
      <c r="A630" s="8" t="s">
        <v>5526</v>
      </c>
      <c r="B630" s="8" t="s">
        <v>5527</v>
      </c>
      <c r="C630" s="8" t="s">
        <v>2356</v>
      </c>
      <c r="D630" s="8" t="s">
        <v>547</v>
      </c>
    </row>
    <row r="631" spans="1:4">
      <c r="A631" s="8" t="s">
        <v>5530</v>
      </c>
      <c r="B631" s="8" t="s">
        <v>5531</v>
      </c>
      <c r="C631" s="8" t="s">
        <v>2633</v>
      </c>
      <c r="D631" s="8" t="s">
        <v>1480</v>
      </c>
    </row>
    <row r="632" spans="1:4">
      <c r="A632" s="8" t="s">
        <v>5534</v>
      </c>
      <c r="B632" s="8" t="s">
        <v>5535</v>
      </c>
      <c r="C632" s="8" t="s">
        <v>2364</v>
      </c>
      <c r="D632" s="8" t="s">
        <v>452</v>
      </c>
    </row>
    <row r="633" spans="1:4">
      <c r="A633" s="8" t="s">
        <v>5541</v>
      </c>
      <c r="B633" s="8" t="s">
        <v>5542</v>
      </c>
      <c r="C633" s="8" t="s">
        <v>2364</v>
      </c>
      <c r="D633" s="8" t="s">
        <v>1480</v>
      </c>
    </row>
    <row r="634" spans="1:4">
      <c r="A634" s="8" t="s">
        <v>5548</v>
      </c>
      <c r="B634" s="8" t="s">
        <v>5549</v>
      </c>
      <c r="C634" s="8" t="s">
        <v>2364</v>
      </c>
      <c r="D634" s="8" t="s">
        <v>502</v>
      </c>
    </row>
    <row r="635" spans="1:4">
      <c r="A635" s="8" t="s">
        <v>5554</v>
      </c>
      <c r="B635" s="8" t="s">
        <v>5555</v>
      </c>
      <c r="C635" s="8" t="s">
        <v>2376</v>
      </c>
      <c r="D635" s="8" t="s">
        <v>195</v>
      </c>
    </row>
    <row r="636" spans="1:4">
      <c r="A636" s="8" t="s">
        <v>5558</v>
      </c>
      <c r="B636" s="8" t="s">
        <v>5559</v>
      </c>
      <c r="C636" s="8" t="s">
        <v>2302</v>
      </c>
      <c r="D636" s="8" t="s">
        <v>2599</v>
      </c>
    </row>
    <row r="637" spans="1:4">
      <c r="A637" s="8" t="s">
        <v>5565</v>
      </c>
      <c r="B637" s="8" t="s">
        <v>5566</v>
      </c>
      <c r="C637" s="8" t="s">
        <v>2347</v>
      </c>
      <c r="D637" s="8" t="s">
        <v>244</v>
      </c>
    </row>
    <row r="638" spans="1:4">
      <c r="A638" s="8" t="s">
        <v>5572</v>
      </c>
      <c r="B638" s="8" t="s">
        <v>5573</v>
      </c>
      <c r="C638" s="8" t="s">
        <v>2376</v>
      </c>
      <c r="D638" s="8" t="s">
        <v>547</v>
      </c>
    </row>
    <row r="639" spans="1:4">
      <c r="A639" s="8" t="s">
        <v>5579</v>
      </c>
      <c r="B639" s="8" t="s">
        <v>5580</v>
      </c>
      <c r="C639" s="8" t="s">
        <v>2633</v>
      </c>
      <c r="D639" s="8" t="s">
        <v>2824</v>
      </c>
    </row>
    <row r="640" spans="1:4">
      <c r="A640" s="11" t="s">
        <v>5586</v>
      </c>
      <c r="B640" s="8" t="s">
        <v>5481</v>
      </c>
      <c r="C640" s="8" t="s">
        <v>2555</v>
      </c>
      <c r="D640" s="8" t="s">
        <v>911</v>
      </c>
    </row>
    <row r="641" spans="1:4">
      <c r="A641" s="8" t="s">
        <v>5590</v>
      </c>
      <c r="B641" s="8" t="s">
        <v>5591</v>
      </c>
      <c r="C641" s="8" t="s">
        <v>2356</v>
      </c>
      <c r="D641" s="8" t="s">
        <v>3756</v>
      </c>
    </row>
    <row r="642" spans="1:4">
      <c r="A642" s="8" t="s">
        <v>5596</v>
      </c>
      <c r="B642" s="8" t="s">
        <v>5597</v>
      </c>
      <c r="C642" s="8" t="s">
        <v>2291</v>
      </c>
      <c r="D642" s="8" t="s">
        <v>1480</v>
      </c>
    </row>
    <row r="643" spans="1:4">
      <c r="A643" s="8" t="s">
        <v>5603</v>
      </c>
      <c r="B643" s="8" t="s">
        <v>43</v>
      </c>
      <c r="C643" s="8" t="s">
        <v>2320</v>
      </c>
      <c r="D643" s="8" t="s">
        <v>46</v>
      </c>
    </row>
    <row r="644" spans="1:4">
      <c r="A644" s="8" t="s">
        <v>5608</v>
      </c>
      <c r="B644" s="8" t="s">
        <v>5609</v>
      </c>
      <c r="C644" s="8" t="s">
        <v>2302</v>
      </c>
      <c r="D644" s="8" t="s">
        <v>547</v>
      </c>
    </row>
    <row r="645" spans="1:4">
      <c r="A645" s="11" t="s">
        <v>5615</v>
      </c>
      <c r="B645" s="8" t="s">
        <v>5382</v>
      </c>
      <c r="C645" s="8" t="s">
        <v>2364</v>
      </c>
      <c r="D645" s="8" t="s">
        <v>327</v>
      </c>
    </row>
    <row r="646" spans="1:4">
      <c r="A646" s="8" t="s">
        <v>5618</v>
      </c>
      <c r="B646" s="8" t="s">
        <v>5619</v>
      </c>
      <c r="C646" s="8" t="s">
        <v>133</v>
      </c>
      <c r="D646" s="8" t="s">
        <v>3006</v>
      </c>
    </row>
    <row r="647" spans="1:4">
      <c r="A647" s="8" t="s">
        <v>5624</v>
      </c>
      <c r="B647" s="8" t="s">
        <v>5625</v>
      </c>
      <c r="C647" s="8" t="s">
        <v>2347</v>
      </c>
      <c r="D647" s="8" t="s">
        <v>1480</v>
      </c>
    </row>
    <row r="648" spans="1:4">
      <c r="A648" s="8" t="s">
        <v>5631</v>
      </c>
      <c r="B648" s="8" t="s">
        <v>5632</v>
      </c>
      <c r="C648" s="8" t="s">
        <v>133</v>
      </c>
      <c r="D648" s="8" t="s">
        <v>1480</v>
      </c>
    </row>
    <row r="649" spans="1:4">
      <c r="A649" s="8" t="s">
        <v>5637</v>
      </c>
      <c r="B649" s="8" t="s">
        <v>5638</v>
      </c>
      <c r="C649" s="8" t="s">
        <v>2291</v>
      </c>
      <c r="D649" s="8" t="s">
        <v>2599</v>
      </c>
    </row>
    <row r="650" spans="1:4">
      <c r="A650" s="8" t="s">
        <v>5643</v>
      </c>
      <c r="B650" s="8" t="s">
        <v>5644</v>
      </c>
      <c r="C650" s="8" t="s">
        <v>2356</v>
      </c>
      <c r="D650" s="8" t="s">
        <v>145</v>
      </c>
    </row>
    <row r="651" spans="1:4">
      <c r="A651" s="8" t="s">
        <v>5648</v>
      </c>
      <c r="B651" s="8" t="s">
        <v>5649</v>
      </c>
      <c r="C651" s="8" t="s">
        <v>2347</v>
      </c>
      <c r="D651" s="8" t="s">
        <v>1543</v>
      </c>
    </row>
    <row r="652" spans="1:4">
      <c r="A652" s="8" t="s">
        <v>5653</v>
      </c>
      <c r="B652" s="8" t="s">
        <v>5654</v>
      </c>
      <c r="C652" s="8" t="s">
        <v>2356</v>
      </c>
      <c r="D652" s="8" t="s">
        <v>769</v>
      </c>
    </row>
    <row r="653" spans="1:4">
      <c r="A653" s="8" t="s">
        <v>5657</v>
      </c>
      <c r="B653" s="8" t="s">
        <v>5658</v>
      </c>
      <c r="C653" s="8" t="s">
        <v>2302</v>
      </c>
      <c r="D653" s="8" t="s">
        <v>1767</v>
      </c>
    </row>
    <row r="654" spans="1:4">
      <c r="A654" s="8" t="s">
        <v>5664</v>
      </c>
      <c r="B654" s="8" t="s">
        <v>5665</v>
      </c>
      <c r="C654" s="8" t="s">
        <v>133</v>
      </c>
      <c r="D654" s="8" t="s">
        <v>1480</v>
      </c>
    </row>
    <row r="655" spans="1:4">
      <c r="A655" s="8" t="s">
        <v>5668</v>
      </c>
      <c r="B655" s="8" t="s">
        <v>5669</v>
      </c>
      <c r="C655" s="8" t="s">
        <v>2376</v>
      </c>
      <c r="D655" s="8" t="s">
        <v>547</v>
      </c>
    </row>
    <row r="656" spans="1:4">
      <c r="A656" s="8" t="s">
        <v>5674</v>
      </c>
      <c r="B656" s="8" t="s">
        <v>5675</v>
      </c>
      <c r="C656" s="8" t="s">
        <v>2291</v>
      </c>
      <c r="D656" s="8" t="s">
        <v>2599</v>
      </c>
    </row>
    <row r="657" spans="1:4">
      <c r="A657" s="8" t="s">
        <v>5679</v>
      </c>
      <c r="B657" s="8" t="s">
        <v>5680</v>
      </c>
      <c r="C657" s="8" t="s">
        <v>2356</v>
      </c>
      <c r="D657" s="8" t="s">
        <v>1026</v>
      </c>
    </row>
    <row r="658" spans="1:4">
      <c r="A658" s="8" t="s">
        <v>5685</v>
      </c>
      <c r="B658" s="8" t="s">
        <v>5686</v>
      </c>
      <c r="C658" s="8" t="s">
        <v>133</v>
      </c>
      <c r="D658" s="8" t="s">
        <v>1543</v>
      </c>
    </row>
    <row r="659" spans="1:4">
      <c r="A659" s="8" t="s">
        <v>5692</v>
      </c>
      <c r="B659" s="8" t="s">
        <v>5693</v>
      </c>
      <c r="C659" s="8" t="s">
        <v>2356</v>
      </c>
      <c r="D659" s="8" t="s">
        <v>1543</v>
      </c>
    </row>
    <row r="660" spans="1:4">
      <c r="A660" s="8" t="s">
        <v>5699</v>
      </c>
      <c r="B660" s="8" t="s">
        <v>5700</v>
      </c>
      <c r="C660" s="8" t="s">
        <v>2347</v>
      </c>
      <c r="D660" s="8" t="s">
        <v>384</v>
      </c>
    </row>
    <row r="661" spans="1:4">
      <c r="A661" s="8" t="s">
        <v>5706</v>
      </c>
      <c r="B661" s="8" t="s">
        <v>5707</v>
      </c>
      <c r="C661" s="8" t="s">
        <v>2302</v>
      </c>
      <c r="D661" s="8" t="s">
        <v>1480</v>
      </c>
    </row>
    <row r="662" spans="1:4">
      <c r="A662" s="8" t="s">
        <v>5713</v>
      </c>
      <c r="B662" s="8" t="s">
        <v>5714</v>
      </c>
      <c r="C662" s="8" t="s">
        <v>2356</v>
      </c>
      <c r="D662" s="8" t="s">
        <v>1480</v>
      </c>
    </row>
    <row r="663" spans="1:4">
      <c r="A663" s="11" t="s">
        <v>5720</v>
      </c>
      <c r="B663" s="8" t="s">
        <v>5721</v>
      </c>
      <c r="C663" s="8" t="s">
        <v>2555</v>
      </c>
      <c r="D663" s="8" t="s">
        <v>3225</v>
      </c>
    </row>
    <row r="664" spans="1:4">
      <c r="A664" s="8" t="s">
        <v>5727</v>
      </c>
      <c r="B664" s="8" t="s">
        <v>5728</v>
      </c>
      <c r="C664" s="8" t="s">
        <v>2302</v>
      </c>
      <c r="D664" s="8" t="s">
        <v>1480</v>
      </c>
    </row>
    <row r="665" spans="1:4">
      <c r="A665" s="8" t="s">
        <v>5733</v>
      </c>
      <c r="B665" s="8" t="s">
        <v>5734</v>
      </c>
      <c r="C665" s="8" t="s">
        <v>133</v>
      </c>
      <c r="D665" s="8" t="s">
        <v>1480</v>
      </c>
    </row>
    <row r="666" spans="1:4">
      <c r="A666" s="8" t="s">
        <v>5740</v>
      </c>
      <c r="B666" s="8" t="s">
        <v>5741</v>
      </c>
      <c r="C666" s="8" t="s">
        <v>133</v>
      </c>
      <c r="D666" s="8" t="s">
        <v>205</v>
      </c>
    </row>
    <row r="667" spans="1:4">
      <c r="A667" s="8" t="s">
        <v>5746</v>
      </c>
      <c r="B667" s="8" t="s">
        <v>5747</v>
      </c>
      <c r="C667" s="8" t="s">
        <v>133</v>
      </c>
      <c r="D667" s="8" t="s">
        <v>1480</v>
      </c>
    </row>
    <row r="668" spans="1:4">
      <c r="A668" s="8" t="s">
        <v>5751</v>
      </c>
      <c r="B668" s="8" t="s">
        <v>5752</v>
      </c>
      <c r="C668" s="8" t="s">
        <v>2376</v>
      </c>
      <c r="D668" s="8" t="s">
        <v>145</v>
      </c>
    </row>
    <row r="669" spans="1:4">
      <c r="A669" s="8" t="s">
        <v>5757</v>
      </c>
      <c r="B669" s="8" t="s">
        <v>5758</v>
      </c>
      <c r="C669" s="8" t="s">
        <v>2356</v>
      </c>
      <c r="D669" s="8" t="s">
        <v>358</v>
      </c>
    </row>
    <row r="670" spans="1:4">
      <c r="A670" s="8" t="s">
        <v>5764</v>
      </c>
      <c r="B670" s="8" t="s">
        <v>5765</v>
      </c>
      <c r="C670" s="8" t="s">
        <v>2320</v>
      </c>
      <c r="D670" s="8" t="s">
        <v>1543</v>
      </c>
    </row>
    <row r="671" spans="1:4">
      <c r="A671" s="11" t="s">
        <v>5772</v>
      </c>
      <c r="B671" s="8" t="s">
        <v>5773</v>
      </c>
      <c r="C671" s="8" t="s">
        <v>2302</v>
      </c>
      <c r="D671" s="8" t="s">
        <v>540</v>
      </c>
    </row>
    <row r="672" spans="1:4">
      <c r="A672" s="8" t="s">
        <v>5778</v>
      </c>
      <c r="B672" s="8" t="s">
        <v>5779</v>
      </c>
      <c r="C672" s="8" t="s">
        <v>2364</v>
      </c>
      <c r="D672" s="8" t="s">
        <v>547</v>
      </c>
    </row>
    <row r="673" spans="1:4">
      <c r="A673" s="8" t="s">
        <v>5785</v>
      </c>
      <c r="B673" s="8" t="s">
        <v>5786</v>
      </c>
      <c r="C673" s="8" t="s">
        <v>2376</v>
      </c>
      <c r="D673" s="8" t="s">
        <v>769</v>
      </c>
    </row>
    <row r="674" spans="1:4">
      <c r="A674" s="8" t="s">
        <v>5791</v>
      </c>
      <c r="B674" s="8" t="s">
        <v>5792</v>
      </c>
      <c r="C674" s="8" t="s">
        <v>2555</v>
      </c>
      <c r="D674" s="8" t="s">
        <v>1543</v>
      </c>
    </row>
    <row r="675" spans="1:4">
      <c r="A675" s="8" t="s">
        <v>5798</v>
      </c>
      <c r="B675" s="8" t="s">
        <v>5799</v>
      </c>
      <c r="C675" s="8" t="s">
        <v>2364</v>
      </c>
      <c r="D675" s="8" t="s">
        <v>46</v>
      </c>
    </row>
    <row r="676" spans="1:4">
      <c r="A676" s="8" t="s">
        <v>5802</v>
      </c>
      <c r="B676" s="8" t="s">
        <v>5803</v>
      </c>
      <c r="C676" s="8" t="s">
        <v>5804</v>
      </c>
      <c r="D676" s="8" t="s">
        <v>2460</v>
      </c>
    </row>
    <row r="677" spans="1:4">
      <c r="A677" s="8" t="s">
        <v>5809</v>
      </c>
      <c r="B677" s="8" t="s">
        <v>5810</v>
      </c>
      <c r="C677" s="8" t="s">
        <v>2320</v>
      </c>
      <c r="D677" s="8" t="s">
        <v>547</v>
      </c>
    </row>
    <row r="678" spans="1:4">
      <c r="A678" s="8" t="s">
        <v>5813</v>
      </c>
      <c r="B678" s="8" t="s">
        <v>5814</v>
      </c>
      <c r="C678" s="8" t="s">
        <v>2320</v>
      </c>
      <c r="D678" s="8" t="s">
        <v>1480</v>
      </c>
    </row>
    <row r="679" spans="1:4">
      <c r="A679" s="8" t="s">
        <v>5820</v>
      </c>
      <c r="B679" s="8" t="s">
        <v>5821</v>
      </c>
      <c r="C679" s="8" t="s">
        <v>2356</v>
      </c>
      <c r="D679" s="8" t="s">
        <v>2460</v>
      </c>
    </row>
    <row r="680" spans="1:4">
      <c r="A680" s="8" t="s">
        <v>5827</v>
      </c>
      <c r="B680" s="8" t="s">
        <v>5828</v>
      </c>
      <c r="C680" s="8" t="s">
        <v>133</v>
      </c>
      <c r="D680" s="8" t="s">
        <v>46</v>
      </c>
    </row>
    <row r="681" spans="1:4">
      <c r="A681" s="8" t="s">
        <v>5830</v>
      </c>
      <c r="B681" s="8" t="s">
        <v>5831</v>
      </c>
      <c r="C681" s="8" t="s">
        <v>2376</v>
      </c>
      <c r="D681" s="8" t="s">
        <v>1543</v>
      </c>
    </row>
    <row r="682" spans="1:4">
      <c r="A682" s="8" t="s">
        <v>5837</v>
      </c>
      <c r="B682" s="8" t="s">
        <v>5838</v>
      </c>
      <c r="C682" s="8" t="s">
        <v>2364</v>
      </c>
      <c r="D682" s="8" t="s">
        <v>1480</v>
      </c>
    </row>
    <row r="683" spans="1:4">
      <c r="A683" s="8" t="s">
        <v>5844</v>
      </c>
      <c r="B683" s="8" t="s">
        <v>5845</v>
      </c>
      <c r="C683" s="8" t="s">
        <v>2633</v>
      </c>
      <c r="D683" s="8" t="s">
        <v>547</v>
      </c>
    </row>
    <row r="684" spans="1:4">
      <c r="A684" s="8" t="s">
        <v>5849</v>
      </c>
      <c r="B684" s="8" t="s">
        <v>5850</v>
      </c>
      <c r="C684" s="8" t="s">
        <v>2291</v>
      </c>
      <c r="D684" s="8" t="s">
        <v>1480</v>
      </c>
    </row>
    <row r="685" spans="1:4">
      <c r="A685" s="8" t="s">
        <v>5857</v>
      </c>
      <c r="B685" s="8" t="s">
        <v>5858</v>
      </c>
      <c r="C685" s="8" t="s">
        <v>133</v>
      </c>
      <c r="D685" s="8" t="s">
        <v>46</v>
      </c>
    </row>
    <row r="686" spans="1:4">
      <c r="A686" s="8" t="s">
        <v>5863</v>
      </c>
      <c r="B686" s="8" t="s">
        <v>5864</v>
      </c>
      <c r="C686" s="8" t="s">
        <v>2347</v>
      </c>
      <c r="D686" s="8" t="s">
        <v>46</v>
      </c>
    </row>
    <row r="687" spans="1:4">
      <c r="A687" s="8" t="s">
        <v>5869</v>
      </c>
      <c r="B687" s="8" t="s">
        <v>5382</v>
      </c>
      <c r="C687" s="8" t="s">
        <v>2347</v>
      </c>
      <c r="D687" s="8" t="s">
        <v>1543</v>
      </c>
    </row>
    <row r="688" spans="1:4">
      <c r="A688" s="8" t="s">
        <v>5874</v>
      </c>
      <c r="B688" s="8" t="s">
        <v>5875</v>
      </c>
      <c r="C688" s="8" t="s">
        <v>133</v>
      </c>
      <c r="D688" s="8" t="s">
        <v>1543</v>
      </c>
    </row>
    <row r="689" spans="1:4">
      <c r="A689" s="8" t="s">
        <v>5880</v>
      </c>
      <c r="B689" s="8" t="s">
        <v>5881</v>
      </c>
      <c r="C689" s="8" t="s">
        <v>133</v>
      </c>
      <c r="D689" s="8" t="s">
        <v>547</v>
      </c>
    </row>
    <row r="690" spans="1:4">
      <c r="A690" s="8" t="s">
        <v>5886</v>
      </c>
      <c r="B690" s="8" t="s">
        <v>5887</v>
      </c>
      <c r="C690" s="8" t="s">
        <v>133</v>
      </c>
      <c r="D690" s="8" t="s">
        <v>1480</v>
      </c>
    </row>
    <row r="691" spans="1:4">
      <c r="A691" s="8" t="s">
        <v>5892</v>
      </c>
      <c r="B691" s="8" t="s">
        <v>5893</v>
      </c>
      <c r="C691" s="8" t="s">
        <v>2451</v>
      </c>
      <c r="D691" s="8" t="s">
        <v>46</v>
      </c>
    </row>
    <row r="692" spans="1:4">
      <c r="A692" s="8" t="s">
        <v>5898</v>
      </c>
      <c r="B692" s="8" t="s">
        <v>5899</v>
      </c>
      <c r="C692" s="8" t="s">
        <v>133</v>
      </c>
      <c r="D692" s="8" t="s">
        <v>1480</v>
      </c>
    </row>
    <row r="693" spans="1:4">
      <c r="A693" s="8" t="s">
        <v>5904</v>
      </c>
      <c r="B693" s="8" t="s">
        <v>5905</v>
      </c>
      <c r="C693" s="8" t="s">
        <v>2376</v>
      </c>
      <c r="D693" s="8" t="s">
        <v>4272</v>
      </c>
    </row>
    <row r="694" spans="1:4">
      <c r="A694" s="8" t="s">
        <v>5908</v>
      </c>
      <c r="B694" s="8" t="s">
        <v>5909</v>
      </c>
      <c r="C694" s="8" t="s">
        <v>2364</v>
      </c>
      <c r="D694" s="8" t="s">
        <v>3492</v>
      </c>
    </row>
    <row r="695" spans="1:4">
      <c r="A695" s="8" t="s">
        <v>5914</v>
      </c>
      <c r="B695" s="8" t="s">
        <v>5915</v>
      </c>
      <c r="C695" s="8" t="s">
        <v>2302</v>
      </c>
      <c r="D695" s="8" t="s">
        <v>1480</v>
      </c>
    </row>
    <row r="696" spans="1:4">
      <c r="A696" s="8" t="s">
        <v>5919</v>
      </c>
      <c r="B696" s="8" t="s">
        <v>5920</v>
      </c>
      <c r="C696" s="8" t="s">
        <v>2291</v>
      </c>
      <c r="D696" s="8" t="s">
        <v>1543</v>
      </c>
    </row>
    <row r="697" spans="1:4">
      <c r="A697" s="8" t="s">
        <v>5925</v>
      </c>
      <c r="B697" s="8" t="s">
        <v>5926</v>
      </c>
      <c r="C697" s="8" t="s">
        <v>5927</v>
      </c>
      <c r="D697" s="8" t="s">
        <v>588</v>
      </c>
    </row>
    <row r="698" spans="1:4">
      <c r="A698" s="8" t="s">
        <v>5932</v>
      </c>
      <c r="B698" s="8" t="s">
        <v>5933</v>
      </c>
      <c r="C698" s="8" t="s">
        <v>2302</v>
      </c>
      <c r="D698" s="8" t="s">
        <v>588</v>
      </c>
    </row>
    <row r="699" spans="1:4">
      <c r="A699" s="8" t="s">
        <v>5937</v>
      </c>
      <c r="B699" s="8" t="s">
        <v>5938</v>
      </c>
      <c r="C699" s="8" t="s">
        <v>2364</v>
      </c>
      <c r="D699" s="8" t="s">
        <v>1543</v>
      </c>
    </row>
    <row r="700" spans="1:4">
      <c r="A700" s="8" t="s">
        <v>5942</v>
      </c>
      <c r="B700" s="8" t="s">
        <v>5943</v>
      </c>
      <c r="C700" s="8" t="s">
        <v>2320</v>
      </c>
      <c r="D700" s="8" t="s">
        <v>1480</v>
      </c>
    </row>
    <row r="701" spans="1:4">
      <c r="A701" s="8" t="s">
        <v>5949</v>
      </c>
      <c r="B701" s="8" t="s">
        <v>5950</v>
      </c>
      <c r="C701" s="8" t="s">
        <v>133</v>
      </c>
      <c r="D701" s="8" t="s">
        <v>258</v>
      </c>
    </row>
    <row r="702" spans="1:4">
      <c r="A702" s="8" t="s">
        <v>5954</v>
      </c>
      <c r="B702" s="8" t="s">
        <v>5955</v>
      </c>
      <c r="C702" s="8" t="s">
        <v>2347</v>
      </c>
      <c r="D702" s="8" t="s">
        <v>1480</v>
      </c>
    </row>
    <row r="703" spans="1:4">
      <c r="A703" s="8" t="s">
        <v>5960</v>
      </c>
      <c r="B703" s="8" t="s">
        <v>5961</v>
      </c>
      <c r="C703" s="8" t="s">
        <v>2633</v>
      </c>
      <c r="D703" s="8" t="s">
        <v>73</v>
      </c>
    </row>
    <row r="704" spans="1:4">
      <c r="A704" s="8" t="s">
        <v>5966</v>
      </c>
      <c r="B704" s="8" t="s">
        <v>5967</v>
      </c>
      <c r="C704" s="8" t="s">
        <v>2356</v>
      </c>
      <c r="D704" s="8" t="s">
        <v>434</v>
      </c>
    </row>
    <row r="705" spans="1:4">
      <c r="A705" s="8" t="s">
        <v>5972</v>
      </c>
      <c r="B705" s="8" t="s">
        <v>5973</v>
      </c>
      <c r="C705" s="8" t="s">
        <v>2633</v>
      </c>
      <c r="D705" s="8" t="s">
        <v>5464</v>
      </c>
    </row>
    <row r="706" spans="1:4">
      <c r="A706" s="8" t="s">
        <v>5979</v>
      </c>
      <c r="B706" s="8" t="s">
        <v>5980</v>
      </c>
      <c r="C706" s="8" t="s">
        <v>133</v>
      </c>
      <c r="D706" s="8" t="s">
        <v>2599</v>
      </c>
    </row>
    <row r="707" spans="1:4">
      <c r="A707" s="8" t="s">
        <v>5986</v>
      </c>
      <c r="B707" s="8" t="s">
        <v>5987</v>
      </c>
      <c r="C707" s="8" t="s">
        <v>3698</v>
      </c>
      <c r="D707" s="8" t="s">
        <v>1480</v>
      </c>
    </row>
    <row r="708" spans="1:4">
      <c r="A708" s="8" t="s">
        <v>5992</v>
      </c>
      <c r="B708" s="8" t="s">
        <v>5993</v>
      </c>
      <c r="C708" s="8" t="s">
        <v>2311</v>
      </c>
      <c r="D708" s="8" t="s">
        <v>46</v>
      </c>
    </row>
    <row r="709" spans="1:4">
      <c r="A709" s="8" t="s">
        <v>5998</v>
      </c>
      <c r="B709" s="8" t="s">
        <v>5999</v>
      </c>
      <c r="C709" s="8" t="s">
        <v>133</v>
      </c>
      <c r="D709" s="8" t="s">
        <v>547</v>
      </c>
    </row>
    <row r="710" spans="1:4">
      <c r="A710" s="8" t="s">
        <v>6005</v>
      </c>
      <c r="B710" s="8" t="s">
        <v>6006</v>
      </c>
      <c r="C710" s="8" t="s">
        <v>2451</v>
      </c>
      <c r="D710" s="8" t="s">
        <v>384</v>
      </c>
    </row>
    <row r="711" spans="1:4">
      <c r="A711" s="8" t="s">
        <v>6012</v>
      </c>
      <c r="B711" s="8" t="s">
        <v>6013</v>
      </c>
      <c r="C711" s="8" t="s">
        <v>2364</v>
      </c>
      <c r="D711" s="8" t="s">
        <v>1480</v>
      </c>
    </row>
    <row r="712" spans="1:4">
      <c r="A712" s="8" t="s">
        <v>6019</v>
      </c>
      <c r="B712" s="8" t="s">
        <v>6020</v>
      </c>
      <c r="C712" s="8" t="s">
        <v>3198</v>
      </c>
      <c r="D712" s="8" t="s">
        <v>1651</v>
      </c>
    </row>
    <row r="713" spans="1:4">
      <c r="A713" s="8" t="s">
        <v>6025</v>
      </c>
      <c r="B713" s="8" t="s">
        <v>6026</v>
      </c>
      <c r="C713" s="8" t="s">
        <v>3698</v>
      </c>
      <c r="D713" s="8" t="s">
        <v>1480</v>
      </c>
    </row>
    <row r="714" spans="1:4">
      <c r="A714" s="8" t="s">
        <v>6032</v>
      </c>
      <c r="B714" s="8" t="s">
        <v>6033</v>
      </c>
      <c r="C714" s="8" t="s">
        <v>133</v>
      </c>
      <c r="D714" s="8" t="s">
        <v>1480</v>
      </c>
    </row>
    <row r="715" spans="1:4">
      <c r="A715" s="8" t="s">
        <v>6037</v>
      </c>
      <c r="B715" s="8" t="s">
        <v>6038</v>
      </c>
      <c r="C715" s="8" t="s">
        <v>2476</v>
      </c>
      <c r="D715" s="8" t="s">
        <v>2460</v>
      </c>
    </row>
    <row r="716" spans="1:4">
      <c r="A716" s="8" t="s">
        <v>6041</v>
      </c>
      <c r="B716" s="8" t="s">
        <v>6042</v>
      </c>
      <c r="C716" s="8" t="s">
        <v>133</v>
      </c>
      <c r="D716" s="8" t="s">
        <v>1480</v>
      </c>
    </row>
    <row r="717" spans="1:4">
      <c r="A717" s="8" t="s">
        <v>6048</v>
      </c>
      <c r="B717" s="8" t="s">
        <v>6049</v>
      </c>
      <c r="C717" s="8" t="s">
        <v>2291</v>
      </c>
      <c r="D717" s="8" t="s">
        <v>1480</v>
      </c>
    </row>
    <row r="718" spans="1:4">
      <c r="A718" s="8" t="s">
        <v>6054</v>
      </c>
      <c r="B718" s="8" t="s">
        <v>6055</v>
      </c>
      <c r="C718" s="8" t="s">
        <v>2451</v>
      </c>
      <c r="D718" s="8" t="s">
        <v>3756</v>
      </c>
    </row>
    <row r="719" spans="1:4">
      <c r="A719" s="8" t="s">
        <v>6060</v>
      </c>
      <c r="B719" s="8" t="s">
        <v>6061</v>
      </c>
      <c r="C719" s="8" t="s">
        <v>2302</v>
      </c>
      <c r="D719" s="8" t="s">
        <v>1480</v>
      </c>
    </row>
    <row r="720" spans="1:4">
      <c r="A720" s="8" t="s">
        <v>6067</v>
      </c>
      <c r="B720" s="8" t="s">
        <v>6068</v>
      </c>
      <c r="C720" s="8" t="s">
        <v>133</v>
      </c>
      <c r="D720" s="8" t="s">
        <v>1480</v>
      </c>
    </row>
    <row r="721" spans="1:4">
      <c r="A721" s="8" t="s">
        <v>6074</v>
      </c>
      <c r="B721" s="8" t="s">
        <v>6075</v>
      </c>
      <c r="C721" s="8" t="s">
        <v>4778</v>
      </c>
      <c r="D721" s="8" t="s">
        <v>1543</v>
      </c>
    </row>
    <row r="722" spans="1:4">
      <c r="A722" s="8" t="s">
        <v>6080</v>
      </c>
      <c r="B722" s="8" t="s">
        <v>6081</v>
      </c>
      <c r="C722" s="8" t="s">
        <v>2364</v>
      </c>
      <c r="D722" s="8" t="s">
        <v>2824</v>
      </c>
    </row>
    <row r="723" spans="1:4">
      <c r="A723" s="8" t="s">
        <v>6085</v>
      </c>
      <c r="B723" s="8" t="s">
        <v>6086</v>
      </c>
      <c r="C723" s="8" t="s">
        <v>2302</v>
      </c>
      <c r="D723" s="8" t="s">
        <v>46</v>
      </c>
    </row>
    <row r="724" spans="1:4">
      <c r="A724" s="8" t="s">
        <v>6092</v>
      </c>
      <c r="B724" s="8" t="s">
        <v>6093</v>
      </c>
      <c r="C724" s="8" t="s">
        <v>133</v>
      </c>
      <c r="D724" s="8" t="s">
        <v>547</v>
      </c>
    </row>
    <row r="725" spans="1:4">
      <c r="A725" s="8" t="s">
        <v>6097</v>
      </c>
      <c r="B725" s="8" t="s">
        <v>6098</v>
      </c>
      <c r="C725" s="8" t="s">
        <v>2364</v>
      </c>
      <c r="D725" s="8" t="s">
        <v>1033</v>
      </c>
    </row>
    <row r="726" spans="1:4">
      <c r="A726" s="11" t="s">
        <v>6103</v>
      </c>
      <c r="B726" s="8" t="s">
        <v>6104</v>
      </c>
      <c r="C726" s="8" t="s">
        <v>2302</v>
      </c>
      <c r="D726" s="8" t="s">
        <v>323</v>
      </c>
    </row>
    <row r="727" spans="1:4">
      <c r="A727" s="8" t="s">
        <v>6107</v>
      </c>
      <c r="B727" s="8" t="s">
        <v>6108</v>
      </c>
      <c r="C727" s="8" t="s">
        <v>2376</v>
      </c>
      <c r="D727" s="8" t="s">
        <v>1480</v>
      </c>
    </row>
    <row r="728" spans="1:4">
      <c r="A728" s="8" t="s">
        <v>6113</v>
      </c>
      <c r="B728" s="8" t="s">
        <v>6114</v>
      </c>
      <c r="C728" s="8" t="s">
        <v>133</v>
      </c>
      <c r="D728" s="8" t="s">
        <v>1480</v>
      </c>
    </row>
    <row r="729" spans="1:4">
      <c r="A729" s="8" t="s">
        <v>6120</v>
      </c>
      <c r="B729" s="8" t="s">
        <v>6121</v>
      </c>
      <c r="C729" s="8" t="s">
        <v>2291</v>
      </c>
      <c r="D729" s="8" t="s">
        <v>1480</v>
      </c>
    </row>
    <row r="730" spans="1:4">
      <c r="A730" s="8" t="s">
        <v>6126</v>
      </c>
      <c r="B730" s="8" t="s">
        <v>6121</v>
      </c>
      <c r="C730" s="8" t="s">
        <v>133</v>
      </c>
      <c r="D730" s="8" t="s">
        <v>1480</v>
      </c>
    </row>
    <row r="731" spans="1:4">
      <c r="A731" s="8" t="s">
        <v>6132</v>
      </c>
      <c r="B731" s="8" t="s">
        <v>6121</v>
      </c>
      <c r="C731" s="8" t="s">
        <v>2320</v>
      </c>
      <c r="D731" s="8" t="s">
        <v>46</v>
      </c>
    </row>
    <row r="732" spans="1:4">
      <c r="A732" s="8" t="s">
        <v>6137</v>
      </c>
      <c r="B732" s="8" t="s">
        <v>6121</v>
      </c>
      <c r="C732" s="8" t="s">
        <v>133</v>
      </c>
      <c r="D732" s="8" t="s">
        <v>1480</v>
      </c>
    </row>
    <row r="733" spans="1:4">
      <c r="A733" s="8" t="s">
        <v>6140</v>
      </c>
      <c r="B733" s="8" t="s">
        <v>6121</v>
      </c>
      <c r="C733" s="8" t="s">
        <v>133</v>
      </c>
      <c r="D733" s="8" t="s">
        <v>1480</v>
      </c>
    </row>
    <row r="734" spans="1:4">
      <c r="A734" s="8" t="s">
        <v>6144</v>
      </c>
      <c r="B734" s="8" t="s">
        <v>6121</v>
      </c>
      <c r="C734" s="8" t="s">
        <v>2811</v>
      </c>
      <c r="D734" s="8" t="s">
        <v>46</v>
      </c>
    </row>
    <row r="735" spans="1:4">
      <c r="A735" s="8" t="s">
        <v>6148</v>
      </c>
      <c r="B735" s="8" t="s">
        <v>6121</v>
      </c>
      <c r="C735" s="8" t="s">
        <v>2356</v>
      </c>
      <c r="D735" s="8" t="s">
        <v>1480</v>
      </c>
    </row>
    <row r="736" spans="1:4">
      <c r="A736" s="8" t="s">
        <v>6153</v>
      </c>
      <c r="B736" s="8" t="s">
        <v>6154</v>
      </c>
      <c r="C736" s="8" t="s">
        <v>2320</v>
      </c>
      <c r="D736" s="8" t="s">
        <v>46</v>
      </c>
    </row>
    <row r="737" spans="1:4">
      <c r="A737" s="8" t="s">
        <v>6159</v>
      </c>
      <c r="B737" s="8" t="s">
        <v>6121</v>
      </c>
      <c r="C737" s="8" t="s">
        <v>2811</v>
      </c>
      <c r="D737" s="8" t="s">
        <v>1480</v>
      </c>
    </row>
    <row r="738" spans="1:4">
      <c r="A738" s="8" t="s">
        <v>6163</v>
      </c>
      <c r="B738" s="8" t="s">
        <v>6121</v>
      </c>
      <c r="C738" s="8" t="s">
        <v>133</v>
      </c>
      <c r="D738" s="8" t="s">
        <v>1480</v>
      </c>
    </row>
    <row r="739" spans="1:4">
      <c r="A739" s="8" t="s">
        <v>6169</v>
      </c>
      <c r="B739" s="8" t="s">
        <v>6121</v>
      </c>
      <c r="C739" s="8" t="s">
        <v>6170</v>
      </c>
      <c r="D739" s="8" t="s">
        <v>46</v>
      </c>
    </row>
    <row r="740" spans="1:4">
      <c r="A740" s="8" t="s">
        <v>6175</v>
      </c>
      <c r="B740" s="8" t="s">
        <v>6121</v>
      </c>
      <c r="C740" s="8" t="s">
        <v>2291</v>
      </c>
      <c r="D740" s="8" t="s">
        <v>1480</v>
      </c>
    </row>
    <row r="741" spans="1:4">
      <c r="A741" s="8" t="s">
        <v>6181</v>
      </c>
      <c r="B741" s="8" t="s">
        <v>6182</v>
      </c>
      <c r="C741" s="8" t="s">
        <v>133</v>
      </c>
      <c r="D741" s="8" t="s">
        <v>547</v>
      </c>
    </row>
    <row r="742" spans="1:4">
      <c r="A742" s="8" t="s">
        <v>6187</v>
      </c>
      <c r="B742" s="8" t="s">
        <v>6188</v>
      </c>
      <c r="C742" s="8" t="s">
        <v>2302</v>
      </c>
      <c r="D742" s="8" t="s">
        <v>1543</v>
      </c>
    </row>
    <row r="743" spans="1:4">
      <c r="A743" s="8" t="s">
        <v>6190</v>
      </c>
      <c r="B743" s="8" t="s">
        <v>6191</v>
      </c>
      <c r="C743" s="8" t="s">
        <v>133</v>
      </c>
      <c r="D743" s="8" t="s">
        <v>1543</v>
      </c>
    </row>
    <row r="744" spans="1:4">
      <c r="A744" s="8" t="s">
        <v>6197</v>
      </c>
      <c r="B744" s="8" t="s">
        <v>6198</v>
      </c>
      <c r="C744" s="8" t="s">
        <v>2302</v>
      </c>
      <c r="D744" s="8" t="s">
        <v>1767</v>
      </c>
    </row>
    <row r="745" spans="1:4">
      <c r="A745" s="8" t="s">
        <v>6203</v>
      </c>
      <c r="B745" s="8" t="s">
        <v>6204</v>
      </c>
      <c r="C745" s="8" t="s">
        <v>2302</v>
      </c>
      <c r="D745" s="8" t="s">
        <v>1480</v>
      </c>
    </row>
    <row r="746" spans="1:4">
      <c r="A746" s="8" t="s">
        <v>6210</v>
      </c>
      <c r="B746" s="8" t="s">
        <v>6211</v>
      </c>
      <c r="C746" s="8" t="s">
        <v>133</v>
      </c>
      <c r="D746" s="8" t="s">
        <v>1543</v>
      </c>
    </row>
    <row r="747" spans="1:4">
      <c r="A747" s="8" t="s">
        <v>6215</v>
      </c>
      <c r="B747" s="8" t="s">
        <v>6216</v>
      </c>
      <c r="C747" s="8" t="s">
        <v>2302</v>
      </c>
      <c r="D747" s="8" t="s">
        <v>1480</v>
      </c>
    </row>
    <row r="748" spans="1:4">
      <c r="A748" s="8" t="s">
        <v>6220</v>
      </c>
      <c r="B748" s="8" t="s">
        <v>6121</v>
      </c>
      <c r="C748" s="8" t="s">
        <v>2320</v>
      </c>
      <c r="D748" s="8" t="s">
        <v>46</v>
      </c>
    </row>
    <row r="749" spans="1:4">
      <c r="A749" s="8" t="s">
        <v>6222</v>
      </c>
      <c r="B749" s="8" t="s">
        <v>6121</v>
      </c>
      <c r="C749" s="8" t="s">
        <v>2302</v>
      </c>
      <c r="D749" s="8" t="s">
        <v>1480</v>
      </c>
    </row>
    <row r="750" spans="1:4">
      <c r="A750" s="8" t="s">
        <v>6226</v>
      </c>
      <c r="B750" s="8" t="s">
        <v>6121</v>
      </c>
      <c r="C750" s="8" t="s">
        <v>2811</v>
      </c>
      <c r="D750" s="8" t="s">
        <v>1480</v>
      </c>
    </row>
    <row r="751" spans="1:4">
      <c r="A751" s="11" t="s">
        <v>6229</v>
      </c>
      <c r="B751" s="8" t="s">
        <v>6121</v>
      </c>
      <c r="C751" s="8" t="s">
        <v>133</v>
      </c>
      <c r="D751" s="8" t="s">
        <v>323</v>
      </c>
    </row>
    <row r="752" spans="1:4">
      <c r="A752" s="8" t="s">
        <v>6232</v>
      </c>
      <c r="B752" s="8" t="s">
        <v>6121</v>
      </c>
      <c r="C752" s="8" t="s">
        <v>2302</v>
      </c>
      <c r="D752" s="8" t="s">
        <v>46</v>
      </c>
    </row>
    <row r="753" spans="1:4">
      <c r="A753" s="8" t="s">
        <v>6235</v>
      </c>
      <c r="B753" s="8" t="s">
        <v>6121</v>
      </c>
      <c r="C753" s="8" t="s">
        <v>2811</v>
      </c>
      <c r="D753" s="8" t="s">
        <v>1480</v>
      </c>
    </row>
    <row r="754" spans="1:4">
      <c r="A754" s="8" t="s">
        <v>6241</v>
      </c>
      <c r="B754" s="8" t="s">
        <v>6242</v>
      </c>
      <c r="C754" s="8" t="s">
        <v>133</v>
      </c>
      <c r="D754" s="8" t="s">
        <v>4272</v>
      </c>
    </row>
    <row r="755" spans="1:4">
      <c r="A755" s="8" t="s">
        <v>6247</v>
      </c>
      <c r="B755" s="8" t="s">
        <v>6248</v>
      </c>
      <c r="C755" s="8" t="s">
        <v>133</v>
      </c>
      <c r="D755" s="8" t="s">
        <v>1480</v>
      </c>
    </row>
    <row r="756" spans="1:4">
      <c r="A756" s="8" t="s">
        <v>6253</v>
      </c>
      <c r="B756" s="8" t="s">
        <v>6121</v>
      </c>
      <c r="C756" s="8" t="s">
        <v>2302</v>
      </c>
      <c r="D756" s="8" t="s">
        <v>1480</v>
      </c>
    </row>
    <row r="757" spans="1:4">
      <c r="A757" s="8" t="s">
        <v>6258</v>
      </c>
      <c r="B757" s="8" t="s">
        <v>6259</v>
      </c>
      <c r="C757" s="8" t="s">
        <v>2320</v>
      </c>
      <c r="D757" s="8" t="s">
        <v>1480</v>
      </c>
    </row>
    <row r="758" spans="1:4">
      <c r="A758" s="8" t="s">
        <v>6264</v>
      </c>
      <c r="B758" s="8" t="s">
        <v>6121</v>
      </c>
      <c r="C758" s="8" t="s">
        <v>133</v>
      </c>
      <c r="D758" s="8" t="s">
        <v>46</v>
      </c>
    </row>
    <row r="759" spans="1:4">
      <c r="A759" s="8" t="s">
        <v>6266</v>
      </c>
      <c r="B759" s="8" t="s">
        <v>6121</v>
      </c>
      <c r="C759" s="8" t="s">
        <v>133</v>
      </c>
      <c r="D759" s="8" t="s">
        <v>1480</v>
      </c>
    </row>
    <row r="760" spans="1:4">
      <c r="A760" s="8" t="s">
        <v>6270</v>
      </c>
      <c r="B760" s="8" t="s">
        <v>6271</v>
      </c>
      <c r="C760" s="8" t="s">
        <v>133</v>
      </c>
      <c r="D760" s="8" t="s">
        <v>1480</v>
      </c>
    </row>
    <row r="761" spans="1:4">
      <c r="A761" s="8" t="s">
        <v>6277</v>
      </c>
      <c r="B761" s="8" t="s">
        <v>6121</v>
      </c>
      <c r="C761" s="8" t="s">
        <v>2347</v>
      </c>
      <c r="D761" s="8" t="s">
        <v>1480</v>
      </c>
    </row>
    <row r="762" spans="1:4">
      <c r="A762" s="8" t="s">
        <v>6282</v>
      </c>
      <c r="B762" s="8" t="s">
        <v>6121</v>
      </c>
      <c r="C762" s="8" t="s">
        <v>133</v>
      </c>
      <c r="D762" s="8" t="s">
        <v>1480</v>
      </c>
    </row>
    <row r="763" spans="1:4">
      <c r="A763" s="8" t="s">
        <v>6288</v>
      </c>
      <c r="B763" s="8" t="s">
        <v>6289</v>
      </c>
      <c r="C763" s="8" t="s">
        <v>133</v>
      </c>
      <c r="D763" s="8" t="s">
        <v>2599</v>
      </c>
    </row>
    <row r="764" spans="1:4">
      <c r="A764" s="8" t="s">
        <v>6292</v>
      </c>
      <c r="B764" s="8" t="s">
        <v>6293</v>
      </c>
      <c r="C764" s="8" t="s">
        <v>2302</v>
      </c>
      <c r="D764" s="8" t="s">
        <v>1480</v>
      </c>
    </row>
    <row r="765" spans="1:4">
      <c r="A765" s="8" t="s">
        <v>6298</v>
      </c>
      <c r="B765" s="8" t="s">
        <v>6121</v>
      </c>
      <c r="C765" s="8" t="s">
        <v>2291</v>
      </c>
      <c r="D765" s="8" t="s">
        <v>46</v>
      </c>
    </row>
    <row r="766" spans="1:4">
      <c r="A766" s="8" t="s">
        <v>6303</v>
      </c>
      <c r="B766" s="8" t="s">
        <v>6304</v>
      </c>
      <c r="C766" s="8" t="s">
        <v>2347</v>
      </c>
      <c r="D766" s="8" t="s">
        <v>1480</v>
      </c>
    </row>
    <row r="767" spans="1:4">
      <c r="A767" s="8" t="s">
        <v>6309</v>
      </c>
      <c r="B767" s="8" t="s">
        <v>6121</v>
      </c>
      <c r="C767" s="8" t="s">
        <v>2320</v>
      </c>
      <c r="D767" s="8" t="s">
        <v>1480</v>
      </c>
    </row>
    <row r="768" spans="1:4">
      <c r="A768" s="8" t="s">
        <v>6314</v>
      </c>
      <c r="B768" s="8" t="s">
        <v>6121</v>
      </c>
      <c r="C768" s="8" t="s">
        <v>133</v>
      </c>
      <c r="D768" s="8" t="s">
        <v>1480</v>
      </c>
    </row>
    <row r="769" spans="1:4">
      <c r="A769" s="8" t="s">
        <v>6317</v>
      </c>
      <c r="B769" s="8" t="s">
        <v>6121</v>
      </c>
      <c r="C769" s="8" t="s">
        <v>133</v>
      </c>
      <c r="D769" s="8" t="s">
        <v>1480</v>
      </c>
    </row>
    <row r="770" spans="1:4">
      <c r="A770" s="8" t="s">
        <v>6322</v>
      </c>
      <c r="B770" s="8" t="s">
        <v>6121</v>
      </c>
      <c r="C770" s="8" t="s">
        <v>133</v>
      </c>
      <c r="D770" s="8" t="s">
        <v>1480</v>
      </c>
    </row>
    <row r="771" spans="1:4">
      <c r="A771" s="8" t="s">
        <v>6327</v>
      </c>
      <c r="B771" s="8" t="s">
        <v>6121</v>
      </c>
      <c r="C771" s="8" t="s">
        <v>2320</v>
      </c>
      <c r="D771" s="8" t="s">
        <v>1480</v>
      </c>
    </row>
    <row r="772" spans="1:4">
      <c r="A772" s="8" t="s">
        <v>6332</v>
      </c>
      <c r="B772" s="8" t="s">
        <v>6121</v>
      </c>
      <c r="C772" s="8" t="s">
        <v>2302</v>
      </c>
      <c r="D772" s="8" t="s">
        <v>1480</v>
      </c>
    </row>
    <row r="773" spans="1:4">
      <c r="A773" s="8" t="s">
        <v>6338</v>
      </c>
      <c r="B773" s="8" t="s">
        <v>6339</v>
      </c>
      <c r="C773" s="8" t="s">
        <v>2364</v>
      </c>
      <c r="D773" s="8" t="s">
        <v>2460</v>
      </c>
    </row>
    <row r="774" spans="1:4">
      <c r="A774" s="8" t="s">
        <v>6345</v>
      </c>
      <c r="B774" s="8" t="s">
        <v>6346</v>
      </c>
      <c r="C774" s="8" t="s">
        <v>133</v>
      </c>
      <c r="D774" s="8" t="s">
        <v>547</v>
      </c>
    </row>
    <row r="775" spans="1:4">
      <c r="A775" s="8" t="s">
        <v>6350</v>
      </c>
      <c r="B775" s="8" t="s">
        <v>6351</v>
      </c>
      <c r="C775" s="8" t="s">
        <v>2376</v>
      </c>
      <c r="D775" s="8" t="s">
        <v>1543</v>
      </c>
    </row>
    <row r="776" spans="1:4">
      <c r="A776" s="8" t="s">
        <v>6356</v>
      </c>
      <c r="B776" s="8" t="s">
        <v>6357</v>
      </c>
      <c r="C776" s="8" t="s">
        <v>2364</v>
      </c>
      <c r="D776" s="8" t="s">
        <v>4272</v>
      </c>
    </row>
    <row r="777" spans="1:4">
      <c r="A777" s="8" t="s">
        <v>6362</v>
      </c>
      <c r="B777" s="8" t="s">
        <v>6363</v>
      </c>
      <c r="C777" s="8" t="s">
        <v>3160</v>
      </c>
      <c r="D777" s="8" t="s">
        <v>1480</v>
      </c>
    </row>
    <row r="778" spans="1:4">
      <c r="A778" s="8" t="s">
        <v>6367</v>
      </c>
      <c r="B778" s="8" t="s">
        <v>6368</v>
      </c>
      <c r="C778" s="8" t="s">
        <v>2302</v>
      </c>
      <c r="D778" s="8" t="s">
        <v>511</v>
      </c>
    </row>
    <row r="779" spans="1:4">
      <c r="A779" s="8" t="s">
        <v>6374</v>
      </c>
      <c r="B779" s="8" t="s">
        <v>6375</v>
      </c>
      <c r="C779" s="8" t="s">
        <v>2376</v>
      </c>
      <c r="D779" s="8" t="s">
        <v>547</v>
      </c>
    </row>
    <row r="780" spans="1:4">
      <c r="A780" s="8" t="s">
        <v>6380</v>
      </c>
      <c r="B780" s="8" t="s">
        <v>6381</v>
      </c>
      <c r="C780" s="8" t="s">
        <v>133</v>
      </c>
      <c r="D780" s="8" t="s">
        <v>2824</v>
      </c>
    </row>
    <row r="781" spans="1:4">
      <c r="A781" s="8" t="s">
        <v>6385</v>
      </c>
      <c r="B781" s="8" t="s">
        <v>6386</v>
      </c>
      <c r="C781" s="8" t="s">
        <v>2291</v>
      </c>
      <c r="D781" s="8" t="s">
        <v>1480</v>
      </c>
    </row>
    <row r="782" spans="1:4">
      <c r="A782" s="8" t="s">
        <v>6390</v>
      </c>
      <c r="B782" s="8" t="s">
        <v>6391</v>
      </c>
      <c r="C782" s="8" t="s">
        <v>2291</v>
      </c>
      <c r="D782" s="8" t="s">
        <v>46</v>
      </c>
    </row>
    <row r="783" spans="1:4">
      <c r="A783" s="8" t="s">
        <v>6397</v>
      </c>
      <c r="B783" s="8" t="s">
        <v>6398</v>
      </c>
      <c r="C783" s="8" t="s">
        <v>2364</v>
      </c>
      <c r="D783" s="8" t="s">
        <v>73</v>
      </c>
    </row>
    <row r="784" spans="1:4">
      <c r="A784" s="8" t="s">
        <v>6404</v>
      </c>
      <c r="B784" s="8" t="s">
        <v>6405</v>
      </c>
      <c r="C784" s="8" t="s">
        <v>133</v>
      </c>
      <c r="D784" s="8" t="s">
        <v>1543</v>
      </c>
    </row>
    <row r="785" spans="1:4">
      <c r="A785" s="8" t="s">
        <v>6411</v>
      </c>
      <c r="B785" s="8" t="s">
        <v>6412</v>
      </c>
      <c r="C785" s="8" t="s">
        <v>2320</v>
      </c>
      <c r="D785" s="8" t="s">
        <v>4272</v>
      </c>
    </row>
    <row r="786" spans="1:4">
      <c r="A786" s="8" t="s">
        <v>6416</v>
      </c>
      <c r="B786" s="8" t="s">
        <v>6121</v>
      </c>
      <c r="C786" s="8" t="s">
        <v>2291</v>
      </c>
      <c r="D786" s="8" t="s">
        <v>46</v>
      </c>
    </row>
    <row r="787" spans="1:4">
      <c r="A787" s="8" t="s">
        <v>6419</v>
      </c>
      <c r="B787" s="8" t="s">
        <v>6121</v>
      </c>
      <c r="C787" s="8" t="s">
        <v>2291</v>
      </c>
      <c r="D787" s="8" t="s">
        <v>1480</v>
      </c>
    </row>
    <row r="788" spans="1:4">
      <c r="A788" s="8" t="s">
        <v>6421</v>
      </c>
      <c r="B788" s="8" t="s">
        <v>6121</v>
      </c>
      <c r="C788" s="8" t="s">
        <v>2302</v>
      </c>
      <c r="D788" s="8" t="s">
        <v>1480</v>
      </c>
    </row>
    <row r="789" spans="1:4">
      <c r="A789" s="8" t="s">
        <v>6426</v>
      </c>
      <c r="B789" s="8" t="s">
        <v>6427</v>
      </c>
      <c r="C789" s="8" t="s">
        <v>2372</v>
      </c>
      <c r="D789" s="8" t="s">
        <v>547</v>
      </c>
    </row>
    <row r="790" spans="1:4">
      <c r="A790" s="8" t="s">
        <v>6432</v>
      </c>
      <c r="B790" s="8" t="s">
        <v>6433</v>
      </c>
      <c r="C790" s="8" t="s">
        <v>133</v>
      </c>
      <c r="D790" s="8" t="s">
        <v>1543</v>
      </c>
    </row>
    <row r="791" spans="1:4">
      <c r="A791" s="8" t="s">
        <v>6438</v>
      </c>
      <c r="B791" s="8" t="s">
        <v>6121</v>
      </c>
      <c r="C791" s="8" t="s">
        <v>2811</v>
      </c>
      <c r="D791" s="8" t="s">
        <v>1480</v>
      </c>
    </row>
    <row r="792" spans="1:4">
      <c r="A792" s="8" t="s">
        <v>6442</v>
      </c>
      <c r="B792" s="8" t="s">
        <v>6443</v>
      </c>
      <c r="C792" s="8" t="s">
        <v>2302</v>
      </c>
      <c r="D792" s="8" t="s">
        <v>1543</v>
      </c>
    </row>
    <row r="793" spans="1:4">
      <c r="A793" s="8" t="s">
        <v>6448</v>
      </c>
      <c r="B793" s="8" t="s">
        <v>6449</v>
      </c>
      <c r="C793" s="8" t="s">
        <v>2302</v>
      </c>
      <c r="D793" s="8" t="s">
        <v>1480</v>
      </c>
    </row>
    <row r="794" spans="1:4">
      <c r="A794" s="8" t="s">
        <v>6454</v>
      </c>
      <c r="B794" s="8" t="s">
        <v>6455</v>
      </c>
      <c r="C794" s="8" t="s">
        <v>133</v>
      </c>
      <c r="D794" s="8" t="s">
        <v>46</v>
      </c>
    </row>
    <row r="795" spans="1:4">
      <c r="A795" s="8" t="s">
        <v>6460</v>
      </c>
      <c r="B795" s="8" t="s">
        <v>6461</v>
      </c>
      <c r="C795" s="8" t="s">
        <v>2364</v>
      </c>
      <c r="D795" s="8" t="s">
        <v>244</v>
      </c>
    </row>
    <row r="796" spans="1:4">
      <c r="A796" s="8" t="s">
        <v>6466</v>
      </c>
      <c r="B796" s="8" t="s">
        <v>6121</v>
      </c>
      <c r="C796" s="8" t="s">
        <v>2811</v>
      </c>
      <c r="D796" s="8" t="s">
        <v>46</v>
      </c>
    </row>
    <row r="797" spans="1:4">
      <c r="A797" s="8" t="s">
        <v>6469</v>
      </c>
      <c r="B797" s="8" t="s">
        <v>6121</v>
      </c>
      <c r="C797" s="8" t="s">
        <v>2320</v>
      </c>
      <c r="D797" s="8" t="s">
        <v>46</v>
      </c>
    </row>
    <row r="798" spans="1:4">
      <c r="A798" s="8" t="s">
        <v>6475</v>
      </c>
      <c r="B798" s="8" t="s">
        <v>6121</v>
      </c>
      <c r="C798" s="8" t="s">
        <v>2320</v>
      </c>
      <c r="D798" s="8" t="s">
        <v>1480</v>
      </c>
    </row>
    <row r="799" spans="1:4">
      <c r="A799" s="8" t="s">
        <v>6477</v>
      </c>
      <c r="B799" s="8" t="s">
        <v>6478</v>
      </c>
      <c r="C799" s="8" t="s">
        <v>6479</v>
      </c>
      <c r="D799" s="8" t="s">
        <v>1480</v>
      </c>
    </row>
    <row r="800" spans="1:4">
      <c r="A800" s="8" t="s">
        <v>6484</v>
      </c>
      <c r="B800" s="8" t="s">
        <v>6121</v>
      </c>
      <c r="C800" s="8" t="s">
        <v>2302</v>
      </c>
      <c r="D800" s="8" t="s">
        <v>46</v>
      </c>
    </row>
    <row r="801" spans="1:4">
      <c r="A801" s="8" t="s">
        <v>6490</v>
      </c>
      <c r="B801" s="8" t="s">
        <v>6121</v>
      </c>
      <c r="C801" s="8" t="s">
        <v>2291</v>
      </c>
      <c r="D801" s="8" t="s">
        <v>46</v>
      </c>
    </row>
    <row r="802" spans="1:4">
      <c r="A802" s="8" t="s">
        <v>6494</v>
      </c>
      <c r="B802" s="8" t="s">
        <v>6495</v>
      </c>
      <c r="C802" s="8" t="s">
        <v>2302</v>
      </c>
      <c r="D802" s="8" t="s">
        <v>434</v>
      </c>
    </row>
    <row r="803" spans="1:4">
      <c r="A803" s="8" t="s">
        <v>6498</v>
      </c>
      <c r="B803" s="8" t="s">
        <v>6499</v>
      </c>
      <c r="C803" s="8" t="s">
        <v>133</v>
      </c>
      <c r="D803" s="8" t="s">
        <v>547</v>
      </c>
    </row>
    <row r="804" spans="1:4">
      <c r="A804" s="8" t="s">
        <v>6503</v>
      </c>
      <c r="B804" s="8" t="s">
        <v>6504</v>
      </c>
      <c r="C804" s="8" t="s">
        <v>2311</v>
      </c>
      <c r="D804" s="8" t="s">
        <v>1543</v>
      </c>
    </row>
    <row r="805" spans="1:4">
      <c r="A805" s="8" t="s">
        <v>6510</v>
      </c>
      <c r="B805" s="8" t="s">
        <v>6511</v>
      </c>
      <c r="C805" s="8" t="s">
        <v>133</v>
      </c>
      <c r="D805" s="8" t="s">
        <v>2824</v>
      </c>
    </row>
    <row r="806" spans="1:4">
      <c r="A806" s="8" t="s">
        <v>6515</v>
      </c>
      <c r="B806" s="8" t="s">
        <v>6516</v>
      </c>
      <c r="C806" s="8" t="s">
        <v>2302</v>
      </c>
      <c r="D806" s="8" t="s">
        <v>588</v>
      </c>
    </row>
    <row r="807" spans="1:4">
      <c r="A807" s="8" t="s">
        <v>6520</v>
      </c>
      <c r="B807" s="8" t="s">
        <v>6521</v>
      </c>
      <c r="C807" s="8" t="s">
        <v>133</v>
      </c>
      <c r="D807" s="8" t="s">
        <v>4272</v>
      </c>
    </row>
    <row r="808" spans="1:4">
      <c r="A808" s="8" t="s">
        <v>6526</v>
      </c>
      <c r="B808" s="8" t="s">
        <v>6527</v>
      </c>
      <c r="C808" s="8" t="s">
        <v>2291</v>
      </c>
      <c r="D808" s="8" t="s">
        <v>2460</v>
      </c>
    </row>
    <row r="809" spans="1:4">
      <c r="A809" s="8" t="s">
        <v>6530</v>
      </c>
      <c r="B809" s="8" t="s">
        <v>6531</v>
      </c>
      <c r="C809" s="8" t="s">
        <v>2302</v>
      </c>
      <c r="D809" s="8" t="s">
        <v>1480</v>
      </c>
    </row>
    <row r="810" spans="1:4">
      <c r="A810" s="8" t="s">
        <v>6537</v>
      </c>
      <c r="B810" s="8" t="s">
        <v>6538</v>
      </c>
      <c r="C810" s="8" t="s">
        <v>2356</v>
      </c>
      <c r="D810" s="8" t="s">
        <v>547</v>
      </c>
    </row>
    <row r="811" spans="1:4">
      <c r="A811" s="8" t="s">
        <v>6544</v>
      </c>
      <c r="B811" s="8" t="s">
        <v>6121</v>
      </c>
      <c r="C811" s="8" t="s">
        <v>2811</v>
      </c>
      <c r="D811" s="8" t="s">
        <v>46</v>
      </c>
    </row>
    <row r="812" spans="1:4">
      <c r="A812" s="8" t="s">
        <v>6549</v>
      </c>
      <c r="B812" s="8" t="s">
        <v>6550</v>
      </c>
      <c r="C812" s="8" t="s">
        <v>133</v>
      </c>
      <c r="D812" s="8" t="s">
        <v>46</v>
      </c>
    </row>
    <row r="813" spans="1:4">
      <c r="A813" s="8" t="s">
        <v>6554</v>
      </c>
      <c r="B813" s="8" t="s">
        <v>6555</v>
      </c>
      <c r="C813" s="8" t="s">
        <v>2811</v>
      </c>
      <c r="D813" s="8" t="s">
        <v>2599</v>
      </c>
    </row>
    <row r="814" spans="1:4">
      <c r="A814" s="8" t="s">
        <v>6559</v>
      </c>
      <c r="B814" s="8" t="s">
        <v>6121</v>
      </c>
      <c r="C814" s="8" t="s">
        <v>2291</v>
      </c>
      <c r="D814" s="8" t="s">
        <v>46</v>
      </c>
    </row>
    <row r="815" spans="1:4">
      <c r="A815" s="11" t="s">
        <v>6565</v>
      </c>
      <c r="B815" s="8" t="s">
        <v>6566</v>
      </c>
      <c r="C815" s="8" t="s">
        <v>133</v>
      </c>
      <c r="D815" s="8" t="s">
        <v>1776</v>
      </c>
    </row>
    <row r="816" spans="1:4">
      <c r="A816" s="8" t="s">
        <v>6572</v>
      </c>
      <c r="B816" s="8" t="s">
        <v>6573</v>
      </c>
      <c r="C816" s="8" t="s">
        <v>2376</v>
      </c>
      <c r="D816" s="8" t="s">
        <v>368</v>
      </c>
    </row>
    <row r="817" spans="1:4">
      <c r="A817" s="8" t="s">
        <v>6578</v>
      </c>
      <c r="B817" s="8" t="s">
        <v>6579</v>
      </c>
      <c r="C817" s="8" t="s">
        <v>2320</v>
      </c>
      <c r="D817" s="8" t="s">
        <v>547</v>
      </c>
    </row>
    <row r="818" spans="1:4">
      <c r="A818" s="8" t="s">
        <v>6584</v>
      </c>
      <c r="B818" s="8" t="s">
        <v>6585</v>
      </c>
      <c r="C818" s="8" t="s">
        <v>2291</v>
      </c>
      <c r="D818" s="8" t="s">
        <v>1543</v>
      </c>
    </row>
    <row r="819" spans="1:4">
      <c r="A819" s="11" t="s">
        <v>6591</v>
      </c>
      <c r="B819" s="8" t="s">
        <v>6592</v>
      </c>
      <c r="C819" s="8" t="s">
        <v>133</v>
      </c>
      <c r="D819" s="8" t="s">
        <v>6596</v>
      </c>
    </row>
    <row r="820" spans="1:4">
      <c r="A820" s="8" t="s">
        <v>6598</v>
      </c>
      <c r="B820" s="8" t="s">
        <v>6599</v>
      </c>
      <c r="C820" s="8" t="s">
        <v>2320</v>
      </c>
      <c r="D820" s="8" t="s">
        <v>1480</v>
      </c>
    </row>
    <row r="821" spans="1:4">
      <c r="A821" s="8" t="s">
        <v>6603</v>
      </c>
      <c r="B821" s="8" t="s">
        <v>6604</v>
      </c>
      <c r="C821" s="8" t="s">
        <v>2555</v>
      </c>
      <c r="D821" s="8" t="s">
        <v>1480</v>
      </c>
    </row>
    <row r="822" spans="1:4">
      <c r="A822" s="11" t="s">
        <v>6609</v>
      </c>
      <c r="B822" s="8" t="s">
        <v>6610</v>
      </c>
      <c r="C822" s="8" t="s">
        <v>2356</v>
      </c>
      <c r="D822" s="8" t="s">
        <v>1854</v>
      </c>
    </row>
    <row r="823" spans="1:4">
      <c r="A823" s="11" t="s">
        <v>6614</v>
      </c>
      <c r="B823" s="8" t="s">
        <v>6615</v>
      </c>
      <c r="C823" s="8" t="s">
        <v>2320</v>
      </c>
      <c r="D823" s="8" t="s">
        <v>4832</v>
      </c>
    </row>
    <row r="824" spans="1:4">
      <c r="A824" s="8" t="s">
        <v>6621</v>
      </c>
      <c r="B824" s="8" t="s">
        <v>6622</v>
      </c>
      <c r="C824" s="8" t="s">
        <v>2302</v>
      </c>
      <c r="D824" s="8" t="s">
        <v>1480</v>
      </c>
    </row>
    <row r="825" spans="1:4">
      <c r="A825" s="8" t="s">
        <v>6628</v>
      </c>
      <c r="B825" s="8" t="s">
        <v>6629</v>
      </c>
      <c r="C825" s="8" t="s">
        <v>2476</v>
      </c>
      <c r="D825" s="8" t="s">
        <v>163</v>
      </c>
    </row>
    <row r="826" spans="1:4">
      <c r="A826" s="8" t="s">
        <v>6633</v>
      </c>
      <c r="B826" s="8" t="s">
        <v>6634</v>
      </c>
      <c r="C826" s="8" t="s">
        <v>2356</v>
      </c>
      <c r="D826" s="8" t="s">
        <v>547</v>
      </c>
    </row>
    <row r="827" spans="1:4">
      <c r="A827" s="8" t="s">
        <v>6638</v>
      </c>
      <c r="B827" s="8" t="s">
        <v>6639</v>
      </c>
      <c r="C827" s="8" t="s">
        <v>2302</v>
      </c>
      <c r="D827" s="8" t="s">
        <v>1480</v>
      </c>
    </row>
    <row r="828" spans="1:4">
      <c r="A828" s="8" t="s">
        <v>6645</v>
      </c>
      <c r="B828" s="8" t="s">
        <v>6646</v>
      </c>
      <c r="C828" s="8" t="s">
        <v>2364</v>
      </c>
      <c r="D828" s="8" t="s">
        <v>368</v>
      </c>
    </row>
    <row r="829" spans="1:4">
      <c r="A829" s="8" t="s">
        <v>6652</v>
      </c>
      <c r="B829" s="8" t="s">
        <v>6653</v>
      </c>
      <c r="C829" s="8" t="s">
        <v>2356</v>
      </c>
      <c r="D829" s="8" t="s">
        <v>1444</v>
      </c>
    </row>
    <row r="830" spans="1:4">
      <c r="A830" s="8" t="s">
        <v>6659</v>
      </c>
      <c r="B830" s="8" t="s">
        <v>6660</v>
      </c>
      <c r="C830" s="8" t="s">
        <v>2311</v>
      </c>
      <c r="D830" s="8" t="s">
        <v>46</v>
      </c>
    </row>
    <row r="831" spans="1:4">
      <c r="A831" s="8" t="s">
        <v>6665</v>
      </c>
      <c r="B831" s="8" t="s">
        <v>6666</v>
      </c>
      <c r="C831" s="8" t="s">
        <v>2302</v>
      </c>
      <c r="D831" s="8" t="s">
        <v>1767</v>
      </c>
    </row>
    <row r="832" spans="1:4">
      <c r="A832" s="8" t="s">
        <v>6670</v>
      </c>
      <c r="B832" s="8" t="s">
        <v>6671</v>
      </c>
      <c r="C832" s="8" t="s">
        <v>133</v>
      </c>
      <c r="D832" s="8" t="s">
        <v>547</v>
      </c>
    </row>
    <row r="833" spans="1:4">
      <c r="A833" s="8" t="s">
        <v>6677</v>
      </c>
      <c r="B833" s="8" t="s">
        <v>6678</v>
      </c>
      <c r="C833" s="8" t="s">
        <v>2311</v>
      </c>
      <c r="D833" s="8" t="s">
        <v>368</v>
      </c>
    </row>
    <row r="834" spans="1:4">
      <c r="A834" s="8" t="s">
        <v>6683</v>
      </c>
      <c r="B834" s="8" t="s">
        <v>6684</v>
      </c>
      <c r="C834" s="8" t="s">
        <v>2311</v>
      </c>
      <c r="D834" s="8" t="s">
        <v>1480</v>
      </c>
    </row>
    <row r="835" spans="1:4">
      <c r="A835" s="8" t="s">
        <v>6690</v>
      </c>
      <c r="B835" s="8" t="s">
        <v>6121</v>
      </c>
      <c r="C835" s="8" t="s">
        <v>2811</v>
      </c>
      <c r="D835" s="8" t="s">
        <v>46</v>
      </c>
    </row>
    <row r="836" spans="1:4">
      <c r="A836" s="8" t="s">
        <v>6694</v>
      </c>
      <c r="B836" s="8" t="s">
        <v>6121</v>
      </c>
      <c r="C836" s="8" t="s">
        <v>2320</v>
      </c>
      <c r="D836" s="8" t="s">
        <v>46</v>
      </c>
    </row>
    <row r="837" spans="1:4">
      <c r="A837" s="8" t="s">
        <v>6699</v>
      </c>
      <c r="B837" s="8" t="s">
        <v>6700</v>
      </c>
      <c r="C837" s="8" t="s">
        <v>2376</v>
      </c>
      <c r="D837" s="8" t="s">
        <v>2599</v>
      </c>
    </row>
    <row r="838" spans="1:4">
      <c r="A838" s="8" t="s">
        <v>6703</v>
      </c>
      <c r="B838" s="8" t="s">
        <v>6704</v>
      </c>
      <c r="C838" s="8" t="s">
        <v>2302</v>
      </c>
      <c r="D838" s="8" t="s">
        <v>1480</v>
      </c>
    </row>
    <row r="839" spans="1:4">
      <c r="A839" s="8" t="s">
        <v>6709</v>
      </c>
      <c r="B839" s="8" t="s">
        <v>6710</v>
      </c>
      <c r="C839" s="8" t="s">
        <v>6711</v>
      </c>
      <c r="D839" s="8" t="s">
        <v>1480</v>
      </c>
    </row>
    <row r="840" spans="1:4">
      <c r="A840" s="8" t="s">
        <v>6715</v>
      </c>
      <c r="B840" s="8" t="s">
        <v>6716</v>
      </c>
      <c r="C840" s="8" t="s">
        <v>2347</v>
      </c>
      <c r="D840" s="8" t="s">
        <v>46</v>
      </c>
    </row>
    <row r="841" spans="1:4">
      <c r="A841" s="8" t="s">
        <v>6721</v>
      </c>
      <c r="B841" s="8" t="s">
        <v>6722</v>
      </c>
      <c r="C841" s="8" t="s">
        <v>2347</v>
      </c>
      <c r="D841" s="8" t="s">
        <v>46</v>
      </c>
    </row>
    <row r="842" spans="1:4">
      <c r="A842" s="8" t="s">
        <v>6726</v>
      </c>
      <c r="B842" s="8" t="s">
        <v>6727</v>
      </c>
      <c r="C842" s="8" t="s">
        <v>6728</v>
      </c>
      <c r="D842" s="8" t="s">
        <v>1480</v>
      </c>
    </row>
    <row r="843" spans="1:4">
      <c r="A843" s="8" t="s">
        <v>6734</v>
      </c>
      <c r="B843" s="8" t="s">
        <v>6735</v>
      </c>
      <c r="C843" s="8" t="s">
        <v>2356</v>
      </c>
      <c r="D843" s="8" t="s">
        <v>1480</v>
      </c>
    </row>
    <row r="844" spans="1:4">
      <c r="A844" s="8" t="s">
        <v>6737</v>
      </c>
      <c r="B844" s="8" t="s">
        <v>6738</v>
      </c>
      <c r="C844" s="8" t="s">
        <v>2291</v>
      </c>
      <c r="D844" s="8" t="s">
        <v>2599</v>
      </c>
    </row>
    <row r="845" spans="1:4">
      <c r="A845" s="8" t="s">
        <v>6744</v>
      </c>
      <c r="B845" s="8" t="s">
        <v>6745</v>
      </c>
      <c r="C845" s="8" t="s">
        <v>2376</v>
      </c>
      <c r="D845" s="8" t="s">
        <v>2824</v>
      </c>
    </row>
    <row r="846" spans="1:4">
      <c r="A846" s="8" t="s">
        <v>6751</v>
      </c>
      <c r="B846" s="8" t="s">
        <v>6752</v>
      </c>
      <c r="C846" s="8" t="s">
        <v>133</v>
      </c>
      <c r="D846" s="8" t="s">
        <v>3356</v>
      </c>
    </row>
    <row r="847" spans="1:4">
      <c r="A847" s="8" t="s">
        <v>6756</v>
      </c>
      <c r="B847" s="8" t="s">
        <v>6121</v>
      </c>
      <c r="C847" s="8" t="s">
        <v>2302</v>
      </c>
      <c r="D847" s="8" t="s">
        <v>46</v>
      </c>
    </row>
    <row r="848" spans="1:4">
      <c r="A848" s="8" t="s">
        <v>6761</v>
      </c>
      <c r="B848" s="8" t="s">
        <v>6762</v>
      </c>
      <c r="C848" s="8" t="s">
        <v>3160</v>
      </c>
      <c r="D848" s="8" t="s">
        <v>1480</v>
      </c>
    </row>
    <row r="849" spans="1:4">
      <c r="A849" s="8" t="s">
        <v>6768</v>
      </c>
      <c r="B849" s="8" t="s">
        <v>6769</v>
      </c>
      <c r="C849" s="8" t="s">
        <v>2320</v>
      </c>
      <c r="D849" s="8" t="s">
        <v>1543</v>
      </c>
    </row>
    <row r="850" spans="1:4">
      <c r="A850" s="8" t="s">
        <v>6775</v>
      </c>
      <c r="B850" s="8" t="s">
        <v>6776</v>
      </c>
      <c r="C850" s="8" t="s">
        <v>2347</v>
      </c>
      <c r="D850" s="8" t="s">
        <v>1543</v>
      </c>
    </row>
    <row r="851" spans="1:4">
      <c r="A851" s="8" t="s">
        <v>6780</v>
      </c>
      <c r="B851" s="8" t="s">
        <v>6781</v>
      </c>
      <c r="C851" s="8" t="s">
        <v>2555</v>
      </c>
      <c r="D851" s="8" t="s">
        <v>452</v>
      </c>
    </row>
    <row r="852" spans="1:4">
      <c r="A852" s="8" t="s">
        <v>6786</v>
      </c>
      <c r="B852" s="8" t="s">
        <v>6787</v>
      </c>
      <c r="C852" s="8" t="s">
        <v>2302</v>
      </c>
      <c r="D852" s="8" t="s">
        <v>1480</v>
      </c>
    </row>
    <row r="853" spans="1:4">
      <c r="A853" s="8" t="s">
        <v>6791</v>
      </c>
      <c r="B853" s="8" t="s">
        <v>6792</v>
      </c>
      <c r="C853" s="8" t="s">
        <v>133</v>
      </c>
      <c r="D853" s="8" t="s">
        <v>1480</v>
      </c>
    </row>
    <row r="854" spans="1:4">
      <c r="A854" s="8" t="s">
        <v>6798</v>
      </c>
      <c r="B854" s="8" t="s">
        <v>6799</v>
      </c>
      <c r="C854" s="8" t="s">
        <v>133</v>
      </c>
      <c r="D854" s="8" t="s">
        <v>434</v>
      </c>
    </row>
    <row r="855" spans="1:4">
      <c r="A855" s="11" t="s">
        <v>6804</v>
      </c>
      <c r="B855" s="8" t="s">
        <v>6805</v>
      </c>
      <c r="C855" s="8" t="s">
        <v>2451</v>
      </c>
      <c r="D855" s="8" t="s">
        <v>316</v>
      </c>
    </row>
    <row r="856" spans="1:4">
      <c r="A856" s="8" t="s">
        <v>6811</v>
      </c>
      <c r="B856" s="8" t="s">
        <v>6812</v>
      </c>
      <c r="C856" s="8" t="s">
        <v>6813</v>
      </c>
      <c r="D856" s="8" t="s">
        <v>511</v>
      </c>
    </row>
    <row r="857" spans="1:4">
      <c r="A857" s="8" t="s">
        <v>6818</v>
      </c>
      <c r="B857" s="8" t="s">
        <v>6819</v>
      </c>
      <c r="C857" s="8" t="s">
        <v>2888</v>
      </c>
      <c r="D857" s="8" t="s">
        <v>1480</v>
      </c>
    </row>
    <row r="858" spans="1:4">
      <c r="A858" s="8" t="s">
        <v>6823</v>
      </c>
      <c r="B858" s="8" t="s">
        <v>43</v>
      </c>
      <c r="C858" s="8" t="s">
        <v>133</v>
      </c>
      <c r="D858" s="8" t="s">
        <v>1543</v>
      </c>
    </row>
    <row r="859" spans="1:4">
      <c r="A859" s="8" t="s">
        <v>6828</v>
      </c>
      <c r="B859" s="8" t="s">
        <v>6121</v>
      </c>
      <c r="C859" s="8" t="s">
        <v>2291</v>
      </c>
      <c r="D859" s="8" t="s">
        <v>46</v>
      </c>
    </row>
    <row r="860" spans="1:4">
      <c r="A860" s="8" t="s">
        <v>6833</v>
      </c>
      <c r="B860" s="8" t="s">
        <v>43</v>
      </c>
      <c r="C860" s="8" t="s">
        <v>133</v>
      </c>
      <c r="D860" s="8" t="s">
        <v>1480</v>
      </c>
    </row>
    <row r="861" spans="1:4">
      <c r="A861" s="8" t="s">
        <v>6838</v>
      </c>
      <c r="B861" s="8" t="s">
        <v>43</v>
      </c>
      <c r="C861" s="8" t="s">
        <v>6839</v>
      </c>
      <c r="D861" s="8" t="s">
        <v>1602</v>
      </c>
    </row>
    <row r="862" spans="1:4">
      <c r="A862" s="8" t="s">
        <v>6844</v>
      </c>
      <c r="B862" s="8" t="s">
        <v>43</v>
      </c>
      <c r="C862" s="8" t="s">
        <v>2291</v>
      </c>
      <c r="D862" s="8" t="s">
        <v>1480</v>
      </c>
    </row>
    <row r="863" spans="1:4">
      <c r="A863" s="8" t="s">
        <v>6848</v>
      </c>
      <c r="B863" s="8" t="s">
        <v>43</v>
      </c>
      <c r="C863" s="8" t="s">
        <v>2320</v>
      </c>
      <c r="D863" s="8" t="s">
        <v>73</v>
      </c>
    </row>
    <row r="864" spans="1:4">
      <c r="A864" s="8" t="s">
        <v>6851</v>
      </c>
      <c r="B864" s="8" t="s">
        <v>6852</v>
      </c>
      <c r="C864" s="8" t="s">
        <v>2364</v>
      </c>
      <c r="D864" s="8" t="s">
        <v>547</v>
      </c>
    </row>
    <row r="865" spans="1:4">
      <c r="A865" s="8" t="s">
        <v>6854</v>
      </c>
      <c r="B865" s="8" t="s">
        <v>43</v>
      </c>
      <c r="C865" s="8" t="s">
        <v>133</v>
      </c>
      <c r="D865" s="8" t="s">
        <v>244</v>
      </c>
    </row>
    <row r="866" spans="1:4">
      <c r="A866" s="8" t="s">
        <v>6860</v>
      </c>
      <c r="B866" s="8" t="s">
        <v>43</v>
      </c>
      <c r="C866" s="8" t="s">
        <v>2451</v>
      </c>
      <c r="D866" s="8" t="s">
        <v>1480</v>
      </c>
    </row>
    <row r="867" spans="1:4">
      <c r="A867" s="8" t="s">
        <v>6864</v>
      </c>
      <c r="B867" s="8" t="s">
        <v>6865</v>
      </c>
      <c r="C867" s="8" t="s">
        <v>133</v>
      </c>
      <c r="D867" s="8" t="s">
        <v>1480</v>
      </c>
    </row>
    <row r="868" spans="1:4">
      <c r="A868" s="8" t="s">
        <v>6871</v>
      </c>
      <c r="B868" s="8" t="s">
        <v>5292</v>
      </c>
      <c r="C868" s="8" t="s">
        <v>2311</v>
      </c>
      <c r="D868" s="8" t="s">
        <v>1480</v>
      </c>
    </row>
    <row r="869" spans="1:4">
      <c r="A869" s="8" t="s">
        <v>6876</v>
      </c>
      <c r="B869" s="8" t="s">
        <v>43</v>
      </c>
      <c r="C869" s="8" t="s">
        <v>2320</v>
      </c>
      <c r="D869" s="8" t="s">
        <v>1480</v>
      </c>
    </row>
    <row r="870" spans="1:4">
      <c r="A870" s="8" t="s">
        <v>6880</v>
      </c>
      <c r="B870" s="8" t="s">
        <v>43</v>
      </c>
      <c r="C870" s="8" t="s">
        <v>3698</v>
      </c>
      <c r="D870" s="8" t="s">
        <v>1480</v>
      </c>
    </row>
    <row r="871" spans="1:4">
      <c r="A871" s="8" t="s">
        <v>6883</v>
      </c>
      <c r="B871" s="8" t="s">
        <v>43</v>
      </c>
      <c r="C871" s="8" t="s">
        <v>2347</v>
      </c>
      <c r="D871" s="8" t="s">
        <v>1480</v>
      </c>
    </row>
    <row r="872" spans="1:4">
      <c r="A872" s="8" t="s">
        <v>6889</v>
      </c>
      <c r="B872" s="8" t="s">
        <v>43</v>
      </c>
      <c r="C872" s="8" t="s">
        <v>2356</v>
      </c>
      <c r="D872" s="8" t="s">
        <v>1543</v>
      </c>
    </row>
    <row r="873" spans="1:4">
      <c r="A873" s="8" t="s">
        <v>6895</v>
      </c>
      <c r="B873" s="8" t="s">
        <v>43</v>
      </c>
      <c r="C873" s="8" t="s">
        <v>2302</v>
      </c>
      <c r="D873" s="8" t="s">
        <v>1767</v>
      </c>
    </row>
    <row r="874" spans="1:4">
      <c r="A874" s="8" t="s">
        <v>6901</v>
      </c>
      <c r="B874" s="8" t="s">
        <v>43</v>
      </c>
      <c r="C874" s="8" t="s">
        <v>3774</v>
      </c>
      <c r="D874" s="8" t="s">
        <v>547</v>
      </c>
    </row>
    <row r="875" spans="1:4">
      <c r="A875" s="8" t="s">
        <v>6906</v>
      </c>
      <c r="B875" s="8" t="s">
        <v>43</v>
      </c>
      <c r="C875" s="8" t="s">
        <v>2320</v>
      </c>
      <c r="D875" s="8" t="s">
        <v>1480</v>
      </c>
    </row>
    <row r="876" spans="1:4">
      <c r="A876" s="8" t="s">
        <v>6911</v>
      </c>
      <c r="B876" s="8" t="s">
        <v>43</v>
      </c>
      <c r="C876" s="8" t="s">
        <v>133</v>
      </c>
      <c r="D876" s="8" t="s">
        <v>316</v>
      </c>
    </row>
    <row r="877" spans="1:4">
      <c r="A877" s="11" t="s">
        <v>6918</v>
      </c>
      <c r="B877" s="8" t="s">
        <v>43</v>
      </c>
      <c r="C877" s="8" t="s">
        <v>133</v>
      </c>
      <c r="D877" s="8" t="s">
        <v>507</v>
      </c>
    </row>
    <row r="878" spans="1:4">
      <c r="A878" s="8" t="s">
        <v>6923</v>
      </c>
      <c r="B878" s="8" t="s">
        <v>43</v>
      </c>
      <c r="C878" s="8" t="s">
        <v>2347</v>
      </c>
      <c r="D878" s="8" t="s">
        <v>1480</v>
      </c>
    </row>
    <row r="879" spans="1:4">
      <c r="A879" s="8" t="s">
        <v>6927</v>
      </c>
      <c r="B879" s="8" t="s">
        <v>6121</v>
      </c>
      <c r="C879" s="8" t="s">
        <v>133</v>
      </c>
      <c r="D879" s="8" t="s">
        <v>1480</v>
      </c>
    </row>
    <row r="880" spans="1:4">
      <c r="A880" s="8" t="s">
        <v>6930</v>
      </c>
      <c r="B880" s="8" t="s">
        <v>6271</v>
      </c>
      <c r="C880" s="8" t="s">
        <v>2291</v>
      </c>
      <c r="D880" s="8" t="s">
        <v>1480</v>
      </c>
    </row>
    <row r="881" spans="1:4">
      <c r="A881" s="8" t="s">
        <v>6936</v>
      </c>
      <c r="B881" s="8" t="s">
        <v>6937</v>
      </c>
      <c r="C881" s="8" t="s">
        <v>2356</v>
      </c>
      <c r="D881" s="8" t="s">
        <v>1480</v>
      </c>
    </row>
    <row r="882" spans="1:4">
      <c r="A882" s="8" t="s">
        <v>6943</v>
      </c>
      <c r="B882" s="8" t="s">
        <v>6944</v>
      </c>
      <c r="C882" s="8" t="s">
        <v>133</v>
      </c>
      <c r="D882" s="8" t="s">
        <v>1480</v>
      </c>
    </row>
    <row r="883" spans="1:4">
      <c r="A883" s="8" t="s">
        <v>6949</v>
      </c>
      <c r="B883" s="8" t="s">
        <v>6950</v>
      </c>
      <c r="C883" s="8" t="s">
        <v>2356</v>
      </c>
      <c r="D883" s="8" t="s">
        <v>4272</v>
      </c>
    </row>
    <row r="884" spans="1:4">
      <c r="A884" s="8" t="s">
        <v>6954</v>
      </c>
      <c r="B884" s="8" t="s">
        <v>43</v>
      </c>
      <c r="C884" s="8" t="s">
        <v>2302</v>
      </c>
      <c r="D884" s="8" t="s">
        <v>46</v>
      </c>
    </row>
    <row r="885" spans="1:4">
      <c r="A885" s="8" t="s">
        <v>6960</v>
      </c>
      <c r="B885" s="8" t="s">
        <v>43</v>
      </c>
      <c r="C885" s="8" t="s">
        <v>2356</v>
      </c>
      <c r="D885" s="8" t="s">
        <v>547</v>
      </c>
    </row>
    <row r="886" spans="1:4">
      <c r="A886" s="8" t="s">
        <v>6966</v>
      </c>
      <c r="B886" s="8" t="s">
        <v>43</v>
      </c>
      <c r="C886" s="8" t="s">
        <v>2291</v>
      </c>
      <c r="D886" s="8" t="s">
        <v>1543</v>
      </c>
    </row>
    <row r="887" spans="1:4">
      <c r="A887" s="8" t="s">
        <v>6971</v>
      </c>
      <c r="B887" s="8" t="s">
        <v>43</v>
      </c>
      <c r="C887" s="8" t="s">
        <v>2311</v>
      </c>
      <c r="D887" s="8" t="s">
        <v>46</v>
      </c>
    </row>
    <row r="888" spans="1:4">
      <c r="A888" s="8" t="s">
        <v>6976</v>
      </c>
      <c r="B888" s="8" t="s">
        <v>2338</v>
      </c>
      <c r="C888" s="8" t="s">
        <v>2347</v>
      </c>
      <c r="D888" s="8" t="s">
        <v>1480</v>
      </c>
    </row>
    <row r="889" spans="1:4">
      <c r="A889" s="8" t="s">
        <v>6981</v>
      </c>
      <c r="B889" s="8" t="s">
        <v>43</v>
      </c>
      <c r="C889" s="8" t="s">
        <v>133</v>
      </c>
      <c r="D889" s="8" t="s">
        <v>240</v>
      </c>
    </row>
    <row r="890" spans="1:4">
      <c r="A890" s="8" t="s">
        <v>6985</v>
      </c>
      <c r="B890" s="8" t="s">
        <v>43</v>
      </c>
      <c r="C890" s="8" t="s">
        <v>6986</v>
      </c>
      <c r="D890" s="8" t="s">
        <v>1480</v>
      </c>
    </row>
    <row r="891" spans="1:4">
      <c r="A891" s="8" t="s">
        <v>6990</v>
      </c>
      <c r="B891" s="8" t="s">
        <v>43</v>
      </c>
      <c r="C891" s="8" t="s">
        <v>2376</v>
      </c>
      <c r="D891" s="8" t="s">
        <v>258</v>
      </c>
    </row>
    <row r="892" spans="1:4">
      <c r="A892" s="8" t="s">
        <v>6997</v>
      </c>
      <c r="B892" s="8" t="s">
        <v>43</v>
      </c>
      <c r="C892" s="8" t="s">
        <v>2347</v>
      </c>
      <c r="D892" s="8" t="s">
        <v>1480</v>
      </c>
    </row>
    <row r="893" spans="1:4">
      <c r="A893" s="8" t="s">
        <v>7000</v>
      </c>
      <c r="B893" s="8" t="s">
        <v>43</v>
      </c>
      <c r="C893" s="8" t="s">
        <v>2302</v>
      </c>
      <c r="D893" s="8" t="s">
        <v>703</v>
      </c>
    </row>
    <row r="894" spans="1:4">
      <c r="A894" s="8" t="s">
        <v>7005</v>
      </c>
      <c r="B894" s="8" t="s">
        <v>43</v>
      </c>
      <c r="C894" s="8" t="s">
        <v>2320</v>
      </c>
      <c r="D894" s="8" t="s">
        <v>368</v>
      </c>
    </row>
    <row r="895" spans="1:4">
      <c r="A895" s="8" t="s">
        <v>7008</v>
      </c>
      <c r="B895" s="8" t="s">
        <v>43</v>
      </c>
      <c r="C895" s="8" t="s">
        <v>133</v>
      </c>
      <c r="D895" s="8" t="s">
        <v>1480</v>
      </c>
    </row>
    <row r="896" spans="1:4">
      <c r="A896" s="8" t="s">
        <v>7013</v>
      </c>
      <c r="B896" s="8" t="s">
        <v>43</v>
      </c>
      <c r="C896" s="8" t="s">
        <v>2302</v>
      </c>
      <c r="D896" s="8" t="s">
        <v>1543</v>
      </c>
    </row>
    <row r="897" spans="1:4">
      <c r="A897" s="8" t="s">
        <v>7019</v>
      </c>
      <c r="B897" s="8" t="s">
        <v>43</v>
      </c>
      <c r="C897" s="8" t="s">
        <v>2364</v>
      </c>
      <c r="D897" s="8" t="s">
        <v>244</v>
      </c>
    </row>
    <row r="898" spans="1:4">
      <c r="A898" s="8" t="s">
        <v>7024</v>
      </c>
      <c r="B898" s="8" t="s">
        <v>43</v>
      </c>
      <c r="C898" s="8" t="s">
        <v>133</v>
      </c>
      <c r="D898" s="8" t="s">
        <v>163</v>
      </c>
    </row>
    <row r="899" spans="1:4">
      <c r="A899" s="8" t="s">
        <v>7028</v>
      </c>
      <c r="B899" s="8" t="s">
        <v>2038</v>
      </c>
      <c r="C899" s="8" t="s">
        <v>133</v>
      </c>
      <c r="D899" s="8" t="s">
        <v>1543</v>
      </c>
    </row>
    <row r="900" spans="1:4">
      <c r="A900" s="8" t="s">
        <v>7031</v>
      </c>
      <c r="B900" s="8" t="s">
        <v>43</v>
      </c>
      <c r="C900" s="8" t="s">
        <v>2347</v>
      </c>
      <c r="D900" s="8" t="s">
        <v>1480</v>
      </c>
    </row>
    <row r="901" spans="1:4">
      <c r="A901" s="8" t="s">
        <v>7035</v>
      </c>
      <c r="B901" s="8" t="s">
        <v>6121</v>
      </c>
      <c r="C901" s="8" t="s">
        <v>2291</v>
      </c>
      <c r="D901" s="8" t="s">
        <v>1480</v>
      </c>
    </row>
    <row r="902" spans="1:4">
      <c r="A902" s="8" t="s">
        <v>7040</v>
      </c>
      <c r="B902" s="8" t="s">
        <v>43</v>
      </c>
      <c r="C902" s="8" t="s">
        <v>2364</v>
      </c>
      <c r="D902" s="8" t="s">
        <v>99</v>
      </c>
    </row>
    <row r="903" spans="1:4">
      <c r="A903" s="8" t="s">
        <v>7046</v>
      </c>
      <c r="B903" s="8" t="s">
        <v>7047</v>
      </c>
      <c r="C903" s="8" t="s">
        <v>2347</v>
      </c>
      <c r="D903" s="8" t="s">
        <v>46</v>
      </c>
    </row>
    <row r="904" spans="1:4">
      <c r="A904" s="8" t="s">
        <v>7051</v>
      </c>
      <c r="B904" s="8" t="s">
        <v>43</v>
      </c>
      <c r="C904" s="8" t="s">
        <v>2291</v>
      </c>
      <c r="D904" s="8" t="s">
        <v>1480</v>
      </c>
    </row>
    <row r="905" spans="1:4">
      <c r="A905" s="8" t="s">
        <v>7056</v>
      </c>
      <c r="B905" s="8" t="s">
        <v>7057</v>
      </c>
      <c r="C905" s="8" t="s">
        <v>2302</v>
      </c>
      <c r="D905" s="8" t="s">
        <v>1543</v>
      </c>
    </row>
    <row r="906" spans="1:4">
      <c r="A906" s="8" t="s">
        <v>7060</v>
      </c>
      <c r="B906" s="8" t="s">
        <v>43</v>
      </c>
      <c r="C906" s="8" t="s">
        <v>2302</v>
      </c>
      <c r="D906" s="8" t="s">
        <v>1543</v>
      </c>
    </row>
    <row r="907" spans="1:4">
      <c r="A907" s="11" t="s">
        <v>7065</v>
      </c>
      <c r="B907" s="8" t="s">
        <v>43</v>
      </c>
      <c r="C907" s="8" t="s">
        <v>2302</v>
      </c>
      <c r="D907" s="8" t="s">
        <v>7068</v>
      </c>
    </row>
    <row r="908" spans="1:4">
      <c r="A908" s="8" t="s">
        <v>7070</v>
      </c>
      <c r="B908" s="8" t="s">
        <v>43</v>
      </c>
      <c r="C908" s="8" t="s">
        <v>2320</v>
      </c>
      <c r="D908" s="8" t="s">
        <v>1480</v>
      </c>
    </row>
    <row r="909" spans="1:4">
      <c r="A909" s="8" t="s">
        <v>7073</v>
      </c>
      <c r="B909" s="8" t="s">
        <v>7074</v>
      </c>
      <c r="C909" s="8" t="s">
        <v>133</v>
      </c>
      <c r="D909" s="8" t="s">
        <v>1480</v>
      </c>
    </row>
    <row r="910" spans="1:4">
      <c r="A910" s="8" t="s">
        <v>7078</v>
      </c>
      <c r="B910" s="8" t="s">
        <v>2338</v>
      </c>
      <c r="C910" s="8" t="s">
        <v>7079</v>
      </c>
      <c r="D910" s="8" t="s">
        <v>1480</v>
      </c>
    </row>
    <row r="911" spans="1:4">
      <c r="A911" s="8" t="s">
        <v>7084</v>
      </c>
      <c r="B911" s="8" t="s">
        <v>43</v>
      </c>
      <c r="C911" s="8" t="s">
        <v>2320</v>
      </c>
      <c r="D911" s="8" t="s">
        <v>46</v>
      </c>
    </row>
    <row r="912" spans="1:4">
      <c r="A912" s="8" t="s">
        <v>7088</v>
      </c>
      <c r="B912" s="8" t="s">
        <v>7089</v>
      </c>
      <c r="C912" s="8" t="s">
        <v>7090</v>
      </c>
      <c r="D912" s="8" t="s">
        <v>1480</v>
      </c>
    </row>
    <row r="913" spans="1:4">
      <c r="A913" s="8" t="s">
        <v>7094</v>
      </c>
      <c r="B913" s="8" t="s">
        <v>7095</v>
      </c>
      <c r="C913" s="8" t="s">
        <v>2311</v>
      </c>
      <c r="D913" s="8" t="s">
        <v>1480</v>
      </c>
    </row>
    <row r="914" spans="1:4">
      <c r="A914" s="8" t="s">
        <v>7100</v>
      </c>
      <c r="B914" s="8" t="s">
        <v>43</v>
      </c>
      <c r="C914" s="8" t="s">
        <v>2320</v>
      </c>
      <c r="D914" s="8" t="s">
        <v>3400</v>
      </c>
    </row>
    <row r="915" spans="1:4">
      <c r="A915" s="8" t="s">
        <v>7103</v>
      </c>
      <c r="B915" s="8" t="s">
        <v>7104</v>
      </c>
      <c r="C915" s="8" t="s">
        <v>2320</v>
      </c>
      <c r="D915" s="8" t="s">
        <v>46</v>
      </c>
    </row>
    <row r="916" spans="1:4">
      <c r="A916" s="8" t="s">
        <v>7108</v>
      </c>
      <c r="B916" s="8" t="s">
        <v>43</v>
      </c>
      <c r="C916" s="8" t="s">
        <v>2347</v>
      </c>
      <c r="D916" s="8" t="s">
        <v>547</v>
      </c>
    </row>
    <row r="917" spans="1:4">
      <c r="A917" s="8" t="s">
        <v>7111</v>
      </c>
      <c r="B917" s="8" t="s">
        <v>43</v>
      </c>
      <c r="C917" s="8" t="s">
        <v>7090</v>
      </c>
      <c r="D917" s="8" t="s">
        <v>1480</v>
      </c>
    </row>
    <row r="918" spans="1:4">
      <c r="A918" s="8" t="s">
        <v>7116</v>
      </c>
      <c r="B918" s="8" t="s">
        <v>7117</v>
      </c>
      <c r="C918" s="8" t="s">
        <v>3698</v>
      </c>
      <c r="D918" s="8" t="s">
        <v>46</v>
      </c>
    </row>
    <row r="919" spans="1:4">
      <c r="A919" s="8" t="s">
        <v>7123</v>
      </c>
      <c r="B919" s="8" t="s">
        <v>43</v>
      </c>
      <c r="C919" s="8" t="s">
        <v>2320</v>
      </c>
      <c r="D919" s="8" t="s">
        <v>634</v>
      </c>
    </row>
    <row r="920" spans="1:4">
      <c r="A920" s="8" t="s">
        <v>7129</v>
      </c>
      <c r="B920" s="8" t="s">
        <v>43</v>
      </c>
      <c r="C920" s="8" t="s">
        <v>7130</v>
      </c>
      <c r="D920" s="8" t="s">
        <v>145</v>
      </c>
    </row>
    <row r="921" spans="1:4">
      <c r="A921" s="8" t="s">
        <v>7135</v>
      </c>
      <c r="B921" s="8" t="s">
        <v>43</v>
      </c>
      <c r="C921" s="8" t="s">
        <v>133</v>
      </c>
      <c r="D921" s="8" t="s">
        <v>244</v>
      </c>
    </row>
    <row r="922" spans="1:4">
      <c r="A922" s="8" t="s">
        <v>7140</v>
      </c>
      <c r="B922" s="8" t="s">
        <v>43</v>
      </c>
      <c r="C922" s="8" t="s">
        <v>2364</v>
      </c>
      <c r="D922" s="8" t="s">
        <v>1026</v>
      </c>
    </row>
    <row r="923" spans="1:4">
      <c r="A923" s="8" t="s">
        <v>7146</v>
      </c>
      <c r="B923" s="8" t="s">
        <v>43</v>
      </c>
      <c r="C923" s="8" t="s">
        <v>2347</v>
      </c>
      <c r="D923" s="8" t="s">
        <v>1543</v>
      </c>
    </row>
    <row r="924" spans="1:4">
      <c r="A924" s="8" t="s">
        <v>7150</v>
      </c>
      <c r="B924" s="8" t="s">
        <v>43</v>
      </c>
      <c r="C924" s="8" t="s">
        <v>2291</v>
      </c>
      <c r="D924" s="8" t="s">
        <v>1480</v>
      </c>
    </row>
    <row r="925" spans="1:4">
      <c r="A925" s="8" t="s">
        <v>7154</v>
      </c>
      <c r="B925" s="8" t="s">
        <v>43</v>
      </c>
      <c r="C925" s="8" t="s">
        <v>7155</v>
      </c>
      <c r="D925" s="8" t="s">
        <v>1480</v>
      </c>
    </row>
    <row r="926" spans="1:4">
      <c r="A926" s="8" t="s">
        <v>7160</v>
      </c>
      <c r="B926" s="8" t="s">
        <v>7161</v>
      </c>
      <c r="C926" s="8" t="s">
        <v>4064</v>
      </c>
      <c r="D926" s="8" t="s">
        <v>1480</v>
      </c>
    </row>
    <row r="927" spans="1:4">
      <c r="A927" s="8" t="s">
        <v>7165</v>
      </c>
      <c r="B927" s="8" t="s">
        <v>2338</v>
      </c>
      <c r="C927" s="8" t="s">
        <v>7166</v>
      </c>
      <c r="D927" s="8" t="s">
        <v>1480</v>
      </c>
    </row>
    <row r="928" spans="1:4">
      <c r="A928" s="8" t="s">
        <v>7172</v>
      </c>
      <c r="B928" s="8" t="s">
        <v>7173</v>
      </c>
      <c r="C928" s="8" t="s">
        <v>7174</v>
      </c>
      <c r="D928" s="8" t="s">
        <v>1480</v>
      </c>
    </row>
    <row r="929" spans="1:4">
      <c r="A929" s="8" t="s">
        <v>7179</v>
      </c>
      <c r="B929" s="8" t="s">
        <v>2338</v>
      </c>
      <c r="C929" s="8" t="s">
        <v>7180</v>
      </c>
      <c r="D929" s="8" t="s">
        <v>1480</v>
      </c>
    </row>
    <row r="930" spans="1:4">
      <c r="A930" s="8" t="s">
        <v>7185</v>
      </c>
      <c r="B930" s="8" t="s">
        <v>7186</v>
      </c>
      <c r="C930" s="8" t="s">
        <v>7187</v>
      </c>
      <c r="D930" s="8" t="s">
        <v>1480</v>
      </c>
    </row>
    <row r="931" spans="1:4">
      <c r="A931" s="8" t="s">
        <v>7193</v>
      </c>
      <c r="B931" s="8" t="s">
        <v>43</v>
      </c>
      <c r="C931" s="8" t="s">
        <v>133</v>
      </c>
      <c r="D931" s="8" t="s">
        <v>1480</v>
      </c>
    </row>
    <row r="932" spans="1:4">
      <c r="A932" s="8" t="s">
        <v>7198</v>
      </c>
      <c r="B932" s="8" t="s">
        <v>7199</v>
      </c>
      <c r="C932" s="8" t="s">
        <v>7200</v>
      </c>
      <c r="D932" s="8" t="s">
        <v>1480</v>
      </c>
    </row>
    <row r="933" spans="1:4">
      <c r="A933" s="8" t="s">
        <v>7205</v>
      </c>
      <c r="B933" s="8" t="s">
        <v>7206</v>
      </c>
      <c r="C933" s="8" t="s">
        <v>4138</v>
      </c>
      <c r="D933" s="8" t="s">
        <v>1480</v>
      </c>
    </row>
    <row r="934" spans="1:4">
      <c r="A934" s="8" t="s">
        <v>7211</v>
      </c>
      <c r="B934" s="8" t="s">
        <v>7212</v>
      </c>
      <c r="C934" s="8" t="s">
        <v>7174</v>
      </c>
      <c r="D934" s="8" t="s">
        <v>1543</v>
      </c>
    </row>
    <row r="935" spans="1:4">
      <c r="A935" s="8" t="s">
        <v>7218</v>
      </c>
      <c r="B935" s="8" t="s">
        <v>7219</v>
      </c>
      <c r="C935" s="8" t="s">
        <v>7220</v>
      </c>
      <c r="D935" s="8" t="s">
        <v>1480</v>
      </c>
    </row>
    <row r="936" spans="1:4">
      <c r="A936" s="8" t="s">
        <v>7227</v>
      </c>
      <c r="B936" s="8" t="s">
        <v>7228</v>
      </c>
      <c r="C936" s="8" t="s">
        <v>7229</v>
      </c>
      <c r="D936" s="8" t="s">
        <v>1480</v>
      </c>
    </row>
    <row r="937" spans="1:4">
      <c r="A937" s="8" t="s">
        <v>7235</v>
      </c>
      <c r="B937" s="8" t="s">
        <v>7236</v>
      </c>
      <c r="C937" s="8" t="s">
        <v>2376</v>
      </c>
      <c r="D937" s="8" t="s">
        <v>1480</v>
      </c>
    </row>
    <row r="938" spans="1:4">
      <c r="A938" s="8" t="s">
        <v>7242</v>
      </c>
      <c r="B938" s="8" t="s">
        <v>5065</v>
      </c>
      <c r="C938" s="8" t="s">
        <v>7229</v>
      </c>
      <c r="D938" s="8" t="s">
        <v>1480</v>
      </c>
    </row>
    <row r="939" spans="1:4">
      <c r="A939" s="8" t="s">
        <v>7246</v>
      </c>
      <c r="B939" s="8" t="s">
        <v>7247</v>
      </c>
      <c r="C939" s="8" t="s">
        <v>133</v>
      </c>
      <c r="D939" s="8" t="s">
        <v>1480</v>
      </c>
    </row>
    <row r="940" spans="1:4">
      <c r="A940" s="8" t="s">
        <v>7253</v>
      </c>
      <c r="B940" s="8" t="s">
        <v>7254</v>
      </c>
      <c r="C940" s="8" t="s">
        <v>2302</v>
      </c>
      <c r="D940" s="8" t="s">
        <v>1480</v>
      </c>
    </row>
    <row r="941" spans="1:4">
      <c r="A941" s="8" t="s">
        <v>7259</v>
      </c>
      <c r="B941" s="8" t="s">
        <v>2338</v>
      </c>
      <c r="C941" s="8" t="s">
        <v>2555</v>
      </c>
      <c r="D941" s="8" t="s">
        <v>1480</v>
      </c>
    </row>
    <row r="942" spans="1:4">
      <c r="A942" s="8" t="s">
        <v>7265</v>
      </c>
      <c r="B942" s="8" t="s">
        <v>7266</v>
      </c>
      <c r="C942" s="8" t="s">
        <v>2356</v>
      </c>
      <c r="D942" s="8" t="s">
        <v>1480</v>
      </c>
    </row>
    <row r="943" spans="1:4">
      <c r="A943" s="8" t="s">
        <v>7271</v>
      </c>
      <c r="B943" s="8" t="s">
        <v>7272</v>
      </c>
      <c r="C943" s="8" t="s">
        <v>2633</v>
      </c>
      <c r="D943" s="8" t="s">
        <v>1543</v>
      </c>
    </row>
    <row r="944" spans="1:4">
      <c r="A944" s="8" t="s">
        <v>7275</v>
      </c>
      <c r="B944" s="8" t="s">
        <v>43</v>
      </c>
      <c r="C944" s="8" t="s">
        <v>2291</v>
      </c>
      <c r="D944" s="8" t="s">
        <v>1480</v>
      </c>
    </row>
    <row r="945" spans="1:4">
      <c r="A945" s="8" t="s">
        <v>7280</v>
      </c>
      <c r="B945" s="8" t="s">
        <v>7281</v>
      </c>
      <c r="C945" s="8" t="s">
        <v>2376</v>
      </c>
      <c r="D945" s="8" t="s">
        <v>1543</v>
      </c>
    </row>
    <row r="946" spans="1:4">
      <c r="A946" s="8" t="s">
        <v>7286</v>
      </c>
      <c r="B946" s="8" t="s">
        <v>2338</v>
      </c>
      <c r="C946" s="8" t="s">
        <v>2356</v>
      </c>
      <c r="D946" s="8" t="s">
        <v>1543</v>
      </c>
    </row>
    <row r="947" spans="1:4">
      <c r="A947" s="8" t="s">
        <v>7292</v>
      </c>
      <c r="B947" s="8" t="s">
        <v>2338</v>
      </c>
      <c r="C947" s="8" t="s">
        <v>133</v>
      </c>
      <c r="D947" s="8" t="s">
        <v>1543</v>
      </c>
    </row>
    <row r="948" spans="1:4">
      <c r="A948" s="8" t="s">
        <v>7298</v>
      </c>
      <c r="B948" s="8" t="s">
        <v>43</v>
      </c>
      <c r="C948" s="8" t="s">
        <v>2356</v>
      </c>
      <c r="D948" s="8" t="s">
        <v>1480</v>
      </c>
    </row>
    <row r="949" spans="1:4">
      <c r="A949" s="8" t="s">
        <v>7304</v>
      </c>
      <c r="B949" s="8" t="s">
        <v>7206</v>
      </c>
      <c r="C949" s="8" t="s">
        <v>2364</v>
      </c>
      <c r="D949" s="8" t="s">
        <v>1480</v>
      </c>
    </row>
    <row r="950" spans="1:4">
      <c r="A950" s="8" t="s">
        <v>7310</v>
      </c>
      <c r="B950" s="8" t="s">
        <v>7311</v>
      </c>
      <c r="C950" s="8" t="s">
        <v>2364</v>
      </c>
      <c r="D950" s="8" t="s">
        <v>1102</v>
      </c>
    </row>
    <row r="951" spans="1:4">
      <c r="A951" s="8" t="s">
        <v>7317</v>
      </c>
      <c r="B951" s="8" t="s">
        <v>7318</v>
      </c>
      <c r="C951" s="8" t="s">
        <v>2320</v>
      </c>
      <c r="D951" s="8" t="s">
        <v>46</v>
      </c>
    </row>
    <row r="952" spans="1:4">
      <c r="A952" s="8" t="s">
        <v>7323</v>
      </c>
      <c r="B952" s="8" t="s">
        <v>7324</v>
      </c>
      <c r="C952" s="8" t="s">
        <v>2302</v>
      </c>
      <c r="D952" s="8" t="s">
        <v>1480</v>
      </c>
    </row>
    <row r="953" spans="1:4">
      <c r="A953" s="8" t="s">
        <v>7330</v>
      </c>
      <c r="B953" s="8" t="s">
        <v>2338</v>
      </c>
      <c r="C953" s="8" t="s">
        <v>2376</v>
      </c>
      <c r="D953" s="8" t="s">
        <v>1480</v>
      </c>
    </row>
    <row r="954" spans="1:4">
      <c r="A954" s="8" t="s">
        <v>7336</v>
      </c>
      <c r="B954" s="8" t="s">
        <v>7337</v>
      </c>
      <c r="C954" s="8" t="s">
        <v>2376</v>
      </c>
      <c r="D954" s="8" t="s">
        <v>1480</v>
      </c>
    </row>
    <row r="955" spans="1:4">
      <c r="A955" s="8" t="s">
        <v>7343</v>
      </c>
      <c r="B955" s="8" t="s">
        <v>2338</v>
      </c>
      <c r="C955" s="8" t="s">
        <v>2376</v>
      </c>
      <c r="D955" s="8" t="s">
        <v>1543</v>
      </c>
    </row>
    <row r="956" spans="1:4">
      <c r="A956" s="8" t="s">
        <v>7348</v>
      </c>
      <c r="B956" s="8" t="s">
        <v>43</v>
      </c>
      <c r="C956" s="8" t="s">
        <v>2320</v>
      </c>
      <c r="D956" s="8" t="s">
        <v>1480</v>
      </c>
    </row>
    <row r="957" spans="1:4">
      <c r="A957" s="8" t="s">
        <v>7353</v>
      </c>
      <c r="B957" s="8" t="s">
        <v>2338</v>
      </c>
      <c r="C957" s="8" t="s">
        <v>2376</v>
      </c>
      <c r="D957" s="8" t="s">
        <v>1444</v>
      </c>
    </row>
    <row r="958" spans="1:4">
      <c r="A958" s="8" t="s">
        <v>7359</v>
      </c>
      <c r="B958" s="8" t="s">
        <v>2338</v>
      </c>
      <c r="C958" s="8" t="s">
        <v>2320</v>
      </c>
      <c r="D958" s="8" t="s">
        <v>1480</v>
      </c>
    </row>
    <row r="959" spans="1:4">
      <c r="A959" s="8" t="s">
        <v>7364</v>
      </c>
      <c r="B959" s="8" t="s">
        <v>7365</v>
      </c>
      <c r="C959" s="8" t="s">
        <v>2356</v>
      </c>
      <c r="D959" s="8" t="s">
        <v>1543</v>
      </c>
    </row>
    <row r="960" spans="1:4">
      <c r="A960" s="8" t="s">
        <v>7371</v>
      </c>
      <c r="B960" s="8" t="s">
        <v>7372</v>
      </c>
      <c r="C960" s="8" t="s">
        <v>2376</v>
      </c>
      <c r="D960" s="8" t="s">
        <v>1543</v>
      </c>
    </row>
    <row r="961" spans="1:4">
      <c r="A961" s="8" t="s">
        <v>7378</v>
      </c>
      <c r="B961" s="8" t="s">
        <v>7379</v>
      </c>
      <c r="C961" s="8" t="s">
        <v>2356</v>
      </c>
      <c r="D961" s="8" t="s">
        <v>1543</v>
      </c>
    </row>
    <row r="962" spans="1:4">
      <c r="A962" s="8" t="s">
        <v>7385</v>
      </c>
      <c r="B962" s="8" t="s">
        <v>7386</v>
      </c>
      <c r="C962" s="8" t="s">
        <v>2302</v>
      </c>
      <c r="D962" s="8" t="s">
        <v>547</v>
      </c>
    </row>
    <row r="963" spans="1:4">
      <c r="A963" s="8" t="s">
        <v>7391</v>
      </c>
      <c r="B963" s="8" t="s">
        <v>43</v>
      </c>
      <c r="C963" s="8" t="s">
        <v>2302</v>
      </c>
      <c r="D963" s="8" t="s">
        <v>1480</v>
      </c>
    </row>
    <row r="964" spans="1:4">
      <c r="A964" s="8" t="s">
        <v>7396</v>
      </c>
      <c r="B964" s="8" t="s">
        <v>43</v>
      </c>
      <c r="C964" s="8" t="s">
        <v>2364</v>
      </c>
      <c r="D964" s="8" t="s">
        <v>1480</v>
      </c>
    </row>
    <row r="965" spans="1:4">
      <c r="A965" s="8" t="s">
        <v>7401</v>
      </c>
      <c r="B965" s="8" t="s">
        <v>43</v>
      </c>
      <c r="C965" s="8" t="s">
        <v>2356</v>
      </c>
      <c r="D965" s="8" t="s">
        <v>1480</v>
      </c>
    </row>
    <row r="966" spans="1:4">
      <c r="A966" s="8" t="s">
        <v>7406</v>
      </c>
      <c r="B966" s="8" t="s">
        <v>5370</v>
      </c>
      <c r="C966" s="8" t="s">
        <v>2364</v>
      </c>
      <c r="D966" s="8" t="s">
        <v>1480</v>
      </c>
    </row>
    <row r="967" spans="1:4">
      <c r="A967" s="8" t="s">
        <v>7411</v>
      </c>
      <c r="B967" s="8" t="s">
        <v>43</v>
      </c>
      <c r="C967" s="8" t="s">
        <v>2633</v>
      </c>
      <c r="D967" s="8" t="s">
        <v>1480</v>
      </c>
    </row>
    <row r="968" spans="1:4">
      <c r="A968" s="8" t="s">
        <v>7417</v>
      </c>
      <c r="B968" s="8" t="s">
        <v>2338</v>
      </c>
      <c r="C968" s="8" t="s">
        <v>2752</v>
      </c>
      <c r="D968" s="8" t="s">
        <v>1543</v>
      </c>
    </row>
    <row r="969" spans="1:4">
      <c r="A969" s="8" t="s">
        <v>7423</v>
      </c>
      <c r="B969" s="8" t="s">
        <v>2338</v>
      </c>
      <c r="C969" s="8" t="s">
        <v>2356</v>
      </c>
      <c r="D969" s="8" t="s">
        <v>1480</v>
      </c>
    </row>
    <row r="970" spans="1:4">
      <c r="A970" s="8" t="s">
        <v>7429</v>
      </c>
      <c r="B970" s="8" t="s">
        <v>7430</v>
      </c>
      <c r="C970" s="8" t="s">
        <v>2555</v>
      </c>
      <c r="D970" s="8" t="s">
        <v>358</v>
      </c>
    </row>
    <row r="971" spans="1:4">
      <c r="A971" s="8" t="s">
        <v>7433</v>
      </c>
      <c r="B971" s="8" t="s">
        <v>43</v>
      </c>
      <c r="C971" s="8" t="s">
        <v>2302</v>
      </c>
      <c r="D971" s="8" t="s">
        <v>2460</v>
      </c>
    </row>
    <row r="972" spans="1:4">
      <c r="A972" s="8" t="s">
        <v>7439</v>
      </c>
      <c r="B972" s="8" t="s">
        <v>7440</v>
      </c>
      <c r="C972" s="8" t="s">
        <v>2311</v>
      </c>
      <c r="D972" s="8" t="s">
        <v>1480</v>
      </c>
    </row>
    <row r="973" spans="1:4">
      <c r="A973" s="8" t="s">
        <v>7444</v>
      </c>
      <c r="B973" s="8" t="s">
        <v>43</v>
      </c>
      <c r="C973" s="8" t="s">
        <v>2320</v>
      </c>
      <c r="D973" s="8" t="s">
        <v>1543</v>
      </c>
    </row>
    <row r="974" spans="1:4">
      <c r="A974" s="8" t="s">
        <v>7450</v>
      </c>
      <c r="B974" s="8" t="s">
        <v>43</v>
      </c>
      <c r="C974" s="8" t="s">
        <v>2376</v>
      </c>
      <c r="D974" s="8" t="s">
        <v>1480</v>
      </c>
    </row>
    <row r="975" spans="1:4">
      <c r="A975" s="8" t="s">
        <v>7455</v>
      </c>
      <c r="B975" s="8" t="s">
        <v>43</v>
      </c>
      <c r="C975" s="8" t="s">
        <v>133</v>
      </c>
      <c r="D975" s="8" t="s">
        <v>1480</v>
      </c>
    </row>
    <row r="976" spans="1:4">
      <c r="A976" s="8" t="s">
        <v>7458</v>
      </c>
      <c r="B976" s="8" t="s">
        <v>7459</v>
      </c>
      <c r="C976" s="8" t="s">
        <v>133</v>
      </c>
      <c r="D976" s="8" t="s">
        <v>1480</v>
      </c>
    </row>
    <row r="977" spans="1:4">
      <c r="A977" s="8" t="s">
        <v>7464</v>
      </c>
      <c r="B977" s="8" t="s">
        <v>43</v>
      </c>
      <c r="C977" s="8" t="s">
        <v>2364</v>
      </c>
      <c r="D977" s="8" t="s">
        <v>46</v>
      </c>
    </row>
    <row r="978" spans="1:4">
      <c r="A978" s="8" t="s">
        <v>7470</v>
      </c>
      <c r="B978" s="8" t="s">
        <v>2338</v>
      </c>
      <c r="C978" s="8" t="s">
        <v>2356</v>
      </c>
      <c r="D978" s="8" t="s">
        <v>1543</v>
      </c>
    </row>
    <row r="979" spans="1:4">
      <c r="A979" s="8" t="s">
        <v>7476</v>
      </c>
      <c r="B979" s="8" t="s">
        <v>7477</v>
      </c>
      <c r="C979" s="8" t="s">
        <v>2347</v>
      </c>
      <c r="D979" s="8" t="s">
        <v>1480</v>
      </c>
    </row>
    <row r="980" spans="1:4">
      <c r="A980" s="8" t="s">
        <v>7482</v>
      </c>
      <c r="B980" s="8" t="s">
        <v>43</v>
      </c>
      <c r="C980" s="8" t="s">
        <v>2320</v>
      </c>
      <c r="D980" s="8" t="s">
        <v>1480</v>
      </c>
    </row>
    <row r="981" spans="1:4">
      <c r="A981" s="8" t="s">
        <v>7487</v>
      </c>
      <c r="B981" s="8" t="s">
        <v>7488</v>
      </c>
      <c r="C981" s="8" t="s">
        <v>2302</v>
      </c>
      <c r="D981" s="8" t="s">
        <v>1480</v>
      </c>
    </row>
    <row r="982" spans="1:4">
      <c r="A982" s="8" t="s">
        <v>7494</v>
      </c>
      <c r="B982" s="8" t="s">
        <v>6950</v>
      </c>
      <c r="C982" s="8" t="s">
        <v>2364</v>
      </c>
      <c r="D982" s="8" t="s">
        <v>1480</v>
      </c>
    </row>
    <row r="983" spans="1:4">
      <c r="A983" s="11" t="s">
        <v>7500</v>
      </c>
      <c r="B983" s="8" t="s">
        <v>2338</v>
      </c>
      <c r="C983" s="8" t="s">
        <v>133</v>
      </c>
      <c r="D983" s="8" t="s">
        <v>672</v>
      </c>
    </row>
    <row r="984" spans="1:4">
      <c r="A984" s="8" t="s">
        <v>7503</v>
      </c>
      <c r="B984" s="8" t="s">
        <v>5014</v>
      </c>
      <c r="C984" s="8" t="s">
        <v>2364</v>
      </c>
      <c r="D984" s="8" t="s">
        <v>1543</v>
      </c>
    </row>
    <row r="985" spans="1:4">
      <c r="A985" s="8" t="s">
        <v>7509</v>
      </c>
      <c r="B985" s="8" t="s">
        <v>7510</v>
      </c>
      <c r="C985" s="8" t="s">
        <v>2320</v>
      </c>
      <c r="D985" s="8" t="s">
        <v>1543</v>
      </c>
    </row>
    <row r="986" spans="1:4">
      <c r="A986" s="8" t="s">
        <v>7516</v>
      </c>
      <c r="B986" s="8" t="s">
        <v>7517</v>
      </c>
      <c r="C986" s="8" t="s">
        <v>2291</v>
      </c>
      <c r="D986" s="8" t="s">
        <v>1480</v>
      </c>
    </row>
    <row r="987" spans="1:4">
      <c r="A987" s="8" t="s">
        <v>7523</v>
      </c>
      <c r="B987" s="8" t="s">
        <v>2338</v>
      </c>
      <c r="C987" s="8" t="s">
        <v>2356</v>
      </c>
      <c r="D987" s="8" t="s">
        <v>46</v>
      </c>
    </row>
    <row r="988" spans="1:4">
      <c r="A988" s="8" t="s">
        <v>7529</v>
      </c>
      <c r="B988" s="8" t="s">
        <v>7530</v>
      </c>
      <c r="C988" s="8" t="s">
        <v>2476</v>
      </c>
      <c r="D988" s="8" t="s">
        <v>547</v>
      </c>
    </row>
    <row r="989" spans="1:4">
      <c r="A989" s="8" t="s">
        <v>7533</v>
      </c>
      <c r="B989" s="8" t="s">
        <v>2338</v>
      </c>
      <c r="C989" s="8" t="s">
        <v>2376</v>
      </c>
      <c r="D989" s="8" t="s">
        <v>1444</v>
      </c>
    </row>
    <row r="990" spans="1:4">
      <c r="A990" s="8" t="s">
        <v>7536</v>
      </c>
      <c r="B990" s="8" t="s">
        <v>43</v>
      </c>
      <c r="C990" s="8" t="s">
        <v>2612</v>
      </c>
      <c r="D990" s="8" t="s">
        <v>1767</v>
      </c>
    </row>
    <row r="991" spans="1:4">
      <c r="A991" s="8" t="s">
        <v>7539</v>
      </c>
      <c r="B991" s="8" t="s">
        <v>43</v>
      </c>
      <c r="C991" s="8" t="s">
        <v>2320</v>
      </c>
      <c r="D991" s="8" t="s">
        <v>1480</v>
      </c>
    </row>
    <row r="992" spans="1:4">
      <c r="A992" s="8" t="s">
        <v>7543</v>
      </c>
      <c r="B992" s="8" t="s">
        <v>7544</v>
      </c>
      <c r="C992" s="8" t="s">
        <v>2356</v>
      </c>
      <c r="D992" s="8" t="s">
        <v>434</v>
      </c>
    </row>
    <row r="993" spans="1:4">
      <c r="A993" s="8" t="s">
        <v>7549</v>
      </c>
      <c r="B993" s="8" t="s">
        <v>43</v>
      </c>
      <c r="C993" s="8" t="s">
        <v>2364</v>
      </c>
      <c r="D993" s="8" t="s">
        <v>1543</v>
      </c>
    </row>
    <row r="994" spans="1:4">
      <c r="A994" s="8" t="s">
        <v>7554</v>
      </c>
      <c r="B994" s="8" t="s">
        <v>2338</v>
      </c>
      <c r="C994" s="8" t="s">
        <v>2302</v>
      </c>
      <c r="D994" s="8" t="s">
        <v>1480</v>
      </c>
    </row>
    <row r="995" spans="1:4">
      <c r="A995" s="8" t="s">
        <v>7560</v>
      </c>
      <c r="B995" s="8" t="s">
        <v>2338</v>
      </c>
      <c r="C995" s="8" t="s">
        <v>133</v>
      </c>
      <c r="D995" s="8" t="s">
        <v>1480</v>
      </c>
    </row>
    <row r="996" spans="1:4">
      <c r="A996" s="8" t="s">
        <v>7565</v>
      </c>
      <c r="B996" s="8" t="s">
        <v>43</v>
      </c>
      <c r="C996" s="8" t="s">
        <v>133</v>
      </c>
      <c r="D996" s="8" t="s">
        <v>5464</v>
      </c>
    </row>
    <row r="997" spans="1:4">
      <c r="A997" s="8" t="s">
        <v>7571</v>
      </c>
      <c r="B997" s="8" t="s">
        <v>2338</v>
      </c>
      <c r="C997" s="8" t="s">
        <v>2356</v>
      </c>
      <c r="D997" s="8" t="s">
        <v>1480</v>
      </c>
    </row>
    <row r="998" spans="1:4">
      <c r="A998" s="8" t="s">
        <v>7573</v>
      </c>
      <c r="B998" s="8" t="s">
        <v>7574</v>
      </c>
      <c r="C998" s="8" t="s">
        <v>133</v>
      </c>
      <c r="D998" s="8" t="s">
        <v>547</v>
      </c>
    </row>
    <row r="999" spans="1:4">
      <c r="A999" s="8" t="s">
        <v>7577</v>
      </c>
      <c r="B999" s="8" t="s">
        <v>43</v>
      </c>
      <c r="C999" s="8" t="s">
        <v>2356</v>
      </c>
      <c r="D999" s="8" t="s">
        <v>1543</v>
      </c>
    </row>
    <row r="1000" spans="1:4">
      <c r="A1000" s="8" t="s">
        <v>7581</v>
      </c>
      <c r="B1000" s="8" t="s">
        <v>7582</v>
      </c>
      <c r="C1000" s="8" t="s">
        <v>2291</v>
      </c>
      <c r="D1000" s="8" t="s">
        <v>1480</v>
      </c>
    </row>
    <row r="1001" spans="1:4">
      <c r="A1001" s="8" t="s">
        <v>7587</v>
      </c>
      <c r="B1001" s="8" t="s">
        <v>43</v>
      </c>
      <c r="C1001" s="8" t="s">
        <v>2364</v>
      </c>
      <c r="D1001" s="8" t="s">
        <v>2460</v>
      </c>
    </row>
    <row r="1002" spans="1:4">
      <c r="A1002" s="8" t="s">
        <v>7592</v>
      </c>
      <c r="B1002" s="8" t="s">
        <v>43</v>
      </c>
      <c r="C1002" s="8" t="s">
        <v>2356</v>
      </c>
      <c r="D1002" s="8" t="s">
        <v>4272</v>
      </c>
    </row>
    <row r="1003" spans="1:4">
      <c r="A1003" s="8" t="s">
        <v>7598</v>
      </c>
      <c r="B1003" s="8" t="s">
        <v>7599</v>
      </c>
      <c r="C1003" s="8" t="s">
        <v>2372</v>
      </c>
      <c r="D1003" s="8" t="s">
        <v>2460</v>
      </c>
    </row>
    <row r="1004" spans="1:4">
      <c r="A1004" s="8" t="s">
        <v>7605</v>
      </c>
      <c r="B1004" s="8" t="s">
        <v>43</v>
      </c>
      <c r="C1004" s="8" t="s">
        <v>2364</v>
      </c>
      <c r="D1004" s="8" t="s">
        <v>1480</v>
      </c>
    </row>
    <row r="1005" spans="1:4">
      <c r="A1005" s="8" t="s">
        <v>7610</v>
      </c>
      <c r="B1005" s="8" t="s">
        <v>7611</v>
      </c>
      <c r="C1005" s="8" t="s">
        <v>2356</v>
      </c>
      <c r="D1005" s="8" t="s">
        <v>3756</v>
      </c>
    </row>
    <row r="1006" spans="1:4">
      <c r="A1006" s="8" t="s">
        <v>7617</v>
      </c>
      <c r="B1006" s="8" t="s">
        <v>43</v>
      </c>
      <c r="C1006" s="8" t="s">
        <v>2302</v>
      </c>
      <c r="D1006" s="8" t="s">
        <v>1480</v>
      </c>
    </row>
    <row r="1007" spans="1:4">
      <c r="A1007" s="8" t="s">
        <v>7623</v>
      </c>
      <c r="B1007" s="8" t="s">
        <v>7624</v>
      </c>
      <c r="C1007" s="8" t="s">
        <v>2347</v>
      </c>
      <c r="D1007" s="8" t="s">
        <v>1543</v>
      </c>
    </row>
    <row r="1008" spans="1:4">
      <c r="A1008" s="8" t="s">
        <v>7629</v>
      </c>
      <c r="B1008" s="8" t="s">
        <v>43</v>
      </c>
      <c r="C1008" s="8" t="s">
        <v>2376</v>
      </c>
      <c r="D1008" s="8" t="s">
        <v>1767</v>
      </c>
    </row>
    <row r="1009" spans="1:4">
      <c r="A1009" s="8" t="s">
        <v>7633</v>
      </c>
      <c r="B1009" s="8" t="s">
        <v>43</v>
      </c>
      <c r="C1009" s="8" t="s">
        <v>2376</v>
      </c>
      <c r="D1009" s="8" t="s">
        <v>4272</v>
      </c>
    </row>
    <row r="1010" spans="1:4">
      <c r="A1010" s="8" t="s">
        <v>7639</v>
      </c>
      <c r="B1010" s="8" t="s">
        <v>7640</v>
      </c>
      <c r="C1010" s="8" t="s">
        <v>2291</v>
      </c>
      <c r="D1010" s="8" t="s">
        <v>1480</v>
      </c>
    </row>
    <row r="1011" spans="1:4">
      <c r="A1011" s="8" t="s">
        <v>7645</v>
      </c>
      <c r="B1011" s="8" t="s">
        <v>43</v>
      </c>
      <c r="C1011" s="8" t="s">
        <v>2291</v>
      </c>
      <c r="D1011" s="8" t="s">
        <v>1480</v>
      </c>
    </row>
    <row r="1012" spans="1:4">
      <c r="A1012" s="8" t="s">
        <v>7650</v>
      </c>
      <c r="B1012" s="8" t="s">
        <v>7651</v>
      </c>
      <c r="C1012" s="8" t="s">
        <v>2302</v>
      </c>
      <c r="D1012" s="8" t="s">
        <v>1480</v>
      </c>
    </row>
    <row r="1013" spans="1:4">
      <c r="A1013" s="8" t="s">
        <v>7657</v>
      </c>
      <c r="B1013" s="8" t="s">
        <v>43</v>
      </c>
      <c r="C1013" s="8" t="s">
        <v>2302</v>
      </c>
      <c r="D1013" s="8" t="s">
        <v>1543</v>
      </c>
    </row>
    <row r="1014" spans="1:4">
      <c r="A1014" s="8" t="s">
        <v>7662</v>
      </c>
      <c r="B1014" s="8" t="s">
        <v>43</v>
      </c>
      <c r="C1014" s="8" t="s">
        <v>2376</v>
      </c>
      <c r="D1014" s="8" t="s">
        <v>547</v>
      </c>
    </row>
    <row r="1015" spans="1:4">
      <c r="A1015" s="8" t="s">
        <v>7667</v>
      </c>
      <c r="B1015" s="8" t="s">
        <v>7668</v>
      </c>
      <c r="C1015" s="8" t="s">
        <v>133</v>
      </c>
      <c r="D1015" s="8" t="s">
        <v>515</v>
      </c>
    </row>
    <row r="1016" spans="1:4">
      <c r="A1016" s="8" t="s">
        <v>7672</v>
      </c>
      <c r="B1016" s="8" t="s">
        <v>43</v>
      </c>
      <c r="C1016" s="8" t="s">
        <v>2356</v>
      </c>
      <c r="D1016" s="8" t="s">
        <v>1543</v>
      </c>
    </row>
    <row r="1017" spans="1:4">
      <c r="A1017" s="8" t="s">
        <v>7676</v>
      </c>
      <c r="B1017" s="8" t="s">
        <v>43</v>
      </c>
      <c r="C1017" s="8" t="s">
        <v>2302</v>
      </c>
      <c r="D1017" s="8" t="s">
        <v>46</v>
      </c>
    </row>
    <row r="1018" spans="1:4">
      <c r="A1018" s="8" t="s">
        <v>7679</v>
      </c>
      <c r="B1018" s="8" t="s">
        <v>2338</v>
      </c>
      <c r="C1018" s="8" t="s">
        <v>133</v>
      </c>
      <c r="D1018" s="8" t="s">
        <v>1480</v>
      </c>
    </row>
    <row r="1019" spans="1:4">
      <c r="A1019" s="8" t="s">
        <v>7685</v>
      </c>
      <c r="B1019" s="8" t="s">
        <v>7686</v>
      </c>
      <c r="C1019" s="8" t="s">
        <v>2364</v>
      </c>
      <c r="D1019" s="8" t="s">
        <v>2460</v>
      </c>
    </row>
    <row r="1020" spans="1:4">
      <c r="A1020" s="8" t="s">
        <v>7693</v>
      </c>
      <c r="B1020" s="8" t="s">
        <v>7694</v>
      </c>
      <c r="C1020" s="8" t="s">
        <v>2376</v>
      </c>
      <c r="D1020" s="8" t="s">
        <v>588</v>
      </c>
    </row>
    <row r="1021" spans="1:4">
      <c r="A1021" s="8" t="s">
        <v>7698</v>
      </c>
      <c r="B1021" s="8" t="s">
        <v>43</v>
      </c>
      <c r="C1021" s="8" t="s">
        <v>2356</v>
      </c>
      <c r="D1021" s="8" t="s">
        <v>46</v>
      </c>
    </row>
    <row r="1022" spans="1:4">
      <c r="A1022" s="8" t="s">
        <v>7704</v>
      </c>
      <c r="B1022" s="8" t="s">
        <v>4960</v>
      </c>
      <c r="C1022" s="8" t="s">
        <v>2302</v>
      </c>
      <c r="D1022" s="8" t="s">
        <v>1480</v>
      </c>
    </row>
    <row r="1023" spans="1:4">
      <c r="A1023" s="8" t="s">
        <v>7709</v>
      </c>
      <c r="B1023" s="8" t="s">
        <v>7710</v>
      </c>
      <c r="C1023" s="8" t="s">
        <v>2302</v>
      </c>
      <c r="D1023" s="8" t="s">
        <v>1480</v>
      </c>
    </row>
    <row r="1024" spans="1:4">
      <c r="A1024" s="8" t="s">
        <v>7716</v>
      </c>
      <c r="B1024" s="8" t="s">
        <v>5096</v>
      </c>
      <c r="C1024" s="8" t="s">
        <v>2356</v>
      </c>
      <c r="D1024" s="8" t="s">
        <v>1543</v>
      </c>
    </row>
    <row r="1025" spans="1:4">
      <c r="A1025" s="8" t="s">
        <v>7722</v>
      </c>
      <c r="B1025" s="8" t="s">
        <v>7723</v>
      </c>
      <c r="C1025" s="8" t="s">
        <v>2364</v>
      </c>
      <c r="D1025" s="8" t="s">
        <v>1543</v>
      </c>
    </row>
    <row r="1026" spans="1:4">
      <c r="A1026" s="8" t="s">
        <v>7728</v>
      </c>
      <c r="B1026" s="8" t="s">
        <v>7729</v>
      </c>
      <c r="C1026" s="8" t="s">
        <v>2364</v>
      </c>
      <c r="D1026" s="8" t="s">
        <v>1543</v>
      </c>
    </row>
    <row r="1027" spans="1:4">
      <c r="A1027" s="8" t="s">
        <v>7735</v>
      </c>
      <c r="B1027" s="8" t="s">
        <v>43</v>
      </c>
      <c r="C1027" s="8" t="s">
        <v>2302</v>
      </c>
      <c r="D1027" s="8" t="s">
        <v>1480</v>
      </c>
    </row>
    <row r="1028" spans="1:4">
      <c r="A1028" s="8" t="s">
        <v>7740</v>
      </c>
      <c r="B1028" s="8" t="s">
        <v>7741</v>
      </c>
      <c r="C1028" s="8" t="s">
        <v>2376</v>
      </c>
      <c r="D1028" s="8" t="s">
        <v>205</v>
      </c>
    </row>
    <row r="1029" spans="1:4">
      <c r="A1029" s="8" t="s">
        <v>7747</v>
      </c>
      <c r="B1029" s="8" t="s">
        <v>3882</v>
      </c>
      <c r="C1029" s="8" t="s">
        <v>2555</v>
      </c>
      <c r="D1029" s="8" t="s">
        <v>1543</v>
      </c>
    </row>
    <row r="1030" spans="1:4">
      <c r="A1030" s="8" t="s">
        <v>7752</v>
      </c>
      <c r="B1030" s="8" t="s">
        <v>7753</v>
      </c>
      <c r="C1030" s="8" t="s">
        <v>2364</v>
      </c>
      <c r="D1030" s="8" t="s">
        <v>547</v>
      </c>
    </row>
    <row r="1031" spans="1:4">
      <c r="A1031" s="8" t="s">
        <v>7758</v>
      </c>
      <c r="B1031" s="8" t="s">
        <v>7759</v>
      </c>
      <c r="C1031" s="8" t="s">
        <v>2302</v>
      </c>
      <c r="D1031" s="8" t="s">
        <v>1480</v>
      </c>
    </row>
    <row r="1032" spans="1:4">
      <c r="A1032" s="8" t="s">
        <v>7763</v>
      </c>
      <c r="B1032" s="8" t="s">
        <v>43</v>
      </c>
      <c r="C1032" s="8" t="s">
        <v>2291</v>
      </c>
      <c r="D1032" s="8" t="s">
        <v>547</v>
      </c>
    </row>
    <row r="1033" spans="1:4">
      <c r="A1033" s="8" t="s">
        <v>7766</v>
      </c>
      <c r="B1033" s="8" t="s">
        <v>43</v>
      </c>
      <c r="C1033" s="8" t="s">
        <v>133</v>
      </c>
      <c r="D1033" s="8" t="s">
        <v>183</v>
      </c>
    </row>
    <row r="1034" spans="1:4">
      <c r="A1034" s="8" t="s">
        <v>7772</v>
      </c>
      <c r="B1034" s="8" t="s">
        <v>43</v>
      </c>
      <c r="C1034" s="8" t="s">
        <v>3509</v>
      </c>
      <c r="D1034" s="8" t="s">
        <v>452</v>
      </c>
    </row>
    <row r="1035" spans="1:4">
      <c r="A1035" s="8" t="s">
        <v>7775</v>
      </c>
      <c r="B1035" s="8" t="s">
        <v>43</v>
      </c>
      <c r="C1035" s="8" t="s">
        <v>2356</v>
      </c>
      <c r="D1035" s="8" t="s">
        <v>46</v>
      </c>
    </row>
    <row r="1036" spans="1:4">
      <c r="A1036" s="8" t="s">
        <v>7781</v>
      </c>
      <c r="B1036" s="8" t="s">
        <v>43</v>
      </c>
      <c r="C1036" s="8" t="s">
        <v>2555</v>
      </c>
      <c r="D1036" s="8" t="s">
        <v>1026</v>
      </c>
    </row>
    <row r="1037" spans="1:4">
      <c r="A1037" s="8" t="s">
        <v>7783</v>
      </c>
      <c r="B1037" s="8" t="s">
        <v>7784</v>
      </c>
      <c r="C1037" s="8" t="s">
        <v>2347</v>
      </c>
      <c r="D1037" s="8" t="s">
        <v>1480</v>
      </c>
    </row>
    <row r="1038" spans="1:4">
      <c r="A1038" s="8" t="s">
        <v>7788</v>
      </c>
      <c r="B1038" s="8" t="s">
        <v>2338</v>
      </c>
      <c r="C1038" s="8" t="s">
        <v>2302</v>
      </c>
      <c r="D1038" s="8" t="s">
        <v>46</v>
      </c>
    </row>
    <row r="1039" spans="1:4">
      <c r="A1039" s="8" t="s">
        <v>7791</v>
      </c>
      <c r="B1039" s="8" t="s">
        <v>43</v>
      </c>
      <c r="C1039" s="8" t="s">
        <v>2347</v>
      </c>
      <c r="D1039" s="8" t="s">
        <v>1480</v>
      </c>
    </row>
    <row r="1040" spans="1:4">
      <c r="A1040" s="8" t="s">
        <v>7795</v>
      </c>
      <c r="B1040" s="8" t="s">
        <v>43</v>
      </c>
      <c r="C1040" s="8" t="s">
        <v>2364</v>
      </c>
      <c r="D1040" s="8" t="s">
        <v>2599</v>
      </c>
    </row>
    <row r="1041" spans="1:4">
      <c r="A1041" s="8" t="s">
        <v>7799</v>
      </c>
      <c r="B1041" s="8" t="s">
        <v>43</v>
      </c>
      <c r="C1041" s="8" t="s">
        <v>133</v>
      </c>
      <c r="D1041" s="8" t="s">
        <v>1480</v>
      </c>
    </row>
    <row r="1042" spans="1:4">
      <c r="A1042" s="8" t="s">
        <v>7801</v>
      </c>
      <c r="B1042" s="8" t="s">
        <v>43</v>
      </c>
      <c r="C1042" s="8" t="s">
        <v>2364</v>
      </c>
      <c r="D1042" s="8" t="s">
        <v>1767</v>
      </c>
    </row>
    <row r="1043" spans="1:4">
      <c r="A1043" s="8" t="s">
        <v>7806</v>
      </c>
      <c r="B1043" s="8" t="s">
        <v>43</v>
      </c>
      <c r="C1043" s="8" t="s">
        <v>2356</v>
      </c>
      <c r="D1043" s="8" t="s">
        <v>2460</v>
      </c>
    </row>
    <row r="1044" spans="1:4">
      <c r="A1044" s="8" t="s">
        <v>7809</v>
      </c>
      <c r="B1044" s="8" t="s">
        <v>7810</v>
      </c>
      <c r="C1044" s="8" t="s">
        <v>2633</v>
      </c>
      <c r="D1044" s="8" t="s">
        <v>588</v>
      </c>
    </row>
    <row r="1045" spans="1:4">
      <c r="A1045" s="8" t="s">
        <v>7815</v>
      </c>
      <c r="B1045" s="8" t="s">
        <v>43</v>
      </c>
      <c r="C1045" s="8" t="s">
        <v>133</v>
      </c>
      <c r="D1045" s="8" t="s">
        <v>358</v>
      </c>
    </row>
    <row r="1046" spans="1:4">
      <c r="A1046" s="8" t="s">
        <v>7818</v>
      </c>
      <c r="B1046" s="8" t="s">
        <v>6121</v>
      </c>
      <c r="C1046" s="8" t="s">
        <v>5804</v>
      </c>
      <c r="D1046" s="8" t="s">
        <v>1480</v>
      </c>
    </row>
    <row r="1047" spans="1:4">
      <c r="A1047" s="8" t="s">
        <v>7823</v>
      </c>
      <c r="B1047" s="8" t="s">
        <v>6121</v>
      </c>
      <c r="C1047" s="8" t="s">
        <v>2364</v>
      </c>
      <c r="D1047" s="8" t="s">
        <v>46</v>
      </c>
    </row>
    <row r="1048" spans="1:4">
      <c r="A1048" s="11" t="s">
        <v>7826</v>
      </c>
      <c r="B1048" s="8" t="s">
        <v>43</v>
      </c>
      <c r="C1048" s="8" t="s">
        <v>2376</v>
      </c>
      <c r="D1048" s="8" t="s">
        <v>448</v>
      </c>
    </row>
    <row r="1049" spans="1:4">
      <c r="A1049" s="8" t="s">
        <v>7830</v>
      </c>
      <c r="B1049" s="8" t="s">
        <v>43</v>
      </c>
      <c r="C1049" s="8" t="s">
        <v>2376</v>
      </c>
      <c r="D1049" s="8" t="s">
        <v>1543</v>
      </c>
    </row>
    <row r="1050" spans="1:4">
      <c r="A1050" s="8" t="s">
        <v>7834</v>
      </c>
      <c r="B1050" s="8" t="s">
        <v>5021</v>
      </c>
      <c r="C1050" s="8" t="s">
        <v>2555</v>
      </c>
      <c r="D1050" s="8" t="s">
        <v>3756</v>
      </c>
    </row>
    <row r="1051" spans="1:4">
      <c r="A1051" s="8" t="s">
        <v>7840</v>
      </c>
      <c r="B1051" s="8" t="s">
        <v>43</v>
      </c>
      <c r="C1051" s="8" t="s">
        <v>2356</v>
      </c>
      <c r="D1051" s="8" t="s">
        <v>1543</v>
      </c>
    </row>
    <row r="1052" spans="1:4">
      <c r="A1052" s="8" t="s">
        <v>7846</v>
      </c>
      <c r="B1052" s="8" t="s">
        <v>43</v>
      </c>
      <c r="C1052" s="8" t="s">
        <v>2364</v>
      </c>
      <c r="D1052" s="8" t="s">
        <v>1480</v>
      </c>
    </row>
    <row r="1053" spans="1:4">
      <c r="A1053" s="8" t="s">
        <v>7852</v>
      </c>
      <c r="B1053" s="8" t="s">
        <v>7853</v>
      </c>
      <c r="C1053" s="8" t="s">
        <v>2320</v>
      </c>
      <c r="D1053" s="8" t="s">
        <v>547</v>
      </c>
    </row>
    <row r="1054" spans="1:4">
      <c r="A1054" s="8" t="s">
        <v>7858</v>
      </c>
      <c r="B1054" s="8" t="s">
        <v>43</v>
      </c>
      <c r="C1054" s="8" t="s">
        <v>2302</v>
      </c>
      <c r="D1054" s="8" t="s">
        <v>2460</v>
      </c>
    </row>
    <row r="1055" spans="1:4">
      <c r="A1055" s="8" t="s">
        <v>7864</v>
      </c>
      <c r="B1055" s="8" t="s">
        <v>7865</v>
      </c>
      <c r="C1055" s="8" t="s">
        <v>2302</v>
      </c>
      <c r="D1055" s="8" t="s">
        <v>1480</v>
      </c>
    </row>
    <row r="1056" spans="1:4">
      <c r="A1056" s="8" t="s">
        <v>7871</v>
      </c>
      <c r="B1056" s="8" t="s">
        <v>7872</v>
      </c>
      <c r="C1056" s="8" t="s">
        <v>2320</v>
      </c>
      <c r="D1056" s="8" t="s">
        <v>46</v>
      </c>
    </row>
    <row r="1057" spans="1:4">
      <c r="A1057" s="8" t="s">
        <v>7876</v>
      </c>
      <c r="B1057" s="8" t="s">
        <v>7877</v>
      </c>
      <c r="C1057" s="8" t="s">
        <v>2320</v>
      </c>
      <c r="D1057" s="8" t="s">
        <v>1480</v>
      </c>
    </row>
    <row r="1058" spans="1:4">
      <c r="A1058" s="8" t="s">
        <v>7883</v>
      </c>
      <c r="B1058" s="8" t="s">
        <v>43</v>
      </c>
      <c r="C1058" s="8" t="s">
        <v>2356</v>
      </c>
      <c r="D1058" s="8" t="s">
        <v>547</v>
      </c>
    </row>
    <row r="1059" spans="1:4">
      <c r="A1059" s="8" t="s">
        <v>7889</v>
      </c>
      <c r="B1059" s="8" t="s">
        <v>7890</v>
      </c>
      <c r="C1059" s="8" t="s">
        <v>2376</v>
      </c>
      <c r="D1059" s="8" t="s">
        <v>3006</v>
      </c>
    </row>
    <row r="1060" spans="1:4">
      <c r="A1060" s="8" t="s">
        <v>7896</v>
      </c>
      <c r="B1060" s="8" t="s">
        <v>43</v>
      </c>
      <c r="C1060" s="8" t="s">
        <v>2302</v>
      </c>
      <c r="D1060" s="8" t="s">
        <v>2460</v>
      </c>
    </row>
    <row r="1061" spans="1:4">
      <c r="A1061" s="8" t="s">
        <v>7902</v>
      </c>
      <c r="B1061" s="8" t="s">
        <v>7903</v>
      </c>
      <c r="C1061" s="8" t="s">
        <v>2574</v>
      </c>
      <c r="D1061" s="8" t="s">
        <v>327</v>
      </c>
    </row>
    <row r="1062" spans="1:4">
      <c r="A1062" s="8" t="s">
        <v>7906</v>
      </c>
      <c r="B1062" s="8" t="s">
        <v>43</v>
      </c>
      <c r="C1062" s="8" t="s">
        <v>2356</v>
      </c>
      <c r="D1062" s="8" t="s">
        <v>46</v>
      </c>
    </row>
    <row r="1063" spans="1:4">
      <c r="A1063" s="8" t="s">
        <v>7910</v>
      </c>
      <c r="B1063" s="8" t="s">
        <v>7911</v>
      </c>
      <c r="C1063" s="8" t="s">
        <v>2302</v>
      </c>
      <c r="D1063" s="8" t="s">
        <v>46</v>
      </c>
    </row>
    <row r="1064" spans="1:4">
      <c r="A1064" s="8" t="s">
        <v>7916</v>
      </c>
      <c r="B1064" s="8" t="s">
        <v>43</v>
      </c>
      <c r="C1064" s="8" t="s">
        <v>133</v>
      </c>
      <c r="D1064" s="8" t="s">
        <v>368</v>
      </c>
    </row>
    <row r="1065" spans="1:4">
      <c r="A1065" s="8" t="s">
        <v>7922</v>
      </c>
      <c r="B1065" s="8" t="s">
        <v>43</v>
      </c>
      <c r="C1065" s="8" t="s">
        <v>2291</v>
      </c>
      <c r="D1065" s="8" t="s">
        <v>1480</v>
      </c>
    </row>
    <row r="1066" spans="1:4">
      <c r="A1066" s="8" t="s">
        <v>7928</v>
      </c>
      <c r="B1066" s="8" t="s">
        <v>43</v>
      </c>
      <c r="C1066" s="8" t="s">
        <v>133</v>
      </c>
      <c r="D1066" s="8" t="s">
        <v>1480</v>
      </c>
    </row>
    <row r="1067" spans="1:4">
      <c r="A1067" s="8" t="s">
        <v>7933</v>
      </c>
      <c r="B1067" s="8" t="s">
        <v>43</v>
      </c>
      <c r="C1067" s="8" t="s">
        <v>2476</v>
      </c>
      <c r="D1067" s="8" t="s">
        <v>163</v>
      </c>
    </row>
    <row r="1068" spans="1:4">
      <c r="A1068" s="8" t="s">
        <v>7936</v>
      </c>
      <c r="B1068" s="8" t="s">
        <v>43</v>
      </c>
      <c r="C1068" s="8" t="s">
        <v>133</v>
      </c>
      <c r="D1068" s="8" t="s">
        <v>1480</v>
      </c>
    </row>
    <row r="1069" spans="1:4">
      <c r="A1069" s="8" t="s">
        <v>7939</v>
      </c>
      <c r="B1069" s="8" t="s">
        <v>7940</v>
      </c>
      <c r="C1069" s="8" t="s">
        <v>2364</v>
      </c>
      <c r="D1069" s="8" t="s">
        <v>1480</v>
      </c>
    </row>
    <row r="1070" spans="1:4">
      <c r="A1070" s="8" t="s">
        <v>7946</v>
      </c>
      <c r="B1070" s="8" t="s">
        <v>7947</v>
      </c>
      <c r="C1070" s="8" t="s">
        <v>2364</v>
      </c>
      <c r="D1070" s="8" t="s">
        <v>244</v>
      </c>
    </row>
    <row r="1071" spans="1:4">
      <c r="A1071" s="8" t="s">
        <v>7953</v>
      </c>
      <c r="B1071" s="8" t="s">
        <v>7954</v>
      </c>
      <c r="C1071" s="8" t="s">
        <v>2364</v>
      </c>
      <c r="D1071" s="8" t="s">
        <v>1543</v>
      </c>
    </row>
    <row r="1072" spans="1:4">
      <c r="A1072" s="8" t="s">
        <v>7956</v>
      </c>
      <c r="B1072" s="8" t="s">
        <v>43</v>
      </c>
      <c r="C1072" s="8" t="s">
        <v>2364</v>
      </c>
      <c r="D1072" s="8" t="s">
        <v>1543</v>
      </c>
    </row>
    <row r="1073" spans="1:4">
      <c r="A1073" s="8" t="s">
        <v>7960</v>
      </c>
      <c r="B1073" s="8" t="s">
        <v>7961</v>
      </c>
      <c r="C1073" s="8" t="s">
        <v>2291</v>
      </c>
      <c r="D1073" s="8" t="s">
        <v>1480</v>
      </c>
    </row>
    <row r="1074" spans="1:4">
      <c r="A1074" s="8" t="s">
        <v>7965</v>
      </c>
      <c r="B1074" s="8" t="s">
        <v>7966</v>
      </c>
      <c r="C1074" s="8" t="s">
        <v>2376</v>
      </c>
      <c r="D1074" s="8" t="s">
        <v>2460</v>
      </c>
    </row>
    <row r="1075" spans="1:4">
      <c r="A1075" s="8" t="s">
        <v>7972</v>
      </c>
      <c r="B1075" s="8" t="s">
        <v>43</v>
      </c>
      <c r="C1075" s="8" t="s">
        <v>2364</v>
      </c>
      <c r="D1075" s="8" t="s">
        <v>1444</v>
      </c>
    </row>
    <row r="1076" spans="1:4">
      <c r="A1076" s="8" t="s">
        <v>7977</v>
      </c>
      <c r="B1076" s="8" t="s">
        <v>7978</v>
      </c>
      <c r="C1076" s="8" t="s">
        <v>133</v>
      </c>
      <c r="D1076" s="8" t="s">
        <v>1480</v>
      </c>
    </row>
    <row r="1077" spans="1:4">
      <c r="A1077" s="8" t="s">
        <v>7981</v>
      </c>
      <c r="B1077" s="8" t="s">
        <v>7982</v>
      </c>
      <c r="C1077" s="8" t="s">
        <v>2302</v>
      </c>
      <c r="D1077" s="8" t="s">
        <v>1480</v>
      </c>
    </row>
    <row r="1078" spans="1:4">
      <c r="A1078" s="8" t="s">
        <v>7988</v>
      </c>
      <c r="B1078" s="8" t="s">
        <v>43</v>
      </c>
      <c r="C1078" s="8" t="s">
        <v>2347</v>
      </c>
      <c r="D1078" s="8" t="s">
        <v>3878</v>
      </c>
    </row>
    <row r="1079" spans="1:4">
      <c r="A1079" s="8" t="s">
        <v>7992</v>
      </c>
      <c r="B1079" s="8" t="s">
        <v>7993</v>
      </c>
      <c r="C1079" s="8" t="s">
        <v>2302</v>
      </c>
      <c r="D1079" s="8" t="s">
        <v>452</v>
      </c>
    </row>
    <row r="1080" spans="1:4">
      <c r="A1080" s="8" t="s">
        <v>7995</v>
      </c>
      <c r="B1080" s="8" t="s">
        <v>43</v>
      </c>
      <c r="C1080" s="8" t="s">
        <v>2364</v>
      </c>
      <c r="D1080" s="8" t="s">
        <v>1543</v>
      </c>
    </row>
    <row r="1081" spans="1:4">
      <c r="A1081" s="8" t="s">
        <v>8000</v>
      </c>
      <c r="B1081" s="8" t="s">
        <v>43</v>
      </c>
      <c r="C1081" s="8" t="s">
        <v>2376</v>
      </c>
      <c r="D1081" s="8" t="s">
        <v>1543</v>
      </c>
    </row>
    <row r="1082" spans="1:4">
      <c r="A1082" s="8" t="s">
        <v>8005</v>
      </c>
      <c r="B1082" s="8" t="s">
        <v>43</v>
      </c>
      <c r="C1082" s="8" t="s">
        <v>2888</v>
      </c>
      <c r="D1082" s="8" t="s">
        <v>1543</v>
      </c>
    </row>
    <row r="1083" spans="1:4">
      <c r="A1083" s="8" t="s">
        <v>8010</v>
      </c>
      <c r="B1083" s="8" t="s">
        <v>43</v>
      </c>
      <c r="C1083" s="8" t="s">
        <v>2574</v>
      </c>
      <c r="D1083" s="8" t="s">
        <v>547</v>
      </c>
    </row>
    <row r="1084" spans="1:4">
      <c r="A1084" s="8" t="s">
        <v>8016</v>
      </c>
      <c r="B1084" s="8" t="s">
        <v>43</v>
      </c>
      <c r="C1084" s="8" t="s">
        <v>2320</v>
      </c>
      <c r="D1084" s="8" t="s">
        <v>634</v>
      </c>
    </row>
    <row r="1085" spans="1:4">
      <c r="A1085" s="8" t="s">
        <v>8021</v>
      </c>
      <c r="B1085" s="8" t="s">
        <v>43</v>
      </c>
      <c r="C1085" s="8" t="s">
        <v>133</v>
      </c>
      <c r="D1085" s="8" t="s">
        <v>1543</v>
      </c>
    </row>
    <row r="1086" spans="1:4">
      <c r="A1086" s="8" t="s">
        <v>8024</v>
      </c>
      <c r="B1086" s="8" t="s">
        <v>8025</v>
      </c>
      <c r="C1086" s="8" t="s">
        <v>2302</v>
      </c>
      <c r="D1086" s="8" t="s">
        <v>1480</v>
      </c>
    </row>
    <row r="1087" spans="1:4">
      <c r="A1087" s="8" t="s">
        <v>8029</v>
      </c>
      <c r="B1087" s="8" t="s">
        <v>43</v>
      </c>
      <c r="C1087" s="8" t="s">
        <v>2356</v>
      </c>
      <c r="D1087" s="8" t="s">
        <v>511</v>
      </c>
    </row>
    <row r="1088" spans="1:4">
      <c r="A1088" s="8" t="s">
        <v>8035</v>
      </c>
      <c r="B1088" s="8" t="s">
        <v>43</v>
      </c>
      <c r="C1088" s="8" t="s">
        <v>2364</v>
      </c>
      <c r="D1088" s="8" t="s">
        <v>1543</v>
      </c>
    </row>
    <row r="1089" spans="1:4">
      <c r="A1089" s="8" t="s">
        <v>8037</v>
      </c>
      <c r="B1089" s="8" t="s">
        <v>2338</v>
      </c>
      <c r="C1089" s="8" t="s">
        <v>133</v>
      </c>
      <c r="D1089" s="8" t="s">
        <v>1480</v>
      </c>
    </row>
    <row r="1090" spans="1:4">
      <c r="A1090" s="8" t="s">
        <v>8042</v>
      </c>
      <c r="B1090" s="8" t="s">
        <v>43</v>
      </c>
      <c r="C1090" s="8" t="s">
        <v>2302</v>
      </c>
      <c r="D1090" s="8" t="s">
        <v>1480</v>
      </c>
    </row>
    <row r="1091" spans="1:4">
      <c r="A1091" s="8" t="s">
        <v>8045</v>
      </c>
      <c r="B1091" s="8" t="s">
        <v>8046</v>
      </c>
      <c r="C1091" s="8" t="s">
        <v>2372</v>
      </c>
      <c r="D1091" s="8" t="s">
        <v>1543</v>
      </c>
    </row>
    <row r="1092" spans="1:4">
      <c r="A1092" s="8" t="s">
        <v>8049</v>
      </c>
      <c r="B1092" s="8" t="s">
        <v>7365</v>
      </c>
      <c r="C1092" s="8" t="s">
        <v>2356</v>
      </c>
      <c r="D1092" s="8" t="s">
        <v>494</v>
      </c>
    </row>
    <row r="1093" spans="1:4">
      <c r="A1093" s="8" t="s">
        <v>8052</v>
      </c>
      <c r="B1093" s="8" t="s">
        <v>8053</v>
      </c>
      <c r="C1093" s="8" t="s">
        <v>2291</v>
      </c>
      <c r="D1093" s="8" t="s">
        <v>46</v>
      </c>
    </row>
    <row r="1094" spans="1:4">
      <c r="A1094" s="8" t="s">
        <v>8059</v>
      </c>
      <c r="B1094" s="8" t="s">
        <v>5351</v>
      </c>
      <c r="C1094" s="8" t="s">
        <v>133</v>
      </c>
      <c r="D1094" s="8" t="s">
        <v>358</v>
      </c>
    </row>
    <row r="1095" spans="1:4">
      <c r="A1095" s="8" t="s">
        <v>8061</v>
      </c>
      <c r="B1095" s="8" t="s">
        <v>43</v>
      </c>
      <c r="C1095" s="8" t="s">
        <v>133</v>
      </c>
      <c r="D1095" s="8" t="s">
        <v>502</v>
      </c>
    </row>
    <row r="1096" spans="1:4">
      <c r="A1096" s="8" t="s">
        <v>8066</v>
      </c>
      <c r="B1096" s="8" t="s">
        <v>43</v>
      </c>
      <c r="C1096" s="8" t="s">
        <v>2311</v>
      </c>
      <c r="D1096" s="8" t="s">
        <v>1543</v>
      </c>
    </row>
    <row r="1097" spans="1:4">
      <c r="A1097" s="8" t="s">
        <v>8072</v>
      </c>
      <c r="B1097" s="8" t="s">
        <v>43</v>
      </c>
      <c r="C1097" s="8" t="s">
        <v>2356</v>
      </c>
      <c r="D1097" s="8" t="s">
        <v>1543</v>
      </c>
    </row>
    <row r="1098" spans="1:4">
      <c r="A1098" s="8" t="s">
        <v>8078</v>
      </c>
      <c r="B1098" s="8" t="s">
        <v>8079</v>
      </c>
      <c r="C1098" s="8" t="s">
        <v>133</v>
      </c>
      <c r="D1098" s="8" t="s">
        <v>1444</v>
      </c>
    </row>
    <row r="1099" spans="1:4">
      <c r="A1099" s="8" t="s">
        <v>8084</v>
      </c>
      <c r="B1099" s="8" t="s">
        <v>43</v>
      </c>
      <c r="C1099" s="8" t="s">
        <v>2302</v>
      </c>
      <c r="D1099" s="8" t="s">
        <v>1480</v>
      </c>
    </row>
    <row r="1100" spans="1:4">
      <c r="A1100" s="8" t="s">
        <v>8088</v>
      </c>
      <c r="B1100" s="8" t="s">
        <v>43</v>
      </c>
      <c r="C1100" s="8" t="s">
        <v>133</v>
      </c>
      <c r="D1100" s="8" t="s">
        <v>3356</v>
      </c>
    </row>
    <row r="1101" spans="1:4">
      <c r="A1101" s="8" t="s">
        <v>8094</v>
      </c>
      <c r="B1101" s="8" t="s">
        <v>8095</v>
      </c>
      <c r="C1101" s="8" t="s">
        <v>2364</v>
      </c>
      <c r="D1101" s="8" t="s">
        <v>244</v>
      </c>
    </row>
    <row r="1102" spans="1:4">
      <c r="A1102" s="8" t="s">
        <v>8100</v>
      </c>
      <c r="B1102" s="8" t="s">
        <v>43</v>
      </c>
      <c r="C1102" s="8" t="s">
        <v>2302</v>
      </c>
      <c r="D1102" s="8" t="s">
        <v>547</v>
      </c>
    </row>
    <row r="1103" spans="1:4">
      <c r="A1103" s="8" t="s">
        <v>8106</v>
      </c>
      <c r="B1103" s="8" t="s">
        <v>8107</v>
      </c>
      <c r="C1103" s="8" t="s">
        <v>2364</v>
      </c>
      <c r="D1103" s="8" t="s">
        <v>547</v>
      </c>
    </row>
    <row r="1104" spans="1:4">
      <c r="A1104" s="8" t="s">
        <v>8113</v>
      </c>
      <c r="B1104" s="8" t="s">
        <v>43</v>
      </c>
      <c r="C1104" s="8" t="s">
        <v>2364</v>
      </c>
      <c r="D1104" s="8" t="s">
        <v>1602</v>
      </c>
    </row>
    <row r="1105" spans="1:4">
      <c r="A1105" s="8" t="s">
        <v>8117</v>
      </c>
      <c r="B1105" s="8" t="s">
        <v>43</v>
      </c>
      <c r="C1105" s="8" t="s">
        <v>2364</v>
      </c>
      <c r="D1105" s="8" t="s">
        <v>46</v>
      </c>
    </row>
    <row r="1106" spans="1:4">
      <c r="A1106" s="8" t="s">
        <v>8120</v>
      </c>
      <c r="B1106" s="8" t="s">
        <v>8121</v>
      </c>
      <c r="C1106" s="8" t="s">
        <v>2376</v>
      </c>
      <c r="D1106" s="8" t="s">
        <v>2460</v>
      </c>
    </row>
    <row r="1107" spans="1:4">
      <c r="A1107" s="8" t="s">
        <v>8126</v>
      </c>
      <c r="B1107" s="8" t="s">
        <v>43</v>
      </c>
      <c r="C1107" s="8" t="s">
        <v>8127</v>
      </c>
      <c r="D1107" s="8" t="s">
        <v>1480</v>
      </c>
    </row>
    <row r="1108" spans="1:4">
      <c r="A1108" s="8" t="s">
        <v>8132</v>
      </c>
      <c r="B1108" s="8" t="s">
        <v>8133</v>
      </c>
      <c r="C1108" s="8" t="s">
        <v>2376</v>
      </c>
      <c r="D1108" s="8" t="s">
        <v>183</v>
      </c>
    </row>
    <row r="1109" spans="1:4">
      <c r="A1109" s="8" t="s">
        <v>8138</v>
      </c>
      <c r="B1109" s="8" t="s">
        <v>43</v>
      </c>
      <c r="C1109" s="8" t="s">
        <v>133</v>
      </c>
      <c r="D1109" s="8" t="s">
        <v>1480</v>
      </c>
    </row>
    <row r="1110" spans="1:4">
      <c r="A1110" s="8" t="s">
        <v>8142</v>
      </c>
      <c r="B1110" s="8" t="s">
        <v>43</v>
      </c>
      <c r="C1110" s="8" t="s">
        <v>2302</v>
      </c>
      <c r="D1110" s="8" t="s">
        <v>1543</v>
      </c>
    </row>
    <row r="1111" spans="1:4">
      <c r="A1111" s="8" t="s">
        <v>8148</v>
      </c>
      <c r="B1111" s="8" t="s">
        <v>43</v>
      </c>
      <c r="C1111" s="8" t="s">
        <v>133</v>
      </c>
      <c r="D1111" s="8" t="s">
        <v>434</v>
      </c>
    </row>
    <row r="1112" spans="1:4">
      <c r="A1112" s="8" t="s">
        <v>8154</v>
      </c>
      <c r="B1112" s="8" t="s">
        <v>8155</v>
      </c>
      <c r="C1112" s="8" t="s">
        <v>2372</v>
      </c>
      <c r="D1112" s="8" t="s">
        <v>1444</v>
      </c>
    </row>
    <row r="1113" spans="1:4">
      <c r="A1113" s="8" t="s">
        <v>8159</v>
      </c>
      <c r="B1113" s="8" t="s">
        <v>43</v>
      </c>
      <c r="C1113" s="8" t="s">
        <v>2633</v>
      </c>
      <c r="D1113" s="8" t="s">
        <v>368</v>
      </c>
    </row>
    <row r="1114" spans="1:4">
      <c r="A1114" s="8" t="s">
        <v>8162</v>
      </c>
      <c r="B1114" s="8" t="s">
        <v>43</v>
      </c>
      <c r="C1114" s="8" t="s">
        <v>2376</v>
      </c>
      <c r="D1114" s="8" t="s">
        <v>73</v>
      </c>
    </row>
    <row r="1115" spans="1:4">
      <c r="A1115" s="8" t="s">
        <v>8167</v>
      </c>
      <c r="B1115" s="8" t="s">
        <v>43</v>
      </c>
      <c r="C1115" s="8" t="s">
        <v>2376</v>
      </c>
      <c r="D1115" s="8" t="s">
        <v>494</v>
      </c>
    </row>
    <row r="1116" spans="1:4">
      <c r="A1116" s="8" t="s">
        <v>8171</v>
      </c>
      <c r="B1116" s="8" t="s">
        <v>43</v>
      </c>
      <c r="C1116" s="8" t="s">
        <v>2302</v>
      </c>
      <c r="D1116" s="8" t="s">
        <v>1480</v>
      </c>
    </row>
    <row r="1117" spans="1:4">
      <c r="A1117" s="8" t="s">
        <v>8175</v>
      </c>
      <c r="B1117" s="8" t="s">
        <v>8176</v>
      </c>
      <c r="C1117" s="8" t="s">
        <v>133</v>
      </c>
      <c r="D1117" s="8" t="s">
        <v>547</v>
      </c>
    </row>
    <row r="1118" spans="1:4">
      <c r="A1118" s="8" t="s">
        <v>8179</v>
      </c>
      <c r="B1118" s="8" t="s">
        <v>8180</v>
      </c>
      <c r="C1118" s="8" t="s">
        <v>2376</v>
      </c>
      <c r="D1118" s="8" t="s">
        <v>547</v>
      </c>
    </row>
    <row r="1119" spans="1:4">
      <c r="A1119" s="11" t="s">
        <v>8186</v>
      </c>
      <c r="B1119" s="8" t="s">
        <v>43</v>
      </c>
      <c r="C1119" s="8" t="s">
        <v>4778</v>
      </c>
      <c r="D1119" s="8" t="s">
        <v>448</v>
      </c>
    </row>
    <row r="1120" spans="1:4">
      <c r="A1120" s="11" t="s">
        <v>8190</v>
      </c>
      <c r="B1120" s="8" t="s">
        <v>8191</v>
      </c>
      <c r="C1120" s="8" t="s">
        <v>133</v>
      </c>
      <c r="D1120" s="8" t="s">
        <v>448</v>
      </c>
    </row>
    <row r="1121" spans="1:4">
      <c r="A1121" s="8" t="s">
        <v>8194</v>
      </c>
      <c r="B1121" s="8" t="s">
        <v>43</v>
      </c>
      <c r="C1121" s="8" t="s">
        <v>2302</v>
      </c>
      <c r="D1121" s="8" t="s">
        <v>163</v>
      </c>
    </row>
    <row r="1122" spans="1:4">
      <c r="A1122" s="8" t="s">
        <v>8199</v>
      </c>
      <c r="B1122" s="8" t="s">
        <v>43</v>
      </c>
      <c r="C1122" s="8" t="s">
        <v>133</v>
      </c>
      <c r="D1122" s="8" t="s">
        <v>1480</v>
      </c>
    </row>
    <row r="1123" spans="1:4">
      <c r="A1123" s="8" t="s">
        <v>8202</v>
      </c>
      <c r="B1123" s="8" t="s">
        <v>43</v>
      </c>
      <c r="C1123" s="8" t="s">
        <v>2291</v>
      </c>
      <c r="D1123" s="8" t="s">
        <v>494</v>
      </c>
    </row>
    <row r="1124" spans="1:4">
      <c r="A1124" s="8" t="s">
        <v>8207</v>
      </c>
      <c r="B1124" s="8" t="s">
        <v>43</v>
      </c>
      <c r="C1124" s="8" t="s">
        <v>2376</v>
      </c>
      <c r="D1124" s="8" t="s">
        <v>434</v>
      </c>
    </row>
    <row r="1125" spans="1:4">
      <c r="A1125" s="8" t="s">
        <v>8211</v>
      </c>
      <c r="B1125" s="8" t="s">
        <v>43</v>
      </c>
      <c r="C1125" s="8" t="s">
        <v>2302</v>
      </c>
      <c r="D1125" s="8" t="s">
        <v>1480</v>
      </c>
    </row>
    <row r="1126" spans="1:4">
      <c r="A1126" s="8" t="s">
        <v>8213</v>
      </c>
      <c r="B1126" s="8" t="s">
        <v>8214</v>
      </c>
      <c r="C1126" s="8" t="s">
        <v>2356</v>
      </c>
      <c r="D1126" s="8" t="s">
        <v>316</v>
      </c>
    </row>
    <row r="1127" spans="1:4">
      <c r="A1127" s="8" t="s">
        <v>8218</v>
      </c>
      <c r="B1127" s="8" t="s">
        <v>43</v>
      </c>
      <c r="C1127" s="8" t="s">
        <v>2364</v>
      </c>
      <c r="D1127" s="8" t="s">
        <v>434</v>
      </c>
    </row>
    <row r="1128" spans="1:4">
      <c r="A1128" s="8" t="s">
        <v>8221</v>
      </c>
      <c r="B1128" s="8" t="s">
        <v>8222</v>
      </c>
      <c r="C1128" s="8" t="s">
        <v>133</v>
      </c>
      <c r="D1128" s="8" t="s">
        <v>1767</v>
      </c>
    </row>
    <row r="1129" spans="1:4">
      <c r="A1129" s="8" t="s">
        <v>8225</v>
      </c>
      <c r="B1129" s="8" t="s">
        <v>43</v>
      </c>
      <c r="C1129" s="8" t="s">
        <v>2311</v>
      </c>
      <c r="D1129" s="8" t="s">
        <v>1480</v>
      </c>
    </row>
    <row r="1130" spans="1:4">
      <c r="A1130" s="8" t="s">
        <v>8230</v>
      </c>
      <c r="B1130" s="8" t="s">
        <v>43</v>
      </c>
      <c r="C1130" s="8" t="s">
        <v>2364</v>
      </c>
      <c r="D1130" s="8" t="s">
        <v>434</v>
      </c>
    </row>
    <row r="1131" spans="1:4">
      <c r="A1131" s="8" t="s">
        <v>8234</v>
      </c>
      <c r="B1131" s="8" t="s">
        <v>43</v>
      </c>
      <c r="C1131" s="8" t="s">
        <v>133</v>
      </c>
      <c r="D1131" s="8" t="s">
        <v>5464</v>
      </c>
    </row>
    <row r="1132" spans="1:4">
      <c r="A1132" s="8" t="s">
        <v>8238</v>
      </c>
      <c r="B1132" s="8" t="s">
        <v>8239</v>
      </c>
      <c r="C1132" s="8" t="s">
        <v>2291</v>
      </c>
      <c r="D1132" s="8" t="s">
        <v>1480</v>
      </c>
    </row>
    <row r="1133" spans="1:4">
      <c r="A1133" s="8" t="s">
        <v>8244</v>
      </c>
      <c r="B1133" s="8" t="s">
        <v>43</v>
      </c>
      <c r="C1133" s="8" t="s">
        <v>2356</v>
      </c>
      <c r="D1133" s="8" t="s">
        <v>634</v>
      </c>
    </row>
    <row r="1134" spans="1:4">
      <c r="A1134" s="8" t="s">
        <v>8247</v>
      </c>
      <c r="B1134" s="8" t="s">
        <v>8248</v>
      </c>
      <c r="C1134" s="8" t="s">
        <v>133</v>
      </c>
      <c r="D1134" s="8" t="s">
        <v>397</v>
      </c>
    </row>
    <row r="1135" spans="1:4">
      <c r="A1135" s="8" t="s">
        <v>8253</v>
      </c>
      <c r="B1135" s="8" t="s">
        <v>43</v>
      </c>
      <c r="C1135" s="8" t="s">
        <v>2364</v>
      </c>
      <c r="D1135" s="8" t="s">
        <v>1026</v>
      </c>
    </row>
    <row r="1136" spans="1:4">
      <c r="A1136" s="8" t="s">
        <v>8259</v>
      </c>
      <c r="B1136" s="8" t="s">
        <v>6121</v>
      </c>
      <c r="C1136" s="8" t="s">
        <v>2347</v>
      </c>
      <c r="D1136" s="8" t="s">
        <v>1480</v>
      </c>
    </row>
    <row r="1137" spans="1:4">
      <c r="A1137" s="8" t="s">
        <v>8262</v>
      </c>
      <c r="B1137" s="8" t="s">
        <v>8263</v>
      </c>
      <c r="C1137" s="8" t="s">
        <v>2376</v>
      </c>
      <c r="D1137" s="8" t="s">
        <v>2824</v>
      </c>
    </row>
    <row r="1138" spans="1:4">
      <c r="A1138" s="8" t="s">
        <v>8267</v>
      </c>
      <c r="B1138" s="8" t="s">
        <v>8268</v>
      </c>
      <c r="C1138" s="8" t="s">
        <v>2364</v>
      </c>
      <c r="D1138" s="8" t="s">
        <v>547</v>
      </c>
    </row>
    <row r="1139" spans="1:4">
      <c r="A1139" s="8" t="s">
        <v>8273</v>
      </c>
      <c r="B1139" s="8" t="s">
        <v>43</v>
      </c>
      <c r="C1139" s="8" t="s">
        <v>2364</v>
      </c>
      <c r="D1139" s="8" t="s">
        <v>46</v>
      </c>
    </row>
    <row r="1140" spans="1:4">
      <c r="A1140" s="8" t="s">
        <v>8278</v>
      </c>
      <c r="B1140" s="8" t="s">
        <v>8279</v>
      </c>
      <c r="C1140" s="8" t="s">
        <v>2356</v>
      </c>
      <c r="D1140" s="8" t="s">
        <v>1767</v>
      </c>
    </row>
    <row r="1141" spans="1:4">
      <c r="A1141" s="8" t="s">
        <v>8284</v>
      </c>
      <c r="B1141" s="8" t="s">
        <v>43</v>
      </c>
      <c r="C1141" s="8" t="s">
        <v>2291</v>
      </c>
      <c r="D1141" s="8" t="s">
        <v>1480</v>
      </c>
    </row>
    <row r="1142" spans="1:4">
      <c r="A1142" s="8" t="s">
        <v>8289</v>
      </c>
      <c r="B1142" s="8" t="s">
        <v>43</v>
      </c>
      <c r="C1142" s="8" t="s">
        <v>2356</v>
      </c>
      <c r="D1142" s="8" t="s">
        <v>1033</v>
      </c>
    </row>
    <row r="1143" spans="1:4">
      <c r="A1143" s="8" t="s">
        <v>8295</v>
      </c>
      <c r="B1143" s="8" t="s">
        <v>43</v>
      </c>
      <c r="C1143" s="8" t="s">
        <v>2364</v>
      </c>
      <c r="D1143" s="8" t="s">
        <v>368</v>
      </c>
    </row>
    <row r="1144" spans="1:4">
      <c r="A1144" s="8" t="s">
        <v>8299</v>
      </c>
      <c r="B1144" s="8" t="s">
        <v>43</v>
      </c>
      <c r="C1144" s="8" t="s">
        <v>2376</v>
      </c>
      <c r="D1144" s="8" t="s">
        <v>368</v>
      </c>
    </row>
    <row r="1145" spans="1:4">
      <c r="A1145" s="8" t="s">
        <v>8304</v>
      </c>
      <c r="B1145" s="8" t="s">
        <v>43</v>
      </c>
      <c r="C1145" s="8" t="s">
        <v>2302</v>
      </c>
      <c r="D1145" s="8" t="s">
        <v>1543</v>
      </c>
    </row>
    <row r="1146" spans="1:4">
      <c r="A1146" s="8" t="s">
        <v>8309</v>
      </c>
      <c r="B1146" s="8" t="s">
        <v>3836</v>
      </c>
      <c r="C1146" s="8" t="s">
        <v>133</v>
      </c>
      <c r="D1146" s="8" t="s">
        <v>46</v>
      </c>
    </row>
    <row r="1147" spans="1:4">
      <c r="A1147" s="8" t="s">
        <v>8314</v>
      </c>
      <c r="B1147" s="8" t="s">
        <v>43</v>
      </c>
      <c r="C1147" s="8" t="s">
        <v>2291</v>
      </c>
      <c r="D1147" s="8" t="s">
        <v>1480</v>
      </c>
    </row>
    <row r="1148" spans="1:4">
      <c r="A1148" s="8" t="s">
        <v>8320</v>
      </c>
      <c r="B1148" s="8" t="s">
        <v>43</v>
      </c>
      <c r="C1148" s="8" t="s">
        <v>2364</v>
      </c>
      <c r="D1148" s="8" t="s">
        <v>1543</v>
      </c>
    </row>
    <row r="1149" spans="1:4">
      <c r="A1149" s="8" t="s">
        <v>8326</v>
      </c>
      <c r="B1149" s="8" t="s">
        <v>43</v>
      </c>
      <c r="C1149" s="8" t="s">
        <v>2320</v>
      </c>
      <c r="D1149" s="8" t="s">
        <v>1480</v>
      </c>
    </row>
    <row r="1150" spans="1:4">
      <c r="A1150" s="8" t="s">
        <v>8332</v>
      </c>
      <c r="B1150" s="8" t="s">
        <v>43</v>
      </c>
      <c r="C1150" s="8" t="s">
        <v>2376</v>
      </c>
      <c r="D1150" s="8" t="s">
        <v>4287</v>
      </c>
    </row>
    <row r="1151" spans="1:4">
      <c r="A1151" s="8" t="s">
        <v>8338</v>
      </c>
      <c r="B1151" s="8" t="s">
        <v>43</v>
      </c>
      <c r="C1151" s="8" t="s">
        <v>2302</v>
      </c>
      <c r="D1151" s="8" t="s">
        <v>2824</v>
      </c>
    </row>
    <row r="1152" spans="1:4">
      <c r="A1152" s="8" t="s">
        <v>8343</v>
      </c>
      <c r="B1152" s="8" t="s">
        <v>43</v>
      </c>
      <c r="C1152" s="8" t="s">
        <v>133</v>
      </c>
      <c r="D1152" s="8" t="s">
        <v>1480</v>
      </c>
    </row>
    <row r="1153" spans="1:4">
      <c r="A1153" s="8" t="s">
        <v>8348</v>
      </c>
      <c r="B1153" s="8" t="s">
        <v>43</v>
      </c>
      <c r="C1153" s="8" t="s">
        <v>2356</v>
      </c>
      <c r="D1153" s="8" t="s">
        <v>547</v>
      </c>
    </row>
    <row r="1154" spans="1:4">
      <c r="A1154" s="8" t="s">
        <v>8352</v>
      </c>
      <c r="B1154" s="8" t="s">
        <v>43</v>
      </c>
      <c r="C1154" s="8" t="s">
        <v>2364</v>
      </c>
      <c r="D1154" s="8" t="s">
        <v>1480</v>
      </c>
    </row>
    <row r="1155" spans="1:4">
      <c r="A1155" s="8" t="s">
        <v>8356</v>
      </c>
      <c r="B1155" s="8" t="s">
        <v>8357</v>
      </c>
      <c r="C1155" s="8" t="s">
        <v>133</v>
      </c>
      <c r="D1155" s="8" t="s">
        <v>1480</v>
      </c>
    </row>
    <row r="1156" spans="1:4">
      <c r="A1156" s="8" t="s">
        <v>8361</v>
      </c>
      <c r="B1156" s="8" t="s">
        <v>43</v>
      </c>
      <c r="C1156" s="8" t="s">
        <v>133</v>
      </c>
      <c r="D1156" s="8" t="s">
        <v>1480</v>
      </c>
    </row>
    <row r="1157" spans="1:4">
      <c r="A1157" s="8" t="s">
        <v>8366</v>
      </c>
      <c r="B1157" s="8" t="s">
        <v>8367</v>
      </c>
      <c r="C1157" s="8" t="s">
        <v>3198</v>
      </c>
      <c r="D1157" s="8" t="s">
        <v>1480</v>
      </c>
    </row>
    <row r="1158" spans="1:4">
      <c r="A1158" s="8" t="s">
        <v>8373</v>
      </c>
      <c r="B1158" s="8" t="s">
        <v>43</v>
      </c>
      <c r="C1158" s="8" t="s">
        <v>2320</v>
      </c>
      <c r="D1158" s="8" t="s">
        <v>1480</v>
      </c>
    </row>
    <row r="1159" spans="1:4">
      <c r="A1159" s="8" t="s">
        <v>8378</v>
      </c>
      <c r="B1159" s="8" t="s">
        <v>43</v>
      </c>
      <c r="C1159" s="8" t="s">
        <v>2302</v>
      </c>
      <c r="D1159" s="8" t="s">
        <v>46</v>
      </c>
    </row>
    <row r="1160" spans="1:4">
      <c r="A1160" s="8" t="s">
        <v>8383</v>
      </c>
      <c r="B1160" s="8" t="s">
        <v>8384</v>
      </c>
      <c r="C1160" s="8" t="s">
        <v>2811</v>
      </c>
      <c r="D1160" s="8" t="s">
        <v>46</v>
      </c>
    </row>
    <row r="1161" spans="1:4">
      <c r="A1161" s="8" t="s">
        <v>8389</v>
      </c>
      <c r="B1161" s="8" t="s">
        <v>8390</v>
      </c>
      <c r="C1161" s="8" t="s">
        <v>2356</v>
      </c>
      <c r="D1161" s="8" t="s">
        <v>3006</v>
      </c>
    </row>
    <row r="1162" spans="1:4">
      <c r="A1162" s="8" t="s">
        <v>8396</v>
      </c>
      <c r="B1162" s="8" t="s">
        <v>43</v>
      </c>
      <c r="C1162" s="8" t="s">
        <v>133</v>
      </c>
      <c r="D1162" s="8" t="s">
        <v>452</v>
      </c>
    </row>
    <row r="1163" spans="1:4">
      <c r="A1163" s="8" t="s">
        <v>8399</v>
      </c>
      <c r="B1163" s="8" t="s">
        <v>43</v>
      </c>
      <c r="C1163" s="8" t="s">
        <v>2291</v>
      </c>
      <c r="D1163" s="8" t="s">
        <v>1480</v>
      </c>
    </row>
    <row r="1164" spans="1:4">
      <c r="A1164" s="8" t="s">
        <v>8404</v>
      </c>
      <c r="B1164" s="8" t="s">
        <v>43</v>
      </c>
      <c r="C1164" s="8" t="s">
        <v>133</v>
      </c>
      <c r="D1164" s="8" t="s">
        <v>1480</v>
      </c>
    </row>
    <row r="1165" spans="1:4">
      <c r="A1165" s="8" t="s">
        <v>8407</v>
      </c>
      <c r="B1165" s="8" t="s">
        <v>8408</v>
      </c>
      <c r="C1165" s="8" t="s">
        <v>133</v>
      </c>
      <c r="D1165" s="8" t="s">
        <v>494</v>
      </c>
    </row>
    <row r="1166" spans="1:4">
      <c r="A1166" s="8" t="s">
        <v>8414</v>
      </c>
      <c r="B1166" s="8" t="s">
        <v>43</v>
      </c>
      <c r="C1166" s="8" t="s">
        <v>133</v>
      </c>
      <c r="D1166" s="8" t="s">
        <v>1480</v>
      </c>
    </row>
    <row r="1167" spans="1:4">
      <c r="A1167" s="8" t="s">
        <v>8418</v>
      </c>
      <c r="B1167" s="8" t="s">
        <v>43</v>
      </c>
      <c r="C1167" s="8" t="s">
        <v>2291</v>
      </c>
      <c r="D1167" s="8" t="s">
        <v>1480</v>
      </c>
    </row>
    <row r="1168" spans="1:4">
      <c r="A1168" s="8" t="s">
        <v>8423</v>
      </c>
      <c r="B1168" s="8" t="s">
        <v>43</v>
      </c>
      <c r="C1168" s="8" t="s">
        <v>2811</v>
      </c>
      <c r="D1168" s="8" t="s">
        <v>1480</v>
      </c>
    </row>
    <row r="1169" spans="1:4">
      <c r="A1169" s="8" t="s">
        <v>8428</v>
      </c>
      <c r="B1169" s="8" t="s">
        <v>43</v>
      </c>
      <c r="C1169" s="8" t="s">
        <v>2811</v>
      </c>
      <c r="D1169" s="8" t="s">
        <v>1480</v>
      </c>
    </row>
    <row r="1170" spans="1:4">
      <c r="A1170" s="8" t="s">
        <v>8433</v>
      </c>
      <c r="B1170" s="8" t="s">
        <v>7877</v>
      </c>
      <c r="C1170" s="8" t="s">
        <v>2811</v>
      </c>
      <c r="D1170" s="8" t="s">
        <v>1480</v>
      </c>
    </row>
    <row r="1171" spans="1:4">
      <c r="A1171" s="8" t="s">
        <v>8439</v>
      </c>
      <c r="B1171" s="8" t="s">
        <v>43</v>
      </c>
      <c r="C1171" s="8" t="s">
        <v>2291</v>
      </c>
      <c r="D1171" s="8" t="s">
        <v>1480</v>
      </c>
    </row>
    <row r="1172" spans="1:4">
      <c r="A1172" s="8" t="s">
        <v>8445</v>
      </c>
      <c r="B1172" s="8" t="s">
        <v>43</v>
      </c>
      <c r="C1172" s="8" t="s">
        <v>5316</v>
      </c>
      <c r="D1172" s="8" t="s">
        <v>1543</v>
      </c>
    </row>
    <row r="1173" spans="1:4">
      <c r="A1173" s="8" t="s">
        <v>8450</v>
      </c>
      <c r="B1173" s="8" t="s">
        <v>8451</v>
      </c>
      <c r="C1173" s="8" t="s">
        <v>2811</v>
      </c>
      <c r="D1173" s="8" t="s">
        <v>1480</v>
      </c>
    </row>
    <row r="1174" spans="1:4">
      <c r="A1174" s="8" t="s">
        <v>8454</v>
      </c>
      <c r="B1174" s="8" t="s">
        <v>43</v>
      </c>
      <c r="C1174" s="8" t="s">
        <v>2811</v>
      </c>
      <c r="D1174" s="8" t="s">
        <v>46</v>
      </c>
    </row>
    <row r="1175" spans="1:4">
      <c r="A1175" s="8" t="s">
        <v>8460</v>
      </c>
      <c r="B1175" s="8" t="s">
        <v>43</v>
      </c>
      <c r="C1175" s="8" t="s">
        <v>2372</v>
      </c>
      <c r="D1175" s="8" t="s">
        <v>588</v>
      </c>
    </row>
    <row r="1176" spans="1:4">
      <c r="A1176" s="8" t="s">
        <v>8463</v>
      </c>
      <c r="B1176" s="8" t="s">
        <v>8464</v>
      </c>
      <c r="C1176" s="8" t="s">
        <v>133</v>
      </c>
      <c r="D1176" s="8" t="s">
        <v>73</v>
      </c>
    </row>
    <row r="1177" spans="1:4">
      <c r="A1177" s="8" t="s">
        <v>8469</v>
      </c>
      <c r="B1177" s="8" t="s">
        <v>8470</v>
      </c>
      <c r="C1177" s="8" t="s">
        <v>2364</v>
      </c>
      <c r="D1177" s="8" t="s">
        <v>99</v>
      </c>
    </row>
    <row r="1178" spans="1:4">
      <c r="A1178" s="8" t="s">
        <v>8475</v>
      </c>
      <c r="B1178" s="8" t="s">
        <v>8476</v>
      </c>
      <c r="C1178" s="8" t="s">
        <v>2356</v>
      </c>
      <c r="D1178" s="8" t="s">
        <v>1480</v>
      </c>
    </row>
    <row r="1179" spans="1:4">
      <c r="A1179" s="8" t="s">
        <v>8482</v>
      </c>
      <c r="B1179" s="8" t="s">
        <v>8483</v>
      </c>
      <c r="C1179" s="8" t="s">
        <v>3160</v>
      </c>
      <c r="D1179" s="8" t="s">
        <v>547</v>
      </c>
    </row>
    <row r="1180" spans="1:4">
      <c r="A1180" s="8" t="s">
        <v>8489</v>
      </c>
      <c r="B1180" s="8" t="s">
        <v>43</v>
      </c>
      <c r="C1180" s="8" t="s">
        <v>2320</v>
      </c>
      <c r="D1180" s="8" t="s">
        <v>1480</v>
      </c>
    </row>
    <row r="1181" spans="1:4">
      <c r="A1181" s="8" t="s">
        <v>8493</v>
      </c>
      <c r="B1181" s="8" t="s">
        <v>43</v>
      </c>
      <c r="C1181" s="8" t="s">
        <v>133</v>
      </c>
      <c r="D1181" s="8" t="s">
        <v>4287</v>
      </c>
    </row>
    <row r="1182" spans="1:4">
      <c r="A1182" s="8" t="s">
        <v>8497</v>
      </c>
      <c r="B1182" s="8" t="s">
        <v>43</v>
      </c>
      <c r="C1182" s="8" t="s">
        <v>2302</v>
      </c>
      <c r="D1182" s="8" t="s">
        <v>1480</v>
      </c>
    </row>
    <row r="1183" spans="1:4">
      <c r="A1183" s="8" t="s">
        <v>8499</v>
      </c>
      <c r="B1183" s="8" t="s">
        <v>43</v>
      </c>
      <c r="C1183" s="8" t="s">
        <v>2302</v>
      </c>
      <c r="D1183" s="8" t="s">
        <v>1480</v>
      </c>
    </row>
    <row r="1184" spans="1:4">
      <c r="A1184" s="8" t="s">
        <v>8503</v>
      </c>
      <c r="B1184" s="8" t="s">
        <v>43</v>
      </c>
      <c r="C1184" s="8" t="s">
        <v>2425</v>
      </c>
      <c r="D1184" s="8" t="s">
        <v>1480</v>
      </c>
    </row>
    <row r="1185" spans="1:4">
      <c r="A1185" s="8" t="s">
        <v>8509</v>
      </c>
      <c r="B1185" s="8" t="s">
        <v>43</v>
      </c>
      <c r="C1185" s="8" t="s">
        <v>2555</v>
      </c>
      <c r="D1185" s="8" t="s">
        <v>588</v>
      </c>
    </row>
    <row r="1186" spans="1:4">
      <c r="A1186" s="8" t="s">
        <v>8514</v>
      </c>
      <c r="B1186" s="8" t="s">
        <v>43</v>
      </c>
      <c r="C1186" s="8" t="s">
        <v>2376</v>
      </c>
      <c r="D1186" s="8" t="s">
        <v>73</v>
      </c>
    </row>
    <row r="1187" spans="1:4">
      <c r="A1187" s="8" t="s">
        <v>8519</v>
      </c>
      <c r="B1187" s="8" t="s">
        <v>2338</v>
      </c>
      <c r="C1187" s="8" t="s">
        <v>2633</v>
      </c>
      <c r="D1187" s="8" t="s">
        <v>1444</v>
      </c>
    </row>
    <row r="1188" spans="1:4">
      <c r="A1188" s="8" t="s">
        <v>8524</v>
      </c>
      <c r="B1188" s="8" t="s">
        <v>43</v>
      </c>
      <c r="C1188" s="8" t="s">
        <v>8525</v>
      </c>
      <c r="D1188" s="8" t="s">
        <v>1480</v>
      </c>
    </row>
    <row r="1189" spans="1:4">
      <c r="A1189" s="8" t="s">
        <v>8529</v>
      </c>
      <c r="B1189" s="8" t="s">
        <v>8530</v>
      </c>
      <c r="C1189" s="8" t="s">
        <v>133</v>
      </c>
      <c r="D1189" s="8" t="s">
        <v>46</v>
      </c>
    </row>
    <row r="1190" spans="1:4">
      <c r="A1190" s="8" t="s">
        <v>8536</v>
      </c>
      <c r="B1190" s="8" t="s">
        <v>43</v>
      </c>
      <c r="C1190" s="8" t="s">
        <v>2356</v>
      </c>
      <c r="D1190" s="8" t="s">
        <v>547</v>
      </c>
    </row>
    <row r="1191" spans="1:4">
      <c r="A1191" s="8" t="s">
        <v>8541</v>
      </c>
      <c r="B1191" s="8" t="s">
        <v>43</v>
      </c>
      <c r="C1191" s="8" t="s">
        <v>2291</v>
      </c>
      <c r="D1191" s="8" t="s">
        <v>1480</v>
      </c>
    </row>
    <row r="1192" spans="1:4">
      <c r="A1192" s="8" t="s">
        <v>8547</v>
      </c>
      <c r="B1192" s="8" t="s">
        <v>43</v>
      </c>
      <c r="C1192" s="8" t="s">
        <v>2364</v>
      </c>
      <c r="D1192" s="8" t="s">
        <v>2460</v>
      </c>
    </row>
    <row r="1193" spans="1:4">
      <c r="A1193" s="8" t="s">
        <v>8550</v>
      </c>
      <c r="B1193" s="8" t="s">
        <v>2338</v>
      </c>
      <c r="C1193" s="8" t="s">
        <v>2376</v>
      </c>
      <c r="D1193" s="8" t="s">
        <v>452</v>
      </c>
    </row>
    <row r="1194" spans="1:4">
      <c r="A1194" s="8" t="s">
        <v>8554</v>
      </c>
      <c r="B1194" s="8" t="s">
        <v>43</v>
      </c>
      <c r="C1194" s="8" t="s">
        <v>133</v>
      </c>
      <c r="D1194" s="8" t="s">
        <v>46</v>
      </c>
    </row>
    <row r="1195" spans="1:4">
      <c r="A1195" s="8" t="s">
        <v>8559</v>
      </c>
      <c r="B1195" s="8" t="s">
        <v>43</v>
      </c>
      <c r="C1195" s="8" t="s">
        <v>2320</v>
      </c>
      <c r="D1195" s="8" t="s">
        <v>1480</v>
      </c>
    </row>
    <row r="1196" spans="1:4">
      <c r="A1196" s="8" t="s">
        <v>8565</v>
      </c>
      <c r="B1196" s="8" t="s">
        <v>43</v>
      </c>
      <c r="C1196" s="8" t="s">
        <v>2376</v>
      </c>
      <c r="D1196" s="8" t="s">
        <v>244</v>
      </c>
    </row>
    <row r="1197" spans="1:4">
      <c r="A1197" s="8" t="s">
        <v>8570</v>
      </c>
      <c r="B1197" s="8" t="s">
        <v>6121</v>
      </c>
      <c r="C1197" s="8" t="s">
        <v>133</v>
      </c>
      <c r="D1197" s="8" t="s">
        <v>1480</v>
      </c>
    </row>
    <row r="1198" spans="1:4">
      <c r="A1198" s="8" t="s">
        <v>8575</v>
      </c>
      <c r="B1198" s="8" t="s">
        <v>43</v>
      </c>
      <c r="C1198" s="8" t="s">
        <v>2291</v>
      </c>
      <c r="D1198" s="8" t="s">
        <v>46</v>
      </c>
    </row>
    <row r="1199" spans="1:4">
      <c r="A1199" s="8" t="s">
        <v>8580</v>
      </c>
      <c r="B1199" s="8" t="s">
        <v>8581</v>
      </c>
      <c r="C1199" s="8" t="s">
        <v>2302</v>
      </c>
      <c r="D1199" s="8" t="s">
        <v>547</v>
      </c>
    </row>
    <row r="1200" spans="1:4">
      <c r="A1200" s="8" t="s">
        <v>8585</v>
      </c>
      <c r="B1200" s="8" t="s">
        <v>6121</v>
      </c>
      <c r="C1200" s="8" t="s">
        <v>133</v>
      </c>
      <c r="D1200" s="8" t="s">
        <v>1480</v>
      </c>
    </row>
    <row r="1201" spans="1:4">
      <c r="A1201" s="8" t="s">
        <v>8588</v>
      </c>
      <c r="B1201" s="8" t="s">
        <v>8589</v>
      </c>
      <c r="C1201" s="8" t="s">
        <v>2291</v>
      </c>
      <c r="D1201" s="8" t="s">
        <v>1480</v>
      </c>
    </row>
    <row r="1202" spans="1:4">
      <c r="A1202" s="8" t="s">
        <v>8595</v>
      </c>
      <c r="B1202" s="8" t="s">
        <v>43</v>
      </c>
      <c r="C1202" s="8" t="s">
        <v>133</v>
      </c>
      <c r="D1202" s="8" t="s">
        <v>1480</v>
      </c>
    </row>
    <row r="1203" spans="1:4">
      <c r="A1203" s="8" t="s">
        <v>8600</v>
      </c>
      <c r="B1203" s="8" t="s">
        <v>6121</v>
      </c>
      <c r="C1203" s="8" t="s">
        <v>2291</v>
      </c>
      <c r="D1203" s="8" t="s">
        <v>46</v>
      </c>
    </row>
    <row r="1204" spans="1:4">
      <c r="A1204" s="8" t="s">
        <v>8604</v>
      </c>
      <c r="B1204" s="8" t="s">
        <v>43</v>
      </c>
      <c r="C1204" s="8" t="s">
        <v>133</v>
      </c>
      <c r="D1204" s="8" t="s">
        <v>358</v>
      </c>
    </row>
    <row r="1205" spans="1:4">
      <c r="A1205" s="8" t="s">
        <v>8609</v>
      </c>
      <c r="B1205" s="8" t="s">
        <v>6121</v>
      </c>
      <c r="C1205" s="8" t="s">
        <v>2451</v>
      </c>
      <c r="D1205" s="8" t="s">
        <v>1480</v>
      </c>
    </row>
    <row r="1206" spans="1:4">
      <c r="A1206" s="8" t="s">
        <v>8614</v>
      </c>
      <c r="B1206" s="8" t="s">
        <v>6121</v>
      </c>
      <c r="C1206" s="8" t="s">
        <v>2347</v>
      </c>
      <c r="D1206" s="8" t="s">
        <v>1480</v>
      </c>
    </row>
    <row r="1207" spans="1:4">
      <c r="A1207" s="8" t="s">
        <v>8620</v>
      </c>
      <c r="B1207" s="8" t="s">
        <v>8621</v>
      </c>
      <c r="C1207" s="8" t="s">
        <v>2376</v>
      </c>
      <c r="D1207" s="8" t="s">
        <v>4287</v>
      </c>
    </row>
    <row r="1208" spans="1:4">
      <c r="A1208" s="8" t="s">
        <v>8625</v>
      </c>
      <c r="B1208" s="8" t="s">
        <v>8626</v>
      </c>
      <c r="C1208" s="8" t="s">
        <v>2302</v>
      </c>
      <c r="D1208" s="8" t="s">
        <v>1543</v>
      </c>
    </row>
    <row r="1209" spans="1:4">
      <c r="A1209" s="8" t="s">
        <v>8632</v>
      </c>
      <c r="B1209" s="8" t="s">
        <v>2338</v>
      </c>
      <c r="C1209" s="8" t="s">
        <v>2364</v>
      </c>
      <c r="D1209" s="8" t="s">
        <v>1480</v>
      </c>
    </row>
    <row r="1210" spans="1:4">
      <c r="A1210" s="8" t="s">
        <v>8636</v>
      </c>
      <c r="B1210" s="8" t="s">
        <v>43</v>
      </c>
      <c r="C1210" s="8" t="s">
        <v>2376</v>
      </c>
      <c r="D1210" s="8" t="s">
        <v>2824</v>
      </c>
    </row>
    <row r="1211" spans="1:4">
      <c r="A1211" s="8" t="s">
        <v>8639</v>
      </c>
      <c r="B1211" s="8" t="s">
        <v>43</v>
      </c>
      <c r="C1211" s="8" t="s">
        <v>133</v>
      </c>
      <c r="D1211" s="8" t="s">
        <v>703</v>
      </c>
    </row>
    <row r="1212" spans="1:4">
      <c r="A1212" s="8" t="s">
        <v>8644</v>
      </c>
      <c r="B1212" s="8" t="s">
        <v>8645</v>
      </c>
      <c r="C1212" s="8" t="s">
        <v>133</v>
      </c>
      <c r="D1212" s="8" t="s">
        <v>547</v>
      </c>
    </row>
    <row r="1213" spans="1:4">
      <c r="A1213" s="8" t="s">
        <v>8647</v>
      </c>
      <c r="B1213" s="8" t="s">
        <v>43</v>
      </c>
      <c r="C1213" s="8" t="s">
        <v>2376</v>
      </c>
      <c r="D1213" s="8" t="s">
        <v>547</v>
      </c>
    </row>
    <row r="1214" spans="1:4">
      <c r="A1214" s="8" t="s">
        <v>8652</v>
      </c>
      <c r="B1214" s="8" t="s">
        <v>43</v>
      </c>
      <c r="C1214" s="8" t="s">
        <v>2356</v>
      </c>
      <c r="D1214" s="8" t="s">
        <v>244</v>
      </c>
    </row>
    <row r="1215" spans="1:4">
      <c r="A1215" s="8" t="s">
        <v>8658</v>
      </c>
      <c r="B1215" s="8" t="s">
        <v>43</v>
      </c>
      <c r="C1215" s="8" t="s">
        <v>2364</v>
      </c>
      <c r="D1215" s="8" t="s">
        <v>434</v>
      </c>
    </row>
    <row r="1216" spans="1:4">
      <c r="A1216" s="8" t="s">
        <v>8662</v>
      </c>
      <c r="B1216" s="8" t="s">
        <v>43</v>
      </c>
      <c r="C1216" s="8" t="s">
        <v>2302</v>
      </c>
      <c r="D1216" s="8" t="s">
        <v>1480</v>
      </c>
    </row>
    <row r="1217" spans="1:4">
      <c r="A1217" s="8" t="s">
        <v>8665</v>
      </c>
      <c r="B1217" s="8" t="s">
        <v>8666</v>
      </c>
      <c r="C1217" s="8" t="s">
        <v>133</v>
      </c>
      <c r="D1217" s="8" t="s">
        <v>2460</v>
      </c>
    </row>
    <row r="1218" spans="1:4">
      <c r="A1218" s="8" t="s">
        <v>8668</v>
      </c>
      <c r="B1218" s="8" t="s">
        <v>43</v>
      </c>
      <c r="C1218" s="8" t="s">
        <v>2451</v>
      </c>
      <c r="D1218" s="8" t="s">
        <v>1480</v>
      </c>
    </row>
    <row r="1219" spans="1:4">
      <c r="A1219" s="8" t="s">
        <v>8674</v>
      </c>
      <c r="B1219" s="8" t="s">
        <v>8675</v>
      </c>
      <c r="C1219" s="8" t="s">
        <v>2356</v>
      </c>
      <c r="D1219" s="8" t="s">
        <v>1543</v>
      </c>
    </row>
    <row r="1220" spans="1:4">
      <c r="A1220" s="8" t="s">
        <v>8681</v>
      </c>
      <c r="B1220" s="8" t="s">
        <v>43</v>
      </c>
      <c r="C1220" s="8" t="s">
        <v>2320</v>
      </c>
      <c r="D1220" s="8" t="s">
        <v>1543</v>
      </c>
    </row>
    <row r="1221" spans="1:4">
      <c r="A1221" s="8" t="s">
        <v>8685</v>
      </c>
      <c r="B1221" s="8" t="s">
        <v>43</v>
      </c>
      <c r="C1221" s="8" t="s">
        <v>2356</v>
      </c>
      <c r="D1221" s="8" t="s">
        <v>46</v>
      </c>
    </row>
    <row r="1222" spans="1:4">
      <c r="A1222" s="8" t="s">
        <v>8688</v>
      </c>
      <c r="B1222" s="8" t="s">
        <v>8689</v>
      </c>
      <c r="C1222" s="8" t="s">
        <v>133</v>
      </c>
      <c r="D1222" s="8" t="s">
        <v>4287</v>
      </c>
    </row>
    <row r="1223" spans="1:4">
      <c r="A1223" s="8" t="s">
        <v>8691</v>
      </c>
      <c r="B1223" s="8" t="s">
        <v>8692</v>
      </c>
      <c r="C1223" s="8" t="s">
        <v>2320</v>
      </c>
      <c r="D1223" s="8" t="s">
        <v>1543</v>
      </c>
    </row>
    <row r="1224" spans="1:4">
      <c r="A1224" s="8" t="s">
        <v>8696</v>
      </c>
      <c r="B1224" s="8" t="s">
        <v>8697</v>
      </c>
      <c r="C1224" s="8" t="s">
        <v>2364</v>
      </c>
      <c r="D1224" s="8" t="s">
        <v>327</v>
      </c>
    </row>
    <row r="1225" spans="1:4">
      <c r="A1225" s="8" t="s">
        <v>8703</v>
      </c>
      <c r="B1225" s="8" t="s">
        <v>43</v>
      </c>
      <c r="C1225" s="8" t="s">
        <v>2356</v>
      </c>
      <c r="D1225" s="8" t="s">
        <v>5464</v>
      </c>
    </row>
    <row r="1226" spans="1:4">
      <c r="A1226" s="8" t="s">
        <v>8709</v>
      </c>
      <c r="B1226" s="8" t="s">
        <v>43</v>
      </c>
      <c r="C1226" s="8" t="s">
        <v>2364</v>
      </c>
      <c r="D1226" s="8" t="s">
        <v>547</v>
      </c>
    </row>
    <row r="1227" spans="1:4">
      <c r="A1227" s="8" t="s">
        <v>8712</v>
      </c>
      <c r="B1227" s="8" t="s">
        <v>6121</v>
      </c>
      <c r="C1227" s="8" t="s">
        <v>2451</v>
      </c>
      <c r="D1227" s="8" t="s">
        <v>1480</v>
      </c>
    </row>
    <row r="1228" spans="1:4">
      <c r="A1228" s="8" t="s">
        <v>8717</v>
      </c>
      <c r="B1228" s="8" t="s">
        <v>43</v>
      </c>
      <c r="C1228" s="8" t="s">
        <v>2633</v>
      </c>
      <c r="D1228" s="8" t="s">
        <v>73</v>
      </c>
    </row>
    <row r="1229" spans="1:4">
      <c r="A1229" s="8" t="s">
        <v>8722</v>
      </c>
      <c r="B1229" s="8" t="s">
        <v>43</v>
      </c>
      <c r="C1229" s="8" t="s">
        <v>8723</v>
      </c>
      <c r="D1229" s="8" t="s">
        <v>2599</v>
      </c>
    </row>
    <row r="1230" spans="1:4">
      <c r="A1230" s="8" t="s">
        <v>8728</v>
      </c>
      <c r="B1230" s="8" t="s">
        <v>43</v>
      </c>
      <c r="C1230" s="8" t="s">
        <v>2356</v>
      </c>
      <c r="D1230" s="8" t="s">
        <v>2460</v>
      </c>
    </row>
    <row r="1231" spans="1:4">
      <c r="A1231" s="8" t="s">
        <v>8731</v>
      </c>
      <c r="B1231" s="8" t="s">
        <v>43</v>
      </c>
      <c r="C1231" s="8" t="s">
        <v>2376</v>
      </c>
      <c r="D1231" s="8" t="s">
        <v>145</v>
      </c>
    </row>
    <row r="1232" spans="1:4">
      <c r="A1232" s="8" t="s">
        <v>8736</v>
      </c>
      <c r="B1232" s="8" t="s">
        <v>8737</v>
      </c>
      <c r="C1232" s="8" t="s">
        <v>2347</v>
      </c>
      <c r="D1232" s="8" t="s">
        <v>1480</v>
      </c>
    </row>
    <row r="1233" spans="1:4">
      <c r="A1233" s="8" t="s">
        <v>8743</v>
      </c>
      <c r="B1233" s="8" t="s">
        <v>43</v>
      </c>
      <c r="C1233" s="8" t="s">
        <v>3698</v>
      </c>
      <c r="D1233" s="8" t="s">
        <v>1480</v>
      </c>
    </row>
    <row r="1234" spans="1:4">
      <c r="A1234" s="8" t="s">
        <v>8747</v>
      </c>
      <c r="B1234" s="8" t="s">
        <v>43</v>
      </c>
      <c r="C1234" s="8" t="s">
        <v>133</v>
      </c>
      <c r="D1234" s="8" t="s">
        <v>515</v>
      </c>
    </row>
    <row r="1235" spans="1:4">
      <c r="A1235" s="8" t="s">
        <v>8749</v>
      </c>
      <c r="B1235" s="8" t="s">
        <v>2338</v>
      </c>
      <c r="C1235" s="8" t="s">
        <v>2364</v>
      </c>
      <c r="D1235" s="8" t="s">
        <v>46</v>
      </c>
    </row>
    <row r="1236" spans="1:4">
      <c r="A1236" s="8" t="s">
        <v>8753</v>
      </c>
      <c r="B1236" s="8" t="s">
        <v>6121</v>
      </c>
      <c r="C1236" s="8" t="s">
        <v>133</v>
      </c>
      <c r="D1236" s="8" t="s">
        <v>1480</v>
      </c>
    </row>
    <row r="1237" spans="1:4">
      <c r="A1237" s="8" t="s">
        <v>8758</v>
      </c>
      <c r="B1237" s="8" t="s">
        <v>43</v>
      </c>
      <c r="C1237" s="8" t="s">
        <v>2356</v>
      </c>
      <c r="D1237" s="8" t="s">
        <v>547</v>
      </c>
    </row>
    <row r="1238" spans="1:4">
      <c r="A1238" s="8" t="s">
        <v>8762</v>
      </c>
      <c r="B1238" s="8" t="s">
        <v>43</v>
      </c>
      <c r="C1238" s="8" t="s">
        <v>2356</v>
      </c>
      <c r="D1238" s="8" t="s">
        <v>2824</v>
      </c>
    </row>
    <row r="1239" spans="1:4">
      <c r="A1239" s="8" t="s">
        <v>8766</v>
      </c>
      <c r="B1239" s="8" t="s">
        <v>43</v>
      </c>
      <c r="C1239" s="8" t="s">
        <v>2302</v>
      </c>
      <c r="D1239" s="8" t="s">
        <v>1543</v>
      </c>
    </row>
    <row r="1240" spans="1:4">
      <c r="A1240" s="8" t="s">
        <v>8769</v>
      </c>
      <c r="B1240" s="8" t="s">
        <v>6121</v>
      </c>
      <c r="C1240" s="8" t="s">
        <v>2320</v>
      </c>
      <c r="D1240" s="8" t="s">
        <v>1480</v>
      </c>
    </row>
    <row r="1241" spans="1:4">
      <c r="A1241" s="8" t="s">
        <v>8773</v>
      </c>
      <c r="B1241" s="8" t="s">
        <v>6449</v>
      </c>
      <c r="C1241" s="8" t="s">
        <v>2291</v>
      </c>
      <c r="D1241" s="8" t="s">
        <v>46</v>
      </c>
    </row>
    <row r="1242" spans="1:4">
      <c r="A1242" s="8" t="s">
        <v>8778</v>
      </c>
      <c r="B1242" s="8" t="s">
        <v>6950</v>
      </c>
      <c r="C1242" s="8" t="s">
        <v>2320</v>
      </c>
      <c r="D1242" s="8" t="s">
        <v>1480</v>
      </c>
    </row>
    <row r="1243" spans="1:4">
      <c r="A1243" s="8" t="s">
        <v>8781</v>
      </c>
      <c r="B1243" s="8" t="s">
        <v>43</v>
      </c>
      <c r="C1243" s="8" t="s">
        <v>2364</v>
      </c>
      <c r="D1243" s="8" t="s">
        <v>5464</v>
      </c>
    </row>
    <row r="1244" spans="1:4">
      <c r="A1244" s="8" t="s">
        <v>8786</v>
      </c>
      <c r="B1244" s="8" t="s">
        <v>6121</v>
      </c>
      <c r="C1244" s="8" t="s">
        <v>2320</v>
      </c>
      <c r="D1244" s="8" t="s">
        <v>1480</v>
      </c>
    </row>
    <row r="1245" spans="1:4">
      <c r="A1245" s="8" t="s">
        <v>8790</v>
      </c>
      <c r="B1245" s="8" t="s">
        <v>6121</v>
      </c>
      <c r="C1245" s="8" t="s">
        <v>133</v>
      </c>
      <c r="D1245" s="8" t="s">
        <v>1480</v>
      </c>
    </row>
    <row r="1246" spans="1:4">
      <c r="A1246" s="8" t="s">
        <v>8794</v>
      </c>
      <c r="B1246" s="8" t="s">
        <v>6121</v>
      </c>
      <c r="C1246" s="8" t="s">
        <v>133</v>
      </c>
      <c r="D1246" s="8" t="s">
        <v>1480</v>
      </c>
    </row>
    <row r="1247" spans="1:4">
      <c r="A1247" s="8" t="s">
        <v>8799</v>
      </c>
      <c r="B1247" s="8" t="s">
        <v>43</v>
      </c>
      <c r="C1247" s="8" t="s">
        <v>2356</v>
      </c>
      <c r="D1247" s="8" t="s">
        <v>634</v>
      </c>
    </row>
    <row r="1248" spans="1:4">
      <c r="A1248" s="8" t="s">
        <v>8804</v>
      </c>
      <c r="B1248" s="8" t="s">
        <v>43</v>
      </c>
      <c r="C1248" s="8" t="s">
        <v>2302</v>
      </c>
      <c r="D1248" s="8" t="s">
        <v>547</v>
      </c>
    </row>
    <row r="1249" spans="1:4">
      <c r="A1249" s="8" t="s">
        <v>8808</v>
      </c>
      <c r="B1249" s="8" t="s">
        <v>6271</v>
      </c>
      <c r="C1249" s="8" t="s">
        <v>2451</v>
      </c>
      <c r="D1249" s="8" t="s">
        <v>46</v>
      </c>
    </row>
    <row r="1250" spans="1:4">
      <c r="A1250" s="8" t="s">
        <v>8813</v>
      </c>
      <c r="B1250" s="8" t="s">
        <v>43</v>
      </c>
      <c r="C1250" s="8" t="s">
        <v>2356</v>
      </c>
      <c r="D1250" s="8" t="s">
        <v>703</v>
      </c>
    </row>
    <row r="1251" spans="1:4">
      <c r="A1251" s="8" t="s">
        <v>8818</v>
      </c>
      <c r="B1251" s="8" t="s">
        <v>43</v>
      </c>
      <c r="C1251" s="8" t="s">
        <v>2347</v>
      </c>
      <c r="D1251" s="8" t="s">
        <v>1480</v>
      </c>
    </row>
    <row r="1252" spans="1:4">
      <c r="A1252" s="8" t="s">
        <v>8822</v>
      </c>
      <c r="B1252" s="8" t="s">
        <v>6121</v>
      </c>
      <c r="C1252" s="8" t="s">
        <v>2302</v>
      </c>
      <c r="D1252" s="8" t="s">
        <v>1480</v>
      </c>
    </row>
    <row r="1253" spans="1:4">
      <c r="A1253" s="8" t="s">
        <v>8824</v>
      </c>
      <c r="B1253" s="8" t="s">
        <v>6121</v>
      </c>
      <c r="C1253" s="8" t="s">
        <v>2320</v>
      </c>
      <c r="D1253" s="8" t="s">
        <v>46</v>
      </c>
    </row>
    <row r="1254" spans="1:4">
      <c r="A1254" s="8" t="s">
        <v>8830</v>
      </c>
      <c r="B1254" s="8" t="s">
        <v>6121</v>
      </c>
      <c r="C1254" s="8" t="s">
        <v>2811</v>
      </c>
      <c r="D1254" s="8" t="s">
        <v>1480</v>
      </c>
    </row>
    <row r="1255" spans="1:4">
      <c r="A1255" s="8" t="s">
        <v>8835</v>
      </c>
      <c r="B1255" s="8" t="s">
        <v>6121</v>
      </c>
      <c r="C1255" s="8" t="s">
        <v>2320</v>
      </c>
      <c r="D1255" s="8" t="s">
        <v>46</v>
      </c>
    </row>
    <row r="1256" spans="1:4">
      <c r="A1256" s="8" t="s">
        <v>8837</v>
      </c>
      <c r="B1256" s="8" t="s">
        <v>43</v>
      </c>
      <c r="C1256" s="8" t="s">
        <v>2320</v>
      </c>
      <c r="D1256" s="8" t="s">
        <v>2460</v>
      </c>
    </row>
    <row r="1257" spans="1:4">
      <c r="A1257" s="8" t="s">
        <v>8842</v>
      </c>
      <c r="B1257" s="8" t="s">
        <v>8843</v>
      </c>
      <c r="C1257" s="8" t="s">
        <v>2291</v>
      </c>
      <c r="D1257" s="8" t="s">
        <v>1480</v>
      </c>
    </row>
    <row r="1258" spans="1:4">
      <c r="A1258" s="8" t="s">
        <v>8849</v>
      </c>
      <c r="B1258" s="8" t="s">
        <v>8850</v>
      </c>
      <c r="C1258" s="8" t="s">
        <v>2311</v>
      </c>
      <c r="D1258" s="8" t="s">
        <v>258</v>
      </c>
    </row>
    <row r="1259" spans="1:4">
      <c r="A1259" s="8" t="s">
        <v>8855</v>
      </c>
      <c r="B1259" s="8" t="s">
        <v>43</v>
      </c>
      <c r="C1259" s="8" t="s">
        <v>2302</v>
      </c>
      <c r="D1259" s="8" t="s">
        <v>46</v>
      </c>
    </row>
    <row r="1260" spans="1:4">
      <c r="A1260" s="8" t="s">
        <v>8861</v>
      </c>
      <c r="B1260" s="8" t="s">
        <v>8862</v>
      </c>
      <c r="C1260" s="8" t="s">
        <v>2574</v>
      </c>
      <c r="D1260" s="8" t="s">
        <v>547</v>
      </c>
    </row>
    <row r="1261" spans="1:4">
      <c r="A1261" s="8" t="s">
        <v>8868</v>
      </c>
      <c r="B1261" s="8" t="s">
        <v>6121</v>
      </c>
      <c r="C1261" s="8" t="s">
        <v>133</v>
      </c>
      <c r="D1261" s="8" t="s">
        <v>46</v>
      </c>
    </row>
    <row r="1262" spans="1:4">
      <c r="A1262" s="8" t="s">
        <v>8873</v>
      </c>
      <c r="B1262" s="8" t="s">
        <v>8874</v>
      </c>
      <c r="C1262" s="8" t="s">
        <v>2302</v>
      </c>
      <c r="D1262" s="8" t="s">
        <v>434</v>
      </c>
    </row>
    <row r="1263" spans="1:4">
      <c r="A1263" s="8" t="s">
        <v>8877</v>
      </c>
      <c r="B1263" s="8" t="s">
        <v>43</v>
      </c>
      <c r="C1263" s="8" t="s">
        <v>2356</v>
      </c>
      <c r="D1263" s="8" t="s">
        <v>547</v>
      </c>
    </row>
    <row r="1264" spans="1:4">
      <c r="A1264" s="8" t="s">
        <v>8880</v>
      </c>
      <c r="B1264" s="8" t="s">
        <v>6121</v>
      </c>
      <c r="C1264" s="8" t="s">
        <v>2811</v>
      </c>
      <c r="D1264" s="8" t="s">
        <v>1480</v>
      </c>
    </row>
    <row r="1265" spans="1:4">
      <c r="A1265" s="8" t="s">
        <v>8886</v>
      </c>
      <c r="B1265" s="8" t="s">
        <v>8887</v>
      </c>
      <c r="C1265" s="8" t="s">
        <v>2320</v>
      </c>
      <c r="D1265" s="8" t="s">
        <v>1543</v>
      </c>
    </row>
    <row r="1266" spans="1:4">
      <c r="A1266" s="8" t="s">
        <v>8893</v>
      </c>
      <c r="B1266" s="8" t="s">
        <v>8894</v>
      </c>
      <c r="C1266" s="8" t="s">
        <v>2376</v>
      </c>
      <c r="D1266" s="8" t="s">
        <v>515</v>
      </c>
    </row>
    <row r="1267" spans="1:4">
      <c r="A1267" s="8" t="s">
        <v>8897</v>
      </c>
      <c r="B1267" s="8" t="s">
        <v>43</v>
      </c>
      <c r="C1267" s="8" t="s">
        <v>3774</v>
      </c>
      <c r="D1267" s="8" t="s">
        <v>452</v>
      </c>
    </row>
    <row r="1268" spans="1:4">
      <c r="A1268" s="8" t="s">
        <v>8903</v>
      </c>
      <c r="B1268" s="8" t="s">
        <v>8904</v>
      </c>
      <c r="C1268" s="8" t="s">
        <v>2364</v>
      </c>
      <c r="D1268" s="8" t="s">
        <v>3492</v>
      </c>
    </row>
    <row r="1269" spans="1:4">
      <c r="A1269" s="8" t="s">
        <v>8908</v>
      </c>
      <c r="B1269" s="8" t="s">
        <v>43</v>
      </c>
      <c r="C1269" s="8" t="s">
        <v>2356</v>
      </c>
      <c r="D1269" s="8" t="s">
        <v>547</v>
      </c>
    </row>
    <row r="1270" spans="1:4">
      <c r="A1270" s="8" t="s">
        <v>8912</v>
      </c>
      <c r="B1270" s="8" t="s">
        <v>6121</v>
      </c>
      <c r="C1270" s="8" t="s">
        <v>2291</v>
      </c>
      <c r="D1270" s="8" t="s">
        <v>1480</v>
      </c>
    </row>
    <row r="1271" spans="1:4">
      <c r="A1271" s="8" t="s">
        <v>8917</v>
      </c>
      <c r="B1271" s="8" t="s">
        <v>8918</v>
      </c>
      <c r="C1271" s="8" t="s">
        <v>2347</v>
      </c>
      <c r="D1271" s="8" t="s">
        <v>1543</v>
      </c>
    </row>
    <row r="1272" spans="1:4">
      <c r="A1272" s="8" t="s">
        <v>8920</v>
      </c>
      <c r="B1272" s="8" t="s">
        <v>43</v>
      </c>
      <c r="C1272" s="8" t="s">
        <v>2347</v>
      </c>
      <c r="D1272" s="8" t="s">
        <v>1480</v>
      </c>
    </row>
    <row r="1273" spans="1:4">
      <c r="A1273" s="8" t="s">
        <v>8924</v>
      </c>
      <c r="B1273" s="8" t="s">
        <v>43</v>
      </c>
      <c r="C1273" s="8" t="s">
        <v>2555</v>
      </c>
      <c r="D1273" s="8" t="s">
        <v>1543</v>
      </c>
    </row>
    <row r="1274" spans="1:4">
      <c r="A1274" s="8" t="s">
        <v>8927</v>
      </c>
      <c r="B1274" s="8" t="s">
        <v>43</v>
      </c>
      <c r="C1274" s="8" t="s">
        <v>133</v>
      </c>
      <c r="D1274" s="8" t="s">
        <v>1480</v>
      </c>
    </row>
    <row r="1275" spans="1:4">
      <c r="A1275" s="8" t="s">
        <v>8932</v>
      </c>
      <c r="B1275" s="8" t="s">
        <v>43</v>
      </c>
      <c r="C1275" s="8" t="s">
        <v>2356</v>
      </c>
      <c r="D1275" s="8" t="s">
        <v>1480</v>
      </c>
    </row>
    <row r="1276" spans="1:4">
      <c r="A1276" s="8" t="s">
        <v>8937</v>
      </c>
      <c r="B1276" s="8" t="s">
        <v>8938</v>
      </c>
      <c r="C1276" s="8" t="s">
        <v>2356</v>
      </c>
      <c r="D1276" s="8" t="s">
        <v>1854</v>
      </c>
    </row>
    <row r="1277" spans="1:4">
      <c r="A1277" s="8" t="s">
        <v>8944</v>
      </c>
      <c r="B1277" s="8" t="s">
        <v>7530</v>
      </c>
      <c r="C1277" s="8" t="s">
        <v>133</v>
      </c>
      <c r="D1277" s="8" t="s">
        <v>511</v>
      </c>
    </row>
    <row r="1278" spans="1:4">
      <c r="A1278" s="8" t="s">
        <v>8946</v>
      </c>
      <c r="B1278" s="8" t="s">
        <v>43</v>
      </c>
      <c r="C1278" s="8" t="s">
        <v>2555</v>
      </c>
      <c r="D1278" s="8" t="s">
        <v>1480</v>
      </c>
    </row>
    <row r="1279" spans="1:4">
      <c r="A1279" s="8" t="s">
        <v>8950</v>
      </c>
      <c r="B1279" s="8" t="s">
        <v>43</v>
      </c>
      <c r="C1279" s="8" t="s">
        <v>133</v>
      </c>
      <c r="D1279" s="8" t="s">
        <v>1543</v>
      </c>
    </row>
    <row r="1280" spans="1:4">
      <c r="A1280" s="8" t="s">
        <v>8953</v>
      </c>
      <c r="B1280" s="8" t="s">
        <v>43</v>
      </c>
      <c r="C1280" s="8" t="s">
        <v>2376</v>
      </c>
      <c r="D1280" s="8" t="s">
        <v>368</v>
      </c>
    </row>
    <row r="1281" spans="1:4">
      <c r="A1281" s="8" t="s">
        <v>8957</v>
      </c>
      <c r="B1281" s="8" t="s">
        <v>43</v>
      </c>
      <c r="C1281" s="8" t="s">
        <v>2302</v>
      </c>
      <c r="D1281" s="8" t="s">
        <v>1543</v>
      </c>
    </row>
    <row r="1282" spans="1:4">
      <c r="A1282" s="8" t="s">
        <v>8962</v>
      </c>
      <c r="B1282" s="8" t="s">
        <v>2338</v>
      </c>
      <c r="C1282" s="8" t="s">
        <v>2364</v>
      </c>
      <c r="D1282" s="8" t="s">
        <v>1480</v>
      </c>
    </row>
    <row r="1283" spans="1:4">
      <c r="A1283" s="8" t="s">
        <v>8966</v>
      </c>
      <c r="B1283" s="8" t="s">
        <v>43</v>
      </c>
      <c r="C1283" s="8" t="s">
        <v>2555</v>
      </c>
      <c r="D1283" s="8" t="s">
        <v>1480</v>
      </c>
    </row>
    <row r="1284" spans="1:4">
      <c r="A1284" s="8" t="s">
        <v>8970</v>
      </c>
      <c r="B1284" s="8" t="s">
        <v>2338</v>
      </c>
      <c r="C1284" s="8" t="s">
        <v>2555</v>
      </c>
      <c r="D1284" s="8" t="s">
        <v>547</v>
      </c>
    </row>
    <row r="1285" spans="1:4">
      <c r="A1285" s="8" t="s">
        <v>8973</v>
      </c>
      <c r="B1285" s="8" t="s">
        <v>43</v>
      </c>
      <c r="C1285" s="8" t="s">
        <v>3183</v>
      </c>
      <c r="D1285" s="8" t="s">
        <v>145</v>
      </c>
    </row>
    <row r="1286" spans="1:4">
      <c r="A1286" s="8" t="s">
        <v>8975</v>
      </c>
      <c r="B1286" s="8" t="s">
        <v>43</v>
      </c>
      <c r="C1286" s="8" t="s">
        <v>2356</v>
      </c>
      <c r="D1286" s="8" t="s">
        <v>1480</v>
      </c>
    </row>
    <row r="1287" spans="1:4">
      <c r="A1287" s="8" t="s">
        <v>8979</v>
      </c>
      <c r="B1287" s="8" t="s">
        <v>43</v>
      </c>
      <c r="C1287" s="8" t="s">
        <v>2302</v>
      </c>
      <c r="D1287" s="8" t="s">
        <v>452</v>
      </c>
    </row>
    <row r="1288" spans="1:4">
      <c r="A1288" s="8" t="s">
        <v>8983</v>
      </c>
      <c r="B1288" s="8" t="s">
        <v>43</v>
      </c>
      <c r="C1288" s="8" t="s">
        <v>133</v>
      </c>
      <c r="D1288" s="8" t="s">
        <v>1543</v>
      </c>
    </row>
    <row r="1289" spans="1:4">
      <c r="A1289" s="8" t="s">
        <v>8988</v>
      </c>
      <c r="B1289" s="8" t="s">
        <v>43</v>
      </c>
      <c r="C1289" s="8" t="s">
        <v>2302</v>
      </c>
      <c r="D1289" s="8" t="s">
        <v>1480</v>
      </c>
    </row>
    <row r="1290" spans="1:4">
      <c r="A1290" s="8" t="s">
        <v>8993</v>
      </c>
      <c r="B1290" s="8" t="s">
        <v>43</v>
      </c>
      <c r="C1290" s="8" t="s">
        <v>2356</v>
      </c>
      <c r="D1290" s="8" t="s">
        <v>46</v>
      </c>
    </row>
    <row r="1291" spans="1:4">
      <c r="A1291" s="8" t="s">
        <v>8995</v>
      </c>
      <c r="B1291" s="8" t="s">
        <v>8996</v>
      </c>
      <c r="C1291" s="8" t="s">
        <v>2376</v>
      </c>
      <c r="D1291" s="8" t="s">
        <v>507</v>
      </c>
    </row>
    <row r="1292" spans="1:4">
      <c r="A1292" s="8" t="s">
        <v>9001</v>
      </c>
      <c r="B1292" s="8" t="s">
        <v>2338</v>
      </c>
      <c r="C1292" s="8" t="s">
        <v>2356</v>
      </c>
      <c r="D1292" s="8" t="s">
        <v>1480</v>
      </c>
    </row>
    <row r="1293" spans="1:4">
      <c r="A1293" s="8" t="s">
        <v>9006</v>
      </c>
      <c r="B1293" s="8" t="s">
        <v>2338</v>
      </c>
      <c r="C1293" s="8" t="s">
        <v>2376</v>
      </c>
      <c r="D1293" s="8" t="s">
        <v>1480</v>
      </c>
    </row>
    <row r="1294" spans="1:4">
      <c r="A1294" s="8" t="s">
        <v>9008</v>
      </c>
      <c r="B1294" s="8" t="s">
        <v>2338</v>
      </c>
      <c r="C1294" s="8" t="s">
        <v>2376</v>
      </c>
      <c r="D1294" s="8" t="s">
        <v>1543</v>
      </c>
    </row>
    <row r="1295" spans="1:4">
      <c r="A1295" s="8" t="s">
        <v>9012</v>
      </c>
      <c r="B1295" s="8" t="s">
        <v>43</v>
      </c>
      <c r="C1295" s="8" t="s">
        <v>2376</v>
      </c>
      <c r="D1295" s="8" t="s">
        <v>1480</v>
      </c>
    </row>
    <row r="1296" spans="1:4">
      <c r="A1296" s="8" t="s">
        <v>9016</v>
      </c>
      <c r="B1296" s="8" t="s">
        <v>43</v>
      </c>
      <c r="C1296" s="8" t="s">
        <v>2372</v>
      </c>
      <c r="D1296" s="8" t="s">
        <v>547</v>
      </c>
    </row>
    <row r="1297" spans="1:4">
      <c r="A1297" s="11" t="s">
        <v>9018</v>
      </c>
      <c r="B1297" s="8" t="s">
        <v>43</v>
      </c>
      <c r="C1297" s="8" t="s">
        <v>2356</v>
      </c>
      <c r="D1297" s="8" t="s">
        <v>540</v>
      </c>
    </row>
    <row r="1298" spans="1:4">
      <c r="A1298" s="8" t="s">
        <v>9023</v>
      </c>
      <c r="B1298" s="8" t="s">
        <v>43</v>
      </c>
      <c r="C1298" s="8" t="s">
        <v>2356</v>
      </c>
      <c r="D1298" s="8" t="s">
        <v>1480</v>
      </c>
    </row>
    <row r="1299" spans="1:4">
      <c r="A1299" s="8" t="s">
        <v>9028</v>
      </c>
      <c r="B1299" s="8" t="s">
        <v>43</v>
      </c>
      <c r="C1299" s="8" t="s">
        <v>2372</v>
      </c>
      <c r="D1299" s="8" t="s">
        <v>547</v>
      </c>
    </row>
    <row r="1300" spans="1:4">
      <c r="A1300" s="8" t="s">
        <v>9032</v>
      </c>
      <c r="B1300" s="8" t="s">
        <v>2338</v>
      </c>
      <c r="C1300" s="8" t="s">
        <v>2376</v>
      </c>
      <c r="D1300" s="8" t="s">
        <v>1480</v>
      </c>
    </row>
    <row r="1301" spans="1:4">
      <c r="A1301" s="8" t="s">
        <v>9034</v>
      </c>
      <c r="B1301" s="8" t="s">
        <v>2338</v>
      </c>
      <c r="C1301" s="8" t="s">
        <v>3183</v>
      </c>
      <c r="D1301" s="8" t="s">
        <v>2976</v>
      </c>
    </row>
    <row r="1302" spans="1:4">
      <c r="A1302" s="8" t="s">
        <v>9038</v>
      </c>
      <c r="B1302" s="8" t="s">
        <v>2338</v>
      </c>
      <c r="C1302" s="8" t="s">
        <v>2376</v>
      </c>
      <c r="D1302" s="8" t="s">
        <v>1480</v>
      </c>
    </row>
    <row r="1303" spans="1:4">
      <c r="A1303" s="8" t="s">
        <v>9040</v>
      </c>
      <c r="B1303" s="8" t="s">
        <v>2338</v>
      </c>
      <c r="C1303" s="8" t="s">
        <v>133</v>
      </c>
      <c r="D1303" s="8" t="s">
        <v>46</v>
      </c>
    </row>
    <row r="1304" spans="1:4">
      <c r="A1304" s="8" t="s">
        <v>9042</v>
      </c>
      <c r="B1304" s="8" t="s">
        <v>43</v>
      </c>
      <c r="C1304" s="8" t="s">
        <v>2372</v>
      </c>
      <c r="D1304" s="8" t="s">
        <v>547</v>
      </c>
    </row>
    <row r="1305" spans="1:4">
      <c r="A1305" s="8" t="s">
        <v>9044</v>
      </c>
      <c r="B1305" s="8" t="s">
        <v>43</v>
      </c>
      <c r="C1305" s="8" t="s">
        <v>133</v>
      </c>
      <c r="D1305" s="8" t="s">
        <v>1543</v>
      </c>
    </row>
    <row r="1306" spans="1:4">
      <c r="A1306" s="8" t="s">
        <v>9046</v>
      </c>
      <c r="B1306" s="8" t="s">
        <v>43</v>
      </c>
      <c r="C1306" s="8" t="s">
        <v>2356</v>
      </c>
      <c r="D1306" s="8" t="s">
        <v>1480</v>
      </c>
    </row>
    <row r="1307" spans="1:4">
      <c r="A1307" s="8" t="s">
        <v>9051</v>
      </c>
      <c r="B1307" s="8" t="s">
        <v>43</v>
      </c>
      <c r="C1307" s="8" t="s">
        <v>2376</v>
      </c>
      <c r="D1307" s="8" t="s">
        <v>1543</v>
      </c>
    </row>
    <row r="1308" spans="1:4">
      <c r="A1308" s="8" t="s">
        <v>9053</v>
      </c>
      <c r="B1308" s="8" t="s">
        <v>43</v>
      </c>
      <c r="C1308" s="8" t="s">
        <v>2376</v>
      </c>
      <c r="D1308" s="8" t="s">
        <v>1480</v>
      </c>
    </row>
    <row r="1309" spans="1:4">
      <c r="A1309" s="8" t="s">
        <v>9055</v>
      </c>
      <c r="B1309" s="8" t="s">
        <v>43</v>
      </c>
      <c r="C1309" s="8" t="s">
        <v>3198</v>
      </c>
      <c r="D1309" s="8" t="s">
        <v>1480</v>
      </c>
    </row>
    <row r="1310" spans="1:4">
      <c r="A1310" s="8" t="s">
        <v>9058</v>
      </c>
      <c r="B1310" s="8" t="s">
        <v>43</v>
      </c>
      <c r="C1310" s="8" t="s">
        <v>2364</v>
      </c>
      <c r="D1310" s="8" t="s">
        <v>1480</v>
      </c>
    </row>
    <row r="1311" spans="1:4">
      <c r="A1311" s="8" t="s">
        <v>9060</v>
      </c>
      <c r="B1311" s="8" t="s">
        <v>43</v>
      </c>
      <c r="C1311" s="8" t="s">
        <v>2376</v>
      </c>
      <c r="D1311" s="8" t="s">
        <v>1543</v>
      </c>
    </row>
    <row r="1312" spans="1:4">
      <c r="A1312" s="8" t="s">
        <v>9062</v>
      </c>
      <c r="B1312" s="8" t="s">
        <v>43</v>
      </c>
      <c r="C1312" s="8" t="s">
        <v>2364</v>
      </c>
      <c r="D1312" s="8" t="s">
        <v>1480</v>
      </c>
    </row>
    <row r="1313" spans="1:4">
      <c r="A1313" s="8" t="s">
        <v>9064</v>
      </c>
      <c r="B1313" s="8" t="s">
        <v>43</v>
      </c>
      <c r="C1313" s="8" t="s">
        <v>2376</v>
      </c>
      <c r="D1313" s="8" t="s">
        <v>1543</v>
      </c>
    </row>
    <row r="1314" spans="1:4">
      <c r="A1314" s="8" t="s">
        <v>9066</v>
      </c>
      <c r="B1314" s="8" t="s">
        <v>9067</v>
      </c>
      <c r="C1314" s="8" t="s">
        <v>2555</v>
      </c>
      <c r="D1314" s="8" t="s">
        <v>1543</v>
      </c>
    </row>
    <row r="1315" spans="1:4">
      <c r="A1315" s="8" t="s">
        <v>9069</v>
      </c>
      <c r="B1315" s="8" t="s">
        <v>43</v>
      </c>
      <c r="C1315" s="8" t="s">
        <v>2612</v>
      </c>
      <c r="D1315" s="8" t="s">
        <v>547</v>
      </c>
    </row>
    <row r="1316" spans="1:4">
      <c r="A1316" s="8" t="s">
        <v>9071</v>
      </c>
      <c r="B1316" s="8" t="s">
        <v>43</v>
      </c>
      <c r="C1316" s="8" t="s">
        <v>2356</v>
      </c>
      <c r="D1316" s="8" t="s">
        <v>1480</v>
      </c>
    </row>
    <row r="1317" spans="1:4">
      <c r="A1317" s="8" t="s">
        <v>9076</v>
      </c>
      <c r="B1317" s="8" t="s">
        <v>2338</v>
      </c>
      <c r="C1317" s="8" t="s">
        <v>3183</v>
      </c>
      <c r="D1317" s="8" t="s">
        <v>1543</v>
      </c>
    </row>
    <row r="1318" spans="1:4">
      <c r="A1318" s="8" t="s">
        <v>9081</v>
      </c>
      <c r="B1318" s="8" t="s">
        <v>43</v>
      </c>
      <c r="C1318" s="8" t="s">
        <v>2356</v>
      </c>
      <c r="D1318" s="8" t="s">
        <v>1480</v>
      </c>
    </row>
    <row r="1319" spans="1:4">
      <c r="A1319" s="8" t="s">
        <v>9086</v>
      </c>
      <c r="B1319" s="8" t="s">
        <v>43</v>
      </c>
      <c r="C1319" s="8" t="s">
        <v>2356</v>
      </c>
      <c r="D1319" s="8" t="s">
        <v>1480</v>
      </c>
    </row>
    <row r="1320" spans="1:4">
      <c r="A1320" s="8" t="s">
        <v>9090</v>
      </c>
      <c r="B1320" s="8" t="s">
        <v>43</v>
      </c>
      <c r="C1320" s="8" t="s">
        <v>133</v>
      </c>
      <c r="D1320" s="8" t="s">
        <v>1543</v>
      </c>
    </row>
    <row r="1321" spans="1:4">
      <c r="A1321" s="8" t="s">
        <v>9092</v>
      </c>
      <c r="B1321" s="8" t="s">
        <v>2338</v>
      </c>
      <c r="C1321" s="8" t="s">
        <v>2376</v>
      </c>
      <c r="D1321" s="8" t="s">
        <v>384</v>
      </c>
    </row>
    <row r="1322" spans="1:4">
      <c r="A1322" s="8" t="s">
        <v>9094</v>
      </c>
      <c r="B1322" s="8" t="s">
        <v>43</v>
      </c>
      <c r="C1322" s="8" t="s">
        <v>2372</v>
      </c>
      <c r="D1322" s="8" t="s">
        <v>1480</v>
      </c>
    </row>
    <row r="1323" spans="1:4">
      <c r="A1323" s="8" t="s">
        <v>9099</v>
      </c>
      <c r="B1323" s="8" t="s">
        <v>43</v>
      </c>
      <c r="C1323" s="8" t="s">
        <v>133</v>
      </c>
      <c r="D1323" s="8" t="s">
        <v>1480</v>
      </c>
    </row>
    <row r="1324" spans="1:4">
      <c r="A1324" s="8" t="s">
        <v>9101</v>
      </c>
      <c r="B1324" s="8" t="s">
        <v>43</v>
      </c>
      <c r="C1324" s="8" t="s">
        <v>2376</v>
      </c>
      <c r="D1324" s="8" t="s">
        <v>1480</v>
      </c>
    </row>
    <row r="1325" spans="1:4">
      <c r="A1325" s="8" t="s">
        <v>9106</v>
      </c>
      <c r="B1325" s="8" t="s">
        <v>43</v>
      </c>
      <c r="C1325" s="8" t="s">
        <v>3509</v>
      </c>
      <c r="D1325" s="8" t="s">
        <v>1480</v>
      </c>
    </row>
    <row r="1326" spans="1:4">
      <c r="A1326" s="8" t="s">
        <v>9108</v>
      </c>
      <c r="B1326" s="8" t="s">
        <v>43</v>
      </c>
      <c r="C1326" s="8" t="s">
        <v>2612</v>
      </c>
      <c r="D1326" s="8" t="s">
        <v>1543</v>
      </c>
    </row>
    <row r="1327" spans="1:4">
      <c r="A1327" s="8" t="s">
        <v>9110</v>
      </c>
      <c r="B1327" s="8" t="s">
        <v>2338</v>
      </c>
      <c r="C1327" s="8" t="s">
        <v>2376</v>
      </c>
      <c r="D1327" s="8" t="s">
        <v>1480</v>
      </c>
    </row>
    <row r="1328" spans="1:4">
      <c r="A1328" s="8" t="s">
        <v>9112</v>
      </c>
      <c r="B1328" s="8" t="s">
        <v>43</v>
      </c>
      <c r="C1328" s="8" t="s">
        <v>9113</v>
      </c>
      <c r="D1328" s="8" t="s">
        <v>1543</v>
      </c>
    </row>
    <row r="1329" spans="1:4">
      <c r="A1329" s="8" t="s">
        <v>9115</v>
      </c>
      <c r="B1329" s="8" t="s">
        <v>2338</v>
      </c>
      <c r="C1329" s="8" t="s">
        <v>2372</v>
      </c>
      <c r="D1329" s="8" t="s">
        <v>1480</v>
      </c>
    </row>
    <row r="1330" spans="1:4">
      <c r="A1330" s="8" t="s">
        <v>9117</v>
      </c>
      <c r="B1330" s="8" t="s">
        <v>4999</v>
      </c>
      <c r="C1330" s="8" t="s">
        <v>2302</v>
      </c>
      <c r="D1330" s="8" t="s">
        <v>1543</v>
      </c>
    </row>
    <row r="1331" spans="1:4">
      <c r="A1331" s="8" t="s">
        <v>9120</v>
      </c>
      <c r="B1331" s="8" t="s">
        <v>4999</v>
      </c>
      <c r="C1331" s="8" t="s">
        <v>2320</v>
      </c>
      <c r="D1331" s="8" t="s">
        <v>1543</v>
      </c>
    </row>
    <row r="1332" spans="1:4">
      <c r="A1332" s="8" t="s">
        <v>9125</v>
      </c>
      <c r="B1332" s="8" t="s">
        <v>9126</v>
      </c>
      <c r="C1332" s="8" t="s">
        <v>2356</v>
      </c>
      <c r="D1332" s="8" t="s">
        <v>511</v>
      </c>
    </row>
    <row r="1333" spans="1:4">
      <c r="A1333" s="8" t="s">
        <v>9129</v>
      </c>
      <c r="B1333" s="8" t="s">
        <v>4999</v>
      </c>
      <c r="C1333" s="8" t="s">
        <v>2291</v>
      </c>
      <c r="D1333" s="8" t="s">
        <v>1543</v>
      </c>
    </row>
    <row r="1334" spans="1:4">
      <c r="A1334" s="8" t="s">
        <v>9134</v>
      </c>
      <c r="B1334" s="8" t="s">
        <v>4999</v>
      </c>
      <c r="C1334" s="8" t="s">
        <v>2364</v>
      </c>
      <c r="D1334" s="8" t="s">
        <v>1543</v>
      </c>
    </row>
    <row r="1335" spans="1:4">
      <c r="A1335" s="8" t="s">
        <v>9138</v>
      </c>
      <c r="B1335" s="8" t="s">
        <v>43</v>
      </c>
      <c r="C1335" s="8" t="s">
        <v>2356</v>
      </c>
      <c r="D1335" s="8" t="s">
        <v>1102</v>
      </c>
    </row>
    <row r="1336" spans="1:4">
      <c r="A1336" s="8" t="s">
        <v>9142</v>
      </c>
      <c r="B1336" s="8" t="s">
        <v>43</v>
      </c>
      <c r="C1336" s="8" t="s">
        <v>133</v>
      </c>
      <c r="D1336" s="8" t="s">
        <v>3400</v>
      </c>
    </row>
    <row r="1337" spans="1:4">
      <c r="A1337" s="8" t="s">
        <v>9144</v>
      </c>
      <c r="B1337" s="8" t="s">
        <v>43</v>
      </c>
      <c r="C1337" s="8" t="s">
        <v>2302</v>
      </c>
      <c r="D1337" s="8" t="s">
        <v>547</v>
      </c>
    </row>
    <row r="1338" spans="1:4">
      <c r="A1338" s="8" t="s">
        <v>9149</v>
      </c>
      <c r="B1338" s="8" t="s">
        <v>4999</v>
      </c>
      <c r="D1338" s="8" t="s">
        <v>1543</v>
      </c>
    </row>
    <row r="1339" spans="1:4">
      <c r="A1339" s="11" t="s">
        <v>9152</v>
      </c>
      <c r="B1339" s="8" t="s">
        <v>9153</v>
      </c>
      <c r="C1339" s="8" t="s">
        <v>2376</v>
      </c>
      <c r="D1339" s="8" t="s">
        <v>1767</v>
      </c>
    </row>
    <row r="1340" spans="1:4">
      <c r="A1340" s="8" t="s">
        <v>9158</v>
      </c>
      <c r="B1340" s="8" t="s">
        <v>4999</v>
      </c>
      <c r="C1340" s="8" t="s">
        <v>2291</v>
      </c>
      <c r="D1340" s="8" t="s">
        <v>1543</v>
      </c>
    </row>
    <row r="1341" spans="1:4">
      <c r="A1341" s="8" t="s">
        <v>9161</v>
      </c>
      <c r="B1341" s="8" t="s">
        <v>43</v>
      </c>
      <c r="C1341" s="8" t="s">
        <v>2364</v>
      </c>
      <c r="D1341" s="8" t="s">
        <v>1444</v>
      </c>
    </row>
    <row r="1342" spans="1:4">
      <c r="A1342" s="8" t="s">
        <v>9164</v>
      </c>
      <c r="B1342" s="8" t="s">
        <v>43</v>
      </c>
      <c r="C1342" s="8" t="s">
        <v>133</v>
      </c>
      <c r="D1342" s="8" t="s">
        <v>368</v>
      </c>
    </row>
    <row r="1343" spans="1:4">
      <c r="A1343" s="8" t="s">
        <v>9169</v>
      </c>
      <c r="B1343" s="8" t="s">
        <v>4999</v>
      </c>
      <c r="C1343" s="8" t="s">
        <v>133</v>
      </c>
      <c r="D1343" s="8" t="s">
        <v>1543</v>
      </c>
    </row>
    <row r="1344" spans="1:4">
      <c r="A1344" s="8" t="s">
        <v>9172</v>
      </c>
      <c r="B1344" s="8" t="s">
        <v>9173</v>
      </c>
      <c r="C1344" s="8" t="s">
        <v>2347</v>
      </c>
      <c r="D1344" s="8" t="s">
        <v>1543</v>
      </c>
    </row>
    <row r="1345" spans="1:4">
      <c r="A1345" s="8" t="s">
        <v>9176</v>
      </c>
      <c r="B1345" s="8" t="s">
        <v>9177</v>
      </c>
      <c r="C1345" s="8" t="s">
        <v>133</v>
      </c>
      <c r="D1345" s="8" t="s">
        <v>547</v>
      </c>
    </row>
    <row r="1346" spans="1:4">
      <c r="A1346" s="8" t="s">
        <v>9179</v>
      </c>
      <c r="B1346" s="8" t="s">
        <v>5397</v>
      </c>
      <c r="C1346" s="8" t="s">
        <v>2320</v>
      </c>
      <c r="D1346" s="8" t="s">
        <v>46</v>
      </c>
    </row>
    <row r="1347" spans="1:4">
      <c r="A1347" s="8" t="s">
        <v>9185</v>
      </c>
      <c r="B1347" s="8" t="s">
        <v>5108</v>
      </c>
      <c r="C1347" s="8" t="s">
        <v>2376</v>
      </c>
      <c r="D1347" s="8" t="s">
        <v>588</v>
      </c>
    </row>
    <row r="1348" spans="1:4">
      <c r="A1348" s="8" t="s">
        <v>9190</v>
      </c>
      <c r="B1348" s="8" t="s">
        <v>43</v>
      </c>
      <c r="C1348" s="8" t="s">
        <v>133</v>
      </c>
      <c r="D1348" s="8" t="s">
        <v>1543</v>
      </c>
    </row>
    <row r="1349" spans="1:4">
      <c r="A1349" s="8" t="s">
        <v>9194</v>
      </c>
      <c r="B1349" s="8" t="s">
        <v>4999</v>
      </c>
      <c r="C1349" s="8" t="s">
        <v>133</v>
      </c>
      <c r="D1349" s="8" t="s">
        <v>1543</v>
      </c>
    </row>
    <row r="1350" spans="1:4">
      <c r="A1350" s="8" t="s">
        <v>9196</v>
      </c>
      <c r="B1350" s="8" t="s">
        <v>43</v>
      </c>
      <c r="C1350" s="8" t="s">
        <v>2356</v>
      </c>
      <c r="D1350" s="8" t="s">
        <v>145</v>
      </c>
    </row>
    <row r="1351" spans="1:4">
      <c r="A1351" s="8" t="s">
        <v>9202</v>
      </c>
      <c r="B1351" s="8" t="s">
        <v>4999</v>
      </c>
      <c r="C1351" s="8" t="s">
        <v>2320</v>
      </c>
      <c r="D1351" s="8" t="s">
        <v>1543</v>
      </c>
    </row>
    <row r="1352" spans="1:4">
      <c r="A1352" s="8" t="s">
        <v>9206</v>
      </c>
      <c r="B1352" s="8" t="s">
        <v>43</v>
      </c>
      <c r="C1352" s="8" t="s">
        <v>2302</v>
      </c>
      <c r="D1352" s="8" t="s">
        <v>1480</v>
      </c>
    </row>
    <row r="1353" spans="1:4">
      <c r="A1353" s="8" t="s">
        <v>9212</v>
      </c>
      <c r="B1353" s="8" t="s">
        <v>4999</v>
      </c>
      <c r="C1353" s="8" t="s">
        <v>2364</v>
      </c>
      <c r="D1353" s="8" t="s">
        <v>1543</v>
      </c>
    </row>
    <row r="1354" spans="1:4">
      <c r="A1354" s="8" t="s">
        <v>9215</v>
      </c>
      <c r="B1354" s="8" t="s">
        <v>43</v>
      </c>
      <c r="C1354" s="8" t="s">
        <v>2364</v>
      </c>
      <c r="D1354" s="8" t="s">
        <v>547</v>
      </c>
    </row>
    <row r="1355" spans="1:4">
      <c r="A1355" s="8" t="s">
        <v>9220</v>
      </c>
      <c r="B1355" s="8" t="s">
        <v>43</v>
      </c>
      <c r="C1355" s="8" t="s">
        <v>2376</v>
      </c>
      <c r="D1355" s="8" t="s">
        <v>163</v>
      </c>
    </row>
    <row r="1356" spans="1:4">
      <c r="A1356" s="8" t="s">
        <v>9223</v>
      </c>
      <c r="B1356" s="8" t="s">
        <v>9224</v>
      </c>
      <c r="C1356" s="8" t="s">
        <v>2888</v>
      </c>
      <c r="D1356" s="8" t="s">
        <v>1543</v>
      </c>
    </row>
    <row r="1357" spans="1:4">
      <c r="A1357" s="8" t="s">
        <v>9230</v>
      </c>
      <c r="B1357" s="8" t="s">
        <v>9231</v>
      </c>
      <c r="C1357" s="8" t="s">
        <v>2356</v>
      </c>
      <c r="D1357" s="8" t="s">
        <v>515</v>
      </c>
    </row>
    <row r="1358" spans="1:4">
      <c r="A1358" s="8" t="s">
        <v>9236</v>
      </c>
      <c r="B1358" s="8" t="s">
        <v>9237</v>
      </c>
      <c r="C1358" s="8" t="s">
        <v>2364</v>
      </c>
      <c r="D1358" s="8" t="s">
        <v>2599</v>
      </c>
    </row>
    <row r="1359" spans="1:4">
      <c r="A1359" s="8" t="s">
        <v>9243</v>
      </c>
      <c r="B1359" s="8" t="s">
        <v>43</v>
      </c>
      <c r="C1359" s="8" t="s">
        <v>2376</v>
      </c>
      <c r="D1359" s="8" t="s">
        <v>452</v>
      </c>
    </row>
    <row r="1360" spans="1:4">
      <c r="A1360" s="8" t="s">
        <v>9248</v>
      </c>
      <c r="B1360" s="8" t="s">
        <v>5370</v>
      </c>
      <c r="C1360" s="8" t="s">
        <v>2356</v>
      </c>
      <c r="D1360" s="8" t="s">
        <v>769</v>
      </c>
    </row>
    <row r="1361" spans="1:4">
      <c r="A1361" s="8" t="s">
        <v>9254</v>
      </c>
      <c r="B1361" s="8" t="s">
        <v>43</v>
      </c>
      <c r="C1361" s="8" t="s">
        <v>2356</v>
      </c>
      <c r="D1361" s="8" t="s">
        <v>1444</v>
      </c>
    </row>
    <row r="1362" spans="1:4">
      <c r="A1362" s="8" t="s">
        <v>9258</v>
      </c>
      <c r="B1362" s="8" t="s">
        <v>43</v>
      </c>
      <c r="C1362" s="8" t="s">
        <v>2302</v>
      </c>
      <c r="D1362" s="8" t="s">
        <v>46</v>
      </c>
    </row>
    <row r="1363" spans="1:4">
      <c r="A1363" s="8" t="s">
        <v>9263</v>
      </c>
      <c r="B1363" s="8" t="s">
        <v>43</v>
      </c>
      <c r="C1363" s="8" t="s">
        <v>2555</v>
      </c>
      <c r="D1363" s="8" t="s">
        <v>452</v>
      </c>
    </row>
    <row r="1364" spans="1:4">
      <c r="A1364" s="8" t="s">
        <v>9267</v>
      </c>
      <c r="B1364" s="8" t="s">
        <v>9268</v>
      </c>
      <c r="C1364" s="8" t="s">
        <v>133</v>
      </c>
      <c r="D1364" s="8" t="s">
        <v>494</v>
      </c>
    </row>
    <row r="1365" spans="1:4">
      <c r="A1365" s="8" t="s">
        <v>9273</v>
      </c>
      <c r="B1365" s="8" t="s">
        <v>9274</v>
      </c>
      <c r="C1365" s="8" t="s">
        <v>2311</v>
      </c>
      <c r="D1365" s="8" t="s">
        <v>1480</v>
      </c>
    </row>
    <row r="1366" spans="1:4">
      <c r="A1366" s="8" t="s">
        <v>9278</v>
      </c>
      <c r="B1366" s="8" t="s">
        <v>43</v>
      </c>
      <c r="C1366" s="8" t="s">
        <v>2451</v>
      </c>
      <c r="D1366" s="8" t="s">
        <v>1480</v>
      </c>
    </row>
    <row r="1367" spans="1:4">
      <c r="A1367" s="8" t="s">
        <v>9282</v>
      </c>
      <c r="B1367" s="8" t="s">
        <v>43</v>
      </c>
      <c r="C1367" s="8" t="s">
        <v>2302</v>
      </c>
      <c r="D1367" s="8" t="s">
        <v>46</v>
      </c>
    </row>
    <row r="1368" spans="1:4">
      <c r="A1368" s="8" t="s">
        <v>9287</v>
      </c>
      <c r="B1368" s="8" t="s">
        <v>9288</v>
      </c>
      <c r="C1368" s="8" t="s">
        <v>2302</v>
      </c>
      <c r="D1368" s="8" t="s">
        <v>1444</v>
      </c>
    </row>
    <row r="1369" spans="1:4">
      <c r="A1369" s="8" t="s">
        <v>9292</v>
      </c>
      <c r="B1369" s="8" t="s">
        <v>43</v>
      </c>
      <c r="C1369" s="8" t="s">
        <v>2347</v>
      </c>
      <c r="D1369" s="8" t="s">
        <v>46</v>
      </c>
    </row>
    <row r="1370" spans="1:4">
      <c r="A1370" s="8" t="s">
        <v>9296</v>
      </c>
      <c r="B1370" s="8" t="s">
        <v>43</v>
      </c>
      <c r="C1370" s="8" t="s">
        <v>133</v>
      </c>
      <c r="D1370" s="8" t="s">
        <v>1480</v>
      </c>
    </row>
    <row r="1371" spans="1:4">
      <c r="A1371" s="8" t="s">
        <v>9299</v>
      </c>
      <c r="B1371" s="8" t="s">
        <v>9300</v>
      </c>
      <c r="C1371" s="8" t="s">
        <v>2302</v>
      </c>
      <c r="D1371" s="8" t="s">
        <v>547</v>
      </c>
    </row>
    <row r="1372" spans="1:4">
      <c r="A1372" s="8" t="s">
        <v>9306</v>
      </c>
      <c r="B1372" s="8" t="s">
        <v>43</v>
      </c>
      <c r="C1372" s="8" t="s">
        <v>2356</v>
      </c>
      <c r="D1372" s="8" t="s">
        <v>244</v>
      </c>
    </row>
    <row r="1373" spans="1:4">
      <c r="A1373" s="8" t="s">
        <v>9311</v>
      </c>
      <c r="B1373" s="8" t="s">
        <v>43</v>
      </c>
      <c r="C1373" s="8" t="s">
        <v>133</v>
      </c>
      <c r="D1373" s="8" t="s">
        <v>540</v>
      </c>
    </row>
  </sheetData>
  <autoFilter ref="F2:I71" xr:uid="{7E864FBA-F3DB-BF4D-BA4B-6644206044B8}">
    <sortState xmlns:xlrd2="http://schemas.microsoft.com/office/spreadsheetml/2017/richdata2" ref="F3:I71">
      <sortCondition descending="1" ref="G2:G71"/>
    </sortState>
  </autoFilter>
  <mergeCells count="2">
    <mergeCell ref="K1:M1"/>
    <mergeCell ref="F1:I1"/>
  </mergeCells>
  <hyperlinks>
    <hyperlink ref="A20" r:id="rId1" xr:uid="{D5F3F02C-2AEE-7443-AC10-C48416242DEF}"/>
    <hyperlink ref="A1339" r:id="rId2" xr:uid="{E7DE1A9A-E6D4-6A44-9603-9DBCE642C0F8}"/>
    <hyperlink ref="A1297" r:id="rId3" xr:uid="{337F8FE7-DDFC-BD42-8A6A-BA3B4DA03EB0}"/>
    <hyperlink ref="A1120" r:id="rId4" xr:uid="{451FC021-8087-1046-B108-A447B7F7B3CA}"/>
    <hyperlink ref="A1119" r:id="rId5" xr:uid="{2FBFA617-2438-4C40-BA3D-102A84E48D58}"/>
    <hyperlink ref="A1048" r:id="rId6" xr:uid="{AB853D05-F0D8-7447-BD42-4CE04B2FFE24}"/>
    <hyperlink ref="A983" r:id="rId7" xr:uid="{F577347D-6498-834B-A91D-3BC58926D9B7}"/>
    <hyperlink ref="A907" r:id="rId8" xr:uid="{BEB86E33-37AD-4B45-91CA-BE8776563557}"/>
    <hyperlink ref="A877" r:id="rId9" xr:uid="{24946D17-F7D7-7847-A02C-0FBE166329EE}"/>
    <hyperlink ref="A855" r:id="rId10" xr:uid="{0F53071B-45BB-624A-AEFC-23372497BCE6}"/>
    <hyperlink ref="A823" r:id="rId11" xr:uid="{C890BC67-FD50-A14C-B39C-F9503F5AC46E}"/>
    <hyperlink ref="A822" r:id="rId12" xr:uid="{070CC7F6-1BD7-6340-90FA-B897EAB0BCC3}"/>
    <hyperlink ref="A819" r:id="rId13" xr:uid="{1D857E7E-4AA7-3F41-BEA0-A5FDE76BF444}"/>
    <hyperlink ref="A815" r:id="rId14" xr:uid="{249D31D0-298C-3D4E-AF89-02BFCD425E2F}"/>
    <hyperlink ref="A751" r:id="rId15" xr:uid="{C37C89E1-FA1E-D443-990F-3874744162D4}"/>
    <hyperlink ref="A726" r:id="rId16" xr:uid="{031943B5-381C-8C4F-B798-5AA15D053567}"/>
    <hyperlink ref="A671" r:id="rId17" xr:uid="{8759EC22-FEB3-F34C-95ED-A8DFE02DF175}"/>
    <hyperlink ref="A663" r:id="rId18" xr:uid="{F6CDE1C6-E267-1541-B2D0-B5ED4789FB5E}"/>
    <hyperlink ref="A645" r:id="rId19" xr:uid="{7ACEF108-E9B7-6242-8878-B0680B7CC5CE}"/>
    <hyperlink ref="A640" r:id="rId20" xr:uid="{8ECE4D08-ED97-C042-BF5E-017CE5A5E155}"/>
  </hyperlinks>
  <pageMargins left="0.7" right="0.7" top="0.75" bottom="0.75" header="0.3" footer="0.3"/>
  <drawing r:id="rId21"/>
  <tableParts count="1">
    <tablePart r:id="rId2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Сервисы</vt:lpstr>
      <vt:lpstr>Вакансии_данные</vt:lpstr>
      <vt:lpstr>Вакансии_расчетный</vt:lpstr>
      <vt:lpstr>Вакансии_описательный</vt:lpstr>
      <vt:lpstr>Резюме_расчетный</vt:lpstr>
      <vt:lpstr>Резюме_описательный</vt:lpstr>
      <vt:lpstr>Резюме_данные</vt:lpstr>
      <vt:lpstr>Карта_Вакансии</vt:lpstr>
      <vt:lpstr>Карта_Резюме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Анаркулова Анастасия Романовна</dc:creator>
  <cp:lastModifiedBy>Анаркулова Анастасия Романовна</cp:lastModifiedBy>
  <dcterms:created xsi:type="dcterms:W3CDTF">2024-04-14T10:59:29Z</dcterms:created>
  <dcterms:modified xsi:type="dcterms:W3CDTF">2024-05-06T16:38:30Z</dcterms:modified>
</cp:coreProperties>
</file>